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ms-excel.person+xml" PartName="/xl/persons/perso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mhlwlan.sharepoint.com/sites/10802000/WorkingDocLib/医師確保等地域医療対策室/へき地ライン/02B文書（その他１年未満保存文書）/18へき地医療現況調査/2025年度（R6実績）/06　調査票修正/"/>
    </mc:Choice>
  </mc:AlternateContent>
  <xr:revisionPtr revIDLastSave="5134" documentId="8_{2BB8A083-DCCC-47E4-84E2-2041C9062A16}" xr6:coauthVersionLast="47" xr6:coauthVersionMax="47" xr10:uidLastSave="{472FDE71-8973-4D46-9AC3-FFDBCE18F954}"/>
  <bookViews>
    <workbookView xWindow="-120" yWindow="-16320" windowWidth="29040" windowHeight="15720" xr2:uid="{B95118BF-F6D5-485C-A6D7-45FF81EAAC4D}"/>
  </bookViews>
  <sheets>
    <sheet name="１．分析表" sheetId="2" r:id="rId1"/>
    <sheet name="２．拠点病院" sheetId="3" r:id="rId2"/>
    <sheet name="３．へき診" sheetId="5" r:id="rId3"/>
    <sheet name="４．過疎特診" sheetId="6" r:id="rId4"/>
    <sheet name="５．へき保指所" sheetId="7" r:id="rId5"/>
    <sheet name="６．患者輸送車（艇）" sheetId="8" r:id="rId6"/>
    <sheet name="７．巡回歯科診療" sheetId="11" r:id="rId7"/>
  </sheets>
  <definedNames>
    <definedName name="_xlnm._FilterDatabase" localSheetId="0" hidden="1">'１．分析表'!$B$9:$CE$56</definedName>
    <definedName name="_xlnm._FilterDatabase" localSheetId="1" hidden="1">'２．拠点病院'!$B$9:$CV$376</definedName>
    <definedName name="_xlnm._FilterDatabase" localSheetId="2" hidden="1">'３．へき診'!$B$8:$DE$1121</definedName>
    <definedName name="_xlnm._FilterDatabase" localSheetId="3" hidden="1">'４．過疎特診'!$B$7:$P$74</definedName>
    <definedName name="_xlnm._FilterDatabase" localSheetId="4" hidden="1">'５．へき保指所'!$B$7:$Q$7</definedName>
    <definedName name="_xlnm._FilterDatabase" localSheetId="5" hidden="1">'６．患者輸送車（艇）'!$B$8:$T$119</definedName>
    <definedName name="_xlnm._FilterDatabase" localSheetId="6" hidden="1">'７．巡回歯科診療'!$B$7:$N$7</definedName>
    <definedName name="祝日">#REF!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009" i="5" l="1"/>
  <c r="BH769" i="5"/>
  <c r="AY769" i="5"/>
  <c r="AO769" i="5"/>
  <c r="AY768" i="5"/>
  <c r="AO768" i="5"/>
  <c r="Y22" i="5"/>
  <c r="W22" i="5"/>
  <c r="U22" i="5"/>
  <c r="N176" i="3" l="1"/>
  <c r="P18" i="3"/>
  <c r="N18" i="3"/>
  <c r="AN9" i="2" l="1"/>
  <c r="AM9" i="2"/>
  <c r="AM43" i="2"/>
  <c r="O35" i="2"/>
  <c r="B9" i="8"/>
  <c r="B10" i="8"/>
  <c r="B11" i="8"/>
  <c r="B10" i="3"/>
  <c r="B11" i="3"/>
  <c r="B12" i="3"/>
  <c r="B10" i="2"/>
  <c r="B11" i="2"/>
  <c r="B13" i="3"/>
  <c r="B12" i="8"/>
  <c r="B13" i="8"/>
  <c r="B14" i="8"/>
  <c r="B8" i="6"/>
  <c r="B9" i="5"/>
  <c r="B14" i="3"/>
  <c r="B15" i="8"/>
  <c r="B8" i="11"/>
  <c r="B12" i="2"/>
  <c r="B10" i="5"/>
  <c r="B15" i="3"/>
  <c r="B8" i="7"/>
  <c r="B9" i="6"/>
  <c r="B16" i="3"/>
  <c r="B10" i="6"/>
  <c r="B11" i="5"/>
  <c r="B16" i="8"/>
  <c r="B9" i="11"/>
  <c r="B13" i="2"/>
  <c r="B17" i="3"/>
  <c r="B9" i="7"/>
  <c r="B11" i="6"/>
  <c r="B12" i="6"/>
  <c r="B12" i="5"/>
  <c r="B17" i="8"/>
  <c r="B10" i="11"/>
  <c r="B11" i="11"/>
  <c r="B12" i="11"/>
  <c r="B13" i="11"/>
  <c r="B14" i="2"/>
  <c r="B18" i="3"/>
  <c r="B10" i="7"/>
  <c r="B11" i="7"/>
  <c r="B12" i="7"/>
  <c r="B13" i="7"/>
  <c r="B14" i="7"/>
  <c r="B13" i="6"/>
  <c r="B14" i="6"/>
  <c r="B15" i="6"/>
  <c r="B13" i="5"/>
  <c r="B18" i="8"/>
  <c r="B19" i="8"/>
  <c r="B15" i="2"/>
  <c r="B19" i="3"/>
  <c r="B20" i="3"/>
  <c r="B21" i="3"/>
  <c r="B15" i="7"/>
  <c r="B16" i="7"/>
  <c r="B16" i="6"/>
  <c r="B14" i="5"/>
  <c r="B20" i="8"/>
  <c r="B16" i="2"/>
  <c r="B17" i="2"/>
  <c r="B18" i="2"/>
  <c r="B22" i="3"/>
  <c r="B17" i="6"/>
  <c r="B18" i="6"/>
  <c r="B15" i="5"/>
  <c r="B21" i="8"/>
  <c r="B22" i="8"/>
  <c r="B19" i="2"/>
  <c r="B23" i="3"/>
  <c r="B24" i="3"/>
  <c r="B19" i="6"/>
  <c r="B16" i="5"/>
  <c r="B17" i="5"/>
  <c r="B23" i="8"/>
  <c r="B20" i="2"/>
  <c r="B25" i="3"/>
  <c r="B20" i="6"/>
  <c r="B18" i="5"/>
  <c r="B19" i="5"/>
  <c r="B24" i="8"/>
  <c r="B21" i="2"/>
  <c r="B22" i="2"/>
  <c r="B23" i="2"/>
  <c r="B26" i="3"/>
  <c r="B27" i="3"/>
  <c r="B21" i="6"/>
  <c r="B20" i="5"/>
  <c r="B25" i="8"/>
  <c r="B24" i="2"/>
  <c r="B28" i="3"/>
  <c r="B29" i="3"/>
  <c r="B30" i="3"/>
  <c r="B22" i="6"/>
  <c r="B21" i="5"/>
  <c r="B22" i="5"/>
  <c r="B26" i="8"/>
  <c r="B25" i="2"/>
  <c r="B31" i="3"/>
  <c r="B32" i="3"/>
  <c r="B23" i="6"/>
  <c r="B23" i="5"/>
  <c r="B27" i="8"/>
  <c r="B28" i="8"/>
  <c r="B26" i="2"/>
  <c r="B33" i="3"/>
  <c r="B24" i="6"/>
  <c r="B24" i="5"/>
  <c r="B25" i="5"/>
  <c r="B29" i="8"/>
  <c r="B27" i="2"/>
  <c r="B34" i="3"/>
  <c r="B35" i="3"/>
  <c r="B36" i="3"/>
  <c r="B25" i="6"/>
  <c r="B26" i="6"/>
  <c r="B26" i="5"/>
  <c r="B30" i="8"/>
  <c r="B28" i="2"/>
  <c r="B37" i="3"/>
  <c r="B27" i="6"/>
  <c r="B27" i="5"/>
  <c r="B28" i="5"/>
  <c r="B29" i="5"/>
  <c r="B30" i="5"/>
  <c r="B31" i="8"/>
  <c r="B29" i="2"/>
  <c r="B38" i="3"/>
  <c r="B28" i="6"/>
  <c r="B31" i="5"/>
  <c r="B32" i="5"/>
  <c r="B32" i="8"/>
  <c r="B33" i="8"/>
  <c r="B30" i="2"/>
  <c r="B39" i="3"/>
  <c r="B29" i="6"/>
  <c r="B33" i="5"/>
  <c r="B34" i="5"/>
  <c r="B34" i="8"/>
  <c r="B35" i="8"/>
  <c r="B31" i="2"/>
  <c r="B40" i="3"/>
  <c r="B30" i="6"/>
  <c r="B35" i="5"/>
  <c r="B36" i="5"/>
  <c r="B36" i="8"/>
  <c r="B32" i="2"/>
  <c r="B33" i="2"/>
  <c r="B41" i="3"/>
  <c r="B31" i="6"/>
  <c r="B37" i="5"/>
  <c r="B37" i="8"/>
  <c r="B38" i="8"/>
  <c r="B34" i="2"/>
  <c r="B35" i="2"/>
  <c r="B42" i="3"/>
  <c r="B32" i="6"/>
  <c r="B38" i="5"/>
  <c r="B39" i="8"/>
  <c r="B36" i="2"/>
  <c r="B37" i="2"/>
  <c r="B43" i="3"/>
  <c r="B33" i="6"/>
  <c r="B39" i="5"/>
  <c r="B40" i="5"/>
  <c r="B40" i="8"/>
  <c r="B38" i="2"/>
  <c r="B44" i="3"/>
  <c r="B34" i="6"/>
  <c r="B41" i="5"/>
  <c r="B42" i="5"/>
  <c r="B41" i="8"/>
  <c r="B39" i="2"/>
  <c r="B40" i="2"/>
  <c r="B41" i="2"/>
  <c r="B45" i="3"/>
  <c r="B35" i="6"/>
  <c r="B36" i="6"/>
  <c r="B43" i="5"/>
  <c r="B44" i="5"/>
  <c r="B45" i="5"/>
  <c r="B42" i="8"/>
  <c r="B43" i="8"/>
  <c r="B42" i="2"/>
  <c r="B46" i="3"/>
  <c r="B37" i="6"/>
  <c r="B46" i="5"/>
  <c r="B44" i="8"/>
  <c r="B43" i="2"/>
  <c r="B47" i="3"/>
  <c r="B38" i="6"/>
  <c r="B47" i="5"/>
  <c r="B45" i="8"/>
  <c r="B44" i="2"/>
  <c r="B48" i="3"/>
  <c r="B39" i="6"/>
  <c r="B40" i="6"/>
  <c r="B48" i="5"/>
  <c r="B49" i="5"/>
  <c r="B46" i="8"/>
  <c r="B45" i="2"/>
  <c r="B49" i="3"/>
  <c r="B50" i="3"/>
  <c r="B41" i="6"/>
  <c r="B50" i="5"/>
  <c r="B47" i="8"/>
  <c r="B48" i="8"/>
  <c r="B49" i="8"/>
  <c r="B46" i="2"/>
  <c r="B51" i="3"/>
  <c r="B52" i="3"/>
  <c r="B42" i="6"/>
  <c r="B43" i="6"/>
  <c r="B51" i="5"/>
  <c r="B52" i="5"/>
  <c r="B50" i="8"/>
  <c r="B47" i="2"/>
  <c r="B53" i="3"/>
  <c r="B44" i="6"/>
  <c r="B53" i="5"/>
  <c r="B51" i="8"/>
  <c r="B48" i="2"/>
  <c r="B49" i="2"/>
  <c r="B54" i="3"/>
  <c r="B45" i="6"/>
  <c r="B46" i="6"/>
  <c r="B54" i="5"/>
  <c r="B52" i="8"/>
  <c r="B53" i="8"/>
  <c r="B50" i="2"/>
  <c r="B55" i="3"/>
  <c r="B56" i="3"/>
  <c r="B47" i="6"/>
  <c r="B48" i="6"/>
  <c r="B55" i="5"/>
  <c r="B56" i="5"/>
  <c r="B57" i="5"/>
  <c r="B54" i="8"/>
  <c r="B55" i="8"/>
  <c r="B51" i="2"/>
  <c r="B57" i="3"/>
  <c r="B58" i="3"/>
  <c r="B59" i="3"/>
  <c r="B60" i="3"/>
  <c r="B49" i="6"/>
  <c r="B58" i="5"/>
  <c r="B56" i="8"/>
  <c r="B57" i="8"/>
  <c r="B52" i="2"/>
  <c r="B61" i="3"/>
  <c r="B50" i="6"/>
  <c r="B59" i="5"/>
  <c r="B60" i="5"/>
  <c r="B61" i="5"/>
  <c r="B58" i="8"/>
  <c r="B53" i="2"/>
  <c r="B62" i="3"/>
  <c r="B63" i="3"/>
  <c r="B51" i="6"/>
  <c r="B52" i="6"/>
  <c r="B62" i="5"/>
  <c r="B59" i="8"/>
  <c r="B60" i="8"/>
  <c r="B61" i="8"/>
  <c r="B54" i="2"/>
  <c r="B64" i="3"/>
  <c r="B53" i="6"/>
  <c r="B54" i="6"/>
  <c r="B55" i="6"/>
  <c r="B56" i="6"/>
  <c r="B63" i="5"/>
  <c r="B62" i="8"/>
  <c r="B63" i="8"/>
  <c r="B55" i="2"/>
  <c r="B56" i="2"/>
  <c r="B65" i="3"/>
  <c r="B57" i="6"/>
  <c r="B64" i="5"/>
  <c r="B65" i="5"/>
  <c r="B66" i="5"/>
  <c r="B64" i="8"/>
  <c r="B65" i="8"/>
  <c r="B66" i="3"/>
  <c r="B67" i="3"/>
  <c r="B68" i="3"/>
  <c r="B58" i="6"/>
  <c r="B67" i="5"/>
  <c r="B66" i="8"/>
  <c r="B69" i="3"/>
  <c r="B59" i="6"/>
  <c r="B60" i="6"/>
  <c r="B68" i="5"/>
  <c r="B67" i="8"/>
  <c r="B70" i="3"/>
  <c r="B61" i="6"/>
  <c r="B69" i="5"/>
  <c r="B68" i="8"/>
  <c r="B69" i="8"/>
  <c r="B71" i="3"/>
  <c r="B62" i="6"/>
  <c r="B70" i="5"/>
  <c r="B70" i="8"/>
  <c r="B72" i="3"/>
  <c r="B63" i="6"/>
  <c r="B71" i="5"/>
  <c r="B72" i="5"/>
  <c r="B71" i="8"/>
  <c r="B73" i="3"/>
  <c r="B74" i="3"/>
  <c r="B64" i="6"/>
  <c r="B65" i="6"/>
  <c r="B66" i="6"/>
  <c r="B73" i="5"/>
  <c r="B72" i="8"/>
  <c r="B73" i="8"/>
  <c r="B74" i="8"/>
  <c r="B75" i="3"/>
  <c r="B76" i="3"/>
  <c r="B67" i="6"/>
  <c r="B68" i="6"/>
  <c r="B74" i="5"/>
  <c r="B75" i="5"/>
  <c r="B75" i="8"/>
  <c r="B76" i="8"/>
  <c r="B77" i="8"/>
  <c r="B77" i="3"/>
  <c r="B69" i="6"/>
  <c r="B76" i="5"/>
  <c r="B77" i="5"/>
  <c r="B78" i="5"/>
  <c r="B78" i="8"/>
  <c r="B78" i="3"/>
  <c r="B79" i="5"/>
  <c r="B80" i="5"/>
  <c r="B79" i="8"/>
  <c r="B80" i="8"/>
  <c r="B79" i="3"/>
  <c r="B81" i="5"/>
  <c r="B81" i="8"/>
  <c r="B82" i="8"/>
  <c r="B83" i="8"/>
  <c r="B80" i="3"/>
  <c r="B81" i="3"/>
  <c r="B82" i="3"/>
  <c r="B82" i="5"/>
  <c r="B84" i="8"/>
  <c r="B83" i="3"/>
  <c r="B84" i="3"/>
  <c r="B83" i="5"/>
  <c r="B85" i="8"/>
  <c r="B85" i="3"/>
  <c r="B86" i="3"/>
  <c r="B84" i="5"/>
  <c r="B85" i="5"/>
  <c r="B86" i="5"/>
  <c r="B87" i="5"/>
  <c r="B86" i="8"/>
  <c r="B87" i="3"/>
  <c r="B88" i="3"/>
  <c r="B88" i="5"/>
  <c r="B89" i="5"/>
  <c r="B87" i="8"/>
  <c r="B89" i="3"/>
  <c r="B90" i="3"/>
  <c r="B91" i="3"/>
  <c r="B90" i="5"/>
  <c r="B88" i="8"/>
  <c r="B92" i="3"/>
  <c r="B91" i="5"/>
  <c r="B89" i="8"/>
  <c r="B90" i="8"/>
  <c r="B93" i="3"/>
  <c r="B92" i="5"/>
  <c r="B93" i="5"/>
  <c r="B91" i="8"/>
  <c r="B92" i="8"/>
  <c r="B94" i="3"/>
  <c r="B94" i="5"/>
  <c r="B93" i="8"/>
  <c r="B95" i="3"/>
  <c r="B95" i="5"/>
  <c r="B94" i="8"/>
  <c r="B95" i="8"/>
  <c r="B96" i="3"/>
  <c r="B96" i="5"/>
  <c r="B96" i="8"/>
  <c r="B97" i="8"/>
  <c r="B97" i="3"/>
  <c r="B97" i="5"/>
  <c r="B98" i="8"/>
  <c r="B98" i="3"/>
  <c r="B98" i="5"/>
  <c r="B99" i="8"/>
  <c r="B99" i="3"/>
  <c r="B99" i="5"/>
  <c r="B100" i="8"/>
  <c r="B100" i="3"/>
  <c r="B100" i="5"/>
  <c r="B101" i="8"/>
  <c r="B101" i="3"/>
  <c r="B101" i="5"/>
  <c r="B102" i="8"/>
  <c r="B102" i="3"/>
  <c r="B102" i="5"/>
  <c r="B103" i="8"/>
  <c r="B104" i="8"/>
  <c r="B103" i="3"/>
  <c r="B104" i="3"/>
  <c r="B105" i="3"/>
  <c r="B106" i="3"/>
  <c r="B103" i="5"/>
  <c r="B105" i="8"/>
  <c r="B107" i="3"/>
  <c r="B108" i="3"/>
  <c r="B109" i="3"/>
  <c r="B110" i="3"/>
  <c r="B104" i="5"/>
  <c r="B106" i="8"/>
  <c r="B107" i="8"/>
  <c r="B111" i="3"/>
  <c r="B112" i="3"/>
  <c r="B105" i="5"/>
  <c r="B106" i="5"/>
  <c r="B108" i="8"/>
  <c r="B109" i="8"/>
  <c r="B113" i="3"/>
  <c r="B114" i="3"/>
  <c r="B107" i="5"/>
  <c r="B110" i="8"/>
  <c r="B115" i="3"/>
  <c r="B116" i="3"/>
  <c r="B117" i="3"/>
  <c r="B108" i="5"/>
  <c r="B111" i="8"/>
  <c r="B118" i="3"/>
  <c r="B119" i="3"/>
  <c r="B109" i="5"/>
  <c r="B112" i="8"/>
  <c r="B120" i="3"/>
  <c r="B121" i="3"/>
  <c r="B110" i="5"/>
  <c r="B113" i="8"/>
  <c r="B114" i="8"/>
  <c r="B115" i="8"/>
  <c r="B122" i="3"/>
  <c r="B111" i="5"/>
  <c r="B112" i="5"/>
  <c r="B116" i="8"/>
  <c r="B123" i="3"/>
  <c r="B113" i="5"/>
  <c r="B114" i="5"/>
  <c r="B117" i="8"/>
  <c r="B118" i="8"/>
  <c r="B124" i="3"/>
  <c r="B125" i="3"/>
  <c r="B126" i="3"/>
  <c r="B115" i="5"/>
  <c r="B127" i="3"/>
  <c r="B128" i="3"/>
  <c r="B116" i="5"/>
  <c r="B117" i="5"/>
  <c r="B129" i="3"/>
  <c r="B118" i="5"/>
  <c r="B130" i="3"/>
  <c r="B131" i="3"/>
  <c r="B119" i="5"/>
  <c r="B120" i="5"/>
  <c r="B121" i="5"/>
  <c r="B132" i="3"/>
  <c r="B133" i="3"/>
  <c r="B122" i="5"/>
  <c r="B123" i="5"/>
  <c r="B134" i="3"/>
  <c r="B135" i="3"/>
  <c r="B136" i="3"/>
  <c r="B124" i="5"/>
  <c r="B137" i="3"/>
  <c r="B142" i="3"/>
  <c r="B125" i="5"/>
  <c r="B143" i="3"/>
  <c r="B144" i="3"/>
  <c r="B126" i="5"/>
  <c r="B127" i="5"/>
  <c r="B145" i="3"/>
  <c r="B146" i="3"/>
  <c r="B147" i="3"/>
  <c r="B128" i="5"/>
  <c r="B148" i="3"/>
  <c r="B149" i="3"/>
  <c r="B150" i="3"/>
  <c r="B129" i="5"/>
  <c r="B151" i="3"/>
  <c r="B152" i="3"/>
  <c r="B153" i="3"/>
  <c r="B154" i="3"/>
  <c r="B130" i="5"/>
  <c r="B131" i="5"/>
  <c r="B155" i="3"/>
  <c r="B156" i="3"/>
  <c r="B132" i="5"/>
  <c r="B157" i="3"/>
  <c r="B133" i="5"/>
  <c r="B158" i="3"/>
  <c r="B159" i="3"/>
  <c r="B134" i="5"/>
  <c r="B160" i="3"/>
  <c r="B135" i="5"/>
  <c r="B161" i="3"/>
  <c r="B162" i="3"/>
  <c r="B136" i="5"/>
  <c r="B137" i="5"/>
  <c r="B163" i="3"/>
  <c r="B164" i="3"/>
  <c r="B138" i="5"/>
  <c r="B139" i="5"/>
  <c r="B165" i="3"/>
  <c r="B166" i="3"/>
  <c r="B140" i="5"/>
  <c r="B167" i="3"/>
  <c r="B168" i="3"/>
  <c r="B141" i="5"/>
  <c r="B169" i="3"/>
  <c r="B142" i="5"/>
  <c r="B170" i="3"/>
  <c r="B171" i="3"/>
  <c r="B143" i="5"/>
  <c r="B172" i="3"/>
  <c r="B144" i="5"/>
  <c r="B145" i="5"/>
  <c r="B146" i="5"/>
  <c r="B173" i="3"/>
  <c r="B147" i="5"/>
  <c r="B174" i="3"/>
  <c r="B148" i="5"/>
  <c r="B149" i="5"/>
  <c r="B175" i="3"/>
  <c r="B176" i="3"/>
  <c r="B150" i="5"/>
  <c r="B177" i="3"/>
  <c r="B178" i="3"/>
  <c r="B179" i="3"/>
  <c r="B180" i="3"/>
  <c r="B151" i="5"/>
  <c r="B181" i="3"/>
  <c r="B182" i="3"/>
  <c r="B152" i="5"/>
  <c r="B183" i="3"/>
  <c r="B153" i="5"/>
  <c r="B154" i="5"/>
  <c r="B184" i="3"/>
  <c r="B155" i="5"/>
  <c r="B156" i="5"/>
  <c r="B157" i="5"/>
  <c r="B185" i="3"/>
  <c r="B158" i="5"/>
  <c r="B159" i="5"/>
  <c r="B186" i="3"/>
  <c r="B187" i="3"/>
  <c r="B188" i="3"/>
  <c r="B160" i="5"/>
  <c r="B161" i="5"/>
  <c r="B189" i="3"/>
  <c r="B190" i="3"/>
  <c r="B162" i="5"/>
  <c r="B163" i="5"/>
  <c r="B191" i="3"/>
  <c r="B164" i="5"/>
  <c r="B165" i="5"/>
  <c r="B192" i="3"/>
  <c r="B166" i="5"/>
  <c r="B193" i="3"/>
  <c r="B194" i="3"/>
  <c r="B167" i="5"/>
  <c r="B195" i="3"/>
  <c r="B196" i="3"/>
  <c r="B197" i="3"/>
  <c r="B198" i="3"/>
  <c r="B168" i="5"/>
  <c r="B199" i="3"/>
  <c r="B200" i="3"/>
  <c r="B169" i="5"/>
  <c r="B201" i="3"/>
  <c r="B170" i="5"/>
  <c r="B202" i="3"/>
  <c r="B171" i="5"/>
  <c r="B203" i="3"/>
  <c r="B172" i="5"/>
  <c r="B173" i="5"/>
  <c r="B204" i="3"/>
  <c r="B174" i="5"/>
  <c r="B205" i="3"/>
  <c r="B175" i="5"/>
  <c r="B176" i="5"/>
  <c r="B177" i="5"/>
  <c r="B206" i="3"/>
  <c r="B207" i="3"/>
  <c r="B178" i="5"/>
  <c r="B179" i="5"/>
  <c r="B180" i="5"/>
  <c r="B208" i="3"/>
  <c r="B209" i="3"/>
  <c r="B210" i="3"/>
  <c r="B181" i="5"/>
  <c r="B182" i="5"/>
  <c r="B211" i="3"/>
  <c r="B183" i="5"/>
  <c r="B212" i="3"/>
  <c r="B184" i="5"/>
  <c r="B213" i="3"/>
  <c r="B214" i="3"/>
  <c r="B215" i="3"/>
  <c r="B185" i="5"/>
  <c r="B216" i="3"/>
  <c r="B186" i="5"/>
  <c r="B217" i="3"/>
  <c r="B187" i="5"/>
  <c r="B188" i="5"/>
  <c r="B189" i="5"/>
  <c r="B218" i="3"/>
  <c r="B190" i="5"/>
  <c r="B219" i="3"/>
  <c r="B191" i="5"/>
  <c r="B220" i="3"/>
  <c r="B221" i="3"/>
  <c r="B192" i="5"/>
  <c r="B222" i="3"/>
  <c r="B223" i="3"/>
  <c r="B193" i="5"/>
  <c r="B224" i="3"/>
  <c r="B225" i="3"/>
  <c r="B194" i="5"/>
  <c r="B195" i="5"/>
  <c r="B226" i="3"/>
  <c r="B227" i="3"/>
  <c r="B228" i="3"/>
  <c r="B196" i="5"/>
  <c r="B229" i="3"/>
  <c r="B197" i="5"/>
  <c r="B230" i="3"/>
  <c r="B231" i="3"/>
  <c r="B198" i="5"/>
  <c r="B199" i="5"/>
  <c r="B232" i="3"/>
  <c r="B200" i="5"/>
  <c r="B233" i="3"/>
  <c r="B234" i="3"/>
  <c r="B201" i="5"/>
  <c r="B235" i="3"/>
  <c r="B202" i="5"/>
  <c r="B203" i="5"/>
  <c r="B236" i="3"/>
  <c r="B204" i="5"/>
  <c r="B237" i="3"/>
  <c r="B238" i="3"/>
  <c r="B205" i="5"/>
  <c r="B206" i="5"/>
  <c r="B239" i="3"/>
  <c r="B207" i="5"/>
  <c r="B240" i="3"/>
  <c r="B208" i="5"/>
  <c r="B241" i="3"/>
  <c r="B209" i="5"/>
  <c r="B242" i="3"/>
  <c r="B243" i="3"/>
  <c r="B244" i="3"/>
  <c r="B210" i="5"/>
  <c r="B245" i="3"/>
  <c r="B246" i="3"/>
  <c r="B211" i="5"/>
  <c r="B212" i="5"/>
  <c r="B213" i="5"/>
  <c r="B247" i="3"/>
  <c r="B214" i="5"/>
  <c r="B248" i="3"/>
  <c r="B249" i="3"/>
  <c r="B250" i="3"/>
  <c r="B251" i="3"/>
  <c r="B215" i="5"/>
  <c r="B252" i="3"/>
  <c r="B253" i="3"/>
  <c r="B254" i="3"/>
  <c r="B216" i="5"/>
  <c r="B217" i="5"/>
  <c r="B255" i="3"/>
  <c r="B218" i="5"/>
  <c r="B256" i="3"/>
  <c r="B219" i="5"/>
  <c r="B257" i="3"/>
  <c r="B258" i="3"/>
  <c r="B220" i="5"/>
  <c r="B259" i="3"/>
  <c r="B260" i="3"/>
  <c r="B261" i="3"/>
  <c r="B262" i="3"/>
  <c r="B221" i="5"/>
  <c r="B263" i="3"/>
  <c r="B222" i="5"/>
  <c r="B264" i="3"/>
  <c r="B223" i="5"/>
  <c r="B265" i="3"/>
  <c r="B224" i="5"/>
  <c r="B225" i="5"/>
  <c r="B266" i="3"/>
  <c r="B267" i="3"/>
  <c r="B226" i="5"/>
  <c r="B268" i="3"/>
  <c r="B227" i="5"/>
  <c r="B269" i="3"/>
  <c r="B228" i="5"/>
  <c r="B270" i="3"/>
  <c r="B271" i="3"/>
  <c r="B229" i="5"/>
  <c r="B272" i="3"/>
  <c r="B273" i="3"/>
  <c r="B274" i="3"/>
  <c r="B230" i="5"/>
  <c r="B231" i="5"/>
  <c r="B275" i="3"/>
  <c r="B232" i="5"/>
  <c r="B276" i="3"/>
  <c r="B233" i="5"/>
  <c r="B277" i="3"/>
  <c r="B234" i="5"/>
  <c r="B235" i="5"/>
  <c r="B278" i="3"/>
  <c r="B236" i="5"/>
  <c r="B237" i="5"/>
  <c r="B279" i="3"/>
  <c r="B238" i="5"/>
  <c r="B280" i="3"/>
  <c r="B239" i="5"/>
  <c r="B281" i="3"/>
  <c r="B240" i="5"/>
  <c r="B282" i="3"/>
  <c r="B241" i="5"/>
  <c r="B283" i="3"/>
  <c r="B242" i="5"/>
  <c r="B284" i="3"/>
  <c r="B243" i="5"/>
  <c r="B244" i="5"/>
  <c r="B245" i="5"/>
  <c r="B285" i="3"/>
  <c r="B246" i="5"/>
  <c r="B286" i="3"/>
  <c r="B287" i="3"/>
  <c r="B247" i="5"/>
  <c r="B288" i="3"/>
  <c r="B248" i="5"/>
  <c r="B249" i="5"/>
  <c r="B289" i="3"/>
  <c r="B290" i="3"/>
  <c r="B250" i="5"/>
  <c r="B251" i="5"/>
  <c r="B252" i="5"/>
  <c r="B291" i="3"/>
  <c r="B253" i="5"/>
  <c r="B254" i="5"/>
  <c r="B292" i="3"/>
  <c r="B255" i="5"/>
  <c r="B293" i="3"/>
  <c r="B256" i="5"/>
  <c r="B257" i="5"/>
  <c r="B294" i="3"/>
  <c r="B258" i="5"/>
  <c r="B259" i="5"/>
  <c r="B295" i="3"/>
  <c r="B260" i="5"/>
  <c r="B261" i="5"/>
  <c r="B262" i="5"/>
  <c r="B296" i="3"/>
  <c r="B297" i="3"/>
  <c r="B263" i="5"/>
  <c r="B298" i="3"/>
  <c r="B299" i="3"/>
  <c r="B300" i="3"/>
  <c r="B264" i="5"/>
  <c r="B301" i="3"/>
  <c r="B265" i="5"/>
  <c r="B266" i="5"/>
  <c r="B302" i="3"/>
  <c r="B267" i="5"/>
  <c r="B303" i="3"/>
  <c r="B268" i="5"/>
  <c r="B304" i="3"/>
  <c r="B269" i="5"/>
  <c r="B305" i="3"/>
  <c r="B270" i="5"/>
  <c r="B271" i="5"/>
  <c r="B272" i="5"/>
  <c r="B306" i="3"/>
  <c r="B273" i="5"/>
  <c r="B307" i="3"/>
  <c r="B274" i="5"/>
  <c r="B275" i="5"/>
  <c r="B308" i="3"/>
  <c r="B276" i="5"/>
  <c r="B309" i="3"/>
  <c r="B277" i="5"/>
  <c r="B278" i="5"/>
  <c r="B310" i="3"/>
  <c r="B279" i="5"/>
  <c r="B280" i="5"/>
  <c r="B311" i="3"/>
  <c r="B312" i="3"/>
  <c r="B281" i="5"/>
  <c r="B282" i="5"/>
  <c r="B313" i="3"/>
  <c r="B314" i="3"/>
  <c r="B283" i="5"/>
  <c r="B315" i="3"/>
  <c r="B316" i="3"/>
  <c r="B284" i="5"/>
  <c r="B285" i="5"/>
  <c r="B317" i="3"/>
  <c r="B318" i="3"/>
  <c r="B286" i="5"/>
  <c r="B319" i="3"/>
  <c r="B287" i="5"/>
  <c r="B320" i="3"/>
  <c r="B321" i="3"/>
  <c r="B288" i="5"/>
  <c r="B322" i="3"/>
  <c r="B289" i="5"/>
  <c r="B290" i="5"/>
  <c r="B323" i="3"/>
  <c r="B324" i="3"/>
  <c r="B291" i="5"/>
  <c r="B325" i="3"/>
  <c r="B326" i="3"/>
  <c r="B292" i="5"/>
  <c r="B327" i="3"/>
  <c r="B293" i="5"/>
  <c r="B294" i="5"/>
  <c r="B328" i="3"/>
  <c r="B295" i="5"/>
  <c r="B329" i="3"/>
  <c r="B296" i="5"/>
  <c r="B330" i="3"/>
  <c r="B331" i="3"/>
  <c r="B297" i="5"/>
  <c r="B332" i="3"/>
  <c r="B298" i="5"/>
  <c r="B299" i="5"/>
  <c r="B333" i="3"/>
  <c r="B300" i="5"/>
  <c r="B334" i="3"/>
  <c r="B301" i="5"/>
  <c r="B335" i="3"/>
  <c r="B302" i="5"/>
  <c r="B336" i="3"/>
  <c r="B303" i="5"/>
  <c r="B337" i="3"/>
  <c r="B338" i="3"/>
  <c r="B304" i="5"/>
  <c r="B305" i="5"/>
  <c r="B306" i="5"/>
  <c r="B339" i="3"/>
  <c r="B340" i="3"/>
  <c r="B307" i="5"/>
  <c r="B341" i="3"/>
  <c r="B308" i="5"/>
  <c r="B342" i="3"/>
  <c r="B343" i="3"/>
  <c r="B309" i="5"/>
  <c r="B310" i="5"/>
  <c r="B344" i="3"/>
  <c r="B311" i="5"/>
  <c r="B345" i="3"/>
  <c r="B312" i="5"/>
  <c r="B346" i="3"/>
  <c r="B347" i="3"/>
  <c r="B348" i="3"/>
  <c r="B313" i="5"/>
  <c r="B314" i="5"/>
  <c r="B315" i="5"/>
  <c r="B349" i="3"/>
  <c r="B350" i="3"/>
  <c r="B316" i="5"/>
  <c r="B351" i="3"/>
  <c r="B352" i="3"/>
  <c r="B317" i="5"/>
  <c r="B353" i="3"/>
  <c r="B318" i="5"/>
  <c r="B354" i="3"/>
  <c r="B319" i="5"/>
  <c r="B320" i="5"/>
  <c r="B355" i="3"/>
  <c r="B356" i="3"/>
  <c r="B321" i="5"/>
  <c r="B357" i="3"/>
  <c r="B358" i="3"/>
  <c r="B322" i="5"/>
  <c r="B359" i="3"/>
  <c r="B360" i="3"/>
  <c r="B323" i="5"/>
  <c r="B361" i="3"/>
  <c r="B324" i="5"/>
  <c r="B325" i="5"/>
  <c r="B362" i="3"/>
  <c r="B363" i="3"/>
  <c r="B364" i="3"/>
  <c r="B365" i="3"/>
  <c r="B326" i="5"/>
  <c r="B327" i="5"/>
  <c r="B366" i="3"/>
  <c r="B367" i="3"/>
  <c r="B328" i="5"/>
  <c r="B368" i="3"/>
  <c r="B329" i="5"/>
  <c r="B369" i="3"/>
  <c r="B330" i="5"/>
  <c r="B370" i="3"/>
  <c r="B371" i="3"/>
  <c r="B372" i="3"/>
  <c r="B373" i="3" s="1"/>
  <c r="B374" i="3"/>
  <c r="B375" i="3" s="1"/>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508" i="5"/>
  <c r="B509" i="5"/>
  <c r="B510" i="5"/>
  <c r="B511" i="5"/>
  <c r="B512" i="5"/>
  <c r="B513" i="5"/>
  <c r="B514" i="5"/>
  <c r="B515" i="5"/>
  <c r="B516" i="5"/>
  <c r="B517" i="5"/>
  <c r="B518" i="5"/>
  <c r="B519" i="5"/>
  <c r="B520" i="5"/>
  <c r="B521" i="5"/>
  <c r="B522" i="5"/>
  <c r="B523" i="5"/>
  <c r="B524" i="5"/>
  <c r="B525" i="5"/>
  <c r="B526" i="5"/>
  <c r="B527" i="5"/>
  <c r="B528" i="5"/>
  <c r="B529" i="5"/>
  <c r="B530" i="5"/>
  <c r="B531" i="5"/>
  <c r="B532" i="5"/>
  <c r="B533" i="5"/>
  <c r="B534" i="5"/>
  <c r="B535" i="5"/>
  <c r="B536" i="5"/>
  <c r="B537" i="5"/>
  <c r="B538" i="5"/>
  <c r="B539" i="5"/>
  <c r="B540" i="5"/>
  <c r="B541" i="5"/>
  <c r="B542" i="5"/>
  <c r="B543" i="5"/>
  <c r="B544" i="5"/>
  <c r="B545" i="5"/>
  <c r="B546" i="5"/>
  <c r="B547" i="5"/>
  <c r="B548" i="5"/>
  <c r="B549" i="5"/>
  <c r="B550" i="5"/>
  <c r="B551" i="5"/>
  <c r="B552" i="5"/>
  <c r="B553" i="5"/>
  <c r="B554" i="5"/>
  <c r="B555" i="5"/>
  <c r="B556" i="5"/>
  <c r="B557" i="5"/>
  <c r="B558" i="5"/>
  <c r="B559" i="5"/>
  <c r="B560" i="5"/>
  <c r="B561" i="5"/>
  <c r="B562" i="5"/>
  <c r="B563" i="5"/>
  <c r="B564" i="5"/>
  <c r="B565" i="5"/>
  <c r="B566" i="5"/>
  <c r="B567" i="5"/>
  <c r="B568" i="5"/>
  <c r="B569" i="5"/>
  <c r="B570" i="5"/>
  <c r="B571" i="5"/>
  <c r="B572" i="5"/>
  <c r="B573" i="5"/>
  <c r="B574" i="5"/>
  <c r="B575" i="5"/>
  <c r="B576" i="5"/>
  <c r="B577" i="5"/>
  <c r="B578" i="5"/>
  <c r="B579" i="5"/>
  <c r="B580" i="5"/>
  <c r="B581" i="5"/>
  <c r="B582" i="5"/>
  <c r="B583" i="5"/>
  <c r="B584" i="5"/>
  <c r="B585" i="5"/>
  <c r="B586" i="5"/>
  <c r="B587" i="5"/>
  <c r="B588" i="5"/>
  <c r="B589" i="5"/>
  <c r="B590" i="5"/>
  <c r="B591" i="5"/>
  <c r="B592" i="5"/>
  <c r="B593" i="5"/>
  <c r="B594" i="5"/>
  <c r="B595" i="5"/>
  <c r="B596" i="5"/>
  <c r="B597" i="5"/>
  <c r="B598" i="5"/>
  <c r="B599" i="5"/>
  <c r="B600" i="5"/>
  <c r="B601" i="5"/>
  <c r="B602" i="5"/>
  <c r="B603" i="5"/>
  <c r="B604" i="5"/>
  <c r="B605" i="5"/>
  <c r="B606" i="5"/>
  <c r="B607" i="5"/>
  <c r="B608" i="5"/>
  <c r="B609" i="5"/>
  <c r="B610" i="5"/>
  <c r="B611" i="5"/>
  <c r="B612" i="5"/>
  <c r="B613" i="5"/>
  <c r="B614" i="5"/>
  <c r="B615" i="5"/>
  <c r="B616" i="5"/>
  <c r="B617" i="5"/>
  <c r="B618" i="5"/>
  <c r="B619" i="5"/>
  <c r="B620" i="5"/>
  <c r="B621" i="5"/>
  <c r="B622" i="5"/>
  <c r="B623" i="5"/>
  <c r="B624" i="5"/>
  <c r="B625" i="5"/>
  <c r="B626" i="5"/>
  <c r="B627" i="5"/>
  <c r="B628" i="5"/>
  <c r="B629" i="5"/>
  <c r="B630" i="5"/>
  <c r="B631" i="5"/>
  <c r="B632" i="5"/>
  <c r="B633" i="5"/>
  <c r="B634" i="5"/>
  <c r="B635" i="5"/>
  <c r="B636" i="5"/>
  <c r="B637" i="5"/>
  <c r="B638" i="5"/>
  <c r="B639" i="5"/>
  <c r="B640" i="5"/>
  <c r="B641" i="5"/>
  <c r="B642" i="5"/>
  <c r="B643" i="5"/>
  <c r="B644" i="5"/>
  <c r="B645" i="5"/>
  <c r="B646" i="5"/>
  <c r="B647" i="5"/>
  <c r="B648" i="5"/>
  <c r="B649" i="5"/>
  <c r="B650" i="5"/>
  <c r="B651" i="5"/>
  <c r="B652" i="5"/>
  <c r="B653" i="5"/>
  <c r="B654" i="5"/>
  <c r="B655" i="5"/>
  <c r="B656" i="5"/>
  <c r="B657" i="5"/>
  <c r="B658" i="5"/>
  <c r="B659" i="5"/>
  <c r="B660" i="5"/>
  <c r="B661" i="5"/>
  <c r="B662" i="5"/>
  <c r="B663" i="5"/>
  <c r="B664" i="5"/>
  <c r="B665" i="5"/>
  <c r="B666" i="5"/>
  <c r="B667" i="5"/>
  <c r="B668" i="5"/>
  <c r="B669" i="5"/>
  <c r="B670" i="5"/>
  <c r="B671" i="5"/>
  <c r="B672" i="5"/>
  <c r="B673" i="5"/>
  <c r="B674" i="5"/>
  <c r="B675" i="5"/>
  <c r="B676" i="5"/>
  <c r="B677" i="5"/>
  <c r="B678" i="5"/>
  <c r="B679" i="5"/>
  <c r="B680" i="5"/>
  <c r="B681" i="5"/>
  <c r="B682" i="5"/>
  <c r="B683" i="5"/>
  <c r="B684" i="5"/>
  <c r="B685" i="5"/>
  <c r="B686" i="5"/>
  <c r="B687" i="5"/>
  <c r="B688" i="5"/>
  <c r="B689" i="5"/>
  <c r="B690" i="5"/>
  <c r="B691" i="5"/>
  <c r="B692" i="5"/>
  <c r="B693" i="5"/>
  <c r="B694" i="5"/>
  <c r="B695" i="5"/>
  <c r="B696" i="5"/>
  <c r="B697" i="5"/>
  <c r="B698" i="5"/>
  <c r="B699" i="5"/>
  <c r="B700" i="5"/>
  <c r="B701" i="5"/>
  <c r="B702" i="5"/>
  <c r="B703" i="5"/>
  <c r="B704" i="5"/>
  <c r="B705" i="5"/>
  <c r="B706" i="5"/>
  <c r="B707" i="5"/>
  <c r="B708" i="5"/>
  <c r="B709" i="5"/>
  <c r="B710" i="5"/>
  <c r="B711" i="5"/>
  <c r="B712" i="5"/>
  <c r="B713" i="5"/>
  <c r="B714" i="5"/>
  <c r="B715" i="5"/>
  <c r="B716" i="5"/>
  <c r="B717" i="5"/>
  <c r="B718" i="5"/>
  <c r="B719" i="5"/>
  <c r="B720" i="5"/>
  <c r="B721" i="5"/>
  <c r="B722" i="5"/>
  <c r="B723" i="5"/>
  <c r="B724" i="5"/>
  <c r="B725" i="5"/>
  <c r="B726" i="5"/>
  <c r="B727" i="5"/>
  <c r="B728" i="5"/>
  <c r="B729" i="5"/>
  <c r="B730" i="5"/>
  <c r="B731" i="5"/>
  <c r="B732" i="5"/>
  <c r="B733" i="5"/>
  <c r="B734" i="5"/>
  <c r="B735" i="5"/>
  <c r="B736" i="5"/>
  <c r="B737" i="5"/>
  <c r="B738" i="5"/>
  <c r="B739" i="5"/>
  <c r="B740" i="5"/>
  <c r="B741" i="5"/>
  <c r="B742" i="5"/>
  <c r="B743" i="5"/>
  <c r="B744" i="5"/>
  <c r="B745" i="5"/>
  <c r="B746" i="5"/>
  <c r="B747" i="5"/>
  <c r="B748" i="5"/>
  <c r="B749" i="5"/>
  <c r="B750" i="5"/>
  <c r="B751" i="5"/>
  <c r="B752" i="5"/>
  <c r="B753" i="5"/>
  <c r="B754" i="5"/>
  <c r="B755" i="5"/>
  <c r="B756" i="5"/>
  <c r="B757" i="5"/>
  <c r="B758" i="5"/>
  <c r="B759" i="5"/>
  <c r="B760" i="5"/>
  <c r="B761" i="5"/>
  <c r="B762" i="5"/>
  <c r="B763" i="5"/>
  <c r="B764" i="5"/>
  <c r="B765" i="5"/>
  <c r="B766" i="5"/>
  <c r="B767" i="5"/>
  <c r="B768" i="5"/>
  <c r="B769" i="5"/>
  <c r="B770" i="5"/>
  <c r="B771" i="5"/>
  <c r="B772" i="5"/>
  <c r="B773" i="5"/>
  <c r="B774" i="5"/>
  <c r="B775" i="5"/>
  <c r="B776" i="5"/>
  <c r="B777" i="5"/>
  <c r="B778" i="5"/>
  <c r="B779" i="5"/>
  <c r="B780" i="5"/>
  <c r="B781" i="5"/>
  <c r="B782" i="5"/>
  <c r="B783" i="5"/>
  <c r="B784" i="5"/>
  <c r="B785" i="5"/>
  <c r="B786" i="5"/>
  <c r="B787" i="5"/>
  <c r="B788" i="5"/>
  <c r="B789" i="5"/>
  <c r="B790" i="5"/>
  <c r="B791" i="5"/>
  <c r="B792" i="5"/>
  <c r="B793" i="5"/>
  <c r="B794" i="5"/>
  <c r="B795" i="5"/>
  <c r="B796" i="5"/>
  <c r="B797" i="5"/>
  <c r="B798" i="5"/>
  <c r="B799" i="5"/>
  <c r="B800" i="5"/>
  <c r="B801" i="5"/>
  <c r="B802" i="5"/>
  <c r="B803" i="5"/>
  <c r="B804" i="5"/>
  <c r="B805" i="5"/>
  <c r="B806" i="5"/>
  <c r="B807" i="5"/>
  <c r="B808" i="5"/>
  <c r="B809" i="5"/>
  <c r="B810" i="5"/>
  <c r="B811" i="5"/>
  <c r="B812" i="5"/>
  <c r="B813" i="5"/>
  <c r="B814" i="5"/>
  <c r="B815" i="5"/>
  <c r="B816" i="5"/>
  <c r="B817" i="5"/>
  <c r="B818" i="5"/>
  <c r="B819" i="5"/>
  <c r="B820" i="5"/>
  <c r="B821" i="5"/>
  <c r="B822" i="5"/>
  <c r="B823" i="5"/>
  <c r="B824" i="5"/>
  <c r="B825" i="5"/>
  <c r="B826" i="5"/>
  <c r="B827" i="5"/>
  <c r="B828" i="5"/>
  <c r="B829" i="5"/>
  <c r="B830" i="5"/>
  <c r="B831" i="5"/>
  <c r="B832" i="5"/>
  <c r="B833" i="5"/>
  <c r="B834" i="5"/>
  <c r="B835" i="5"/>
  <c r="B836" i="5"/>
  <c r="B837" i="5"/>
  <c r="B838" i="5"/>
  <c r="B839" i="5"/>
  <c r="B840" i="5"/>
  <c r="B841" i="5"/>
  <c r="B842" i="5"/>
  <c r="B843" i="5"/>
  <c r="B844" i="5"/>
  <c r="B845" i="5"/>
  <c r="B846" i="5"/>
  <c r="B847" i="5"/>
  <c r="B848" i="5"/>
  <c r="B849" i="5"/>
  <c r="B850" i="5"/>
  <c r="B851" i="5"/>
  <c r="B852" i="5"/>
  <c r="B853" i="5"/>
  <c r="B854" i="5"/>
  <c r="B855" i="5"/>
  <c r="B856" i="5"/>
  <c r="B857" i="5"/>
  <c r="B858" i="5"/>
  <c r="B859" i="5"/>
  <c r="B860" i="5"/>
  <c r="B861" i="5"/>
  <c r="B862" i="5"/>
  <c r="B863" i="5"/>
  <c r="B864" i="5"/>
  <c r="B865" i="5"/>
  <c r="B866" i="5"/>
  <c r="B867" i="5"/>
  <c r="B868" i="5"/>
  <c r="B869" i="5"/>
  <c r="B870" i="5"/>
  <c r="B871" i="5"/>
  <c r="B872" i="5"/>
  <c r="B873" i="5"/>
  <c r="B874" i="5"/>
  <c r="B875" i="5"/>
  <c r="B876" i="5"/>
  <c r="B877" i="5"/>
  <c r="B878" i="5"/>
  <c r="B879" i="5"/>
  <c r="B880" i="5"/>
  <c r="B881" i="5"/>
  <c r="B882" i="5"/>
  <c r="B883" i="5"/>
  <c r="B884" i="5"/>
  <c r="B885" i="5"/>
  <c r="B886" i="5"/>
  <c r="B887" i="5"/>
  <c r="B888" i="5"/>
  <c r="B889" i="5"/>
  <c r="B890" i="5"/>
  <c r="B891" i="5"/>
  <c r="B892" i="5"/>
  <c r="B893" i="5"/>
  <c r="B894" i="5"/>
  <c r="B895" i="5"/>
  <c r="B896" i="5"/>
  <c r="B897" i="5"/>
  <c r="B898" i="5"/>
  <c r="B899" i="5"/>
  <c r="B900" i="5"/>
  <c r="B901" i="5"/>
  <c r="B902" i="5"/>
  <c r="B903" i="5"/>
  <c r="B904" i="5"/>
  <c r="B905" i="5"/>
  <c r="B906" i="5"/>
  <c r="B907" i="5"/>
  <c r="B908" i="5"/>
  <c r="B909" i="5"/>
  <c r="B910" i="5"/>
  <c r="B911" i="5"/>
  <c r="B912" i="5"/>
  <c r="B913" i="5"/>
  <c r="B914" i="5"/>
  <c r="B915" i="5"/>
  <c r="B916" i="5"/>
  <c r="B917" i="5"/>
  <c r="B918" i="5"/>
  <c r="B919" i="5"/>
  <c r="B920" i="5"/>
  <c r="B921" i="5"/>
  <c r="B922" i="5"/>
  <c r="B923" i="5"/>
  <c r="B924" i="5"/>
  <c r="B925" i="5"/>
  <c r="B926" i="5"/>
  <c r="B927" i="5"/>
  <c r="B928" i="5"/>
  <c r="B929" i="5"/>
  <c r="B930" i="5"/>
  <c r="B931" i="5"/>
  <c r="B932" i="5"/>
  <c r="B933" i="5"/>
  <c r="B934" i="5"/>
  <c r="B935" i="5"/>
  <c r="B936" i="5"/>
  <c r="B937" i="5"/>
  <c r="B938" i="5"/>
  <c r="B939" i="5"/>
  <c r="B940" i="5"/>
  <c r="B941" i="5"/>
  <c r="B942" i="5"/>
  <c r="B943" i="5"/>
  <c r="B944" i="5"/>
  <c r="B945" i="5"/>
  <c r="B946" i="5"/>
  <c r="B947" i="5"/>
  <c r="B948" i="5"/>
  <c r="B949" i="5"/>
  <c r="B950" i="5"/>
  <c r="B951" i="5"/>
  <c r="B952" i="5"/>
  <c r="B953" i="5"/>
  <c r="B954" i="5"/>
  <c r="B955" i="5"/>
  <c r="B956" i="5"/>
  <c r="B957" i="5"/>
  <c r="B958" i="5"/>
  <c r="B959" i="5"/>
  <c r="B960" i="5"/>
  <c r="B961" i="5"/>
  <c r="B962" i="5"/>
  <c r="B963" i="5"/>
  <c r="B964" i="5"/>
  <c r="B965" i="5"/>
  <c r="B966" i="5"/>
  <c r="B967" i="5"/>
  <c r="B968" i="5"/>
  <c r="B969" i="5"/>
  <c r="B970" i="5"/>
  <c r="B971" i="5"/>
  <c r="B972" i="5"/>
  <c r="B973" i="5"/>
  <c r="B974" i="5"/>
  <c r="B975" i="5"/>
  <c r="B976" i="5"/>
  <c r="B977" i="5"/>
  <c r="B978" i="5"/>
  <c r="B979" i="5"/>
  <c r="B980" i="5"/>
  <c r="B981" i="5"/>
  <c r="B982" i="5"/>
  <c r="B983" i="5"/>
  <c r="B984" i="5"/>
  <c r="B985" i="5"/>
  <c r="B986" i="5"/>
  <c r="B987" i="5"/>
  <c r="B988" i="5"/>
  <c r="B989" i="5"/>
  <c r="B990" i="5"/>
  <c r="B991" i="5"/>
  <c r="B992" i="5"/>
  <c r="B993" i="5"/>
  <c r="B994" i="5"/>
  <c r="B995" i="5"/>
  <c r="B996" i="5"/>
  <c r="B997" i="5"/>
  <c r="B998" i="5"/>
  <c r="B999" i="5"/>
  <c r="B1000" i="5"/>
  <c r="B1001" i="5"/>
  <c r="B1002" i="5"/>
  <c r="B1003" i="5"/>
  <c r="B1004" i="5"/>
  <c r="B1005" i="5"/>
  <c r="B1006" i="5"/>
  <c r="B1007" i="5"/>
  <c r="B1008" i="5"/>
  <c r="B1009" i="5"/>
  <c r="B1010" i="5"/>
  <c r="B1011" i="5"/>
  <c r="B1012" i="5"/>
  <c r="B1013" i="5"/>
  <c r="B1014" i="5"/>
  <c r="B1015" i="5"/>
  <c r="B1016" i="5"/>
  <c r="B1017" i="5"/>
  <c r="B1018" i="5"/>
  <c r="B1019" i="5"/>
  <c r="B1020" i="5"/>
  <c r="B1021" i="5"/>
  <c r="B1022" i="5"/>
  <c r="B1023" i="5"/>
  <c r="B1024" i="5"/>
  <c r="B1025" i="5"/>
  <c r="B1026" i="5"/>
  <c r="B1027" i="5"/>
  <c r="B1028" i="5"/>
  <c r="B1029" i="5"/>
  <c r="B1030" i="5"/>
  <c r="B1031" i="5"/>
  <c r="B1032" i="5"/>
  <c r="B1033" i="5"/>
  <c r="B1034" i="5"/>
  <c r="B1035" i="5"/>
  <c r="B1036" i="5"/>
  <c r="B1037" i="5"/>
  <c r="B1038" i="5"/>
  <c r="B1039" i="5"/>
  <c r="B1040" i="5"/>
  <c r="B1041" i="5"/>
  <c r="B1042" i="5"/>
  <c r="B1043" i="5"/>
  <c r="B1044" i="5"/>
  <c r="B1045" i="5"/>
  <c r="B1046" i="5"/>
  <c r="B1047" i="5"/>
  <c r="B1048" i="5"/>
  <c r="B1049" i="5"/>
  <c r="B1050" i="5"/>
  <c r="B1051" i="5"/>
  <c r="B1052" i="5"/>
  <c r="B1053" i="5"/>
  <c r="B1054" i="5"/>
  <c r="B1055" i="5"/>
  <c r="B1056" i="5"/>
  <c r="B1057" i="5"/>
  <c r="B1058" i="5"/>
  <c r="B1059" i="5"/>
  <c r="B1060" i="5"/>
  <c r="B1061" i="5"/>
  <c r="B1062" i="5"/>
  <c r="B1063" i="5"/>
  <c r="B1064" i="5"/>
  <c r="B1065" i="5"/>
  <c r="B1066" i="5"/>
  <c r="B1067" i="5"/>
  <c r="B1068" i="5"/>
  <c r="B1069" i="5"/>
  <c r="B1070" i="5"/>
  <c r="B1071" i="5"/>
  <c r="B1072" i="5"/>
  <c r="B1073" i="5"/>
  <c r="B1074" i="5"/>
  <c r="B1075" i="5"/>
  <c r="B1076" i="5"/>
  <c r="B1077" i="5"/>
  <c r="B1078" i="5"/>
  <c r="B1079" i="5"/>
  <c r="B1080" i="5"/>
  <c r="B1081" i="5"/>
  <c r="B1082" i="5"/>
  <c r="B1083" i="5"/>
  <c r="B1084" i="5"/>
  <c r="B1085" i="5"/>
  <c r="B1086" i="5"/>
  <c r="B1087" i="5"/>
  <c r="B1088" i="5"/>
  <c r="B1089" i="5"/>
  <c r="B1090" i="5"/>
  <c r="B1091" i="5"/>
  <c r="B1092" i="5"/>
  <c r="B1093" i="5"/>
  <c r="B1094" i="5"/>
  <c r="B1095" i="5"/>
  <c r="B1096" i="5"/>
  <c r="B1097" i="5"/>
  <c r="B1098" i="5"/>
  <c r="B1099" i="5"/>
  <c r="B1100" i="5"/>
  <c r="B1101" i="5"/>
  <c r="B1102" i="5"/>
  <c r="B1103" i="5"/>
  <c r="B1104" i="5"/>
  <c r="B1105" i="5"/>
  <c r="B1106" i="5"/>
  <c r="B1107" i="5"/>
  <c r="B1108" i="5"/>
  <c r="B1109" i="5"/>
  <c r="B1110" i="5"/>
  <c r="B1111" i="5"/>
  <c r="B1112" i="5"/>
  <c r="B1113" i="5"/>
  <c r="B1114" i="5"/>
  <c r="B1115" i="5"/>
  <c r="B1116" i="5"/>
  <c r="B1117" i="5"/>
  <c r="B1118" i="5"/>
  <c r="B1119" i="5"/>
  <c r="B1120" i="5"/>
  <c r="B1121" i="5" s="1"/>
  <c r="B70" i="6"/>
  <c r="B376" i="3"/>
  <c r="B119" i="8"/>
  <c r="B17" i="7"/>
  <c r="B71" i="6"/>
  <c r="B72" i="6"/>
  <c r="B18" i="7"/>
  <c r="B19" i="7"/>
  <c r="B20" i="7"/>
  <c r="B21" i="7"/>
  <c r="B22" i="7"/>
  <c r="B73" i="6"/>
  <c r="B74" i="6" s="1"/>
  <c r="B23" i="7"/>
  <c r="B24" i="7" s="1"/>
</calcChain>
</file>

<file path=xl/sharedStrings.xml><?xml version="1.0" encoding="utf-8"?>
<sst xmlns="http://schemas.openxmlformats.org/spreadsheetml/2006/main" count="46421" uniqueCount="8507">
  <si>
    <t>No</t>
    <phoneticPr fontId="7"/>
  </si>
  <si>
    <t>都道府県名</t>
    <rPh sb="0" eb="4">
      <t>トドウフケン</t>
    </rPh>
    <rPh sb="4" eb="5">
      <t>メイ</t>
    </rPh>
    <phoneticPr fontId="7"/>
  </si>
  <si>
    <t>１．都道府県の取組について</t>
    <rPh sb="2" eb="6">
      <t>トドウフケン</t>
    </rPh>
    <rPh sb="7" eb="8">
      <t>ト</t>
    </rPh>
    <rPh sb="8" eb="9">
      <t>クミ</t>
    </rPh>
    <phoneticPr fontId="7"/>
  </si>
  <si>
    <t>２．へき地で勤務する医師・歯科医師の確保について</t>
    <rPh sb="4" eb="5">
      <t>チ</t>
    </rPh>
    <rPh sb="6" eb="8">
      <t>キンム</t>
    </rPh>
    <rPh sb="10" eb="12">
      <t>イシ</t>
    </rPh>
    <rPh sb="13" eb="17">
      <t>シカイシ</t>
    </rPh>
    <rPh sb="18" eb="20">
      <t>カクホ</t>
    </rPh>
    <phoneticPr fontId="7"/>
  </si>
  <si>
    <t>３．へき地医療支援機構について</t>
    <rPh sb="4" eb="5">
      <t>チ</t>
    </rPh>
    <rPh sb="5" eb="7">
      <t>イリョウ</t>
    </rPh>
    <rPh sb="7" eb="9">
      <t>シエン</t>
    </rPh>
    <rPh sb="9" eb="11">
      <t>キコウ</t>
    </rPh>
    <phoneticPr fontId="7"/>
  </si>
  <si>
    <t>４．へき地医療支援機構と地域医療支援センターとの関係について</t>
    <rPh sb="4" eb="5">
      <t>チ</t>
    </rPh>
    <rPh sb="5" eb="7">
      <t>イリョウ</t>
    </rPh>
    <rPh sb="7" eb="9">
      <t>シエン</t>
    </rPh>
    <rPh sb="9" eb="11">
      <t>キコウ</t>
    </rPh>
    <rPh sb="12" eb="14">
      <t>チイキ</t>
    </rPh>
    <rPh sb="14" eb="16">
      <t>イリョウ</t>
    </rPh>
    <rPh sb="16" eb="18">
      <t>シエン</t>
    </rPh>
    <rPh sb="24" eb="26">
      <t>カンケイ</t>
    </rPh>
    <phoneticPr fontId="7"/>
  </si>
  <si>
    <t>５．へき地医療拠点病院について</t>
    <rPh sb="4" eb="5">
      <t>チ</t>
    </rPh>
    <rPh sb="5" eb="7">
      <t>イリョウ</t>
    </rPh>
    <rPh sb="7" eb="9">
      <t>キョテン</t>
    </rPh>
    <rPh sb="9" eb="11">
      <t>ビョウイン</t>
    </rPh>
    <phoneticPr fontId="7"/>
  </si>
  <si>
    <t>へき地医療に従事する医師確保のための取組について</t>
    <rPh sb="2" eb="3">
      <t>チ</t>
    </rPh>
    <rPh sb="3" eb="5">
      <t>イリョウ</t>
    </rPh>
    <rPh sb="6" eb="8">
      <t>ジュウジ</t>
    </rPh>
    <rPh sb="10" eb="12">
      <t>イシ</t>
    </rPh>
    <rPh sb="12" eb="14">
      <t>カクホ</t>
    </rPh>
    <rPh sb="18" eb="20">
      <t>トリクミ</t>
    </rPh>
    <phoneticPr fontId="7"/>
  </si>
  <si>
    <t>へき地歯科医療に従事する歯科医師確保のための取組について</t>
    <phoneticPr fontId="7"/>
  </si>
  <si>
    <t>へき地医療に従事するための動機付け支援等について</t>
    <rPh sb="2" eb="3">
      <t>チ</t>
    </rPh>
    <rPh sb="3" eb="5">
      <t>イリョウ</t>
    </rPh>
    <rPh sb="6" eb="8">
      <t>ジュウジ</t>
    </rPh>
    <rPh sb="13" eb="15">
      <t>ドウキ</t>
    </rPh>
    <rPh sb="15" eb="16">
      <t>ヅ</t>
    </rPh>
    <rPh sb="17" eb="20">
      <t>シエントウ</t>
    </rPh>
    <phoneticPr fontId="7"/>
  </si>
  <si>
    <t>へき地医療を担う医師の育成支援について</t>
    <rPh sb="2" eb="3">
      <t>チ</t>
    </rPh>
    <rPh sb="3" eb="5">
      <t>イリョウ</t>
    </rPh>
    <rPh sb="6" eb="7">
      <t>ニナ</t>
    </rPh>
    <rPh sb="8" eb="10">
      <t>イシ</t>
    </rPh>
    <rPh sb="11" eb="13">
      <t>イクセイ</t>
    </rPh>
    <rPh sb="13" eb="15">
      <t>シエン</t>
    </rPh>
    <phoneticPr fontId="7"/>
  </si>
  <si>
    <t>全般について</t>
    <rPh sb="0" eb="2">
      <t>ゼンパン</t>
    </rPh>
    <phoneticPr fontId="7"/>
  </si>
  <si>
    <t>へき地医療支援機構の担当官について</t>
    <rPh sb="2" eb="3">
      <t>チ</t>
    </rPh>
    <rPh sb="3" eb="5">
      <t>イリョウ</t>
    </rPh>
    <rPh sb="5" eb="7">
      <t>シエン</t>
    </rPh>
    <rPh sb="7" eb="9">
      <t>キコウ</t>
    </rPh>
    <rPh sb="10" eb="13">
      <t>タントウカン</t>
    </rPh>
    <phoneticPr fontId="7"/>
  </si>
  <si>
    <t>（１）</t>
    <phoneticPr fontId="7"/>
  </si>
  <si>
    <t>（２）</t>
    <phoneticPr fontId="7"/>
  </si>
  <si>
    <t>（３）</t>
    <phoneticPr fontId="7"/>
  </si>
  <si>
    <t>（４）</t>
    <phoneticPr fontId="7"/>
  </si>
  <si>
    <t>（４）</t>
  </si>
  <si>
    <t>（５）</t>
    <phoneticPr fontId="7"/>
  </si>
  <si>
    <t>（６）</t>
    <phoneticPr fontId="7"/>
  </si>
  <si>
    <t>（７）</t>
    <phoneticPr fontId="7"/>
  </si>
  <si>
    <t>（８）</t>
    <phoneticPr fontId="7"/>
  </si>
  <si>
    <t>（９）</t>
    <phoneticPr fontId="7"/>
  </si>
  <si>
    <t>（10）</t>
    <phoneticPr fontId="7"/>
  </si>
  <si>
    <t>（11）</t>
    <phoneticPr fontId="7"/>
  </si>
  <si>
    <t>（12）</t>
    <phoneticPr fontId="7"/>
  </si>
  <si>
    <t>（13）</t>
    <phoneticPr fontId="7"/>
  </si>
  <si>
    <t>（14）</t>
    <phoneticPr fontId="7"/>
  </si>
  <si>
    <t>（１０）</t>
    <phoneticPr fontId="7"/>
  </si>
  <si>
    <t>（１１）</t>
    <phoneticPr fontId="7"/>
  </si>
  <si>
    <t>（１２）</t>
    <phoneticPr fontId="7"/>
  </si>
  <si>
    <t>（１３）</t>
    <phoneticPr fontId="7"/>
  </si>
  <si>
    <t>（１４）</t>
    <phoneticPr fontId="7"/>
  </si>
  <si>
    <t>（１５）</t>
    <phoneticPr fontId="7"/>
  </si>
  <si>
    <t>（１６）</t>
    <phoneticPr fontId="7"/>
  </si>
  <si>
    <t>（１７）</t>
    <phoneticPr fontId="7"/>
  </si>
  <si>
    <t>（１８）</t>
    <phoneticPr fontId="7"/>
  </si>
  <si>
    <t>（１９）</t>
    <phoneticPr fontId="7"/>
  </si>
  <si>
    <t>（２０）</t>
    <phoneticPr fontId="7"/>
  </si>
  <si>
    <t>（２１）</t>
    <phoneticPr fontId="7"/>
  </si>
  <si>
    <t>（２２）</t>
    <phoneticPr fontId="7"/>
  </si>
  <si>
    <t>（２３）</t>
    <phoneticPr fontId="7"/>
  </si>
  <si>
    <t>（２４）</t>
    <phoneticPr fontId="7"/>
  </si>
  <si>
    <t>（２５）</t>
    <phoneticPr fontId="7"/>
  </si>
  <si>
    <t>（２６）</t>
    <phoneticPr fontId="7"/>
  </si>
  <si>
    <t>（２７）</t>
    <phoneticPr fontId="7"/>
  </si>
  <si>
    <t>（２８）</t>
    <phoneticPr fontId="7"/>
  </si>
  <si>
    <t>令和６年度におけるへき地保健医療対策に関する協議会</t>
    <rPh sb="0" eb="2">
      <t>レイワ</t>
    </rPh>
    <rPh sb="3" eb="5">
      <t>ネンド</t>
    </rPh>
    <rPh sb="5" eb="7">
      <t>ヘイネンド</t>
    </rPh>
    <rPh sb="11" eb="12">
      <t>チ</t>
    </rPh>
    <rPh sb="12" eb="14">
      <t>ホケン</t>
    </rPh>
    <rPh sb="14" eb="16">
      <t>イリョウ</t>
    </rPh>
    <rPh sb="16" eb="18">
      <t>タイサク</t>
    </rPh>
    <rPh sb="19" eb="20">
      <t>カン</t>
    </rPh>
    <rPh sb="22" eb="25">
      <t>キョウギカイ</t>
    </rPh>
    <phoneticPr fontId="7"/>
  </si>
  <si>
    <t>（１）において「○」と回答した場合、当該協議会におけるへき地の医療従事者確保に関する検討回数及び検討を行った職種</t>
    <rPh sb="11" eb="13">
      <t>カイトウ</t>
    </rPh>
    <rPh sb="15" eb="17">
      <t>バアイ</t>
    </rPh>
    <rPh sb="18" eb="20">
      <t>トウガイ</t>
    </rPh>
    <rPh sb="20" eb="23">
      <t>キョウギカイ</t>
    </rPh>
    <rPh sb="29" eb="30">
      <t>チ</t>
    </rPh>
    <rPh sb="31" eb="33">
      <t>イリョウ</t>
    </rPh>
    <rPh sb="33" eb="36">
      <t>ジュウジシャ</t>
    </rPh>
    <rPh sb="36" eb="38">
      <t>カクホ</t>
    </rPh>
    <rPh sb="39" eb="40">
      <t>カン</t>
    </rPh>
    <rPh sb="42" eb="44">
      <t>ケントウ</t>
    </rPh>
    <rPh sb="44" eb="46">
      <t>カイスウ</t>
    </rPh>
    <rPh sb="46" eb="47">
      <t>オヨ</t>
    </rPh>
    <rPh sb="48" eb="50">
      <t>ケントウ</t>
    </rPh>
    <rPh sb="51" eb="52">
      <t>オコナ</t>
    </rPh>
    <rPh sb="54" eb="56">
      <t>ショクシュ</t>
    </rPh>
    <phoneticPr fontId="7"/>
  </si>
  <si>
    <t>へき地保健医療対策に関する協議会以外におけるへき地の医療従事者確保に関する検討回数及び検討を行った職種</t>
    <rPh sb="2" eb="3">
      <t>チ</t>
    </rPh>
    <rPh sb="3" eb="7">
      <t>ホケニリョウ</t>
    </rPh>
    <rPh sb="7" eb="9">
      <t>タイサク</t>
    </rPh>
    <rPh sb="10" eb="11">
      <t>カン</t>
    </rPh>
    <rPh sb="13" eb="16">
      <t>キョウギカイ</t>
    </rPh>
    <rPh sb="16" eb="18">
      <t>イガイ</t>
    </rPh>
    <rPh sb="24" eb="25">
      <t>チ</t>
    </rPh>
    <rPh sb="26" eb="28">
      <t>イリョウ</t>
    </rPh>
    <rPh sb="28" eb="31">
      <t>ジュウジシャ</t>
    </rPh>
    <rPh sb="31" eb="33">
      <t>カクホ</t>
    </rPh>
    <rPh sb="34" eb="35">
      <t>カン</t>
    </rPh>
    <rPh sb="37" eb="39">
      <t>ケントウ</t>
    </rPh>
    <rPh sb="39" eb="41">
      <t>カイスウ</t>
    </rPh>
    <rPh sb="41" eb="42">
      <t>オヨ</t>
    </rPh>
    <rPh sb="43" eb="45">
      <t>ケントウ</t>
    </rPh>
    <rPh sb="46" eb="47">
      <t>オコナ</t>
    </rPh>
    <rPh sb="49" eb="51">
      <t>ショクシュ</t>
    </rPh>
    <phoneticPr fontId="7"/>
  </si>
  <si>
    <t>オンライン診療導入支援の実施</t>
    <rPh sb="5" eb="7">
      <t>シンリョウ</t>
    </rPh>
    <rPh sb="7" eb="9">
      <t>ドウニュウ</t>
    </rPh>
    <rPh sb="9" eb="11">
      <t>シエン</t>
    </rPh>
    <rPh sb="12" eb="14">
      <t>ジッシ</t>
    </rPh>
    <phoneticPr fontId="7"/>
  </si>
  <si>
    <t>へき地医療に従事する医師確保のための取組</t>
    <rPh sb="2" eb="3">
      <t>チ</t>
    </rPh>
    <rPh sb="3" eb="5">
      <t>イリョウ</t>
    </rPh>
    <rPh sb="6" eb="8">
      <t>ジュウジ</t>
    </rPh>
    <rPh sb="10" eb="12">
      <t>イシ</t>
    </rPh>
    <rPh sb="12" eb="14">
      <t>カクホ</t>
    </rPh>
    <rPh sb="18" eb="20">
      <t>トリクミ</t>
    </rPh>
    <phoneticPr fontId="7"/>
  </si>
  <si>
    <t>へき地医療に従事することを条件とした地域枠</t>
    <rPh sb="2" eb="3">
      <t>チ</t>
    </rPh>
    <rPh sb="3" eb="5">
      <t>イリョウ</t>
    </rPh>
    <rPh sb="6" eb="8">
      <t>ジュウジ</t>
    </rPh>
    <rPh sb="13" eb="15">
      <t>ジョウケン</t>
    </rPh>
    <rPh sb="18" eb="20">
      <t>チイキ</t>
    </rPh>
    <rPh sb="20" eb="21">
      <t>ワク</t>
    </rPh>
    <phoneticPr fontId="7"/>
  </si>
  <si>
    <t>へき地医療に従事することを条件とした奨学金</t>
    <phoneticPr fontId="7"/>
  </si>
  <si>
    <t>へき地医療関連寄附講座の有無</t>
    <rPh sb="2" eb="3">
      <t>チ</t>
    </rPh>
    <rPh sb="3" eb="5">
      <t>イリョウ</t>
    </rPh>
    <rPh sb="5" eb="7">
      <t>カンレン</t>
    </rPh>
    <rPh sb="7" eb="9">
      <t>キフ</t>
    </rPh>
    <rPh sb="9" eb="11">
      <t>コウザ</t>
    </rPh>
    <rPh sb="12" eb="14">
      <t>ウム</t>
    </rPh>
    <phoneticPr fontId="7"/>
  </si>
  <si>
    <t>へき地歯科医療に従事する歯科医師確保のための取組</t>
    <rPh sb="2" eb="3">
      <t>チ</t>
    </rPh>
    <rPh sb="3" eb="5">
      <t>シカ</t>
    </rPh>
    <rPh sb="5" eb="7">
      <t>イリョウ</t>
    </rPh>
    <rPh sb="8" eb="10">
      <t>ジュウジ</t>
    </rPh>
    <rPh sb="12" eb="14">
      <t>シカ</t>
    </rPh>
    <rPh sb="14" eb="16">
      <t>イシ</t>
    </rPh>
    <rPh sb="16" eb="18">
      <t>カクホ</t>
    </rPh>
    <rPh sb="22" eb="24">
      <t>トリクミ</t>
    </rPh>
    <phoneticPr fontId="7"/>
  </si>
  <si>
    <t>へき地歯科医療に従事することを条件とした奨学金</t>
    <rPh sb="3" eb="5">
      <t>シカ</t>
    </rPh>
    <phoneticPr fontId="7"/>
  </si>
  <si>
    <t>大学と協同したへき地医療に従事する医師確保対策</t>
    <rPh sb="0" eb="2">
      <t>ダイガク</t>
    </rPh>
    <rPh sb="3" eb="5">
      <t>キョウドウ</t>
    </rPh>
    <rPh sb="9" eb="10">
      <t>チ</t>
    </rPh>
    <rPh sb="10" eb="12">
      <t>イリョウ</t>
    </rPh>
    <rPh sb="13" eb="15">
      <t>ジュウジ</t>
    </rPh>
    <rPh sb="17" eb="19">
      <t>イシ</t>
    </rPh>
    <rPh sb="19" eb="21">
      <t>カクホ</t>
    </rPh>
    <rPh sb="21" eb="23">
      <t>タイサク</t>
    </rPh>
    <phoneticPr fontId="7"/>
  </si>
  <si>
    <t>へき地医療に従事することを条件とした地域枠学生・奨学生に対する特別なカリキュラム</t>
    <rPh sb="2" eb="3">
      <t>チ</t>
    </rPh>
    <rPh sb="3" eb="5">
      <t>イリョウ</t>
    </rPh>
    <rPh sb="6" eb="8">
      <t>ジュウジ</t>
    </rPh>
    <rPh sb="13" eb="15">
      <t>ジョウケン</t>
    </rPh>
    <rPh sb="18" eb="20">
      <t>チイキ</t>
    </rPh>
    <rPh sb="20" eb="21">
      <t>ワク</t>
    </rPh>
    <rPh sb="21" eb="23">
      <t>ガクセイ</t>
    </rPh>
    <rPh sb="24" eb="27">
      <t>ショウガクセイ</t>
    </rPh>
    <rPh sb="28" eb="29">
      <t>タイ</t>
    </rPh>
    <rPh sb="31" eb="33">
      <t>トクベツ</t>
    </rPh>
    <phoneticPr fontId="7"/>
  </si>
  <si>
    <t>地域医療実習等に対する財政的支援</t>
    <rPh sb="0" eb="2">
      <t>チイキ</t>
    </rPh>
    <rPh sb="2" eb="4">
      <t>イリョウ</t>
    </rPh>
    <rPh sb="4" eb="6">
      <t>ジッシュウ</t>
    </rPh>
    <rPh sb="6" eb="7">
      <t>トウ</t>
    </rPh>
    <rPh sb="8" eb="9">
      <t>タイ</t>
    </rPh>
    <rPh sb="11" eb="14">
      <t>ザイセイテキ</t>
    </rPh>
    <rPh sb="14" eb="16">
      <t>シエン</t>
    </rPh>
    <phoneticPr fontId="7"/>
  </si>
  <si>
    <t>へき地医療従事についてのＰＲ</t>
    <rPh sb="2" eb="3">
      <t>チ</t>
    </rPh>
    <rPh sb="3" eb="5">
      <t>イリョウ</t>
    </rPh>
    <rPh sb="5" eb="7">
      <t>ジュウジ</t>
    </rPh>
    <phoneticPr fontId="7"/>
  </si>
  <si>
    <t>中学生・高校生を対象とした啓発等</t>
    <rPh sb="0" eb="3">
      <t>チュウガクセイ</t>
    </rPh>
    <rPh sb="4" eb="7">
      <t>コウコウセイ</t>
    </rPh>
    <rPh sb="8" eb="10">
      <t>タイショウ</t>
    </rPh>
    <rPh sb="13" eb="15">
      <t>ケイハツ</t>
    </rPh>
    <rPh sb="15" eb="16">
      <t>トウ</t>
    </rPh>
    <phoneticPr fontId="7"/>
  </si>
  <si>
    <t>全医学生に対するへき地保健医療教育の有無</t>
    <rPh sb="0" eb="1">
      <t>ゼン</t>
    </rPh>
    <rPh sb="1" eb="4">
      <t>イガクセイ</t>
    </rPh>
    <rPh sb="5" eb="6">
      <t>タイ</t>
    </rPh>
    <rPh sb="10" eb="11">
      <t>チ</t>
    </rPh>
    <rPh sb="11" eb="13">
      <t>ホケン</t>
    </rPh>
    <rPh sb="13" eb="15">
      <t>イリョウ</t>
    </rPh>
    <rPh sb="15" eb="17">
      <t>キョウイク</t>
    </rPh>
    <rPh sb="18" eb="20">
      <t>ウム</t>
    </rPh>
    <phoneticPr fontId="7"/>
  </si>
  <si>
    <t>全医学生がへき地医療現場を経験できるカリキュラムの有無</t>
    <rPh sb="0" eb="1">
      <t>ゼン</t>
    </rPh>
    <rPh sb="1" eb="4">
      <t>イガクセイ</t>
    </rPh>
    <rPh sb="7" eb="8">
      <t>チ</t>
    </rPh>
    <rPh sb="8" eb="10">
      <t>イリョウ</t>
    </rPh>
    <rPh sb="10" eb="12">
      <t>ゲンバ</t>
    </rPh>
    <rPh sb="13" eb="15">
      <t>ケイケン</t>
    </rPh>
    <rPh sb="25" eb="27">
      <t>ウム</t>
    </rPh>
    <phoneticPr fontId="7"/>
  </si>
  <si>
    <t>プライマリ・ケアが可能な医師育成のための後期臨床研修プログラム等</t>
    <rPh sb="9" eb="11">
      <t>カノウ</t>
    </rPh>
    <rPh sb="12" eb="14">
      <t>イシ</t>
    </rPh>
    <rPh sb="14" eb="16">
      <t>イクセイ</t>
    </rPh>
    <rPh sb="20" eb="22">
      <t>コウキ</t>
    </rPh>
    <rPh sb="22" eb="24">
      <t>リンショウ</t>
    </rPh>
    <rPh sb="24" eb="26">
      <t>ケンシュウ</t>
    </rPh>
    <rPh sb="31" eb="32">
      <t>トウ</t>
    </rPh>
    <phoneticPr fontId="7"/>
  </si>
  <si>
    <t>へき地医療支援機構設置の有無
※　地域医療支援センターがその役割を担っている場合は、（３）以降において「へき地医療支援機構」を「地域医療支援センター」に読み替えて回答すること</t>
    <rPh sb="2" eb="3">
      <t>チ</t>
    </rPh>
    <rPh sb="3" eb="5">
      <t>イリョウ</t>
    </rPh>
    <rPh sb="5" eb="7">
      <t>シエン</t>
    </rPh>
    <rPh sb="7" eb="9">
      <t>キコウ</t>
    </rPh>
    <rPh sb="9" eb="11">
      <t>セッチ</t>
    </rPh>
    <rPh sb="12" eb="14">
      <t>ウム</t>
    </rPh>
    <phoneticPr fontId="7"/>
  </si>
  <si>
    <t>へき地医療支援機構を設置していない理由</t>
    <rPh sb="2" eb="3">
      <t>チ</t>
    </rPh>
    <rPh sb="3" eb="5">
      <t>イリョウ</t>
    </rPh>
    <rPh sb="5" eb="7">
      <t>シエン</t>
    </rPh>
    <rPh sb="7" eb="9">
      <t>キコウ</t>
    </rPh>
    <rPh sb="10" eb="12">
      <t>セッチ</t>
    </rPh>
    <rPh sb="17" eb="19">
      <t>リユウ</t>
    </rPh>
    <phoneticPr fontId="7"/>
  </si>
  <si>
    <t>へき地医療支援機構を所管する担当課室係</t>
    <rPh sb="2" eb="3">
      <t>チ</t>
    </rPh>
    <rPh sb="3" eb="5">
      <t>イリョウ</t>
    </rPh>
    <rPh sb="5" eb="7">
      <t>シエン</t>
    </rPh>
    <rPh sb="7" eb="9">
      <t>キコウ</t>
    </rPh>
    <rPh sb="10" eb="12">
      <t>ショカン</t>
    </rPh>
    <rPh sb="14" eb="16">
      <t>タントウ</t>
    </rPh>
    <rPh sb="16" eb="18">
      <t>カシツ</t>
    </rPh>
    <rPh sb="18" eb="19">
      <t>カカリ</t>
    </rPh>
    <phoneticPr fontId="7"/>
  </si>
  <si>
    <t>へき地医療支援機構の運営者</t>
    <rPh sb="2" eb="3">
      <t>チ</t>
    </rPh>
    <rPh sb="3" eb="5">
      <t>イリョウ</t>
    </rPh>
    <rPh sb="5" eb="7">
      <t>シエン</t>
    </rPh>
    <rPh sb="7" eb="9">
      <t>キコウ</t>
    </rPh>
    <rPh sb="10" eb="13">
      <t>ウンエイシャ</t>
    </rPh>
    <phoneticPr fontId="7"/>
  </si>
  <si>
    <t>へき地医療支援機構の設置場所</t>
    <rPh sb="2" eb="3">
      <t>チ</t>
    </rPh>
    <rPh sb="3" eb="5">
      <t>イリョウ</t>
    </rPh>
    <rPh sb="5" eb="7">
      <t>シエン</t>
    </rPh>
    <rPh sb="7" eb="9">
      <t>キコウ</t>
    </rPh>
    <rPh sb="10" eb="12">
      <t>セッチ</t>
    </rPh>
    <rPh sb="12" eb="14">
      <t>バショ</t>
    </rPh>
    <phoneticPr fontId="7"/>
  </si>
  <si>
    <t>へき地医療支援機構の評価</t>
    <rPh sb="2" eb="3">
      <t>チ</t>
    </rPh>
    <rPh sb="3" eb="5">
      <t>イリョウ</t>
    </rPh>
    <rPh sb="5" eb="7">
      <t>シエン</t>
    </rPh>
    <rPh sb="7" eb="9">
      <t>キコウ</t>
    </rPh>
    <rPh sb="10" eb="12">
      <t>ヒョウカ</t>
    </rPh>
    <phoneticPr fontId="7"/>
  </si>
  <si>
    <t>へき地医療支援機構に対する支援</t>
    <rPh sb="2" eb="3">
      <t>チ</t>
    </rPh>
    <rPh sb="3" eb="5">
      <t>イリョウ</t>
    </rPh>
    <rPh sb="5" eb="7">
      <t>シエン</t>
    </rPh>
    <rPh sb="7" eb="9">
      <t>キコウ</t>
    </rPh>
    <rPh sb="10" eb="11">
      <t>タイ</t>
    </rPh>
    <rPh sb="13" eb="15">
      <t>シエン</t>
    </rPh>
    <phoneticPr fontId="7"/>
  </si>
  <si>
    <t>医師派遣の調整等の業務実施の有無</t>
    <rPh sb="0" eb="2">
      <t>イシ</t>
    </rPh>
    <rPh sb="2" eb="4">
      <t>ハケン</t>
    </rPh>
    <rPh sb="5" eb="7">
      <t>チョウセイ</t>
    </rPh>
    <rPh sb="7" eb="8">
      <t>トウ</t>
    </rPh>
    <rPh sb="9" eb="11">
      <t>ギョウム</t>
    </rPh>
    <rPh sb="11" eb="13">
      <t>ジッシ</t>
    </rPh>
    <rPh sb="14" eb="16">
      <t>ウム</t>
    </rPh>
    <phoneticPr fontId="7"/>
  </si>
  <si>
    <t>（７）において「有」と回答した場合、調整の対象となった派遣医師の詳細な人数</t>
    <rPh sb="8" eb="9">
      <t>ア</t>
    </rPh>
    <rPh sb="11" eb="13">
      <t>カイトウ</t>
    </rPh>
    <rPh sb="15" eb="17">
      <t>バアイ</t>
    </rPh>
    <rPh sb="18" eb="20">
      <t>チョウセイ</t>
    </rPh>
    <rPh sb="21" eb="23">
      <t>タイショウ</t>
    </rPh>
    <rPh sb="27" eb="29">
      <t>ハケン</t>
    </rPh>
    <rPh sb="29" eb="31">
      <t>イシ</t>
    </rPh>
    <rPh sb="32" eb="34">
      <t>ショウサイ</t>
    </rPh>
    <rPh sb="35" eb="37">
      <t>ニンズウ</t>
    </rPh>
    <phoneticPr fontId="7"/>
  </si>
  <si>
    <t>へき地診療所からへき地医療支援機構への医師・代診医派遣依頼件数</t>
    <rPh sb="2" eb="3">
      <t>チ</t>
    </rPh>
    <rPh sb="3" eb="6">
      <t>シンリョウジョ</t>
    </rPh>
    <rPh sb="10" eb="11">
      <t>チ</t>
    </rPh>
    <rPh sb="11" eb="13">
      <t>イリョウ</t>
    </rPh>
    <rPh sb="13" eb="15">
      <t>シエン</t>
    </rPh>
    <rPh sb="15" eb="17">
      <t>キコウ</t>
    </rPh>
    <rPh sb="19" eb="21">
      <t>イシ</t>
    </rPh>
    <rPh sb="22" eb="23">
      <t>ダイ</t>
    </rPh>
    <rPh sb="23" eb="25">
      <t>シンイ</t>
    </rPh>
    <rPh sb="25" eb="27">
      <t>ハケン</t>
    </rPh>
    <rPh sb="27" eb="29">
      <t>イライ</t>
    </rPh>
    <rPh sb="29" eb="31">
      <t>ケンスウ</t>
    </rPh>
    <phoneticPr fontId="7"/>
  </si>
  <si>
    <t>へき地医療支援機構の調整により行われたへき地医療拠点病院の医師・代診医派遣実績</t>
    <rPh sb="2" eb="3">
      <t>チ</t>
    </rPh>
    <rPh sb="3" eb="5">
      <t>イリョウ</t>
    </rPh>
    <rPh sb="5" eb="7">
      <t>シエン</t>
    </rPh>
    <rPh sb="7" eb="9">
      <t>キコウ</t>
    </rPh>
    <rPh sb="10" eb="12">
      <t>チョウセイ</t>
    </rPh>
    <rPh sb="15" eb="16">
      <t>オコナ</t>
    </rPh>
    <rPh sb="21" eb="22">
      <t>チ</t>
    </rPh>
    <rPh sb="22" eb="24">
      <t>イリョウ</t>
    </rPh>
    <rPh sb="24" eb="26">
      <t>キョテン</t>
    </rPh>
    <rPh sb="26" eb="28">
      <t>ビョウイン</t>
    </rPh>
    <rPh sb="32" eb="34">
      <t>ダイシン</t>
    </rPh>
    <rPh sb="34" eb="35">
      <t>イ</t>
    </rPh>
    <rPh sb="35" eb="37">
      <t>ハケン</t>
    </rPh>
    <rPh sb="37" eb="39">
      <t>ジッセキ</t>
    </rPh>
    <phoneticPr fontId="7"/>
  </si>
  <si>
    <t>へき地医療支援機構の調整により行われた事業協力病院の医師・代診医派遣実績</t>
    <rPh sb="2" eb="3">
      <t>チ</t>
    </rPh>
    <rPh sb="3" eb="5">
      <t>イリョウ</t>
    </rPh>
    <rPh sb="5" eb="7">
      <t>シエン</t>
    </rPh>
    <rPh sb="7" eb="9">
      <t>キコウ</t>
    </rPh>
    <rPh sb="19" eb="21">
      <t>ジギョウ</t>
    </rPh>
    <rPh sb="21" eb="23">
      <t>キョウリョク</t>
    </rPh>
    <rPh sb="23" eb="25">
      <t>ビョウイン</t>
    </rPh>
    <rPh sb="26" eb="28">
      <t>イシ</t>
    </rPh>
    <rPh sb="29" eb="31">
      <t>ダイシン</t>
    </rPh>
    <rPh sb="31" eb="32">
      <t>イ</t>
    </rPh>
    <rPh sb="32" eb="34">
      <t>ハケン</t>
    </rPh>
    <rPh sb="34" eb="36">
      <t>ジッセキ</t>
    </rPh>
    <phoneticPr fontId="7"/>
  </si>
  <si>
    <t>へき地医療支援機構からへき地診療所への担当官等の派遣による医師・代診医派遣実績</t>
    <rPh sb="2" eb="3">
      <t>チ</t>
    </rPh>
    <rPh sb="3" eb="5">
      <t>イリョウ</t>
    </rPh>
    <rPh sb="5" eb="7">
      <t>シエン</t>
    </rPh>
    <rPh sb="7" eb="9">
      <t>キコウ</t>
    </rPh>
    <rPh sb="13" eb="14">
      <t>チ</t>
    </rPh>
    <rPh sb="14" eb="17">
      <t>シンリョウジョ</t>
    </rPh>
    <rPh sb="19" eb="22">
      <t>タントウカン</t>
    </rPh>
    <rPh sb="22" eb="23">
      <t>トウ</t>
    </rPh>
    <rPh sb="24" eb="26">
      <t>ハケン</t>
    </rPh>
    <rPh sb="29" eb="31">
      <t>イシ</t>
    </rPh>
    <rPh sb="32" eb="33">
      <t>ダイ</t>
    </rPh>
    <rPh sb="33" eb="35">
      <t>シンイ</t>
    </rPh>
    <rPh sb="35" eb="37">
      <t>ハケン</t>
    </rPh>
    <rPh sb="37" eb="39">
      <t>ジッセキ</t>
    </rPh>
    <phoneticPr fontId="7"/>
  </si>
  <si>
    <t>派遣医師の登録業務実施の有無
※　設問（１９）のドクタープールのことではない。</t>
    <rPh sb="0" eb="2">
      <t>ハケン</t>
    </rPh>
    <rPh sb="2" eb="4">
      <t>イシ</t>
    </rPh>
    <rPh sb="5" eb="7">
      <t>トウロク</t>
    </rPh>
    <rPh sb="7" eb="9">
      <t>ギョウム</t>
    </rPh>
    <rPh sb="9" eb="11">
      <t>ジッシ</t>
    </rPh>
    <rPh sb="12" eb="14">
      <t>ウム</t>
    </rPh>
    <rPh sb="18" eb="20">
      <t>セツモン</t>
    </rPh>
    <phoneticPr fontId="7"/>
  </si>
  <si>
    <t>へき地医療従事者に対する研修計画の作成等の業務実施の有無</t>
    <rPh sb="2" eb="3">
      <t>チ</t>
    </rPh>
    <rPh sb="3" eb="5">
      <t>イリョウ</t>
    </rPh>
    <rPh sb="5" eb="8">
      <t>ジュウジシャ</t>
    </rPh>
    <rPh sb="9" eb="10">
      <t>タイ</t>
    </rPh>
    <rPh sb="12" eb="14">
      <t>ケンシュウ</t>
    </rPh>
    <rPh sb="14" eb="16">
      <t>ケイカク</t>
    </rPh>
    <rPh sb="17" eb="19">
      <t>サクセイ</t>
    </rPh>
    <rPh sb="19" eb="20">
      <t>トウ</t>
    </rPh>
    <rPh sb="21" eb="23">
      <t>ギョウム</t>
    </rPh>
    <rPh sb="23" eb="25">
      <t>ジッシ</t>
    </rPh>
    <rPh sb="26" eb="28">
      <t>ウム</t>
    </rPh>
    <phoneticPr fontId="7"/>
  </si>
  <si>
    <t>総合的診療支援事業の企画・調整等の業務実施の有無</t>
    <rPh sb="0" eb="3">
      <t>ソウゴウテキ</t>
    </rPh>
    <rPh sb="3" eb="5">
      <t>シンリョウ</t>
    </rPh>
    <rPh sb="5" eb="7">
      <t>シエン</t>
    </rPh>
    <rPh sb="7" eb="9">
      <t>ジギョウ</t>
    </rPh>
    <rPh sb="10" eb="12">
      <t>キカク</t>
    </rPh>
    <rPh sb="13" eb="15">
      <t>チョウセイ</t>
    </rPh>
    <rPh sb="15" eb="16">
      <t>トウ</t>
    </rPh>
    <rPh sb="17" eb="19">
      <t>ギョウム</t>
    </rPh>
    <rPh sb="19" eb="21">
      <t>ジッシ</t>
    </rPh>
    <rPh sb="22" eb="24">
      <t>ウム</t>
    </rPh>
    <phoneticPr fontId="7"/>
  </si>
  <si>
    <t>へき地医療拠点病院の活動の評価の有無</t>
    <rPh sb="2" eb="3">
      <t>チ</t>
    </rPh>
    <rPh sb="3" eb="5">
      <t>イリョウ</t>
    </rPh>
    <rPh sb="5" eb="7">
      <t>キョテン</t>
    </rPh>
    <rPh sb="7" eb="9">
      <t>ビョウイン</t>
    </rPh>
    <rPh sb="10" eb="12">
      <t>カツドウ</t>
    </rPh>
    <rPh sb="13" eb="15">
      <t>ヒョウカ</t>
    </rPh>
    <rPh sb="16" eb="18">
      <t>ウム</t>
    </rPh>
    <phoneticPr fontId="7"/>
  </si>
  <si>
    <t>へき地医療拠点病院における巡回診療の実施に関する業務実施の有無</t>
    <rPh sb="2" eb="3">
      <t>チ</t>
    </rPh>
    <rPh sb="3" eb="5">
      <t>イリョウ</t>
    </rPh>
    <rPh sb="5" eb="7">
      <t>キョテン</t>
    </rPh>
    <rPh sb="7" eb="9">
      <t>ビョウイン</t>
    </rPh>
    <rPh sb="13" eb="15">
      <t>ジュンカイ</t>
    </rPh>
    <rPh sb="15" eb="17">
      <t>シンリョウ</t>
    </rPh>
    <rPh sb="18" eb="20">
      <t>ジッシ</t>
    </rPh>
    <rPh sb="21" eb="22">
      <t>カン</t>
    </rPh>
    <rPh sb="24" eb="26">
      <t>ギョウム</t>
    </rPh>
    <rPh sb="26" eb="28">
      <t>ジッシ</t>
    </rPh>
    <rPh sb="29" eb="31">
      <t>ウム</t>
    </rPh>
    <phoneticPr fontId="7"/>
  </si>
  <si>
    <t>へき地医療に従事する医師に対する就職斡旋等の業務実施の有無</t>
    <rPh sb="2" eb="3">
      <t>チ</t>
    </rPh>
    <rPh sb="3" eb="5">
      <t>イリョウ</t>
    </rPh>
    <rPh sb="6" eb="8">
      <t>ジュウジ</t>
    </rPh>
    <rPh sb="10" eb="12">
      <t>イシ</t>
    </rPh>
    <rPh sb="13" eb="14">
      <t>タイ</t>
    </rPh>
    <rPh sb="16" eb="18">
      <t>シュウショク</t>
    </rPh>
    <rPh sb="18" eb="20">
      <t>アッセン</t>
    </rPh>
    <rPh sb="20" eb="21">
      <t>トウ</t>
    </rPh>
    <rPh sb="22" eb="24">
      <t>ギョウム</t>
    </rPh>
    <rPh sb="24" eb="26">
      <t>ジッシ</t>
    </rPh>
    <rPh sb="27" eb="29">
      <t>ウム</t>
    </rPh>
    <phoneticPr fontId="7"/>
  </si>
  <si>
    <t>へき地医療に従事する医師のドクタープール機能
※　へき地に限らず県内全域を対象としている場合も含む。
※　設問（１３）のへき地医療支援機構の代診医派遣システムのことではない。</t>
    <rPh sb="2" eb="3">
      <t>チ</t>
    </rPh>
    <rPh sb="3" eb="5">
      <t>イリョウ</t>
    </rPh>
    <rPh sb="6" eb="8">
      <t>ジュウジ</t>
    </rPh>
    <rPh sb="10" eb="12">
      <t>イシ</t>
    </rPh>
    <rPh sb="20" eb="22">
      <t>キノウ</t>
    </rPh>
    <rPh sb="28" eb="29">
      <t>チ</t>
    </rPh>
    <rPh sb="30" eb="31">
      <t>カギ</t>
    </rPh>
    <rPh sb="33" eb="35">
      <t>ケンナイ</t>
    </rPh>
    <rPh sb="35" eb="37">
      <t>ゼンイキ</t>
    </rPh>
    <rPh sb="38" eb="40">
      <t>タイショウ</t>
    </rPh>
    <rPh sb="45" eb="47">
      <t>バアイ</t>
    </rPh>
    <rPh sb="48" eb="49">
      <t>フク</t>
    </rPh>
    <rPh sb="54" eb="56">
      <t>セツモン</t>
    </rPh>
    <rPh sb="63" eb="64">
      <t>チ</t>
    </rPh>
    <rPh sb="64" eb="66">
      <t>イリョウ</t>
    </rPh>
    <rPh sb="66" eb="68">
      <t>シエン</t>
    </rPh>
    <rPh sb="68" eb="70">
      <t>キコウ</t>
    </rPh>
    <rPh sb="71" eb="73">
      <t>ダイシン</t>
    </rPh>
    <rPh sb="73" eb="74">
      <t>イ</t>
    </rPh>
    <rPh sb="74" eb="76">
      <t>ハケン</t>
    </rPh>
    <phoneticPr fontId="7"/>
  </si>
  <si>
    <t>へき地医療に従事する医師のキャリアデザイン育成機能の有無</t>
    <rPh sb="2" eb="3">
      <t>チ</t>
    </rPh>
    <rPh sb="3" eb="5">
      <t>イリョウ</t>
    </rPh>
    <rPh sb="6" eb="8">
      <t>ジュウジ</t>
    </rPh>
    <rPh sb="10" eb="12">
      <t>イシ</t>
    </rPh>
    <rPh sb="21" eb="23">
      <t>イクセイ</t>
    </rPh>
    <rPh sb="23" eb="25">
      <t>キノウ</t>
    </rPh>
    <rPh sb="26" eb="28">
      <t>ウム</t>
    </rPh>
    <phoneticPr fontId="7"/>
  </si>
  <si>
    <t>へき地保健医療情報システムの登録、更新、管理等の業務実施の有無</t>
    <rPh sb="2" eb="3">
      <t>チ</t>
    </rPh>
    <rPh sb="3" eb="5">
      <t>ホケン</t>
    </rPh>
    <rPh sb="5" eb="7">
      <t>イリョウ</t>
    </rPh>
    <rPh sb="7" eb="9">
      <t>ジョウホウ</t>
    </rPh>
    <rPh sb="14" eb="16">
      <t>トウロク</t>
    </rPh>
    <rPh sb="17" eb="19">
      <t>コウシン</t>
    </rPh>
    <rPh sb="20" eb="22">
      <t>カンリ</t>
    </rPh>
    <rPh sb="22" eb="23">
      <t>トウ</t>
    </rPh>
    <rPh sb="24" eb="26">
      <t>ギョウム</t>
    </rPh>
    <rPh sb="26" eb="28">
      <t>ジッシ</t>
    </rPh>
    <rPh sb="29" eb="31">
      <t>ウム</t>
    </rPh>
    <phoneticPr fontId="7"/>
  </si>
  <si>
    <t>へき地保健医療対策に関する協議会での助言、調整等の業務実施の有無</t>
    <rPh sb="2" eb="3">
      <t>チ</t>
    </rPh>
    <rPh sb="3" eb="5">
      <t>ホケン</t>
    </rPh>
    <rPh sb="5" eb="7">
      <t>イリョウ</t>
    </rPh>
    <rPh sb="7" eb="9">
      <t>タイサク</t>
    </rPh>
    <rPh sb="10" eb="11">
      <t>カン</t>
    </rPh>
    <rPh sb="13" eb="16">
      <t>キョウギカイ</t>
    </rPh>
    <rPh sb="18" eb="20">
      <t>ジョゲン</t>
    </rPh>
    <rPh sb="21" eb="23">
      <t>チョウセイ</t>
    </rPh>
    <rPh sb="23" eb="24">
      <t>トウ</t>
    </rPh>
    <rPh sb="25" eb="27">
      <t>ギョウム</t>
    </rPh>
    <rPh sb="27" eb="29">
      <t>ジッシ</t>
    </rPh>
    <rPh sb="30" eb="32">
      <t>ウム</t>
    </rPh>
    <phoneticPr fontId="7"/>
  </si>
  <si>
    <t>担当官の人数</t>
    <rPh sb="0" eb="3">
      <t>タントウカン</t>
    </rPh>
    <rPh sb="4" eb="6">
      <t>ニンズウ</t>
    </rPh>
    <phoneticPr fontId="7"/>
  </si>
  <si>
    <t>担当官の勤務形態（常勤・非常勤）</t>
    <rPh sb="0" eb="3">
      <t>タントウカン</t>
    </rPh>
    <rPh sb="4" eb="6">
      <t>キンム</t>
    </rPh>
    <rPh sb="6" eb="8">
      <t>ケイタイ</t>
    </rPh>
    <rPh sb="9" eb="11">
      <t>ジョウキン</t>
    </rPh>
    <rPh sb="12" eb="15">
      <t>ヒジョウキン</t>
    </rPh>
    <phoneticPr fontId="7"/>
  </si>
  <si>
    <t xml:space="preserve">担当官のへき地関連業務従事日数
（一週間あたり）
</t>
    <rPh sb="0" eb="3">
      <t>タントウカン</t>
    </rPh>
    <rPh sb="6" eb="7">
      <t>チ</t>
    </rPh>
    <rPh sb="7" eb="9">
      <t>カンレン</t>
    </rPh>
    <rPh sb="9" eb="11">
      <t>ギョウム</t>
    </rPh>
    <rPh sb="11" eb="13">
      <t>ジュウジ</t>
    </rPh>
    <rPh sb="13" eb="15">
      <t>ニッスウ</t>
    </rPh>
    <rPh sb="17" eb="20">
      <t>イッシュウカン</t>
    </rPh>
    <phoneticPr fontId="7"/>
  </si>
  <si>
    <t>担当官の全業務に占める各種へき地関連業務の従事割合
※５％刻みで回答してください。</t>
    <rPh sb="0" eb="3">
      <t>タントウカン</t>
    </rPh>
    <rPh sb="4" eb="7">
      <t>ゼンギョウム</t>
    </rPh>
    <rPh sb="8" eb="9">
      <t>シ</t>
    </rPh>
    <rPh sb="11" eb="13">
      <t>カクシュ</t>
    </rPh>
    <rPh sb="15" eb="16">
      <t>チ</t>
    </rPh>
    <rPh sb="16" eb="18">
      <t>カンレン</t>
    </rPh>
    <rPh sb="18" eb="20">
      <t>ギョウム</t>
    </rPh>
    <rPh sb="21" eb="23">
      <t>ジュウジ</t>
    </rPh>
    <rPh sb="23" eb="25">
      <t>ワリアイ</t>
    </rPh>
    <rPh sb="30" eb="31">
      <t>キザ</t>
    </rPh>
    <rPh sb="33" eb="35">
      <t>カイトウ</t>
    </rPh>
    <phoneticPr fontId="7"/>
  </si>
  <si>
    <t>担当官としての勤続年数</t>
    <rPh sb="0" eb="3">
      <t>タントウカン</t>
    </rPh>
    <rPh sb="7" eb="9">
      <t>キンゾク</t>
    </rPh>
    <rPh sb="9" eb="11">
      <t>ネンスウ</t>
    </rPh>
    <phoneticPr fontId="7"/>
  </si>
  <si>
    <t>担当官がへき地医療関連業務に専念するための工夫</t>
    <rPh sb="0" eb="3">
      <t>タントウカン</t>
    </rPh>
    <rPh sb="6" eb="7">
      <t>チ</t>
    </rPh>
    <rPh sb="7" eb="9">
      <t>イリョウ</t>
    </rPh>
    <rPh sb="9" eb="11">
      <t>カンレン</t>
    </rPh>
    <rPh sb="11" eb="13">
      <t>ギョウム</t>
    </rPh>
    <rPh sb="14" eb="16">
      <t>センネン</t>
    </rPh>
    <rPh sb="21" eb="23">
      <t>クフウ</t>
    </rPh>
    <phoneticPr fontId="7"/>
  </si>
  <si>
    <t>地域医療支援センターを所管する担当課室係</t>
    <rPh sb="0" eb="2">
      <t>チイキ</t>
    </rPh>
    <rPh sb="2" eb="4">
      <t>イリョウ</t>
    </rPh>
    <rPh sb="4" eb="6">
      <t>シエン</t>
    </rPh>
    <rPh sb="11" eb="13">
      <t>ショカン</t>
    </rPh>
    <rPh sb="15" eb="17">
      <t>タントウ</t>
    </rPh>
    <rPh sb="17" eb="19">
      <t>カシツ</t>
    </rPh>
    <rPh sb="19" eb="20">
      <t>カカリ</t>
    </rPh>
    <phoneticPr fontId="7"/>
  </si>
  <si>
    <t xml:space="preserve">地域医療支援センターとの緊密な連携や一本化を進める予定があるか。
＜選択肢＞
① 既に一本化している。
② 一本化を進める予定がある
③ 既に連携している
④ 連携を進める予定がある
⑤ 検討中である
⑥ 連携も一本化も進める予定はない
</t>
    <rPh sb="0" eb="2">
      <t>チイキ</t>
    </rPh>
    <rPh sb="2" eb="4">
      <t>イリョウ</t>
    </rPh>
    <rPh sb="4" eb="6">
      <t>シエン</t>
    </rPh>
    <rPh sb="12" eb="14">
      <t>キンミツ</t>
    </rPh>
    <rPh sb="15" eb="17">
      <t>レンケイ</t>
    </rPh>
    <rPh sb="18" eb="21">
      <t>イッポンカ</t>
    </rPh>
    <rPh sb="22" eb="23">
      <t>スス</t>
    </rPh>
    <rPh sb="25" eb="27">
      <t>ヨテイ</t>
    </rPh>
    <rPh sb="41" eb="42">
      <t>スデ</t>
    </rPh>
    <rPh sb="43" eb="46">
      <t>イッポンカ</t>
    </rPh>
    <rPh sb="69" eb="70">
      <t>スデ</t>
    </rPh>
    <phoneticPr fontId="7"/>
  </si>
  <si>
    <t>へき地医療拠点病院の代診医派遣等に対して動機付けのために行っている工夫</t>
    <rPh sb="2" eb="3">
      <t>チ</t>
    </rPh>
    <rPh sb="3" eb="5">
      <t>イリョウ</t>
    </rPh>
    <rPh sb="5" eb="7">
      <t>キョテン</t>
    </rPh>
    <rPh sb="7" eb="9">
      <t>ビョウイン</t>
    </rPh>
    <rPh sb="10" eb="11">
      <t>ダイ</t>
    </rPh>
    <rPh sb="11" eb="13">
      <t>シンイ</t>
    </rPh>
    <rPh sb="13" eb="15">
      <t>ハケン</t>
    </rPh>
    <rPh sb="15" eb="16">
      <t>トウ</t>
    </rPh>
    <rPh sb="17" eb="18">
      <t>タイ</t>
    </rPh>
    <rPh sb="20" eb="22">
      <t>ドウキ</t>
    </rPh>
    <rPh sb="22" eb="23">
      <t>ヅ</t>
    </rPh>
    <rPh sb="28" eb="29">
      <t>オコナ</t>
    </rPh>
    <rPh sb="33" eb="35">
      <t>クフウ</t>
    </rPh>
    <phoneticPr fontId="7"/>
  </si>
  <si>
    <t>開催の有無</t>
    <rPh sb="0" eb="2">
      <t>カイサイ</t>
    </rPh>
    <rPh sb="3" eb="5">
      <t>ウム</t>
    </rPh>
    <phoneticPr fontId="7"/>
  </si>
  <si>
    <t>開催回数</t>
    <rPh sb="0" eb="2">
      <t>カイサイ</t>
    </rPh>
    <rPh sb="2" eb="4">
      <t>カイスウ</t>
    </rPh>
    <phoneticPr fontId="7"/>
  </si>
  <si>
    <t>検討回数</t>
    <rPh sb="0" eb="2">
      <t>ケントウ</t>
    </rPh>
    <rPh sb="2" eb="4">
      <t>カイスウ</t>
    </rPh>
    <phoneticPr fontId="7"/>
  </si>
  <si>
    <t>検討を行った職種</t>
    <rPh sb="0" eb="2">
      <t>ケントウ</t>
    </rPh>
    <rPh sb="3" eb="4">
      <t>オコナ</t>
    </rPh>
    <rPh sb="6" eb="8">
      <t>ショクシュ</t>
    </rPh>
    <phoneticPr fontId="7"/>
  </si>
  <si>
    <t>有無</t>
    <rPh sb="0" eb="2">
      <t>ウム</t>
    </rPh>
    <phoneticPr fontId="7"/>
  </si>
  <si>
    <t>具体的内容</t>
    <rPh sb="0" eb="3">
      <t>グタイテキ</t>
    </rPh>
    <rPh sb="3" eb="5">
      <t>ナイヨウ</t>
    </rPh>
    <phoneticPr fontId="7"/>
  </si>
  <si>
    <t>医師数</t>
    <rPh sb="0" eb="3">
      <t>イシスウ</t>
    </rPh>
    <phoneticPr fontId="7"/>
  </si>
  <si>
    <t>貸与医師数</t>
    <rPh sb="0" eb="2">
      <t>タイヨ</t>
    </rPh>
    <rPh sb="2" eb="5">
      <t>イシスウ</t>
    </rPh>
    <phoneticPr fontId="7"/>
  </si>
  <si>
    <t>貸与歯科医師数</t>
    <rPh sb="0" eb="2">
      <t>タイヨ</t>
    </rPh>
    <rPh sb="2" eb="4">
      <t>シカ</t>
    </rPh>
    <rPh sb="4" eb="7">
      <t>イシスウ</t>
    </rPh>
    <phoneticPr fontId="7"/>
  </si>
  <si>
    <t>有無</t>
    <rPh sb="0" eb="1">
      <t>ア</t>
    </rPh>
    <rPh sb="1" eb="2">
      <t>ナ</t>
    </rPh>
    <phoneticPr fontId="7"/>
  </si>
  <si>
    <t>プログラム数</t>
    <rPh sb="5" eb="6">
      <t>スウ</t>
    </rPh>
    <phoneticPr fontId="7"/>
  </si>
  <si>
    <t>具体的内容（評価基準、評価の活用状況等）</t>
    <rPh sb="0" eb="3">
      <t>グタイテキ</t>
    </rPh>
    <rPh sb="3" eb="5">
      <t>ナイヨウ</t>
    </rPh>
    <rPh sb="6" eb="8">
      <t>ヒョウカ</t>
    </rPh>
    <rPh sb="8" eb="10">
      <t>キジュン</t>
    </rPh>
    <rPh sb="11" eb="13">
      <t>ヒョウカ</t>
    </rPh>
    <rPh sb="14" eb="16">
      <t>カツヨウ</t>
    </rPh>
    <rPh sb="16" eb="18">
      <t>ジョウキョウ</t>
    </rPh>
    <rPh sb="18" eb="19">
      <t>トウ</t>
    </rPh>
    <phoneticPr fontId="7"/>
  </si>
  <si>
    <t>総数</t>
    <rPh sb="0" eb="2">
      <t>ソウスウ</t>
    </rPh>
    <phoneticPr fontId="7"/>
  </si>
  <si>
    <t>自治医科大学卒業医師数</t>
    <rPh sb="0" eb="2">
      <t>ジチ</t>
    </rPh>
    <rPh sb="2" eb="4">
      <t>イカ</t>
    </rPh>
    <rPh sb="4" eb="6">
      <t>ダイガク</t>
    </rPh>
    <rPh sb="6" eb="8">
      <t>ソツギョウ</t>
    </rPh>
    <rPh sb="8" eb="11">
      <t>イシスウ</t>
    </rPh>
    <phoneticPr fontId="7"/>
  </si>
  <si>
    <t>修学資金貸与対象医師数</t>
    <rPh sb="0" eb="2">
      <t>シュウガク</t>
    </rPh>
    <rPh sb="2" eb="4">
      <t>シキン</t>
    </rPh>
    <rPh sb="4" eb="6">
      <t>タイヨ</t>
    </rPh>
    <rPh sb="6" eb="8">
      <t>タイショウ</t>
    </rPh>
    <rPh sb="8" eb="11">
      <t>イシスウ</t>
    </rPh>
    <phoneticPr fontId="7"/>
  </si>
  <si>
    <t>修学資金の貸与を受けていない地域枠医師数</t>
    <rPh sb="0" eb="2">
      <t>シュウガク</t>
    </rPh>
    <rPh sb="2" eb="4">
      <t>シキン</t>
    </rPh>
    <rPh sb="5" eb="7">
      <t>タイヨ</t>
    </rPh>
    <rPh sb="8" eb="9">
      <t>ウ</t>
    </rPh>
    <rPh sb="14" eb="16">
      <t>チイキ</t>
    </rPh>
    <rPh sb="16" eb="17">
      <t>ワク</t>
    </rPh>
    <rPh sb="17" eb="20">
      <t>イシスウ</t>
    </rPh>
    <phoneticPr fontId="7"/>
  </si>
  <si>
    <t>ドクターバンクにより斡旋された医師数</t>
    <rPh sb="10" eb="12">
      <t>アッセン</t>
    </rPh>
    <rPh sb="15" eb="17">
      <t>イシ</t>
    </rPh>
    <rPh sb="17" eb="18">
      <t>スウ</t>
    </rPh>
    <phoneticPr fontId="7"/>
  </si>
  <si>
    <t>キャリア形成プログラムの適用を受けた経験のある医師数</t>
    <rPh sb="12" eb="14">
      <t>テキヨウ</t>
    </rPh>
    <rPh sb="15" eb="16">
      <t>ウ</t>
    </rPh>
    <phoneticPr fontId="7"/>
  </si>
  <si>
    <t>その他医師数</t>
    <rPh sb="2" eb="3">
      <t>タ</t>
    </rPh>
    <rPh sb="3" eb="6">
      <t>イシスウ</t>
    </rPh>
    <phoneticPr fontId="7"/>
  </si>
  <si>
    <t>実施回数</t>
    <rPh sb="0" eb="2">
      <t>ジッシ</t>
    </rPh>
    <rPh sb="2" eb="4">
      <t>カイスウ</t>
    </rPh>
    <phoneticPr fontId="7"/>
  </si>
  <si>
    <t>延べ派遣日数</t>
    <rPh sb="0" eb="1">
      <t>ノ</t>
    </rPh>
    <rPh sb="2" eb="4">
      <t>ハケン</t>
    </rPh>
    <rPh sb="4" eb="6">
      <t>ニッスウ</t>
    </rPh>
    <phoneticPr fontId="7"/>
  </si>
  <si>
    <t>プールされている人数</t>
    <rPh sb="8" eb="10">
      <t>ニンズウ</t>
    </rPh>
    <phoneticPr fontId="7"/>
  </si>
  <si>
    <t>ア
へき地診療所への代診</t>
    <rPh sb="4" eb="5">
      <t>チ</t>
    </rPh>
    <rPh sb="5" eb="8">
      <t>シンリョウジョ</t>
    </rPh>
    <rPh sb="10" eb="12">
      <t>ダイシン</t>
    </rPh>
    <phoneticPr fontId="7"/>
  </si>
  <si>
    <t>イ
へき地医療支援機構の本来業務</t>
    <rPh sb="4" eb="5">
      <t>チ</t>
    </rPh>
    <rPh sb="5" eb="7">
      <t>イリョウ</t>
    </rPh>
    <rPh sb="7" eb="9">
      <t>シエン</t>
    </rPh>
    <rPh sb="9" eb="11">
      <t>キコウ</t>
    </rPh>
    <rPh sb="12" eb="14">
      <t>ホンライ</t>
    </rPh>
    <rPh sb="14" eb="16">
      <t>ギョウム</t>
    </rPh>
    <phoneticPr fontId="7"/>
  </si>
  <si>
    <t>ウ
へき地医療拠点病院の業務</t>
    <rPh sb="4" eb="5">
      <t>チ</t>
    </rPh>
    <rPh sb="5" eb="7">
      <t>イリョウ</t>
    </rPh>
    <rPh sb="7" eb="9">
      <t>キョテン</t>
    </rPh>
    <rPh sb="9" eb="11">
      <t>ビョウイン</t>
    </rPh>
    <rPh sb="12" eb="14">
      <t>ギョウム</t>
    </rPh>
    <phoneticPr fontId="7"/>
  </si>
  <si>
    <t>エ
その他</t>
    <rPh sb="4" eb="5">
      <t>タ</t>
    </rPh>
    <phoneticPr fontId="7"/>
  </si>
  <si>
    <t>常勤</t>
    <rPh sb="0" eb="2">
      <t>ジョウキン</t>
    </rPh>
    <phoneticPr fontId="7"/>
  </si>
  <si>
    <t>非常勤</t>
    <rPh sb="0" eb="3">
      <t>ヒジョウキン</t>
    </rPh>
    <phoneticPr fontId="7"/>
  </si>
  <si>
    <t>例</t>
    <phoneticPr fontId="7"/>
  </si>
  <si>
    <t>△△県</t>
    <rPh sb="2" eb="3">
      <t>ケン</t>
    </rPh>
    <phoneticPr fontId="7"/>
  </si>
  <si>
    <t>○</t>
  </si>
  <si>
    <t>医師、歯科医師（各３回）</t>
    <rPh sb="0" eb="2">
      <t>イシ</t>
    </rPh>
    <rPh sb="3" eb="5">
      <t>シカ</t>
    </rPh>
    <rPh sb="5" eb="7">
      <t>イシ</t>
    </rPh>
    <rPh sb="8" eb="9">
      <t>カク</t>
    </rPh>
    <rPh sb="10" eb="11">
      <t>カイ</t>
    </rPh>
    <phoneticPr fontId="7"/>
  </si>
  <si>
    <t>医師（４回）、歯科医師（３回）</t>
    <rPh sb="0" eb="2">
      <t>イシ</t>
    </rPh>
    <rPh sb="4" eb="5">
      <t>カイ</t>
    </rPh>
    <rPh sb="7" eb="9">
      <t>シカ</t>
    </rPh>
    <rPh sb="9" eb="11">
      <t>イシ</t>
    </rPh>
    <rPh sb="13" eb="14">
      <t>カイ</t>
    </rPh>
    <phoneticPr fontId="7"/>
  </si>
  <si>
    <t>△△△△△△△△△△△△△△△△△△△△△△△△△△△。</t>
    <phoneticPr fontId="7"/>
  </si>
  <si>
    <t>△△△△△△△△△△△△△△△△△△△△△△△△△△△。</t>
  </si>
  <si>
    <t>×</t>
  </si>
  <si>
    <t>△△県△△部△△局△△課△△係</t>
    <rPh sb="2" eb="3">
      <t>ケン</t>
    </rPh>
    <rPh sb="5" eb="6">
      <t>ブ</t>
    </rPh>
    <rPh sb="8" eb="9">
      <t>キョク</t>
    </rPh>
    <rPh sb="11" eb="12">
      <t>カ</t>
    </rPh>
    <rPh sb="14" eb="15">
      <t>カカリ</t>
    </rPh>
    <phoneticPr fontId="10"/>
  </si>
  <si>
    <t>△△県</t>
    <rPh sb="2" eb="3">
      <t>ケン</t>
    </rPh>
    <phoneticPr fontId="10"/>
  </si>
  <si>
    <t>△△県△△部△△局△△課</t>
    <rPh sb="2" eb="3">
      <t>ケン</t>
    </rPh>
    <rPh sb="5" eb="6">
      <t>ブ</t>
    </rPh>
    <rPh sb="8" eb="9">
      <t>キョク</t>
    </rPh>
    <rPh sb="11" eb="12">
      <t>カ</t>
    </rPh>
    <phoneticPr fontId="10"/>
  </si>
  <si>
    <t>常勤</t>
  </si>
  <si>
    <t>②</t>
  </si>
  <si>
    <t>北海道</t>
    <rPh sb="0" eb="3">
      <t>ホッカイドウ</t>
    </rPh>
    <phoneticPr fontId="7"/>
  </si>
  <si>
    <t>北海道保健福祉部地域医療推進局地域医療課企画調整係</t>
    <rPh sb="0" eb="3">
      <t>ホッカイドウ</t>
    </rPh>
    <rPh sb="3" eb="5">
      <t>ホケン</t>
    </rPh>
    <rPh sb="5" eb="8">
      <t>フクシブ</t>
    </rPh>
    <rPh sb="8" eb="10">
      <t>チイキ</t>
    </rPh>
    <rPh sb="10" eb="12">
      <t>イリョウ</t>
    </rPh>
    <rPh sb="12" eb="15">
      <t>スイシンキョク</t>
    </rPh>
    <rPh sb="15" eb="17">
      <t>チイキ</t>
    </rPh>
    <rPh sb="17" eb="20">
      <t>イリョウカ</t>
    </rPh>
    <rPh sb="20" eb="22">
      <t>キカク</t>
    </rPh>
    <rPh sb="22" eb="24">
      <t>チョウセイ</t>
    </rPh>
    <rPh sb="24" eb="25">
      <t>カカリ</t>
    </rPh>
    <phoneticPr fontId="7"/>
  </si>
  <si>
    <t>北海道保健福祉部地域医療推進局地域医療課</t>
    <rPh sb="0" eb="3">
      <t>ホッカイドウ</t>
    </rPh>
    <rPh sb="3" eb="5">
      <t>ホケン</t>
    </rPh>
    <rPh sb="5" eb="8">
      <t>フクシブ</t>
    </rPh>
    <rPh sb="8" eb="10">
      <t>チイキ</t>
    </rPh>
    <rPh sb="10" eb="12">
      <t>イリョウ</t>
    </rPh>
    <rPh sb="12" eb="15">
      <t>スイシンキョク</t>
    </rPh>
    <rPh sb="15" eb="17">
      <t>チイキ</t>
    </rPh>
    <rPh sb="17" eb="20">
      <t>イリョウカ</t>
    </rPh>
    <phoneticPr fontId="7"/>
  </si>
  <si>
    <t>○</t>
    <phoneticPr fontId="7"/>
  </si>
  <si>
    <t>北海道保健福祉部地域医療推進局地域医療課医師確保係</t>
    <rPh sb="0" eb="3">
      <t>ホッカイドウ</t>
    </rPh>
    <rPh sb="3" eb="5">
      <t>ホケン</t>
    </rPh>
    <rPh sb="5" eb="8">
      <t>フクシブ</t>
    </rPh>
    <rPh sb="8" eb="20">
      <t>チイキイリョウスイシンキョクチイキイリョウカ</t>
    </rPh>
    <rPh sb="20" eb="22">
      <t>イシ</t>
    </rPh>
    <rPh sb="22" eb="24">
      <t>カクホ</t>
    </rPh>
    <rPh sb="24" eb="25">
      <t>カカリ</t>
    </rPh>
    <phoneticPr fontId="8"/>
  </si>
  <si>
    <t>③</t>
  </si>
  <si>
    <t>-</t>
    <phoneticPr fontId="7"/>
  </si>
  <si>
    <t>青森県</t>
    <rPh sb="0" eb="3">
      <t>アオモリケン</t>
    </rPh>
    <phoneticPr fontId="7"/>
  </si>
  <si>
    <t>医師</t>
    <rPh sb="0" eb="2">
      <t>イシ</t>
    </rPh>
    <phoneticPr fontId="7"/>
  </si>
  <si>
    <t>青森県健康医療福祉部医療薬務課良医育成支援グループ</t>
    <rPh sb="5" eb="7">
      <t>イリョウ</t>
    </rPh>
    <phoneticPr fontId="7"/>
  </si>
  <si>
    <t>青森県健康医療福祉部医療薬務課</t>
    <rPh sb="5" eb="7">
      <t>イリョウ</t>
    </rPh>
    <phoneticPr fontId="7"/>
  </si>
  <si>
    <t>①</t>
  </si>
  <si>
    <t>なし</t>
  </si>
  <si>
    <t>岩手県</t>
    <rPh sb="0" eb="3">
      <t>イワテケン</t>
    </rPh>
    <phoneticPr fontId="7"/>
  </si>
  <si>
    <t>岩手県保健福祉部医療政策室</t>
    <rPh sb="0" eb="3">
      <t>イワテケン</t>
    </rPh>
    <rPh sb="3" eb="8">
      <t>ホケンフクシブ</t>
    </rPh>
    <rPh sb="8" eb="13">
      <t>イリョウセイサクシツ</t>
    </rPh>
    <phoneticPr fontId="7"/>
  </si>
  <si>
    <t>毎年度の事務事業評価制度として、活動内容の評価制度があるもの。主な採用指標は、派遣調整による医師派遣実績であること。</t>
  </si>
  <si>
    <t>国の補助制度に基づく運営費計上のみ（担当官経費、事務費など）。</t>
  </si>
  <si>
    <t>非常勤</t>
  </si>
  <si>
    <t>なし</t>
    <phoneticPr fontId="7"/>
  </si>
  <si>
    <t>宮城県</t>
    <rPh sb="0" eb="3">
      <t>ミヤギケン</t>
    </rPh>
    <phoneticPr fontId="7"/>
  </si>
  <si>
    <t>宮城県保健福祉部医療政策課地域医療第二班</t>
  </si>
  <si>
    <t>宮城県保健福祉部</t>
    <rPh sb="0" eb="8">
      <t>ミヤギケンホケンフクシブ</t>
    </rPh>
    <phoneticPr fontId="7"/>
  </si>
  <si>
    <t>-</t>
  </si>
  <si>
    <t>宮城県保健福祉部医療人材対策室医師定着推進班</t>
    <rPh sb="0" eb="2">
      <t>ミヤギ</t>
    </rPh>
    <rPh sb="2" eb="3">
      <t>ケン</t>
    </rPh>
    <phoneticPr fontId="7"/>
  </si>
  <si>
    <t>⑤</t>
  </si>
  <si>
    <t>秋田県</t>
    <rPh sb="0" eb="3">
      <t>アキタケン</t>
    </rPh>
    <phoneticPr fontId="7"/>
  </si>
  <si>
    <t>秋田県健康福祉部医務薬事課政策・地域医療チーム</t>
    <rPh sb="0" eb="3">
      <t>アキタケン</t>
    </rPh>
    <rPh sb="3" eb="5">
      <t>ケンコウ</t>
    </rPh>
    <rPh sb="5" eb="8">
      <t>フクシブ</t>
    </rPh>
    <rPh sb="8" eb="10">
      <t>イム</t>
    </rPh>
    <rPh sb="10" eb="13">
      <t>ヤクジカ</t>
    </rPh>
    <rPh sb="13" eb="15">
      <t>セイサク</t>
    </rPh>
    <rPh sb="16" eb="18">
      <t>チイキ</t>
    </rPh>
    <rPh sb="18" eb="20">
      <t>イリョウ</t>
    </rPh>
    <phoneticPr fontId="7"/>
  </si>
  <si>
    <t>秋田県健康福祉部医務薬事課</t>
    <rPh sb="0" eb="3">
      <t>アキタケン</t>
    </rPh>
    <rPh sb="3" eb="13">
      <t>ケンコウフクシブイムヤクジカ</t>
    </rPh>
    <phoneticPr fontId="7"/>
  </si>
  <si>
    <t>秋田県健康福祉部医務薬事課医療人材対策室</t>
    <rPh sb="0" eb="3">
      <t>アキタケン</t>
    </rPh>
    <rPh sb="3" eb="5">
      <t>ケンコウ</t>
    </rPh>
    <rPh sb="5" eb="8">
      <t>フクシブ</t>
    </rPh>
    <rPh sb="8" eb="10">
      <t>イム</t>
    </rPh>
    <rPh sb="10" eb="13">
      <t>ヤクジカ</t>
    </rPh>
    <rPh sb="13" eb="15">
      <t>イリョウ</t>
    </rPh>
    <rPh sb="15" eb="17">
      <t>ジンザイ</t>
    </rPh>
    <rPh sb="17" eb="20">
      <t>タイサクシツ</t>
    </rPh>
    <phoneticPr fontId="7"/>
  </si>
  <si>
    <t>山形県</t>
    <rPh sb="0" eb="3">
      <t>ヤマガタケン</t>
    </rPh>
    <phoneticPr fontId="7"/>
  </si>
  <si>
    <t>山形県健康福祉部医療政策課</t>
    <rPh sb="0" eb="3">
      <t>ヤマガタケン</t>
    </rPh>
    <rPh sb="3" eb="8">
      <t>ケンコウフクシブ</t>
    </rPh>
    <rPh sb="8" eb="13">
      <t>イリョウセイサクカ</t>
    </rPh>
    <phoneticPr fontId="7"/>
  </si>
  <si>
    <t>×</t>
    <phoneticPr fontId="7"/>
  </si>
  <si>
    <t>山形県健康福祉部医療政策課</t>
    <rPh sb="0" eb="8">
      <t>ヤマガタケンケンコウフクシブ</t>
    </rPh>
    <rPh sb="8" eb="13">
      <t>イリョウセイサクカ</t>
    </rPh>
    <phoneticPr fontId="7"/>
  </si>
  <si>
    <t>福島県</t>
    <rPh sb="0" eb="3">
      <t>フクシマケン</t>
    </rPh>
    <phoneticPr fontId="7"/>
  </si>
  <si>
    <t>医師（5回）</t>
    <rPh sb="0" eb="2">
      <t>イシ</t>
    </rPh>
    <rPh sb="4" eb="5">
      <t>カイ</t>
    </rPh>
    <phoneticPr fontId="7"/>
  </si>
  <si>
    <t/>
  </si>
  <si>
    <t>保健福祉部地域医療課医療人材対策室</t>
  </si>
  <si>
    <t>保健福祉部長</t>
  </si>
  <si>
    <t>福島県庁</t>
  </si>
  <si>
    <t>県で直接運営。事務費（報償費、旅費、需用費、使用量及び賃借料）を支出。</t>
  </si>
  <si>
    <t>0</t>
  </si>
  <si>
    <t>－</t>
  </si>
  <si>
    <t>特になし</t>
    <rPh sb="0" eb="1">
      <t>トク</t>
    </rPh>
    <phoneticPr fontId="7"/>
  </si>
  <si>
    <t>茨城県</t>
    <rPh sb="0" eb="3">
      <t>イバラキケン</t>
    </rPh>
    <phoneticPr fontId="7"/>
  </si>
  <si>
    <t>茨城県保健医療部医療局医療政策課医療計画G</t>
    <rPh sb="18" eb="20">
      <t>ケイカク</t>
    </rPh>
    <phoneticPr fontId="7"/>
  </si>
  <si>
    <t>茨城県立中央病院</t>
    <rPh sb="0" eb="8">
      <t>イバラキケンリツチュウオウビョウイン</t>
    </rPh>
    <phoneticPr fontId="7"/>
  </si>
  <si>
    <t>茨城県保健医療部医療局医療人材課医師確保G</t>
  </si>
  <si>
    <t>栃木県</t>
    <rPh sb="0" eb="2">
      <t>トチギ</t>
    </rPh>
    <rPh sb="2" eb="3">
      <t>ケン</t>
    </rPh>
    <phoneticPr fontId="7"/>
  </si>
  <si>
    <t>栃木県保健福祉部医療政策課</t>
    <rPh sb="0" eb="3">
      <t>トチギケン</t>
    </rPh>
    <rPh sb="3" eb="5">
      <t>ホケン</t>
    </rPh>
    <rPh sb="5" eb="8">
      <t>フクシブ</t>
    </rPh>
    <rPh sb="8" eb="10">
      <t>イリョウ</t>
    </rPh>
    <rPh sb="10" eb="13">
      <t>セイサクカ</t>
    </rPh>
    <phoneticPr fontId="7"/>
  </si>
  <si>
    <t>栃木県</t>
    <rPh sb="0" eb="3">
      <t>トチギケン</t>
    </rPh>
    <phoneticPr fontId="7"/>
  </si>
  <si>
    <t>栃木県保健福祉部医療政策課地域医療担当</t>
    <phoneticPr fontId="7"/>
  </si>
  <si>
    <t>群馬県</t>
    <rPh sb="0" eb="3">
      <t>グンマケン</t>
    </rPh>
    <phoneticPr fontId="7"/>
  </si>
  <si>
    <t>群馬県健康福祉部医務課医師確保対策室医師確保対策係</t>
  </si>
  <si>
    <t>群馬県</t>
  </si>
  <si>
    <t>群馬県健康福祉部医務課</t>
  </si>
  <si>
    <t>西吾妻福祉病院</t>
  </si>
  <si>
    <t>埼玉県</t>
    <rPh sb="0" eb="3">
      <t>サイタマケン</t>
    </rPh>
    <phoneticPr fontId="7"/>
  </si>
  <si>
    <t>当県にはへき地がないため。</t>
    <rPh sb="0" eb="2">
      <t>トウケン</t>
    </rPh>
    <rPh sb="6" eb="7">
      <t>チ</t>
    </rPh>
    <phoneticPr fontId="7"/>
  </si>
  <si>
    <t>埼玉県保健医療部医療人材課医師確保対策担当</t>
    <rPh sb="0" eb="8">
      <t>サイタマケンホケンイリョウブ</t>
    </rPh>
    <rPh sb="8" eb="13">
      <t>イリョウジンザイカ</t>
    </rPh>
    <rPh sb="13" eb="21">
      <t>イシカクホタイサクタントウ</t>
    </rPh>
    <phoneticPr fontId="7"/>
  </si>
  <si>
    <t>⑥</t>
  </si>
  <si>
    <t>千葉県</t>
    <rPh sb="0" eb="3">
      <t>チバケン</t>
    </rPh>
    <phoneticPr fontId="7"/>
  </si>
  <si>
    <t>県にへき地が無いため</t>
    <rPh sb="0" eb="1">
      <t>ケン</t>
    </rPh>
    <rPh sb="4" eb="5">
      <t>チ</t>
    </rPh>
    <rPh sb="6" eb="7">
      <t>ナ</t>
    </rPh>
    <phoneticPr fontId="7"/>
  </si>
  <si>
    <t>千葉県健康福祉部医療整備課医師確保・地域医療推進室</t>
    <phoneticPr fontId="7"/>
  </si>
  <si>
    <t>東京都</t>
    <rPh sb="0" eb="2">
      <t>トウキョウ</t>
    </rPh>
    <rPh sb="2" eb="3">
      <t>ト</t>
    </rPh>
    <phoneticPr fontId="7"/>
  </si>
  <si>
    <t>医師、歯科医師</t>
    <rPh sb="0" eb="2">
      <t>イシ</t>
    </rPh>
    <rPh sb="3" eb="5">
      <t>シカ</t>
    </rPh>
    <rPh sb="5" eb="7">
      <t>イシ</t>
    </rPh>
    <phoneticPr fontId="7"/>
  </si>
  <si>
    <t>東京都保健医療局医療政策部救急災害医療課</t>
    <rPh sb="0" eb="3">
      <t>トウキョウト</t>
    </rPh>
    <rPh sb="3" eb="5">
      <t>ホケン</t>
    </rPh>
    <rPh sb="5" eb="7">
      <t>イリョウ</t>
    </rPh>
    <rPh sb="7" eb="8">
      <t>キョク</t>
    </rPh>
    <rPh sb="8" eb="10">
      <t>イリョウ</t>
    </rPh>
    <rPh sb="10" eb="12">
      <t>セイサク</t>
    </rPh>
    <rPh sb="12" eb="13">
      <t>ブ</t>
    </rPh>
    <rPh sb="13" eb="15">
      <t>キュウキュウ</t>
    </rPh>
    <rPh sb="15" eb="17">
      <t>サイガイ</t>
    </rPh>
    <rPh sb="17" eb="19">
      <t>イリョウ</t>
    </rPh>
    <rPh sb="19" eb="20">
      <t>カ</t>
    </rPh>
    <phoneticPr fontId="10"/>
  </si>
  <si>
    <t>東京都</t>
    <rPh sb="0" eb="3">
      <t>トウキョウト</t>
    </rPh>
    <phoneticPr fontId="10"/>
  </si>
  <si>
    <t>へき地医療対策協議会における支援機構事業実績の評価及び次年度計画の承認、当該協議会の公開</t>
  </si>
  <si>
    <t>東京都保健医療局医療政策部医療人材課</t>
    <rPh sb="0" eb="3">
      <t>トウキョウト</t>
    </rPh>
    <rPh sb="3" eb="5">
      <t>ホケン</t>
    </rPh>
    <rPh sb="5" eb="7">
      <t>イリョウ</t>
    </rPh>
    <rPh sb="7" eb="8">
      <t>キョク</t>
    </rPh>
    <rPh sb="8" eb="10">
      <t>イリョウ</t>
    </rPh>
    <rPh sb="10" eb="12">
      <t>セイサク</t>
    </rPh>
    <rPh sb="12" eb="13">
      <t>ブ</t>
    </rPh>
    <rPh sb="13" eb="15">
      <t>イリョウ</t>
    </rPh>
    <rPh sb="15" eb="17">
      <t>ジンザイ</t>
    </rPh>
    <rPh sb="17" eb="18">
      <t>カ</t>
    </rPh>
    <phoneticPr fontId="7"/>
  </si>
  <si>
    <t>神奈川県</t>
    <rPh sb="0" eb="4">
      <t>カナガワケン</t>
    </rPh>
    <phoneticPr fontId="7"/>
  </si>
  <si>
    <t>本県にはへき地がないため。</t>
    <rPh sb="0" eb="2">
      <t>ホンケン</t>
    </rPh>
    <rPh sb="6" eb="7">
      <t>チ</t>
    </rPh>
    <phoneticPr fontId="7"/>
  </si>
  <si>
    <t>神奈川県健康医療局保健医療部医療整備・人材課人材確保グループ</t>
    <rPh sb="0" eb="4">
      <t>カナガワケン</t>
    </rPh>
    <rPh sb="4" eb="6">
      <t>ケンコウ</t>
    </rPh>
    <rPh sb="6" eb="8">
      <t>イリョウ</t>
    </rPh>
    <rPh sb="8" eb="9">
      <t>キョク</t>
    </rPh>
    <rPh sb="9" eb="11">
      <t>ホケン</t>
    </rPh>
    <rPh sb="11" eb="13">
      <t>イリョウ</t>
    </rPh>
    <rPh sb="13" eb="14">
      <t>ブ</t>
    </rPh>
    <rPh sb="14" eb="16">
      <t>イリョウ</t>
    </rPh>
    <rPh sb="16" eb="18">
      <t>セイビ</t>
    </rPh>
    <rPh sb="19" eb="21">
      <t>ジンザイ</t>
    </rPh>
    <rPh sb="21" eb="22">
      <t>カ</t>
    </rPh>
    <rPh sb="22" eb="26">
      <t>ジンザイカクホ</t>
    </rPh>
    <phoneticPr fontId="7"/>
  </si>
  <si>
    <t>-</t>
    <phoneticPr fontId="5"/>
  </si>
  <si>
    <t>新潟県</t>
    <rPh sb="0" eb="3">
      <t>ニイガタケン</t>
    </rPh>
    <phoneticPr fontId="7"/>
  </si>
  <si>
    <t>新潟県福祉保健部地域医療政策課</t>
    <rPh sb="0" eb="3">
      <t>ニイガタケン</t>
    </rPh>
    <rPh sb="3" eb="8">
      <t>フクシホケンブ</t>
    </rPh>
    <rPh sb="8" eb="10">
      <t>チイキ</t>
    </rPh>
    <rPh sb="10" eb="12">
      <t>イリョウ</t>
    </rPh>
    <rPh sb="12" eb="15">
      <t>セイサクカ</t>
    </rPh>
    <phoneticPr fontId="7"/>
  </si>
  <si>
    <t>福祉保健部医師・看護職員確保対策課</t>
    <rPh sb="0" eb="5">
      <t>フクシホケンブ</t>
    </rPh>
    <phoneticPr fontId="7"/>
  </si>
  <si>
    <t>不明</t>
    <rPh sb="0" eb="2">
      <t>フメイ</t>
    </rPh>
    <phoneticPr fontId="7"/>
  </si>
  <si>
    <t>富山県</t>
    <rPh sb="0" eb="3">
      <t>トヤマケン</t>
    </rPh>
    <phoneticPr fontId="7"/>
  </si>
  <si>
    <t>富山県厚生部医務課医師・看護職員確保対策係</t>
    <rPh sb="0" eb="3">
      <t>トヤマケン</t>
    </rPh>
    <rPh sb="3" eb="6">
      <t>コウセイブ</t>
    </rPh>
    <rPh sb="6" eb="9">
      <t>イムカ</t>
    </rPh>
    <rPh sb="9" eb="11">
      <t>イシ</t>
    </rPh>
    <rPh sb="12" eb="16">
      <t>カンゴショクイン</t>
    </rPh>
    <rPh sb="16" eb="21">
      <t>カクホタイサクガカリ</t>
    </rPh>
    <phoneticPr fontId="7"/>
  </si>
  <si>
    <t>富山県厚生部医務課</t>
    <rPh sb="0" eb="9">
      <t>トヤマケンコウセイブイムカ</t>
    </rPh>
    <phoneticPr fontId="7"/>
  </si>
  <si>
    <t>富山県厚生部医務課医師・看護職員確保対策係</t>
    <rPh sb="0" eb="9">
      <t>トヤマケンコウセイブイムカ</t>
    </rPh>
    <rPh sb="9" eb="11">
      <t>イシ</t>
    </rPh>
    <rPh sb="12" eb="16">
      <t>カンゴショクイン</t>
    </rPh>
    <rPh sb="16" eb="21">
      <t>カクホタイサクガカリ</t>
    </rPh>
    <phoneticPr fontId="7"/>
  </si>
  <si>
    <t>石川県</t>
    <rPh sb="0" eb="3">
      <t>イシカワケン</t>
    </rPh>
    <phoneticPr fontId="7"/>
  </si>
  <si>
    <t>医師（２回）</t>
    <rPh sb="0" eb="2">
      <t>イシ</t>
    </rPh>
    <rPh sb="4" eb="5">
      <t>カイ</t>
    </rPh>
    <phoneticPr fontId="7"/>
  </si>
  <si>
    <t>石川県健康福祉部医療支援課</t>
    <rPh sb="0" eb="3">
      <t>イシカワケン</t>
    </rPh>
    <rPh sb="3" eb="5">
      <t>ケンコウ</t>
    </rPh>
    <rPh sb="5" eb="7">
      <t>フクシ</t>
    </rPh>
    <rPh sb="7" eb="8">
      <t>ブ</t>
    </rPh>
    <rPh sb="8" eb="10">
      <t>イリョウ</t>
    </rPh>
    <rPh sb="10" eb="12">
      <t>シエン</t>
    </rPh>
    <rPh sb="12" eb="13">
      <t>カ</t>
    </rPh>
    <phoneticPr fontId="7"/>
  </si>
  <si>
    <t>石川県健康福祉部医療支援課</t>
    <rPh sb="0" eb="8">
      <t>イシカワケンケンコウフクシブ</t>
    </rPh>
    <rPh sb="8" eb="13">
      <t>イリョウシエンカ</t>
    </rPh>
    <phoneticPr fontId="7"/>
  </si>
  <si>
    <t>石川県健康福祉部地域医療政策課</t>
    <rPh sb="0" eb="3">
      <t>イシカワケン</t>
    </rPh>
    <rPh sb="3" eb="5">
      <t>ケンコウ</t>
    </rPh>
    <rPh sb="5" eb="7">
      <t>フクシ</t>
    </rPh>
    <rPh sb="7" eb="8">
      <t>ブ</t>
    </rPh>
    <rPh sb="8" eb="15">
      <t>チイキイリョウセイサクカ</t>
    </rPh>
    <phoneticPr fontId="7"/>
  </si>
  <si>
    <t>福井県</t>
    <rPh sb="0" eb="3">
      <t>フクイケン</t>
    </rPh>
    <phoneticPr fontId="7"/>
  </si>
  <si>
    <t>福井県健康福祉部県立病院入退院支援センター</t>
    <rPh sb="0" eb="5">
      <t>フクイケンケンコウ</t>
    </rPh>
    <rPh sb="5" eb="8">
      <t>フクシブ</t>
    </rPh>
    <rPh sb="8" eb="12">
      <t>ケンリツビョウイン</t>
    </rPh>
    <rPh sb="12" eb="17">
      <t>ニュウタイインシエン</t>
    </rPh>
    <phoneticPr fontId="7"/>
  </si>
  <si>
    <t>福井県立病院</t>
    <rPh sb="0" eb="6">
      <t>フクイケンリツビョウイン</t>
    </rPh>
    <phoneticPr fontId="7"/>
  </si>
  <si>
    <t>年１回へき地医療支援計画策定会議</t>
    <rPh sb="0" eb="1">
      <t>ネン</t>
    </rPh>
    <rPh sb="2" eb="3">
      <t>カイ</t>
    </rPh>
    <rPh sb="5" eb="6">
      <t>チ</t>
    </rPh>
    <rPh sb="6" eb="16">
      <t>イリョウシエンケイカクサクテイカイギ</t>
    </rPh>
    <phoneticPr fontId="7"/>
  </si>
  <si>
    <t>運営費の補助</t>
    <rPh sb="0" eb="3">
      <t>ウンエイヒ</t>
    </rPh>
    <rPh sb="4" eb="6">
      <t>ホジョ</t>
    </rPh>
    <phoneticPr fontId="7"/>
  </si>
  <si>
    <t>福井県健康福祉部地域医療課</t>
    <rPh sb="0" eb="3">
      <t>フクイケン</t>
    </rPh>
    <rPh sb="3" eb="7">
      <t>ケンコウフクシ</t>
    </rPh>
    <rPh sb="7" eb="8">
      <t>ブ</t>
    </rPh>
    <rPh sb="8" eb="13">
      <t>チイキイリョウカ</t>
    </rPh>
    <phoneticPr fontId="7"/>
  </si>
  <si>
    <t>④</t>
  </si>
  <si>
    <t>未定</t>
    <rPh sb="0" eb="2">
      <t>ミテイ</t>
    </rPh>
    <phoneticPr fontId="7"/>
  </si>
  <si>
    <t>山梨県</t>
    <rPh sb="0" eb="3">
      <t>ヤマナシケン</t>
    </rPh>
    <phoneticPr fontId="7"/>
  </si>
  <si>
    <t>医師の偏在解消を目的とした地域医療支援センターの設置等を行っているため。</t>
    <rPh sb="0" eb="2">
      <t>イシ</t>
    </rPh>
    <rPh sb="3" eb="5">
      <t>ヘンザイ</t>
    </rPh>
    <rPh sb="5" eb="7">
      <t>カイショウ</t>
    </rPh>
    <rPh sb="8" eb="10">
      <t>モクテキ</t>
    </rPh>
    <rPh sb="13" eb="15">
      <t>チイキ</t>
    </rPh>
    <rPh sb="15" eb="17">
      <t>イリョウ</t>
    </rPh>
    <rPh sb="17" eb="19">
      <t>シエン</t>
    </rPh>
    <rPh sb="24" eb="26">
      <t>セッチ</t>
    </rPh>
    <rPh sb="26" eb="27">
      <t>トウ</t>
    </rPh>
    <rPh sb="28" eb="29">
      <t>オコナ</t>
    </rPh>
    <phoneticPr fontId="7"/>
  </si>
  <si>
    <t>山梨県福祉保健部医務課</t>
    <rPh sb="0" eb="3">
      <t>ヤマナシケン</t>
    </rPh>
    <rPh sb="3" eb="5">
      <t>フクシ</t>
    </rPh>
    <rPh sb="5" eb="8">
      <t>ホケンブ</t>
    </rPh>
    <rPh sb="8" eb="11">
      <t>イムカ</t>
    </rPh>
    <phoneticPr fontId="7"/>
  </si>
  <si>
    <t>山梨大学</t>
    <rPh sb="0" eb="2">
      <t>ヤマナシ</t>
    </rPh>
    <rPh sb="2" eb="4">
      <t>ダイガク</t>
    </rPh>
    <phoneticPr fontId="7"/>
  </si>
  <si>
    <t>山梨県福祉保健部医務課医療企画担当</t>
    <rPh sb="0" eb="11">
      <t>ヤマナシケンフクシホケンブイムカ</t>
    </rPh>
    <rPh sb="11" eb="13">
      <t>イリョウ</t>
    </rPh>
    <rPh sb="13" eb="15">
      <t>キカク</t>
    </rPh>
    <rPh sb="15" eb="17">
      <t>タントウ</t>
    </rPh>
    <phoneticPr fontId="7"/>
  </si>
  <si>
    <t>長野県</t>
    <rPh sb="0" eb="3">
      <t>ナガノケン</t>
    </rPh>
    <phoneticPr fontId="7"/>
  </si>
  <si>
    <t>信州医師確保総合支援センター（地域医療支援センター）を設置しているため。</t>
    <rPh sb="0" eb="2">
      <t>シンシュウ</t>
    </rPh>
    <rPh sb="2" eb="4">
      <t>イシ</t>
    </rPh>
    <rPh sb="4" eb="6">
      <t>カクホ</t>
    </rPh>
    <rPh sb="6" eb="10">
      <t>ソウゴウシエン</t>
    </rPh>
    <rPh sb="15" eb="17">
      <t>チイキ</t>
    </rPh>
    <rPh sb="17" eb="19">
      <t>イリョウ</t>
    </rPh>
    <rPh sb="19" eb="21">
      <t>シエン</t>
    </rPh>
    <rPh sb="27" eb="29">
      <t>セッチ</t>
    </rPh>
    <phoneticPr fontId="7"/>
  </si>
  <si>
    <t>※地域医療支援センター所管部署：長野県健康福祉部医師・看護人材確保対策課医師係</t>
    <rPh sb="1" eb="3">
      <t>チイキ</t>
    </rPh>
    <rPh sb="3" eb="5">
      <t>イリョウ</t>
    </rPh>
    <rPh sb="5" eb="7">
      <t>シエン</t>
    </rPh>
    <rPh sb="11" eb="13">
      <t>ショカン</t>
    </rPh>
    <rPh sb="13" eb="15">
      <t>ブショ</t>
    </rPh>
    <rPh sb="16" eb="19">
      <t>ナガノケン</t>
    </rPh>
    <rPh sb="19" eb="21">
      <t>ケンコウ</t>
    </rPh>
    <rPh sb="21" eb="23">
      <t>フクシ</t>
    </rPh>
    <rPh sb="23" eb="24">
      <t>ブ</t>
    </rPh>
    <rPh sb="24" eb="26">
      <t>イシ</t>
    </rPh>
    <rPh sb="27" eb="36">
      <t>カンゴジンザイカクホタイサクカ</t>
    </rPh>
    <rPh sb="36" eb="38">
      <t>イシ</t>
    </rPh>
    <rPh sb="38" eb="39">
      <t>カカリ</t>
    </rPh>
    <phoneticPr fontId="7"/>
  </si>
  <si>
    <t>長野県健康福祉部医師・看護人材確保対策課医師係（へき地全般：医療政策課　医療係）</t>
    <rPh sb="0" eb="3">
      <t>ナガノケン</t>
    </rPh>
    <rPh sb="3" eb="5">
      <t>ケンコウ</t>
    </rPh>
    <rPh sb="5" eb="7">
      <t>フクシ</t>
    </rPh>
    <rPh sb="7" eb="8">
      <t>ブ</t>
    </rPh>
    <rPh sb="8" eb="10">
      <t>イシ</t>
    </rPh>
    <rPh sb="11" eb="20">
      <t>カンゴジンザイカクホタイサクカ</t>
    </rPh>
    <rPh sb="20" eb="22">
      <t>イシ</t>
    </rPh>
    <rPh sb="22" eb="23">
      <t>カカリ</t>
    </rPh>
    <rPh sb="26" eb="27">
      <t>チ</t>
    </rPh>
    <rPh sb="27" eb="29">
      <t>ゼンパン</t>
    </rPh>
    <rPh sb="30" eb="32">
      <t>イリョウ</t>
    </rPh>
    <rPh sb="32" eb="34">
      <t>セイサク</t>
    </rPh>
    <rPh sb="34" eb="35">
      <t>カ</t>
    </rPh>
    <rPh sb="36" eb="38">
      <t>イリョウ</t>
    </rPh>
    <rPh sb="38" eb="39">
      <t>カカリ</t>
    </rPh>
    <phoneticPr fontId="7"/>
  </si>
  <si>
    <t>岐阜県</t>
    <rPh sb="0" eb="3">
      <t>ギフケン</t>
    </rPh>
    <phoneticPr fontId="7"/>
  </si>
  <si>
    <t>岐阜県健康福祉部医療福祉連携推進課医療人材確保係</t>
  </si>
  <si>
    <t>岐阜県（県内病院に業務委託）</t>
  </si>
  <si>
    <t>岐阜県健康福祉部医療福祉連携推進課</t>
  </si>
  <si>
    <t>静岡県</t>
    <rPh sb="0" eb="3">
      <t>シズオカケン</t>
    </rPh>
    <phoneticPr fontId="13"/>
  </si>
  <si>
    <t>静岡県健康福祉部医療局地域医療課地域医療班</t>
  </si>
  <si>
    <t>静岡県</t>
  </si>
  <si>
    <t>静岡県健康福祉部医療局地域医療課</t>
  </si>
  <si>
    <t>直営</t>
    <rPh sb="0" eb="2">
      <t>チョクエイ</t>
    </rPh>
    <phoneticPr fontId="13"/>
  </si>
  <si>
    <t>静岡県健康福祉部医療局地域医療課医師確保班</t>
  </si>
  <si>
    <t>愛知県</t>
    <rPh sb="0" eb="3">
      <t>アイチケン</t>
    </rPh>
    <phoneticPr fontId="7"/>
  </si>
  <si>
    <t>医師、看護師、准看護師、薬剤師、臨床検査技師、診療放射線技師（各１回）</t>
    <rPh sb="0" eb="2">
      <t>イシ</t>
    </rPh>
    <rPh sb="3" eb="6">
      <t>カンゴシ</t>
    </rPh>
    <rPh sb="7" eb="11">
      <t>ジュンカンゴシ</t>
    </rPh>
    <rPh sb="12" eb="15">
      <t>ヤクザイシ</t>
    </rPh>
    <rPh sb="16" eb="22">
      <t>リンショウケンサギシ</t>
    </rPh>
    <rPh sb="23" eb="30">
      <t>シンリョウホウシャセンギシ</t>
    </rPh>
    <rPh sb="31" eb="32">
      <t>カク</t>
    </rPh>
    <rPh sb="33" eb="34">
      <t>カイ</t>
    </rPh>
    <phoneticPr fontId="7"/>
  </si>
  <si>
    <t>愛知県保健医療局健康医務部医務課地域医療支援室</t>
    <rPh sb="0" eb="8">
      <t>アイチケンホケンイリョウキョク</t>
    </rPh>
    <rPh sb="8" eb="16">
      <t>ケンコウイムブイムカ</t>
    </rPh>
    <rPh sb="16" eb="23">
      <t>チイキイリョウシエンシツ</t>
    </rPh>
    <phoneticPr fontId="7"/>
  </si>
  <si>
    <t>本室：愛知県保健医療局健康医務部医務課地域医療支援室
分室：愛知県厚生農業協同組合連合会知多厚生病院</t>
    <rPh sb="0" eb="2">
      <t>ホンシツ</t>
    </rPh>
    <rPh sb="3" eb="11">
      <t>アイチケンホケンイリョウキョク</t>
    </rPh>
    <rPh sb="11" eb="13">
      <t>ケンコウ</t>
    </rPh>
    <rPh sb="13" eb="16">
      <t>イムブ</t>
    </rPh>
    <rPh sb="16" eb="19">
      <t>イムカ</t>
    </rPh>
    <rPh sb="19" eb="26">
      <t>チイキイリョウシエンシツ</t>
    </rPh>
    <rPh sb="27" eb="29">
      <t>ブンシツ</t>
    </rPh>
    <rPh sb="30" eb="37">
      <t>アイチケンコウセイノウギョウ</t>
    </rPh>
    <rPh sb="37" eb="41">
      <t>キョウドウクミアイ</t>
    </rPh>
    <rPh sb="41" eb="44">
      <t>レンゴウカイ</t>
    </rPh>
    <rPh sb="44" eb="50">
      <t>チタコウセイビョウイン</t>
    </rPh>
    <phoneticPr fontId="7"/>
  </si>
  <si>
    <t>愛知県保健医療局健康医務部医務課地域医療支援室</t>
    <rPh sb="0" eb="3">
      <t>アイチケン</t>
    </rPh>
    <rPh sb="3" eb="5">
      <t>ホケン</t>
    </rPh>
    <rPh sb="5" eb="8">
      <t>イリョウキョク</t>
    </rPh>
    <rPh sb="8" eb="13">
      <t>ケンコウイムブ</t>
    </rPh>
    <rPh sb="13" eb="16">
      <t>イムカ</t>
    </rPh>
    <rPh sb="16" eb="23">
      <t>チイキイリョウシエンシツ</t>
    </rPh>
    <phoneticPr fontId="7"/>
  </si>
  <si>
    <t>三重県</t>
    <rPh sb="0" eb="3">
      <t>ミエケン</t>
    </rPh>
    <phoneticPr fontId="7"/>
  </si>
  <si>
    <t>三重県医療保健部医療人材課医師確保班</t>
    <rPh sb="0" eb="2">
      <t>イシ</t>
    </rPh>
    <phoneticPr fontId="7"/>
  </si>
  <si>
    <t>専任担当官（医師）及び、行政担当者</t>
    <rPh sb="0" eb="5">
      <t>センニンタントウカン</t>
    </rPh>
    <rPh sb="6" eb="8">
      <t>イシ</t>
    </rPh>
    <rPh sb="9" eb="10">
      <t>オヨ</t>
    </rPh>
    <rPh sb="12" eb="14">
      <t>ギョウセイ</t>
    </rPh>
    <rPh sb="14" eb="17">
      <t>タントウシャ</t>
    </rPh>
    <phoneticPr fontId="7"/>
  </si>
  <si>
    <t>三重県医療保健部医療人材課内</t>
    <rPh sb="13" eb="14">
      <t>ナイ</t>
    </rPh>
    <phoneticPr fontId="7"/>
  </si>
  <si>
    <t>県内のへき地医療関係者と定期打ち合わせを行い、改善等を実施</t>
    <rPh sb="0" eb="2">
      <t>ケンナイ</t>
    </rPh>
    <rPh sb="6" eb="8">
      <t>イリョウ</t>
    </rPh>
    <rPh sb="8" eb="11">
      <t>カンケイシャ</t>
    </rPh>
    <rPh sb="12" eb="14">
      <t>テイキ</t>
    </rPh>
    <rPh sb="14" eb="15">
      <t>ウ</t>
    </rPh>
    <rPh sb="16" eb="17">
      <t>ア</t>
    </rPh>
    <rPh sb="20" eb="21">
      <t>オコナ</t>
    </rPh>
    <rPh sb="23" eb="25">
      <t>カイゼン</t>
    </rPh>
    <rPh sb="25" eb="26">
      <t>トウ</t>
    </rPh>
    <rPh sb="27" eb="29">
      <t>ジッシ</t>
    </rPh>
    <phoneticPr fontId="7"/>
  </si>
  <si>
    <t>三重県医療保健部医療人材課医師確保班</t>
    <phoneticPr fontId="7"/>
  </si>
  <si>
    <t>滋賀県</t>
    <rPh sb="0" eb="3">
      <t>シガケン</t>
    </rPh>
    <phoneticPr fontId="7"/>
  </si>
  <si>
    <t>滋賀県健康医療福祉部医療政策課医療整備係</t>
    <rPh sb="0" eb="3">
      <t>シガケン</t>
    </rPh>
    <rPh sb="3" eb="5">
      <t>ケンコウ</t>
    </rPh>
    <rPh sb="5" eb="7">
      <t>イリョウ</t>
    </rPh>
    <rPh sb="7" eb="9">
      <t>フクシ</t>
    </rPh>
    <rPh sb="9" eb="10">
      <t>ブ</t>
    </rPh>
    <rPh sb="10" eb="12">
      <t>イリョウ</t>
    </rPh>
    <rPh sb="12" eb="14">
      <t>セイサク</t>
    </rPh>
    <rPh sb="14" eb="15">
      <t>カ</t>
    </rPh>
    <rPh sb="15" eb="17">
      <t>イリョウ</t>
    </rPh>
    <rPh sb="17" eb="19">
      <t>セイビ</t>
    </rPh>
    <rPh sb="19" eb="20">
      <t>カカリ</t>
    </rPh>
    <phoneticPr fontId="7"/>
  </si>
  <si>
    <t>長浜市病院事業管理者</t>
    <rPh sb="0" eb="3">
      <t>ナガハマシ</t>
    </rPh>
    <rPh sb="3" eb="5">
      <t>ビョウイン</t>
    </rPh>
    <rPh sb="5" eb="7">
      <t>ジギョウ</t>
    </rPh>
    <rPh sb="7" eb="10">
      <t>カンリシャ</t>
    </rPh>
    <phoneticPr fontId="7"/>
  </si>
  <si>
    <t>長浜市立湖北病院</t>
    <rPh sb="0" eb="4">
      <t>ナガハマシリツ</t>
    </rPh>
    <rPh sb="4" eb="6">
      <t>コホク</t>
    </rPh>
    <rPh sb="6" eb="8">
      <t>ビョウイン</t>
    </rPh>
    <phoneticPr fontId="7"/>
  </si>
  <si>
    <t>県とへき地医療支援機構事務局との協議協力</t>
    <rPh sb="0" eb="1">
      <t>ケン</t>
    </rPh>
    <rPh sb="4" eb="5">
      <t>チ</t>
    </rPh>
    <rPh sb="5" eb="7">
      <t>イリョウ</t>
    </rPh>
    <rPh sb="7" eb="9">
      <t>シエン</t>
    </rPh>
    <rPh sb="9" eb="11">
      <t>キコウ</t>
    </rPh>
    <rPh sb="11" eb="14">
      <t>ジムキョク</t>
    </rPh>
    <rPh sb="16" eb="18">
      <t>キョウギ</t>
    </rPh>
    <rPh sb="18" eb="20">
      <t>キョウリョク</t>
    </rPh>
    <phoneticPr fontId="7"/>
  </si>
  <si>
    <t>長浜市立湖北病院</t>
    <rPh sb="0" eb="8">
      <t>ナガハマシリツコホクビョウイン</t>
    </rPh>
    <phoneticPr fontId="7"/>
  </si>
  <si>
    <t>滋賀県健康医療福祉部医療政策課医師確保係</t>
    <rPh sb="0" eb="2">
      <t>シガ</t>
    </rPh>
    <rPh sb="2" eb="3">
      <t>ケン</t>
    </rPh>
    <rPh sb="3" eb="5">
      <t>ケンコウ</t>
    </rPh>
    <rPh sb="5" eb="7">
      <t>イリョウ</t>
    </rPh>
    <rPh sb="7" eb="9">
      <t>フクシ</t>
    </rPh>
    <rPh sb="9" eb="10">
      <t>ブ</t>
    </rPh>
    <rPh sb="10" eb="12">
      <t>イリョウ</t>
    </rPh>
    <rPh sb="12" eb="14">
      <t>セイサク</t>
    </rPh>
    <rPh sb="14" eb="15">
      <t>カ</t>
    </rPh>
    <rPh sb="15" eb="17">
      <t>イシ</t>
    </rPh>
    <rPh sb="17" eb="19">
      <t>カクホ</t>
    </rPh>
    <rPh sb="19" eb="20">
      <t>カカリ</t>
    </rPh>
    <phoneticPr fontId="7"/>
  </si>
  <si>
    <t>③</t>
    <phoneticPr fontId="7"/>
  </si>
  <si>
    <t>京都府</t>
    <rPh sb="0" eb="3">
      <t>キョウトフ</t>
    </rPh>
    <phoneticPr fontId="7"/>
  </si>
  <si>
    <t>京都府健康福祉部医療課医療人材確保係</t>
    <rPh sb="0" eb="3">
      <t>キョウトフ</t>
    </rPh>
    <rPh sb="3" eb="8">
      <t>ケンコウフクシブ</t>
    </rPh>
    <rPh sb="8" eb="11">
      <t>イリョウカ</t>
    </rPh>
    <rPh sb="11" eb="17">
      <t>イリョウジンザイカクホ</t>
    </rPh>
    <rPh sb="17" eb="18">
      <t>カカリ</t>
    </rPh>
    <phoneticPr fontId="7"/>
  </si>
  <si>
    <t>京都府立医科大学附属北部医療センター</t>
    <rPh sb="0" eb="8">
      <t>キョウトフリツイカダイガク</t>
    </rPh>
    <rPh sb="8" eb="10">
      <t>フゾク</t>
    </rPh>
    <rPh sb="10" eb="12">
      <t>ホクブ</t>
    </rPh>
    <rPh sb="12" eb="14">
      <t>イリョウ</t>
    </rPh>
    <phoneticPr fontId="7"/>
  </si>
  <si>
    <t>京都府立医科大学附属北部医療センター</t>
    <phoneticPr fontId="7"/>
  </si>
  <si>
    <t>京都府と業務委託契約</t>
    <rPh sb="0" eb="3">
      <t>キョウトフ</t>
    </rPh>
    <rPh sb="4" eb="6">
      <t>ギョウム</t>
    </rPh>
    <rPh sb="6" eb="8">
      <t>イタク</t>
    </rPh>
    <rPh sb="8" eb="10">
      <t>ケイヤク</t>
    </rPh>
    <phoneticPr fontId="7"/>
  </si>
  <si>
    <t>京都府立医科大学附属北部医療センター</t>
    <rPh sb="0" eb="14">
      <t>キョウトフリツイカダイガクフゾクホクブイリョウ</t>
    </rPh>
    <phoneticPr fontId="7"/>
  </si>
  <si>
    <t>大阪府</t>
    <rPh sb="0" eb="3">
      <t>オオサカフ</t>
    </rPh>
    <phoneticPr fontId="5"/>
  </si>
  <si>
    <t>兵庫県</t>
    <rPh sb="0" eb="3">
      <t>ヒョウゴケン</t>
    </rPh>
    <phoneticPr fontId="7"/>
  </si>
  <si>
    <t>兵庫県保健医療部医務課</t>
    <rPh sb="0" eb="3">
      <t>ヒョウゴケン</t>
    </rPh>
    <rPh sb="3" eb="5">
      <t>ホケン</t>
    </rPh>
    <rPh sb="5" eb="7">
      <t>イリョウ</t>
    </rPh>
    <rPh sb="7" eb="8">
      <t>ブ</t>
    </rPh>
    <rPh sb="8" eb="11">
      <t>イムカ</t>
    </rPh>
    <phoneticPr fontId="7"/>
  </si>
  <si>
    <t>兵庫県保健医療部医務課</t>
    <phoneticPr fontId="7"/>
  </si>
  <si>
    <t>奈良県</t>
    <rPh sb="0" eb="3">
      <t>ナラケン</t>
    </rPh>
    <phoneticPr fontId="7"/>
  </si>
  <si>
    <t>医師（1回）</t>
    <rPh sb="0" eb="2">
      <t>イシ</t>
    </rPh>
    <rPh sb="4" eb="5">
      <t>カイ</t>
    </rPh>
    <phoneticPr fontId="7"/>
  </si>
  <si>
    <t>奈良県医師・看護師確保対策室医師対策係</t>
  </si>
  <si>
    <t>南和広域医療企業団</t>
  </si>
  <si>
    <t>南奈良総合医療センター</t>
  </si>
  <si>
    <t>医療施設運営費等補助金を活用（国庫補助金）して事業委託</t>
    <rPh sb="23" eb="25">
      <t>ジギョウ</t>
    </rPh>
    <rPh sb="25" eb="27">
      <t>イタク</t>
    </rPh>
    <phoneticPr fontId="7"/>
  </si>
  <si>
    <t>奈良県医師看護師確保対策室医師対策係</t>
    <rPh sb="5" eb="8">
      <t>カンゴシ</t>
    </rPh>
    <rPh sb="8" eb="10">
      <t>カクホ</t>
    </rPh>
    <rPh sb="10" eb="13">
      <t>タイサクシツ</t>
    </rPh>
    <phoneticPr fontId="7"/>
  </si>
  <si>
    <t>和歌山県</t>
    <rPh sb="0" eb="4">
      <t>ワカヤマケン</t>
    </rPh>
    <phoneticPr fontId="7"/>
  </si>
  <si>
    <t>和歌山県福祉保健部福祉保健政策局医務課</t>
    <rPh sb="9" eb="13">
      <t>フクシホケン</t>
    </rPh>
    <rPh sb="13" eb="15">
      <t>セイサク</t>
    </rPh>
    <phoneticPr fontId="7"/>
  </si>
  <si>
    <t>和歌山県福祉保健部健康局医務課</t>
    <rPh sb="0" eb="4">
      <t>ワカヤマケン</t>
    </rPh>
    <rPh sb="4" eb="6">
      <t>フクシ</t>
    </rPh>
    <rPh sb="6" eb="8">
      <t>ホケン</t>
    </rPh>
    <rPh sb="8" eb="9">
      <t>ブ</t>
    </rPh>
    <rPh sb="9" eb="11">
      <t>ケンコウ</t>
    </rPh>
    <rPh sb="11" eb="12">
      <t>キョク</t>
    </rPh>
    <rPh sb="12" eb="14">
      <t>イム</t>
    </rPh>
    <rPh sb="14" eb="15">
      <t>カ</t>
    </rPh>
    <phoneticPr fontId="7"/>
  </si>
  <si>
    <t>鳥取県</t>
    <rPh sb="0" eb="3">
      <t>トットリケン</t>
    </rPh>
    <phoneticPr fontId="7"/>
  </si>
  <si>
    <t>医師（2回）</t>
    <rPh sb="0" eb="2">
      <t>イシ</t>
    </rPh>
    <rPh sb="4" eb="5">
      <t>カイ</t>
    </rPh>
    <phoneticPr fontId="7"/>
  </si>
  <si>
    <t>医師（2回）
歯科医師（2回）</t>
    <rPh sb="0" eb="2">
      <t>イシ</t>
    </rPh>
    <rPh sb="4" eb="5">
      <t>カイ</t>
    </rPh>
    <rPh sb="7" eb="11">
      <t>シカイシ</t>
    </rPh>
    <rPh sb="13" eb="14">
      <t>カイ</t>
    </rPh>
    <phoneticPr fontId="7"/>
  </si>
  <si>
    <t>福祉保健部健康医療局医療政策課</t>
    <rPh sb="0" eb="5">
      <t>フクシホケンブ</t>
    </rPh>
    <rPh sb="5" eb="10">
      <t>ケンコウイリョウキョク</t>
    </rPh>
    <rPh sb="10" eb="12">
      <t>イリョウ</t>
    </rPh>
    <rPh sb="12" eb="14">
      <t>セイサク</t>
    </rPh>
    <rPh sb="14" eb="15">
      <t>カ</t>
    </rPh>
    <phoneticPr fontId="7"/>
  </si>
  <si>
    <t>福祉保健部健康医療局医療政策課医療人材確保室</t>
    <rPh sb="0" eb="5">
      <t>フクシホケンブ</t>
    </rPh>
    <rPh sb="5" eb="10">
      <t>ケンコウイリョウキョク</t>
    </rPh>
    <rPh sb="10" eb="15">
      <t>イリョウセイサクカ</t>
    </rPh>
    <rPh sb="15" eb="22">
      <t>イリョウジンザイカクホシツ</t>
    </rPh>
    <phoneticPr fontId="7"/>
  </si>
  <si>
    <t>島根県</t>
    <rPh sb="0" eb="3">
      <t>シマネケン</t>
    </rPh>
    <phoneticPr fontId="7"/>
  </si>
  <si>
    <t>島根県健康福祉部医療政策課医師確保対策室</t>
    <rPh sb="0" eb="3">
      <t>シマネケン</t>
    </rPh>
    <rPh sb="3" eb="8">
      <t>ケンコウフクシブ</t>
    </rPh>
    <rPh sb="8" eb="13">
      <t>イリョウセイサクカ</t>
    </rPh>
    <rPh sb="13" eb="20">
      <t>イシカクホタイサクシツ</t>
    </rPh>
    <phoneticPr fontId="7"/>
  </si>
  <si>
    <t>島根県健康福祉部医療政策課医師確保対策室</t>
  </si>
  <si>
    <t>島根県が運営</t>
    <rPh sb="0" eb="3">
      <t>シマネケン</t>
    </rPh>
    <rPh sb="4" eb="6">
      <t>ウンエイ</t>
    </rPh>
    <phoneticPr fontId="7"/>
  </si>
  <si>
    <t>島根県健康福祉部医療政策課医師確保対策室</t>
    <rPh sb="0" eb="13">
      <t>シマネケンケンコウフクシブイリョウセイサクカ</t>
    </rPh>
    <rPh sb="13" eb="20">
      <t>イシカクホタイサクシツ</t>
    </rPh>
    <phoneticPr fontId="7"/>
  </si>
  <si>
    <t>岡山県</t>
    <rPh sb="0" eb="3">
      <t>オカヤマケン</t>
    </rPh>
    <phoneticPr fontId="7"/>
  </si>
  <si>
    <t>岡山県保健医療部医療推進課医師・看護人材確保対策班</t>
    <rPh sb="0" eb="3">
      <t>オカヤマケン</t>
    </rPh>
    <rPh sb="3" eb="7">
      <t>ホケンイリョウ</t>
    </rPh>
    <rPh sb="7" eb="8">
      <t>ブ</t>
    </rPh>
    <rPh sb="8" eb="13">
      <t>イリョウスイシンカ</t>
    </rPh>
    <rPh sb="13" eb="15">
      <t>イシ</t>
    </rPh>
    <rPh sb="16" eb="18">
      <t>カンゴ</t>
    </rPh>
    <rPh sb="18" eb="20">
      <t>ジンザイ</t>
    </rPh>
    <rPh sb="20" eb="25">
      <t>カクホタイサクハン</t>
    </rPh>
    <phoneticPr fontId="11"/>
  </si>
  <si>
    <t>岡山県（岡山済生会総合病院に委託）</t>
    <rPh sb="0" eb="3">
      <t>オカヤマケン</t>
    </rPh>
    <rPh sb="4" eb="13">
      <t>オカヤマサイセイカイソウゴウビョウイン</t>
    </rPh>
    <rPh sb="14" eb="16">
      <t>イタク</t>
    </rPh>
    <phoneticPr fontId="7"/>
  </si>
  <si>
    <t>岡山済生会総合病院</t>
    <rPh sb="0" eb="9">
      <t>オカヤマサイセイカイソウゴウビョウイン</t>
    </rPh>
    <phoneticPr fontId="7"/>
  </si>
  <si>
    <t>へき地医療支援機構の会議開催に係る支援等</t>
    <rPh sb="2" eb="9">
      <t>チイリョウシエンキコウ</t>
    </rPh>
    <rPh sb="10" eb="14">
      <t>カイギカイサイ</t>
    </rPh>
    <rPh sb="15" eb="16">
      <t>カカ</t>
    </rPh>
    <rPh sb="17" eb="19">
      <t>シエン</t>
    </rPh>
    <rPh sb="19" eb="20">
      <t>トウ</t>
    </rPh>
    <phoneticPr fontId="7"/>
  </si>
  <si>
    <t>岡山県保健医療部医療推進課医師・看護人材確保対策班</t>
    <rPh sb="0" eb="3">
      <t>オカヤマケン</t>
    </rPh>
    <rPh sb="3" eb="5">
      <t>ホケン</t>
    </rPh>
    <rPh sb="5" eb="7">
      <t>イリョウ</t>
    </rPh>
    <rPh sb="7" eb="8">
      <t>ブ</t>
    </rPh>
    <rPh sb="8" eb="10">
      <t>イリョウ</t>
    </rPh>
    <rPh sb="10" eb="13">
      <t>スイシンカ</t>
    </rPh>
    <rPh sb="13" eb="15">
      <t>イシ</t>
    </rPh>
    <rPh sb="16" eb="18">
      <t>カンゴ</t>
    </rPh>
    <rPh sb="18" eb="20">
      <t>ジンザイ</t>
    </rPh>
    <rPh sb="20" eb="22">
      <t>カクホ</t>
    </rPh>
    <rPh sb="22" eb="24">
      <t>タイサク</t>
    </rPh>
    <rPh sb="24" eb="25">
      <t>ハン</t>
    </rPh>
    <phoneticPr fontId="11"/>
  </si>
  <si>
    <t>広島県</t>
    <rPh sb="0" eb="3">
      <t>ヒロシマケン</t>
    </rPh>
    <phoneticPr fontId="13"/>
  </si>
  <si>
    <t>医師</t>
    <rPh sb="0" eb="2">
      <t>イシ</t>
    </rPh>
    <phoneticPr fontId="13"/>
  </si>
  <si>
    <t>広島県健康福祉局医療介護基盤課</t>
  </si>
  <si>
    <t>広島県
（事務局：（公財）広島県地域保健医療推進機構）</t>
    <rPh sb="0" eb="3">
      <t>ヒロシマケン</t>
    </rPh>
    <rPh sb="5" eb="8">
      <t>ジムキョク</t>
    </rPh>
    <rPh sb="10" eb="11">
      <t>コウ</t>
    </rPh>
    <rPh sb="11" eb="12">
      <t>ザイ</t>
    </rPh>
    <rPh sb="13" eb="16">
      <t>ヒロシマケン</t>
    </rPh>
    <rPh sb="16" eb="18">
      <t>チイキ</t>
    </rPh>
    <rPh sb="18" eb="20">
      <t>ホケン</t>
    </rPh>
    <rPh sb="20" eb="22">
      <t>イリョウ</t>
    </rPh>
    <rPh sb="22" eb="24">
      <t>スイシン</t>
    </rPh>
    <rPh sb="24" eb="26">
      <t>キコウ</t>
    </rPh>
    <phoneticPr fontId="13"/>
  </si>
  <si>
    <t>広島県健康福祉局医療介護基盤課</t>
    <rPh sb="0" eb="3">
      <t>ヒロシマケン</t>
    </rPh>
    <rPh sb="3" eb="5">
      <t>ケンコウ</t>
    </rPh>
    <rPh sb="5" eb="7">
      <t>フクシ</t>
    </rPh>
    <rPh sb="7" eb="8">
      <t>キョク</t>
    </rPh>
    <rPh sb="8" eb="10">
      <t>イリョウ</t>
    </rPh>
    <rPh sb="10" eb="12">
      <t>カイゴ</t>
    </rPh>
    <rPh sb="12" eb="14">
      <t>キバン</t>
    </rPh>
    <rPh sb="14" eb="15">
      <t>カ</t>
    </rPh>
    <phoneticPr fontId="13"/>
  </si>
  <si>
    <t>へき地医療支援機構の運営に係る会議開催や運営費について支援</t>
  </si>
  <si>
    <t>広島県健康福祉局医療介護基盤課医療支援グループ</t>
  </si>
  <si>
    <t>山口県</t>
    <rPh sb="0" eb="3">
      <t>ヤマグチケン</t>
    </rPh>
    <phoneticPr fontId="7"/>
  </si>
  <si>
    <t>医師、看護師、薬剤師（各２回）</t>
    <rPh sb="0" eb="2">
      <t>イシ</t>
    </rPh>
    <rPh sb="3" eb="6">
      <t>カンゴシ</t>
    </rPh>
    <rPh sb="7" eb="10">
      <t>ヤクザイシ</t>
    </rPh>
    <rPh sb="11" eb="12">
      <t>カク</t>
    </rPh>
    <rPh sb="13" eb="14">
      <t>カイ</t>
    </rPh>
    <phoneticPr fontId="7"/>
  </si>
  <si>
    <t>山口県健康福祉部医療政策課</t>
    <rPh sb="0" eb="3">
      <t>ヤマグチケン</t>
    </rPh>
    <rPh sb="3" eb="8">
      <t>ケンコウフクシブ</t>
    </rPh>
    <rPh sb="8" eb="13">
      <t>イリョウセイサクカ</t>
    </rPh>
    <phoneticPr fontId="7"/>
  </si>
  <si>
    <t>徳島県</t>
    <rPh sb="0" eb="3">
      <t>トクシマケン</t>
    </rPh>
    <phoneticPr fontId="7"/>
  </si>
  <si>
    <t>徳島県保健福祉部医療政策課地域医療・医師確保担当</t>
    <rPh sb="0" eb="3">
      <t>トクシマケン</t>
    </rPh>
    <rPh sb="3" eb="5">
      <t>ホケン</t>
    </rPh>
    <rPh sb="5" eb="8">
      <t>フクシブ</t>
    </rPh>
    <rPh sb="8" eb="10">
      <t>イリョウ</t>
    </rPh>
    <rPh sb="10" eb="13">
      <t>セイサクカ</t>
    </rPh>
    <rPh sb="13" eb="15">
      <t>チイキ</t>
    </rPh>
    <rPh sb="15" eb="17">
      <t>イリョウ</t>
    </rPh>
    <rPh sb="18" eb="20">
      <t>イシ</t>
    </rPh>
    <rPh sb="20" eb="22">
      <t>カクホ</t>
    </rPh>
    <rPh sb="22" eb="24">
      <t>タントウ</t>
    </rPh>
    <phoneticPr fontId="7"/>
  </si>
  <si>
    <t>徳島県立中央病院</t>
    <rPh sb="0" eb="3">
      <t>トクシマケン</t>
    </rPh>
    <rPh sb="3" eb="4">
      <t>リツ</t>
    </rPh>
    <rPh sb="4" eb="6">
      <t>チュウオウ</t>
    </rPh>
    <rPh sb="6" eb="8">
      <t>ビョウイン</t>
    </rPh>
    <phoneticPr fontId="7"/>
  </si>
  <si>
    <t>事務費等の拠出</t>
    <rPh sb="0" eb="3">
      <t>ジムヒ</t>
    </rPh>
    <rPh sb="3" eb="4">
      <t>トウ</t>
    </rPh>
    <rPh sb="5" eb="7">
      <t>キョシュツ</t>
    </rPh>
    <phoneticPr fontId="7"/>
  </si>
  <si>
    <t>香川県</t>
    <rPh sb="0" eb="3">
      <t>カガワケン</t>
    </rPh>
    <phoneticPr fontId="7"/>
  </si>
  <si>
    <t>香川県医療政策課　政策医療グループ</t>
    <rPh sb="0" eb="3">
      <t>カガワケン</t>
    </rPh>
    <rPh sb="3" eb="8">
      <t>イリョウセイサクカ</t>
    </rPh>
    <rPh sb="9" eb="13">
      <t>セイサクイリョウ</t>
    </rPh>
    <phoneticPr fontId="7"/>
  </si>
  <si>
    <t>香川県立中央病院</t>
    <rPh sb="0" eb="8">
      <t>カガワケンリツチュウオウビョウイン</t>
    </rPh>
    <phoneticPr fontId="7"/>
  </si>
  <si>
    <t>運営費の一部に国費補助を活用</t>
    <rPh sb="0" eb="3">
      <t>ウンエイヒ</t>
    </rPh>
    <rPh sb="4" eb="6">
      <t>イチブ</t>
    </rPh>
    <rPh sb="7" eb="11">
      <t>コクヒホジョ</t>
    </rPh>
    <rPh sb="12" eb="14">
      <t>カツヨウ</t>
    </rPh>
    <phoneticPr fontId="7"/>
  </si>
  <si>
    <t>香川県健康福祉部医療政策課医療人材グループ</t>
    <rPh sb="0" eb="3">
      <t>カガワケン</t>
    </rPh>
    <rPh sb="3" eb="5">
      <t>ケンコウ</t>
    </rPh>
    <rPh sb="5" eb="7">
      <t>フクシ</t>
    </rPh>
    <rPh sb="7" eb="8">
      <t>ブ</t>
    </rPh>
    <rPh sb="8" eb="10">
      <t>イリョウ</t>
    </rPh>
    <rPh sb="10" eb="12">
      <t>セイサク</t>
    </rPh>
    <rPh sb="12" eb="13">
      <t>カ</t>
    </rPh>
    <rPh sb="13" eb="17">
      <t>イリョウジンザイ</t>
    </rPh>
    <phoneticPr fontId="7"/>
  </si>
  <si>
    <t>愛媛県</t>
    <rPh sb="0" eb="3">
      <t>エヒメケン</t>
    </rPh>
    <phoneticPr fontId="7"/>
  </si>
  <si>
    <t>愛媛県保健福祉部社会福祉医療局医療対策課</t>
    <rPh sb="8" eb="12">
      <t>シャカイフクシ</t>
    </rPh>
    <rPh sb="12" eb="15">
      <t>イリョウキョク</t>
    </rPh>
    <phoneticPr fontId="7"/>
  </si>
  <si>
    <t>愛媛県立中央病院</t>
    <rPh sb="0" eb="4">
      <t>エヒメケンリツ</t>
    </rPh>
    <rPh sb="4" eb="8">
      <t>チュウオウビョウイン</t>
    </rPh>
    <phoneticPr fontId="7"/>
  </si>
  <si>
    <t>専任担当官の人件費など運営に係る経費の補助</t>
  </si>
  <si>
    <t>愛媛県保健福祉部社会福祉医療局医療対策課</t>
    <rPh sb="8" eb="15">
      <t>シャカイフクシイリョウキョク</t>
    </rPh>
    <phoneticPr fontId="7"/>
  </si>
  <si>
    <t>－</t>
    <phoneticPr fontId="7"/>
  </si>
  <si>
    <t>高知県</t>
    <rPh sb="0" eb="3">
      <t>コウチケン</t>
    </rPh>
    <phoneticPr fontId="13"/>
  </si>
  <si>
    <t>在宅療養推進課</t>
    <rPh sb="0" eb="7">
      <t>ザイタクリョウヨウスイシンカ</t>
    </rPh>
    <phoneticPr fontId="13"/>
  </si>
  <si>
    <t>高知県健康政策部在宅療養推進課</t>
    <rPh sb="0" eb="3">
      <t>コウチケン</t>
    </rPh>
    <rPh sb="3" eb="5">
      <t>ケンコウ</t>
    </rPh>
    <rPh sb="5" eb="8">
      <t>セイサクブ</t>
    </rPh>
    <rPh sb="8" eb="15">
      <t>ザイタクリョウヨウスイシンカ</t>
    </rPh>
    <phoneticPr fontId="13"/>
  </si>
  <si>
    <t>高知県医療審議会医療従事者確保推進部会内のへき地医療支援会議での評価</t>
  </si>
  <si>
    <t>運営費に対する補助</t>
  </si>
  <si>
    <t>高知県健康政策部医療政策課</t>
    <rPh sb="0" eb="3">
      <t>コウチケン</t>
    </rPh>
    <rPh sb="3" eb="5">
      <t>ケンコウ</t>
    </rPh>
    <rPh sb="5" eb="8">
      <t>セイサクブ</t>
    </rPh>
    <rPh sb="8" eb="10">
      <t>イリョウ</t>
    </rPh>
    <rPh sb="10" eb="12">
      <t>セイサク</t>
    </rPh>
    <rPh sb="12" eb="13">
      <t>カ</t>
    </rPh>
    <phoneticPr fontId="13"/>
  </si>
  <si>
    <t>福岡県</t>
    <rPh sb="0" eb="3">
      <t>フクオカケン</t>
    </rPh>
    <phoneticPr fontId="7"/>
  </si>
  <si>
    <t>医療指導課医師・看護職員確保対策室　医師確保係</t>
    <rPh sb="0" eb="5">
      <t>イリョウシドウカ</t>
    </rPh>
    <rPh sb="5" eb="7">
      <t>イシ</t>
    </rPh>
    <rPh sb="8" eb="10">
      <t>カンゴ</t>
    </rPh>
    <rPh sb="10" eb="12">
      <t>ショクイン</t>
    </rPh>
    <rPh sb="12" eb="14">
      <t>カクホ</t>
    </rPh>
    <rPh sb="14" eb="16">
      <t>タイサク</t>
    </rPh>
    <rPh sb="16" eb="17">
      <t>シツ</t>
    </rPh>
    <rPh sb="18" eb="20">
      <t>イシ</t>
    </rPh>
    <rPh sb="20" eb="22">
      <t>カクホ</t>
    </rPh>
    <rPh sb="22" eb="23">
      <t>ガカリ</t>
    </rPh>
    <phoneticPr fontId="7"/>
  </si>
  <si>
    <t>同左</t>
    <rPh sb="0" eb="1">
      <t>ドウ</t>
    </rPh>
    <rPh sb="1" eb="2">
      <t>ヒダリ</t>
    </rPh>
    <phoneticPr fontId="7"/>
  </si>
  <si>
    <t>同左</t>
    <rPh sb="0" eb="2">
      <t>ドウサ</t>
    </rPh>
    <phoneticPr fontId="7"/>
  </si>
  <si>
    <t>佐賀県</t>
    <rPh sb="0" eb="3">
      <t>サガケン</t>
    </rPh>
    <phoneticPr fontId="7"/>
  </si>
  <si>
    <t>当県には無医地区がないことや、県において自治医科大学卒業医師の派遣、医学生の夏期講習等、機構の機能を代替できているため。</t>
    <rPh sb="0" eb="2">
      <t>トウケン</t>
    </rPh>
    <rPh sb="4" eb="8">
      <t>ムイチク</t>
    </rPh>
    <rPh sb="15" eb="16">
      <t>ケン</t>
    </rPh>
    <rPh sb="20" eb="26">
      <t>ジチイカダイガク</t>
    </rPh>
    <rPh sb="26" eb="28">
      <t>ソツギョウ</t>
    </rPh>
    <rPh sb="28" eb="30">
      <t>イシ</t>
    </rPh>
    <rPh sb="31" eb="33">
      <t>ハケン</t>
    </rPh>
    <rPh sb="34" eb="37">
      <t>イガクセイ</t>
    </rPh>
    <rPh sb="38" eb="42">
      <t>カキコウシュウ</t>
    </rPh>
    <rPh sb="42" eb="43">
      <t>ナド</t>
    </rPh>
    <rPh sb="44" eb="46">
      <t>キコウ</t>
    </rPh>
    <rPh sb="47" eb="49">
      <t>キノウ</t>
    </rPh>
    <rPh sb="50" eb="52">
      <t>ダイタイ</t>
    </rPh>
    <phoneticPr fontId="7"/>
  </si>
  <si>
    <t>健康福祉部医務課
医療人材政策室</t>
    <rPh sb="0" eb="2">
      <t>ケンコウ</t>
    </rPh>
    <rPh sb="2" eb="5">
      <t>フクシブ</t>
    </rPh>
    <rPh sb="5" eb="8">
      <t>イムカ</t>
    </rPh>
    <rPh sb="9" eb="11">
      <t>イリョウ</t>
    </rPh>
    <rPh sb="11" eb="13">
      <t>ジンザイ</t>
    </rPh>
    <rPh sb="13" eb="16">
      <t>セイサクシツ</t>
    </rPh>
    <phoneticPr fontId="7"/>
  </si>
  <si>
    <t>長崎県</t>
    <rPh sb="0" eb="3">
      <t>ナガサキケン</t>
    </rPh>
    <phoneticPr fontId="7"/>
  </si>
  <si>
    <t>医療人材対策室医師確保推進班</t>
    <rPh sb="0" eb="7">
      <t>イリョウジンザイタイサクシツ</t>
    </rPh>
    <rPh sb="7" eb="14">
      <t>イシカクホスイシンハン</t>
    </rPh>
    <phoneticPr fontId="7"/>
  </si>
  <si>
    <t>県</t>
    <rPh sb="0" eb="1">
      <t>ケン</t>
    </rPh>
    <phoneticPr fontId="7"/>
  </si>
  <si>
    <t>県及び長崎大学病院</t>
    <rPh sb="0" eb="2">
      <t>ケンオヨ</t>
    </rPh>
    <rPh sb="3" eb="9">
      <t>ナガサキダイガクビョウイン</t>
    </rPh>
    <phoneticPr fontId="7"/>
  </si>
  <si>
    <t>評価基準：市町の要請に対して常勤医師を派遣できた割合</t>
    <rPh sb="0" eb="4">
      <t>ヒョウカキジュン</t>
    </rPh>
    <rPh sb="5" eb="7">
      <t>シマチ</t>
    </rPh>
    <rPh sb="8" eb="10">
      <t>ヨウセイ</t>
    </rPh>
    <rPh sb="11" eb="12">
      <t>タイ</t>
    </rPh>
    <rPh sb="14" eb="16">
      <t>ジョウキン</t>
    </rPh>
    <rPh sb="16" eb="18">
      <t>イシ</t>
    </rPh>
    <rPh sb="19" eb="21">
      <t>ハケン</t>
    </rPh>
    <rPh sb="24" eb="26">
      <t>ワリアイ</t>
    </rPh>
    <phoneticPr fontId="7"/>
  </si>
  <si>
    <t>熊本県</t>
    <rPh sb="0" eb="3">
      <t>クマモトケン</t>
    </rPh>
    <phoneticPr fontId="7"/>
  </si>
  <si>
    <t>熊本県健康福祉部健康局医療政策課企画・医師確保班</t>
    <rPh sb="0" eb="3">
      <t>クマモトケン</t>
    </rPh>
    <rPh sb="3" eb="5">
      <t>ケンコウ</t>
    </rPh>
    <rPh sb="5" eb="7">
      <t>フクシ</t>
    </rPh>
    <rPh sb="7" eb="8">
      <t>ブ</t>
    </rPh>
    <rPh sb="8" eb="10">
      <t>ケンコウ</t>
    </rPh>
    <rPh sb="10" eb="11">
      <t>キョク</t>
    </rPh>
    <rPh sb="11" eb="13">
      <t>イリョウ</t>
    </rPh>
    <rPh sb="13" eb="15">
      <t>セイサク</t>
    </rPh>
    <rPh sb="15" eb="16">
      <t>カ</t>
    </rPh>
    <rPh sb="16" eb="18">
      <t>キカク</t>
    </rPh>
    <rPh sb="19" eb="21">
      <t>イシ</t>
    </rPh>
    <rPh sb="21" eb="23">
      <t>カクホ</t>
    </rPh>
    <rPh sb="23" eb="24">
      <t>ハン</t>
    </rPh>
    <phoneticPr fontId="7"/>
  </si>
  <si>
    <t>熊本県健康福祉部健康局医療政策課</t>
    <rPh sb="0" eb="3">
      <t>クマモトケン</t>
    </rPh>
    <rPh sb="3" eb="8">
      <t>ケンコウフクシブ</t>
    </rPh>
    <rPh sb="8" eb="10">
      <t>ケンコウ</t>
    </rPh>
    <rPh sb="10" eb="11">
      <t>キョク</t>
    </rPh>
    <rPh sb="11" eb="13">
      <t>イリョウ</t>
    </rPh>
    <rPh sb="13" eb="15">
      <t>セイサク</t>
    </rPh>
    <rPh sb="15" eb="16">
      <t>カ</t>
    </rPh>
    <phoneticPr fontId="7"/>
  </si>
  <si>
    <t>熊本県健康福祉部健康局医療政策課企画・医師確保班</t>
    <rPh sb="0" eb="16">
      <t>クマモトケンケンコウフクシブケンコウキョクイリョウセイサクカ</t>
    </rPh>
    <rPh sb="16" eb="18">
      <t>キカク</t>
    </rPh>
    <rPh sb="19" eb="24">
      <t>イシカクホハン</t>
    </rPh>
    <phoneticPr fontId="7"/>
  </si>
  <si>
    <t>大分県</t>
    <rPh sb="0" eb="3">
      <t>オオイタケン</t>
    </rPh>
    <phoneticPr fontId="7"/>
  </si>
  <si>
    <t>大分県福祉保健部医療政策課地域医療推進班</t>
    <rPh sb="0" eb="3">
      <t>オオイタケン</t>
    </rPh>
    <rPh sb="3" eb="5">
      <t>フクシ</t>
    </rPh>
    <rPh sb="5" eb="8">
      <t>ホケンブ</t>
    </rPh>
    <rPh sb="8" eb="10">
      <t>イリョウ</t>
    </rPh>
    <rPh sb="10" eb="13">
      <t>セイサクカ</t>
    </rPh>
    <rPh sb="13" eb="15">
      <t>チイキ</t>
    </rPh>
    <rPh sb="15" eb="17">
      <t>イリョウ</t>
    </rPh>
    <rPh sb="17" eb="19">
      <t>スイシン</t>
    </rPh>
    <rPh sb="19" eb="20">
      <t>ハン</t>
    </rPh>
    <phoneticPr fontId="7"/>
  </si>
  <si>
    <t>大分県福祉保健部医療政策課</t>
    <rPh sb="0" eb="3">
      <t>オオイタケン</t>
    </rPh>
    <rPh sb="3" eb="5">
      <t>フクシ</t>
    </rPh>
    <rPh sb="5" eb="7">
      <t>ホケン</t>
    </rPh>
    <rPh sb="7" eb="8">
      <t>ブ</t>
    </rPh>
    <rPh sb="8" eb="10">
      <t>イリョウ</t>
    </rPh>
    <rPh sb="10" eb="12">
      <t>セイサク</t>
    </rPh>
    <rPh sb="12" eb="13">
      <t>カ</t>
    </rPh>
    <phoneticPr fontId="7"/>
  </si>
  <si>
    <t>宮崎県</t>
    <rPh sb="0" eb="3">
      <t>ミヤザキケン</t>
    </rPh>
    <phoneticPr fontId="7"/>
  </si>
  <si>
    <t>医師（5回）</t>
  </si>
  <si>
    <t>宮崎県医療政策課</t>
    <rPh sb="0" eb="3">
      <t>ミヤザキケン</t>
    </rPh>
    <rPh sb="3" eb="5">
      <t>イリョウ</t>
    </rPh>
    <rPh sb="5" eb="8">
      <t>セイサクカ</t>
    </rPh>
    <phoneticPr fontId="7"/>
  </si>
  <si>
    <t>運営費の支援</t>
  </si>
  <si>
    <t>鹿児島県</t>
    <phoneticPr fontId="7"/>
  </si>
  <si>
    <t>医師（4回）</t>
    <rPh sb="0" eb="2">
      <t>イシ</t>
    </rPh>
    <rPh sb="4" eb="5">
      <t>カイ</t>
    </rPh>
    <phoneticPr fontId="7"/>
  </si>
  <si>
    <t>鹿児島県県立病院局県立病院課経営企画班</t>
    <phoneticPr fontId="7"/>
  </si>
  <si>
    <t>鹿児島県</t>
  </si>
  <si>
    <t>鹿児島県県立病院局</t>
    <rPh sb="8" eb="9">
      <t>キョク</t>
    </rPh>
    <phoneticPr fontId="7"/>
  </si>
  <si>
    <t>鹿児島県保健福祉部医師・看護人材課医師確保対策係</t>
    <phoneticPr fontId="7"/>
  </si>
  <si>
    <t>沖縄県</t>
    <rPh sb="0" eb="3">
      <t>オキナワケン</t>
    </rPh>
    <phoneticPr fontId="7"/>
  </si>
  <si>
    <t>医師（各３回）</t>
    <rPh sb="0" eb="2">
      <t>イシ</t>
    </rPh>
    <rPh sb="3" eb="4">
      <t>カク</t>
    </rPh>
    <rPh sb="5" eb="6">
      <t>カイ</t>
    </rPh>
    <phoneticPr fontId="7"/>
  </si>
  <si>
    <t>沖縄県保健医療介護部
医療政策課</t>
    <rPh sb="0" eb="3">
      <t>オキナワケン</t>
    </rPh>
    <rPh sb="3" eb="7">
      <t>ホケンイリョウ</t>
    </rPh>
    <rPh sb="7" eb="10">
      <t>カイゴブ</t>
    </rPh>
    <rPh sb="11" eb="16">
      <t>イリョウセイサクカ</t>
    </rPh>
    <phoneticPr fontId="7"/>
  </si>
  <si>
    <t>公益社団法人地域医療振興協会
沖縄地域医療支援センター</t>
    <rPh sb="0" eb="6">
      <t>コウエキシャダンホウジン</t>
    </rPh>
    <rPh sb="6" eb="10">
      <t>チイキイリョウ</t>
    </rPh>
    <rPh sb="10" eb="14">
      <t>シンコウキョウカイ</t>
    </rPh>
    <rPh sb="15" eb="17">
      <t>オキナワ</t>
    </rPh>
    <rPh sb="17" eb="19">
      <t>チイキ</t>
    </rPh>
    <rPh sb="19" eb="21">
      <t>イリョウ</t>
    </rPh>
    <rPh sb="21" eb="23">
      <t>シエン</t>
    </rPh>
    <phoneticPr fontId="7"/>
  </si>
  <si>
    <t>沖縄県市町村自治会館２階</t>
    <rPh sb="0" eb="3">
      <t>オキナワケン</t>
    </rPh>
    <rPh sb="3" eb="6">
      <t>シチョウソン</t>
    </rPh>
    <rPh sb="6" eb="10">
      <t>ジチカイカン</t>
    </rPh>
    <rPh sb="11" eb="12">
      <t>カイ</t>
    </rPh>
    <phoneticPr fontId="7"/>
  </si>
  <si>
    <t>運営費の助成</t>
    <rPh sb="0" eb="2">
      <t>ウンエイ</t>
    </rPh>
    <rPh sb="2" eb="3">
      <t>ヒ</t>
    </rPh>
    <rPh sb="4" eb="6">
      <t>ジョセイ</t>
    </rPh>
    <phoneticPr fontId="7"/>
  </si>
  <si>
    <t>沖縄県保健医療介護部
医療政策課</t>
    <rPh sb="0" eb="3">
      <t>オキナワケン</t>
    </rPh>
    <rPh sb="3" eb="10">
      <t>ホケンイリョウカイゴブ</t>
    </rPh>
    <rPh sb="11" eb="16">
      <t>イリョウセイサクカ</t>
    </rPh>
    <phoneticPr fontId="7"/>
  </si>
  <si>
    <t>Ｎｏ</t>
    <phoneticPr fontId="7"/>
  </si>
  <si>
    <t>都道府県</t>
    <rPh sb="0" eb="4">
      <t>トドウフケン</t>
    </rPh>
    <phoneticPr fontId="7"/>
  </si>
  <si>
    <t>医療機関
コード
(10桁)</t>
    <phoneticPr fontId="7"/>
  </si>
  <si>
    <t>ア</t>
    <phoneticPr fontId="7"/>
  </si>
  <si>
    <t>イ</t>
    <phoneticPr fontId="7"/>
  </si>
  <si>
    <t>ウ</t>
    <phoneticPr fontId="7"/>
  </si>
  <si>
    <t>エ</t>
    <phoneticPr fontId="7"/>
  </si>
  <si>
    <t>オ</t>
    <phoneticPr fontId="7"/>
  </si>
  <si>
    <t>カ</t>
    <phoneticPr fontId="7"/>
  </si>
  <si>
    <t>キ</t>
    <phoneticPr fontId="7"/>
  </si>
  <si>
    <t>ク</t>
    <phoneticPr fontId="7"/>
  </si>
  <si>
    <t>ケ</t>
    <phoneticPr fontId="7"/>
  </si>
  <si>
    <t>コ</t>
    <phoneticPr fontId="7"/>
  </si>
  <si>
    <t>サ</t>
    <phoneticPr fontId="7"/>
  </si>
  <si>
    <t>シ</t>
    <phoneticPr fontId="7"/>
  </si>
  <si>
    <t>ス</t>
    <phoneticPr fontId="7"/>
  </si>
  <si>
    <t>セ</t>
    <phoneticPr fontId="7"/>
  </si>
  <si>
    <t>ソ</t>
    <phoneticPr fontId="7"/>
  </si>
  <si>
    <t>タ</t>
    <phoneticPr fontId="7"/>
  </si>
  <si>
    <t>チ</t>
    <phoneticPr fontId="7"/>
  </si>
  <si>
    <t>ツ</t>
    <phoneticPr fontId="7"/>
  </si>
  <si>
    <t>テ</t>
    <phoneticPr fontId="7"/>
  </si>
  <si>
    <t>ト</t>
    <phoneticPr fontId="7"/>
  </si>
  <si>
    <t>ナ</t>
    <phoneticPr fontId="7"/>
  </si>
  <si>
    <t>二</t>
    <rPh sb="0" eb="1">
      <t>ニ</t>
    </rPh>
    <phoneticPr fontId="7"/>
  </si>
  <si>
    <t>ヌ</t>
    <phoneticPr fontId="7"/>
  </si>
  <si>
    <t>ネ</t>
    <phoneticPr fontId="7"/>
  </si>
  <si>
    <t>施設名称</t>
    <phoneticPr fontId="7"/>
  </si>
  <si>
    <t>指定年月日</t>
    <rPh sb="0" eb="2">
      <t>シテイ</t>
    </rPh>
    <rPh sb="2" eb="5">
      <t>ネンガッピ</t>
    </rPh>
    <phoneticPr fontId="7"/>
  </si>
  <si>
    <t>開設者</t>
    <phoneticPr fontId="7"/>
  </si>
  <si>
    <t>指定管理者</t>
    <rPh sb="0" eb="2">
      <t>シテイ</t>
    </rPh>
    <rPh sb="2" eb="5">
      <t>カンリシャ</t>
    </rPh>
    <phoneticPr fontId="7"/>
  </si>
  <si>
    <t>所在地</t>
    <phoneticPr fontId="7"/>
  </si>
  <si>
    <t>許可病床数</t>
    <rPh sb="0" eb="2">
      <t>キョカ</t>
    </rPh>
    <phoneticPr fontId="7"/>
  </si>
  <si>
    <t>医師数
（常勤）</t>
    <rPh sb="5" eb="7">
      <t>ジョウキン</t>
    </rPh>
    <phoneticPr fontId="7"/>
  </si>
  <si>
    <t>医師数
（非常勤）</t>
    <phoneticPr fontId="7"/>
  </si>
  <si>
    <t>へき地医療拠点病院に勤務する医師のうち、実施要綱に定める業務を行っている医師数</t>
    <rPh sb="2" eb="3">
      <t>チ</t>
    </rPh>
    <rPh sb="3" eb="5">
      <t>イリョウ</t>
    </rPh>
    <rPh sb="5" eb="7">
      <t>キョテン</t>
    </rPh>
    <rPh sb="7" eb="9">
      <t>ビョウイン</t>
    </rPh>
    <rPh sb="10" eb="12">
      <t>キンム</t>
    </rPh>
    <rPh sb="14" eb="16">
      <t>イシ</t>
    </rPh>
    <rPh sb="20" eb="22">
      <t>ジッシ</t>
    </rPh>
    <rPh sb="22" eb="24">
      <t>ヨウコウ</t>
    </rPh>
    <rPh sb="25" eb="26">
      <t>サダ</t>
    </rPh>
    <rPh sb="28" eb="30">
      <t>ギョウム</t>
    </rPh>
    <rPh sb="31" eb="32">
      <t>オコナ</t>
    </rPh>
    <rPh sb="36" eb="39">
      <t>イシスウ</t>
    </rPh>
    <phoneticPr fontId="7"/>
  </si>
  <si>
    <t>標準
医師数</t>
    <phoneticPr fontId="7"/>
  </si>
  <si>
    <t>巡回診療
※へき地実施要綱に定めるへき地医療拠点病院の事業アに相当する</t>
    <rPh sb="9" eb="10">
      <t>チ</t>
    </rPh>
    <rPh sb="10" eb="12">
      <t>ジッシ</t>
    </rPh>
    <rPh sb="12" eb="14">
      <t>ヨウコウ</t>
    </rPh>
    <rPh sb="15" eb="16">
      <t>サダ</t>
    </rPh>
    <rPh sb="20" eb="27">
      <t>チイリョウキョテンビョウイン</t>
    </rPh>
    <rPh sb="28" eb="30">
      <t>ジギョウ</t>
    </rPh>
    <rPh sb="32" eb="34">
      <t>ソウトウ</t>
    </rPh>
    <phoneticPr fontId="7"/>
  </si>
  <si>
    <t>医師派遣</t>
    <phoneticPr fontId="7"/>
  </si>
  <si>
    <t>代診医派遣</t>
    <rPh sb="0" eb="2">
      <t>ダイシン</t>
    </rPh>
    <phoneticPr fontId="7"/>
  </si>
  <si>
    <t>派遣医師等の確保に関する取組
※へき地実施要綱に定めるへき地医療拠点病院の事業エに相当する</t>
    <rPh sb="0" eb="2">
      <t>ハケン</t>
    </rPh>
    <rPh sb="2" eb="5">
      <t>イシトウ</t>
    </rPh>
    <rPh sb="6" eb="8">
      <t>カクホ</t>
    </rPh>
    <rPh sb="9" eb="10">
      <t>カン</t>
    </rPh>
    <rPh sb="12" eb="14">
      <t>トリクミ</t>
    </rPh>
    <phoneticPr fontId="7"/>
  </si>
  <si>
    <t>へき地医療を経験できる初期臨床研修プログラムの有無
※へき地実施要綱に定めるへき地医療拠点病院の事業オに相当する</t>
    <rPh sb="11" eb="13">
      <t>ショキ</t>
    </rPh>
    <rPh sb="13" eb="15">
      <t>リンショウ</t>
    </rPh>
    <rPh sb="23" eb="25">
      <t>ウム</t>
    </rPh>
    <phoneticPr fontId="7"/>
  </si>
  <si>
    <t>へき地の医療従事者に対する研究施設の提供
※へき地実施要綱に定めるへき地医療拠点病院の事業オに相当する</t>
    <rPh sb="2" eb="3">
      <t>チ</t>
    </rPh>
    <rPh sb="4" eb="6">
      <t>イリョウ</t>
    </rPh>
    <rPh sb="6" eb="9">
      <t>ジュウジシャ</t>
    </rPh>
    <rPh sb="10" eb="11">
      <t>タイ</t>
    </rPh>
    <rPh sb="13" eb="15">
      <t>ケンキュウ</t>
    </rPh>
    <rPh sb="15" eb="17">
      <t>シセツ</t>
    </rPh>
    <rPh sb="18" eb="20">
      <t>テイキョウ</t>
    </rPh>
    <phoneticPr fontId="7"/>
  </si>
  <si>
    <t>ＩCＴによるへき地医療の診療支援の実施状況
※へき地実施要綱に定めるへき地医療拠点病院の事業カに相当する</t>
    <rPh sb="8" eb="9">
      <t>チ</t>
    </rPh>
    <rPh sb="9" eb="11">
      <t>イリョウ</t>
    </rPh>
    <rPh sb="12" eb="14">
      <t>シンリョウ</t>
    </rPh>
    <rPh sb="14" eb="16">
      <t>シエン</t>
    </rPh>
    <rPh sb="17" eb="19">
      <t>ジッシ</t>
    </rPh>
    <rPh sb="19" eb="21">
      <t>ジョウキョウ</t>
    </rPh>
    <phoneticPr fontId="7"/>
  </si>
  <si>
    <t>総合的な診療能力を有する医師を養成する事業
※へき地実施要綱に定めるへき地医療拠点病院の事業キに相当する</t>
    <rPh sb="0" eb="3">
      <t>ソウゴウテキ</t>
    </rPh>
    <rPh sb="4" eb="6">
      <t>シンリョウ</t>
    </rPh>
    <rPh sb="6" eb="8">
      <t>ノウリョク</t>
    </rPh>
    <rPh sb="9" eb="10">
      <t>ユウ</t>
    </rPh>
    <rPh sb="12" eb="14">
      <t>イシ</t>
    </rPh>
    <rPh sb="15" eb="17">
      <t>ヨウセイ</t>
    </rPh>
    <rPh sb="19" eb="21">
      <t>ジギョウ</t>
    </rPh>
    <phoneticPr fontId="7"/>
  </si>
  <si>
    <t>医学生のへき地医療実習等への関与
※へき地実施要綱に定めるへき地医療拠点病院の事業クに相当する</t>
    <phoneticPr fontId="7"/>
  </si>
  <si>
    <t>都道府県及び市町村がへき地における医療確保のため実施する事業に対する協力（ケ～チを除く）
※へき地実施要綱に定めるへき地医療拠点病院の事業クに相当する</t>
    <rPh sb="0" eb="4">
      <t>トドウフケン</t>
    </rPh>
    <rPh sb="4" eb="5">
      <t>オヨ</t>
    </rPh>
    <rPh sb="6" eb="9">
      <t>シチョウソン</t>
    </rPh>
    <rPh sb="12" eb="13">
      <t>チ</t>
    </rPh>
    <rPh sb="17" eb="19">
      <t>イリョウ</t>
    </rPh>
    <rPh sb="19" eb="21">
      <t>カクホ</t>
    </rPh>
    <rPh sb="24" eb="26">
      <t>ジッシ</t>
    </rPh>
    <rPh sb="28" eb="30">
      <t>ジギョウ</t>
    </rPh>
    <rPh sb="31" eb="32">
      <t>タイ</t>
    </rPh>
    <rPh sb="34" eb="36">
      <t>キョウリョク</t>
    </rPh>
    <rPh sb="41" eb="42">
      <t>ノゾ</t>
    </rPh>
    <rPh sb="49" eb="50">
      <t>チ</t>
    </rPh>
    <rPh sb="50" eb="52">
      <t>ジッシ</t>
    </rPh>
    <rPh sb="52" eb="54">
      <t>ヨウコウ</t>
    </rPh>
    <rPh sb="55" eb="56">
      <t>サダ</t>
    </rPh>
    <rPh sb="60" eb="61">
      <t>チ</t>
    </rPh>
    <rPh sb="61" eb="63">
      <t>イリョウ</t>
    </rPh>
    <rPh sb="63" eb="65">
      <t>キョテン</t>
    </rPh>
    <rPh sb="65" eb="67">
      <t>ビョウイン</t>
    </rPh>
    <rPh sb="68" eb="70">
      <t>ジギョウ</t>
    </rPh>
    <rPh sb="72" eb="74">
      <t>ソウトウ</t>
    </rPh>
    <phoneticPr fontId="7"/>
  </si>
  <si>
    <t>往診の実施状況</t>
    <rPh sb="0" eb="2">
      <t>オウシン</t>
    </rPh>
    <rPh sb="3" eb="5">
      <t>ジッシ</t>
    </rPh>
    <rPh sb="5" eb="7">
      <t>ジョウキョウ</t>
    </rPh>
    <phoneticPr fontId="7"/>
  </si>
  <si>
    <t>訪問診療の実施状況</t>
    <rPh sb="0" eb="2">
      <t>ホウモン</t>
    </rPh>
    <rPh sb="2" eb="4">
      <t>シンリョウ</t>
    </rPh>
    <rPh sb="5" eb="7">
      <t>ジッシ</t>
    </rPh>
    <rPh sb="7" eb="9">
      <t>ジョウキョウ</t>
    </rPh>
    <phoneticPr fontId="7"/>
  </si>
  <si>
    <t>看取りの実施状況</t>
    <rPh sb="0" eb="2">
      <t>ミト</t>
    </rPh>
    <rPh sb="4" eb="6">
      <t>ジッシ</t>
    </rPh>
    <rPh sb="6" eb="8">
      <t>ジョウキョウ</t>
    </rPh>
    <phoneticPr fontId="7"/>
  </si>
  <si>
    <t xml:space="preserve">訪問看護の実施状況
</t>
    <rPh sb="0" eb="2">
      <t>ホウモン</t>
    </rPh>
    <rPh sb="2" eb="4">
      <t>カンゴ</t>
    </rPh>
    <rPh sb="5" eb="7">
      <t>ジッシ</t>
    </rPh>
    <rPh sb="7" eb="9">
      <t>ジョウキョウ</t>
    </rPh>
    <phoneticPr fontId="7"/>
  </si>
  <si>
    <t>連携している訪問看護の状況</t>
    <rPh sb="0" eb="2">
      <t>レンケイ</t>
    </rPh>
    <rPh sb="6" eb="8">
      <t>ホウモン</t>
    </rPh>
    <rPh sb="8" eb="10">
      <t>カンゴ</t>
    </rPh>
    <rPh sb="11" eb="13">
      <t>ジョウキョウ</t>
    </rPh>
    <phoneticPr fontId="7"/>
  </si>
  <si>
    <t>※へき地実施要綱に定めるへき地医療拠点病院の事業イに相当する</t>
    <phoneticPr fontId="7"/>
  </si>
  <si>
    <t>※へき地実施要綱に定めるへき地医療拠点病院の事業ウに相当する</t>
    <phoneticPr fontId="7"/>
  </si>
  <si>
    <t>へき地診療所・へき地医療拠点病院以外の病院又は診療所（都道府県内）に医師派遣を行っている事例</t>
    <phoneticPr fontId="7"/>
  </si>
  <si>
    <t>都道府県外の病院又は診療所に医師派遣を行っている事例</t>
    <phoneticPr fontId="7"/>
  </si>
  <si>
    <t>へき地診療所・へき地医療拠点病院以外の病院又は診療所（都道府県内）に代診医派遣を行っている事例</t>
    <phoneticPr fontId="7"/>
  </si>
  <si>
    <t>都道府県外の病院又は診療所に代診医派遣を行っている事例</t>
    <phoneticPr fontId="7"/>
  </si>
  <si>
    <t>実施体制の有無</t>
    <rPh sb="0" eb="2">
      <t>ジッシ</t>
    </rPh>
    <rPh sb="2" eb="4">
      <t>タイセイ</t>
    </rPh>
    <rPh sb="5" eb="7">
      <t>ウム</t>
    </rPh>
    <phoneticPr fontId="7"/>
  </si>
  <si>
    <t>　　実績有無</t>
    <rPh sb="2" eb="4">
      <t>ジッセキ</t>
    </rPh>
    <rPh sb="4" eb="6">
      <t>ウム</t>
    </rPh>
    <phoneticPr fontId="7"/>
  </si>
  <si>
    <t>24時間体制か否か</t>
    <rPh sb="2" eb="4">
      <t>ジカン</t>
    </rPh>
    <rPh sb="4" eb="6">
      <t>タイセイ</t>
    </rPh>
    <rPh sb="7" eb="8">
      <t>イナ</t>
    </rPh>
    <phoneticPr fontId="7"/>
  </si>
  <si>
    <t>種別</t>
    <rPh sb="0" eb="2">
      <t>シュベツ</t>
    </rPh>
    <phoneticPr fontId="7"/>
  </si>
  <si>
    <t>名称</t>
    <rPh sb="0" eb="2">
      <t>メイショウ</t>
    </rPh>
    <phoneticPr fontId="7"/>
  </si>
  <si>
    <t>二次医療圏名</t>
    <rPh sb="0" eb="2">
      <t>ニジ</t>
    </rPh>
    <rPh sb="2" eb="4">
      <t>イリョウ</t>
    </rPh>
    <rPh sb="4" eb="5">
      <t>ケン</t>
    </rPh>
    <rPh sb="5" eb="6">
      <t>メイ</t>
    </rPh>
    <phoneticPr fontId="7"/>
  </si>
  <si>
    <t>住所</t>
    <rPh sb="0" eb="2">
      <t>ジュウショ</t>
    </rPh>
    <phoneticPr fontId="7"/>
  </si>
  <si>
    <t>非常勤
医師数</t>
    <rPh sb="0" eb="3">
      <t>ヒジョウキン</t>
    </rPh>
    <rPh sb="4" eb="7">
      <t>イシスウ</t>
    </rPh>
    <phoneticPr fontId="7"/>
  </si>
  <si>
    <t>常勤医換算
医師数</t>
    <rPh sb="0" eb="3">
      <t>ジョウキンイ</t>
    </rPh>
    <rPh sb="3" eb="5">
      <t>カンサン</t>
    </rPh>
    <rPh sb="6" eb="9">
      <t>イシスウ</t>
    </rPh>
    <phoneticPr fontId="7"/>
  </si>
  <si>
    <t>実施無医地区等数</t>
    <rPh sb="0" eb="2">
      <t>ジッシ</t>
    </rPh>
    <rPh sb="2" eb="4">
      <t>ムイ</t>
    </rPh>
    <rPh sb="4" eb="6">
      <t>チク</t>
    </rPh>
    <rPh sb="6" eb="7">
      <t>ナド</t>
    </rPh>
    <rPh sb="7" eb="8">
      <t>スウ</t>
    </rPh>
    <phoneticPr fontId="7"/>
  </si>
  <si>
    <t>無医地区等名</t>
    <rPh sb="0" eb="2">
      <t>ムイ</t>
    </rPh>
    <rPh sb="2" eb="5">
      <t>チクトウ</t>
    </rPh>
    <rPh sb="5" eb="6">
      <t>メイ</t>
    </rPh>
    <phoneticPr fontId="7"/>
  </si>
  <si>
    <t>実施日数</t>
    <rPh sb="0" eb="2">
      <t>ジッシ</t>
    </rPh>
    <rPh sb="2" eb="4">
      <t>ニッスウ</t>
    </rPh>
    <phoneticPr fontId="7"/>
  </si>
  <si>
    <t>延べ日数</t>
    <rPh sb="2" eb="4">
      <t>ニッスウ</t>
    </rPh>
    <phoneticPr fontId="7"/>
  </si>
  <si>
    <t>延べ受診患者数</t>
    <rPh sb="0" eb="1">
      <t>ノ</t>
    </rPh>
    <rPh sb="2" eb="4">
      <t>ジュシン</t>
    </rPh>
    <rPh sb="4" eb="7">
      <t>カンジャスウ</t>
    </rPh>
    <phoneticPr fontId="7"/>
  </si>
  <si>
    <t>都道府県外に巡回診療を行っている事例</t>
    <rPh sb="0" eb="4">
      <t>トドウフケン</t>
    </rPh>
    <rPh sb="4" eb="5">
      <t>ガイ</t>
    </rPh>
    <rPh sb="6" eb="8">
      <t>ジュンカイ</t>
    </rPh>
    <rPh sb="8" eb="10">
      <t>シンリョウ</t>
    </rPh>
    <rPh sb="11" eb="12">
      <t>オコナ</t>
    </rPh>
    <rPh sb="16" eb="18">
      <t>ジレイ</t>
    </rPh>
    <phoneticPr fontId="7"/>
  </si>
  <si>
    <t>支援診療所数</t>
    <rPh sb="0" eb="2">
      <t>シエン</t>
    </rPh>
    <rPh sb="2" eb="5">
      <t>シンリョウジョ</t>
    </rPh>
    <rPh sb="5" eb="6">
      <t>スウ</t>
    </rPh>
    <phoneticPr fontId="7"/>
  </si>
  <si>
    <t>へき地医療拠点病院以外の病院</t>
    <rPh sb="2" eb="3">
      <t>チ</t>
    </rPh>
    <rPh sb="3" eb="5">
      <t>イリョウ</t>
    </rPh>
    <rPh sb="5" eb="7">
      <t>キョテン</t>
    </rPh>
    <rPh sb="7" eb="9">
      <t>ビョウイン</t>
    </rPh>
    <rPh sb="9" eb="11">
      <t>イガイ</t>
    </rPh>
    <rPh sb="12" eb="14">
      <t>ビョウイン</t>
    </rPh>
    <phoneticPr fontId="7"/>
  </si>
  <si>
    <t>へき地診療所以外の診療所</t>
    <rPh sb="2" eb="3">
      <t>チ</t>
    </rPh>
    <rPh sb="3" eb="6">
      <t>シンリョウジョ</t>
    </rPh>
    <rPh sb="6" eb="8">
      <t>イガイ</t>
    </rPh>
    <rPh sb="9" eb="12">
      <t>シンリョウジョ</t>
    </rPh>
    <phoneticPr fontId="7"/>
  </si>
  <si>
    <t>都道府県外の病院</t>
    <rPh sb="0" eb="4">
      <t>トドウフケン</t>
    </rPh>
    <rPh sb="4" eb="5">
      <t>ソト</t>
    </rPh>
    <rPh sb="6" eb="8">
      <t>ビョウイン</t>
    </rPh>
    <phoneticPr fontId="7"/>
  </si>
  <si>
    <t>都道府県外の診療所</t>
    <rPh sb="0" eb="4">
      <t>トドウフケン</t>
    </rPh>
    <rPh sb="4" eb="5">
      <t>ガイ</t>
    </rPh>
    <rPh sb="6" eb="9">
      <t>シンリョウジョ</t>
    </rPh>
    <phoneticPr fontId="7"/>
  </si>
  <si>
    <t>都道府県外の病院</t>
    <rPh sb="0" eb="4">
      <t>トドウフケン</t>
    </rPh>
    <rPh sb="4" eb="5">
      <t>ガイ</t>
    </rPh>
    <rPh sb="6" eb="8">
      <t>ビョウイン</t>
    </rPh>
    <phoneticPr fontId="7"/>
  </si>
  <si>
    <t>内容</t>
    <rPh sb="0" eb="2">
      <t>ナイヨウ</t>
    </rPh>
    <phoneticPr fontId="7"/>
  </si>
  <si>
    <t>aへき地の住民に対するオンライン診療（D to P※）で活用
※D to P with N、D to P with Dを含む</t>
    <phoneticPr fontId="7"/>
  </si>
  <si>
    <t>bへき地診療所等への診療支援（遠隔画像診断、遠隔病理診断）で活用</t>
    <phoneticPr fontId="7"/>
  </si>
  <si>
    <t>cへき地診療所等への診療支援（遠隔コンサルテーション、専門的診療支援等）で活用</t>
    <phoneticPr fontId="7"/>
  </si>
  <si>
    <t>d指導・教育・コミュニケーション（遠隔カンファレンス、遠隔教育等）で活用</t>
    <rPh sb="34" eb="36">
      <t>カツヨウ</t>
    </rPh>
    <phoneticPr fontId="7"/>
  </si>
  <si>
    <t>eその他</t>
    <rPh sb="3" eb="4">
      <t>タ</t>
    </rPh>
    <phoneticPr fontId="7"/>
  </si>
  <si>
    <t>実施無医地区等数</t>
    <rPh sb="0" eb="2">
      <t>ジッシ</t>
    </rPh>
    <rPh sb="2" eb="4">
      <t>ムイ</t>
    </rPh>
    <rPh sb="4" eb="6">
      <t>チク</t>
    </rPh>
    <rPh sb="6" eb="8">
      <t>トウスウ</t>
    </rPh>
    <phoneticPr fontId="7"/>
  </si>
  <si>
    <t>日数</t>
    <rPh sb="0" eb="2">
      <t>ニッスウ</t>
    </rPh>
    <phoneticPr fontId="7"/>
  </si>
  <si>
    <t>患者数</t>
    <rPh sb="0" eb="3">
      <t>カンジャスウ</t>
    </rPh>
    <phoneticPr fontId="7"/>
  </si>
  <si>
    <t>延べ日数</t>
    <rPh sb="0" eb="1">
      <t>ノベ</t>
    </rPh>
    <rPh sb="2" eb="4">
      <t>ニッスウ</t>
    </rPh>
    <phoneticPr fontId="7"/>
  </si>
  <si>
    <t>延べ患者数</t>
    <rPh sb="0" eb="1">
      <t>ノ</t>
    </rPh>
    <rPh sb="2" eb="5">
      <t>カンジャスウ</t>
    </rPh>
    <phoneticPr fontId="7"/>
  </si>
  <si>
    <t>自施設での入院・外来における実績件数</t>
    <rPh sb="0" eb="1">
      <t>ジ</t>
    </rPh>
    <rPh sb="1" eb="3">
      <t>シセツ</t>
    </rPh>
    <rPh sb="5" eb="7">
      <t>ニュウイン</t>
    </rPh>
    <rPh sb="8" eb="10">
      <t>ガイライ</t>
    </rPh>
    <rPh sb="14" eb="16">
      <t>ジッセキ</t>
    </rPh>
    <rPh sb="16" eb="18">
      <t>ケンスウ</t>
    </rPh>
    <phoneticPr fontId="7"/>
  </si>
  <si>
    <t>在宅での
実績件数</t>
    <rPh sb="0" eb="2">
      <t>ザイタク</t>
    </rPh>
    <rPh sb="5" eb="7">
      <t>ジッセキ</t>
    </rPh>
    <rPh sb="7" eb="9">
      <t>ケンスウ</t>
    </rPh>
    <phoneticPr fontId="7"/>
  </si>
  <si>
    <t>その他の施設等での実績件数</t>
    <rPh sb="2" eb="3">
      <t>ホカ</t>
    </rPh>
    <rPh sb="4" eb="6">
      <t>シセツ</t>
    </rPh>
    <rPh sb="6" eb="7">
      <t>トウ</t>
    </rPh>
    <rPh sb="9" eb="11">
      <t>ジッセキ</t>
    </rPh>
    <rPh sb="11" eb="13">
      <t>ケンスウ</t>
    </rPh>
    <phoneticPr fontId="7"/>
  </si>
  <si>
    <t>実施無医地区等数</t>
    <rPh sb="0" eb="2">
      <t>ジッシ</t>
    </rPh>
    <rPh sb="2" eb="4">
      <t>ムイ</t>
    </rPh>
    <rPh sb="4" eb="6">
      <t>チク</t>
    </rPh>
    <rPh sb="6" eb="7">
      <t>トウ</t>
    </rPh>
    <rPh sb="7" eb="8">
      <t>スウ</t>
    </rPh>
    <phoneticPr fontId="7"/>
  </si>
  <si>
    <t>うち、オンライン診療によるもの</t>
    <rPh sb="8" eb="10">
      <t>シンリョウ</t>
    </rPh>
    <phoneticPr fontId="7"/>
  </si>
  <si>
    <t>実績数</t>
    <rPh sb="0" eb="2">
      <t>ジッセキ</t>
    </rPh>
    <rPh sb="2" eb="3">
      <t>スウ</t>
    </rPh>
    <phoneticPr fontId="7"/>
  </si>
  <si>
    <t>診療先都道府県名</t>
    <rPh sb="0" eb="2">
      <t>シンリョウ</t>
    </rPh>
    <rPh sb="2" eb="3">
      <t>サキ</t>
    </rPh>
    <rPh sb="3" eb="7">
      <t>トドウフケン</t>
    </rPh>
    <rPh sb="7" eb="8">
      <t>メイ</t>
    </rPh>
    <phoneticPr fontId="7"/>
  </si>
  <si>
    <t>派遣先病院名</t>
    <rPh sb="0" eb="3">
      <t>ハケンサキ</t>
    </rPh>
    <rPh sb="3" eb="5">
      <t>ビョウイン</t>
    </rPh>
    <rPh sb="5" eb="6">
      <t>メイ</t>
    </rPh>
    <phoneticPr fontId="7"/>
  </si>
  <si>
    <t>派遣先診療所名</t>
    <rPh sb="0" eb="3">
      <t>ハケンサキ</t>
    </rPh>
    <rPh sb="3" eb="6">
      <t>シンリョウジョ</t>
    </rPh>
    <rPh sb="6" eb="7">
      <t>メイ</t>
    </rPh>
    <phoneticPr fontId="7"/>
  </si>
  <si>
    <t>派遣先病院名（都道府県名）</t>
    <rPh sb="0" eb="3">
      <t>ハケンサキ</t>
    </rPh>
    <rPh sb="3" eb="5">
      <t>ビョウイン</t>
    </rPh>
    <rPh sb="5" eb="6">
      <t>メイ</t>
    </rPh>
    <rPh sb="7" eb="11">
      <t>トドウフケン</t>
    </rPh>
    <rPh sb="11" eb="12">
      <t>メイ</t>
    </rPh>
    <phoneticPr fontId="7"/>
  </si>
  <si>
    <t>派遣先診療所名（都道府県名）</t>
    <rPh sb="0" eb="3">
      <t>ハケンサキ</t>
    </rPh>
    <rPh sb="3" eb="6">
      <t>シンリョウジョ</t>
    </rPh>
    <rPh sb="6" eb="7">
      <t>メイ</t>
    </rPh>
    <rPh sb="8" eb="12">
      <t>トドウフケン</t>
    </rPh>
    <rPh sb="12" eb="13">
      <t>メイ</t>
    </rPh>
    <phoneticPr fontId="7"/>
  </si>
  <si>
    <t>例</t>
    <rPh sb="0" eb="1">
      <t>レイ</t>
    </rPh>
    <phoneticPr fontId="7"/>
  </si>
  <si>
    <t>0110000001</t>
    <phoneticPr fontId="7"/>
  </si>
  <si>
    <t>△△市民病院</t>
    <rPh sb="2" eb="4">
      <t>シミン</t>
    </rPh>
    <rPh sb="4" eb="6">
      <t>ビョウイン</t>
    </rPh>
    <phoneticPr fontId="7"/>
  </si>
  <si>
    <t>公立</t>
  </si>
  <si>
    <t>市長　△△　△△</t>
    <rPh sb="0" eb="2">
      <t>シチョウ</t>
    </rPh>
    <phoneticPr fontId="7"/>
  </si>
  <si>
    <t>該当なし</t>
  </si>
  <si>
    <t>△△医療圏</t>
    <rPh sb="2" eb="4">
      <t>イリョウ</t>
    </rPh>
    <rPh sb="4" eb="5">
      <t>ケン</t>
    </rPh>
    <phoneticPr fontId="7"/>
  </si>
  <si>
    <t>△△県△△市△△町△△番地</t>
    <rPh sb="2" eb="3">
      <t>ケン</t>
    </rPh>
    <rPh sb="5" eb="6">
      <t>シ</t>
    </rPh>
    <rPh sb="8" eb="9">
      <t>マチ</t>
    </rPh>
    <rPh sb="11" eb="13">
      <t>バンチ</t>
    </rPh>
    <phoneticPr fontId="7"/>
  </si>
  <si>
    <t>△△地区、□□地区</t>
    <rPh sb="2" eb="4">
      <t>チク</t>
    </rPh>
    <rPh sb="7" eb="9">
      <t>チク</t>
    </rPh>
    <phoneticPr fontId="7"/>
  </si>
  <si>
    <t>△△県、□□県</t>
    <rPh sb="2" eb="3">
      <t>ケン</t>
    </rPh>
    <rPh sb="6" eb="7">
      <t>ケン</t>
    </rPh>
    <phoneticPr fontId="7"/>
  </si>
  <si>
    <t>△△病院</t>
    <rPh sb="2" eb="4">
      <t>ビョウイン</t>
    </rPh>
    <phoneticPr fontId="7"/>
  </si>
  <si>
    <t>△△診療所</t>
    <rPh sb="2" eb="5">
      <t>シンリョウジョ</t>
    </rPh>
    <phoneticPr fontId="7"/>
  </si>
  <si>
    <t>△△病院（〇〇県）</t>
    <rPh sb="2" eb="4">
      <t>ビョウイン</t>
    </rPh>
    <rPh sb="7" eb="8">
      <t>ケン</t>
    </rPh>
    <phoneticPr fontId="7"/>
  </si>
  <si>
    <t>△△診療所（〇〇県）</t>
    <rPh sb="2" eb="5">
      <t>シンリョウジョ</t>
    </rPh>
    <rPh sb="8" eb="9">
      <t>ケン</t>
    </rPh>
    <phoneticPr fontId="7"/>
  </si>
  <si>
    <t>0111510707</t>
  </si>
  <si>
    <t>八雲総合病院</t>
    <rPh sb="0" eb="2">
      <t>ヤクモ</t>
    </rPh>
    <rPh sb="2" eb="6">
      <t>ソウゴウビョウイン</t>
    </rPh>
    <phoneticPr fontId="7"/>
  </si>
  <si>
    <t>町長　萬谷　俊美</t>
    <rPh sb="0" eb="2">
      <t>チョウチョウ</t>
    </rPh>
    <rPh sb="3" eb="5">
      <t>ヨロズヤ</t>
    </rPh>
    <rPh sb="6" eb="8">
      <t>トシミ</t>
    </rPh>
    <phoneticPr fontId="7"/>
  </si>
  <si>
    <t>北渡島桧山</t>
    <rPh sb="0" eb="5">
      <t>キタオシマヒヤマ</t>
    </rPh>
    <phoneticPr fontId="7"/>
  </si>
  <si>
    <t>二海郡八雲町東雲町50番地</t>
    <rPh sb="0" eb="3">
      <t>フタミグン</t>
    </rPh>
    <rPh sb="3" eb="6">
      <t>ヤクモチョウ</t>
    </rPh>
    <rPh sb="6" eb="9">
      <t>シノノメチョウ</t>
    </rPh>
    <rPh sb="11" eb="13">
      <t>バンチ</t>
    </rPh>
    <phoneticPr fontId="7"/>
  </si>
  <si>
    <t>小倉山・冨里・小川・松岡・太田・日進・八束・豊田</t>
    <rPh sb="0" eb="3">
      <t>オグラヤマ</t>
    </rPh>
    <rPh sb="4" eb="6">
      <t>トミサト</t>
    </rPh>
    <rPh sb="7" eb="9">
      <t>オガワ</t>
    </rPh>
    <rPh sb="10" eb="12">
      <t>マツオカ</t>
    </rPh>
    <rPh sb="13" eb="15">
      <t>オオタ</t>
    </rPh>
    <rPh sb="16" eb="18">
      <t>ニッシン</t>
    </rPh>
    <rPh sb="19" eb="21">
      <t>ハチタバ</t>
    </rPh>
    <rPh sb="22" eb="24">
      <t>トヨタ</t>
    </rPh>
    <phoneticPr fontId="7"/>
  </si>
  <si>
    <t>北海道</t>
    <rPh sb="0" eb="3">
      <t>ホッカイドウ</t>
    </rPh>
    <phoneticPr fontId="11"/>
  </si>
  <si>
    <t>0115710303</t>
  </si>
  <si>
    <t>岩見沢市立総合病院</t>
    <phoneticPr fontId="7"/>
  </si>
  <si>
    <t>岩見沢市長　松野　哲</t>
    <rPh sb="0" eb="5">
      <t>イワミザワシチョウ</t>
    </rPh>
    <rPh sb="6" eb="8">
      <t>マツノ</t>
    </rPh>
    <rPh sb="9" eb="10">
      <t>サトル</t>
    </rPh>
    <phoneticPr fontId="2"/>
  </si>
  <si>
    <t>南空知</t>
  </si>
  <si>
    <t>北海道岩見沢市９条西７丁目２番地</t>
  </si>
  <si>
    <t>0117410530</t>
    <phoneticPr fontId="7"/>
  </si>
  <si>
    <t>深川市立病院</t>
    <rPh sb="0" eb="6">
      <t>フカガワシリツビョウイン</t>
    </rPh>
    <phoneticPr fontId="7"/>
  </si>
  <si>
    <t>市長　田中　昌幸</t>
    <rPh sb="0" eb="2">
      <t>シチョウ</t>
    </rPh>
    <rPh sb="3" eb="5">
      <t>タナカ</t>
    </rPh>
    <rPh sb="6" eb="7">
      <t>マサ</t>
    </rPh>
    <rPh sb="7" eb="8">
      <t>サチ</t>
    </rPh>
    <phoneticPr fontId="7"/>
  </si>
  <si>
    <t>北空知医療圏</t>
    <rPh sb="0" eb="6">
      <t>キタソラチイリョウケン</t>
    </rPh>
    <phoneticPr fontId="7"/>
  </si>
  <si>
    <t>北海道深川市6条6番1号</t>
    <rPh sb="0" eb="3">
      <t>ホッカイドウ</t>
    </rPh>
    <rPh sb="3" eb="5">
      <t>フカガワ</t>
    </rPh>
    <rPh sb="5" eb="6">
      <t>シ</t>
    </rPh>
    <rPh sb="7" eb="8">
      <t>ジョウ</t>
    </rPh>
    <rPh sb="9" eb="10">
      <t>バン</t>
    </rPh>
    <rPh sb="11" eb="12">
      <t>ゴウ</t>
    </rPh>
    <phoneticPr fontId="7"/>
  </si>
  <si>
    <t>北海道</t>
    <rPh sb="0" eb="3">
      <t>ホッカイドウ</t>
    </rPh>
    <phoneticPr fontId="13"/>
  </si>
  <si>
    <t>0113211437</t>
  </si>
  <si>
    <t>名寄市立総合病院</t>
    <rPh sb="0" eb="4">
      <t>ナヨロシリツ</t>
    </rPh>
    <rPh sb="4" eb="6">
      <t>ソウゴウ</t>
    </rPh>
    <rPh sb="6" eb="8">
      <t>ビョウイン</t>
    </rPh>
    <phoneticPr fontId="13"/>
  </si>
  <si>
    <t>名寄市長　加藤　剛士</t>
    <rPh sb="0" eb="2">
      <t>ナヨロ</t>
    </rPh>
    <rPh sb="2" eb="4">
      <t>シチョウ</t>
    </rPh>
    <rPh sb="5" eb="7">
      <t>カトウ</t>
    </rPh>
    <rPh sb="8" eb="10">
      <t>タケシ</t>
    </rPh>
    <phoneticPr fontId="13"/>
  </si>
  <si>
    <t>上川北部医療圏</t>
    <rPh sb="0" eb="2">
      <t>カミカワ</t>
    </rPh>
    <rPh sb="2" eb="4">
      <t>ホクブ</t>
    </rPh>
    <rPh sb="4" eb="6">
      <t>イリョウ</t>
    </rPh>
    <rPh sb="6" eb="7">
      <t>ケン</t>
    </rPh>
    <phoneticPr fontId="13"/>
  </si>
  <si>
    <t>北海道名寄市西７条南８丁目１番地</t>
    <rPh sb="0" eb="3">
      <t>ホッカイドウ</t>
    </rPh>
    <rPh sb="3" eb="6">
      <t>ナヨロシ</t>
    </rPh>
    <rPh sb="6" eb="7">
      <t>ニシ</t>
    </rPh>
    <rPh sb="8" eb="9">
      <t>ジョウ</t>
    </rPh>
    <rPh sb="9" eb="10">
      <t>ミナミ</t>
    </rPh>
    <rPh sb="11" eb="13">
      <t>チョウメ</t>
    </rPh>
    <rPh sb="14" eb="16">
      <t>バンチ</t>
    </rPh>
    <phoneticPr fontId="13"/>
  </si>
  <si>
    <t>士別市立、市立稚内、天塩国保、枝幸国保、下川町立、広域紋別</t>
    <rPh sb="25" eb="27">
      <t>コウイキ</t>
    </rPh>
    <rPh sb="27" eb="29">
      <t>モンベツ</t>
    </rPh>
    <phoneticPr fontId="13"/>
  </si>
  <si>
    <t>士別市立、市立稚内、中頓別国保、美深厚生、下川町立、名寄東、進藤病院（旭川市）</t>
    <rPh sb="30" eb="32">
      <t>シンドウ</t>
    </rPh>
    <rPh sb="32" eb="34">
      <t>ビョウイン</t>
    </rPh>
    <rPh sb="35" eb="38">
      <t>アサヒカワシ</t>
    </rPh>
    <phoneticPr fontId="13"/>
  </si>
  <si>
    <t>0116411372</t>
    <phoneticPr fontId="7"/>
  </si>
  <si>
    <t>留萌市立病院</t>
    <rPh sb="0" eb="6">
      <t>ルモイシリツビョウイン</t>
    </rPh>
    <phoneticPr fontId="7"/>
  </si>
  <si>
    <t>留萌市長　中西　俊司</t>
    <rPh sb="0" eb="4">
      <t>ルモイシチョウ</t>
    </rPh>
    <rPh sb="5" eb="7">
      <t>ナカニシ</t>
    </rPh>
    <rPh sb="8" eb="10">
      <t>シュンジ</t>
    </rPh>
    <phoneticPr fontId="7"/>
  </si>
  <si>
    <t>留萌医療圏</t>
    <rPh sb="0" eb="5">
      <t>ルモイイリョウケン</t>
    </rPh>
    <phoneticPr fontId="7"/>
  </si>
  <si>
    <t>北海道留萌市東雲町２丁目１６番地１</t>
    <rPh sb="0" eb="3">
      <t>ホッカイドウ</t>
    </rPh>
    <rPh sb="3" eb="6">
      <t>ルモイシ</t>
    </rPh>
    <rPh sb="6" eb="9">
      <t>シノノメチョウ</t>
    </rPh>
    <rPh sb="10" eb="12">
      <t>チョウメ</t>
    </rPh>
    <rPh sb="14" eb="16">
      <t>バンチ</t>
    </rPh>
    <phoneticPr fontId="7"/>
  </si>
  <si>
    <t>メディカルオンライン、プロシージャーズ、コンサルタント、上部・下部内視鏡トレーニングモデル、腹腔鏡視下手術トレーニングモデル、カプセル内視鏡読影システム、硬膜外麻酔シュミレーター胸椎・腰椎穿刺モデル　他</t>
    <phoneticPr fontId="7"/>
  </si>
  <si>
    <t>0116710500</t>
    <phoneticPr fontId="7"/>
  </si>
  <si>
    <t>市立稚内病院</t>
    <rPh sb="0" eb="6">
      <t>シリツワッカナイビョウイン</t>
    </rPh>
    <phoneticPr fontId="7"/>
  </si>
  <si>
    <t>稚内市長　工藤　広</t>
    <rPh sb="0" eb="4">
      <t>ワッカナイシチョウ</t>
    </rPh>
    <rPh sb="5" eb="7">
      <t>クドウ</t>
    </rPh>
    <rPh sb="8" eb="9">
      <t>ヒロシ</t>
    </rPh>
    <phoneticPr fontId="7"/>
  </si>
  <si>
    <t>宗谷医療圏</t>
    <rPh sb="0" eb="2">
      <t>ソウヤ</t>
    </rPh>
    <rPh sb="2" eb="5">
      <t>イリョウケン</t>
    </rPh>
    <phoneticPr fontId="7"/>
  </si>
  <si>
    <t>北海道稚内市中央4丁目11番6号</t>
    <rPh sb="0" eb="3">
      <t>ホッカイドウ</t>
    </rPh>
    <rPh sb="3" eb="6">
      <t>ワッカナイシ</t>
    </rPh>
    <rPh sb="6" eb="8">
      <t>チュウオウ</t>
    </rPh>
    <rPh sb="9" eb="11">
      <t>チョウメ</t>
    </rPh>
    <rPh sb="13" eb="14">
      <t>バン</t>
    </rPh>
    <rPh sb="15" eb="16">
      <t>ゴウ</t>
    </rPh>
    <phoneticPr fontId="7"/>
  </si>
  <si>
    <t>利尻国保中央病院</t>
    <rPh sb="0" eb="4">
      <t>リシリコクホ</t>
    </rPh>
    <rPh sb="4" eb="8">
      <t>チュウオウビョウイン</t>
    </rPh>
    <phoneticPr fontId="22"/>
  </si>
  <si>
    <t>北海道</t>
    <phoneticPr fontId="7"/>
  </si>
  <si>
    <t>0115311920</t>
    <phoneticPr fontId="5"/>
  </si>
  <si>
    <t>医療法人社団双心会
女満別中央病院</t>
    <rPh sb="0" eb="9">
      <t>イリョウホウジンシャダンソウシンカイ</t>
    </rPh>
    <rPh sb="10" eb="17">
      <t>メマンベツチュウオウビョウイン</t>
    </rPh>
    <phoneticPr fontId="7"/>
  </si>
  <si>
    <t>民間</t>
  </si>
  <si>
    <t>理事長　加藤　秀和</t>
    <rPh sb="0" eb="3">
      <t>リジチョウ</t>
    </rPh>
    <rPh sb="4" eb="6">
      <t>カトウ</t>
    </rPh>
    <rPh sb="7" eb="9">
      <t>ヒデカズ</t>
    </rPh>
    <phoneticPr fontId="7"/>
  </si>
  <si>
    <t>北網医療圏</t>
    <phoneticPr fontId="5"/>
  </si>
  <si>
    <t>北海道網走郡大空町女満別西４条４丁目１番２９号</t>
    <phoneticPr fontId="5"/>
  </si>
  <si>
    <t>該当なし</t>
    <phoneticPr fontId="7"/>
  </si>
  <si>
    <t>0115110934</t>
    <phoneticPr fontId="7"/>
  </si>
  <si>
    <t>広域紋別病院</t>
    <rPh sb="0" eb="6">
      <t>コウイキモンベツビョウイン</t>
    </rPh>
    <phoneticPr fontId="7"/>
  </si>
  <si>
    <t>広域紋別病院企業団</t>
    <rPh sb="0" eb="6">
      <t>コウイキモンベツビョウイン</t>
    </rPh>
    <rPh sb="6" eb="9">
      <t>キギョウダン</t>
    </rPh>
    <phoneticPr fontId="7"/>
  </si>
  <si>
    <t>遠紋</t>
  </si>
  <si>
    <t>北海道紋別市落石町１丁目３番３７号</t>
  </si>
  <si>
    <t>滝上町（三区、滝西）、興部町（豊野、秋里、住吉、富岡）、雄武町（沢木、幌内、中雄武）、西興部村（上興部地区）</t>
  </si>
  <si>
    <t>0114111859</t>
  </si>
  <si>
    <t>市立釧路総合病院</t>
    <rPh sb="0" eb="8">
      <t>シリツ釧路総合ビョウイン</t>
    </rPh>
    <phoneticPr fontId="7"/>
  </si>
  <si>
    <t>釧路市</t>
    <rPh sb="0" eb="3">
      <t>クシロシ</t>
    </rPh>
    <phoneticPr fontId="11"/>
  </si>
  <si>
    <t>釧路</t>
    <rPh sb="0" eb="2">
      <t>クシロ</t>
    </rPh>
    <phoneticPr fontId="11"/>
  </si>
  <si>
    <t>北海道釧路市春湖台1番12号</t>
    <rPh sb="0" eb="3">
      <t>ホッカイドウ</t>
    </rPh>
    <rPh sb="3" eb="6">
      <t>クシロシ</t>
    </rPh>
    <rPh sb="6" eb="9">
      <t>シュンコダイ</t>
    </rPh>
    <rPh sb="10" eb="11">
      <t>バン</t>
    </rPh>
    <rPh sb="13" eb="14">
      <t>ゴウ</t>
    </rPh>
    <phoneticPr fontId="11"/>
  </si>
  <si>
    <t>0115010076</t>
    <phoneticPr fontId="7"/>
  </si>
  <si>
    <t>北見赤十字病院</t>
    <rPh sb="0" eb="7">
      <t>キタミセキジュウジビョウイン</t>
    </rPh>
    <phoneticPr fontId="7"/>
  </si>
  <si>
    <t>日本赤十字社</t>
    <rPh sb="0" eb="6">
      <t>ニホンセキジュウジシャ</t>
    </rPh>
    <phoneticPr fontId="7"/>
  </si>
  <si>
    <t>北網</t>
    <rPh sb="0" eb="2">
      <t>ホクモウ</t>
    </rPh>
    <phoneticPr fontId="7"/>
  </si>
  <si>
    <t>北海道北見市北６条東２丁目１番地</t>
    <rPh sb="0" eb="3">
      <t>ホッカイドウ</t>
    </rPh>
    <rPh sb="3" eb="6">
      <t>キタミシ</t>
    </rPh>
    <rPh sb="6" eb="7">
      <t>キタ</t>
    </rPh>
    <rPh sb="8" eb="9">
      <t>ジョウ</t>
    </rPh>
    <rPh sb="9" eb="10">
      <t>ヒガシ</t>
    </rPh>
    <rPh sb="11" eb="13">
      <t>チョウメ</t>
    </rPh>
    <rPh sb="14" eb="16">
      <t>バンチ</t>
    </rPh>
    <phoneticPr fontId="3"/>
  </si>
  <si>
    <t>美幌療育病院、美幌国保病院、広域紋別病院、勤医協北見病院、北星記念病院、端野病院、小林病院、遠軽厚生病院、小清水日赤</t>
  </si>
  <si>
    <t>0113810089</t>
    <phoneticPr fontId="7"/>
  </si>
  <si>
    <t>総合病院　浦河赤十字病院</t>
    <rPh sb="0" eb="4">
      <t>ソウゴウビョウイン</t>
    </rPh>
    <rPh sb="5" eb="12">
      <t>ウラカワセキジュウジビョウイン</t>
    </rPh>
    <phoneticPr fontId="7"/>
  </si>
  <si>
    <t>公的</t>
  </si>
  <si>
    <t>日高</t>
    <rPh sb="0" eb="2">
      <t>ヒダカ</t>
    </rPh>
    <phoneticPr fontId="7"/>
  </si>
  <si>
    <t>北海道浦河郡浦河町東町ちのみ1丁目2番1号</t>
    <phoneticPr fontId="7"/>
  </si>
  <si>
    <t>北海道</t>
  </si>
  <si>
    <t>0114614456</t>
  </si>
  <si>
    <t>ＪＡ北海道厚生連　帯広厚生病院</t>
  </si>
  <si>
    <t>北海道厚生農業協同組合連合会</t>
  </si>
  <si>
    <t>十勝</t>
  </si>
  <si>
    <t>北海道帯広市西１４条南１０丁目１番地</t>
  </si>
  <si>
    <t>0115410698</t>
  </si>
  <si>
    <t>ＪＡ北海道厚生連　遠軽厚生病院</t>
  </si>
  <si>
    <t>北海道紋別郡遠軽町大通北３丁目１番５号</t>
  </si>
  <si>
    <t>0112210067</t>
  </si>
  <si>
    <t>ＪＡ北海道厚生連　ニセコ羊蹄広域倶知安厚生病院</t>
    <rPh sb="12" eb="14">
      <t>ヨウテイ</t>
    </rPh>
    <rPh sb="14" eb="16">
      <t>コウイキ</t>
    </rPh>
    <phoneticPr fontId="11"/>
  </si>
  <si>
    <t>後志</t>
  </si>
  <si>
    <t>北海道虻田郡倶知安町北４条東１丁目２番地</t>
  </si>
  <si>
    <t>0116411422</t>
    <phoneticPr fontId="7"/>
  </si>
  <si>
    <t>北海道立羽幌病院</t>
    <rPh sb="0" eb="8">
      <t>ホッカイドウリツハボロビョウイン</t>
    </rPh>
    <phoneticPr fontId="7"/>
  </si>
  <si>
    <t>留萌</t>
    <rPh sb="0" eb="2">
      <t>ルモイ</t>
    </rPh>
    <phoneticPr fontId="7"/>
  </si>
  <si>
    <t>北海道苫前郡羽幌町栄町110番地</t>
    <rPh sb="0" eb="3">
      <t>ホッカイドウ</t>
    </rPh>
    <rPh sb="3" eb="6">
      <t>トママエグン</t>
    </rPh>
    <rPh sb="6" eb="9">
      <t>ハボロチョウ</t>
    </rPh>
    <rPh sb="9" eb="11">
      <t>サカエマチ</t>
    </rPh>
    <rPh sb="14" eb="16">
      <t>バンチ</t>
    </rPh>
    <phoneticPr fontId="7"/>
  </si>
  <si>
    <t>九重、小川</t>
    <rPh sb="0" eb="2">
      <t>ココノエ</t>
    </rPh>
    <rPh sb="3" eb="5">
      <t>オガワ</t>
    </rPh>
    <phoneticPr fontId="7"/>
  </si>
  <si>
    <t>総合診療科</t>
    <rPh sb="0" eb="5">
      <t>ソウゴウシンリョウカ</t>
    </rPh>
    <phoneticPr fontId="7"/>
  </si>
  <si>
    <t>公益財団法人北海道地域医療振興財団へ要請している。</t>
    <rPh sb="0" eb="2">
      <t>コウエキ</t>
    </rPh>
    <rPh sb="2" eb="6">
      <t>ザイダンホウジン</t>
    </rPh>
    <rPh sb="6" eb="9">
      <t>ホッカイドウ</t>
    </rPh>
    <rPh sb="9" eb="11">
      <t>チイキ</t>
    </rPh>
    <rPh sb="11" eb="13">
      <t>イリョウ</t>
    </rPh>
    <rPh sb="13" eb="15">
      <t>シンコウ</t>
    </rPh>
    <rPh sb="15" eb="17">
      <t>ザイダン</t>
    </rPh>
    <rPh sb="18" eb="20">
      <t>ヨウセイ</t>
    </rPh>
    <phoneticPr fontId="24"/>
  </si>
  <si>
    <t>0111610895</t>
  </si>
  <si>
    <t>北海道立江差病院</t>
    <rPh sb="0" eb="3">
      <t>ホッカイドウ</t>
    </rPh>
    <rPh sb="3" eb="4">
      <t>リツ</t>
    </rPh>
    <rPh sb="4" eb="6">
      <t>エサシ</t>
    </rPh>
    <rPh sb="6" eb="8">
      <t>ビョウイン</t>
    </rPh>
    <phoneticPr fontId="11"/>
  </si>
  <si>
    <t>南檜山医療圏</t>
    <rPh sb="0" eb="1">
      <t>ミナミ</t>
    </rPh>
    <rPh sb="1" eb="3">
      <t>ヒヤマ</t>
    </rPh>
    <rPh sb="3" eb="6">
      <t>イリョウケン</t>
    </rPh>
    <phoneticPr fontId="7"/>
  </si>
  <si>
    <t>北海道檜山郡江差町字伏木戸町484番地</t>
    <phoneticPr fontId="7"/>
  </si>
  <si>
    <t>札幌医科大学や地域医療振興財団等を通して、継続的に出張医の応援を要請している。</t>
  </si>
  <si>
    <t>0114210834</t>
  </si>
  <si>
    <t>町立中標津病院</t>
    <rPh sb="0" eb="2">
      <t>チョウリツ</t>
    </rPh>
    <rPh sb="2" eb="5">
      <t>ナカシベツ</t>
    </rPh>
    <rPh sb="5" eb="7">
      <t>ビョウイン</t>
    </rPh>
    <phoneticPr fontId="13"/>
  </si>
  <si>
    <t>町長　西村　穣</t>
    <rPh sb="0" eb="2">
      <t>チョウチョウ</t>
    </rPh>
    <rPh sb="3" eb="5">
      <t>ニシムラ</t>
    </rPh>
    <rPh sb="6" eb="7">
      <t>ユタカ</t>
    </rPh>
    <phoneticPr fontId="13"/>
  </si>
  <si>
    <t>根室医療圏</t>
    <rPh sb="0" eb="2">
      <t>ネムロ</t>
    </rPh>
    <rPh sb="2" eb="4">
      <t>イリョウ</t>
    </rPh>
    <rPh sb="4" eb="5">
      <t>ケン</t>
    </rPh>
    <phoneticPr fontId="13"/>
  </si>
  <si>
    <t>北海道標津郡中標津町西10条南9丁目1番地1</t>
    <rPh sb="0" eb="3">
      <t>ホッカイドウ</t>
    </rPh>
    <rPh sb="3" eb="5">
      <t>シベツ</t>
    </rPh>
    <rPh sb="5" eb="6">
      <t>グン</t>
    </rPh>
    <rPh sb="6" eb="10">
      <t>ナカシベツチョウ</t>
    </rPh>
    <rPh sb="10" eb="11">
      <t>ニシ</t>
    </rPh>
    <rPh sb="13" eb="14">
      <t>ジョウ</t>
    </rPh>
    <rPh sb="14" eb="15">
      <t>ミナミ</t>
    </rPh>
    <rPh sb="16" eb="18">
      <t>チョウメ</t>
    </rPh>
    <rPh sb="19" eb="21">
      <t>バンチ</t>
    </rPh>
    <phoneticPr fontId="13"/>
  </si>
  <si>
    <t>0117110460</t>
  </si>
  <si>
    <t>砂川市立病院</t>
    <rPh sb="0" eb="6">
      <t>スナガワシリツビョウイン</t>
    </rPh>
    <phoneticPr fontId="11"/>
  </si>
  <si>
    <t>砂川市長　飯澤　明彦</t>
    <rPh sb="0" eb="4">
      <t>スナガワシチョウ</t>
    </rPh>
    <rPh sb="5" eb="7">
      <t>イイザワ</t>
    </rPh>
    <rPh sb="8" eb="10">
      <t>アキヒコ</t>
    </rPh>
    <phoneticPr fontId="23"/>
  </si>
  <si>
    <t>中空知</t>
    <rPh sb="0" eb="1">
      <t>ナカ</t>
    </rPh>
    <rPh sb="1" eb="3">
      <t>ソラチ</t>
    </rPh>
    <phoneticPr fontId="23"/>
  </si>
  <si>
    <t>北海道砂川市西4条北3丁目1番1号</t>
    <rPh sb="0" eb="3">
      <t>ホッカイドウ</t>
    </rPh>
    <rPh sb="3" eb="6">
      <t>スナガワシ</t>
    </rPh>
    <rPh sb="6" eb="7">
      <t>ニシ</t>
    </rPh>
    <rPh sb="8" eb="9">
      <t>ジョウ</t>
    </rPh>
    <rPh sb="9" eb="10">
      <t>キタ</t>
    </rPh>
    <rPh sb="11" eb="13">
      <t>チョウメ</t>
    </rPh>
    <rPh sb="14" eb="15">
      <t>バン</t>
    </rPh>
    <rPh sb="16" eb="17">
      <t>ゴウ</t>
    </rPh>
    <phoneticPr fontId="23"/>
  </si>
  <si>
    <t>0212511588</t>
    <phoneticPr fontId="7"/>
  </si>
  <si>
    <t>北部上北広域事務組合
公立野辺地病院</t>
    <rPh sb="0" eb="2">
      <t>ホクブ</t>
    </rPh>
    <rPh sb="2" eb="4">
      <t>カミキタ</t>
    </rPh>
    <rPh sb="4" eb="6">
      <t>コウイキ</t>
    </rPh>
    <rPh sb="6" eb="8">
      <t>ジム</t>
    </rPh>
    <rPh sb="8" eb="10">
      <t>クミアイ</t>
    </rPh>
    <rPh sb="11" eb="13">
      <t>コウリツ</t>
    </rPh>
    <rPh sb="13" eb="16">
      <t>ノヘジ</t>
    </rPh>
    <rPh sb="16" eb="18">
      <t>ビョウイン</t>
    </rPh>
    <phoneticPr fontId="7"/>
  </si>
  <si>
    <t>北部上北広域事務組合
管理者　野村　秀雄</t>
    <rPh sb="0" eb="2">
      <t>ホクブ</t>
    </rPh>
    <rPh sb="2" eb="4">
      <t>カミキタ</t>
    </rPh>
    <rPh sb="4" eb="6">
      <t>コウイキ</t>
    </rPh>
    <rPh sb="6" eb="8">
      <t>ジム</t>
    </rPh>
    <rPh sb="8" eb="10">
      <t>クミアイ</t>
    </rPh>
    <rPh sb="11" eb="14">
      <t>カンリシャ</t>
    </rPh>
    <rPh sb="15" eb="17">
      <t>ノムラ</t>
    </rPh>
    <rPh sb="18" eb="20">
      <t>ヒデオ</t>
    </rPh>
    <phoneticPr fontId="7"/>
  </si>
  <si>
    <t>上十三地域保健医療圏</t>
    <rPh sb="0" eb="5">
      <t>カミトウサンチイキ</t>
    </rPh>
    <rPh sb="5" eb="10">
      <t>ホケンイリョウケン</t>
    </rPh>
    <phoneticPr fontId="7"/>
  </si>
  <si>
    <t>青森県上北郡野辺地町字鳴沢9-12</t>
    <rPh sb="0" eb="10">
      <t>アオモリケンカミキタグンノヘジマチ</t>
    </rPh>
    <rPh sb="10" eb="11">
      <t>アザ</t>
    </rPh>
    <rPh sb="11" eb="13">
      <t>ナルサワ</t>
    </rPh>
    <phoneticPr fontId="7"/>
  </si>
  <si>
    <t>明神平地区</t>
    <rPh sb="0" eb="3">
      <t>ミョウジンダイラ</t>
    </rPh>
    <rPh sb="3" eb="5">
      <t>チク</t>
    </rPh>
    <phoneticPr fontId="7"/>
  </si>
  <si>
    <t>0212711170</t>
    <phoneticPr fontId="7"/>
  </si>
  <si>
    <t>三戸町国民健康保険三戸中央病院</t>
    <rPh sb="0" eb="5">
      <t>サンノヘマチコクミン</t>
    </rPh>
    <rPh sb="5" eb="7">
      <t>ケンコウ</t>
    </rPh>
    <rPh sb="7" eb="9">
      <t>ホケン</t>
    </rPh>
    <rPh sb="9" eb="11">
      <t>サンノヘ</t>
    </rPh>
    <rPh sb="11" eb="13">
      <t>チュウオウ</t>
    </rPh>
    <rPh sb="13" eb="15">
      <t>ビョウイン</t>
    </rPh>
    <phoneticPr fontId="7"/>
  </si>
  <si>
    <t>三戸町長　沼澤　修二</t>
    <rPh sb="0" eb="2">
      <t>サンノヘ</t>
    </rPh>
    <rPh sb="2" eb="4">
      <t>チョウチョウ</t>
    </rPh>
    <rPh sb="5" eb="7">
      <t>ヌマサワ</t>
    </rPh>
    <rPh sb="8" eb="10">
      <t>シュウジ</t>
    </rPh>
    <phoneticPr fontId="7"/>
  </si>
  <si>
    <t>八戸地域保健医療圏</t>
    <rPh sb="0" eb="2">
      <t>ハチノヘ</t>
    </rPh>
    <rPh sb="2" eb="4">
      <t>チイキ</t>
    </rPh>
    <rPh sb="4" eb="6">
      <t>ホケン</t>
    </rPh>
    <rPh sb="6" eb="9">
      <t>イリョウケン</t>
    </rPh>
    <phoneticPr fontId="7"/>
  </si>
  <si>
    <t>青森県三戸郡三戸町大字川守田字沖中９－１</t>
    <rPh sb="0" eb="3">
      <t>アオモリケン</t>
    </rPh>
    <rPh sb="3" eb="6">
      <t>サンノヘグン</t>
    </rPh>
    <rPh sb="6" eb="9">
      <t>サンノヘマチ</t>
    </rPh>
    <rPh sb="9" eb="11">
      <t>オオアザ</t>
    </rPh>
    <rPh sb="11" eb="14">
      <t>カワモリタ</t>
    </rPh>
    <rPh sb="14" eb="15">
      <t>アザ</t>
    </rPh>
    <rPh sb="15" eb="17">
      <t>オキナカ</t>
    </rPh>
    <phoneticPr fontId="7"/>
  </si>
  <si>
    <t>大平・泉地区、蛇沼地区、大舌地区</t>
    <rPh sb="0" eb="2">
      <t>オオダイ</t>
    </rPh>
    <rPh sb="3" eb="4">
      <t>イズミ</t>
    </rPh>
    <rPh sb="4" eb="6">
      <t>チク</t>
    </rPh>
    <rPh sb="7" eb="8">
      <t>ジャ</t>
    </rPh>
    <rPh sb="8" eb="9">
      <t>ヌマ</t>
    </rPh>
    <rPh sb="9" eb="11">
      <t>チク</t>
    </rPh>
    <rPh sb="12" eb="14">
      <t>オオシタ</t>
    </rPh>
    <rPh sb="14" eb="16">
      <t>チク</t>
    </rPh>
    <phoneticPr fontId="7"/>
  </si>
  <si>
    <t>八戸市立市民病院、五戸総合病院</t>
    <rPh sb="0" eb="4">
      <t>ハチノヘシリツ</t>
    </rPh>
    <rPh sb="4" eb="6">
      <t>シミン</t>
    </rPh>
    <rPh sb="6" eb="8">
      <t>ビョウイン</t>
    </rPh>
    <rPh sb="9" eb="11">
      <t>ゴノヘ</t>
    </rPh>
    <rPh sb="11" eb="13">
      <t>ソウゴウ</t>
    </rPh>
    <rPh sb="13" eb="15">
      <t>ビョウイン</t>
    </rPh>
    <phoneticPr fontId="7"/>
  </si>
  <si>
    <t>田子診療所</t>
    <rPh sb="0" eb="2">
      <t>タッコ</t>
    </rPh>
    <rPh sb="2" eb="5">
      <t>シンリョウジョ</t>
    </rPh>
    <phoneticPr fontId="7"/>
  </si>
  <si>
    <t>0212610919</t>
    <phoneticPr fontId="7"/>
  </si>
  <si>
    <t>一部事務組合下北医療センター
国民健康保険大間病院</t>
    <rPh sb="0" eb="10">
      <t>イチブジムクミアイシモキタイリョウ</t>
    </rPh>
    <rPh sb="15" eb="25">
      <t>コクミンケンコウホケンオオマビョウイン</t>
    </rPh>
    <phoneticPr fontId="7"/>
  </si>
  <si>
    <t>一部事務組合下北医療センター
管理者　山本　知也</t>
    <rPh sb="15" eb="18">
      <t>カンリシャ</t>
    </rPh>
    <rPh sb="19" eb="21">
      <t>ヤマモト</t>
    </rPh>
    <rPh sb="22" eb="24">
      <t>トモヤ</t>
    </rPh>
    <phoneticPr fontId="7"/>
  </si>
  <si>
    <t>下北医療圏</t>
    <phoneticPr fontId="7"/>
  </si>
  <si>
    <t>青森県下北郡大間町大字大間字大間平20-78</t>
    <phoneticPr fontId="7"/>
  </si>
  <si>
    <t>東通村診療所</t>
    <rPh sb="0" eb="3">
      <t>ヒガシドオリムラ</t>
    </rPh>
    <rPh sb="3" eb="6">
      <t>シンリョウジョ</t>
    </rPh>
    <phoneticPr fontId="7"/>
  </si>
  <si>
    <t>研修プログラムにより、へき地診療所へ同行のうえ、実習を実施している。</t>
    <phoneticPr fontId="7"/>
  </si>
  <si>
    <t>0212111017</t>
    <phoneticPr fontId="7"/>
  </si>
  <si>
    <t>つがる西北五広域連合鰺ヶ沢病院</t>
    <rPh sb="3" eb="8">
      <t>セイホクゴコウイキ</t>
    </rPh>
    <rPh sb="8" eb="10">
      <t>レンゴウ</t>
    </rPh>
    <rPh sb="10" eb="13">
      <t>アジガサワ</t>
    </rPh>
    <rPh sb="13" eb="15">
      <t>ビョウイン</t>
    </rPh>
    <phoneticPr fontId="7"/>
  </si>
  <si>
    <t>つがる西北五広域連合長　佐々木　孝昌</t>
    <rPh sb="3" eb="5">
      <t>セイホク</t>
    </rPh>
    <rPh sb="5" eb="6">
      <t>ゴ</t>
    </rPh>
    <rPh sb="6" eb="8">
      <t>コウイキ</t>
    </rPh>
    <rPh sb="8" eb="10">
      <t>レンゴウ</t>
    </rPh>
    <rPh sb="10" eb="11">
      <t>チョウ</t>
    </rPh>
    <rPh sb="12" eb="15">
      <t>ササキ</t>
    </rPh>
    <rPh sb="16" eb="18">
      <t>タカマサ</t>
    </rPh>
    <phoneticPr fontId="7"/>
  </si>
  <si>
    <t>西津軽医療圏</t>
    <rPh sb="0" eb="3">
      <t>ニシツガル</t>
    </rPh>
    <rPh sb="3" eb="6">
      <t>イリョウケン</t>
    </rPh>
    <phoneticPr fontId="7"/>
  </si>
  <si>
    <t>青森県西津軽郡鰺ヶ沢町大字舞戸町字蒲生106番地10</t>
    <rPh sb="0" eb="3">
      <t>アオモリケン</t>
    </rPh>
    <rPh sb="3" eb="6">
      <t>ニシツガル</t>
    </rPh>
    <rPh sb="6" eb="7">
      <t>グン</t>
    </rPh>
    <rPh sb="7" eb="11">
      <t>アジガサワマチ</t>
    </rPh>
    <rPh sb="11" eb="13">
      <t>オオアザ</t>
    </rPh>
    <rPh sb="13" eb="16">
      <t>マイトマチ</t>
    </rPh>
    <rPh sb="16" eb="17">
      <t>アザ</t>
    </rPh>
    <rPh sb="17" eb="19">
      <t>ガモウ</t>
    </rPh>
    <rPh sb="22" eb="24">
      <t>バンチ</t>
    </rPh>
    <phoneticPr fontId="7"/>
  </si>
  <si>
    <t>長平地区
深谷地区
一ツ森地区</t>
    <rPh sb="0" eb="1">
      <t>ナガ</t>
    </rPh>
    <rPh sb="1" eb="2">
      <t>ヒラ</t>
    </rPh>
    <rPh sb="2" eb="4">
      <t>チク</t>
    </rPh>
    <rPh sb="5" eb="7">
      <t>フカヤ</t>
    </rPh>
    <rPh sb="7" eb="9">
      <t>チク</t>
    </rPh>
    <rPh sb="10" eb="11">
      <t>イチ</t>
    </rPh>
    <rPh sb="12" eb="13">
      <t>モリ</t>
    </rPh>
    <rPh sb="13" eb="15">
      <t>チク</t>
    </rPh>
    <phoneticPr fontId="7"/>
  </si>
  <si>
    <t>実施なし</t>
    <rPh sb="0" eb="2">
      <t>ジッシ</t>
    </rPh>
    <phoneticPr fontId="7"/>
  </si>
  <si>
    <t>内科</t>
    <rPh sb="0" eb="2">
      <t>ナイカ</t>
    </rPh>
    <phoneticPr fontId="7"/>
  </si>
  <si>
    <t>0210810339</t>
    <phoneticPr fontId="7"/>
  </si>
  <si>
    <t>むつ総合病院</t>
    <rPh sb="2" eb="6">
      <t>ソウゴウビョウイン</t>
    </rPh>
    <phoneticPr fontId="7"/>
  </si>
  <si>
    <t>一部事務組合下北医療センター管理者</t>
    <rPh sb="0" eb="10">
      <t>イチブジムクミアイシモキタイリョウ</t>
    </rPh>
    <rPh sb="14" eb="17">
      <t>カンリシャ</t>
    </rPh>
    <phoneticPr fontId="7"/>
  </si>
  <si>
    <t>下北地域保健医療圏</t>
    <rPh sb="0" eb="9">
      <t>シモキタチイキホケンイリョウケン</t>
    </rPh>
    <phoneticPr fontId="7"/>
  </si>
  <si>
    <t>青森県むつ市小川町一丁目2番8号</t>
    <rPh sb="0" eb="3">
      <t>アオモリケン</t>
    </rPh>
    <rPh sb="5" eb="12">
      <t>シコガワマチイッチョウメ</t>
    </rPh>
    <rPh sb="13" eb="14">
      <t>バン</t>
    </rPh>
    <rPh sb="15" eb="16">
      <t>ゴウ</t>
    </rPh>
    <phoneticPr fontId="7"/>
  </si>
  <si>
    <t>大畑診療所</t>
    <rPh sb="0" eb="5">
      <t>オオハタシンリョウジョ</t>
    </rPh>
    <phoneticPr fontId="7"/>
  </si>
  <si>
    <t>むつリハビリテーション病院</t>
    <rPh sb="11" eb="13">
      <t>ビョウイン</t>
    </rPh>
    <phoneticPr fontId="7"/>
  </si>
  <si>
    <t>該当なし</t>
    <rPh sb="0" eb="2">
      <t>ガイトウ</t>
    </rPh>
    <phoneticPr fontId="7"/>
  </si>
  <si>
    <t>0210114765</t>
    <phoneticPr fontId="7"/>
  </si>
  <si>
    <t>青森県立中央病院</t>
    <rPh sb="0" eb="3">
      <t>アオモリケン</t>
    </rPh>
    <rPh sb="3" eb="4">
      <t>リツ</t>
    </rPh>
    <rPh sb="4" eb="6">
      <t>チュウオウ</t>
    </rPh>
    <rPh sb="6" eb="8">
      <t>ビョウイン</t>
    </rPh>
    <phoneticPr fontId="7"/>
  </si>
  <si>
    <t>青森県知事　宮下　宗一郎</t>
    <rPh sb="0" eb="2">
      <t>アオモリ</t>
    </rPh>
    <rPh sb="2" eb="5">
      <t>ケンチジ</t>
    </rPh>
    <rPh sb="6" eb="8">
      <t>ミヤシタ</t>
    </rPh>
    <rPh sb="9" eb="10">
      <t>シュウ</t>
    </rPh>
    <rPh sb="10" eb="12">
      <t>イチロウ</t>
    </rPh>
    <phoneticPr fontId="7"/>
  </si>
  <si>
    <t>青森地域保健医療圏</t>
    <rPh sb="0" eb="2">
      <t>アオモリ</t>
    </rPh>
    <rPh sb="2" eb="4">
      <t>チイキ</t>
    </rPh>
    <rPh sb="4" eb="6">
      <t>ホケン</t>
    </rPh>
    <rPh sb="6" eb="8">
      <t>イリョウ</t>
    </rPh>
    <rPh sb="8" eb="9">
      <t>ケン</t>
    </rPh>
    <phoneticPr fontId="7"/>
  </si>
  <si>
    <t>青森県青森市東造道2丁目１番１号</t>
    <rPh sb="0" eb="3">
      <t>アオモリケン</t>
    </rPh>
    <rPh sb="3" eb="6">
      <t>アオモリシ</t>
    </rPh>
    <rPh sb="6" eb="9">
      <t>ヒガシツクリミチ</t>
    </rPh>
    <rPh sb="10" eb="12">
      <t>チョウメ</t>
    </rPh>
    <rPh sb="13" eb="14">
      <t>バン</t>
    </rPh>
    <rPh sb="15" eb="16">
      <t>ゴウ</t>
    </rPh>
    <phoneticPr fontId="7"/>
  </si>
  <si>
    <t>つがる総合病院、むつ総合病院、鰺ヶ沢病院、十和田市立中央病院、野辺地病院、平内中央病院、七戸病院、三沢病院、大間病院、外ヶ浜中央病院、浪岡病院、青森市民病院</t>
    <rPh sb="3" eb="5">
      <t>ソウゴウ</t>
    </rPh>
    <rPh sb="5" eb="7">
      <t>ビョウイン</t>
    </rPh>
    <rPh sb="10" eb="14">
      <t>ソウゴウビョウイン</t>
    </rPh>
    <rPh sb="15" eb="20">
      <t>アジガサワビョウイン</t>
    </rPh>
    <rPh sb="21" eb="30">
      <t>トワダシリツチュウオウビョウイン</t>
    </rPh>
    <rPh sb="31" eb="34">
      <t>ノヘジ</t>
    </rPh>
    <rPh sb="34" eb="36">
      <t>ビョウイン</t>
    </rPh>
    <rPh sb="37" eb="39">
      <t>ヒラナイ</t>
    </rPh>
    <rPh sb="39" eb="41">
      <t>チュウオウ</t>
    </rPh>
    <rPh sb="41" eb="43">
      <t>ビョウイン</t>
    </rPh>
    <rPh sb="44" eb="48">
      <t>シチノヘビョウイン</t>
    </rPh>
    <rPh sb="49" eb="53">
      <t>ミサワビョウイン</t>
    </rPh>
    <rPh sb="54" eb="56">
      <t>オオマ</t>
    </rPh>
    <rPh sb="56" eb="58">
      <t>ビョウイン</t>
    </rPh>
    <rPh sb="59" eb="62">
      <t>ソトガハマ</t>
    </rPh>
    <rPh sb="62" eb="64">
      <t>チュウオウ</t>
    </rPh>
    <rPh sb="64" eb="66">
      <t>ビョウイン</t>
    </rPh>
    <rPh sb="67" eb="69">
      <t>ナミオカ</t>
    </rPh>
    <rPh sb="69" eb="71">
      <t>ビョウイン</t>
    </rPh>
    <rPh sb="72" eb="78">
      <t>アオモリシミンビョウイン</t>
    </rPh>
    <phoneticPr fontId="7"/>
  </si>
  <si>
    <t>後期研修中の自治医科大学卒業医師を当院で確保し、代診に行けるようにしている。</t>
    <rPh sb="0" eb="2">
      <t>コウキ</t>
    </rPh>
    <rPh sb="2" eb="5">
      <t>ケンシュウチュウ</t>
    </rPh>
    <rPh sb="6" eb="8">
      <t>ジチ</t>
    </rPh>
    <rPh sb="8" eb="10">
      <t>イカ</t>
    </rPh>
    <rPh sb="10" eb="12">
      <t>ダイガク</t>
    </rPh>
    <rPh sb="12" eb="14">
      <t>ソツギョウ</t>
    </rPh>
    <rPh sb="14" eb="16">
      <t>イシ</t>
    </rPh>
    <rPh sb="17" eb="19">
      <t>トウイン</t>
    </rPh>
    <rPh sb="20" eb="22">
      <t>カクホ</t>
    </rPh>
    <rPh sb="24" eb="25">
      <t>ダイ</t>
    </rPh>
    <rPh sb="27" eb="28">
      <t>イ</t>
    </rPh>
    <phoneticPr fontId="7"/>
  </si>
  <si>
    <t>0310113311</t>
  </si>
  <si>
    <t>岩手県立中央病院</t>
    <rPh sb="0" eb="2">
      <t>イワテ</t>
    </rPh>
    <rPh sb="2" eb="4">
      <t>ケンリツ</t>
    </rPh>
    <rPh sb="4" eb="6">
      <t>チュウオウ</t>
    </rPh>
    <rPh sb="6" eb="8">
      <t>ビョウイン</t>
    </rPh>
    <phoneticPr fontId="7"/>
  </si>
  <si>
    <t>岩手県知事　達増　拓也</t>
    <rPh sb="0" eb="3">
      <t>イワテケン</t>
    </rPh>
    <rPh sb="3" eb="5">
      <t>チジ</t>
    </rPh>
    <rPh sb="6" eb="8">
      <t>タッソ</t>
    </rPh>
    <rPh sb="9" eb="11">
      <t>タクヤ</t>
    </rPh>
    <phoneticPr fontId="7"/>
  </si>
  <si>
    <t>盛岡保健医療圏</t>
    <rPh sb="0" eb="2">
      <t>モリオカ</t>
    </rPh>
    <rPh sb="2" eb="4">
      <t>ホケン</t>
    </rPh>
    <rPh sb="4" eb="7">
      <t>イリョウケン</t>
    </rPh>
    <phoneticPr fontId="7"/>
  </si>
  <si>
    <t>岩手県盛岡市上田一丁目4番1号</t>
    <rPh sb="0" eb="3">
      <t>イワテケン</t>
    </rPh>
    <rPh sb="3" eb="6">
      <t>モリオカシ</t>
    </rPh>
    <rPh sb="6" eb="8">
      <t>ウエダ</t>
    </rPh>
    <rPh sb="8" eb="9">
      <t>1</t>
    </rPh>
    <rPh sb="9" eb="11">
      <t>チョウメ</t>
    </rPh>
    <rPh sb="12" eb="13">
      <t>バン</t>
    </rPh>
    <rPh sb="14" eb="15">
      <t>ゴウ</t>
    </rPh>
    <phoneticPr fontId="7"/>
  </si>
  <si>
    <t>八幡平市立病院、葛巻病院、さわうち病院、県立療育センター</t>
    <rPh sb="0" eb="3">
      <t>ハチマンタイ</t>
    </rPh>
    <rPh sb="3" eb="5">
      <t>シリツ</t>
    </rPh>
    <rPh sb="5" eb="7">
      <t>ビョウイン</t>
    </rPh>
    <rPh sb="8" eb="10">
      <t>クズマキ</t>
    </rPh>
    <rPh sb="10" eb="12">
      <t>ビョウイン</t>
    </rPh>
    <rPh sb="17" eb="19">
      <t>ビョウイン</t>
    </rPh>
    <rPh sb="20" eb="22">
      <t>ケンリツ</t>
    </rPh>
    <rPh sb="22" eb="24">
      <t>リョウイク</t>
    </rPh>
    <phoneticPr fontId="7"/>
  </si>
  <si>
    <t>青森県立中央病院、つがる総合病院（青森）、山形市立病院済生館</t>
    <rPh sb="0" eb="2">
      <t>アオモリ</t>
    </rPh>
    <rPh sb="2" eb="4">
      <t>ケンリツ</t>
    </rPh>
    <rPh sb="4" eb="6">
      <t>チュウオウ</t>
    </rPh>
    <rPh sb="6" eb="8">
      <t>ビョウイン</t>
    </rPh>
    <rPh sb="12" eb="14">
      <t>ソウゴウ</t>
    </rPh>
    <rPh sb="14" eb="16">
      <t>ビョウイン</t>
    </rPh>
    <rPh sb="17" eb="19">
      <t>アオモリ</t>
    </rPh>
    <rPh sb="21" eb="23">
      <t>ヤマガタ</t>
    </rPh>
    <rPh sb="23" eb="25">
      <t>シリツ</t>
    </rPh>
    <rPh sb="25" eb="27">
      <t>ビョウイン</t>
    </rPh>
    <rPh sb="27" eb="29">
      <t>サイセイ</t>
    </rPh>
    <rPh sb="29" eb="30">
      <t>カン</t>
    </rPh>
    <phoneticPr fontId="7"/>
  </si>
  <si>
    <t>0310710355</t>
  </si>
  <si>
    <t>岩手県立久慈病院</t>
    <rPh sb="0" eb="4">
      <t>イワテケンリツ</t>
    </rPh>
    <rPh sb="4" eb="6">
      <t>クジ</t>
    </rPh>
    <rPh sb="6" eb="8">
      <t>ビョウイン</t>
    </rPh>
    <phoneticPr fontId="7"/>
  </si>
  <si>
    <t>久慈保健医療圏</t>
    <rPh sb="0" eb="2">
      <t>クジ</t>
    </rPh>
    <rPh sb="2" eb="4">
      <t>ホケン</t>
    </rPh>
    <rPh sb="4" eb="6">
      <t>イリョウ</t>
    </rPh>
    <rPh sb="6" eb="7">
      <t>ケン</t>
    </rPh>
    <phoneticPr fontId="7"/>
  </si>
  <si>
    <t>岩手県久慈市旭町第10地割1</t>
    <rPh sb="0" eb="3">
      <t>イワテケン</t>
    </rPh>
    <rPh sb="3" eb="6">
      <t>クジシ</t>
    </rPh>
    <rPh sb="6" eb="8">
      <t>アサヒチョウ</t>
    </rPh>
    <rPh sb="8" eb="9">
      <t>ダイ</t>
    </rPh>
    <rPh sb="11" eb="13">
      <t>チワリ</t>
    </rPh>
    <phoneticPr fontId="7"/>
  </si>
  <si>
    <t>葛巻病院</t>
    <rPh sb="0" eb="4">
      <t>クズマキビョウイン</t>
    </rPh>
    <phoneticPr fontId="7"/>
  </si>
  <si>
    <t>0313010225</t>
  </si>
  <si>
    <t>社会福祉法人恩賜財団 岩手県済生会 岩泉病院</t>
  </si>
  <si>
    <t>社会福祉法人恩賜財団済生会支部岩手県済生会</t>
    <rPh sb="0" eb="6">
      <t>シャカイフクシホウジン</t>
    </rPh>
    <rPh sb="6" eb="10">
      <t>オンシザイダン</t>
    </rPh>
    <rPh sb="10" eb="13">
      <t>サイセイカイ</t>
    </rPh>
    <rPh sb="13" eb="15">
      <t>シブ</t>
    </rPh>
    <rPh sb="15" eb="21">
      <t>イワテケンサイセイカイ</t>
    </rPh>
    <phoneticPr fontId="7"/>
  </si>
  <si>
    <t>宮古保健医療圏</t>
    <rPh sb="0" eb="2">
      <t>ミヤコ</t>
    </rPh>
    <rPh sb="2" eb="4">
      <t>ホケン</t>
    </rPh>
    <rPh sb="4" eb="6">
      <t>イリョウ</t>
    </rPh>
    <rPh sb="6" eb="7">
      <t>ケン</t>
    </rPh>
    <phoneticPr fontId="7"/>
  </si>
  <si>
    <t>岩手県下閉伊郡岩泉町岩泉字中家19-1</t>
    <rPh sb="0" eb="7">
      <t>イワテケンシモヘイグン</t>
    </rPh>
    <rPh sb="7" eb="10">
      <t>イワイズミチョウ</t>
    </rPh>
    <rPh sb="10" eb="13">
      <t>イワイズミアザ</t>
    </rPh>
    <rPh sb="13" eb="15">
      <t>ナカイエ</t>
    </rPh>
    <phoneticPr fontId="7"/>
  </si>
  <si>
    <t>岩手県立久慈病院</t>
  </si>
  <si>
    <t>岩手県立中央病院</t>
    <rPh sb="4" eb="6">
      <t>チュウオウ</t>
    </rPh>
    <phoneticPr fontId="7"/>
  </si>
  <si>
    <t>岩手県及び岩手医科大学へ派遣依頼をしている。</t>
    <rPh sb="0" eb="3">
      <t>イワテケン</t>
    </rPh>
    <rPh sb="3" eb="4">
      <t>オヨ</t>
    </rPh>
    <rPh sb="5" eb="11">
      <t>イワテイカダイガク</t>
    </rPh>
    <rPh sb="12" eb="16">
      <t>ハケンイライ</t>
    </rPh>
    <phoneticPr fontId="7"/>
  </si>
  <si>
    <t>全国の済生会と岩手医科大学の学生の実習受入を実施。</t>
    <rPh sb="0" eb="2">
      <t>ゼンコク</t>
    </rPh>
    <rPh sb="3" eb="6">
      <t>サイセイカイ</t>
    </rPh>
    <rPh sb="7" eb="13">
      <t>イワテイカダイガク</t>
    </rPh>
    <rPh sb="14" eb="16">
      <t>ガクセイ</t>
    </rPh>
    <rPh sb="17" eb="19">
      <t>ジッシュウ</t>
    </rPh>
    <rPh sb="19" eb="21">
      <t>ウケイレ</t>
    </rPh>
    <rPh sb="22" eb="24">
      <t>ジッシ</t>
    </rPh>
    <phoneticPr fontId="7"/>
  </si>
  <si>
    <t>岩手県</t>
    <rPh sb="0" eb="2">
      <t>イワテ</t>
    </rPh>
    <rPh sb="2" eb="3">
      <t>ケン</t>
    </rPh>
    <phoneticPr fontId="7"/>
  </si>
  <si>
    <t>0311510036</t>
  </si>
  <si>
    <t>奥州病院</t>
  </si>
  <si>
    <t>医療法人清和会　理事長　岩淵　真幸人</t>
    <rPh sb="12" eb="14">
      <t>イワブチ</t>
    </rPh>
    <rPh sb="15" eb="16">
      <t>マコト</t>
    </rPh>
    <rPh sb="16" eb="17">
      <t>シアワ</t>
    </rPh>
    <rPh sb="17" eb="18">
      <t>ヒト</t>
    </rPh>
    <phoneticPr fontId="7"/>
  </si>
  <si>
    <t>胆江保健医療圏</t>
    <rPh sb="2" eb="4">
      <t>ホケン</t>
    </rPh>
    <rPh sb="4" eb="7">
      <t>イリョウケン</t>
    </rPh>
    <phoneticPr fontId="7"/>
  </si>
  <si>
    <t>岩手県奥州市水沢東大通り1丁目5番30号</t>
  </si>
  <si>
    <t>宮城県</t>
    <rPh sb="0" eb="3">
      <t>ミヤギケン</t>
    </rPh>
    <phoneticPr fontId="13"/>
  </si>
  <si>
    <t>0410210017</t>
  </si>
  <si>
    <t>日本赤十字社　石巻赤十字病院</t>
    <rPh sb="0" eb="2">
      <t>ニホン</t>
    </rPh>
    <rPh sb="2" eb="5">
      <t>セキジュウジ</t>
    </rPh>
    <rPh sb="5" eb="6">
      <t>シャ</t>
    </rPh>
    <rPh sb="7" eb="12">
      <t>イシノマキセキジュウジ</t>
    </rPh>
    <rPh sb="12" eb="14">
      <t>ビョウイン</t>
    </rPh>
    <phoneticPr fontId="13"/>
  </si>
  <si>
    <t>日本赤十字社　社長　清家　篤</t>
    <rPh sb="0" eb="2">
      <t>ニホン</t>
    </rPh>
    <rPh sb="2" eb="5">
      <t>セキジュウジ</t>
    </rPh>
    <rPh sb="5" eb="6">
      <t>シャ</t>
    </rPh>
    <rPh sb="7" eb="9">
      <t>シャチョウ</t>
    </rPh>
    <rPh sb="10" eb="12">
      <t>セイケ</t>
    </rPh>
    <rPh sb="13" eb="14">
      <t>アツシ</t>
    </rPh>
    <phoneticPr fontId="13"/>
  </si>
  <si>
    <t>石巻・登米・気仙沼医療圏</t>
    <rPh sb="0" eb="2">
      <t>イシノマキ</t>
    </rPh>
    <rPh sb="3" eb="5">
      <t>トメ</t>
    </rPh>
    <rPh sb="6" eb="9">
      <t>ケセンヌマ</t>
    </rPh>
    <rPh sb="9" eb="11">
      <t>イリョウ</t>
    </rPh>
    <rPh sb="11" eb="12">
      <t>ケン</t>
    </rPh>
    <phoneticPr fontId="13"/>
  </si>
  <si>
    <t>宮城県石巻市蛇田字西道下71番地</t>
    <rPh sb="0" eb="3">
      <t>ミヤギケン</t>
    </rPh>
    <rPh sb="3" eb="6">
      <t>イシノマキシ</t>
    </rPh>
    <rPh sb="6" eb="8">
      <t>ヘビタ</t>
    </rPh>
    <rPh sb="8" eb="9">
      <t>アザ</t>
    </rPh>
    <rPh sb="9" eb="10">
      <t>ニシ</t>
    </rPh>
    <rPh sb="10" eb="11">
      <t>ミチ</t>
    </rPh>
    <rPh sb="11" eb="12">
      <t>シタ</t>
    </rPh>
    <rPh sb="14" eb="15">
      <t>バン</t>
    </rPh>
    <rPh sb="15" eb="16">
      <t>チ</t>
    </rPh>
    <phoneticPr fontId="13"/>
  </si>
  <si>
    <t>宮城県</t>
    <rPh sb="0" eb="3">
      <t>ミヤギケン</t>
    </rPh>
    <phoneticPr fontId="9"/>
  </si>
  <si>
    <t>0411510019</t>
  </si>
  <si>
    <t>大崎市民病院</t>
    <rPh sb="0" eb="6">
      <t>オオサキシミンビョウイン</t>
    </rPh>
    <phoneticPr fontId="9"/>
  </si>
  <si>
    <t>公立</t>
    <rPh sb="0" eb="2">
      <t>コウリツ</t>
    </rPh>
    <phoneticPr fontId="9"/>
  </si>
  <si>
    <t>市長　伊藤　康志</t>
    <rPh sb="0" eb="2">
      <t>シチョウ</t>
    </rPh>
    <rPh sb="3" eb="5">
      <t>イトウ</t>
    </rPh>
    <rPh sb="6" eb="8">
      <t>ヤスシ</t>
    </rPh>
    <phoneticPr fontId="9"/>
  </si>
  <si>
    <t>管理者　並木　健二</t>
    <rPh sb="0" eb="3">
      <t>カンリシャ</t>
    </rPh>
    <rPh sb="4" eb="6">
      <t>ナミキ</t>
    </rPh>
    <rPh sb="7" eb="9">
      <t>ケンジ</t>
    </rPh>
    <phoneticPr fontId="9"/>
  </si>
  <si>
    <t>大崎・栗原医療圏</t>
    <rPh sb="0" eb="2">
      <t>オオサキ</t>
    </rPh>
    <rPh sb="3" eb="5">
      <t>クリハラ</t>
    </rPh>
    <rPh sb="5" eb="8">
      <t>イリョウケン</t>
    </rPh>
    <phoneticPr fontId="9"/>
  </si>
  <si>
    <t>宮城県大崎市古川穂波三丁目8番1号</t>
    <rPh sb="0" eb="3">
      <t>ミヤギケン</t>
    </rPh>
    <rPh sb="3" eb="6">
      <t>オオサキシ</t>
    </rPh>
    <rPh sb="6" eb="8">
      <t>フルカワ</t>
    </rPh>
    <rPh sb="8" eb="10">
      <t>ホナミ</t>
    </rPh>
    <rPh sb="10" eb="11">
      <t>3</t>
    </rPh>
    <rPh sb="11" eb="13">
      <t>チョウメ</t>
    </rPh>
    <rPh sb="14" eb="15">
      <t>バン</t>
    </rPh>
    <rPh sb="16" eb="17">
      <t>ゴウ</t>
    </rPh>
    <phoneticPr fontId="9"/>
  </si>
  <si>
    <t>登米市民病院・仙台赤十字病院・古川グリーンヒルズ</t>
    <rPh sb="0" eb="6">
      <t>トメシミンビョウイン</t>
    </rPh>
    <rPh sb="7" eb="9">
      <t>センダイ</t>
    </rPh>
    <rPh sb="9" eb="12">
      <t>セキジュウジ</t>
    </rPh>
    <rPh sb="12" eb="14">
      <t>ビョウイン</t>
    </rPh>
    <rPh sb="15" eb="17">
      <t>フルカワ</t>
    </rPh>
    <phoneticPr fontId="7"/>
  </si>
  <si>
    <t>0412211013</t>
    <phoneticPr fontId="7"/>
  </si>
  <si>
    <t>みやぎ県南中核病院</t>
    <phoneticPr fontId="7"/>
  </si>
  <si>
    <t>みやぎ県南中核病院企業団　企業長　下瀬川　徹</t>
    <rPh sb="9" eb="11">
      <t>キギョウ</t>
    </rPh>
    <rPh sb="11" eb="12">
      <t>ダン</t>
    </rPh>
    <rPh sb="13" eb="15">
      <t>キギョウ</t>
    </rPh>
    <rPh sb="15" eb="16">
      <t>チョウ</t>
    </rPh>
    <rPh sb="17" eb="20">
      <t>シモセガワ</t>
    </rPh>
    <rPh sb="21" eb="22">
      <t>トオル</t>
    </rPh>
    <phoneticPr fontId="7"/>
  </si>
  <si>
    <t>仙南医療圏</t>
    <rPh sb="0" eb="2">
      <t>センナン</t>
    </rPh>
    <rPh sb="2" eb="4">
      <t>イリョウ</t>
    </rPh>
    <rPh sb="4" eb="5">
      <t>ケン</t>
    </rPh>
    <phoneticPr fontId="7"/>
  </si>
  <si>
    <t>宮城県柴田郡大河原町字西38番地1</t>
    <rPh sb="0" eb="17">
      <t>ジュウショ</t>
    </rPh>
    <phoneticPr fontId="7"/>
  </si>
  <si>
    <t>国立病院機構
宮城病院</t>
    <rPh sb="0" eb="2">
      <t>コクリツ</t>
    </rPh>
    <rPh sb="2" eb="4">
      <t>ビョウイン</t>
    </rPh>
    <rPh sb="4" eb="6">
      <t>キコウ</t>
    </rPh>
    <rPh sb="7" eb="9">
      <t>ミヤギ</t>
    </rPh>
    <rPh sb="9" eb="11">
      <t>ビョウイン</t>
    </rPh>
    <phoneticPr fontId="7"/>
  </si>
  <si>
    <t>0412710360</t>
  </si>
  <si>
    <t>公立黒川病院</t>
    <rPh sb="0" eb="6">
      <t>コウリツクロカワビョウイン</t>
    </rPh>
    <phoneticPr fontId="7"/>
  </si>
  <si>
    <t>黒川地域行政事務組合理事会　理事長　浅野　俊彦</t>
    <rPh sb="0" eb="2">
      <t>クロカワ</t>
    </rPh>
    <rPh sb="2" eb="4">
      <t>チイキ</t>
    </rPh>
    <rPh sb="4" eb="6">
      <t>ギョウセイ</t>
    </rPh>
    <rPh sb="6" eb="8">
      <t>ジム</t>
    </rPh>
    <rPh sb="8" eb="10">
      <t>クミアイ</t>
    </rPh>
    <rPh sb="10" eb="13">
      <t>リジカイ</t>
    </rPh>
    <rPh sb="14" eb="17">
      <t>リジチョウ</t>
    </rPh>
    <rPh sb="18" eb="20">
      <t>アサノ</t>
    </rPh>
    <rPh sb="21" eb="23">
      <t>トシヒコ</t>
    </rPh>
    <phoneticPr fontId="11"/>
  </si>
  <si>
    <t>公益社団法人地域医療振興協会</t>
    <rPh sb="0" eb="2">
      <t>コウエキ</t>
    </rPh>
    <rPh sb="2" eb="4">
      <t>シャダン</t>
    </rPh>
    <rPh sb="4" eb="6">
      <t>ホウジン</t>
    </rPh>
    <rPh sb="6" eb="8">
      <t>チイキ</t>
    </rPh>
    <rPh sb="8" eb="10">
      <t>イリョウ</t>
    </rPh>
    <rPh sb="10" eb="12">
      <t>シンコウ</t>
    </rPh>
    <rPh sb="12" eb="14">
      <t>キョウカイ</t>
    </rPh>
    <phoneticPr fontId="11"/>
  </si>
  <si>
    <t>仙台医療圏</t>
    <rPh sb="0" eb="5">
      <t>センダイイリョウケン</t>
    </rPh>
    <phoneticPr fontId="7"/>
  </si>
  <si>
    <t>宮城県黒川郡大和町吉岡字西桧木60番地</t>
    <rPh sb="0" eb="3">
      <t>ミヤギケン</t>
    </rPh>
    <phoneticPr fontId="7"/>
  </si>
  <si>
    <t>当院法人本部や宮城県派遣医師</t>
    <rPh sb="0" eb="6">
      <t>トウインホウジンホンブ</t>
    </rPh>
    <rPh sb="7" eb="10">
      <t>ミヤギケン</t>
    </rPh>
    <rPh sb="10" eb="14">
      <t>ハケンイシ</t>
    </rPh>
    <phoneticPr fontId="7"/>
  </si>
  <si>
    <t>秋田県</t>
  </si>
  <si>
    <t>0510910573</t>
  </si>
  <si>
    <t>かづの厚生病院</t>
  </si>
  <si>
    <t>秋田県厚生農業協同組合連合会　代表理事理事長　小野地　章一</t>
    <phoneticPr fontId="7"/>
  </si>
  <si>
    <t>大館・鹿角医療圏</t>
    <rPh sb="5" eb="8">
      <t>イリョウケン</t>
    </rPh>
    <phoneticPr fontId="7"/>
  </si>
  <si>
    <t>秋田県鹿角市花輪字向18番地</t>
  </si>
  <si>
    <t>0511110306</t>
  </si>
  <si>
    <t>北秋田市民病院</t>
  </si>
  <si>
    <t>市長　津谷　永光</t>
  </si>
  <si>
    <t>秋田県厚生農業協同組合連合会</t>
  </si>
  <si>
    <t>北秋田医療圏</t>
    <rPh sb="3" eb="6">
      <t>イリョウケン</t>
    </rPh>
    <phoneticPr fontId="7"/>
  </si>
  <si>
    <t>秋田県北秋田市下杉字上清水沢16番地29</t>
  </si>
  <si>
    <t>0510610520</t>
  </si>
  <si>
    <t>男鹿みなと市民病院</t>
  </si>
  <si>
    <t>男鹿市長　菅原　広二</t>
  </si>
  <si>
    <t>秋田周辺医療圏</t>
    <rPh sb="4" eb="7">
      <t>イリョウケン</t>
    </rPh>
    <phoneticPr fontId="7"/>
  </si>
  <si>
    <t>秋田県男鹿市船川港船川字海岸通り1号8番地6</t>
  </si>
  <si>
    <t>藤原記念病院</t>
  </si>
  <si>
    <t>0510510605</t>
  </si>
  <si>
    <t>由利組合総合病院</t>
  </si>
  <si>
    <t>秋田県厚生農業協同組合連合会　代表理事理事長　小野地　章一</t>
    <rPh sb="23" eb="26">
      <t>オノジ</t>
    </rPh>
    <rPh sb="27" eb="29">
      <t>ショウイチ</t>
    </rPh>
    <phoneticPr fontId="7"/>
  </si>
  <si>
    <t>由利本荘・にかほ医療圏</t>
    <rPh sb="8" eb="11">
      <t>イリョウケン</t>
    </rPh>
    <phoneticPr fontId="7"/>
  </si>
  <si>
    <t>秋田県由利本荘市川口字家後38</t>
  </si>
  <si>
    <t>軽井沢地区、大琴地区</t>
  </si>
  <si>
    <t>0510311384</t>
  </si>
  <si>
    <t>平鹿総合病院</t>
  </si>
  <si>
    <t>秋田県厚生農業協同組合連合会　代表理事理事長　小野地　章一</t>
    <rPh sb="11" eb="14">
      <t>レンゴウカイ</t>
    </rPh>
    <phoneticPr fontId="7"/>
  </si>
  <si>
    <t>横手医療圏</t>
    <rPh sb="2" eb="5">
      <t>イリョウケン</t>
    </rPh>
    <phoneticPr fontId="7"/>
  </si>
  <si>
    <t>秋田県横手市前郷字八ツ口３番１</t>
  </si>
  <si>
    <t>上平野沢地区</t>
  </si>
  <si>
    <t>市立大森病院</t>
  </si>
  <si>
    <t>0610114332</t>
  </si>
  <si>
    <t>山形県立中央病院</t>
  </si>
  <si>
    <t>山形県知事　吉村　美栄子</t>
  </si>
  <si>
    <t>村山医療圏</t>
  </si>
  <si>
    <t>山形市大字青柳1800番地</t>
  </si>
  <si>
    <t>0611110107</t>
  </si>
  <si>
    <t>山形県立新庄病院</t>
    <rPh sb="0" eb="8">
      <t>ヤマガタケンリツシンジョウビョウイン</t>
    </rPh>
    <phoneticPr fontId="7"/>
  </si>
  <si>
    <t>山形県知事　吉村　美栄子</t>
    <rPh sb="0" eb="5">
      <t>ヤマガタケンチジ</t>
    </rPh>
    <rPh sb="6" eb="8">
      <t>ヨシムラ</t>
    </rPh>
    <rPh sb="9" eb="12">
      <t>ミエコ</t>
    </rPh>
    <phoneticPr fontId="7"/>
  </si>
  <si>
    <t>最上医療圏</t>
    <rPh sb="0" eb="5">
      <t>モガミイリョウケン</t>
    </rPh>
    <phoneticPr fontId="7"/>
  </si>
  <si>
    <t>山形県新庄市金沢720番地の1</t>
    <rPh sb="0" eb="3">
      <t>ヤマガタケン</t>
    </rPh>
    <rPh sb="3" eb="6">
      <t>シンジョウシ</t>
    </rPh>
    <rPh sb="6" eb="8">
      <t>カナザワ</t>
    </rPh>
    <rPh sb="11" eb="13">
      <t>バンチ</t>
    </rPh>
    <phoneticPr fontId="7"/>
  </si>
  <si>
    <t>0612610493</t>
    <phoneticPr fontId="7"/>
  </si>
  <si>
    <t>公立置賜総合病院</t>
    <rPh sb="0" eb="8">
      <t>コウリツオキタマソウゴウビョウイン</t>
    </rPh>
    <phoneticPr fontId="7"/>
  </si>
  <si>
    <t>置賜広域病院企業団
企業長　渡邊　丈洋</t>
    <phoneticPr fontId="7"/>
  </si>
  <si>
    <t>置賜二次医療圏</t>
    <rPh sb="0" eb="7">
      <t>オキタマニジイリョウケン</t>
    </rPh>
    <phoneticPr fontId="7"/>
  </si>
  <si>
    <t>山形県東置賜郡川西町大字西大塚2000番地</t>
    <rPh sb="0" eb="3">
      <t>ヤマガタケン</t>
    </rPh>
    <rPh sb="3" eb="7">
      <t>ヒガシオキタマグン</t>
    </rPh>
    <rPh sb="7" eb="9">
      <t>カワニシ</t>
    </rPh>
    <rPh sb="9" eb="10">
      <t>マチ</t>
    </rPh>
    <rPh sb="10" eb="12">
      <t>オオアザ</t>
    </rPh>
    <rPh sb="12" eb="14">
      <t>ニシオオ</t>
    </rPh>
    <rPh sb="14" eb="15">
      <t>ツカ</t>
    </rPh>
    <rPh sb="19" eb="21">
      <t>バンチ</t>
    </rPh>
    <phoneticPr fontId="7"/>
  </si>
  <si>
    <t>１小国町立病院
２吉川記念病院
３公立高畠病院
４山大医学部附属病院
５米沢市立病院</t>
    <rPh sb="1" eb="3">
      <t>オグニ</t>
    </rPh>
    <rPh sb="3" eb="7">
      <t>チョウリツビョウイン</t>
    </rPh>
    <rPh sb="36" eb="38">
      <t>ヨネザワ</t>
    </rPh>
    <rPh sb="38" eb="42">
      <t>シリツビョウイン</t>
    </rPh>
    <phoneticPr fontId="7"/>
  </si>
  <si>
    <t>山形県立総合コロニー希望ヶ丘診療所</t>
    <rPh sb="0" eb="4">
      <t>ヤマガタケンリツ</t>
    </rPh>
    <rPh sb="4" eb="6">
      <t>ソウゴウ</t>
    </rPh>
    <rPh sb="10" eb="14">
      <t>キボウガオカ</t>
    </rPh>
    <rPh sb="14" eb="17">
      <t>シンリョウショ</t>
    </rPh>
    <phoneticPr fontId="7"/>
  </si>
  <si>
    <t>0610812497</t>
    <phoneticPr fontId="7"/>
  </si>
  <si>
    <t>日本海総合病院</t>
    <rPh sb="0" eb="7">
      <t>ニホンカイソウゴウビョウイン</t>
    </rPh>
    <phoneticPr fontId="7"/>
  </si>
  <si>
    <t>独法</t>
  </si>
  <si>
    <t>山形県・酒田市</t>
    <rPh sb="0" eb="3">
      <t>ヤマガタケン</t>
    </rPh>
    <rPh sb="4" eb="7">
      <t>サカタシ</t>
    </rPh>
    <phoneticPr fontId="7"/>
  </si>
  <si>
    <t>地方独立行政法人山形県・酒田市病院機構</t>
    <rPh sb="0" eb="11">
      <t>チホウドクリツギョウセイホウジンヤマガタケン</t>
    </rPh>
    <rPh sb="12" eb="15">
      <t>サカタシ</t>
    </rPh>
    <rPh sb="15" eb="19">
      <t>ビョウインキコウ</t>
    </rPh>
    <phoneticPr fontId="7"/>
  </si>
  <si>
    <t>庄内医療圏</t>
    <rPh sb="0" eb="2">
      <t>ショウナイ</t>
    </rPh>
    <rPh sb="2" eb="5">
      <t>イリョウケン</t>
    </rPh>
    <phoneticPr fontId="7"/>
  </si>
  <si>
    <t>山形県酒田市あきほ町３０番地</t>
  </si>
  <si>
    <t>荘内病院</t>
    <rPh sb="0" eb="4">
      <t>ショウナイビョウイン</t>
    </rPh>
    <phoneticPr fontId="7"/>
  </si>
  <si>
    <t>本荘第一病院（秋田県）</t>
    <rPh sb="0" eb="2">
      <t>ホンジョウ</t>
    </rPh>
    <rPh sb="2" eb="6">
      <t>ダイ1ビョウイン</t>
    </rPh>
    <rPh sb="7" eb="10">
      <t>アキタケン</t>
    </rPh>
    <phoneticPr fontId="7"/>
  </si>
  <si>
    <t>072710441</t>
    <phoneticPr fontId="7"/>
  </si>
  <si>
    <t>福島県立宮下病院</t>
    <rPh sb="0" eb="2">
      <t>フクシマ</t>
    </rPh>
    <rPh sb="2" eb="4">
      <t>ケンリツ</t>
    </rPh>
    <rPh sb="4" eb="6">
      <t>ミヤシタ</t>
    </rPh>
    <rPh sb="6" eb="8">
      <t>ビョウイン</t>
    </rPh>
    <phoneticPr fontId="7"/>
  </si>
  <si>
    <t>福島県病院事業管理者</t>
    <rPh sb="0" eb="3">
      <t>フクシマケン</t>
    </rPh>
    <rPh sb="3" eb="7">
      <t>ビョウインジギョウ</t>
    </rPh>
    <rPh sb="7" eb="10">
      <t>カンリシャ</t>
    </rPh>
    <phoneticPr fontId="7"/>
  </si>
  <si>
    <t>会津・南会津医療圏</t>
    <rPh sb="0" eb="2">
      <t>アイヅ</t>
    </rPh>
    <rPh sb="3" eb="4">
      <t>ミナミ</t>
    </rPh>
    <rPh sb="4" eb="6">
      <t>アイヅ</t>
    </rPh>
    <rPh sb="6" eb="8">
      <t>イリョウ</t>
    </rPh>
    <rPh sb="8" eb="9">
      <t>ケン</t>
    </rPh>
    <phoneticPr fontId="7"/>
  </si>
  <si>
    <t>福島県大沼郡三島町大字宮下字水尻1150</t>
    <rPh sb="0" eb="3">
      <t>フクシマケン</t>
    </rPh>
    <rPh sb="3" eb="6">
      <t>オオヌマグン</t>
    </rPh>
    <rPh sb="6" eb="9">
      <t>ミシママチ</t>
    </rPh>
    <rPh sb="9" eb="11">
      <t>オオアザ</t>
    </rPh>
    <rPh sb="11" eb="13">
      <t>ミヤシタ</t>
    </rPh>
    <rPh sb="13" eb="14">
      <t>アザ</t>
    </rPh>
    <rPh sb="14" eb="16">
      <t>ミズシリ</t>
    </rPh>
    <phoneticPr fontId="7"/>
  </si>
  <si>
    <t>福島労災病院
坂下厚生病院
会津西病院</t>
    <rPh sb="0" eb="2">
      <t>フクシマ</t>
    </rPh>
    <rPh sb="2" eb="4">
      <t>ロウサイ</t>
    </rPh>
    <rPh sb="4" eb="6">
      <t>ビョウイン</t>
    </rPh>
    <rPh sb="7" eb="9">
      <t>バンゲ</t>
    </rPh>
    <rPh sb="9" eb="11">
      <t>コウセイ</t>
    </rPh>
    <rPh sb="11" eb="13">
      <t>ビョウイン</t>
    </rPh>
    <rPh sb="14" eb="16">
      <t>アイヅ</t>
    </rPh>
    <rPh sb="16" eb="17">
      <t>ニシ</t>
    </rPh>
    <rPh sb="17" eb="19">
      <t>ビョウイン</t>
    </rPh>
    <phoneticPr fontId="7"/>
  </si>
  <si>
    <t>0712310655</t>
  </si>
  <si>
    <t>福島県立南会津病院</t>
    <rPh sb="0" eb="9">
      <t>フクシマケンリツミナミアイヅビョウイン</t>
    </rPh>
    <phoneticPr fontId="7"/>
  </si>
  <si>
    <t>福島県病院事業管理者</t>
    <rPh sb="0" eb="3">
      <t>フクシマケン</t>
    </rPh>
    <rPh sb="3" eb="5">
      <t>ビョウイン</t>
    </rPh>
    <rPh sb="5" eb="7">
      <t>ジギョウ</t>
    </rPh>
    <rPh sb="7" eb="10">
      <t>カンリシャ</t>
    </rPh>
    <phoneticPr fontId="7"/>
  </si>
  <si>
    <t>会津・南会津医療圏</t>
    <rPh sb="0" eb="2">
      <t>アイヅ</t>
    </rPh>
    <rPh sb="3" eb="6">
      <t>ミナミアイヅ</t>
    </rPh>
    <rPh sb="6" eb="9">
      <t>イリョウケン</t>
    </rPh>
    <phoneticPr fontId="7"/>
  </si>
  <si>
    <t>福島県南会津郡南会津町永田字風下１４－１</t>
    <rPh sb="0" eb="3">
      <t>フクシマケン</t>
    </rPh>
    <rPh sb="3" eb="7">
      <t>ミナミアイヅグン</t>
    </rPh>
    <rPh sb="7" eb="11">
      <t>ミナミアイヅマチ</t>
    </rPh>
    <rPh sb="11" eb="13">
      <t>ナガタ</t>
    </rPh>
    <rPh sb="13" eb="14">
      <t>アザ</t>
    </rPh>
    <rPh sb="14" eb="15">
      <t>カゼ</t>
    </rPh>
    <rPh sb="15" eb="16">
      <t>シタ</t>
    </rPh>
    <phoneticPr fontId="7"/>
  </si>
  <si>
    <t>会津中央病院</t>
    <rPh sb="0" eb="2">
      <t>アイヅ</t>
    </rPh>
    <rPh sb="2" eb="4">
      <t>チュウオウ</t>
    </rPh>
    <rPh sb="4" eb="6">
      <t>ビョウイン</t>
    </rPh>
    <phoneticPr fontId="7"/>
  </si>
  <si>
    <t>0811610310</t>
    <phoneticPr fontId="7"/>
  </si>
  <si>
    <t>茨城県立中央病院</t>
  </si>
  <si>
    <t>知事　大井川　和彦</t>
    <rPh sb="0" eb="2">
      <t>チジ</t>
    </rPh>
    <rPh sb="3" eb="6">
      <t>オオイガワ</t>
    </rPh>
    <rPh sb="7" eb="9">
      <t>カズヒコ</t>
    </rPh>
    <phoneticPr fontId="7"/>
  </si>
  <si>
    <t>水戸医療圏</t>
    <rPh sb="0" eb="2">
      <t>ミト</t>
    </rPh>
    <rPh sb="2" eb="5">
      <t>イリョウケン</t>
    </rPh>
    <phoneticPr fontId="7"/>
  </si>
  <si>
    <t>茨城県笠間市鯉淵6528番地</t>
    <rPh sb="0" eb="3">
      <t>イバラキケン</t>
    </rPh>
    <rPh sb="3" eb="6">
      <t>カサマシ</t>
    </rPh>
    <rPh sb="6" eb="8">
      <t>コイブチ</t>
    </rPh>
    <rPh sb="12" eb="14">
      <t>バンチ</t>
    </rPh>
    <phoneticPr fontId="7"/>
  </si>
  <si>
    <t>代診医を毎年度募り、登録医師を取りまとめている。診療応援の依頼を受け、勤務可能な医師を派遣する。</t>
  </si>
  <si>
    <t>0810510875</t>
  </si>
  <si>
    <t>公益社団法人地域医療振興協会石岡第一病院</t>
    <rPh sb="0" eb="6">
      <t>コウエキシャダンホウジン</t>
    </rPh>
    <rPh sb="6" eb="14">
      <t>チイキイリョウシンコウキョウカイ</t>
    </rPh>
    <rPh sb="14" eb="20">
      <t>イシオカダイイチビョウイン</t>
    </rPh>
    <phoneticPr fontId="7"/>
  </si>
  <si>
    <t>公益社団法人地域医療振興協会</t>
    <rPh sb="0" eb="14">
      <t>コウエキシャダンホウジンチイキイリョウシンコウキョウカイ</t>
    </rPh>
    <phoneticPr fontId="7"/>
  </si>
  <si>
    <t>土浦医療圏</t>
    <rPh sb="0" eb="2">
      <t>ツチウラ</t>
    </rPh>
    <rPh sb="2" eb="5">
      <t>イリョウケン</t>
    </rPh>
    <phoneticPr fontId="7"/>
  </si>
  <si>
    <t>茨城県石岡市東府中1-7</t>
    <rPh sb="0" eb="3">
      <t>イバラキケン</t>
    </rPh>
    <rPh sb="3" eb="6">
      <t>イシオカシ</t>
    </rPh>
    <rPh sb="6" eb="7">
      <t>ヒガシ</t>
    </rPh>
    <rPh sb="7" eb="9">
      <t>フチュウ</t>
    </rPh>
    <phoneticPr fontId="7"/>
  </si>
  <si>
    <t>1080000051</t>
  </si>
  <si>
    <t>社会福祉法人恩賜財団済生会支部
茨城県済生会常陸大宮済生会病院</t>
    <rPh sb="0" eb="6">
      <t>シャカイフクシホウジン</t>
    </rPh>
    <rPh sb="6" eb="10">
      <t>オンシザイダン</t>
    </rPh>
    <rPh sb="10" eb="13">
      <t>サイセイカイ</t>
    </rPh>
    <rPh sb="13" eb="15">
      <t>シブ</t>
    </rPh>
    <rPh sb="16" eb="22">
      <t>イバラキケンサイセイカイ</t>
    </rPh>
    <rPh sb="22" eb="26">
      <t>ヒタチオオミヤ</t>
    </rPh>
    <rPh sb="26" eb="31">
      <t>サイセイカイビョウイン</t>
    </rPh>
    <phoneticPr fontId="7"/>
  </si>
  <si>
    <t>社会福祉法人恩賜財団済生会</t>
    <rPh sb="0" eb="6">
      <t>シャカイフクシホウジン</t>
    </rPh>
    <rPh sb="6" eb="10">
      <t>オンシザイダン</t>
    </rPh>
    <rPh sb="10" eb="13">
      <t>サイセイカイ</t>
    </rPh>
    <phoneticPr fontId="7"/>
  </si>
  <si>
    <t>小島　正幸</t>
    <rPh sb="0" eb="2">
      <t>コジマ</t>
    </rPh>
    <rPh sb="3" eb="5">
      <t>マサユキ</t>
    </rPh>
    <phoneticPr fontId="7"/>
  </si>
  <si>
    <t>常陸太田・ひたちなか医療圏</t>
    <rPh sb="0" eb="4">
      <t>ヒタチオオタ</t>
    </rPh>
    <rPh sb="10" eb="12">
      <t>イリョウ</t>
    </rPh>
    <rPh sb="12" eb="13">
      <t>ケン</t>
    </rPh>
    <phoneticPr fontId="7"/>
  </si>
  <si>
    <t>茨城県常陸大宮市田子内町
3033番3</t>
    <rPh sb="0" eb="3">
      <t>イバラキケン</t>
    </rPh>
    <rPh sb="3" eb="8">
      <t>ヒタチオオミヤシ</t>
    </rPh>
    <rPh sb="8" eb="10">
      <t>タゴ</t>
    </rPh>
    <rPh sb="10" eb="11">
      <t>ナイ</t>
    </rPh>
    <rPh sb="11" eb="12">
      <t>マチ</t>
    </rPh>
    <rPh sb="17" eb="18">
      <t>バン</t>
    </rPh>
    <phoneticPr fontId="7"/>
  </si>
  <si>
    <t>0811510353</t>
  </si>
  <si>
    <t>北茨城市民病院</t>
    <rPh sb="0" eb="7">
      <t>キタイバラキシミンビョウイン</t>
    </rPh>
    <phoneticPr fontId="7"/>
  </si>
  <si>
    <t>市長　豊田　稔</t>
    <rPh sb="0" eb="2">
      <t>シチョウ</t>
    </rPh>
    <rPh sb="3" eb="5">
      <t>トヨタ</t>
    </rPh>
    <rPh sb="6" eb="7">
      <t>ミノル</t>
    </rPh>
    <phoneticPr fontId="7"/>
  </si>
  <si>
    <t>日立医療圏</t>
    <rPh sb="0" eb="2">
      <t>ヒタチ</t>
    </rPh>
    <rPh sb="2" eb="4">
      <t>イリョウ</t>
    </rPh>
    <rPh sb="4" eb="5">
      <t>ケン</t>
    </rPh>
    <phoneticPr fontId="7"/>
  </si>
  <si>
    <t>茨城県北茨城市関南町関本下1050</t>
    <rPh sb="0" eb="13">
      <t>３１９－１７１１</t>
    </rPh>
    <phoneticPr fontId="7"/>
  </si>
  <si>
    <t>小川地区</t>
    <rPh sb="0" eb="2">
      <t>オガワ</t>
    </rPh>
    <rPh sb="2" eb="4">
      <t>チク</t>
    </rPh>
    <phoneticPr fontId="7"/>
  </si>
  <si>
    <t>城里町国保七会診療所</t>
    <rPh sb="0" eb="1">
      <t>シロ</t>
    </rPh>
    <rPh sb="1" eb="2">
      <t>サト</t>
    </rPh>
    <rPh sb="2" eb="3">
      <t>マチ</t>
    </rPh>
    <rPh sb="3" eb="5">
      <t>コクホ</t>
    </rPh>
    <rPh sb="5" eb="7">
      <t>ナナカイ</t>
    </rPh>
    <rPh sb="7" eb="10">
      <t>シンリョウジョ</t>
    </rPh>
    <phoneticPr fontId="7"/>
  </si>
  <si>
    <t>筑波大学との連携、非常勤医師の確保</t>
    <rPh sb="0" eb="2">
      <t>ツクバ</t>
    </rPh>
    <rPh sb="2" eb="4">
      <t>ダイガク</t>
    </rPh>
    <rPh sb="6" eb="8">
      <t>レンケイ</t>
    </rPh>
    <rPh sb="9" eb="12">
      <t>ヒジョウキン</t>
    </rPh>
    <rPh sb="12" eb="14">
      <t>イシ</t>
    </rPh>
    <rPh sb="15" eb="17">
      <t>カクホ</t>
    </rPh>
    <phoneticPr fontId="7"/>
  </si>
  <si>
    <t>0810114249</t>
  </si>
  <si>
    <t>水戸中央病院</t>
    <rPh sb="0" eb="2">
      <t>ミト</t>
    </rPh>
    <rPh sb="2" eb="4">
      <t>チュウオウ</t>
    </rPh>
    <rPh sb="4" eb="6">
      <t>ビョウイン</t>
    </rPh>
    <phoneticPr fontId="7"/>
  </si>
  <si>
    <t>社会医療法人財団古宿会</t>
    <rPh sb="0" eb="2">
      <t>シャカイ</t>
    </rPh>
    <rPh sb="2" eb="4">
      <t>イリョウ</t>
    </rPh>
    <rPh sb="4" eb="6">
      <t>ホウジン</t>
    </rPh>
    <rPh sb="6" eb="8">
      <t>ザイダン</t>
    </rPh>
    <rPh sb="8" eb="10">
      <t>フルジュク</t>
    </rPh>
    <rPh sb="10" eb="11">
      <t>カイ</t>
    </rPh>
    <phoneticPr fontId="7"/>
  </si>
  <si>
    <t>水戸医療圏</t>
    <rPh sb="0" eb="2">
      <t>ミト</t>
    </rPh>
    <rPh sb="2" eb="4">
      <t>イリョウ</t>
    </rPh>
    <rPh sb="4" eb="5">
      <t>ケン</t>
    </rPh>
    <phoneticPr fontId="7"/>
  </si>
  <si>
    <t>茨城県水戸市六反田町1136-1</t>
    <rPh sb="0" eb="3">
      <t>イバラキケン</t>
    </rPh>
    <rPh sb="3" eb="6">
      <t>ミトシ</t>
    </rPh>
    <rPh sb="6" eb="10">
      <t>ロクタンダチョウ</t>
    </rPh>
    <phoneticPr fontId="7"/>
  </si>
  <si>
    <t>栃木県</t>
    <rPh sb="0" eb="3">
      <t>トチギケン</t>
    </rPh>
    <phoneticPr fontId="13"/>
  </si>
  <si>
    <t>0910410489</t>
  </si>
  <si>
    <t>佐野厚生総合病院</t>
    <rPh sb="0" eb="8">
      <t>サノコウセイソウゴウビョウイン</t>
    </rPh>
    <phoneticPr fontId="13"/>
  </si>
  <si>
    <t>佐野厚生農業協同組合連合会　代表理事会長　熊倉悦司</t>
    <rPh sb="0" eb="13">
      <t>サノコウセイノウギョウキョウドウクミアイレンゴウカイ</t>
    </rPh>
    <rPh sb="14" eb="20">
      <t>ダイヒョウ</t>
    </rPh>
    <rPh sb="21" eb="23">
      <t>クマクラ</t>
    </rPh>
    <rPh sb="23" eb="25">
      <t>エツジ</t>
    </rPh>
    <phoneticPr fontId="13"/>
  </si>
  <si>
    <t>両毛医療圏</t>
    <rPh sb="0" eb="2">
      <t>リョウモウ</t>
    </rPh>
    <rPh sb="2" eb="5">
      <t>イリョ</t>
    </rPh>
    <phoneticPr fontId="13"/>
  </si>
  <si>
    <t>栃木県佐野市堀米町1728</t>
    <rPh sb="0" eb="3">
      <t>トチギケン</t>
    </rPh>
    <rPh sb="3" eb="6">
      <t>サノシ</t>
    </rPh>
    <rPh sb="6" eb="9">
      <t>ホリゴ</t>
    </rPh>
    <phoneticPr fontId="13"/>
  </si>
  <si>
    <t xml:space="preserve">佐野市国民健康保険常盤診療所
</t>
    <rPh sb="0" eb="3">
      <t>サノシ</t>
    </rPh>
    <rPh sb="3" eb="9">
      <t>コクミンケン</t>
    </rPh>
    <rPh sb="9" eb="11">
      <t>トキワ</t>
    </rPh>
    <rPh sb="11" eb="14">
      <t>シンリョウジョ</t>
    </rPh>
    <phoneticPr fontId="13"/>
  </si>
  <si>
    <t>栃木県養成医師の要請</t>
    <rPh sb="0" eb="3">
      <t>トチギケン</t>
    </rPh>
    <rPh sb="3" eb="7">
      <t>ヨウセイ</t>
    </rPh>
    <rPh sb="8" eb="10">
      <t>ヨウセイ</t>
    </rPh>
    <phoneticPr fontId="13"/>
  </si>
  <si>
    <t>0910510023</t>
    <phoneticPr fontId="7"/>
  </si>
  <si>
    <t>上都賀総合病院</t>
    <rPh sb="0" eb="7">
      <t>カミツガソウゴウビョウイン</t>
    </rPh>
    <phoneticPr fontId="7"/>
  </si>
  <si>
    <t>上都賀厚生農業協同組合連合会　代表理事会長　廣田　光一</t>
    <phoneticPr fontId="7"/>
  </si>
  <si>
    <t>県西医療圏</t>
    <phoneticPr fontId="7"/>
  </si>
  <si>
    <t>栃木県鹿沼市下田町１－１０３３</t>
    <phoneticPr fontId="7"/>
  </si>
  <si>
    <t>上久我・草久・永野地区</t>
    <phoneticPr fontId="7"/>
  </si>
  <si>
    <t>0912510534</t>
    <phoneticPr fontId="7"/>
  </si>
  <si>
    <t>南那須地区広域行政事務組合立那須南病院</t>
    <rPh sb="0" eb="5">
      <t>ミナミナスチク</t>
    </rPh>
    <rPh sb="5" eb="13">
      <t>コウイキギョウセイジムクミアイ</t>
    </rPh>
    <rPh sb="13" eb="14">
      <t>リツ</t>
    </rPh>
    <rPh sb="14" eb="19">
      <t>ナスミナミビョウイン</t>
    </rPh>
    <phoneticPr fontId="7"/>
  </si>
  <si>
    <t>南那須地区広域行政事務組合　組合長　川俣純子</t>
    <rPh sb="0" eb="5">
      <t>ミナミナスチク</t>
    </rPh>
    <rPh sb="5" eb="9">
      <t>コウイキギョウセイ</t>
    </rPh>
    <rPh sb="9" eb="13">
      <t>ジムクミアイ</t>
    </rPh>
    <rPh sb="14" eb="17">
      <t>クミアイチョウ</t>
    </rPh>
    <rPh sb="18" eb="22">
      <t>カワマタジュンコ</t>
    </rPh>
    <phoneticPr fontId="7"/>
  </si>
  <si>
    <t>県北医療圏</t>
    <rPh sb="0" eb="2">
      <t>ケンポク</t>
    </rPh>
    <rPh sb="2" eb="5">
      <t>イリョウケン</t>
    </rPh>
    <phoneticPr fontId="7"/>
  </si>
  <si>
    <t>栃木県那須烏山市中央3-2-13</t>
    <rPh sb="0" eb="3">
      <t>トチギケン</t>
    </rPh>
    <rPh sb="3" eb="8">
      <t>ナスカラスヤマシ</t>
    </rPh>
    <rPh sb="8" eb="10">
      <t>チュウオウ</t>
    </rPh>
    <phoneticPr fontId="7"/>
  </si>
  <si>
    <t>小木須地区、大木須地区</t>
    <rPh sb="0" eb="5">
      <t>コギスチク</t>
    </rPh>
    <rPh sb="6" eb="11">
      <t>オオギスチク</t>
    </rPh>
    <phoneticPr fontId="7"/>
  </si>
  <si>
    <t>診療の見学</t>
    <rPh sb="0" eb="2">
      <t>シンリョウ</t>
    </rPh>
    <rPh sb="3" eb="5">
      <t>ケンガク</t>
    </rPh>
    <phoneticPr fontId="7"/>
  </si>
  <si>
    <t>0915110399</t>
    <phoneticPr fontId="7"/>
  </si>
  <si>
    <t>那須赤十字病院</t>
    <rPh sb="0" eb="2">
      <t>ナス</t>
    </rPh>
    <rPh sb="2" eb="5">
      <t>セキジュウジ</t>
    </rPh>
    <rPh sb="5" eb="7">
      <t>ビョウイン</t>
    </rPh>
    <phoneticPr fontId="7"/>
  </si>
  <si>
    <t>日本赤十字社　社長　清家　篤</t>
    <phoneticPr fontId="7"/>
  </si>
  <si>
    <t>県北医療圏</t>
    <rPh sb="0" eb="2">
      <t>ケンホク</t>
    </rPh>
    <rPh sb="2" eb="5">
      <t>イリョウケン</t>
    </rPh>
    <phoneticPr fontId="7"/>
  </si>
  <si>
    <t>栃木県大田原市中田原1081番地4</t>
    <phoneticPr fontId="7"/>
  </si>
  <si>
    <t>沓石地区
寄居地区
須賀川地区</t>
    <phoneticPr fontId="7"/>
  </si>
  <si>
    <t>0910610138</t>
    <phoneticPr fontId="7"/>
  </si>
  <si>
    <t>日光市民病院</t>
    <rPh sb="0" eb="6">
      <t>ニッコウシミンビョウイン</t>
    </rPh>
    <phoneticPr fontId="7"/>
  </si>
  <si>
    <t>公益社団法人地域医療振興協会
代表理事　藤来　靖士</t>
    <rPh sb="0" eb="14">
      <t>コウエキシャダンホウジンチイキイリョウシンコウキョウカイ</t>
    </rPh>
    <rPh sb="15" eb="19">
      <t>ダイヒョウリジ</t>
    </rPh>
    <rPh sb="20" eb="22">
      <t>フジライ</t>
    </rPh>
    <rPh sb="23" eb="24">
      <t>ヤスシ</t>
    </rPh>
    <rPh sb="24" eb="25">
      <t>シ</t>
    </rPh>
    <phoneticPr fontId="7"/>
  </si>
  <si>
    <t>県西医療圏</t>
    <rPh sb="0" eb="2">
      <t>ケンサイ</t>
    </rPh>
    <rPh sb="2" eb="5">
      <t>イリョウケン</t>
    </rPh>
    <phoneticPr fontId="7"/>
  </si>
  <si>
    <t>栃木県日光市清滝安良沢町1752番地10</t>
    <rPh sb="0" eb="3">
      <t>トチギケン</t>
    </rPh>
    <rPh sb="3" eb="6">
      <t>ニッコウシ</t>
    </rPh>
    <rPh sb="6" eb="12">
      <t>キヨタキアラサワマチ</t>
    </rPh>
    <rPh sb="16" eb="18">
      <t>バンチ</t>
    </rPh>
    <phoneticPr fontId="7"/>
  </si>
  <si>
    <t>湯元地区
滝ケ原地区</t>
    <rPh sb="0" eb="4">
      <t>ユモトチク</t>
    </rPh>
    <rPh sb="5" eb="8">
      <t>タキガハラ</t>
    </rPh>
    <rPh sb="8" eb="10">
      <t>チク</t>
    </rPh>
    <phoneticPr fontId="7"/>
  </si>
  <si>
    <t>へき地医療支援も含めた人員配置に努めています</t>
    <rPh sb="2" eb="3">
      <t>チ</t>
    </rPh>
    <rPh sb="3" eb="5">
      <t>イリョウ</t>
    </rPh>
    <rPh sb="5" eb="7">
      <t>シエン</t>
    </rPh>
    <rPh sb="8" eb="9">
      <t>フク</t>
    </rPh>
    <rPh sb="11" eb="15">
      <t>ジンインハイチ</t>
    </rPh>
    <rPh sb="16" eb="17">
      <t>ツト</t>
    </rPh>
    <phoneticPr fontId="7"/>
  </si>
  <si>
    <t>当法人内の勉強会等への参加を推奨している</t>
    <rPh sb="0" eb="1">
      <t>トウ</t>
    </rPh>
    <rPh sb="1" eb="4">
      <t>ホウジンナイ</t>
    </rPh>
    <rPh sb="5" eb="8">
      <t>ベンキョウカイ</t>
    </rPh>
    <rPh sb="8" eb="9">
      <t>トウ</t>
    </rPh>
    <rPh sb="11" eb="13">
      <t>サンカ</t>
    </rPh>
    <rPh sb="14" eb="16">
      <t>スイショウ</t>
    </rPh>
    <phoneticPr fontId="7"/>
  </si>
  <si>
    <t>0910910538</t>
    <phoneticPr fontId="7"/>
  </si>
  <si>
    <t>芳賀赤十字病院</t>
    <rPh sb="0" eb="7">
      <t>ハガセキジュウジビョウイン</t>
    </rPh>
    <phoneticPr fontId="7"/>
  </si>
  <si>
    <t>日本赤十字社　社長　清家　篤</t>
    <rPh sb="0" eb="6">
      <t>ニホンセキジュウジシャ</t>
    </rPh>
    <rPh sb="7" eb="9">
      <t>シャチョウ</t>
    </rPh>
    <rPh sb="10" eb="12">
      <t>セイケ</t>
    </rPh>
    <rPh sb="13" eb="14">
      <t>アツシ</t>
    </rPh>
    <phoneticPr fontId="7"/>
  </si>
  <si>
    <t>県東医療圏</t>
    <rPh sb="0" eb="2">
      <t>ケントウ</t>
    </rPh>
    <rPh sb="2" eb="5">
      <t>イリョウケン</t>
    </rPh>
    <phoneticPr fontId="7"/>
  </si>
  <si>
    <t>栃木県真岡市中萩二丁目10番地1</t>
    <rPh sb="0" eb="3">
      <t>トチギケン</t>
    </rPh>
    <rPh sb="3" eb="6">
      <t>モオカシ</t>
    </rPh>
    <rPh sb="6" eb="8">
      <t>ナカハギ</t>
    </rPh>
    <rPh sb="8" eb="11">
      <t>2チョウメ</t>
    </rPh>
    <rPh sb="13" eb="15">
      <t>バンチ</t>
    </rPh>
    <phoneticPr fontId="7"/>
  </si>
  <si>
    <t>深沢地区</t>
    <rPh sb="0" eb="2">
      <t>フカサワ</t>
    </rPh>
    <rPh sb="2" eb="4">
      <t>チク</t>
    </rPh>
    <phoneticPr fontId="7"/>
  </si>
  <si>
    <t>0910610336</t>
  </si>
  <si>
    <t>獨協医科大学日光医療センター</t>
    <rPh sb="0" eb="6">
      <t>ドッキョウイカダイガク</t>
    </rPh>
    <rPh sb="6" eb="10">
      <t>ニッコウイリョウ</t>
    </rPh>
    <phoneticPr fontId="7"/>
  </si>
  <si>
    <t>学校法人獨協学園　理事長　猪口　雄二</t>
    <rPh sb="0" eb="4">
      <t>ガッコウホウジン</t>
    </rPh>
    <rPh sb="4" eb="8">
      <t>ドッキョウガクエン</t>
    </rPh>
    <rPh sb="9" eb="12">
      <t>リジチョウ</t>
    </rPh>
    <rPh sb="13" eb="15">
      <t>イノクチ</t>
    </rPh>
    <rPh sb="16" eb="18">
      <t>ユウジ</t>
    </rPh>
    <phoneticPr fontId="7"/>
  </si>
  <si>
    <t>県西医療圏</t>
    <rPh sb="2" eb="5">
      <t>イリョウケン</t>
    </rPh>
    <phoneticPr fontId="7"/>
  </si>
  <si>
    <t>栃木県日光市森友145番1</t>
    <rPh sb="0" eb="3">
      <t>トチギケン</t>
    </rPh>
    <rPh sb="3" eb="6">
      <t>ニッコウシ</t>
    </rPh>
    <rPh sb="6" eb="8">
      <t>モリトモ</t>
    </rPh>
    <rPh sb="11" eb="12">
      <t>バン</t>
    </rPh>
    <phoneticPr fontId="7"/>
  </si>
  <si>
    <t>通常の給与とは別に診療所の診療に従事したことに対する手当の支給</t>
  </si>
  <si>
    <t>・医師に対しては個人ごとに、看護師に対しては総人数に応じた研修に要する費用の一部または全部の負担
・医師に対して診療科の人数に応じた研究費の支給</t>
  </si>
  <si>
    <t>群馬県</t>
    <rPh sb="0" eb="3">
      <t>グンマケン</t>
    </rPh>
    <phoneticPr fontId="13"/>
  </si>
  <si>
    <t>1010310066</t>
  </si>
  <si>
    <t>沼田脳神経外科循環器科病院</t>
    <rPh sb="0" eb="7">
      <t>ヌマタノウシンケイゲカ</t>
    </rPh>
    <rPh sb="7" eb="11">
      <t>ジュンカンキカ</t>
    </rPh>
    <rPh sb="11" eb="13">
      <t>ビョウイン</t>
    </rPh>
    <phoneticPr fontId="13"/>
  </si>
  <si>
    <t>社会医療法人輝城会　理事長　西松輝高</t>
    <rPh sb="0" eb="6">
      <t>シャカイイリョウホウジン</t>
    </rPh>
    <rPh sb="6" eb="9">
      <t>キジョウカイ</t>
    </rPh>
    <rPh sb="10" eb="13">
      <t>リジチョウ</t>
    </rPh>
    <rPh sb="14" eb="18">
      <t>ニシマツテルタカ</t>
    </rPh>
    <phoneticPr fontId="13"/>
  </si>
  <si>
    <t>沼田保健医療圏</t>
    <rPh sb="0" eb="2">
      <t>ヌマタ</t>
    </rPh>
    <rPh sb="2" eb="7">
      <t>ホケンイリョウケン</t>
    </rPh>
    <phoneticPr fontId="13"/>
  </si>
  <si>
    <t>群馬県沼田市栄町８番地</t>
    <rPh sb="0" eb="3">
      <t>グンマケン</t>
    </rPh>
    <rPh sb="3" eb="6">
      <t>ヌマタシ</t>
    </rPh>
    <rPh sb="6" eb="8">
      <t>サカエマチ</t>
    </rPh>
    <rPh sb="9" eb="11">
      <t>バンチ</t>
    </rPh>
    <phoneticPr fontId="13"/>
  </si>
  <si>
    <t>・藤原地区
・赤谷地区
・入須川地区
・笠原地区
・東峰地区</t>
    <phoneticPr fontId="7"/>
  </si>
  <si>
    <t>1012110324</t>
  </si>
  <si>
    <t>西吾妻福祉病院組合</t>
  </si>
  <si>
    <t>公益社団法人地域医療振興協会</t>
  </si>
  <si>
    <t>吾妻医療圏</t>
  </si>
  <si>
    <t>群馬県吾妻郡長野原町大津746-4</t>
  </si>
  <si>
    <t>常勤医師数を確保するために、地域医療振興協会の他施設より2.5名派遣して頂いている</t>
  </si>
  <si>
    <t>1017010040</t>
  </si>
  <si>
    <t>独立行政法人国立病院機構沼田病院</t>
    <rPh sb="0" eb="14">
      <t>ドクリツギョウセイホウジンコクリツビョウインキコウヌマタ</t>
    </rPh>
    <rPh sb="14" eb="16">
      <t>ビョウイン</t>
    </rPh>
    <phoneticPr fontId="7"/>
  </si>
  <si>
    <t>独立行政法人国立病院機構　理事長　楠岡　英雄</t>
    <rPh sb="0" eb="2">
      <t>ドクリツ</t>
    </rPh>
    <rPh sb="2" eb="4">
      <t>ギョウセイ</t>
    </rPh>
    <rPh sb="4" eb="6">
      <t>ホウジン</t>
    </rPh>
    <rPh sb="6" eb="8">
      <t>コクリツ</t>
    </rPh>
    <rPh sb="8" eb="10">
      <t>ビョウイン</t>
    </rPh>
    <rPh sb="10" eb="12">
      <t>キコウ</t>
    </rPh>
    <rPh sb="13" eb="16">
      <t>リジチョウ</t>
    </rPh>
    <rPh sb="17" eb="18">
      <t>クスノキ</t>
    </rPh>
    <rPh sb="18" eb="19">
      <t>オカ</t>
    </rPh>
    <rPh sb="20" eb="22">
      <t>ヒデオ</t>
    </rPh>
    <phoneticPr fontId="7"/>
  </si>
  <si>
    <t>独立行政法人国立病院機構沼田病院　院長　前村　道生</t>
    <rPh sb="17" eb="19">
      <t>インチョウ</t>
    </rPh>
    <rPh sb="20" eb="22">
      <t>マエムラ</t>
    </rPh>
    <rPh sb="23" eb="25">
      <t>ミチオ</t>
    </rPh>
    <phoneticPr fontId="7"/>
  </si>
  <si>
    <t>沼田</t>
    <rPh sb="0" eb="2">
      <t>ヌマタ</t>
    </rPh>
    <phoneticPr fontId="7"/>
  </si>
  <si>
    <t>群馬県沼田市上原町1551-4</t>
    <rPh sb="0" eb="3">
      <t>グンマケン</t>
    </rPh>
    <rPh sb="3" eb="6">
      <t>ヌマタシ</t>
    </rPh>
    <rPh sb="6" eb="9">
      <t>カミハラマチ</t>
    </rPh>
    <phoneticPr fontId="7"/>
  </si>
  <si>
    <t>藤原地区
粟沢地区
入須川地区
戸倉地区
追貝塚地区
根利地区
穴原地区
小松地区
上発地地区
佐山地区</t>
    <phoneticPr fontId="7"/>
  </si>
  <si>
    <t>東京都</t>
    <rPh sb="0" eb="3">
      <t>トウキョウト</t>
    </rPh>
    <phoneticPr fontId="7"/>
  </si>
  <si>
    <t>1311315258</t>
  </si>
  <si>
    <t>地方独立行政法人　東京都立病院機構　東京都立広尾病院</t>
  </si>
  <si>
    <t>地方独立行政法人　東京都立病院機構　理事長　安藤　立美</t>
  </si>
  <si>
    <t>区西南部</t>
    <rPh sb="0" eb="1">
      <t>ク</t>
    </rPh>
    <rPh sb="1" eb="4">
      <t>セイナンブ</t>
    </rPh>
    <phoneticPr fontId="7"/>
  </si>
  <si>
    <t>東京都渋谷区恵比寿
２－３４－１０</t>
    <rPh sb="0" eb="3">
      <t>トウキョウト</t>
    </rPh>
    <rPh sb="3" eb="6">
      <t>シブヤク</t>
    </rPh>
    <rPh sb="6" eb="9">
      <t>エビス</t>
    </rPh>
    <phoneticPr fontId="8"/>
  </si>
  <si>
    <t>佐渡総合病院</t>
    <rPh sb="0" eb="2">
      <t>サド</t>
    </rPh>
    <rPh sb="2" eb="4">
      <t>ソウゴウ</t>
    </rPh>
    <rPh sb="4" eb="6">
      <t>ビョウイン</t>
    </rPh>
    <phoneticPr fontId="7"/>
  </si>
  <si>
    <t>新潟県厚生農業協同組合連合会代表理事理事長　塚田芳久</t>
    <rPh sb="0" eb="14">
      <t>ニイガタケンコウセイノウギョウキョウドウクミアイレンゴウカイ</t>
    </rPh>
    <rPh sb="14" eb="21">
      <t>ダイヒョウリジリジチョウ</t>
    </rPh>
    <rPh sb="22" eb="24">
      <t>ツカダ</t>
    </rPh>
    <rPh sb="24" eb="26">
      <t>ヨシヒサ</t>
    </rPh>
    <phoneticPr fontId="7"/>
  </si>
  <si>
    <t>佐渡医療圏</t>
    <rPh sb="0" eb="2">
      <t>サド</t>
    </rPh>
    <rPh sb="2" eb="4">
      <t>イリョウ</t>
    </rPh>
    <rPh sb="4" eb="5">
      <t>ケン</t>
    </rPh>
    <phoneticPr fontId="7"/>
  </si>
  <si>
    <t>新潟県佐渡市千種161番地</t>
    <rPh sb="0" eb="3">
      <t>ニイガタケン</t>
    </rPh>
    <rPh sb="3" eb="5">
      <t>サド</t>
    </rPh>
    <rPh sb="5" eb="6">
      <t>シ</t>
    </rPh>
    <rPh sb="6" eb="8">
      <t>チグサ</t>
    </rPh>
    <rPh sb="11" eb="13">
      <t>バンチ</t>
    </rPh>
    <phoneticPr fontId="7"/>
  </si>
  <si>
    <t>・静平下黒山
・西三川地区
・川茂地区
・柿野浦地区
・岩首地区</t>
    <rPh sb="1" eb="2">
      <t>シズ</t>
    </rPh>
    <rPh sb="2" eb="3">
      <t>ダイラ</t>
    </rPh>
    <rPh sb="3" eb="6">
      <t>シモクロヤマ</t>
    </rPh>
    <rPh sb="8" eb="11">
      <t>ニシミカワ</t>
    </rPh>
    <rPh sb="11" eb="13">
      <t>チク</t>
    </rPh>
    <rPh sb="15" eb="17">
      <t>カワモ</t>
    </rPh>
    <rPh sb="17" eb="19">
      <t>チク</t>
    </rPh>
    <rPh sb="21" eb="22">
      <t>カキ</t>
    </rPh>
    <rPh sb="22" eb="23">
      <t>ノ</t>
    </rPh>
    <rPh sb="23" eb="24">
      <t>ウラ</t>
    </rPh>
    <rPh sb="24" eb="26">
      <t>チク</t>
    </rPh>
    <rPh sb="28" eb="29">
      <t>イワ</t>
    </rPh>
    <rPh sb="29" eb="30">
      <t>クビ</t>
    </rPh>
    <rPh sb="30" eb="32">
      <t>チク</t>
    </rPh>
    <phoneticPr fontId="7"/>
  </si>
  <si>
    <t>南佐渡地域医療センター</t>
    <rPh sb="0" eb="7">
      <t>ミナミサドチイキイリョウ</t>
    </rPh>
    <phoneticPr fontId="7"/>
  </si>
  <si>
    <t>1511010181</t>
    <phoneticPr fontId="7"/>
  </si>
  <si>
    <t>新潟県立十日町病院</t>
    <rPh sb="0" eb="4">
      <t>ニイガタケンリツ</t>
    </rPh>
    <rPh sb="4" eb="7">
      <t>トオカマチ</t>
    </rPh>
    <rPh sb="7" eb="9">
      <t>ビョウイン</t>
    </rPh>
    <phoneticPr fontId="7"/>
  </si>
  <si>
    <t>新潟県病院事業管理者
病院局長　金井　健一</t>
    <rPh sb="0" eb="5">
      <t>ニイガタケンビョウイン</t>
    </rPh>
    <rPh sb="5" eb="10">
      <t>ジギョウカンリシャ</t>
    </rPh>
    <rPh sb="11" eb="15">
      <t>ビョウインキョクチョウ</t>
    </rPh>
    <rPh sb="16" eb="18">
      <t>カナイ</t>
    </rPh>
    <rPh sb="19" eb="21">
      <t>ケンイチ</t>
    </rPh>
    <phoneticPr fontId="7"/>
  </si>
  <si>
    <t>魚沼医療圏</t>
    <rPh sb="0" eb="2">
      <t>ウオヌマ</t>
    </rPh>
    <rPh sb="2" eb="5">
      <t>イリョウケン</t>
    </rPh>
    <phoneticPr fontId="7"/>
  </si>
  <si>
    <t>新潟県十日町市高田町三丁目南32番地9</t>
    <rPh sb="0" eb="3">
      <t>ニイガタケン</t>
    </rPh>
    <rPh sb="3" eb="7">
      <t>トオカマチシ</t>
    </rPh>
    <rPh sb="7" eb="10">
      <t>タカダチョウ</t>
    </rPh>
    <rPh sb="10" eb="13">
      <t>サンチョウメ</t>
    </rPh>
    <rPh sb="13" eb="14">
      <t>ミナミ</t>
    </rPh>
    <rPh sb="16" eb="18">
      <t>バンチ</t>
    </rPh>
    <phoneticPr fontId="7"/>
  </si>
  <si>
    <t>当間地区</t>
    <rPh sb="0" eb="2">
      <t>アテマ</t>
    </rPh>
    <rPh sb="2" eb="4">
      <t>チク</t>
    </rPh>
    <phoneticPr fontId="7"/>
  </si>
  <si>
    <t>1511211193</t>
    <phoneticPr fontId="7"/>
  </si>
  <si>
    <t>村上総合病院</t>
    <rPh sb="0" eb="6">
      <t>ムラカミソウゴウビョウイン</t>
    </rPh>
    <phoneticPr fontId="9"/>
  </si>
  <si>
    <t>下越医療圏</t>
    <rPh sb="0" eb="2">
      <t>カエツ</t>
    </rPh>
    <rPh sb="2" eb="5">
      <t>イリョウケン</t>
    </rPh>
    <phoneticPr fontId="9"/>
  </si>
  <si>
    <t>新潟県村上市緑町五丁目８番１号</t>
    <rPh sb="0" eb="3">
      <t>ニイガタケン</t>
    </rPh>
    <rPh sb="3" eb="6">
      <t>ムラカミシ</t>
    </rPh>
    <rPh sb="6" eb="8">
      <t>ミドリマチ</t>
    </rPh>
    <rPh sb="8" eb="9">
      <t>ゴ</t>
    </rPh>
    <rPh sb="9" eb="11">
      <t>チョウメ</t>
    </rPh>
    <rPh sb="12" eb="13">
      <t>バン</t>
    </rPh>
    <rPh sb="14" eb="15">
      <t>ゴウ</t>
    </rPh>
    <phoneticPr fontId="9"/>
  </si>
  <si>
    <t>粟島浦村地区</t>
    <rPh sb="0" eb="4">
      <t>アワシマウラムラ</t>
    </rPh>
    <rPh sb="4" eb="6">
      <t>チク</t>
    </rPh>
    <phoneticPr fontId="9"/>
  </si>
  <si>
    <t>1510213489</t>
    <phoneticPr fontId="7"/>
  </si>
  <si>
    <t>長岡中央綜合病院</t>
    <rPh sb="0" eb="8">
      <t>ナガオカチュウオウソウゴウビョウイン</t>
    </rPh>
    <phoneticPr fontId="7"/>
  </si>
  <si>
    <t>中越医療圏</t>
    <rPh sb="0" eb="5">
      <t>チュウエツイリョウケン</t>
    </rPh>
    <phoneticPr fontId="7"/>
  </si>
  <si>
    <t>新潟県長岡市川崎2041 番地</t>
  </si>
  <si>
    <t>1512410497</t>
  </si>
  <si>
    <t>南魚沼市民病院</t>
    <rPh sb="0" eb="7">
      <t>ミナミウオヌマシミンビョウイン</t>
    </rPh>
    <phoneticPr fontId="7"/>
  </si>
  <si>
    <t>南魚沼市長　林　茂男</t>
    <rPh sb="0" eb="5">
      <t>ミナミウオヌマシチョウ</t>
    </rPh>
    <rPh sb="6" eb="7">
      <t>ハヤシ</t>
    </rPh>
    <rPh sb="8" eb="10">
      <t>シゲオ</t>
    </rPh>
    <phoneticPr fontId="7"/>
  </si>
  <si>
    <t>新潟県南魚沼市六日町2643番地1</t>
    <rPh sb="0" eb="3">
      <t>ニイガタケン</t>
    </rPh>
    <rPh sb="3" eb="7">
      <t>ミナミウオヌマシ</t>
    </rPh>
    <rPh sb="7" eb="10">
      <t>ムイカマチ</t>
    </rPh>
    <rPh sb="14" eb="16">
      <t>バンチ</t>
    </rPh>
    <phoneticPr fontId="7"/>
  </si>
  <si>
    <t>後山・辻又地区、栃窪・岩之下地区</t>
    <rPh sb="0" eb="2">
      <t>ウシロヤマ</t>
    </rPh>
    <rPh sb="3" eb="5">
      <t>ツジマタ</t>
    </rPh>
    <rPh sb="5" eb="7">
      <t>チク</t>
    </rPh>
    <phoneticPr fontId="7"/>
  </si>
  <si>
    <t>1512210590</t>
  </si>
  <si>
    <t>佐渡市立両津病院</t>
    <rPh sb="0" eb="4">
      <t>サドシリツ</t>
    </rPh>
    <rPh sb="4" eb="6">
      <t>リョウツ</t>
    </rPh>
    <rPh sb="6" eb="8">
      <t>ビョウイン</t>
    </rPh>
    <phoneticPr fontId="7"/>
  </si>
  <si>
    <t>佐渡市長　渡辺　竜五</t>
    <rPh sb="0" eb="2">
      <t>サド</t>
    </rPh>
    <rPh sb="2" eb="4">
      <t>シチョウ</t>
    </rPh>
    <rPh sb="5" eb="10">
      <t>ワタナベ</t>
    </rPh>
    <phoneticPr fontId="9"/>
  </si>
  <si>
    <t>新潟県佐渡市梅津2314番地1</t>
    <rPh sb="0" eb="3">
      <t>ニイガタケン</t>
    </rPh>
    <rPh sb="3" eb="6">
      <t>サドシ</t>
    </rPh>
    <rPh sb="6" eb="8">
      <t>ウメヅ</t>
    </rPh>
    <rPh sb="12" eb="14">
      <t>バンチ</t>
    </rPh>
    <phoneticPr fontId="9"/>
  </si>
  <si>
    <t>内海府地区、外海府地区</t>
    <rPh sb="0" eb="3">
      <t>ウチカイフ</t>
    </rPh>
    <rPh sb="3" eb="5">
      <t>チク</t>
    </rPh>
    <rPh sb="6" eb="9">
      <t>ソトカイフ</t>
    </rPh>
    <rPh sb="9" eb="11">
      <t>チク</t>
    </rPh>
    <phoneticPr fontId="9"/>
  </si>
  <si>
    <t>1515410130</t>
  </si>
  <si>
    <t>新潟県立津川病院</t>
    <rPh sb="0" eb="2">
      <t>ニイガタ</t>
    </rPh>
    <rPh sb="2" eb="4">
      <t>ケンリツ</t>
    </rPh>
    <rPh sb="4" eb="6">
      <t>ツガワ</t>
    </rPh>
    <rPh sb="6" eb="8">
      <t>ビョウイン</t>
    </rPh>
    <phoneticPr fontId="7"/>
  </si>
  <si>
    <t>新潟医療圏</t>
    <rPh sb="0" eb="2">
      <t>ニイガタ</t>
    </rPh>
    <rPh sb="2" eb="4">
      <t>イリョウ</t>
    </rPh>
    <rPh sb="4" eb="5">
      <t>ケン</t>
    </rPh>
    <phoneticPr fontId="7"/>
  </si>
  <si>
    <t>新潟県東蒲原郡阿賀町津川200番地</t>
    <rPh sb="0" eb="3">
      <t>ニイガタケン</t>
    </rPh>
    <rPh sb="3" eb="7">
      <t>ヒガシカンバラグン</t>
    </rPh>
    <rPh sb="7" eb="10">
      <t>アガマチ</t>
    </rPh>
    <rPh sb="10" eb="12">
      <t>ツガワ</t>
    </rPh>
    <rPh sb="15" eb="17">
      <t>バンチ</t>
    </rPh>
    <phoneticPr fontId="7"/>
  </si>
  <si>
    <t>新潟県</t>
    <rPh sb="0" eb="3">
      <t>ニイガタケン</t>
    </rPh>
    <phoneticPr fontId="9"/>
  </si>
  <si>
    <t>糸魚川総合病院</t>
    <rPh sb="0" eb="5">
      <t>イトイガワソウゴウ</t>
    </rPh>
    <rPh sb="5" eb="7">
      <t>ビョウイン</t>
    </rPh>
    <phoneticPr fontId="9"/>
  </si>
  <si>
    <t>上越医療圏</t>
    <rPh sb="0" eb="2">
      <t>ジョウエツ</t>
    </rPh>
    <rPh sb="2" eb="5">
      <t>イリョウケン</t>
    </rPh>
    <phoneticPr fontId="9"/>
  </si>
  <si>
    <t>糸魚川市大字竹ヶ花457番地1</t>
    <rPh sb="0" eb="4">
      <t>イトイガワシ</t>
    </rPh>
    <rPh sb="4" eb="14">
      <t>オオアザタケガハナ457バンチ</t>
    </rPh>
    <phoneticPr fontId="9"/>
  </si>
  <si>
    <t>富山西総合病院</t>
    <rPh sb="0" eb="2">
      <t>トヤマ</t>
    </rPh>
    <rPh sb="2" eb="3">
      <t>ニシ</t>
    </rPh>
    <rPh sb="3" eb="5">
      <t>ソウゴウ</t>
    </rPh>
    <rPh sb="5" eb="7">
      <t>ビョウイン</t>
    </rPh>
    <phoneticPr fontId="7"/>
  </si>
  <si>
    <t>医療法人社団藤聖会　理事長　藤井　久丈</t>
    <rPh sb="0" eb="9">
      <t>イリョウホウジンシャダントウセイカイ</t>
    </rPh>
    <rPh sb="10" eb="13">
      <t>リジチョウ</t>
    </rPh>
    <rPh sb="14" eb="16">
      <t>フジイ</t>
    </rPh>
    <rPh sb="17" eb="18">
      <t>ヒサシ</t>
    </rPh>
    <rPh sb="18" eb="19">
      <t>タケ</t>
    </rPh>
    <phoneticPr fontId="7"/>
  </si>
  <si>
    <t>富山医療圏</t>
    <rPh sb="0" eb="5">
      <t>トヤマイリョウケン</t>
    </rPh>
    <phoneticPr fontId="7"/>
  </si>
  <si>
    <t>富山県富山市婦中町下轡田1019</t>
    <rPh sb="0" eb="6">
      <t>トヤマケントヤマシ</t>
    </rPh>
    <rPh sb="6" eb="9">
      <t>フチュウマチ</t>
    </rPh>
    <rPh sb="9" eb="12">
      <t>シモクツワダ</t>
    </rPh>
    <phoneticPr fontId="7"/>
  </si>
  <si>
    <t>大長谷地区</t>
    <rPh sb="0" eb="1">
      <t>オオ</t>
    </rPh>
    <rPh sb="1" eb="3">
      <t>ハセ</t>
    </rPh>
    <rPh sb="3" eb="5">
      <t>チク</t>
    </rPh>
    <phoneticPr fontId="7"/>
  </si>
  <si>
    <t>1610210377</t>
    <phoneticPr fontId="7"/>
  </si>
  <si>
    <t>厚生連高岡病院</t>
    <rPh sb="0" eb="7">
      <t>コウセイレンタカオカビョウイン</t>
    </rPh>
    <phoneticPr fontId="7"/>
  </si>
  <si>
    <t>富山県厚生農業協同組合連合会
代表理事理事長　高木　茂</t>
    <rPh sb="0" eb="14">
      <t>トヤマケンコウセイノウギョウキョウドウクミアイレンゴウカイ</t>
    </rPh>
    <rPh sb="15" eb="22">
      <t>ダイヒョウリジリジチョウ</t>
    </rPh>
    <rPh sb="23" eb="25">
      <t>タカギ</t>
    </rPh>
    <rPh sb="26" eb="27">
      <t>シゲル</t>
    </rPh>
    <phoneticPr fontId="7"/>
  </si>
  <si>
    <t>高岡医療圏</t>
    <rPh sb="0" eb="5">
      <t>タカオカイリョウケン</t>
    </rPh>
    <phoneticPr fontId="7"/>
  </si>
  <si>
    <t>富山県高岡市永楽町5番10号</t>
    <rPh sb="0" eb="9">
      <t>トヤマケンタカオカシエイラクマチ</t>
    </rPh>
    <rPh sb="10" eb="11">
      <t>バン</t>
    </rPh>
    <rPh sb="13" eb="14">
      <t>ゴウ</t>
    </rPh>
    <phoneticPr fontId="7"/>
  </si>
  <si>
    <t>五位山地区</t>
    <rPh sb="0" eb="3">
      <t>ゴイヤマ</t>
    </rPh>
    <rPh sb="3" eb="5">
      <t>チク</t>
    </rPh>
    <phoneticPr fontId="7"/>
  </si>
  <si>
    <t>160510933</t>
    <phoneticPr fontId="7"/>
  </si>
  <si>
    <t>金沢医科大学氷見市民病院</t>
    <rPh sb="0" eb="12">
      <t>カナザワイカダイガクヒミシミンビョウイン</t>
    </rPh>
    <phoneticPr fontId="7"/>
  </si>
  <si>
    <t>氷見市長　菊地正寛　</t>
    <rPh sb="0" eb="4">
      <t>ヒミシチョウ</t>
    </rPh>
    <phoneticPr fontId="7"/>
  </si>
  <si>
    <t>金沢医科大学</t>
    <rPh sb="0" eb="2">
      <t>カナザワ</t>
    </rPh>
    <rPh sb="2" eb="4">
      <t>イカ</t>
    </rPh>
    <rPh sb="4" eb="6">
      <t>ダイガク</t>
    </rPh>
    <phoneticPr fontId="7"/>
  </si>
  <si>
    <t>富山県氷見市鞍川1130番地</t>
    <rPh sb="0" eb="3">
      <t>トヤマケン</t>
    </rPh>
    <rPh sb="3" eb="6">
      <t>ヒミシ</t>
    </rPh>
    <rPh sb="6" eb="8">
      <t>クラカワ</t>
    </rPh>
    <rPh sb="12" eb="14">
      <t>バンチ</t>
    </rPh>
    <phoneticPr fontId="7"/>
  </si>
  <si>
    <t>懸札地区、一刎地区、吉池地区、赤毛地区、中波地区、平沢地区</t>
    <rPh sb="0" eb="4">
      <t>カケフダチク</t>
    </rPh>
    <rPh sb="5" eb="7">
      <t>ヒトハネ</t>
    </rPh>
    <rPh sb="7" eb="9">
      <t>チク</t>
    </rPh>
    <rPh sb="10" eb="12">
      <t>ヨシイケ</t>
    </rPh>
    <rPh sb="12" eb="14">
      <t>チク</t>
    </rPh>
    <rPh sb="15" eb="17">
      <t>アカゲ</t>
    </rPh>
    <rPh sb="17" eb="19">
      <t>チク</t>
    </rPh>
    <rPh sb="20" eb="22">
      <t>ナカナミ</t>
    </rPh>
    <rPh sb="22" eb="24">
      <t>チク</t>
    </rPh>
    <rPh sb="25" eb="27">
      <t>ヒラサワ</t>
    </rPh>
    <rPh sb="27" eb="29">
      <t>チク</t>
    </rPh>
    <phoneticPr fontId="7"/>
  </si>
  <si>
    <t>本部である金沢医科大学との連携を図り、医師派遣の依頼を行っている</t>
    <phoneticPr fontId="7"/>
  </si>
  <si>
    <t>金沢医科大学との連動</t>
    <rPh sb="0" eb="6">
      <t>カナザワイカダイガク</t>
    </rPh>
    <rPh sb="8" eb="10">
      <t>レンドウ</t>
    </rPh>
    <phoneticPr fontId="7"/>
  </si>
  <si>
    <t>1610710012</t>
  </si>
  <si>
    <t>黒部市民病院</t>
    <rPh sb="0" eb="4">
      <t>クロベシミン</t>
    </rPh>
    <rPh sb="4" eb="6">
      <t>ビョウイン</t>
    </rPh>
    <phoneticPr fontId="7"/>
  </si>
  <si>
    <t>黒部市長　武隈　義一</t>
    <rPh sb="0" eb="3">
      <t>クロベシ</t>
    </rPh>
    <rPh sb="3" eb="4">
      <t>チョウ</t>
    </rPh>
    <rPh sb="5" eb="7">
      <t>タケクマ</t>
    </rPh>
    <rPh sb="8" eb="10">
      <t>ヨシカズ</t>
    </rPh>
    <phoneticPr fontId="7"/>
  </si>
  <si>
    <t>新川医療圏</t>
    <rPh sb="0" eb="2">
      <t>ニイカワ</t>
    </rPh>
    <rPh sb="2" eb="4">
      <t>イリョウ</t>
    </rPh>
    <rPh sb="4" eb="5">
      <t>ケン</t>
    </rPh>
    <phoneticPr fontId="7"/>
  </si>
  <si>
    <t>富山県黒部市三日市1108番地1</t>
    <rPh sb="0" eb="3">
      <t>トヤマケン</t>
    </rPh>
    <rPh sb="3" eb="6">
      <t>クロベシ</t>
    </rPh>
    <rPh sb="6" eb="9">
      <t>ミッカイチ</t>
    </rPh>
    <rPh sb="13" eb="15">
      <t>バンチ</t>
    </rPh>
    <phoneticPr fontId="7"/>
  </si>
  <si>
    <t>栗寺地区
布施山地区</t>
    <rPh sb="0" eb="1">
      <t>クリ</t>
    </rPh>
    <rPh sb="1" eb="2">
      <t>デラ</t>
    </rPh>
    <rPh sb="2" eb="4">
      <t>チク</t>
    </rPh>
    <rPh sb="5" eb="7">
      <t>フセ</t>
    </rPh>
    <rPh sb="7" eb="8">
      <t>ヤマ</t>
    </rPh>
    <rPh sb="8" eb="10">
      <t>チク</t>
    </rPh>
    <phoneticPr fontId="7"/>
  </si>
  <si>
    <t>1610810010</t>
  </si>
  <si>
    <t>市立砺波総合病院</t>
    <rPh sb="0" eb="8">
      <t>シリツトナミソウゴウビョウイン</t>
    </rPh>
    <phoneticPr fontId="7"/>
  </si>
  <si>
    <t>公立</t>
    <rPh sb="0" eb="2">
      <t>コウリツ</t>
    </rPh>
    <phoneticPr fontId="7"/>
  </si>
  <si>
    <t>砺波市長　夏野　修</t>
    <rPh sb="0" eb="4">
      <t>トナミシチョウ</t>
    </rPh>
    <rPh sb="5" eb="7">
      <t>ナツノ</t>
    </rPh>
    <rPh sb="8" eb="9">
      <t>オサム</t>
    </rPh>
    <phoneticPr fontId="7"/>
  </si>
  <si>
    <t>砺波医療圏</t>
    <rPh sb="0" eb="2">
      <t>トナミ</t>
    </rPh>
    <rPh sb="2" eb="5">
      <t>イリョウケン</t>
    </rPh>
    <phoneticPr fontId="7"/>
  </si>
  <si>
    <t>富山県砺波市新富町1番61号</t>
    <rPh sb="0" eb="3">
      <t>トヤマケン</t>
    </rPh>
    <rPh sb="3" eb="6">
      <t>トナミシ</t>
    </rPh>
    <rPh sb="6" eb="9">
      <t>シントミチョウ</t>
    </rPh>
    <rPh sb="10" eb="11">
      <t>バン</t>
    </rPh>
    <rPh sb="13" eb="14">
      <t>ゴウ</t>
    </rPh>
    <phoneticPr fontId="7"/>
  </si>
  <si>
    <t>井栗谷
五谷
東別所</t>
    <rPh sb="0" eb="1">
      <t>イ</t>
    </rPh>
    <rPh sb="1" eb="2">
      <t>クリ</t>
    </rPh>
    <rPh sb="2" eb="3">
      <t>タニ</t>
    </rPh>
    <rPh sb="4" eb="6">
      <t>ゴタニ</t>
    </rPh>
    <rPh sb="7" eb="10">
      <t>ヒガシベッショ</t>
    </rPh>
    <phoneticPr fontId="7"/>
  </si>
  <si>
    <t>1611610211</t>
    <phoneticPr fontId="7"/>
  </si>
  <si>
    <t>かみいち総合病院</t>
    <rPh sb="4" eb="8">
      <t>ソウゴウビョウイン</t>
    </rPh>
    <phoneticPr fontId="7"/>
  </si>
  <si>
    <t>町長　中川　行孝</t>
    <rPh sb="0" eb="2">
      <t>チョウチョウ</t>
    </rPh>
    <rPh sb="3" eb="5">
      <t>ナカガワ</t>
    </rPh>
    <rPh sb="6" eb="7">
      <t>イ</t>
    </rPh>
    <rPh sb="7" eb="8">
      <t>タカシ</t>
    </rPh>
    <phoneticPr fontId="7"/>
  </si>
  <si>
    <t>富山県中新川郡上市町法音寺51番地</t>
    <rPh sb="0" eb="3">
      <t>トヤマケン</t>
    </rPh>
    <rPh sb="3" eb="7">
      <t>ナカニイカワグン</t>
    </rPh>
    <rPh sb="7" eb="10">
      <t>カミイチマチ</t>
    </rPh>
    <rPh sb="10" eb="13">
      <t>ホウオンジ</t>
    </rPh>
    <rPh sb="15" eb="17">
      <t>バンチ</t>
    </rPh>
    <phoneticPr fontId="7"/>
  </si>
  <si>
    <t>白萩南部地区、白萩東部地区、東谷地区</t>
    <rPh sb="0" eb="2">
      <t>シラハギ</t>
    </rPh>
    <rPh sb="2" eb="4">
      <t>ナンブ</t>
    </rPh>
    <rPh sb="4" eb="6">
      <t>チク</t>
    </rPh>
    <rPh sb="7" eb="9">
      <t>シラハギ</t>
    </rPh>
    <rPh sb="9" eb="11">
      <t>トウブ</t>
    </rPh>
    <rPh sb="11" eb="13">
      <t>チク</t>
    </rPh>
    <rPh sb="14" eb="16">
      <t>ヒガシタニ</t>
    </rPh>
    <rPh sb="16" eb="18">
      <t>チク</t>
    </rPh>
    <phoneticPr fontId="7"/>
  </si>
  <si>
    <t>1612010395</t>
    <phoneticPr fontId="7"/>
  </si>
  <si>
    <t>南砺市民病院</t>
    <rPh sb="0" eb="4">
      <t>ナントシミン</t>
    </rPh>
    <rPh sb="4" eb="6">
      <t>ビョウイン</t>
    </rPh>
    <phoneticPr fontId="7"/>
  </si>
  <si>
    <t>南砺市長　田中　幹夫</t>
  </si>
  <si>
    <t>砺波医療圏</t>
  </si>
  <si>
    <t>富山県南砺市井波938番地</t>
  </si>
  <si>
    <t>北陸病院</t>
  </si>
  <si>
    <t>内科</t>
  </si>
  <si>
    <t>1612010817</t>
    <phoneticPr fontId="7"/>
  </si>
  <si>
    <t>公立南砺中央病院</t>
    <rPh sb="0" eb="2">
      <t>コウリツ</t>
    </rPh>
    <rPh sb="2" eb="4">
      <t>ナント</t>
    </rPh>
    <rPh sb="4" eb="6">
      <t>チュウオウ</t>
    </rPh>
    <rPh sb="6" eb="8">
      <t>ビョウイン</t>
    </rPh>
    <phoneticPr fontId="7"/>
  </si>
  <si>
    <t>砺波医療圏</t>
    <rPh sb="0" eb="2">
      <t>トナミ</t>
    </rPh>
    <rPh sb="2" eb="4">
      <t>イリョウ</t>
    </rPh>
    <rPh sb="4" eb="5">
      <t>ケン</t>
    </rPh>
    <phoneticPr fontId="7"/>
  </si>
  <si>
    <t>富山県南砺市梅野2007番地５</t>
    <rPh sb="6" eb="8">
      <t>ウメノ</t>
    </rPh>
    <rPh sb="12" eb="14">
      <t>バンチ</t>
    </rPh>
    <phoneticPr fontId="7"/>
  </si>
  <si>
    <t>0100137806</t>
  </si>
  <si>
    <t>石川県立中央病院</t>
    <rPh sb="0" eb="8">
      <t>イシカワケンリツチュウオウヤマイイン</t>
    </rPh>
    <phoneticPr fontId="7"/>
  </si>
  <si>
    <t>石川県知事　馳　浩</t>
    <rPh sb="0" eb="5">
      <t>イシカワケンチジ</t>
    </rPh>
    <rPh sb="6" eb="7">
      <t>ハセ</t>
    </rPh>
    <rPh sb="8" eb="9">
      <t>ヒロシ</t>
    </rPh>
    <phoneticPr fontId="7"/>
  </si>
  <si>
    <t>石川中央医療圏</t>
    <rPh sb="0" eb="2">
      <t>イシカワ</t>
    </rPh>
    <rPh sb="2" eb="4">
      <t>チュウオウ</t>
    </rPh>
    <rPh sb="4" eb="7">
      <t>イリョウケン</t>
    </rPh>
    <phoneticPr fontId="7"/>
  </si>
  <si>
    <t>石川県金沢市鞍月東２－１</t>
    <rPh sb="0" eb="3">
      <t>イシカワケン</t>
    </rPh>
    <rPh sb="3" eb="6">
      <t>カナザワシ</t>
    </rPh>
    <rPh sb="6" eb="8">
      <t>クラツキ</t>
    </rPh>
    <rPh sb="8" eb="9">
      <t>ヒガシ</t>
    </rPh>
    <phoneticPr fontId="7"/>
  </si>
  <si>
    <t>金沢医療センター等</t>
    <rPh sb="0" eb="2">
      <t>カナザワ</t>
    </rPh>
    <rPh sb="2" eb="4">
      <t>イリョウ</t>
    </rPh>
    <rPh sb="8" eb="9">
      <t>ナド</t>
    </rPh>
    <phoneticPr fontId="7"/>
  </si>
  <si>
    <t>0002210614</t>
  </si>
  <si>
    <t>白山石川医療企業団
公立つるぎ病院</t>
    <rPh sb="0" eb="6">
      <t>ハクサンイシカワイリョウ</t>
    </rPh>
    <rPh sb="6" eb="9">
      <t>キギョウダン</t>
    </rPh>
    <rPh sb="10" eb="12">
      <t>コウリツ</t>
    </rPh>
    <rPh sb="15" eb="17">
      <t>ビョウイン</t>
    </rPh>
    <phoneticPr fontId="7"/>
  </si>
  <si>
    <t>企業長　　卜部　健</t>
    <rPh sb="0" eb="3">
      <t>キギョウチョウ</t>
    </rPh>
    <rPh sb="5" eb="7">
      <t>ウラベ</t>
    </rPh>
    <rPh sb="8" eb="9">
      <t>ケン</t>
    </rPh>
    <phoneticPr fontId="7"/>
  </si>
  <si>
    <t>石川中央医療圏</t>
    <rPh sb="0" eb="4">
      <t>イシカワチュウオウ</t>
    </rPh>
    <rPh sb="4" eb="7">
      <t>イリョウケン</t>
    </rPh>
    <phoneticPr fontId="7"/>
  </si>
  <si>
    <t>石川県白山市鶴来水戸町ノ１番地</t>
    <rPh sb="0" eb="3">
      <t>イシカワケン</t>
    </rPh>
    <rPh sb="3" eb="6">
      <t>ハクサンシ</t>
    </rPh>
    <rPh sb="6" eb="8">
      <t>ツルギ</t>
    </rPh>
    <rPh sb="8" eb="11">
      <t>ミトマチ</t>
    </rPh>
    <rPh sb="13" eb="15">
      <t>バンチ</t>
    </rPh>
    <phoneticPr fontId="7"/>
  </si>
  <si>
    <t>尾口地区
河内地区</t>
    <rPh sb="0" eb="4">
      <t>オグチチク</t>
    </rPh>
    <rPh sb="5" eb="7">
      <t>カワチ</t>
    </rPh>
    <rPh sb="7" eb="9">
      <t>チク</t>
    </rPh>
    <phoneticPr fontId="7"/>
  </si>
  <si>
    <t>1710211242</t>
    <phoneticPr fontId="7"/>
  </si>
  <si>
    <t>公立能登総合病院</t>
    <rPh sb="0" eb="8">
      <t>コウリツノトソウゴウビョウイン</t>
    </rPh>
    <phoneticPr fontId="7"/>
  </si>
  <si>
    <t>七尾市長　茶谷　義隆</t>
    <rPh sb="0" eb="4">
      <t>ナナオシチョウ</t>
    </rPh>
    <rPh sb="5" eb="7">
      <t>チャタニ</t>
    </rPh>
    <rPh sb="8" eb="10">
      <t>ヨシタカ</t>
    </rPh>
    <phoneticPr fontId="7"/>
  </si>
  <si>
    <t>能登中部医療圏</t>
    <rPh sb="0" eb="4">
      <t>ノトチュウブ</t>
    </rPh>
    <rPh sb="4" eb="7">
      <t>イリョウケン</t>
    </rPh>
    <phoneticPr fontId="7"/>
  </si>
  <si>
    <t>石川県七尾市藤橋町ア部６番地４</t>
    <rPh sb="0" eb="3">
      <t>イシカワケン</t>
    </rPh>
    <rPh sb="3" eb="6">
      <t>ナナオシ</t>
    </rPh>
    <rPh sb="6" eb="9">
      <t>フジハシマチ</t>
    </rPh>
    <rPh sb="10" eb="11">
      <t>ブ</t>
    </rPh>
    <rPh sb="12" eb="14">
      <t>バンチ</t>
    </rPh>
    <phoneticPr fontId="7"/>
  </si>
  <si>
    <t>1710410513</t>
  </si>
  <si>
    <t>市立輪島病院</t>
    <rPh sb="0" eb="2">
      <t>シリツ</t>
    </rPh>
    <rPh sb="2" eb="6">
      <t>ワジマビョウイン</t>
    </rPh>
    <phoneticPr fontId="7"/>
  </si>
  <si>
    <t>市長　坂口　茂</t>
    <rPh sb="0" eb="2">
      <t>シチョウ</t>
    </rPh>
    <rPh sb="3" eb="5">
      <t>サカグチ</t>
    </rPh>
    <rPh sb="6" eb="7">
      <t>シゲル</t>
    </rPh>
    <phoneticPr fontId="7"/>
  </si>
  <si>
    <t>能登北部医療圏</t>
    <rPh sb="0" eb="4">
      <t>ノトホクブ</t>
    </rPh>
    <rPh sb="4" eb="7">
      <t>イリョウケン</t>
    </rPh>
    <phoneticPr fontId="7"/>
  </si>
  <si>
    <t>石川県輪島市山岸町は1番1地</t>
    <rPh sb="0" eb="3">
      <t>イシカワケン</t>
    </rPh>
    <rPh sb="3" eb="6">
      <t>ワジマシ</t>
    </rPh>
    <rPh sb="6" eb="9">
      <t>ヤマギシマチ</t>
    </rPh>
    <rPh sb="11" eb="12">
      <t>バン</t>
    </rPh>
    <rPh sb="13" eb="14">
      <t>チ</t>
    </rPh>
    <phoneticPr fontId="7"/>
  </si>
  <si>
    <t>診療所開設日に内科医1名を派遣し、診察を実施</t>
  </si>
  <si>
    <t>臨床研修医の舳倉診療所での診察見学、補助等
医学生の診療所での診察見学、補助等</t>
  </si>
  <si>
    <t>1710510361</t>
  </si>
  <si>
    <t>珠洲市総合病院</t>
    <rPh sb="0" eb="7">
      <t>スズシソウゴウビョウイン</t>
    </rPh>
    <phoneticPr fontId="7"/>
  </si>
  <si>
    <t>珠洲市長　泉谷　満寿裕</t>
    <rPh sb="0" eb="4">
      <t>スズシチョウ</t>
    </rPh>
    <rPh sb="5" eb="7">
      <t>イズミヤ</t>
    </rPh>
    <rPh sb="8" eb="11">
      <t>マンジュヒロ</t>
    </rPh>
    <phoneticPr fontId="7"/>
  </si>
  <si>
    <t>石川県珠洲市野々江町ユ部1番地１</t>
    <rPh sb="0" eb="10">
      <t>927-1213</t>
    </rPh>
    <rPh sb="11" eb="12">
      <t>ブ</t>
    </rPh>
    <rPh sb="13" eb="15">
      <t>バンチ</t>
    </rPh>
    <phoneticPr fontId="7"/>
  </si>
  <si>
    <t>折戸地区</t>
    <rPh sb="0" eb="4">
      <t>オリトチク</t>
    </rPh>
    <phoneticPr fontId="7"/>
  </si>
  <si>
    <t>1711710176</t>
  </si>
  <si>
    <t>公立穴水総合病院</t>
    <rPh sb="0" eb="8">
      <t>コウリツアナミズソウゴウビョウイン</t>
    </rPh>
    <phoneticPr fontId="7"/>
  </si>
  <si>
    <t>穴水町長　吉村　光輝</t>
    <rPh sb="0" eb="4">
      <t>アナミズチョウチョウ</t>
    </rPh>
    <rPh sb="5" eb="7">
      <t>ヨシムラ</t>
    </rPh>
    <rPh sb="8" eb="10">
      <t>コウキ</t>
    </rPh>
    <phoneticPr fontId="7"/>
  </si>
  <si>
    <t>石川県鳳珠郡穴水町字川島タの８番地</t>
    <rPh sb="0" eb="10">
      <t>イシカワケンホウスグンアナミズマチアザ</t>
    </rPh>
    <rPh sb="10" eb="12">
      <t>カワジマ</t>
    </rPh>
    <rPh sb="15" eb="17">
      <t>バンチ</t>
    </rPh>
    <phoneticPr fontId="7"/>
  </si>
  <si>
    <t>上中地区
岩車地区
伊久留地区</t>
    <rPh sb="0" eb="2">
      <t>カミナカ</t>
    </rPh>
    <rPh sb="2" eb="4">
      <t>チク</t>
    </rPh>
    <rPh sb="5" eb="9">
      <t>イワグルマチク</t>
    </rPh>
    <rPh sb="10" eb="13">
      <t>イクロ</t>
    </rPh>
    <rPh sb="13" eb="15">
      <t>チク</t>
    </rPh>
    <phoneticPr fontId="7"/>
  </si>
  <si>
    <t>1711710606</t>
    <phoneticPr fontId="7"/>
  </si>
  <si>
    <t>公立宇出津総合病院</t>
    <rPh sb="0" eb="2">
      <t>コウリツ</t>
    </rPh>
    <rPh sb="2" eb="5">
      <t>ウシツ</t>
    </rPh>
    <rPh sb="5" eb="9">
      <t>ソウゴウビョウイン</t>
    </rPh>
    <phoneticPr fontId="7"/>
  </si>
  <si>
    <t>町長　吉田　義法</t>
    <rPh sb="0" eb="2">
      <t>チョウチョウ</t>
    </rPh>
    <rPh sb="3" eb="4">
      <t>ヨシ</t>
    </rPh>
    <rPh sb="4" eb="5">
      <t>タ</t>
    </rPh>
    <rPh sb="6" eb="7">
      <t>ギ</t>
    </rPh>
    <rPh sb="7" eb="8">
      <t>ホウ</t>
    </rPh>
    <phoneticPr fontId="7"/>
  </si>
  <si>
    <t>能登北部医療圏</t>
    <rPh sb="0" eb="4">
      <t>ノトホクブ</t>
    </rPh>
    <rPh sb="4" eb="6">
      <t>イリョウ</t>
    </rPh>
    <rPh sb="6" eb="7">
      <t>ケン</t>
    </rPh>
    <phoneticPr fontId="7"/>
  </si>
  <si>
    <t>石川県鳳珠郡能登町字宇出津タ字９７番地</t>
    <rPh sb="0" eb="3">
      <t>イシカワケン</t>
    </rPh>
    <rPh sb="3" eb="6">
      <t>ホウスグン</t>
    </rPh>
    <rPh sb="6" eb="9">
      <t>ノトチョウ</t>
    </rPh>
    <rPh sb="9" eb="10">
      <t>アザ</t>
    </rPh>
    <rPh sb="10" eb="13">
      <t>ウシツ</t>
    </rPh>
    <rPh sb="14" eb="15">
      <t>アザ</t>
    </rPh>
    <rPh sb="17" eb="19">
      <t>バンチ</t>
    </rPh>
    <phoneticPr fontId="7"/>
  </si>
  <si>
    <t>1810117059</t>
  </si>
  <si>
    <t>福井・坂井</t>
    <rPh sb="0" eb="2">
      <t>フクイ</t>
    </rPh>
    <rPh sb="3" eb="5">
      <t>サカイ</t>
    </rPh>
    <phoneticPr fontId="7"/>
  </si>
  <si>
    <t>福井県福井市四ツ井２丁目8-1</t>
    <rPh sb="0" eb="6">
      <t>フクイケンフクイシ</t>
    </rPh>
    <rPh sb="6" eb="7">
      <t>ヨ</t>
    </rPh>
    <rPh sb="8" eb="9">
      <t>イ</t>
    </rPh>
    <rPh sb="10" eb="12">
      <t>チョウメ</t>
    </rPh>
    <phoneticPr fontId="7"/>
  </si>
  <si>
    <t>福井県立すこやかシルバー病院、池端病院</t>
    <rPh sb="0" eb="4">
      <t>フクイケンリツ</t>
    </rPh>
    <rPh sb="12" eb="14">
      <t>ビョウイン</t>
    </rPh>
    <rPh sb="15" eb="19">
      <t>イケバタビョウイン</t>
    </rPh>
    <phoneticPr fontId="7"/>
  </si>
  <si>
    <t>杉田玄白記念公立小浜病院</t>
    <rPh sb="0" eb="12">
      <t>スギタ</t>
    </rPh>
    <phoneticPr fontId="7"/>
  </si>
  <si>
    <t>組合長　杉本和範</t>
    <rPh sb="0" eb="3">
      <t>クミアイチョウ</t>
    </rPh>
    <rPh sb="4" eb="6">
      <t>スギモト</t>
    </rPh>
    <rPh sb="6" eb="8">
      <t>カズノリ</t>
    </rPh>
    <phoneticPr fontId="7"/>
  </si>
  <si>
    <t>嶺南医療圏</t>
    <rPh sb="0" eb="2">
      <t>レイナン</t>
    </rPh>
    <rPh sb="2" eb="4">
      <t>イリョウ</t>
    </rPh>
    <rPh sb="4" eb="5">
      <t>ケン</t>
    </rPh>
    <phoneticPr fontId="7"/>
  </si>
  <si>
    <t>福井県小浜市大手町２番２号</t>
    <rPh sb="0" eb="13">
      <t>フクイケン</t>
    </rPh>
    <phoneticPr fontId="7"/>
  </si>
  <si>
    <t>堅海地区
根来地区
日引地区
西浦地区</t>
  </si>
  <si>
    <t>専門研修内科領域の基幹施設として、募集を行っている。</t>
    <rPh sb="0" eb="2">
      <t>センモン</t>
    </rPh>
    <rPh sb="2" eb="4">
      <t>ケンシュウ</t>
    </rPh>
    <rPh sb="4" eb="6">
      <t>ナイカ</t>
    </rPh>
    <rPh sb="6" eb="8">
      <t>リョウイキ</t>
    </rPh>
    <rPh sb="9" eb="11">
      <t>キカン</t>
    </rPh>
    <rPh sb="11" eb="13">
      <t>シセツ</t>
    </rPh>
    <rPh sb="17" eb="19">
      <t>ボシュウ</t>
    </rPh>
    <rPh sb="20" eb="21">
      <t>オコナ</t>
    </rPh>
    <phoneticPr fontId="7"/>
  </si>
  <si>
    <t>1810314599</t>
  </si>
  <si>
    <t>社会医療法人財団中村病院</t>
    <rPh sb="0" eb="12">
      <t>シャカイイリョウホウジンザイダンナカムラビョウイン</t>
    </rPh>
    <phoneticPr fontId="7"/>
  </si>
  <si>
    <t>理事長　野口善之</t>
    <rPh sb="0" eb="3">
      <t>リジチョウ</t>
    </rPh>
    <rPh sb="4" eb="8">
      <t>ノグチヨシユキ</t>
    </rPh>
    <phoneticPr fontId="7"/>
  </si>
  <si>
    <t>丹南医療圏</t>
    <rPh sb="0" eb="2">
      <t>タンナン</t>
    </rPh>
    <rPh sb="2" eb="5">
      <t>イリョウケン</t>
    </rPh>
    <phoneticPr fontId="7"/>
  </si>
  <si>
    <t>福井県越前市天王町４番２８号</t>
    <rPh sb="0" eb="9">
      <t>フクイケンエチゼンシテンノウチョウ</t>
    </rPh>
    <rPh sb="10" eb="11">
      <t>バン</t>
    </rPh>
    <rPh sb="13" eb="14">
      <t>ゴウ</t>
    </rPh>
    <phoneticPr fontId="7"/>
  </si>
  <si>
    <t>1810714582</t>
  </si>
  <si>
    <t>公立丹南病院</t>
    <rPh sb="0" eb="4">
      <t>コウリツタンナン</t>
    </rPh>
    <rPh sb="4" eb="6">
      <t>ビョウイン</t>
    </rPh>
    <phoneticPr fontId="7"/>
  </si>
  <si>
    <t>公立丹南病院組合</t>
    <rPh sb="0" eb="8">
      <t>コウリツタンナンビョウインクミアイ</t>
    </rPh>
    <phoneticPr fontId="7"/>
  </si>
  <si>
    <t>福井県鯖江市三六町1-2-31</t>
    <rPh sb="0" eb="3">
      <t>フクイケン</t>
    </rPh>
    <rPh sb="3" eb="6">
      <t>サバエシ</t>
    </rPh>
    <rPh sb="6" eb="9">
      <t>サンロクチョウ</t>
    </rPh>
    <phoneticPr fontId="7"/>
  </si>
  <si>
    <t>池田町診療所</t>
    <rPh sb="0" eb="3">
      <t>イケダチョウ</t>
    </rPh>
    <rPh sb="3" eb="6">
      <t>シンリョウショ</t>
    </rPh>
    <phoneticPr fontId="7"/>
  </si>
  <si>
    <t>1810714483</t>
  </si>
  <si>
    <t>木村病院</t>
    <rPh sb="0" eb="4">
      <t>キムラビョウイン</t>
    </rPh>
    <phoneticPr fontId="7"/>
  </si>
  <si>
    <t>寿人会</t>
  </si>
  <si>
    <t>宮永　健</t>
  </si>
  <si>
    <t>丹南医療圏</t>
    <rPh sb="0" eb="5">
      <t>タンナンイリョウケン</t>
    </rPh>
    <phoneticPr fontId="7"/>
  </si>
  <si>
    <t>福井県鯖江市旭町4丁目4番9号</t>
  </si>
  <si>
    <t>無</t>
  </si>
  <si>
    <t>1810118909</t>
  </si>
  <si>
    <t>福井県済生会病院</t>
    <rPh sb="0" eb="3">
      <t>フクイケン</t>
    </rPh>
    <rPh sb="3" eb="6">
      <t>サイセイカイ</t>
    </rPh>
    <rPh sb="6" eb="8">
      <t>ビョウイン</t>
    </rPh>
    <phoneticPr fontId="7"/>
  </si>
  <si>
    <t>福井県済生会支部長　
登谷　大修</t>
    <rPh sb="0" eb="8">
      <t>フクイケンサイセイカイシブ</t>
    </rPh>
    <rPh sb="8" eb="9">
      <t>チョウ</t>
    </rPh>
    <rPh sb="11" eb="13">
      <t>トヤ</t>
    </rPh>
    <rPh sb="14" eb="16">
      <t>ダイシュウ</t>
    </rPh>
    <phoneticPr fontId="7"/>
  </si>
  <si>
    <t>福井県福井市和田中町舟橋７番地１</t>
    <rPh sb="0" eb="3">
      <t>フクイケン</t>
    </rPh>
    <rPh sb="3" eb="6">
      <t>フクイシ</t>
    </rPh>
    <rPh sb="6" eb="12">
      <t>ワダナカマチフナバシ</t>
    </rPh>
    <rPh sb="13" eb="15">
      <t>バンチ</t>
    </rPh>
    <phoneticPr fontId="7"/>
  </si>
  <si>
    <t>1911411039</t>
    <phoneticPr fontId="7"/>
  </si>
  <si>
    <t>大月市立中央病院</t>
    <rPh sb="0" eb="8">
      <t>オオツキシリツチュウオウビョウイン</t>
    </rPh>
    <phoneticPr fontId="7"/>
  </si>
  <si>
    <t>地方独立行政法人大月市立中央病院　理事長　榎本信幸</t>
    <rPh sb="0" eb="6">
      <t>チホウドクリツギョウセイ</t>
    </rPh>
    <rPh sb="6" eb="16">
      <t>ホウジンオオツキシリツチュウオウビョウイン</t>
    </rPh>
    <rPh sb="17" eb="20">
      <t>リジチョウ</t>
    </rPh>
    <rPh sb="21" eb="23">
      <t>エノモト</t>
    </rPh>
    <rPh sb="23" eb="25">
      <t>ノブユキ</t>
    </rPh>
    <phoneticPr fontId="7"/>
  </si>
  <si>
    <t>富士・東部医療圏</t>
    <rPh sb="0" eb="2">
      <t>フジ</t>
    </rPh>
    <rPh sb="3" eb="5">
      <t>トウブ</t>
    </rPh>
    <rPh sb="5" eb="8">
      <t>イリョウケン</t>
    </rPh>
    <phoneticPr fontId="7"/>
  </si>
  <si>
    <t>山梨県大月市大月町花咲1225番地</t>
    <rPh sb="0" eb="3">
      <t>ヤマナシケン</t>
    </rPh>
    <rPh sb="3" eb="6">
      <t>オオツキシ</t>
    </rPh>
    <rPh sb="6" eb="8">
      <t>オオツキ</t>
    </rPh>
    <rPh sb="8" eb="9">
      <t>マチ</t>
    </rPh>
    <rPh sb="9" eb="11">
      <t>ハナサキ</t>
    </rPh>
    <rPh sb="15" eb="17">
      <t>バンチ</t>
    </rPh>
    <phoneticPr fontId="7"/>
  </si>
  <si>
    <t>奥山地区、大平地区、浅川・奈良子地区、瀬戸地区、長作地区</t>
  </si>
  <si>
    <t>山梨大学医学部附属病院の研修プログラムにて、へき地巡回診療の場を提供</t>
    <rPh sb="0" eb="2">
      <t>ヤマナシ</t>
    </rPh>
    <rPh sb="2" eb="4">
      <t>ダイガク</t>
    </rPh>
    <rPh sb="4" eb="7">
      <t>イガクブ</t>
    </rPh>
    <rPh sb="7" eb="9">
      <t>フゾク</t>
    </rPh>
    <rPh sb="9" eb="11">
      <t>ビョウイン</t>
    </rPh>
    <rPh sb="12" eb="14">
      <t>ケンシュウ</t>
    </rPh>
    <rPh sb="24" eb="25">
      <t>チ</t>
    </rPh>
    <rPh sb="25" eb="27">
      <t>ジュンカイ</t>
    </rPh>
    <rPh sb="27" eb="29">
      <t>シンリョウ</t>
    </rPh>
    <rPh sb="30" eb="31">
      <t>バ</t>
    </rPh>
    <rPh sb="32" eb="34">
      <t>テイキョウ</t>
    </rPh>
    <phoneticPr fontId="7"/>
  </si>
  <si>
    <t>1910711199</t>
    <phoneticPr fontId="7"/>
  </si>
  <si>
    <t>峡南医療センター企業団　富士川病院</t>
    <rPh sb="0" eb="4">
      <t>キョウナンイリョウ</t>
    </rPh>
    <rPh sb="8" eb="11">
      <t>キギョウダン</t>
    </rPh>
    <rPh sb="12" eb="17">
      <t>フジカワビョウイン</t>
    </rPh>
    <phoneticPr fontId="7"/>
  </si>
  <si>
    <t>企業長　河野　哲夫</t>
    <rPh sb="0" eb="2">
      <t>キギョウ</t>
    </rPh>
    <rPh sb="2" eb="3">
      <t>オサ</t>
    </rPh>
    <rPh sb="4" eb="6">
      <t>コウノ</t>
    </rPh>
    <rPh sb="7" eb="9">
      <t>テツオ</t>
    </rPh>
    <phoneticPr fontId="7"/>
  </si>
  <si>
    <t>峡南医療圏</t>
    <rPh sb="0" eb="2">
      <t>キョウナン</t>
    </rPh>
    <rPh sb="2" eb="5">
      <t>イリョウケン</t>
    </rPh>
    <phoneticPr fontId="7"/>
  </si>
  <si>
    <t>山梨県南巨摩郡
富士川町鰍沢340-1</t>
    <rPh sb="0" eb="3">
      <t>ヤマナシケン</t>
    </rPh>
    <rPh sb="3" eb="7">
      <t>ミナミコマグン</t>
    </rPh>
    <rPh sb="8" eb="12">
      <t>フジカワチョウ</t>
    </rPh>
    <rPh sb="12" eb="14">
      <t>カジカザワ</t>
    </rPh>
    <phoneticPr fontId="7"/>
  </si>
  <si>
    <t>内科・外科</t>
    <rPh sb="0" eb="2">
      <t>ナイカ</t>
    </rPh>
    <rPh sb="3" eb="5">
      <t>ゲカ</t>
    </rPh>
    <phoneticPr fontId="7"/>
  </si>
  <si>
    <t>1910710027</t>
    <phoneticPr fontId="7"/>
  </si>
  <si>
    <t>身延町早川町国民健康保険病院一部事務組合立飯富病院</t>
    <rPh sb="0" eb="3">
      <t>ミノブチョウ</t>
    </rPh>
    <rPh sb="3" eb="6">
      <t>ハヤカワチョウ</t>
    </rPh>
    <rPh sb="6" eb="25">
      <t>コクミンケンコウホケンビョウインイチブジムクミアイリツイイトミビョウイン</t>
    </rPh>
    <phoneticPr fontId="7"/>
  </si>
  <si>
    <t>一部事務組合長　望月　幹也</t>
    <rPh sb="0" eb="7">
      <t>イチブジムクミアイチョウ</t>
    </rPh>
    <rPh sb="8" eb="10">
      <t>モチヅキ</t>
    </rPh>
    <rPh sb="11" eb="13">
      <t>ミキヤ</t>
    </rPh>
    <phoneticPr fontId="7"/>
  </si>
  <si>
    <t>山梨県南巨摩郡身延町飯富1628</t>
    <rPh sb="0" eb="12">
      <t>ヤマナシケンミナミコマグンミノブチョウイイトミ</t>
    </rPh>
    <phoneticPr fontId="7"/>
  </si>
  <si>
    <t>奈良田地区</t>
    <rPh sb="0" eb="3">
      <t>ナラダ</t>
    </rPh>
    <rPh sb="3" eb="5">
      <t>チク</t>
    </rPh>
    <phoneticPr fontId="7"/>
  </si>
  <si>
    <t>1911910162</t>
    <phoneticPr fontId="7"/>
  </si>
  <si>
    <t>北杜市立塩川病院</t>
    <rPh sb="0" eb="4">
      <t>ホクトシリツ</t>
    </rPh>
    <rPh sb="4" eb="6">
      <t>シオカワ</t>
    </rPh>
    <rPh sb="6" eb="8">
      <t>ビョウイン</t>
    </rPh>
    <phoneticPr fontId="7"/>
  </si>
  <si>
    <t>北杜市長　大柴邦彦</t>
    <rPh sb="0" eb="4">
      <t>ホクトシチョウ</t>
    </rPh>
    <rPh sb="5" eb="7">
      <t>オオシバ</t>
    </rPh>
    <rPh sb="7" eb="9">
      <t>クニヒコ</t>
    </rPh>
    <phoneticPr fontId="7"/>
  </si>
  <si>
    <t>中北医療圏</t>
    <rPh sb="0" eb="2">
      <t>チュウホク</t>
    </rPh>
    <rPh sb="2" eb="5">
      <t>イリョウケン</t>
    </rPh>
    <phoneticPr fontId="7"/>
  </si>
  <si>
    <t>山梨県北杜市須玉町藤田773</t>
    <rPh sb="0" eb="11">
      <t>408-0114</t>
    </rPh>
    <phoneticPr fontId="7"/>
  </si>
  <si>
    <t>和田・黒森地区、比志地区</t>
    <rPh sb="0" eb="2">
      <t>ワダ</t>
    </rPh>
    <rPh sb="3" eb="5">
      <t>クロモリ</t>
    </rPh>
    <rPh sb="5" eb="7">
      <t>チク</t>
    </rPh>
    <rPh sb="8" eb="9">
      <t>ヒ</t>
    </rPh>
    <rPh sb="9" eb="10">
      <t>ココロザシ</t>
    </rPh>
    <rPh sb="10" eb="12">
      <t>チク</t>
    </rPh>
    <phoneticPr fontId="7"/>
  </si>
  <si>
    <t>上野原市立病院</t>
    <rPh sb="0" eb="3">
      <t>ウエノハラ</t>
    </rPh>
    <rPh sb="3" eb="5">
      <t>シリツ</t>
    </rPh>
    <rPh sb="5" eb="7">
      <t>ビョウイン</t>
    </rPh>
    <phoneticPr fontId="7"/>
  </si>
  <si>
    <t>1910210275</t>
  </si>
  <si>
    <t>加納岩総合病院</t>
    <rPh sb="0" eb="3">
      <t>カノイワ</t>
    </rPh>
    <rPh sb="3" eb="5">
      <t>ソウゴウ</t>
    </rPh>
    <rPh sb="5" eb="7">
      <t>ビョウイン</t>
    </rPh>
    <phoneticPr fontId="7"/>
  </si>
  <si>
    <t>社会医療法人加納岩</t>
    <rPh sb="0" eb="2">
      <t>シャカイ</t>
    </rPh>
    <rPh sb="2" eb="4">
      <t>イリョウ</t>
    </rPh>
    <rPh sb="4" eb="6">
      <t>ホウジン</t>
    </rPh>
    <rPh sb="6" eb="9">
      <t>カノイワ</t>
    </rPh>
    <phoneticPr fontId="7"/>
  </si>
  <si>
    <t>峡東医療圏</t>
    <rPh sb="0" eb="2">
      <t>キョウトウ</t>
    </rPh>
    <rPh sb="2" eb="4">
      <t>イリョウ</t>
    </rPh>
    <rPh sb="4" eb="5">
      <t>ケン</t>
    </rPh>
    <phoneticPr fontId="7"/>
  </si>
  <si>
    <t>山梨県山梨市上神内川１３０９</t>
    <rPh sb="0" eb="3">
      <t>ヤマナシケン</t>
    </rPh>
    <rPh sb="3" eb="6">
      <t>ヤマナシシ</t>
    </rPh>
    <rPh sb="6" eb="10">
      <t>カミカノガワ</t>
    </rPh>
    <phoneticPr fontId="7"/>
  </si>
  <si>
    <t>1911110474</t>
    <phoneticPr fontId="7"/>
  </si>
  <si>
    <t>ツル虎ノ門整形外科・リハビリテーション病院</t>
    <rPh sb="2" eb="3">
      <t>トラ</t>
    </rPh>
    <rPh sb="4" eb="5">
      <t>モン</t>
    </rPh>
    <rPh sb="5" eb="7">
      <t>セイケイ</t>
    </rPh>
    <rPh sb="7" eb="9">
      <t>ゲカ</t>
    </rPh>
    <rPh sb="19" eb="21">
      <t>ビョウイン</t>
    </rPh>
    <phoneticPr fontId="7"/>
  </si>
  <si>
    <t>社会医療法人　青虎会</t>
    <phoneticPr fontId="7"/>
  </si>
  <si>
    <t>土田　隼太郎</t>
    <rPh sb="0" eb="2">
      <t>ツチダ</t>
    </rPh>
    <rPh sb="3" eb="4">
      <t>シュン</t>
    </rPh>
    <rPh sb="4" eb="6">
      <t>タロウ</t>
    </rPh>
    <phoneticPr fontId="7"/>
  </si>
  <si>
    <t>富士・東部医療圏</t>
    <rPh sb="0" eb="2">
      <t>フジ</t>
    </rPh>
    <rPh sb="3" eb="5">
      <t>トウブ</t>
    </rPh>
    <rPh sb="5" eb="7">
      <t>イリョウ</t>
    </rPh>
    <rPh sb="7" eb="8">
      <t>ケン</t>
    </rPh>
    <phoneticPr fontId="7"/>
  </si>
  <si>
    <t>山梨県都留市四日市場188</t>
    <rPh sb="0" eb="3">
      <t>ヤマナシケン</t>
    </rPh>
    <rPh sb="3" eb="6">
      <t>ツルシ</t>
    </rPh>
    <rPh sb="6" eb="10">
      <t>ヨッカイチバ</t>
    </rPh>
    <phoneticPr fontId="7"/>
  </si>
  <si>
    <t>2011717341</t>
  </si>
  <si>
    <t>佐久市立国保浅間総合病院</t>
    <rPh sb="0" eb="12">
      <t>サクシリツコクホアサマソウゴウビョウイン</t>
    </rPh>
    <phoneticPr fontId="7"/>
  </si>
  <si>
    <t>佐久市長　栁田　清二</t>
    <rPh sb="0" eb="4">
      <t>サクシチョウ</t>
    </rPh>
    <rPh sb="5" eb="7">
      <t>ヤナギダ</t>
    </rPh>
    <rPh sb="8" eb="10">
      <t>セイジ</t>
    </rPh>
    <phoneticPr fontId="7"/>
  </si>
  <si>
    <t>佐久医療圏</t>
    <rPh sb="0" eb="2">
      <t>サク</t>
    </rPh>
    <rPh sb="2" eb="4">
      <t>イリョウ</t>
    </rPh>
    <rPh sb="4" eb="5">
      <t>ケン</t>
    </rPh>
    <phoneticPr fontId="7"/>
  </si>
  <si>
    <t>長野県佐久市岩村田1862-1</t>
    <rPh sb="0" eb="3">
      <t>ナガノケン</t>
    </rPh>
    <rPh sb="3" eb="6">
      <t>サクシ</t>
    </rPh>
    <rPh sb="6" eb="9">
      <t>イワムラダ</t>
    </rPh>
    <phoneticPr fontId="7"/>
  </si>
  <si>
    <t>香坂東地</t>
    <rPh sb="0" eb="2">
      <t>コウサカ</t>
    </rPh>
    <rPh sb="2" eb="3">
      <t>ヒガシ</t>
    </rPh>
    <rPh sb="3" eb="4">
      <t>チ</t>
    </rPh>
    <phoneticPr fontId="7"/>
  </si>
  <si>
    <t>2011717283</t>
  </si>
  <si>
    <t>長野県厚生農業協同組合連合会　佐久総合病院</t>
    <rPh sb="0" eb="3">
      <t>ナガノケン</t>
    </rPh>
    <rPh sb="3" eb="11">
      <t>コウセイノウギョウキョウドウクミアイ</t>
    </rPh>
    <rPh sb="11" eb="14">
      <t>レンゴウカイ</t>
    </rPh>
    <rPh sb="15" eb="21">
      <t>サクソウゴウビョウイン</t>
    </rPh>
    <phoneticPr fontId="7"/>
  </si>
  <si>
    <t>長野県厚生農業協同組合連合会代表理事理事長　洞　和彦</t>
  </si>
  <si>
    <t>佐久医療圏</t>
    <rPh sb="0" eb="5">
      <t>サクイリョウケン</t>
    </rPh>
    <phoneticPr fontId="7"/>
  </si>
  <si>
    <t>長野県佐久市臼田197番地</t>
    <rPh sb="0" eb="3">
      <t>ナガノケン</t>
    </rPh>
    <rPh sb="3" eb="6">
      <t>サクシ</t>
    </rPh>
    <rPh sb="6" eb="8">
      <t>ウスダ</t>
    </rPh>
    <rPh sb="11" eb="13">
      <t>バンチ</t>
    </rPh>
    <phoneticPr fontId="7"/>
  </si>
  <si>
    <t>鹿教湯三才山リハビリテーションセンター鹿教湯病院,浅間南麓こもろ医療センター,下伊那厚生病院,東御市民病院,佐久穂町立千曲病院,軽井沢町国保軽井沢病院,川西赤十字病院,小諸高原病院</t>
  </si>
  <si>
    <t>浅科診療所,あさまコスモスクリニック</t>
    <rPh sb="0" eb="2">
      <t>アサシナ</t>
    </rPh>
    <rPh sb="2" eb="5">
      <t>シンリョウジョ</t>
    </rPh>
    <phoneticPr fontId="7"/>
  </si>
  <si>
    <t>大戸診療所</t>
    <rPh sb="0" eb="2">
      <t>オオド</t>
    </rPh>
    <rPh sb="2" eb="5">
      <t>シンリョウジョ</t>
    </rPh>
    <phoneticPr fontId="7"/>
  </si>
  <si>
    <t>専門研修プログラムによる総合診療専門医等の育成</t>
    <rPh sb="0" eb="4">
      <t>センモンケンシュウ</t>
    </rPh>
    <rPh sb="12" eb="16">
      <t>ソウゴウシンリョウ</t>
    </rPh>
    <rPh sb="16" eb="19">
      <t>センモンイ</t>
    </rPh>
    <rPh sb="19" eb="20">
      <t>トウ</t>
    </rPh>
    <rPh sb="21" eb="23">
      <t>イクセイ</t>
    </rPh>
    <phoneticPr fontId="7"/>
  </si>
  <si>
    <t>2012217358</t>
    <phoneticPr fontId="7"/>
  </si>
  <si>
    <t>国民健康保険依田窪病院</t>
    <rPh sb="0" eb="11">
      <t>コクミンケンコウホケンヨダクボビョウイン</t>
    </rPh>
    <phoneticPr fontId="7"/>
  </si>
  <si>
    <t>依田窪医療福祉事務組合組合長　羽田　健一郎</t>
    <rPh sb="0" eb="11">
      <t>ヨダ</t>
    </rPh>
    <rPh sb="11" eb="14">
      <t>クミアイチョウ</t>
    </rPh>
    <rPh sb="15" eb="17">
      <t>ハネダ</t>
    </rPh>
    <rPh sb="18" eb="21">
      <t>ケンイチロウ</t>
    </rPh>
    <phoneticPr fontId="7"/>
  </si>
  <si>
    <t>上小医療圏</t>
    <rPh sb="0" eb="2">
      <t>ジョウ</t>
    </rPh>
    <rPh sb="2" eb="5">
      <t>イリョウケン</t>
    </rPh>
    <phoneticPr fontId="7"/>
  </si>
  <si>
    <t>長野県小県郡長和町古町2857</t>
    <rPh sb="0" eb="11">
      <t>386-0603</t>
    </rPh>
    <phoneticPr fontId="7"/>
  </si>
  <si>
    <t>信州上田医療センター</t>
    <rPh sb="0" eb="10">
      <t>シンシュウウエダ</t>
    </rPh>
    <phoneticPr fontId="7"/>
  </si>
  <si>
    <t>国保依田窪病院附属和田診療所</t>
    <phoneticPr fontId="7"/>
  </si>
  <si>
    <t>・諏訪中央病院の家庭医療専門研修プログラムに入り、総合診療を学びたい医師が1年程度ずつ研修に来ることがあり、そうした医師がへき地診療所への医師派遣も担っていただける
・長野県修学資金、上田市修学資金</t>
    <rPh sb="1" eb="7">
      <t>スワチュウオウビョウイン</t>
    </rPh>
    <rPh sb="8" eb="12">
      <t>カテイイリョウ</t>
    </rPh>
    <rPh sb="12" eb="14">
      <t>センモン</t>
    </rPh>
    <rPh sb="14" eb="16">
      <t>ケンシュウ</t>
    </rPh>
    <rPh sb="22" eb="23">
      <t>ハイ</t>
    </rPh>
    <rPh sb="25" eb="27">
      <t>ソウゴウ</t>
    </rPh>
    <rPh sb="27" eb="29">
      <t>シンリョウ</t>
    </rPh>
    <rPh sb="30" eb="31">
      <t>マナ</t>
    </rPh>
    <rPh sb="34" eb="36">
      <t>イシ</t>
    </rPh>
    <rPh sb="38" eb="39">
      <t>ネン</t>
    </rPh>
    <rPh sb="39" eb="41">
      <t>テイド</t>
    </rPh>
    <rPh sb="43" eb="45">
      <t>ケンシュウ</t>
    </rPh>
    <rPh sb="46" eb="47">
      <t>ク</t>
    </rPh>
    <rPh sb="58" eb="60">
      <t>イシ</t>
    </rPh>
    <rPh sb="63" eb="64">
      <t>チ</t>
    </rPh>
    <rPh sb="64" eb="67">
      <t>シンリョウジョ</t>
    </rPh>
    <rPh sb="69" eb="71">
      <t>イシ</t>
    </rPh>
    <rPh sb="71" eb="73">
      <t>ハケン</t>
    </rPh>
    <rPh sb="74" eb="75">
      <t>ニナ</t>
    </rPh>
    <rPh sb="84" eb="87">
      <t>ナガノケン</t>
    </rPh>
    <rPh sb="87" eb="89">
      <t>シュウガク</t>
    </rPh>
    <rPh sb="89" eb="91">
      <t>シキン</t>
    </rPh>
    <rPh sb="92" eb="95">
      <t>ウエダシ</t>
    </rPh>
    <rPh sb="95" eb="97">
      <t>シュウガク</t>
    </rPh>
    <rPh sb="97" eb="99">
      <t>シキン</t>
    </rPh>
    <phoneticPr fontId="7"/>
  </si>
  <si>
    <t>2012516031</t>
    <phoneticPr fontId="7"/>
  </si>
  <si>
    <t>長野県立阿南病院</t>
    <rPh sb="0" eb="8">
      <t>ナガノケンリツアナンビョウイン</t>
    </rPh>
    <phoneticPr fontId="7"/>
  </si>
  <si>
    <t>地方独立行政法人　長野県立病院機構　理事長　本田　孝行</t>
    <rPh sb="0" eb="8">
      <t>チホウドクリツギョウセイホウジン</t>
    </rPh>
    <rPh sb="9" eb="17">
      <t>ナガノケンリツビョウインキコウ</t>
    </rPh>
    <rPh sb="18" eb="21">
      <t>リジチョウ</t>
    </rPh>
    <rPh sb="22" eb="24">
      <t>ホンダ</t>
    </rPh>
    <rPh sb="25" eb="27">
      <t>タカユキ</t>
    </rPh>
    <phoneticPr fontId="7"/>
  </si>
  <si>
    <t>飯伊医療圏</t>
    <rPh sb="0" eb="2">
      <t>ハンイ</t>
    </rPh>
    <rPh sb="2" eb="5">
      <t>イリョウケン</t>
    </rPh>
    <phoneticPr fontId="7"/>
  </si>
  <si>
    <t>長野県下伊那郡阿南町北條2009-1</t>
    <rPh sb="0" eb="2">
      <t>ナガノ</t>
    </rPh>
    <rPh sb="2" eb="3">
      <t>ケン</t>
    </rPh>
    <rPh sb="3" eb="7">
      <t>シモイナグン</t>
    </rPh>
    <rPh sb="7" eb="10">
      <t>アナンマチ</t>
    </rPh>
    <rPh sb="10" eb="12">
      <t>キタジョウ</t>
    </rPh>
    <phoneticPr fontId="7"/>
  </si>
  <si>
    <t>阿南町日吉地区</t>
    <rPh sb="0" eb="2">
      <t>アナン</t>
    </rPh>
    <rPh sb="2" eb="3">
      <t>マチ</t>
    </rPh>
    <rPh sb="3" eb="5">
      <t>ヒヨシ</t>
    </rPh>
    <rPh sb="5" eb="7">
      <t>チク</t>
    </rPh>
    <phoneticPr fontId="9"/>
  </si>
  <si>
    <t>2012616054</t>
    <phoneticPr fontId="7"/>
  </si>
  <si>
    <t>長野県立木曽病院</t>
    <rPh sb="0" eb="4">
      <t>ナガノケンリツ</t>
    </rPh>
    <rPh sb="4" eb="6">
      <t>キソ</t>
    </rPh>
    <rPh sb="6" eb="8">
      <t>ビョウイン</t>
    </rPh>
    <phoneticPr fontId="7"/>
  </si>
  <si>
    <t>地方独立行政法人長野県立病院機構　理事長　本田孝行</t>
    <rPh sb="0" eb="2">
      <t>チホウ</t>
    </rPh>
    <rPh sb="2" eb="4">
      <t>ドクリツ</t>
    </rPh>
    <rPh sb="4" eb="8">
      <t>ギョウセイホウジン</t>
    </rPh>
    <rPh sb="8" eb="12">
      <t>ナガノケンリツ</t>
    </rPh>
    <rPh sb="12" eb="14">
      <t>ビョウイン</t>
    </rPh>
    <rPh sb="14" eb="16">
      <t>キコウ</t>
    </rPh>
    <rPh sb="17" eb="20">
      <t>リジチョウ</t>
    </rPh>
    <rPh sb="21" eb="23">
      <t>ホンダ</t>
    </rPh>
    <rPh sb="23" eb="25">
      <t>タカユキ</t>
    </rPh>
    <phoneticPr fontId="7"/>
  </si>
  <si>
    <t>木曽医療圏</t>
    <rPh sb="0" eb="2">
      <t>キソ</t>
    </rPh>
    <rPh sb="2" eb="5">
      <t>イリョウケン</t>
    </rPh>
    <phoneticPr fontId="7"/>
  </si>
  <si>
    <t>長野県木曽郡木曽町福島6613番地4</t>
    <rPh sb="0" eb="3">
      <t>ナガノケン</t>
    </rPh>
    <rPh sb="3" eb="5">
      <t>キソ</t>
    </rPh>
    <rPh sb="5" eb="6">
      <t>グン</t>
    </rPh>
    <rPh sb="6" eb="8">
      <t>キソ</t>
    </rPh>
    <rPh sb="8" eb="9">
      <t>マチ</t>
    </rPh>
    <rPh sb="9" eb="11">
      <t>フクシマ</t>
    </rPh>
    <rPh sb="15" eb="17">
      <t>バンチ</t>
    </rPh>
    <phoneticPr fontId="7"/>
  </si>
  <si>
    <t xml:space="preserve">高倉・台地区
</t>
    <rPh sb="0" eb="2">
      <t>タカクラ</t>
    </rPh>
    <rPh sb="3" eb="4">
      <t>ダイ</t>
    </rPh>
    <rPh sb="4" eb="6">
      <t>チク</t>
    </rPh>
    <phoneticPr fontId="7"/>
  </si>
  <si>
    <t>松本協立病院</t>
    <rPh sb="0" eb="2">
      <t>マツモト</t>
    </rPh>
    <rPh sb="2" eb="4">
      <t>キョウリツ</t>
    </rPh>
    <rPh sb="4" eb="6">
      <t>ビョウイン</t>
    </rPh>
    <phoneticPr fontId="7"/>
  </si>
  <si>
    <t>2010218275</t>
    <phoneticPr fontId="7"/>
  </si>
  <si>
    <t>松本市立病院</t>
    <rPh sb="0" eb="2">
      <t>マツモト</t>
    </rPh>
    <rPh sb="2" eb="4">
      <t>シリツ</t>
    </rPh>
    <rPh sb="4" eb="6">
      <t>ビョウイン</t>
    </rPh>
    <phoneticPr fontId="7"/>
  </si>
  <si>
    <t>松本市長　臥雲　義尚</t>
    <rPh sb="0" eb="2">
      <t>マツモト</t>
    </rPh>
    <rPh sb="2" eb="3">
      <t>シ</t>
    </rPh>
    <rPh sb="3" eb="4">
      <t>チョウ</t>
    </rPh>
    <rPh sb="5" eb="6">
      <t>ガ</t>
    </rPh>
    <rPh sb="6" eb="7">
      <t>ウン</t>
    </rPh>
    <rPh sb="8" eb="10">
      <t>ヨシナオ</t>
    </rPh>
    <phoneticPr fontId="7"/>
  </si>
  <si>
    <t>松本医療圏</t>
    <rPh sb="0" eb="2">
      <t>マツモト</t>
    </rPh>
    <rPh sb="2" eb="4">
      <t>イリョウ</t>
    </rPh>
    <rPh sb="4" eb="5">
      <t>ケン</t>
    </rPh>
    <phoneticPr fontId="7"/>
  </si>
  <si>
    <t>長野県松本市波田4417番地180</t>
    <rPh sb="0" eb="3">
      <t>ナガノケン</t>
    </rPh>
    <rPh sb="3" eb="6">
      <t>マツモトシ</t>
    </rPh>
    <rPh sb="6" eb="8">
      <t>ハタ</t>
    </rPh>
    <rPh sb="12" eb="14">
      <t>バンチ</t>
    </rPh>
    <phoneticPr fontId="7"/>
  </si>
  <si>
    <t>へき地診療所へ派遣する医療従事者を対象に、へき地診療に特化した院内研修会を実施。</t>
    <phoneticPr fontId="7"/>
  </si>
  <si>
    <t>長野県</t>
    <rPh sb="0" eb="2">
      <t>ナガノ</t>
    </rPh>
    <rPh sb="2" eb="3">
      <t>ケン</t>
    </rPh>
    <phoneticPr fontId="7"/>
  </si>
  <si>
    <t>2011217029</t>
  </si>
  <si>
    <t>市立大町総合病院</t>
    <rPh sb="0" eb="8">
      <t>ビョウイン</t>
    </rPh>
    <phoneticPr fontId="7"/>
  </si>
  <si>
    <t>大町市長　牛越　徹</t>
    <rPh sb="0" eb="4">
      <t>オオマチシチョウ</t>
    </rPh>
    <rPh sb="5" eb="7">
      <t>ウシコシ</t>
    </rPh>
    <rPh sb="8" eb="9">
      <t>トオル</t>
    </rPh>
    <phoneticPr fontId="7"/>
  </si>
  <si>
    <t>大北医療圏</t>
    <rPh sb="0" eb="2">
      <t>タイホク</t>
    </rPh>
    <rPh sb="2" eb="5">
      <t>イリョウケン</t>
    </rPh>
    <phoneticPr fontId="7"/>
  </si>
  <si>
    <t>長野県大町市大町3130番地</t>
    <rPh sb="0" eb="3">
      <t>ナガノケン</t>
    </rPh>
    <rPh sb="3" eb="14">
      <t>ジュウショ</t>
    </rPh>
    <phoneticPr fontId="7"/>
  </si>
  <si>
    <t>2010119200</t>
  </si>
  <si>
    <t>長野県厚生農業協同組合連合会 南長野医療センター新町病院</t>
    <rPh sb="15" eb="20">
      <t>ミナミナガノイリョウ</t>
    </rPh>
    <rPh sb="24" eb="28">
      <t>シンマチビョウイン</t>
    </rPh>
    <phoneticPr fontId="7"/>
  </si>
  <si>
    <t>院長　丸山　正昭</t>
    <rPh sb="3" eb="5">
      <t>マルヤマ</t>
    </rPh>
    <rPh sb="6" eb="8">
      <t>マサアキ</t>
    </rPh>
    <phoneticPr fontId="7"/>
  </si>
  <si>
    <t>長野医療圏</t>
    <rPh sb="0" eb="4">
      <t>ナガノイリョウ</t>
    </rPh>
    <rPh sb="4" eb="5">
      <t>ケン</t>
    </rPh>
    <phoneticPr fontId="9"/>
  </si>
  <si>
    <t>長野県長野市信州新町上条137</t>
    <rPh sb="0" eb="6">
      <t>ナガノケンナガノシ</t>
    </rPh>
    <rPh sb="6" eb="10">
      <t>シンシュウシンマチ</t>
    </rPh>
    <rPh sb="10" eb="12">
      <t>カミジョウ</t>
    </rPh>
    <phoneticPr fontId="7"/>
  </si>
  <si>
    <t>信級地区</t>
    <rPh sb="0" eb="4">
      <t>ノブシナチク</t>
    </rPh>
    <phoneticPr fontId="9"/>
  </si>
  <si>
    <t>小川診療所</t>
    <rPh sb="0" eb="5">
      <t>オガワシンリョウジョ</t>
    </rPh>
    <phoneticPr fontId="7"/>
  </si>
  <si>
    <t>2010117345</t>
  </si>
  <si>
    <t>長野県厚生農業協同組合連合会南長野医療センター篠ノ井総合病院</t>
    <rPh sb="0" eb="3">
      <t>ナガノケン</t>
    </rPh>
    <rPh sb="3" eb="14">
      <t>コウセイノウギョウキョウドウクミアイレンゴウカイ</t>
    </rPh>
    <rPh sb="14" eb="19">
      <t>ミナミナガノイリョウ</t>
    </rPh>
    <phoneticPr fontId="7"/>
  </si>
  <si>
    <t>代表理事理事長　洞　和彦</t>
    <rPh sb="0" eb="4">
      <t>ダイヒョウリジ</t>
    </rPh>
    <rPh sb="4" eb="7">
      <t>リジチョウ</t>
    </rPh>
    <rPh sb="8" eb="9">
      <t>ホラ</t>
    </rPh>
    <rPh sb="10" eb="12">
      <t>カズヒコ</t>
    </rPh>
    <phoneticPr fontId="7"/>
  </si>
  <si>
    <t>院長　池野　龍雄</t>
    <rPh sb="0" eb="2">
      <t>インチョウ</t>
    </rPh>
    <rPh sb="3" eb="5">
      <t>イケノ</t>
    </rPh>
    <rPh sb="6" eb="8">
      <t>タツオ</t>
    </rPh>
    <phoneticPr fontId="7"/>
  </si>
  <si>
    <t>長野医療圏</t>
    <rPh sb="0" eb="5">
      <t>ナガノイリョウケン</t>
    </rPh>
    <phoneticPr fontId="7"/>
  </si>
  <si>
    <t>長野県長野市篠ノ井会６６６－１</t>
  </si>
  <si>
    <t>長野市国保信里診療所</t>
    <rPh sb="0" eb="3">
      <t>ナガノシ</t>
    </rPh>
    <rPh sb="3" eb="5">
      <t>コクホ</t>
    </rPh>
    <rPh sb="5" eb="10">
      <t>ノブサトシンリョウジョ</t>
    </rPh>
    <phoneticPr fontId="7"/>
  </si>
  <si>
    <t>単に医師総数だけでなく、総合診療科医師を確保して医師不足地域を応援している</t>
  </si>
  <si>
    <t>2011317035</t>
    <phoneticPr fontId="7"/>
  </si>
  <si>
    <t>飯山赤十字病院</t>
    <rPh sb="0" eb="7">
      <t>イイヤマセキジュウジビョウイン</t>
    </rPh>
    <phoneticPr fontId="7"/>
  </si>
  <si>
    <t>日本赤十字社　
社長　清家　篤</t>
    <rPh sb="0" eb="6">
      <t>ニホンセキジュウジシャ</t>
    </rPh>
    <rPh sb="8" eb="10">
      <t>シャチョウ</t>
    </rPh>
    <rPh sb="11" eb="13">
      <t>セイケ</t>
    </rPh>
    <rPh sb="14" eb="15">
      <t>アツシ</t>
    </rPh>
    <phoneticPr fontId="7"/>
  </si>
  <si>
    <t>北信医療圏</t>
    <rPh sb="0" eb="2">
      <t>ホクシン</t>
    </rPh>
    <rPh sb="2" eb="5">
      <t>イリョウケン</t>
    </rPh>
    <phoneticPr fontId="7"/>
  </si>
  <si>
    <t>長野県飯山市飯山226番地1</t>
    <rPh sb="0" eb="3">
      <t>ナガノケン</t>
    </rPh>
    <rPh sb="3" eb="6">
      <t>イイヤマシ</t>
    </rPh>
    <rPh sb="6" eb="8">
      <t>イイヤマ</t>
    </rPh>
    <rPh sb="11" eb="13">
      <t>バンチ</t>
    </rPh>
    <phoneticPr fontId="7"/>
  </si>
  <si>
    <t>訪問診療を含めてへき地医療を任う常勤医師をホームページ等で募集。</t>
    <rPh sb="0" eb="4">
      <t>ホウモンシンリョウ</t>
    </rPh>
    <rPh sb="5" eb="6">
      <t>フク</t>
    </rPh>
    <rPh sb="10" eb="11">
      <t>チ</t>
    </rPh>
    <rPh sb="11" eb="13">
      <t>イリョウ</t>
    </rPh>
    <rPh sb="16" eb="20">
      <t>ジョウキンイシ</t>
    </rPh>
    <rPh sb="27" eb="28">
      <t>トウ</t>
    </rPh>
    <rPh sb="29" eb="31">
      <t>ボシュウ</t>
    </rPh>
    <phoneticPr fontId="7"/>
  </si>
  <si>
    <t>2110111438</t>
  </si>
  <si>
    <t>地方独立行政法人
岐阜県総合医療センター</t>
    <rPh sb="0" eb="8">
      <t>チホウドクリツギョウセイホウジン</t>
    </rPh>
    <rPh sb="9" eb="12">
      <t>ギフケン</t>
    </rPh>
    <rPh sb="12" eb="16">
      <t>ソウゴウイリョウ</t>
    </rPh>
    <phoneticPr fontId="7"/>
  </si>
  <si>
    <t>地方独立行政法人
岐阜県総合医療センター
理事長　桑原　尚志</t>
  </si>
  <si>
    <t>岐阜医療圏</t>
    <rPh sb="0" eb="2">
      <t>ギフ</t>
    </rPh>
    <rPh sb="2" eb="5">
      <t>イリョウケン</t>
    </rPh>
    <phoneticPr fontId="7"/>
  </si>
  <si>
    <t>岐阜市野一色
４丁目６番１号</t>
    <rPh sb="0" eb="3">
      <t>ギフシ</t>
    </rPh>
    <rPh sb="3" eb="6">
      <t>ノイシキ</t>
    </rPh>
    <rPh sb="8" eb="10">
      <t>チョウメ</t>
    </rPh>
    <rPh sb="11" eb="12">
      <t>バン</t>
    </rPh>
    <rPh sb="13" eb="14">
      <t>ゴウ</t>
    </rPh>
    <phoneticPr fontId="7"/>
  </si>
  <si>
    <t>一宮市民病院</t>
    <rPh sb="0" eb="2">
      <t>イチノミヤ</t>
    </rPh>
    <rPh sb="2" eb="6">
      <t>シミンビョウイン</t>
    </rPh>
    <phoneticPr fontId="7"/>
  </si>
  <si>
    <t>へき地の医療従事者（医師）の研修受入</t>
    <rPh sb="2" eb="3">
      <t>チ</t>
    </rPh>
    <rPh sb="4" eb="9">
      <t>イリョウジュウジシャ</t>
    </rPh>
    <rPh sb="10" eb="12">
      <t>イシ</t>
    </rPh>
    <rPh sb="14" eb="17">
      <t>ケンシュウウ</t>
    </rPh>
    <rPh sb="17" eb="18">
      <t>イレ</t>
    </rPh>
    <phoneticPr fontId="7"/>
  </si>
  <si>
    <t>2110112410</t>
  </si>
  <si>
    <t>医療法人社団清光会
岐阜清流病院</t>
    <rPh sb="0" eb="6">
      <t>イリョウホウジンシャダン</t>
    </rPh>
    <rPh sb="6" eb="9">
      <t>セイコウカイ</t>
    </rPh>
    <rPh sb="10" eb="12">
      <t>ギフ</t>
    </rPh>
    <rPh sb="12" eb="14">
      <t>セイリュウ</t>
    </rPh>
    <rPh sb="14" eb="16">
      <t>ビョウイン</t>
    </rPh>
    <phoneticPr fontId="7"/>
  </si>
  <si>
    <t>理事長　名和隆英</t>
    <rPh sb="0" eb="3">
      <t>リジチョウ</t>
    </rPh>
    <rPh sb="4" eb="8">
      <t>ナワタカヒデ</t>
    </rPh>
    <phoneticPr fontId="7"/>
  </si>
  <si>
    <t>岐阜県岐阜市川部三丁目２５番地</t>
    <rPh sb="0" eb="3">
      <t>ギフケン</t>
    </rPh>
    <rPh sb="3" eb="8">
      <t>ギフシカワベ</t>
    </rPh>
    <rPh sb="8" eb="11">
      <t>サンチョウメ</t>
    </rPh>
    <rPh sb="13" eb="15">
      <t>バンチ</t>
    </rPh>
    <phoneticPr fontId="7"/>
  </si>
  <si>
    <t>2110800188</t>
  </si>
  <si>
    <t>岐阜県厚生農業協同組合連合会
岐阜・西濃医療センター
岐北厚生病院</t>
  </si>
  <si>
    <t>岐阜県厚生農業協同組合連合会
代表理事理事長　谷口　直樹</t>
    <rPh sb="0" eb="2">
      <t>ギフ</t>
    </rPh>
    <rPh sb="2" eb="3">
      <t>ケン</t>
    </rPh>
    <rPh sb="3" eb="5">
      <t>コウセイ</t>
    </rPh>
    <rPh sb="5" eb="7">
      <t>ノウギョウ</t>
    </rPh>
    <rPh sb="7" eb="9">
      <t>キョウドウ</t>
    </rPh>
    <rPh sb="9" eb="11">
      <t>クミアイ</t>
    </rPh>
    <rPh sb="11" eb="14">
      <t>レンゴウカイ</t>
    </rPh>
    <rPh sb="15" eb="17">
      <t>ダイヒョウ</t>
    </rPh>
    <rPh sb="17" eb="19">
      <t>リジ</t>
    </rPh>
    <rPh sb="19" eb="22">
      <t>リジチョウ</t>
    </rPh>
    <rPh sb="23" eb="25">
      <t>タニグチ</t>
    </rPh>
    <rPh sb="26" eb="28">
      <t>ナオキ</t>
    </rPh>
    <phoneticPr fontId="7"/>
  </si>
  <si>
    <t>岐阜県山県市高富1187-3</t>
    <rPh sb="0" eb="3">
      <t>ギフケン</t>
    </rPh>
    <rPh sb="3" eb="6">
      <t>ヤマガタシ</t>
    </rPh>
    <rPh sb="6" eb="8">
      <t>タカトミ</t>
    </rPh>
    <phoneticPr fontId="7"/>
  </si>
  <si>
    <t>谷合</t>
    <rPh sb="0" eb="2">
      <t>タニアイ</t>
    </rPh>
    <phoneticPr fontId="7"/>
  </si>
  <si>
    <t>2110600570</t>
  </si>
  <si>
    <t>社会医療法人蘇西厚生会
松波総合病院</t>
    <rPh sb="0" eb="2">
      <t>シャカイ</t>
    </rPh>
    <rPh sb="2" eb="4">
      <t>イリョウ</t>
    </rPh>
    <rPh sb="4" eb="6">
      <t>ホウジン</t>
    </rPh>
    <rPh sb="6" eb="7">
      <t>ソ</t>
    </rPh>
    <rPh sb="7" eb="8">
      <t>サイ</t>
    </rPh>
    <rPh sb="8" eb="10">
      <t>コウセイ</t>
    </rPh>
    <rPh sb="10" eb="11">
      <t>カイ</t>
    </rPh>
    <rPh sb="12" eb="18">
      <t>マツナミソウゴウビョウイン</t>
    </rPh>
    <phoneticPr fontId="7"/>
  </si>
  <si>
    <t>理事長 松波 英寿</t>
    <rPh sb="0" eb="3">
      <t>リジチョウ</t>
    </rPh>
    <rPh sb="4" eb="6">
      <t>マツナミ</t>
    </rPh>
    <rPh sb="7" eb="8">
      <t>エイ</t>
    </rPh>
    <rPh sb="8" eb="9">
      <t>コトブキ</t>
    </rPh>
    <phoneticPr fontId="7"/>
  </si>
  <si>
    <t>岐阜県羽島郡笠松町田代185番地1</t>
    <rPh sb="0" eb="3">
      <t>ギフケン</t>
    </rPh>
    <rPh sb="3" eb="6">
      <t>ハシマグン</t>
    </rPh>
    <rPh sb="6" eb="9">
      <t>カサマツチョウ</t>
    </rPh>
    <rPh sb="9" eb="11">
      <t>デンダイ</t>
    </rPh>
    <rPh sb="14" eb="16">
      <t>バンチ</t>
    </rPh>
    <phoneticPr fontId="7"/>
  </si>
  <si>
    <t>2112300112</t>
  </si>
  <si>
    <t>岐阜県厚生農業協同組合連合会
岐阜・西濃医療センター
西美濃厚生病院</t>
    <rPh sb="0" eb="2">
      <t>ギフ</t>
    </rPh>
    <rPh sb="2" eb="3">
      <t>ケン</t>
    </rPh>
    <rPh sb="3" eb="5">
      <t>コウセイ</t>
    </rPh>
    <rPh sb="5" eb="7">
      <t>ノウギョウ</t>
    </rPh>
    <rPh sb="7" eb="9">
      <t>キョウドウ</t>
    </rPh>
    <rPh sb="9" eb="11">
      <t>クミアイ</t>
    </rPh>
    <rPh sb="11" eb="14">
      <t>レンゴウカイ</t>
    </rPh>
    <rPh sb="15" eb="17">
      <t>ギフ</t>
    </rPh>
    <rPh sb="18" eb="20">
      <t>セイノウ</t>
    </rPh>
    <rPh sb="20" eb="22">
      <t>イリョウ</t>
    </rPh>
    <rPh sb="27" eb="28">
      <t>ニシ</t>
    </rPh>
    <rPh sb="28" eb="30">
      <t>ミノ</t>
    </rPh>
    <rPh sb="30" eb="32">
      <t>コウセイ</t>
    </rPh>
    <rPh sb="32" eb="34">
      <t>ビョウイン</t>
    </rPh>
    <phoneticPr fontId="7"/>
  </si>
  <si>
    <t>岐阜県厚生農業協同組合連合会
代表理事理事長　谷口　直樹</t>
  </si>
  <si>
    <t>西濃医療圏</t>
    <rPh sb="0" eb="2">
      <t>セイノウ</t>
    </rPh>
    <rPh sb="2" eb="5">
      <t>イリョウケン</t>
    </rPh>
    <phoneticPr fontId="7"/>
  </si>
  <si>
    <t>岐阜県養老郡養老町押越９８６</t>
    <rPh sb="0" eb="3">
      <t>ギフケン</t>
    </rPh>
    <rPh sb="3" eb="6">
      <t>ヨウロウグン</t>
    </rPh>
    <rPh sb="6" eb="9">
      <t>ヨウロウチョウ</t>
    </rPh>
    <rPh sb="9" eb="11">
      <t>オシコシ</t>
    </rPh>
    <phoneticPr fontId="7"/>
  </si>
  <si>
    <t>岐阜県</t>
    <rPh sb="0" eb="2">
      <t>ギフ</t>
    </rPh>
    <rPh sb="2" eb="3">
      <t>ケン</t>
    </rPh>
    <phoneticPr fontId="7"/>
  </si>
  <si>
    <t>2112601386</t>
  </si>
  <si>
    <t>岐阜県厚生農業協同組合連合会　岐阜・西濃医療センター　西濃厚生病院</t>
    <rPh sb="0" eb="3">
      <t>ギフケン</t>
    </rPh>
    <rPh sb="3" eb="5">
      <t>コウセイ</t>
    </rPh>
    <rPh sb="5" eb="14">
      <t>ノウギョウキョウドウクミアイレンゴウカイ</t>
    </rPh>
    <rPh sb="15" eb="17">
      <t>ギフ</t>
    </rPh>
    <rPh sb="18" eb="20">
      <t>セイノウ</t>
    </rPh>
    <rPh sb="20" eb="22">
      <t>イリョウ</t>
    </rPh>
    <rPh sb="27" eb="29">
      <t>セイノウ</t>
    </rPh>
    <rPh sb="29" eb="31">
      <t>コウセイ</t>
    </rPh>
    <rPh sb="31" eb="33">
      <t>ビョウイン</t>
    </rPh>
    <phoneticPr fontId="7"/>
  </si>
  <si>
    <t>岐阜県厚生農業協同組合連合会　代表理事理事長　谷口　直樹</t>
    <rPh sb="0" eb="14">
      <t>ギフケンコウセイノウギョウキョウドウクミアイレンゴウカイ</t>
    </rPh>
    <rPh sb="15" eb="22">
      <t>ダイヒョウリジリジチョウ</t>
    </rPh>
    <rPh sb="23" eb="25">
      <t>タニグチ</t>
    </rPh>
    <rPh sb="26" eb="28">
      <t>ナオキ</t>
    </rPh>
    <phoneticPr fontId="7"/>
  </si>
  <si>
    <t>岐阜県揖斐郡大野町下磯293-1</t>
    <rPh sb="0" eb="3">
      <t>ギフケン</t>
    </rPh>
    <rPh sb="3" eb="6">
      <t>イビグン</t>
    </rPh>
    <rPh sb="6" eb="9">
      <t>オオノチョウ</t>
    </rPh>
    <rPh sb="9" eb="11">
      <t>シモイソ</t>
    </rPh>
    <phoneticPr fontId="7"/>
  </si>
  <si>
    <t>2110200942</t>
  </si>
  <si>
    <t>岐阜県厚生農業協同組合連合会 中濃厚生病院</t>
  </si>
  <si>
    <t>公的</t>
    <rPh sb="0" eb="2">
      <t>コウテキ</t>
    </rPh>
    <phoneticPr fontId="7"/>
  </si>
  <si>
    <t>中濃医療圏</t>
    <rPh sb="0" eb="5">
      <t>チュウノウイリョウケン</t>
    </rPh>
    <phoneticPr fontId="7"/>
  </si>
  <si>
    <t>岐阜県関市若草通５丁目１番地</t>
    <rPh sb="0" eb="8">
      <t>ギフケンセキシワカクサドオリ</t>
    </rPh>
    <rPh sb="9" eb="11">
      <t>チョウメ</t>
    </rPh>
    <rPh sb="12" eb="14">
      <t>バンチ</t>
    </rPh>
    <phoneticPr fontId="7"/>
  </si>
  <si>
    <t>2111200966</t>
  </si>
  <si>
    <t>社会医療法人厚生会
中部国際医療センター</t>
    <rPh sb="0" eb="6">
      <t>シャカイイリョウホウジン</t>
    </rPh>
    <rPh sb="6" eb="9">
      <t>コウセイカイ</t>
    </rPh>
    <rPh sb="10" eb="14">
      <t>チュウブコクサイ</t>
    </rPh>
    <rPh sb="14" eb="16">
      <t>イリョウ</t>
    </rPh>
    <phoneticPr fontId="7"/>
  </si>
  <si>
    <t>理事長　山田 實紘</t>
    <rPh sb="0" eb="3">
      <t>リジチョウ</t>
    </rPh>
    <rPh sb="4" eb="6">
      <t>ヤマダ</t>
    </rPh>
    <rPh sb="7" eb="8">
      <t>ジツ</t>
    </rPh>
    <rPh sb="8" eb="9">
      <t>ヒロ</t>
    </rPh>
    <phoneticPr fontId="7"/>
  </si>
  <si>
    <t>岐阜県美濃加茂市健康のまち一丁目１番地</t>
    <rPh sb="0" eb="3">
      <t>ギフケン</t>
    </rPh>
    <rPh sb="3" eb="8">
      <t>ミノカモシ</t>
    </rPh>
    <rPh sb="8" eb="10">
      <t>ケンコウ</t>
    </rPh>
    <rPh sb="13" eb="16">
      <t>イッチョウメ</t>
    </rPh>
    <rPh sb="16" eb="19">
      <t>イチバンチ</t>
    </rPh>
    <phoneticPr fontId="7"/>
  </si>
  <si>
    <t>2111001091</t>
  </si>
  <si>
    <t>郡上市民病院</t>
    <rPh sb="0" eb="6">
      <t>グジョウシミンビョウイン</t>
    </rPh>
    <phoneticPr fontId="7"/>
  </si>
  <si>
    <t>郡上市長　山川　弘保</t>
    <rPh sb="0" eb="4">
      <t>グジョウシチョウ</t>
    </rPh>
    <rPh sb="5" eb="7">
      <t>ヤマカワ</t>
    </rPh>
    <rPh sb="8" eb="10">
      <t>ヒロヤス</t>
    </rPh>
    <phoneticPr fontId="7"/>
  </si>
  <si>
    <t>中濃医療圏</t>
    <rPh sb="0" eb="2">
      <t>チュウノウ</t>
    </rPh>
    <rPh sb="2" eb="5">
      <t>イリョウケン</t>
    </rPh>
    <phoneticPr fontId="7"/>
  </si>
  <si>
    <t>岐阜県郡上市八幡町島谷1261番地</t>
    <rPh sb="0" eb="3">
      <t>ギフケン</t>
    </rPh>
    <rPh sb="3" eb="6">
      <t>グジョウシ</t>
    </rPh>
    <rPh sb="6" eb="9">
      <t>ハチマンチョウ</t>
    </rPh>
    <rPh sb="9" eb="11">
      <t>シマタニ</t>
    </rPh>
    <rPh sb="15" eb="17">
      <t>バンチ</t>
    </rPh>
    <phoneticPr fontId="7"/>
  </si>
  <si>
    <t>鷲見病院</t>
    <rPh sb="0" eb="4">
      <t>スミビョウイン</t>
    </rPh>
    <phoneticPr fontId="7"/>
  </si>
  <si>
    <t>2111600231</t>
  </si>
  <si>
    <t>岐阜県厚生農業協同組合連合会　東濃中部医療センター　東濃厚生病院</t>
    <rPh sb="0" eb="3">
      <t>ギフケン</t>
    </rPh>
    <rPh sb="3" eb="14">
      <t>コウセイノウギョウキョウドウクミアイレンゴウカイ</t>
    </rPh>
    <rPh sb="15" eb="19">
      <t>トウノウチュウブ</t>
    </rPh>
    <rPh sb="19" eb="21">
      <t>イリョウ</t>
    </rPh>
    <rPh sb="26" eb="32">
      <t>トウノウコウセイビョウイン</t>
    </rPh>
    <phoneticPr fontId="7"/>
  </si>
  <si>
    <t>東濃医療圏</t>
    <rPh sb="0" eb="2">
      <t>トウノウ</t>
    </rPh>
    <rPh sb="2" eb="5">
      <t>イリョウケン</t>
    </rPh>
    <phoneticPr fontId="7"/>
  </si>
  <si>
    <t>岐阜県瑞浪市土岐町76番地1</t>
    <rPh sb="0" eb="3">
      <t>ギフケン</t>
    </rPh>
    <rPh sb="3" eb="6">
      <t>ミズナミシ</t>
    </rPh>
    <rPh sb="6" eb="9">
      <t>トキチョウ</t>
    </rPh>
    <rPh sb="11" eb="13">
      <t>バンチ</t>
    </rPh>
    <phoneticPr fontId="7"/>
  </si>
  <si>
    <t>2111700775</t>
  </si>
  <si>
    <t>市立恵那病院</t>
    <rPh sb="0" eb="6">
      <t>シリツエナビョウイン</t>
    </rPh>
    <phoneticPr fontId="7"/>
  </si>
  <si>
    <t>恵那市長　小坂　喬峰</t>
    <rPh sb="0" eb="4">
      <t>エナシチョウ</t>
    </rPh>
    <rPh sb="5" eb="7">
      <t>オサカ</t>
    </rPh>
    <rPh sb="8" eb="9">
      <t>タカ</t>
    </rPh>
    <rPh sb="9" eb="10">
      <t>ミネ</t>
    </rPh>
    <phoneticPr fontId="7"/>
  </si>
  <si>
    <t>公益社団法人
地域医療振興協会</t>
    <rPh sb="0" eb="6">
      <t>コウエキシャダンホウジン</t>
    </rPh>
    <rPh sb="7" eb="15">
      <t>チイキイリョウシンコウキョウカイ</t>
    </rPh>
    <phoneticPr fontId="7"/>
  </si>
  <si>
    <t>東濃医療圏</t>
    <rPh sb="0" eb="5">
      <t>トウノウイリョウケン</t>
    </rPh>
    <phoneticPr fontId="7"/>
  </si>
  <si>
    <t>岐阜県恵那市大井町2725番地</t>
    <rPh sb="0" eb="6">
      <t>ギフケンエナシ</t>
    </rPh>
    <rPh sb="6" eb="9">
      <t>オオイチョウ</t>
    </rPh>
    <rPh sb="13" eb="15">
      <t>バンチ</t>
    </rPh>
    <phoneticPr fontId="7"/>
  </si>
  <si>
    <t>三重県立志摩病院（三重県）</t>
    <rPh sb="0" eb="2">
      <t>ミエ</t>
    </rPh>
    <rPh sb="2" eb="4">
      <t>ケンリツ</t>
    </rPh>
    <rPh sb="4" eb="6">
      <t>シマ</t>
    </rPh>
    <rPh sb="6" eb="8">
      <t>ビョウイン</t>
    </rPh>
    <rPh sb="9" eb="12">
      <t>ミエケン</t>
    </rPh>
    <phoneticPr fontId="7"/>
  </si>
  <si>
    <t>へき地診療所の派遣も契約に含めた非常勤医師の採用</t>
    <rPh sb="2" eb="6">
      <t>チシンリョウジョ</t>
    </rPh>
    <rPh sb="7" eb="9">
      <t>ハケン</t>
    </rPh>
    <rPh sb="10" eb="12">
      <t>ケイヤク</t>
    </rPh>
    <rPh sb="13" eb="14">
      <t>フク</t>
    </rPh>
    <rPh sb="16" eb="21">
      <t>ヒジョウキンイシ</t>
    </rPh>
    <rPh sb="22" eb="24">
      <t>サイヨウ</t>
    </rPh>
    <phoneticPr fontId="7"/>
  </si>
  <si>
    <t>2112700485</t>
  </si>
  <si>
    <t>高山赤十字病院</t>
  </si>
  <si>
    <t>日本赤十字社　清家　篤</t>
  </si>
  <si>
    <t>飛騨医療圏</t>
  </si>
  <si>
    <t>岐阜県高山市天満町3丁目11番地</t>
  </si>
  <si>
    <t>小児科外来・内視鏡室にて診療所の医師が来院され研修を受けている。</t>
    <rPh sb="16" eb="18">
      <t>イシ</t>
    </rPh>
    <phoneticPr fontId="7"/>
  </si>
  <si>
    <t>2112701913</t>
  </si>
  <si>
    <t>岐阜県厚生農業協同組合連合会
飛騨医療センター　久美愛厚生病院</t>
    <rPh sb="0" eb="14">
      <t>ギフケンコウセイノウギョウキョウドウクミアイレンゴウカイ</t>
    </rPh>
    <rPh sb="15" eb="19">
      <t>ヒダイリョウ</t>
    </rPh>
    <rPh sb="24" eb="31">
      <t>クミアイコウセイビョウイン</t>
    </rPh>
    <phoneticPr fontId="7"/>
  </si>
  <si>
    <t>岐阜県厚生農業協同組合連合会 代表理事理事長　谷口　直樹</t>
    <rPh sb="0" eb="2">
      <t>ギフ</t>
    </rPh>
    <rPh sb="2" eb="3">
      <t>ケン</t>
    </rPh>
    <rPh sb="3" eb="5">
      <t>コウセイ</t>
    </rPh>
    <rPh sb="5" eb="7">
      <t>ノウギョウ</t>
    </rPh>
    <rPh sb="7" eb="9">
      <t>キョウドウ</t>
    </rPh>
    <rPh sb="9" eb="11">
      <t>クミアイ</t>
    </rPh>
    <rPh sb="11" eb="14">
      <t>レンゴウカイ</t>
    </rPh>
    <rPh sb="15" eb="17">
      <t>ダイヒョウ</t>
    </rPh>
    <rPh sb="17" eb="19">
      <t>リジ</t>
    </rPh>
    <rPh sb="19" eb="22">
      <t>リジチョウ</t>
    </rPh>
    <rPh sb="23" eb="25">
      <t>タニグチ</t>
    </rPh>
    <rPh sb="26" eb="28">
      <t>ナオキ</t>
    </rPh>
    <phoneticPr fontId="7"/>
  </si>
  <si>
    <t>高山市中切町1-1</t>
  </si>
  <si>
    <t>社団医療法人　古川病院</t>
    <rPh sb="0" eb="2">
      <t>シャダン</t>
    </rPh>
    <rPh sb="2" eb="4">
      <t>イリョウ</t>
    </rPh>
    <rPh sb="4" eb="6">
      <t>ホウジン</t>
    </rPh>
    <rPh sb="7" eb="9">
      <t>フルカワ</t>
    </rPh>
    <rPh sb="9" eb="11">
      <t>ビョウイン</t>
    </rPh>
    <phoneticPr fontId="7"/>
  </si>
  <si>
    <t>2113300137</t>
  </si>
  <si>
    <t>国民健康保険飛騨市民病院</t>
    <rPh sb="0" eb="6">
      <t>コクミンケンコウホケン</t>
    </rPh>
    <rPh sb="6" eb="8">
      <t>ヒダ</t>
    </rPh>
    <rPh sb="8" eb="12">
      <t>シミンビョウイン</t>
    </rPh>
    <phoneticPr fontId="7"/>
  </si>
  <si>
    <t>飛騨市長　都竹　淳也</t>
    <rPh sb="0" eb="2">
      <t>ヒダ</t>
    </rPh>
    <rPh sb="2" eb="4">
      <t>シチョウ</t>
    </rPh>
    <rPh sb="5" eb="6">
      <t>ミヤコ</t>
    </rPh>
    <rPh sb="6" eb="7">
      <t>タケ</t>
    </rPh>
    <rPh sb="8" eb="10">
      <t>ジュンヤ</t>
    </rPh>
    <phoneticPr fontId="7"/>
  </si>
  <si>
    <t>飛騨医療圏</t>
    <rPh sb="0" eb="5">
      <t>ヒダイリョウケン</t>
    </rPh>
    <phoneticPr fontId="7"/>
  </si>
  <si>
    <t>岐阜県飛騨市神岡町東町725番地</t>
  </si>
  <si>
    <t>市内既存医療機関への常勤医師就業奨励金・・・現在の市内民間医療機関の医療機能の維持・確保にあたり、医師を招聘するため、市外で就業している医師が市内医療機関に常勤医として勤務する場合に奨励金（300万円）　2年間を超えて就労すること、就任後6月以内に申請
医師養成資金貸与事業・・・医学部医学科に在籍する学生で、将来市内の医療機関等で内科、外科、整形外科、小児科等で医師として勤務する方（入学時30万円、就学期間中月20万円、貸与期間6年を限度、貸与期間の1.5倍の間、市内の医療機関等に勤務することで償還を免除</t>
  </si>
  <si>
    <t>岐阜県</t>
  </si>
  <si>
    <t>2112801093</t>
  </si>
  <si>
    <t>地方独立行政法人
岐阜県立下呂温泉病院</t>
    <rPh sb="0" eb="8">
      <t>チホウドクリツギョウセイホウジン</t>
    </rPh>
    <phoneticPr fontId="2"/>
  </si>
  <si>
    <t>地方独立行政法人岐阜県立下呂温泉病院院　理事長　大平敏樹</t>
  </si>
  <si>
    <t>岐阜県下呂市森2211</t>
  </si>
  <si>
    <t>2112801085</t>
  </si>
  <si>
    <t>下呂市立金山病院</t>
    <rPh sb="0" eb="2">
      <t>ゲロ</t>
    </rPh>
    <rPh sb="2" eb="4">
      <t>シリツ</t>
    </rPh>
    <rPh sb="4" eb="6">
      <t>カナヤマ</t>
    </rPh>
    <rPh sb="6" eb="8">
      <t>ビョウイン</t>
    </rPh>
    <phoneticPr fontId="7"/>
  </si>
  <si>
    <t>下呂市長　山内　登</t>
    <rPh sb="0" eb="3">
      <t>ゲロシ</t>
    </rPh>
    <rPh sb="3" eb="4">
      <t>チョウ</t>
    </rPh>
    <rPh sb="5" eb="7">
      <t>ヤマウチ</t>
    </rPh>
    <rPh sb="8" eb="9">
      <t>ノボル</t>
    </rPh>
    <phoneticPr fontId="7"/>
  </si>
  <si>
    <t>飛騨医療圏</t>
    <rPh sb="0" eb="2">
      <t>ヒダ</t>
    </rPh>
    <rPh sb="2" eb="5">
      <t>イリョウケン</t>
    </rPh>
    <phoneticPr fontId="7"/>
  </si>
  <si>
    <t>岐阜県下呂市金山町金山973-6</t>
    <rPh sb="0" eb="3">
      <t>ギフケン</t>
    </rPh>
    <rPh sb="3" eb="6">
      <t>ゲロシ</t>
    </rPh>
    <rPh sb="6" eb="9">
      <t>カナヤマチョウ</t>
    </rPh>
    <rPh sb="9" eb="11">
      <t>カナヤマ</t>
    </rPh>
    <phoneticPr fontId="7"/>
  </si>
  <si>
    <t>2210110249</t>
  </si>
  <si>
    <t>医療法人社団健育会西伊豆健育会病院</t>
  </si>
  <si>
    <t>理事長　竹川　節男</t>
    <rPh sb="0" eb="3">
      <t>リジチョウ</t>
    </rPh>
    <rPh sb="4" eb="6">
      <t>タケカワ</t>
    </rPh>
    <rPh sb="7" eb="9">
      <t>セツオ</t>
    </rPh>
    <phoneticPr fontId="13"/>
  </si>
  <si>
    <t>賀茂圏域</t>
    <rPh sb="0" eb="4">
      <t>カモケンイキ</t>
    </rPh>
    <phoneticPr fontId="13"/>
  </si>
  <si>
    <t>静岡県賀茂郡西伊豆町仁科138-2</t>
    <rPh sb="0" eb="2">
      <t>シズオカ</t>
    </rPh>
    <rPh sb="2" eb="3">
      <t>ケン</t>
    </rPh>
    <rPh sb="3" eb="6">
      <t>カモグン</t>
    </rPh>
    <rPh sb="6" eb="9">
      <t>ニシイズ</t>
    </rPh>
    <rPh sb="9" eb="10">
      <t>マチ</t>
    </rPh>
    <rPh sb="10" eb="12">
      <t>ニシナ</t>
    </rPh>
    <phoneticPr fontId="13"/>
  </si>
  <si>
    <t>祢宜の畑地区、宮ケ原地区、白川地区</t>
    <rPh sb="0" eb="2">
      <t>ネギ</t>
    </rPh>
    <rPh sb="3" eb="4">
      <t>ハタ</t>
    </rPh>
    <rPh sb="4" eb="6">
      <t>チク</t>
    </rPh>
    <rPh sb="7" eb="10">
      <t>ミヤガハラ</t>
    </rPh>
    <rPh sb="10" eb="12">
      <t>チク</t>
    </rPh>
    <rPh sb="13" eb="15">
      <t>シラカワ</t>
    </rPh>
    <rPh sb="15" eb="17">
      <t>チク</t>
    </rPh>
    <phoneticPr fontId="13"/>
  </si>
  <si>
    <t>2210110363</t>
  </si>
  <si>
    <t>公益社団法人地域医療振興協会　伊豆今井浜病院</t>
  </si>
  <si>
    <t>静岡県賀茂郡河津町見高178番地</t>
    <rPh sb="0" eb="3">
      <t>シズオカケン</t>
    </rPh>
    <rPh sb="3" eb="11">
      <t>カモグンカワヅマチミダカ</t>
    </rPh>
    <rPh sb="14" eb="16">
      <t>バンチ</t>
    </rPh>
    <phoneticPr fontId="13"/>
  </si>
  <si>
    <t>伊浜地区</t>
  </si>
  <si>
    <t>2210360273</t>
  </si>
  <si>
    <t>東日本電信電話株式会社伊豆病院（NTT東日本伊豆病院）</t>
    <rPh sb="0" eb="3">
      <t>ヒガシニホン</t>
    </rPh>
    <rPh sb="3" eb="5">
      <t>デンシン</t>
    </rPh>
    <rPh sb="5" eb="7">
      <t>デンワ</t>
    </rPh>
    <rPh sb="7" eb="9">
      <t>カブシキ</t>
    </rPh>
    <rPh sb="9" eb="11">
      <t>カイシャ</t>
    </rPh>
    <rPh sb="11" eb="13">
      <t>イズ</t>
    </rPh>
    <rPh sb="13" eb="15">
      <t>ビョウイン</t>
    </rPh>
    <rPh sb="19" eb="20">
      <t>ヒガシ</t>
    </rPh>
    <rPh sb="20" eb="22">
      <t>ニホン</t>
    </rPh>
    <rPh sb="22" eb="24">
      <t>イズ</t>
    </rPh>
    <rPh sb="24" eb="26">
      <t>ビョウイン</t>
    </rPh>
    <phoneticPr fontId="13"/>
  </si>
  <si>
    <t>代表取締役社長
澁谷　直樹</t>
    <rPh sb="0" eb="2">
      <t>ダイヒョウ</t>
    </rPh>
    <rPh sb="2" eb="7">
      <t>トリシマリヤクシャチョウ</t>
    </rPh>
    <rPh sb="8" eb="10">
      <t>シブタニ</t>
    </rPh>
    <rPh sb="11" eb="13">
      <t>ナオキ</t>
    </rPh>
    <phoneticPr fontId="13"/>
  </si>
  <si>
    <t>駿東田方保健医療圏</t>
    <rPh sb="0" eb="2">
      <t>スントウ</t>
    </rPh>
    <rPh sb="2" eb="4">
      <t>タガタ</t>
    </rPh>
    <rPh sb="4" eb="6">
      <t>ホケン</t>
    </rPh>
    <rPh sb="6" eb="9">
      <t>イリョウケン</t>
    </rPh>
    <phoneticPr fontId="13"/>
  </si>
  <si>
    <t>静岡県田方郡函南町平井750</t>
    <rPh sb="0" eb="3">
      <t>シズオカケン</t>
    </rPh>
    <rPh sb="3" eb="6">
      <t>タガタグン</t>
    </rPh>
    <rPh sb="6" eb="9">
      <t>カンナミチョウ</t>
    </rPh>
    <rPh sb="9" eb="11">
      <t>ヒライ</t>
    </rPh>
    <phoneticPr fontId="13"/>
  </si>
  <si>
    <t>2211210204</t>
  </si>
  <si>
    <t>フジ虎ノ門整形外科病院</t>
    <rPh sb="2" eb="3">
      <t>トラ</t>
    </rPh>
    <rPh sb="4" eb="11">
      <t>モンセイケイゲカビョウイン</t>
    </rPh>
    <phoneticPr fontId="13"/>
  </si>
  <si>
    <t>社会医療法人青虎会</t>
  </si>
  <si>
    <t>駿東田方医療圏</t>
  </si>
  <si>
    <t>静岡県御殿場市川島田1067-1</t>
  </si>
  <si>
    <t>2214210771</t>
  </si>
  <si>
    <t>静岡県立総合病院</t>
    <rPh sb="0" eb="2">
      <t>シズオカ</t>
    </rPh>
    <rPh sb="2" eb="4">
      <t>ケンリツ</t>
    </rPh>
    <rPh sb="4" eb="6">
      <t>ソウゴウ</t>
    </rPh>
    <rPh sb="6" eb="8">
      <t>ビョウイン</t>
    </rPh>
    <phoneticPr fontId="13"/>
  </si>
  <si>
    <t>地方独立行政法人静岡県立病院機構理事長</t>
    <rPh sb="0" eb="2">
      <t>チホウ</t>
    </rPh>
    <rPh sb="2" eb="4">
      <t>ドクリツ</t>
    </rPh>
    <rPh sb="4" eb="6">
      <t>ギョウセイ</t>
    </rPh>
    <rPh sb="6" eb="8">
      <t>ホウジン</t>
    </rPh>
    <rPh sb="8" eb="10">
      <t>シズオカ</t>
    </rPh>
    <rPh sb="10" eb="12">
      <t>ケンリツ</t>
    </rPh>
    <rPh sb="12" eb="14">
      <t>ビョウイン</t>
    </rPh>
    <rPh sb="14" eb="16">
      <t>キコウ</t>
    </rPh>
    <rPh sb="16" eb="19">
      <t>リジチョウ</t>
    </rPh>
    <phoneticPr fontId="13"/>
  </si>
  <si>
    <t>静岡医療圏</t>
    <rPh sb="0" eb="2">
      <t>シズオカ</t>
    </rPh>
    <rPh sb="2" eb="5">
      <t>イリョウケン</t>
    </rPh>
    <phoneticPr fontId="13"/>
  </si>
  <si>
    <t>静岡県静岡市葵区北安東4-27-1</t>
    <rPh sb="0" eb="3">
      <t>シズオカケン</t>
    </rPh>
    <rPh sb="3" eb="6">
      <t>シズオカシ</t>
    </rPh>
    <rPh sb="6" eb="8">
      <t>アオイク</t>
    </rPh>
    <rPh sb="8" eb="11">
      <t>キタアンドウ</t>
    </rPh>
    <phoneticPr fontId="13"/>
  </si>
  <si>
    <t>清水さくら病院・伊豆赤十字病院・富士宮市立病院・島田市民病院</t>
    <rPh sb="0" eb="2">
      <t>シミズ</t>
    </rPh>
    <rPh sb="5" eb="7">
      <t>ビョウイン</t>
    </rPh>
    <rPh sb="8" eb="10">
      <t>イズ</t>
    </rPh>
    <rPh sb="10" eb="13">
      <t>セキジュウジ</t>
    </rPh>
    <rPh sb="13" eb="15">
      <t>ビョウイン</t>
    </rPh>
    <rPh sb="16" eb="19">
      <t>フジノミヤ</t>
    </rPh>
    <rPh sb="19" eb="21">
      <t>シリツ</t>
    </rPh>
    <rPh sb="21" eb="23">
      <t>ビョウイン</t>
    </rPh>
    <rPh sb="24" eb="26">
      <t>シマダ</t>
    </rPh>
    <rPh sb="26" eb="28">
      <t>シミン</t>
    </rPh>
    <rPh sb="28" eb="30">
      <t>ビョウイン</t>
    </rPh>
    <phoneticPr fontId="13"/>
  </si>
  <si>
    <t>川根本町いやしの里診療所</t>
    <rPh sb="0" eb="4">
      <t>カワネホンチョウ</t>
    </rPh>
    <rPh sb="8" eb="9">
      <t>サト</t>
    </rPh>
    <rPh sb="9" eb="12">
      <t>シンリョウジョ</t>
    </rPh>
    <phoneticPr fontId="13"/>
  </si>
  <si>
    <t>2215110376</t>
  </si>
  <si>
    <t>社会医療法人駿甲会　コミュニティーホスピタル甲賀病院</t>
    <rPh sb="0" eb="9">
      <t>シャカイイリョウホウジンシュンコウカイ</t>
    </rPh>
    <rPh sb="22" eb="24">
      <t>コウガ</t>
    </rPh>
    <rPh sb="24" eb="26">
      <t>ビョウイン</t>
    </rPh>
    <phoneticPr fontId="13"/>
  </si>
  <si>
    <t>社会医療法人駿甲会　　　理事長　甲賀美智子</t>
    <rPh sb="0" eb="9">
      <t>シャカイイリョウホウジンシュンコウカイ</t>
    </rPh>
    <rPh sb="12" eb="15">
      <t>リジチョウ</t>
    </rPh>
    <rPh sb="16" eb="21">
      <t>コウガミチコ</t>
    </rPh>
    <phoneticPr fontId="13"/>
  </si>
  <si>
    <t>志太榛原医療圏</t>
    <rPh sb="0" eb="2">
      <t>シダ</t>
    </rPh>
    <rPh sb="2" eb="4">
      <t>ハイバラ</t>
    </rPh>
    <rPh sb="4" eb="7">
      <t>イリョウケン</t>
    </rPh>
    <phoneticPr fontId="13"/>
  </si>
  <si>
    <t>静岡県焼津市大覚寺2丁目30番地の1</t>
    <rPh sb="0" eb="3">
      <t>シズオカケン</t>
    </rPh>
    <rPh sb="3" eb="6">
      <t>ヤイヅシ</t>
    </rPh>
    <rPh sb="6" eb="9">
      <t>ダイカクジ</t>
    </rPh>
    <rPh sb="10" eb="12">
      <t>チョウメ</t>
    </rPh>
    <rPh sb="14" eb="16">
      <t>バンチ</t>
    </rPh>
    <phoneticPr fontId="13"/>
  </si>
  <si>
    <t>伊浜地区</t>
    <rPh sb="0" eb="2">
      <t>イハマ</t>
    </rPh>
    <rPh sb="2" eb="4">
      <t>チク</t>
    </rPh>
    <phoneticPr fontId="13"/>
  </si>
  <si>
    <t>2216610135</t>
  </si>
  <si>
    <t>浜松市国民健康保険佐久間病院</t>
    <rPh sb="0" eb="3">
      <t>ハママツシ</t>
    </rPh>
    <rPh sb="3" eb="5">
      <t>コクミン</t>
    </rPh>
    <rPh sb="5" eb="7">
      <t>ケンコウ</t>
    </rPh>
    <rPh sb="7" eb="9">
      <t>ホケン</t>
    </rPh>
    <rPh sb="9" eb="12">
      <t>サクマ</t>
    </rPh>
    <rPh sb="12" eb="14">
      <t>ビョウイン</t>
    </rPh>
    <phoneticPr fontId="13"/>
  </si>
  <si>
    <t>市長　中野　祐介</t>
    <rPh sb="0" eb="2">
      <t>シチョウ</t>
    </rPh>
    <rPh sb="3" eb="5">
      <t>ナカノ</t>
    </rPh>
    <rPh sb="6" eb="8">
      <t>ユウスケ</t>
    </rPh>
    <phoneticPr fontId="13"/>
  </si>
  <si>
    <t>西部医療圏</t>
    <rPh sb="0" eb="2">
      <t>セイブ</t>
    </rPh>
    <rPh sb="2" eb="4">
      <t>イリョウ</t>
    </rPh>
    <rPh sb="4" eb="5">
      <t>ケン</t>
    </rPh>
    <phoneticPr fontId="13"/>
  </si>
  <si>
    <t>静岡県浜松市天竜区佐久間町中部18番地の5</t>
    <rPh sb="0" eb="3">
      <t>シズオカケン</t>
    </rPh>
    <rPh sb="3" eb="6">
      <t>ハママツシ</t>
    </rPh>
    <rPh sb="6" eb="8">
      <t>テンリュウ</t>
    </rPh>
    <rPh sb="8" eb="9">
      <t>ク</t>
    </rPh>
    <rPh sb="9" eb="13">
      <t>サクマチョウ</t>
    </rPh>
    <rPh sb="13" eb="15">
      <t>チュウブ</t>
    </rPh>
    <rPh sb="17" eb="19">
      <t>バンチ</t>
    </rPh>
    <phoneticPr fontId="13"/>
  </si>
  <si>
    <t>吉沢地区
相月地区</t>
    <rPh sb="0" eb="2">
      <t>ヨシザワ</t>
    </rPh>
    <rPh sb="2" eb="4">
      <t>チク</t>
    </rPh>
    <rPh sb="5" eb="6">
      <t>アイ</t>
    </rPh>
    <rPh sb="6" eb="7">
      <t>ツキ</t>
    </rPh>
    <rPh sb="7" eb="9">
      <t>チク</t>
    </rPh>
    <phoneticPr fontId="13"/>
  </si>
  <si>
    <t>内科</t>
    <rPh sb="0" eb="2">
      <t>ナイカ</t>
    </rPh>
    <phoneticPr fontId="13"/>
  </si>
  <si>
    <t>2219810088</t>
  </si>
  <si>
    <t>独立行政法人国立病院機構天竜病院</t>
    <rPh sb="0" eb="16">
      <t>ドクリツギョウセイホウジンコクリツビョウインキコウテンリュウビョウイン</t>
    </rPh>
    <phoneticPr fontId="13"/>
  </si>
  <si>
    <t>独立行政法人国立病院機構
理事長　新木　一弘</t>
  </si>
  <si>
    <t>独立行政法人国立病院機構</t>
    <rPh sb="0" eb="2">
      <t>ドクリツ</t>
    </rPh>
    <rPh sb="2" eb="4">
      <t>ギョウセイ</t>
    </rPh>
    <rPh sb="4" eb="6">
      <t>ホウジン</t>
    </rPh>
    <rPh sb="6" eb="8">
      <t>コクリツ</t>
    </rPh>
    <rPh sb="8" eb="10">
      <t>ビョウイン</t>
    </rPh>
    <rPh sb="10" eb="12">
      <t>キコウ</t>
    </rPh>
    <phoneticPr fontId="13"/>
  </si>
  <si>
    <t>西部医療圏</t>
    <rPh sb="0" eb="2">
      <t>セイブ</t>
    </rPh>
    <rPh sb="2" eb="5">
      <t>イリョウケン</t>
    </rPh>
    <phoneticPr fontId="13"/>
  </si>
  <si>
    <t>静岡県浜松市浜名区於呂４２０１番地の２</t>
    <rPh sb="0" eb="3">
      <t>シズオカケン</t>
    </rPh>
    <rPh sb="3" eb="6">
      <t>ハママツシ</t>
    </rPh>
    <rPh sb="6" eb="8">
      <t>ハマナ</t>
    </rPh>
    <rPh sb="8" eb="9">
      <t>ク</t>
    </rPh>
    <rPh sb="9" eb="11">
      <t>オロ</t>
    </rPh>
    <rPh sb="15" eb="17">
      <t>バンチ</t>
    </rPh>
    <phoneticPr fontId="13"/>
  </si>
  <si>
    <t>天竜休日救急診療所</t>
    <rPh sb="0" eb="4">
      <t>テンリュウキュウジツ</t>
    </rPh>
    <rPh sb="4" eb="9">
      <t>キュウキュウシンリョウジョ</t>
    </rPh>
    <phoneticPr fontId="13"/>
  </si>
  <si>
    <t>刈谷豊田総合病院</t>
    <rPh sb="0" eb="2">
      <t>カリヤ</t>
    </rPh>
    <rPh sb="2" eb="4">
      <t>トヨタ</t>
    </rPh>
    <rPh sb="4" eb="6">
      <t>ソウゴウ</t>
    </rPh>
    <rPh sb="6" eb="8">
      <t>ビョウイン</t>
    </rPh>
    <phoneticPr fontId="13"/>
  </si>
  <si>
    <t>日中に医師を派遣できる体制を確保するために、自院の夜間当直医について、他院より派遣を受けている。</t>
    <rPh sb="0" eb="2">
      <t>ニッチュウ</t>
    </rPh>
    <rPh sb="3" eb="5">
      <t>イシ</t>
    </rPh>
    <rPh sb="6" eb="8">
      <t>ハケン</t>
    </rPh>
    <rPh sb="11" eb="13">
      <t>タイセイ</t>
    </rPh>
    <rPh sb="14" eb="16">
      <t>カクホ</t>
    </rPh>
    <rPh sb="22" eb="24">
      <t>ジイン</t>
    </rPh>
    <rPh sb="25" eb="27">
      <t>ヤカン</t>
    </rPh>
    <rPh sb="27" eb="30">
      <t>トウチョクイ</t>
    </rPh>
    <rPh sb="35" eb="37">
      <t>タイン</t>
    </rPh>
    <rPh sb="39" eb="41">
      <t>ハケン</t>
    </rPh>
    <rPh sb="42" eb="43">
      <t>ウ</t>
    </rPh>
    <phoneticPr fontId="13"/>
  </si>
  <si>
    <t>医療法人社団鶺鴒天竜吉田医院</t>
    <rPh sb="8" eb="10">
      <t>テンリュウ</t>
    </rPh>
    <rPh sb="10" eb="12">
      <t>ヨシダ</t>
    </rPh>
    <rPh sb="12" eb="14">
      <t>イイン</t>
    </rPh>
    <phoneticPr fontId="13"/>
  </si>
  <si>
    <t>はやかわ内科医院</t>
    <rPh sb="4" eb="6">
      <t>ナイカ</t>
    </rPh>
    <rPh sb="6" eb="8">
      <t>イイン</t>
    </rPh>
    <phoneticPr fontId="13"/>
  </si>
  <si>
    <t>こどものこころの診療所</t>
    <rPh sb="8" eb="11">
      <t>シンリョウジョ</t>
    </rPh>
    <phoneticPr fontId="13"/>
  </si>
  <si>
    <t>友愛のさと診療所</t>
    <rPh sb="0" eb="2">
      <t>ユウアイ</t>
    </rPh>
    <rPh sb="5" eb="8">
      <t>シンリョウジョ</t>
    </rPh>
    <phoneticPr fontId="13"/>
  </si>
  <si>
    <t>2213260108</t>
  </si>
  <si>
    <t>独立行政法人地域医療機能推進機構　清水さくら病院</t>
    <rPh sb="0" eb="16">
      <t>ドクリツギョウセイホウジンチイキイリョウキノウスイシンキコウ</t>
    </rPh>
    <rPh sb="17" eb="19">
      <t>シミズ</t>
    </rPh>
    <rPh sb="22" eb="24">
      <t>ビョウイン</t>
    </rPh>
    <phoneticPr fontId="13"/>
  </si>
  <si>
    <t>独立行政法人地域医療機能推進機構　</t>
    <rPh sb="0" eb="16">
      <t>ドクリツギョウセイホウジンチイキイリョウキノウスイシンキコウ</t>
    </rPh>
    <phoneticPr fontId="13"/>
  </si>
  <si>
    <t>静岡県静岡市清水区袖師町2001番地</t>
    <rPh sb="0" eb="3">
      <t>シズオカケン</t>
    </rPh>
    <rPh sb="3" eb="6">
      <t>シズオカシ</t>
    </rPh>
    <rPh sb="6" eb="9">
      <t>シミズク</t>
    </rPh>
    <rPh sb="9" eb="12">
      <t>ソデシチョウ</t>
    </rPh>
    <rPh sb="16" eb="18">
      <t>バンチ</t>
    </rPh>
    <phoneticPr fontId="13"/>
  </si>
  <si>
    <t>2313003036</t>
  </si>
  <si>
    <t>愛知県厚生農業協同組合連合会　足助病院</t>
    <rPh sb="0" eb="11">
      <t>アイチケンコウセイノウギョウキョウドウクミアイ</t>
    </rPh>
    <rPh sb="11" eb="14">
      <t>レンゴウカイ</t>
    </rPh>
    <rPh sb="15" eb="19">
      <t>アスケビョウイン</t>
    </rPh>
    <phoneticPr fontId="7"/>
  </si>
  <si>
    <t>愛知県厚生農業協同組合連合会 代表理事理事長　宇野修二</t>
    <rPh sb="0" eb="11">
      <t>アイチケンコウセイノウギョウキョウドウクミアイ</t>
    </rPh>
    <rPh sb="11" eb="14">
      <t>レンゴウカイ</t>
    </rPh>
    <rPh sb="15" eb="22">
      <t>ダイヒョウリジリジチョウ</t>
    </rPh>
    <rPh sb="23" eb="25">
      <t>ウノ</t>
    </rPh>
    <rPh sb="25" eb="27">
      <t>シュウジ</t>
    </rPh>
    <phoneticPr fontId="7"/>
  </si>
  <si>
    <t>西三河北部医療圏</t>
    <rPh sb="0" eb="3">
      <t>ニシミカワ</t>
    </rPh>
    <rPh sb="3" eb="5">
      <t>ホクブ</t>
    </rPh>
    <rPh sb="5" eb="8">
      <t>イリョウケン</t>
    </rPh>
    <phoneticPr fontId="7"/>
  </si>
  <si>
    <t>愛知県豊田市岩神町仲田２０番地</t>
    <rPh sb="0" eb="6">
      <t>アイチケントヨタシ</t>
    </rPh>
    <rPh sb="6" eb="9">
      <t>ヤガミチョウ</t>
    </rPh>
    <rPh sb="9" eb="11">
      <t>ナカダ</t>
    </rPh>
    <rPh sb="13" eb="15">
      <t>バンチ</t>
    </rPh>
    <phoneticPr fontId="7"/>
  </si>
  <si>
    <t>「足助」…葛沢・東大見、綾渡、小町、四ツ松、川面・怒田沢「下山」…下山東部、和合・三巴「旭」小渡東部、築羽南部　　</t>
  </si>
  <si>
    <t>2315701322</t>
  </si>
  <si>
    <t>愛知県厚生農業協同組合連合会　知多厚生病院</t>
  </si>
  <si>
    <t>愛知県厚生農業協同組合連合会 代表理事理事長　宇野修二</t>
    <phoneticPr fontId="7"/>
  </si>
  <si>
    <t>知多半島医療圏</t>
    <rPh sb="0" eb="2">
      <t>チタ</t>
    </rPh>
    <rPh sb="2" eb="4">
      <t>ハントウ</t>
    </rPh>
    <rPh sb="4" eb="7">
      <t>イリョウケン</t>
    </rPh>
    <phoneticPr fontId="7"/>
  </si>
  <si>
    <t>愛知県知多郡美浜町大字河和字西谷81番地6</t>
  </si>
  <si>
    <t>2314000604</t>
  </si>
  <si>
    <t>新城市民病院</t>
    <rPh sb="0" eb="2">
      <t>シンシロ</t>
    </rPh>
    <rPh sb="2" eb="4">
      <t>シミン</t>
    </rPh>
    <rPh sb="4" eb="6">
      <t>ビョウイン</t>
    </rPh>
    <phoneticPr fontId="7"/>
  </si>
  <si>
    <t>市長　下江　洋行</t>
    <rPh sb="0" eb="2">
      <t>シチョウ</t>
    </rPh>
    <rPh sb="3" eb="5">
      <t>シモエ</t>
    </rPh>
    <rPh sb="6" eb="8">
      <t>ヒロユキ</t>
    </rPh>
    <phoneticPr fontId="7"/>
  </si>
  <si>
    <t>東三河北部医療圏</t>
    <rPh sb="0" eb="1">
      <t>ヒガシ</t>
    </rPh>
    <rPh sb="1" eb="3">
      <t>ミカワ</t>
    </rPh>
    <rPh sb="3" eb="5">
      <t>ホクブ</t>
    </rPh>
    <rPh sb="5" eb="7">
      <t>イリョウ</t>
    </rPh>
    <rPh sb="7" eb="8">
      <t>ケン</t>
    </rPh>
    <phoneticPr fontId="7"/>
  </si>
  <si>
    <t>愛知県新城市字北畑32番地1</t>
    <rPh sb="0" eb="3">
      <t>アイチケン</t>
    </rPh>
    <rPh sb="3" eb="6">
      <t>シンシロシ</t>
    </rPh>
    <rPh sb="6" eb="7">
      <t>アザ</t>
    </rPh>
    <rPh sb="7" eb="9">
      <t>キタハタ</t>
    </rPh>
    <rPh sb="11" eb="13">
      <t>バンチ</t>
    </rPh>
    <phoneticPr fontId="7"/>
  </si>
  <si>
    <t>2312600105</t>
  </si>
  <si>
    <t>豊川市民病院</t>
    <rPh sb="0" eb="6">
      <t>トヨカワシミンビョウイン</t>
    </rPh>
    <phoneticPr fontId="7"/>
  </si>
  <si>
    <t>市長　竹本　幸夫</t>
    <rPh sb="0" eb="2">
      <t>シチョウ</t>
    </rPh>
    <rPh sb="3" eb="5">
      <t>タケモト</t>
    </rPh>
    <rPh sb="6" eb="8">
      <t>ユキオ</t>
    </rPh>
    <phoneticPr fontId="7"/>
  </si>
  <si>
    <t>東三河南部医療圏</t>
    <rPh sb="0" eb="3">
      <t>ヒガシミカワ</t>
    </rPh>
    <rPh sb="3" eb="5">
      <t>ナンブ</t>
    </rPh>
    <rPh sb="5" eb="8">
      <t>イリョウケン</t>
    </rPh>
    <phoneticPr fontId="7"/>
  </si>
  <si>
    <t>愛知県豊川市八幡町野路２３番地</t>
    <rPh sb="0" eb="3">
      <t>アイチケン</t>
    </rPh>
    <rPh sb="3" eb="5">
      <t>トヨカワ</t>
    </rPh>
    <rPh sb="5" eb="6">
      <t>シ</t>
    </rPh>
    <rPh sb="6" eb="9">
      <t>ヤハタチョウ</t>
    </rPh>
    <rPh sb="9" eb="11">
      <t>ノジ</t>
    </rPh>
    <rPh sb="13" eb="15">
      <t>バンチ</t>
    </rPh>
    <phoneticPr fontId="7"/>
  </si>
  <si>
    <t>2312000066</t>
    <phoneticPr fontId="7"/>
  </si>
  <si>
    <t>豊橋市民病院</t>
    <rPh sb="0" eb="6">
      <t>トヨハシシミンビョウイン</t>
    </rPh>
    <phoneticPr fontId="7"/>
  </si>
  <si>
    <t>豊橋市長　長坂　尚登</t>
    <rPh sb="0" eb="4">
      <t>トヨハシシチョウ</t>
    </rPh>
    <rPh sb="5" eb="7">
      <t>ナガサカ</t>
    </rPh>
    <rPh sb="8" eb="10">
      <t>ナオト</t>
    </rPh>
    <phoneticPr fontId="7"/>
  </si>
  <si>
    <t>東三河南部医療圏</t>
    <rPh sb="0" eb="5">
      <t>ヒガシミカワナンブ</t>
    </rPh>
    <rPh sb="5" eb="8">
      <t>イリョウケン</t>
    </rPh>
    <phoneticPr fontId="7"/>
  </si>
  <si>
    <t>愛知県豊橋市青竹町八間西５０番地</t>
    <rPh sb="0" eb="3">
      <t>アイチケン</t>
    </rPh>
    <rPh sb="3" eb="6">
      <t>トヨハシシ</t>
    </rPh>
    <rPh sb="6" eb="9">
      <t>アオタケマチ</t>
    </rPh>
    <rPh sb="9" eb="12">
      <t>ハッケンニシ</t>
    </rPh>
    <rPh sb="14" eb="16">
      <t>バンチ</t>
    </rPh>
    <phoneticPr fontId="7"/>
  </si>
  <si>
    <t>2312100593</t>
    <phoneticPr fontId="7"/>
  </si>
  <si>
    <t>岡崎市民病院</t>
    <rPh sb="0" eb="6">
      <t>オカザキシミンビョウイン</t>
    </rPh>
    <phoneticPr fontId="7"/>
  </si>
  <si>
    <t>市長　内田康宏</t>
    <rPh sb="0" eb="2">
      <t>シチョウ</t>
    </rPh>
    <rPh sb="3" eb="5">
      <t>ウチダ</t>
    </rPh>
    <rPh sb="5" eb="7">
      <t>ヤスヒロ</t>
    </rPh>
    <phoneticPr fontId="7"/>
  </si>
  <si>
    <t>西三河南部東医療圏</t>
    <rPh sb="0" eb="6">
      <t>ニシミカワナンブヒガシ</t>
    </rPh>
    <rPh sb="6" eb="9">
      <t>イリョウケン</t>
    </rPh>
    <phoneticPr fontId="7"/>
  </si>
  <si>
    <t>愛知県岡崎市高隆寺町字五所合３－１</t>
    <rPh sb="0" eb="3">
      <t>アイチケン</t>
    </rPh>
    <rPh sb="3" eb="6">
      <t>オカザキシ</t>
    </rPh>
    <rPh sb="6" eb="10">
      <t>コウリュウジチョウ</t>
    </rPh>
    <rPh sb="10" eb="11">
      <t>アザ</t>
    </rPh>
    <rPh sb="11" eb="14">
      <t>ゴショアイ</t>
    </rPh>
    <phoneticPr fontId="7"/>
  </si>
  <si>
    <t>週１回受け入れている。</t>
    <phoneticPr fontId="7"/>
  </si>
  <si>
    <t>2412905032</t>
  </si>
  <si>
    <t>三重県立志摩病院</t>
    <rPh sb="0" eb="8">
      <t>ミエケンリツシマビョウイン</t>
    </rPh>
    <phoneticPr fontId="7"/>
  </si>
  <si>
    <t>三重県病院事業庁</t>
    <phoneticPr fontId="7"/>
  </si>
  <si>
    <t>公益社団法人　地域医療振興協会</t>
  </si>
  <si>
    <t>南勢志摩医療圏</t>
  </si>
  <si>
    <t>三重県志摩市阿児町鵜方1257</t>
  </si>
  <si>
    <t>和具（間崎）地区</t>
  </si>
  <si>
    <t>産婦人科</t>
    <rPh sb="0" eb="4">
      <t>サンフジンカ</t>
    </rPh>
    <phoneticPr fontId="7"/>
  </si>
  <si>
    <t>浜島診療所</t>
    <rPh sb="0" eb="5">
      <t>ハマジマシンリョウジョ</t>
    </rPh>
    <phoneticPr fontId="7"/>
  </si>
  <si>
    <t>自治体への自治医科大学卒業後の義務年限内医師の継続的派遣要請、三重大学医局や自協会内他施設への派遣要請</t>
  </si>
  <si>
    <t>2413105012</t>
  </si>
  <si>
    <t>紀南病院</t>
    <rPh sb="0" eb="4">
      <t>キナンビョウイン</t>
    </rPh>
    <phoneticPr fontId="7"/>
  </si>
  <si>
    <t>紀南病院組合</t>
    <rPh sb="0" eb="6">
      <t>キ</t>
    </rPh>
    <phoneticPr fontId="7"/>
  </si>
  <si>
    <t>東紀州医療圏</t>
    <rPh sb="0" eb="3">
      <t>ヒガシキシュウ</t>
    </rPh>
    <rPh sb="3" eb="6">
      <t>イリョウケン</t>
    </rPh>
    <phoneticPr fontId="7"/>
  </si>
  <si>
    <t>三重県南牟婁郡御浜町大字阿田和4750</t>
    <rPh sb="0" eb="19">
      <t>ジュウショ</t>
    </rPh>
    <phoneticPr fontId="7"/>
  </si>
  <si>
    <t>浅里地区</t>
    <rPh sb="0" eb="4">
      <t>アサリチク</t>
    </rPh>
    <phoneticPr fontId="7"/>
  </si>
  <si>
    <t>病院ホームページ医師募集掲載、三重県・三重大学への医師派遣陳情、三重大学地域枠B推薦入学選抜の利用等</t>
    <rPh sb="0" eb="2">
      <t>ビョウイン</t>
    </rPh>
    <rPh sb="8" eb="14">
      <t>イシボシュウケイサイ</t>
    </rPh>
    <rPh sb="15" eb="18">
      <t>ミエケン</t>
    </rPh>
    <rPh sb="19" eb="23">
      <t>ミエダイガク</t>
    </rPh>
    <rPh sb="25" eb="31">
      <t>イシハケンチンジョウ</t>
    </rPh>
    <rPh sb="32" eb="34">
      <t>ミエ</t>
    </rPh>
    <rPh sb="34" eb="36">
      <t>ダイガク</t>
    </rPh>
    <rPh sb="36" eb="38">
      <t>チイキ</t>
    </rPh>
    <rPh sb="38" eb="39">
      <t>ワク</t>
    </rPh>
    <rPh sb="40" eb="42">
      <t>スイセン</t>
    </rPh>
    <rPh sb="42" eb="44">
      <t>ニュウガク</t>
    </rPh>
    <rPh sb="44" eb="46">
      <t>センバツ</t>
    </rPh>
    <rPh sb="47" eb="49">
      <t>リヨウ</t>
    </rPh>
    <rPh sb="49" eb="50">
      <t>トウ</t>
    </rPh>
    <phoneticPr fontId="7"/>
  </si>
  <si>
    <t>・多職種連携研修会 『最新の感染症情報とその対策について』『START法トリアージとタグ記載』・「災害時の備え」断水とトイレGW・「まちの保健室」担当者研修会『漢方薬勉強会』・『「南海トラフ地震発生！私たちはどう行動するのか」パートⅡ ～参集時の持ち物～』</t>
  </si>
  <si>
    <t>2410215632</t>
    <phoneticPr fontId="7"/>
  </si>
  <si>
    <t>地方独立行政法人三重県立総合医療センター</t>
    <rPh sb="0" eb="2">
      <t>チホウ</t>
    </rPh>
    <rPh sb="2" eb="4">
      <t>ドクリツ</t>
    </rPh>
    <rPh sb="4" eb="6">
      <t>ギョウセイ</t>
    </rPh>
    <rPh sb="6" eb="8">
      <t>ホウジン</t>
    </rPh>
    <rPh sb="8" eb="11">
      <t>ミエケン</t>
    </rPh>
    <rPh sb="11" eb="12">
      <t>リツ</t>
    </rPh>
    <rPh sb="12" eb="14">
      <t>ソウゴウ</t>
    </rPh>
    <rPh sb="14" eb="16">
      <t>イリョウ</t>
    </rPh>
    <phoneticPr fontId="7"/>
  </si>
  <si>
    <t>地方独立行政法人
三重県立総合医療センター</t>
    <rPh sb="0" eb="2">
      <t>チホウ</t>
    </rPh>
    <rPh sb="2" eb="4">
      <t>ドクリツ</t>
    </rPh>
    <rPh sb="4" eb="8">
      <t>ギョウセイホウジン</t>
    </rPh>
    <rPh sb="9" eb="13">
      <t>ミエケンリツ</t>
    </rPh>
    <rPh sb="13" eb="15">
      <t>ソウゴウ</t>
    </rPh>
    <rPh sb="15" eb="17">
      <t>イリョウ</t>
    </rPh>
    <phoneticPr fontId="7"/>
  </si>
  <si>
    <t>北勢医療圏</t>
    <rPh sb="0" eb="2">
      <t>ホクセイ</t>
    </rPh>
    <rPh sb="2" eb="4">
      <t>イリョウ</t>
    </rPh>
    <rPh sb="4" eb="5">
      <t>ケン</t>
    </rPh>
    <phoneticPr fontId="7"/>
  </si>
  <si>
    <t>三重県四日市市大字日永5450-132</t>
    <rPh sb="0" eb="3">
      <t>ミエケン</t>
    </rPh>
    <rPh sb="3" eb="7">
      <t>ヨッカイチシ</t>
    </rPh>
    <rPh sb="7" eb="9">
      <t>オオアザ</t>
    </rPh>
    <rPh sb="9" eb="11">
      <t>ヒナガ</t>
    </rPh>
    <phoneticPr fontId="7"/>
  </si>
  <si>
    <t>菰野厚生病院、鈴鹿中央総合病院、松阪総合病院、いなべ総合病院、三重中央医療センター、伊勢赤十字病院、桑名市総合医療センター、志摩病院、三重大学、市立四日市病院、済生会松阪総合病院、近畿健康管理センター、県立一志病院、四日市羽津医療センター、主体会病院</t>
    <rPh sb="0" eb="2">
      <t>コモノ</t>
    </rPh>
    <rPh sb="2" eb="4">
      <t>コウセイ</t>
    </rPh>
    <rPh sb="4" eb="6">
      <t>ビョウイン</t>
    </rPh>
    <rPh sb="7" eb="9">
      <t>スズカ</t>
    </rPh>
    <rPh sb="9" eb="11">
      <t>チュウオウ</t>
    </rPh>
    <rPh sb="11" eb="15">
      <t>ソウゴウビョウイン</t>
    </rPh>
    <rPh sb="16" eb="18">
      <t>マツサカ</t>
    </rPh>
    <rPh sb="18" eb="22">
      <t>ソウゴウビョウイン</t>
    </rPh>
    <rPh sb="26" eb="30">
      <t>ソウゴウビョウイン</t>
    </rPh>
    <rPh sb="31" eb="33">
      <t>ミエ</t>
    </rPh>
    <rPh sb="33" eb="35">
      <t>チュウオウ</t>
    </rPh>
    <rPh sb="35" eb="37">
      <t>イリョウ</t>
    </rPh>
    <rPh sb="42" eb="44">
      <t>イセ</t>
    </rPh>
    <rPh sb="44" eb="47">
      <t>セキジュウジ</t>
    </rPh>
    <rPh sb="47" eb="49">
      <t>ビョウイン</t>
    </rPh>
    <rPh sb="50" eb="53">
      <t>クワナシ</t>
    </rPh>
    <rPh sb="53" eb="55">
      <t>ソウゴウ</t>
    </rPh>
    <rPh sb="55" eb="57">
      <t>イリョウ</t>
    </rPh>
    <rPh sb="62" eb="64">
      <t>シマ</t>
    </rPh>
    <rPh sb="64" eb="66">
      <t>ビョウイン</t>
    </rPh>
    <rPh sb="67" eb="71">
      <t>ミエダイガク</t>
    </rPh>
    <rPh sb="72" eb="74">
      <t>イチリツ</t>
    </rPh>
    <rPh sb="74" eb="77">
      <t>ヨッカイチ</t>
    </rPh>
    <rPh sb="77" eb="79">
      <t>ビョウイン</t>
    </rPh>
    <rPh sb="80" eb="83">
      <t>サイセイカイ</t>
    </rPh>
    <rPh sb="83" eb="85">
      <t>マツサカ</t>
    </rPh>
    <rPh sb="85" eb="87">
      <t>ソウゴウ</t>
    </rPh>
    <rPh sb="87" eb="89">
      <t>ビョウイン</t>
    </rPh>
    <rPh sb="90" eb="92">
      <t>キンキ</t>
    </rPh>
    <rPh sb="92" eb="94">
      <t>ケンコウ</t>
    </rPh>
    <rPh sb="94" eb="96">
      <t>カンリ</t>
    </rPh>
    <rPh sb="101" eb="103">
      <t>ケンリツ</t>
    </rPh>
    <rPh sb="103" eb="105">
      <t>イチシ</t>
    </rPh>
    <rPh sb="105" eb="107">
      <t>ビョウイン</t>
    </rPh>
    <rPh sb="108" eb="111">
      <t>ヨッカイチ</t>
    </rPh>
    <rPh sb="111" eb="113">
      <t>ハヅ</t>
    </rPh>
    <rPh sb="113" eb="115">
      <t>イリョウ</t>
    </rPh>
    <rPh sb="120" eb="123">
      <t>シュタイカイ</t>
    </rPh>
    <rPh sb="123" eb="125">
      <t>ビョウイン</t>
    </rPh>
    <phoneticPr fontId="7"/>
  </si>
  <si>
    <t>西和医療センター（奈良県）、安城更生病院（愛知県）、日本橋病院（大阪府）</t>
    <rPh sb="0" eb="1">
      <t>ニシ</t>
    </rPh>
    <rPh sb="1" eb="2">
      <t>ワ</t>
    </rPh>
    <rPh sb="2" eb="4">
      <t>イリョウ</t>
    </rPh>
    <rPh sb="9" eb="12">
      <t>ナラケン</t>
    </rPh>
    <rPh sb="14" eb="16">
      <t>アンジョウ</t>
    </rPh>
    <rPh sb="16" eb="18">
      <t>コウセイ</t>
    </rPh>
    <rPh sb="18" eb="20">
      <t>ビョウイン</t>
    </rPh>
    <rPh sb="21" eb="24">
      <t>アイチケン</t>
    </rPh>
    <rPh sb="26" eb="29">
      <t>ニホンバシ</t>
    </rPh>
    <rPh sb="29" eb="31">
      <t>ビョウイン</t>
    </rPh>
    <rPh sb="32" eb="35">
      <t>オオサカフ</t>
    </rPh>
    <phoneticPr fontId="7"/>
  </si>
  <si>
    <t>2411005065</t>
    <phoneticPr fontId="7"/>
  </si>
  <si>
    <t>尾鷲総合病院</t>
    <rPh sb="0" eb="6">
      <t>オワセソウゴウビョウイン</t>
    </rPh>
    <phoneticPr fontId="7"/>
  </si>
  <si>
    <t>尾鷲市長　加藤　千速</t>
    <rPh sb="0" eb="4">
      <t>オワセシチョウ</t>
    </rPh>
    <rPh sb="5" eb="7">
      <t>カトウ</t>
    </rPh>
    <rPh sb="8" eb="10">
      <t>チハヤ</t>
    </rPh>
    <phoneticPr fontId="7"/>
  </si>
  <si>
    <t>東紀州医療圏</t>
    <rPh sb="0" eb="3">
      <t>ヒガシキシュウ</t>
    </rPh>
    <rPh sb="3" eb="5">
      <t>イリョウ</t>
    </rPh>
    <rPh sb="5" eb="6">
      <t>ケン</t>
    </rPh>
    <phoneticPr fontId="7"/>
  </si>
  <si>
    <t>三重県尾鷲市上野町5-25</t>
    <rPh sb="0" eb="9">
      <t>ミエケンオワセシウエノチョウ</t>
    </rPh>
    <phoneticPr fontId="7"/>
  </si>
  <si>
    <t>240805507</t>
  </si>
  <si>
    <t>伊勢赤十字病院</t>
    <rPh sb="0" eb="2">
      <t>イセ</t>
    </rPh>
    <rPh sb="2" eb="7">
      <t>セキジュウジビョウイン</t>
    </rPh>
    <phoneticPr fontId="7"/>
  </si>
  <si>
    <t>南勢志摩医療圏</t>
    <rPh sb="0" eb="4">
      <t>ナンセイシマ</t>
    </rPh>
    <rPh sb="4" eb="7">
      <t>イリョウケン</t>
    </rPh>
    <phoneticPr fontId="7"/>
  </si>
  <si>
    <t>三重県伊勢市船江1丁目471番2</t>
    <rPh sb="0" eb="3">
      <t>ミエケン</t>
    </rPh>
    <rPh sb="3" eb="6">
      <t>イセシ</t>
    </rPh>
    <rPh sb="6" eb="8">
      <t>フナエ</t>
    </rPh>
    <rPh sb="9" eb="11">
      <t>チョウメ</t>
    </rPh>
    <rPh sb="14" eb="15">
      <t>バン</t>
    </rPh>
    <phoneticPr fontId="7"/>
  </si>
  <si>
    <t>へき地診療所を有する市町及び三重県へき地医療支援機構から、代診医派遣の依頼があり、全医師に対し協力を呼びかけ、協力の申し出があった医師を派遣した。</t>
    <phoneticPr fontId="7"/>
  </si>
  <si>
    <t>2410705053</t>
  </si>
  <si>
    <t>社会福祉法人恩賜財団済生会松阪総合病院</t>
    <rPh sb="0" eb="13">
      <t>シャカイフクシホウジンオンシザイダンサイセイカイ</t>
    </rPh>
    <rPh sb="13" eb="17">
      <t>マツサカソウゴウ</t>
    </rPh>
    <rPh sb="17" eb="19">
      <t>ビョウイン</t>
    </rPh>
    <phoneticPr fontId="7"/>
  </si>
  <si>
    <t>社会福祉法人恩賜財団済生会</t>
    <rPh sb="0" eb="13">
      <t>シャカイフクシホウジンオンシザイダンサイセイカイ</t>
    </rPh>
    <phoneticPr fontId="7"/>
  </si>
  <si>
    <t>南勢志摩医療圏</t>
    <rPh sb="0" eb="2">
      <t>ナンセイ</t>
    </rPh>
    <rPh sb="2" eb="4">
      <t>シマ</t>
    </rPh>
    <rPh sb="4" eb="7">
      <t>イリョウケン</t>
    </rPh>
    <phoneticPr fontId="7"/>
  </si>
  <si>
    <t>三重県松阪市朝日町一区15番地6</t>
    <rPh sb="0" eb="15">
      <t>ミエケンマツサカシアサヒマチ1ク15バンチ</t>
    </rPh>
    <phoneticPr fontId="7"/>
  </si>
  <si>
    <t>派遣医師に対して、代診医師派遣のあった自治体の負担金は全て派遣医師へ支給している。</t>
    <rPh sb="0" eb="4">
      <t>ハケンイシ</t>
    </rPh>
    <rPh sb="5" eb="6">
      <t>タイ</t>
    </rPh>
    <rPh sb="9" eb="11">
      <t>ダイシン</t>
    </rPh>
    <rPh sb="11" eb="13">
      <t>イシ</t>
    </rPh>
    <rPh sb="13" eb="15">
      <t>ハケン</t>
    </rPh>
    <rPh sb="19" eb="22">
      <t>ジチタイ</t>
    </rPh>
    <rPh sb="23" eb="25">
      <t>フタン</t>
    </rPh>
    <rPh sb="25" eb="26">
      <t>キン</t>
    </rPh>
    <rPh sb="27" eb="28">
      <t>スベ</t>
    </rPh>
    <rPh sb="29" eb="31">
      <t>ハケン</t>
    </rPh>
    <rPh sb="31" eb="33">
      <t>イシ</t>
    </rPh>
    <rPh sb="34" eb="36">
      <t>シキュウ</t>
    </rPh>
    <phoneticPr fontId="7"/>
  </si>
  <si>
    <t>県立志摩病院より内視鏡研修の受け入れ</t>
    <rPh sb="0" eb="2">
      <t>ケンリツ</t>
    </rPh>
    <rPh sb="2" eb="6">
      <t>シマビョウイン</t>
    </rPh>
    <rPh sb="8" eb="11">
      <t>ナイシキョウ</t>
    </rPh>
    <rPh sb="11" eb="13">
      <t>ケンシュウ</t>
    </rPh>
    <rPh sb="14" eb="15">
      <t>ウ</t>
    </rPh>
    <rPh sb="16" eb="17">
      <t>イ</t>
    </rPh>
    <phoneticPr fontId="7"/>
  </si>
  <si>
    <t>2410705012</t>
    <phoneticPr fontId="7"/>
  </si>
  <si>
    <t>松阪市民病院</t>
    <rPh sb="0" eb="4">
      <t>マツサカシミン</t>
    </rPh>
    <rPh sb="4" eb="6">
      <t>ビョウイン</t>
    </rPh>
    <phoneticPr fontId="7"/>
  </si>
  <si>
    <t>松阪市長</t>
    <rPh sb="0" eb="2">
      <t>マツサカ</t>
    </rPh>
    <rPh sb="2" eb="3">
      <t>シ</t>
    </rPh>
    <rPh sb="3" eb="4">
      <t>チョウ</t>
    </rPh>
    <phoneticPr fontId="7"/>
  </si>
  <si>
    <t>南勢志摩医療圏</t>
    <rPh sb="0" eb="2">
      <t>ナンセイ</t>
    </rPh>
    <rPh sb="2" eb="4">
      <t>シマ</t>
    </rPh>
    <rPh sb="4" eb="6">
      <t>イリョウ</t>
    </rPh>
    <rPh sb="6" eb="7">
      <t>ケン</t>
    </rPh>
    <phoneticPr fontId="7"/>
  </si>
  <si>
    <t>松阪市殿町1550</t>
    <rPh sb="0" eb="3">
      <t>マツサカシ</t>
    </rPh>
    <rPh sb="3" eb="4">
      <t>トノ</t>
    </rPh>
    <rPh sb="4" eb="5">
      <t>マチ</t>
    </rPh>
    <phoneticPr fontId="7"/>
  </si>
  <si>
    <t>三重県厚生農業協同組合連合会松阪中央総合病院</t>
    <phoneticPr fontId="7"/>
  </si>
  <si>
    <t>三重県厚生農業協同組合連合会</t>
    <rPh sb="0" eb="3">
      <t>ミエケン</t>
    </rPh>
    <rPh sb="3" eb="5">
      <t>コウセイ</t>
    </rPh>
    <rPh sb="5" eb="7">
      <t>ノウギョウ</t>
    </rPh>
    <rPh sb="7" eb="9">
      <t>キョウドウ</t>
    </rPh>
    <rPh sb="9" eb="11">
      <t>クミアイ</t>
    </rPh>
    <rPh sb="11" eb="14">
      <t>レンゴウカイ</t>
    </rPh>
    <phoneticPr fontId="7"/>
  </si>
  <si>
    <t>三重県松阪市川井町字小望102</t>
    <rPh sb="0" eb="3">
      <t>ミエケン</t>
    </rPh>
    <rPh sb="3" eb="6">
      <t>マツサカシ</t>
    </rPh>
    <rPh sb="6" eb="8">
      <t>カワイ</t>
    </rPh>
    <rPh sb="8" eb="10">
      <t>マチアザ</t>
    </rPh>
    <rPh sb="10" eb="11">
      <t>ショウ</t>
    </rPh>
    <rPh sb="11" eb="12">
      <t>ノゾミ</t>
    </rPh>
    <phoneticPr fontId="7"/>
  </si>
  <si>
    <t>院内管理会議において管理職医師を中心に、派遣対応医師を10名認定しており、要請があれば可能なかぎり対応することとしている。</t>
    <rPh sb="37" eb="39">
      <t>ヨウセイ</t>
    </rPh>
    <rPh sb="43" eb="45">
      <t>カノウ</t>
    </rPh>
    <rPh sb="49" eb="51">
      <t>タイオウ</t>
    </rPh>
    <phoneticPr fontId="7"/>
  </si>
  <si>
    <t>2410515106</t>
  </si>
  <si>
    <t>三重県立一志病院</t>
    <rPh sb="0" eb="4">
      <t>ミエケンリツ</t>
    </rPh>
    <rPh sb="4" eb="6">
      <t>イチシ</t>
    </rPh>
    <rPh sb="6" eb="8">
      <t>ビョウイン</t>
    </rPh>
    <phoneticPr fontId="7"/>
  </si>
  <si>
    <t>三重県病院事業庁</t>
    <rPh sb="0" eb="8">
      <t>ミエケンビョウインジギョウチョウ</t>
    </rPh>
    <phoneticPr fontId="7"/>
  </si>
  <si>
    <t>中勢伊賀医療圏</t>
    <rPh sb="0" eb="4">
      <t>チュウセイイガ</t>
    </rPh>
    <rPh sb="4" eb="7">
      <t>イリョウケン</t>
    </rPh>
    <phoneticPr fontId="7"/>
  </si>
  <si>
    <t>三重県津市白山町南家城616</t>
    <rPh sb="0" eb="11">
      <t>ミエケンツシハクサンチョウミナミイエキ</t>
    </rPh>
    <phoneticPr fontId="7"/>
  </si>
  <si>
    <t>2410105130</t>
  </si>
  <si>
    <t>ヨナハ丘の上病院</t>
    <rPh sb="3" eb="4">
      <t>オカ</t>
    </rPh>
    <rPh sb="5" eb="8">
      <t>ウエビョウイン</t>
    </rPh>
    <phoneticPr fontId="7"/>
  </si>
  <si>
    <t>社会医療法人尚徳会　　　理事長　伊佐地秀司</t>
    <rPh sb="0" eb="6">
      <t>シャカイイリョウホウジン</t>
    </rPh>
    <rPh sb="6" eb="9">
      <t>ナオトクカイ</t>
    </rPh>
    <rPh sb="12" eb="15">
      <t>リジチョウ</t>
    </rPh>
    <rPh sb="16" eb="19">
      <t>イサジ</t>
    </rPh>
    <rPh sb="19" eb="21">
      <t>シュウジ</t>
    </rPh>
    <phoneticPr fontId="7"/>
  </si>
  <si>
    <t>三重県桑名市さくらの丘1番地</t>
    <rPh sb="0" eb="6">
      <t>ミエケンクワナシ</t>
    </rPh>
    <rPh sb="10" eb="11">
      <t>オカ</t>
    </rPh>
    <rPh sb="12" eb="14">
      <t>バンチ</t>
    </rPh>
    <phoneticPr fontId="7"/>
  </si>
  <si>
    <t>太郎生地区</t>
    <rPh sb="0" eb="3">
      <t>タロオ</t>
    </rPh>
    <rPh sb="3" eb="5">
      <t>チク</t>
    </rPh>
    <phoneticPr fontId="7"/>
  </si>
  <si>
    <t>2510301688</t>
  </si>
  <si>
    <t>長浜市長　浅見　宣義</t>
    <rPh sb="0" eb="4">
      <t>ナガハマシチョウ</t>
    </rPh>
    <rPh sb="5" eb="7">
      <t>アサミ</t>
    </rPh>
    <rPh sb="8" eb="10">
      <t>ノブヨシ</t>
    </rPh>
    <phoneticPr fontId="7"/>
  </si>
  <si>
    <t>湖北医療圏</t>
    <rPh sb="0" eb="2">
      <t>コホク</t>
    </rPh>
    <rPh sb="2" eb="4">
      <t>イリョウ</t>
    </rPh>
    <rPh sb="4" eb="5">
      <t>ケン</t>
    </rPh>
    <phoneticPr fontId="7"/>
  </si>
  <si>
    <t>滋賀県長浜市木之本町黒田1221</t>
    <rPh sb="0" eb="3">
      <t>シガケン</t>
    </rPh>
    <rPh sb="3" eb="6">
      <t>ナガハマシ</t>
    </rPh>
    <rPh sb="6" eb="10">
      <t>キノモトチョウ</t>
    </rPh>
    <rPh sb="10" eb="12">
      <t>クロダ</t>
    </rPh>
    <phoneticPr fontId="7"/>
  </si>
  <si>
    <t>杉野地区
金居原地区
中河内地区</t>
    <rPh sb="0" eb="2">
      <t>スギノ</t>
    </rPh>
    <rPh sb="2" eb="4">
      <t>チク</t>
    </rPh>
    <rPh sb="5" eb="8">
      <t>カネイハラ</t>
    </rPh>
    <rPh sb="8" eb="10">
      <t>チク</t>
    </rPh>
    <rPh sb="11" eb="12">
      <t>ナカ</t>
    </rPh>
    <rPh sb="12" eb="14">
      <t>カワチ</t>
    </rPh>
    <rPh sb="14" eb="16">
      <t>チク</t>
    </rPh>
    <phoneticPr fontId="7"/>
  </si>
  <si>
    <t>2512201183</t>
    <phoneticPr fontId="7"/>
  </si>
  <si>
    <t>高島市民病院</t>
    <rPh sb="0" eb="6">
      <t>タカシマシミンビョウイン</t>
    </rPh>
    <phoneticPr fontId="7"/>
  </si>
  <si>
    <t>市長　今城　克啓</t>
    <rPh sb="0" eb="2">
      <t>シチョウ</t>
    </rPh>
    <rPh sb="3" eb="5">
      <t>イマキ</t>
    </rPh>
    <rPh sb="6" eb="8">
      <t>カツケイ</t>
    </rPh>
    <phoneticPr fontId="7"/>
  </si>
  <si>
    <t>湖西保健医療圏</t>
    <rPh sb="0" eb="2">
      <t>コセイ</t>
    </rPh>
    <rPh sb="2" eb="4">
      <t>ホケン</t>
    </rPh>
    <rPh sb="4" eb="7">
      <t>イリョウケン</t>
    </rPh>
    <phoneticPr fontId="7"/>
  </si>
  <si>
    <t>滋賀県高島市勝野1667番地</t>
    <rPh sb="0" eb="3">
      <t>シガケン</t>
    </rPh>
    <rPh sb="3" eb="6">
      <t>タカシマシ</t>
    </rPh>
    <rPh sb="6" eb="8">
      <t>カツノ</t>
    </rPh>
    <rPh sb="12" eb="14">
      <t>バンチ</t>
    </rPh>
    <phoneticPr fontId="7"/>
  </si>
  <si>
    <t>上針畑地区、下針畑地区</t>
    <rPh sb="0" eb="1">
      <t>ウエ</t>
    </rPh>
    <rPh sb="1" eb="2">
      <t>ハリ</t>
    </rPh>
    <rPh sb="2" eb="3">
      <t>ハタ</t>
    </rPh>
    <rPh sb="3" eb="5">
      <t>チク</t>
    </rPh>
    <rPh sb="6" eb="7">
      <t>シモ</t>
    </rPh>
    <rPh sb="7" eb="8">
      <t>ハリ</t>
    </rPh>
    <rPh sb="8" eb="9">
      <t>ハタ</t>
    </rPh>
    <rPh sb="9" eb="11">
      <t>チク</t>
    </rPh>
    <phoneticPr fontId="7"/>
  </si>
  <si>
    <t>2512201043</t>
  </si>
  <si>
    <t>医療法人　マキノ病院</t>
    <rPh sb="0" eb="4">
      <t>イリョウホウジン</t>
    </rPh>
    <rPh sb="8" eb="10">
      <t>ビョウイン</t>
    </rPh>
    <phoneticPr fontId="7"/>
  </si>
  <si>
    <t>理事長　森田　豊</t>
    <rPh sb="0" eb="3">
      <t>リジチョウ</t>
    </rPh>
    <rPh sb="4" eb="6">
      <t>モリタ</t>
    </rPh>
    <rPh sb="7" eb="8">
      <t>ユタカ</t>
    </rPh>
    <phoneticPr fontId="7"/>
  </si>
  <si>
    <t>湖西保健医療圏</t>
    <rPh sb="0" eb="2">
      <t>コセイ</t>
    </rPh>
    <rPh sb="2" eb="4">
      <t>ホケン</t>
    </rPh>
    <rPh sb="4" eb="6">
      <t>イリョウ</t>
    </rPh>
    <rPh sb="6" eb="7">
      <t>ケン</t>
    </rPh>
    <phoneticPr fontId="7"/>
  </si>
  <si>
    <t>滋賀県高島市マキノ町新保1097番地</t>
    <rPh sb="0" eb="12">
      <t>５２０－１８２２</t>
    </rPh>
    <rPh sb="16" eb="18">
      <t>バンチ</t>
    </rPh>
    <phoneticPr fontId="7"/>
  </si>
  <si>
    <t>在原地区</t>
  </si>
  <si>
    <t>　</t>
  </si>
  <si>
    <t>2619600329</t>
  </si>
  <si>
    <t>京都市立京北病院</t>
    <rPh sb="0" eb="8">
      <t>キョウトシリツケイホクビョウイン</t>
    </rPh>
    <phoneticPr fontId="7"/>
  </si>
  <si>
    <t>京都市立病院機構</t>
    <rPh sb="0" eb="8">
      <t>キョウトシリツビョウインキコウ</t>
    </rPh>
    <phoneticPr fontId="7"/>
  </si>
  <si>
    <t>京都乙訓医療圏</t>
    <rPh sb="0" eb="2">
      <t>キョウト</t>
    </rPh>
    <rPh sb="2" eb="4">
      <t>オトクニ</t>
    </rPh>
    <rPh sb="4" eb="7">
      <t>イリョウケン</t>
    </rPh>
    <phoneticPr fontId="7"/>
  </si>
  <si>
    <t>京都府京都市右京区京北下中町鳥谷3番地</t>
    <rPh sb="0" eb="3">
      <t>キョウトフ</t>
    </rPh>
    <rPh sb="3" eb="6">
      <t>キョウトシ</t>
    </rPh>
    <rPh sb="6" eb="16">
      <t>ウキョウクケイホクシモナカマチトリタニ</t>
    </rPh>
    <rPh sb="17" eb="19">
      <t>バンチ</t>
    </rPh>
    <phoneticPr fontId="7"/>
  </si>
  <si>
    <t>2619600287</t>
  </si>
  <si>
    <t>国保京丹波町病院</t>
  </si>
  <si>
    <t>町長　畠中　源一</t>
  </si>
  <si>
    <t>南丹医療圏</t>
  </si>
  <si>
    <t>京都府船井郡京丹波町和田大下28番地</t>
  </si>
  <si>
    <t>内科・外科</t>
  </si>
  <si>
    <t>269600063</t>
  </si>
  <si>
    <t>京都中部総合医療センター</t>
    <rPh sb="0" eb="4">
      <t>キョウトチュウブ</t>
    </rPh>
    <rPh sb="4" eb="8">
      <t>ソウゴウイリョウ</t>
    </rPh>
    <phoneticPr fontId="7"/>
  </si>
  <si>
    <t>国民健康保険南丹病院組合</t>
    <rPh sb="0" eb="12">
      <t>コクミンケンコウホケンナンタンビョウインクミアイ</t>
    </rPh>
    <phoneticPr fontId="7"/>
  </si>
  <si>
    <t>南丹医療圏</t>
    <rPh sb="0" eb="2">
      <t>ナンタン</t>
    </rPh>
    <rPh sb="2" eb="5">
      <t>イリョウケン</t>
    </rPh>
    <phoneticPr fontId="7"/>
  </si>
  <si>
    <t>京都府南丹市八木町八木上野25番地</t>
    <rPh sb="0" eb="3">
      <t>キョウトフ</t>
    </rPh>
    <rPh sb="3" eb="6">
      <t>ナンタンシ</t>
    </rPh>
    <rPh sb="6" eb="11">
      <t>ヤギチョウヤギ</t>
    </rPh>
    <rPh sb="11" eb="13">
      <t>ウエノ</t>
    </rPh>
    <rPh sb="15" eb="17">
      <t>バンチ</t>
    </rPh>
    <phoneticPr fontId="7"/>
  </si>
  <si>
    <t>明治国際医療大学付属病院
亀岡市立病院</t>
    <rPh sb="0" eb="2">
      <t>メイジ</t>
    </rPh>
    <rPh sb="2" eb="4">
      <t>コクサイ</t>
    </rPh>
    <rPh sb="4" eb="8">
      <t>イリョウダイガク</t>
    </rPh>
    <rPh sb="8" eb="12">
      <t>フゾクビョウイン</t>
    </rPh>
    <rPh sb="13" eb="15">
      <t>カメオカ</t>
    </rPh>
    <rPh sb="15" eb="19">
      <t>シリツビョウイン</t>
    </rPh>
    <phoneticPr fontId="7"/>
  </si>
  <si>
    <t>長生園診療所</t>
  </si>
  <si>
    <t>南丹みやま診療所、美山林健センター診療所への医師派遣を継続している</t>
  </si>
  <si>
    <t>2619600212</t>
  </si>
  <si>
    <t>市立福知山市民病院</t>
    <rPh sb="0" eb="2">
      <t>シリツ</t>
    </rPh>
    <rPh sb="2" eb="5">
      <t>フクチヤマ</t>
    </rPh>
    <rPh sb="5" eb="9">
      <t>シミンビョウイン</t>
    </rPh>
    <phoneticPr fontId="7"/>
  </si>
  <si>
    <t>市長　大橋　一夫</t>
    <rPh sb="0" eb="2">
      <t>シチョウ</t>
    </rPh>
    <rPh sb="3" eb="5">
      <t>オオハシ</t>
    </rPh>
    <rPh sb="6" eb="8">
      <t>カズオ</t>
    </rPh>
    <phoneticPr fontId="7"/>
  </si>
  <si>
    <t>中丹医療圏</t>
    <rPh sb="0" eb="2">
      <t>チュウタン</t>
    </rPh>
    <rPh sb="2" eb="5">
      <t>イリョウケン</t>
    </rPh>
    <phoneticPr fontId="7"/>
  </si>
  <si>
    <t>京都府福知山市厚中町231番地</t>
    <rPh sb="0" eb="3">
      <t>キョウトフ</t>
    </rPh>
    <rPh sb="3" eb="7">
      <t>フクチヤマシ</t>
    </rPh>
    <rPh sb="7" eb="9">
      <t>アツナカ</t>
    </rPh>
    <rPh sb="9" eb="10">
      <t>チョウ</t>
    </rPh>
    <rPh sb="13" eb="15">
      <t>バンチ</t>
    </rPh>
    <phoneticPr fontId="7"/>
  </si>
  <si>
    <t>2619600295</t>
  </si>
  <si>
    <t>市立福知山市民病院大江分院</t>
    <rPh sb="0" eb="2">
      <t>シリツ</t>
    </rPh>
    <rPh sb="2" eb="5">
      <t>フクチヤマ</t>
    </rPh>
    <rPh sb="5" eb="9">
      <t>シミンビョウイン</t>
    </rPh>
    <rPh sb="9" eb="13">
      <t>オオエブンイン</t>
    </rPh>
    <phoneticPr fontId="7"/>
  </si>
  <si>
    <t>京都府福知山市大江町河守180番地</t>
    <rPh sb="0" eb="3">
      <t>キョウトフ</t>
    </rPh>
    <rPh sb="3" eb="7">
      <t>フクチヤマシ</t>
    </rPh>
    <rPh sb="7" eb="10">
      <t>オオエチョウ</t>
    </rPh>
    <rPh sb="10" eb="12">
      <t>コウモリ</t>
    </rPh>
    <rPh sb="15" eb="17">
      <t>バンチ</t>
    </rPh>
    <phoneticPr fontId="7"/>
  </si>
  <si>
    <t>2619600337</t>
  </si>
  <si>
    <t>公立大学法人</t>
    <rPh sb="0" eb="6">
      <t>コウリツダイガクホウジン</t>
    </rPh>
    <phoneticPr fontId="7"/>
  </si>
  <si>
    <t>丹後医療圏</t>
    <rPh sb="0" eb="5">
      <t>タンゴイリョウケン</t>
    </rPh>
    <phoneticPr fontId="7"/>
  </si>
  <si>
    <t>京都府与謝郡与謝野町男山481</t>
    <rPh sb="0" eb="12">
      <t>629-2261</t>
    </rPh>
    <phoneticPr fontId="7"/>
  </si>
  <si>
    <t>2619600345</t>
  </si>
  <si>
    <t>市立舞鶴市民病院</t>
    <rPh sb="0" eb="2">
      <t>シリツ</t>
    </rPh>
    <rPh sb="2" eb="4">
      <t>マイヅル</t>
    </rPh>
    <rPh sb="4" eb="6">
      <t>シミン</t>
    </rPh>
    <rPh sb="6" eb="8">
      <t>ビョウイン</t>
    </rPh>
    <phoneticPr fontId="7"/>
  </si>
  <si>
    <t>舞鶴市長　鴨田　秋津</t>
    <rPh sb="0" eb="2">
      <t>マイヅル</t>
    </rPh>
    <rPh sb="2" eb="4">
      <t>シチョウ</t>
    </rPh>
    <rPh sb="5" eb="7">
      <t>カモダ</t>
    </rPh>
    <rPh sb="8" eb="10">
      <t>アキツ</t>
    </rPh>
    <phoneticPr fontId="7"/>
  </si>
  <si>
    <t>中丹医療圏</t>
    <rPh sb="0" eb="2">
      <t>チュウタン</t>
    </rPh>
    <rPh sb="2" eb="4">
      <t>イリョウ</t>
    </rPh>
    <rPh sb="4" eb="5">
      <t>ケン</t>
    </rPh>
    <phoneticPr fontId="7"/>
  </si>
  <si>
    <t>京都府舞鶴市字倉谷1350-11</t>
    <rPh sb="0" eb="3">
      <t>キョウトフ</t>
    </rPh>
    <rPh sb="3" eb="6">
      <t>マイヅルシ</t>
    </rPh>
    <rPh sb="6" eb="7">
      <t>アザ</t>
    </rPh>
    <rPh sb="7" eb="9">
      <t>クラタニ</t>
    </rPh>
    <phoneticPr fontId="7"/>
  </si>
  <si>
    <t>2611800950</t>
  </si>
  <si>
    <t>綾部市立病院</t>
    <rPh sb="0" eb="2">
      <t>アヤベ</t>
    </rPh>
    <rPh sb="2" eb="4">
      <t>シリツ</t>
    </rPh>
    <rPh sb="4" eb="6">
      <t>ビョウイン</t>
    </rPh>
    <phoneticPr fontId="7"/>
  </si>
  <si>
    <t>綾部市長　山崎善也</t>
    <rPh sb="0" eb="4">
      <t>アヤベシチョウ</t>
    </rPh>
    <rPh sb="5" eb="7">
      <t>ヤマザキ</t>
    </rPh>
    <rPh sb="7" eb="9">
      <t>ゼンヤ</t>
    </rPh>
    <phoneticPr fontId="7"/>
  </si>
  <si>
    <t>公益財団法人綾部市医療公社</t>
    <rPh sb="0" eb="2">
      <t>コウエキ</t>
    </rPh>
    <rPh sb="2" eb="4">
      <t>ザイダン</t>
    </rPh>
    <rPh sb="4" eb="6">
      <t>ホウジン</t>
    </rPh>
    <rPh sb="6" eb="8">
      <t>アヤベ</t>
    </rPh>
    <rPh sb="8" eb="9">
      <t>シ</t>
    </rPh>
    <rPh sb="9" eb="11">
      <t>イリョウ</t>
    </rPh>
    <rPh sb="11" eb="13">
      <t>コウシャ</t>
    </rPh>
    <phoneticPr fontId="7"/>
  </si>
  <si>
    <t>中丹医療圏</t>
    <rPh sb="0" eb="5">
      <t>チュウタンイリョウケン</t>
    </rPh>
    <phoneticPr fontId="7"/>
  </si>
  <si>
    <t>京都府綾部市青野町大塚20-1</t>
    <rPh sb="0" eb="6">
      <t>キョウトフアヤベシ</t>
    </rPh>
    <rPh sb="6" eb="11">
      <t>アオノチョウオオツカ</t>
    </rPh>
    <phoneticPr fontId="7"/>
  </si>
  <si>
    <t>2619600253</t>
  </si>
  <si>
    <t>京丹後市立弥栄病院</t>
    <rPh sb="0" eb="5">
      <t>キョウタンゴシリツ</t>
    </rPh>
    <rPh sb="5" eb="7">
      <t>ヤサカ</t>
    </rPh>
    <rPh sb="7" eb="9">
      <t>ビョウイン</t>
    </rPh>
    <phoneticPr fontId="7"/>
  </si>
  <si>
    <t>市長　中山　泰</t>
    <rPh sb="0" eb="2">
      <t>シチョウ</t>
    </rPh>
    <rPh sb="3" eb="5">
      <t>ナカヤマ</t>
    </rPh>
    <rPh sb="6" eb="7">
      <t>ヤスシ</t>
    </rPh>
    <phoneticPr fontId="7"/>
  </si>
  <si>
    <t>京都府京丹後市弥栄町溝谷3452番地の1</t>
    <rPh sb="0" eb="12">
      <t>627-0111</t>
    </rPh>
    <rPh sb="16" eb="18">
      <t>バンチ</t>
    </rPh>
    <phoneticPr fontId="7"/>
  </si>
  <si>
    <t>入院、外来診療、訪問診療等の指導医による臨床研修</t>
    <rPh sb="0" eb="2">
      <t>ニュウイン</t>
    </rPh>
    <rPh sb="3" eb="5">
      <t>ガイライ</t>
    </rPh>
    <rPh sb="5" eb="7">
      <t>シンリョウ</t>
    </rPh>
    <rPh sb="8" eb="10">
      <t>ホウモン</t>
    </rPh>
    <rPh sb="10" eb="12">
      <t>シンリョウ</t>
    </rPh>
    <rPh sb="12" eb="13">
      <t>トウ</t>
    </rPh>
    <rPh sb="14" eb="17">
      <t>シドウイ</t>
    </rPh>
    <rPh sb="20" eb="22">
      <t>リンショウ</t>
    </rPh>
    <rPh sb="22" eb="24">
      <t>ケンシュウ</t>
    </rPh>
    <phoneticPr fontId="7"/>
  </si>
  <si>
    <t>2619600246</t>
  </si>
  <si>
    <t>京丹後市立久美浜病院</t>
    <rPh sb="0" eb="5">
      <t>キョウタンゴシリツ</t>
    </rPh>
    <rPh sb="5" eb="8">
      <t>クミハマ</t>
    </rPh>
    <rPh sb="8" eb="10">
      <t>ビョウイン</t>
    </rPh>
    <phoneticPr fontId="7"/>
  </si>
  <si>
    <t>京都府京丹後市久美浜町161番地</t>
    <rPh sb="0" eb="3">
      <t>キョウトフ</t>
    </rPh>
    <rPh sb="3" eb="7">
      <t>キョウタンゴシ</t>
    </rPh>
    <rPh sb="7" eb="10">
      <t>クミハマ</t>
    </rPh>
    <rPh sb="10" eb="11">
      <t>チョウ</t>
    </rPh>
    <rPh sb="14" eb="16">
      <t>バンチ</t>
    </rPh>
    <phoneticPr fontId="7"/>
  </si>
  <si>
    <t>2815105040</t>
    <phoneticPr fontId="7"/>
  </si>
  <si>
    <t>神鋼記念病院</t>
    <rPh sb="0" eb="6">
      <t>シンコウキネンビョウイン</t>
    </rPh>
    <phoneticPr fontId="7"/>
  </si>
  <si>
    <t>理事長　山本　正之</t>
    <rPh sb="0" eb="3">
      <t>リジチョウ</t>
    </rPh>
    <rPh sb="4" eb="6">
      <t>ヤマモト</t>
    </rPh>
    <rPh sb="7" eb="9">
      <t>マサユキ</t>
    </rPh>
    <phoneticPr fontId="7"/>
  </si>
  <si>
    <t>神戸市</t>
    <rPh sb="0" eb="3">
      <t>コウベシ</t>
    </rPh>
    <phoneticPr fontId="7"/>
  </si>
  <si>
    <t>兵庫県神戸市中央区脇浜町１丁目４番４７号</t>
    <rPh sb="0" eb="3">
      <t>ヒョウゴケン</t>
    </rPh>
    <rPh sb="3" eb="6">
      <t>コウベシ</t>
    </rPh>
    <rPh sb="6" eb="9">
      <t>チュウオウク</t>
    </rPh>
    <rPh sb="9" eb="11">
      <t>ワキハマ</t>
    </rPh>
    <rPh sb="11" eb="12">
      <t>チョウ</t>
    </rPh>
    <rPh sb="13" eb="15">
      <t>チョウメ</t>
    </rPh>
    <rPh sb="16" eb="17">
      <t>バン</t>
    </rPh>
    <rPh sb="19" eb="20">
      <t>ゴウ</t>
    </rPh>
    <phoneticPr fontId="7"/>
  </si>
  <si>
    <t>初期臨床研修プログラムにて、へき地診療を組み込んでおり、内科専攻医のプログラムにも総合内科診療ということで、救急や総合内科診療に継続している。また、内科系外科系を問わず、後期研修が終了した後、当院で医師として採用する全ての医師にへき地診療（波賀診療所）の診療協力を採用条件として、打診している。</t>
    <rPh sb="0" eb="2">
      <t>ショキ</t>
    </rPh>
    <rPh sb="2" eb="4">
      <t>リンショウ</t>
    </rPh>
    <rPh sb="4" eb="6">
      <t>ケンシュウ</t>
    </rPh>
    <rPh sb="16" eb="17">
      <t>チ</t>
    </rPh>
    <rPh sb="17" eb="19">
      <t>シンリョウ</t>
    </rPh>
    <rPh sb="20" eb="21">
      <t>ク</t>
    </rPh>
    <rPh sb="22" eb="23">
      <t>コ</t>
    </rPh>
    <rPh sb="28" eb="30">
      <t>ナイカ</t>
    </rPh>
    <rPh sb="30" eb="32">
      <t>センコウ</t>
    </rPh>
    <rPh sb="32" eb="33">
      <t>イ</t>
    </rPh>
    <rPh sb="41" eb="43">
      <t>ソウゴウ</t>
    </rPh>
    <rPh sb="43" eb="45">
      <t>ナイカ</t>
    </rPh>
    <rPh sb="45" eb="47">
      <t>シンリョウ</t>
    </rPh>
    <rPh sb="54" eb="56">
      <t>キュウキュウ</t>
    </rPh>
    <rPh sb="57" eb="59">
      <t>ソウゴウ</t>
    </rPh>
    <rPh sb="59" eb="61">
      <t>ナイカ</t>
    </rPh>
    <rPh sb="61" eb="63">
      <t>シンリョウ</t>
    </rPh>
    <rPh sb="64" eb="66">
      <t>ケイゾク</t>
    </rPh>
    <rPh sb="74" eb="76">
      <t>ナイカ</t>
    </rPh>
    <rPh sb="76" eb="77">
      <t>ケイ</t>
    </rPh>
    <rPh sb="77" eb="80">
      <t>ゲカケイ</t>
    </rPh>
    <rPh sb="81" eb="82">
      <t>ト</t>
    </rPh>
    <rPh sb="85" eb="87">
      <t>コウキ</t>
    </rPh>
    <rPh sb="116" eb="117">
      <t>チ</t>
    </rPh>
    <rPh sb="117" eb="119">
      <t>シンリョウ</t>
    </rPh>
    <rPh sb="120" eb="122">
      <t>ハガ</t>
    </rPh>
    <rPh sb="122" eb="125">
      <t>シンリョウジョ</t>
    </rPh>
    <rPh sb="127" eb="129">
      <t>シンリョウ</t>
    </rPh>
    <rPh sb="129" eb="131">
      <t>キョウリョク</t>
    </rPh>
    <rPh sb="132" eb="134">
      <t>サイヨウ</t>
    </rPh>
    <rPh sb="134" eb="136">
      <t>ジョウケン</t>
    </rPh>
    <rPh sb="140" eb="142">
      <t>ダシン</t>
    </rPh>
    <phoneticPr fontId="7"/>
  </si>
  <si>
    <t>2814022402</t>
  </si>
  <si>
    <t>兵庫県立はりま姫路総合医療センター</t>
    <rPh sb="0" eb="4">
      <t>ヒョウゴケンリツ</t>
    </rPh>
    <rPh sb="7" eb="13">
      <t>ヒメジソウゴウイリョウ</t>
    </rPh>
    <phoneticPr fontId="7"/>
  </si>
  <si>
    <t>兵庫県知事　齋藤元彦</t>
    <rPh sb="0" eb="3">
      <t>ヒョウゴケン</t>
    </rPh>
    <rPh sb="3" eb="5">
      <t>チジ</t>
    </rPh>
    <phoneticPr fontId="7"/>
  </si>
  <si>
    <t>中播磨医療園</t>
    <rPh sb="0" eb="1">
      <t>ナカ</t>
    </rPh>
    <rPh sb="1" eb="3">
      <t>ハリマ</t>
    </rPh>
    <rPh sb="3" eb="5">
      <t>イリョウ</t>
    </rPh>
    <rPh sb="5" eb="6">
      <t>エン</t>
    </rPh>
    <phoneticPr fontId="7"/>
  </si>
  <si>
    <t>兵庫県姫路市神屋町3丁目264番地</t>
  </si>
  <si>
    <t>北播磨総合医療センター</t>
    <rPh sb="0" eb="7">
      <t>キタハリマソウゴウイリョウ</t>
    </rPh>
    <phoneticPr fontId="7"/>
  </si>
  <si>
    <t xml:space="preserve"> 済生会吹田病院</t>
  </si>
  <si>
    <t>2811301833</t>
  </si>
  <si>
    <t>兵庫県立丹波医療センター</t>
    <rPh sb="0" eb="8">
      <t>ヒョウゴケンリツタンバイリョウ</t>
    </rPh>
    <phoneticPr fontId="7"/>
  </si>
  <si>
    <t>丹波</t>
    <rPh sb="0" eb="2">
      <t>タンバ</t>
    </rPh>
    <phoneticPr fontId="7"/>
  </si>
  <si>
    <t>兵庫県丹波市氷上町石生２００２番地７</t>
    <rPh sb="0" eb="3">
      <t>ヒョウゴケン</t>
    </rPh>
    <rPh sb="3" eb="6">
      <t>タンバシ</t>
    </rPh>
    <rPh sb="6" eb="9">
      <t>ヒカミチョウ</t>
    </rPh>
    <rPh sb="9" eb="11">
      <t>イソウ</t>
    </rPh>
    <rPh sb="15" eb="17">
      <t>バンチ</t>
    </rPh>
    <phoneticPr fontId="7"/>
  </si>
  <si>
    <t>神戸大学医学部附属病院</t>
    <rPh sb="0" eb="11">
      <t>コウベダイガクイガクブフゾクビョウイン</t>
    </rPh>
    <phoneticPr fontId="7"/>
  </si>
  <si>
    <t>大学病院への医師派遣要請依頼</t>
    <rPh sb="0" eb="2">
      <t>ダイガク</t>
    </rPh>
    <rPh sb="2" eb="4">
      <t>ビョウイン</t>
    </rPh>
    <rPh sb="6" eb="8">
      <t>イシ</t>
    </rPh>
    <rPh sb="8" eb="10">
      <t>ハケン</t>
    </rPh>
    <rPh sb="10" eb="12">
      <t>ヨウセイ</t>
    </rPh>
    <rPh sb="12" eb="14">
      <t>イライ</t>
    </rPh>
    <phoneticPr fontId="7"/>
  </si>
  <si>
    <t>2811400858</t>
    <phoneticPr fontId="7"/>
  </si>
  <si>
    <t>兵庫医科大学ささやま医療センター</t>
    <rPh sb="0" eb="6">
      <t>ヒョウゴイカダイガク</t>
    </rPh>
    <rPh sb="10" eb="12">
      <t>イリョウ</t>
    </rPh>
    <phoneticPr fontId="7"/>
  </si>
  <si>
    <t>民間</t>
    <rPh sb="0" eb="2">
      <t>ミンカン</t>
    </rPh>
    <phoneticPr fontId="7"/>
  </si>
  <si>
    <t>学校法人兵庫医科大学</t>
    <rPh sb="0" eb="4">
      <t>ガッコウホウジン</t>
    </rPh>
    <rPh sb="4" eb="10">
      <t>ヒョウゴイカダイガク</t>
    </rPh>
    <phoneticPr fontId="7"/>
  </si>
  <si>
    <t>兵庫県丹波篠山市黒岡5番地</t>
    <rPh sb="0" eb="3">
      <t>ヒョウゴケン</t>
    </rPh>
    <rPh sb="3" eb="8">
      <t>タンバササヤマシ</t>
    </rPh>
    <rPh sb="8" eb="10">
      <t>クロオカ</t>
    </rPh>
    <rPh sb="11" eb="13">
      <t>バンチ</t>
    </rPh>
    <phoneticPr fontId="7"/>
  </si>
  <si>
    <t>丹波篠山市国民健康保険今田診療所</t>
    <rPh sb="0" eb="5">
      <t>タンバササヤマシ</t>
    </rPh>
    <rPh sb="5" eb="11">
      <t>コクミンケンコウホケン</t>
    </rPh>
    <rPh sb="11" eb="13">
      <t>イマダ</t>
    </rPh>
    <rPh sb="13" eb="16">
      <t>シンリョウジョ</t>
    </rPh>
    <phoneticPr fontId="7"/>
  </si>
  <si>
    <t>代診医を派遣する体制をとっている</t>
    <rPh sb="0" eb="2">
      <t>ダイシン</t>
    </rPh>
    <rPh sb="2" eb="3">
      <t>イ</t>
    </rPh>
    <rPh sb="4" eb="6">
      <t>ハケン</t>
    </rPh>
    <rPh sb="8" eb="10">
      <t>タイセイ</t>
    </rPh>
    <phoneticPr fontId="7"/>
  </si>
  <si>
    <t>院内の図書室を研究場所としている</t>
    <rPh sb="0" eb="2">
      <t>インナイ</t>
    </rPh>
    <rPh sb="3" eb="6">
      <t>トショシツ</t>
    </rPh>
    <rPh sb="7" eb="11">
      <t>ケンキュウバショ</t>
    </rPh>
    <phoneticPr fontId="7"/>
  </si>
  <si>
    <t>2811800883</t>
    <phoneticPr fontId="7"/>
  </si>
  <si>
    <t>西脇市立西脇病院</t>
    <rPh sb="0" eb="4">
      <t>ニシワキシリツ</t>
    </rPh>
    <rPh sb="4" eb="6">
      <t>ニシワキ</t>
    </rPh>
    <rPh sb="6" eb="8">
      <t>ビョウイン</t>
    </rPh>
    <phoneticPr fontId="7"/>
  </si>
  <si>
    <t>西脇市長　片山　象三</t>
    <rPh sb="0" eb="2">
      <t>ニシワキ</t>
    </rPh>
    <rPh sb="2" eb="4">
      <t>シチョウ</t>
    </rPh>
    <rPh sb="5" eb="7">
      <t>カタヤマ</t>
    </rPh>
    <rPh sb="8" eb="10">
      <t>ゾウサン</t>
    </rPh>
    <phoneticPr fontId="7"/>
  </si>
  <si>
    <t>北播磨</t>
    <rPh sb="0" eb="3">
      <t>キタハリマ</t>
    </rPh>
    <phoneticPr fontId="7"/>
  </si>
  <si>
    <t>西脇市下戸田652番地の1</t>
    <rPh sb="0" eb="3">
      <t>ニシワキシ</t>
    </rPh>
    <rPh sb="3" eb="6">
      <t>シモトダ</t>
    </rPh>
    <rPh sb="9" eb="11">
      <t>バンチ</t>
    </rPh>
    <phoneticPr fontId="7"/>
  </si>
  <si>
    <t>多可町赤十字病院、加東市民病院</t>
    <rPh sb="0" eb="3">
      <t>タカチョウ</t>
    </rPh>
    <rPh sb="3" eb="8">
      <t>セキジュウジビョウイン</t>
    </rPh>
    <rPh sb="9" eb="11">
      <t>カトウ</t>
    </rPh>
    <rPh sb="11" eb="15">
      <t>シミンビョウイン</t>
    </rPh>
    <phoneticPr fontId="7"/>
  </si>
  <si>
    <t>医師の確保に努めている。</t>
    <rPh sb="0" eb="2">
      <t>イシ</t>
    </rPh>
    <rPh sb="3" eb="5">
      <t>カクホ</t>
    </rPh>
    <rPh sb="6" eb="7">
      <t>ツト</t>
    </rPh>
    <phoneticPr fontId="7"/>
  </si>
  <si>
    <t>2813801020</t>
  </si>
  <si>
    <t>公立宍粟総合病院</t>
    <rPh sb="0" eb="2">
      <t>コウリツ</t>
    </rPh>
    <rPh sb="2" eb="4">
      <t>シソウ</t>
    </rPh>
    <rPh sb="4" eb="6">
      <t>ソウゴウ</t>
    </rPh>
    <rPh sb="6" eb="8">
      <t>ビョウイン</t>
    </rPh>
    <phoneticPr fontId="7"/>
  </si>
  <si>
    <t>宍粟市長　福元　晶三</t>
    <rPh sb="0" eb="4">
      <t>シソウシチョウ</t>
    </rPh>
    <rPh sb="5" eb="7">
      <t>フクモト</t>
    </rPh>
    <rPh sb="8" eb="9">
      <t>アキラ</t>
    </rPh>
    <rPh sb="9" eb="10">
      <t>ミ</t>
    </rPh>
    <phoneticPr fontId="7"/>
  </si>
  <si>
    <t>播磨姫路医療圏</t>
    <rPh sb="0" eb="4">
      <t>ハリマヒメジ</t>
    </rPh>
    <rPh sb="4" eb="7">
      <t>イリョウケン</t>
    </rPh>
    <phoneticPr fontId="7"/>
  </si>
  <si>
    <t>兵庫県宍粟市山崎町鹿沢93番地</t>
    <rPh sb="0" eb="3">
      <t>ヒョウゴケン</t>
    </rPh>
    <rPh sb="3" eb="6">
      <t>シソウシ</t>
    </rPh>
    <rPh sb="6" eb="9">
      <t>ヤマサキチョウ</t>
    </rPh>
    <rPh sb="9" eb="11">
      <t>シカザワ</t>
    </rPh>
    <rPh sb="13" eb="15">
      <t>バンチ</t>
    </rPh>
    <phoneticPr fontId="7"/>
  </si>
  <si>
    <t>2814300956</t>
    <phoneticPr fontId="7"/>
  </si>
  <si>
    <t>赤穂市民病院</t>
    <rPh sb="0" eb="6">
      <t>アコウシミンビョウイン</t>
    </rPh>
    <phoneticPr fontId="7"/>
  </si>
  <si>
    <t>赤穂市</t>
    <rPh sb="0" eb="3">
      <t>アコウシ</t>
    </rPh>
    <phoneticPr fontId="7"/>
  </si>
  <si>
    <t>播磨姫路</t>
    <rPh sb="0" eb="4">
      <t>ハリマヒメジ</t>
    </rPh>
    <phoneticPr fontId="7"/>
  </si>
  <si>
    <t>兵庫県赤穂市中広1090番地</t>
    <rPh sb="0" eb="3">
      <t>ヒョウゴケン</t>
    </rPh>
    <rPh sb="3" eb="6">
      <t>アコウシ</t>
    </rPh>
    <rPh sb="6" eb="8">
      <t>ナカヒロ</t>
    </rPh>
    <rPh sb="12" eb="14">
      <t>バンチ</t>
    </rPh>
    <phoneticPr fontId="7"/>
  </si>
  <si>
    <t>たつの市民病院</t>
    <rPh sb="3" eb="7">
      <t>シミンビョウイン</t>
    </rPh>
    <phoneticPr fontId="7"/>
  </si>
  <si>
    <t>2814400939</t>
    <phoneticPr fontId="7"/>
  </si>
  <si>
    <t>公立豊岡病院組合立豊岡病院</t>
    <rPh sb="0" eb="2">
      <t>コウリツ</t>
    </rPh>
    <rPh sb="2" eb="6">
      <t>トヨオカビョウイン</t>
    </rPh>
    <rPh sb="6" eb="8">
      <t>クミアイ</t>
    </rPh>
    <rPh sb="8" eb="9">
      <t>リツ</t>
    </rPh>
    <rPh sb="9" eb="13">
      <t>トヨオカビョウイン</t>
    </rPh>
    <phoneticPr fontId="7"/>
  </si>
  <si>
    <t>公立豊岡病院組合</t>
    <rPh sb="0" eb="2">
      <t>コウリツ</t>
    </rPh>
    <rPh sb="2" eb="6">
      <t>トヨオカビョウイン</t>
    </rPh>
    <rPh sb="6" eb="8">
      <t>クミアイ</t>
    </rPh>
    <phoneticPr fontId="7"/>
  </si>
  <si>
    <t>但馬</t>
    <rPh sb="0" eb="2">
      <t>タジマ</t>
    </rPh>
    <phoneticPr fontId="7"/>
  </si>
  <si>
    <t>兵庫県豊岡市戸牧1094</t>
    <rPh sb="0" eb="3">
      <t>ヒョウゴケン</t>
    </rPh>
    <rPh sb="3" eb="6">
      <t>トヨオカシ</t>
    </rPh>
    <rPh sb="6" eb="8">
      <t>トベラ</t>
    </rPh>
    <phoneticPr fontId="7"/>
  </si>
  <si>
    <t>公立八鹿病院</t>
    <rPh sb="0" eb="2">
      <t>コウリツ</t>
    </rPh>
    <rPh sb="2" eb="4">
      <t>ヨウカ</t>
    </rPh>
    <rPh sb="4" eb="6">
      <t>ビョウイン</t>
    </rPh>
    <phoneticPr fontId="7"/>
  </si>
  <si>
    <t>久美浜病院</t>
    <rPh sb="0" eb="3">
      <t>クミハマ</t>
    </rPh>
    <rPh sb="3" eb="5">
      <t>ビョウイン</t>
    </rPh>
    <phoneticPr fontId="7"/>
  </si>
  <si>
    <t>2814800013</t>
  </si>
  <si>
    <t>公立八鹿病院組合
管理者　春名　常洋</t>
    <rPh sb="0" eb="2">
      <t>コウリツ</t>
    </rPh>
    <rPh sb="2" eb="4">
      <t>ヨウカ</t>
    </rPh>
    <rPh sb="4" eb="6">
      <t>ビョウイン</t>
    </rPh>
    <rPh sb="6" eb="8">
      <t>クミアイ</t>
    </rPh>
    <rPh sb="9" eb="12">
      <t>カンリシャ</t>
    </rPh>
    <rPh sb="13" eb="15">
      <t>ハルナ</t>
    </rPh>
    <rPh sb="16" eb="17">
      <t>ツネ</t>
    </rPh>
    <rPh sb="17" eb="18">
      <t>ヨウ</t>
    </rPh>
    <phoneticPr fontId="7"/>
  </si>
  <si>
    <t>但馬医療圏</t>
    <rPh sb="0" eb="2">
      <t>タジマ</t>
    </rPh>
    <rPh sb="2" eb="4">
      <t>イリョウ</t>
    </rPh>
    <rPh sb="4" eb="5">
      <t>ケン</t>
    </rPh>
    <phoneticPr fontId="7"/>
  </si>
  <si>
    <t>兵庫県養父市八鹿町八鹿1878-1</t>
    <rPh sb="0" eb="3">
      <t>ヒョウゴケン</t>
    </rPh>
    <rPh sb="3" eb="6">
      <t>ヤブシ</t>
    </rPh>
    <rPh sb="6" eb="9">
      <t>ヨウカチョウ</t>
    </rPh>
    <rPh sb="9" eb="11">
      <t>ヨウカ</t>
    </rPh>
    <phoneticPr fontId="7"/>
  </si>
  <si>
    <t>「へき地医療支援体制の構築に向けた連携協定」（養父市・社会医療法人渡邊高記念会・公立八鹿病院組合）による派遣医師の確保</t>
    <rPh sb="52" eb="54">
      <t>ハケン</t>
    </rPh>
    <rPh sb="54" eb="56">
      <t>イシ</t>
    </rPh>
    <rPh sb="57" eb="59">
      <t>カクホ</t>
    </rPh>
    <phoneticPr fontId="11"/>
  </si>
  <si>
    <t>養父市医師会に向けた学術講演会等</t>
    <rPh sb="0" eb="2">
      <t>ヤブ</t>
    </rPh>
    <rPh sb="2" eb="3">
      <t>シ</t>
    </rPh>
    <rPh sb="3" eb="6">
      <t>イシカイ</t>
    </rPh>
    <rPh sb="7" eb="8">
      <t>ム</t>
    </rPh>
    <rPh sb="10" eb="12">
      <t>ガクジュツ</t>
    </rPh>
    <rPh sb="12" eb="14">
      <t>コウエン</t>
    </rPh>
    <rPh sb="14" eb="15">
      <t>カイ</t>
    </rPh>
    <rPh sb="15" eb="16">
      <t>トウ</t>
    </rPh>
    <phoneticPr fontId="11"/>
  </si>
  <si>
    <t>2811501358</t>
    <phoneticPr fontId="7"/>
  </si>
  <si>
    <t>兵庫県立淡路医療センター</t>
    <rPh sb="0" eb="8">
      <t>ヒョウゴケンリツアワジイリョウ</t>
    </rPh>
    <phoneticPr fontId="7"/>
  </si>
  <si>
    <t>兵庫県知事　齋藤元彦</t>
    <rPh sb="0" eb="3">
      <t>ヒョウゴケン</t>
    </rPh>
    <rPh sb="3" eb="5">
      <t>チジ</t>
    </rPh>
    <rPh sb="6" eb="8">
      <t>サイトウ</t>
    </rPh>
    <rPh sb="8" eb="10">
      <t>モトヒコ</t>
    </rPh>
    <phoneticPr fontId="7"/>
  </si>
  <si>
    <t>淡路医療圏</t>
    <rPh sb="0" eb="4">
      <t>アワジイリョウ</t>
    </rPh>
    <rPh sb="4" eb="5">
      <t>ケン</t>
    </rPh>
    <phoneticPr fontId="7"/>
  </si>
  <si>
    <t>兵庫県洲本市塩屋1-1-137</t>
    <rPh sb="0" eb="3">
      <t>ヒョウゴケン</t>
    </rPh>
    <rPh sb="3" eb="6">
      <t>スモトシ</t>
    </rPh>
    <rPh sb="6" eb="8">
      <t>シオヤ</t>
    </rPh>
    <phoneticPr fontId="7"/>
  </si>
  <si>
    <t>翠鳳第一病院</t>
    <rPh sb="0" eb="1">
      <t>ミドリ</t>
    </rPh>
    <rPh sb="2" eb="4">
      <t>ダイイチ</t>
    </rPh>
    <rPh sb="4" eb="6">
      <t>ビョウイン</t>
    </rPh>
    <phoneticPr fontId="7"/>
  </si>
  <si>
    <t>洲本市応急診療所</t>
    <rPh sb="0" eb="3">
      <t>スモトシ</t>
    </rPh>
    <rPh sb="3" eb="5">
      <t>オウキュウ</t>
    </rPh>
    <rPh sb="5" eb="8">
      <t>シンリョウショ</t>
    </rPh>
    <phoneticPr fontId="7"/>
  </si>
  <si>
    <t>派遣対象科にて希望の聞き取りなどを行い、医師の確保に努めている。</t>
  </si>
  <si>
    <t>2911701684</t>
  </si>
  <si>
    <t>南和広域医療企業団
企業長　森川　東</t>
    <rPh sb="14" eb="16">
      <t>モリカワ</t>
    </rPh>
    <rPh sb="17" eb="18">
      <t>ヒガシ</t>
    </rPh>
    <phoneticPr fontId="7"/>
  </si>
  <si>
    <t>南和医療圏</t>
  </si>
  <si>
    <t>奈良県吉野郡大淀町大字福神８番１</t>
  </si>
  <si>
    <t>へき地医療拠点病院である南奈良総合医療センターに所属する総合診療専門プログラム医師等でへき地診療所の臨時の要請に応じた。</t>
  </si>
  <si>
    <t>2910111539</t>
  </si>
  <si>
    <t>奈良県総合医療センター</t>
    <rPh sb="0" eb="7">
      <t>ナラケンソウゴウイリョウ</t>
    </rPh>
    <phoneticPr fontId="7"/>
  </si>
  <si>
    <t>奈良県立病院機構　理事長　上田　裕一</t>
    <rPh sb="0" eb="8">
      <t>ナラケンリツビョウインキコウ</t>
    </rPh>
    <rPh sb="9" eb="12">
      <t>リジチョウ</t>
    </rPh>
    <rPh sb="13" eb="15">
      <t>ウエダ</t>
    </rPh>
    <rPh sb="16" eb="18">
      <t>ユウイチ</t>
    </rPh>
    <phoneticPr fontId="7"/>
  </si>
  <si>
    <t>奈良医療圏</t>
    <rPh sb="0" eb="2">
      <t>ナラ</t>
    </rPh>
    <rPh sb="2" eb="5">
      <t>イリョウケン</t>
    </rPh>
    <phoneticPr fontId="7"/>
  </si>
  <si>
    <t>奈良市七条西町2丁目897番5号</t>
    <rPh sb="0" eb="3">
      <t>ナラシ</t>
    </rPh>
    <rPh sb="3" eb="5">
      <t>ナナジョウ</t>
    </rPh>
    <rPh sb="8" eb="10">
      <t>チョウメ</t>
    </rPh>
    <rPh sb="13" eb="14">
      <t>バン</t>
    </rPh>
    <rPh sb="15" eb="16">
      <t>ゴウ</t>
    </rPh>
    <phoneticPr fontId="7"/>
  </si>
  <si>
    <t>山添村
野迫川村
十津川村</t>
    <phoneticPr fontId="7"/>
  </si>
  <si>
    <t>2912001084</t>
  </si>
  <si>
    <t>宇陀市立病院</t>
    <rPh sb="0" eb="6">
      <t>ウダシリツビョウイン</t>
    </rPh>
    <phoneticPr fontId="7"/>
  </si>
  <si>
    <t>宇陀市長　金剛一智</t>
    <rPh sb="0" eb="4">
      <t>ウダシチョウ</t>
    </rPh>
    <rPh sb="5" eb="9">
      <t>コンゴウカズトシ</t>
    </rPh>
    <phoneticPr fontId="7"/>
  </si>
  <si>
    <t>東和医療圏</t>
    <rPh sb="0" eb="2">
      <t>トウワ</t>
    </rPh>
    <rPh sb="2" eb="4">
      <t>イリョウ</t>
    </rPh>
    <rPh sb="4" eb="5">
      <t>ケン</t>
    </rPh>
    <phoneticPr fontId="7"/>
  </si>
  <si>
    <t>奈良県宇陀市榛原萩原815番地</t>
    <rPh sb="0" eb="3">
      <t>ナラケン</t>
    </rPh>
    <rPh sb="3" eb="6">
      <t>ウダシ</t>
    </rPh>
    <rPh sb="6" eb="8">
      <t>ハイバラ</t>
    </rPh>
    <rPh sb="8" eb="10">
      <t>ハギハラ</t>
    </rPh>
    <rPh sb="13" eb="15">
      <t>バンチ</t>
    </rPh>
    <phoneticPr fontId="7"/>
  </si>
  <si>
    <t>消化器内科、整形外科及び地域医療部を設置し総合診療科7名を配置してへき地医療に対応している</t>
    <rPh sb="0" eb="3">
      <t>ショウカキ</t>
    </rPh>
    <rPh sb="3" eb="5">
      <t>ナイカ</t>
    </rPh>
    <rPh sb="6" eb="8">
      <t>セイケイ</t>
    </rPh>
    <rPh sb="8" eb="10">
      <t>ゲカ</t>
    </rPh>
    <rPh sb="10" eb="11">
      <t>オヨ</t>
    </rPh>
    <rPh sb="12" eb="14">
      <t>チイキ</t>
    </rPh>
    <rPh sb="14" eb="16">
      <t>イリョウ</t>
    </rPh>
    <rPh sb="16" eb="17">
      <t>ブ</t>
    </rPh>
    <rPh sb="18" eb="20">
      <t>セッチ</t>
    </rPh>
    <rPh sb="21" eb="23">
      <t>ソウゴウ</t>
    </rPh>
    <rPh sb="23" eb="25">
      <t>シンリョウ</t>
    </rPh>
    <rPh sb="25" eb="26">
      <t>カ</t>
    </rPh>
    <rPh sb="27" eb="28">
      <t>メイ</t>
    </rPh>
    <rPh sb="29" eb="31">
      <t>ハイチ</t>
    </rPh>
    <rPh sb="35" eb="36">
      <t>チ</t>
    </rPh>
    <rPh sb="36" eb="38">
      <t>イリョウ</t>
    </rPh>
    <rPh sb="39" eb="41">
      <t>タイオウ</t>
    </rPh>
    <phoneticPr fontId="7"/>
  </si>
  <si>
    <t>奈良</t>
    <rPh sb="0" eb="2">
      <t>ナラ</t>
    </rPh>
    <phoneticPr fontId="7"/>
  </si>
  <si>
    <t>市立奈良病院</t>
    <rPh sb="0" eb="6">
      <t>シリツナラビョウイン</t>
    </rPh>
    <phoneticPr fontId="7"/>
  </si>
  <si>
    <t>市長　仲川　元庸</t>
  </si>
  <si>
    <t>公益社団法人　地域医療振興協会</t>
    <rPh sb="0" eb="2">
      <t>コウエキ</t>
    </rPh>
    <rPh sb="2" eb="4">
      <t>シャダン</t>
    </rPh>
    <rPh sb="4" eb="6">
      <t>ホウジン</t>
    </rPh>
    <rPh sb="7" eb="11">
      <t>チイキイリョウ</t>
    </rPh>
    <rPh sb="11" eb="13">
      <t>シンコウ</t>
    </rPh>
    <rPh sb="13" eb="15">
      <t>キョウカイ</t>
    </rPh>
    <phoneticPr fontId="7"/>
  </si>
  <si>
    <t>奈良医療圏</t>
    <rPh sb="0" eb="2">
      <t>ナラ</t>
    </rPh>
    <rPh sb="2" eb="4">
      <t>イリョウ</t>
    </rPh>
    <rPh sb="4" eb="5">
      <t>ケン</t>
    </rPh>
    <phoneticPr fontId="7"/>
  </si>
  <si>
    <t>奈良市東紀寺町１－５０－１</t>
  </si>
  <si>
    <t>沖縄県立南部医療センター（沖縄県）</t>
    <rPh sb="13" eb="16">
      <t>オキナワケン</t>
    </rPh>
    <phoneticPr fontId="7"/>
  </si>
  <si>
    <t>奈良市立柳生診療所</t>
  </si>
  <si>
    <t>千早赤阪村診療所
(大阪府)</t>
    <rPh sb="10" eb="12">
      <t>オオサカ</t>
    </rPh>
    <rPh sb="12" eb="13">
      <t>フ</t>
    </rPh>
    <phoneticPr fontId="7"/>
  </si>
  <si>
    <t>3011110081</t>
  </si>
  <si>
    <t>国保野上厚生総合病院</t>
    <rPh sb="0" eb="2">
      <t>コクホ</t>
    </rPh>
    <rPh sb="2" eb="10">
      <t>ノカミコウセイソウゴウビョウイン</t>
    </rPh>
    <phoneticPr fontId="7"/>
  </si>
  <si>
    <t>国民健康保険野上厚生病院組合　管理者　小川裕康</t>
    <rPh sb="0" eb="14">
      <t>コクミンケンコウホケンノカミコウセイビョウインクミアイ</t>
    </rPh>
    <rPh sb="15" eb="18">
      <t>カンリシャ</t>
    </rPh>
    <rPh sb="19" eb="21">
      <t>オガワ</t>
    </rPh>
    <rPh sb="21" eb="22">
      <t>ユウ</t>
    </rPh>
    <rPh sb="22" eb="23">
      <t>ヤス</t>
    </rPh>
    <phoneticPr fontId="7"/>
  </si>
  <si>
    <t>和歌山医療圏</t>
    <rPh sb="0" eb="3">
      <t>ワカヤマ</t>
    </rPh>
    <rPh sb="3" eb="6">
      <t>イリョウケン</t>
    </rPh>
    <phoneticPr fontId="7"/>
  </si>
  <si>
    <t>和歌山県海草郡紀美野町小畑１９８番地</t>
    <rPh sb="0" eb="4">
      <t>ワカヤマケン</t>
    </rPh>
    <rPh sb="4" eb="7">
      <t>カイソウグン</t>
    </rPh>
    <rPh sb="7" eb="11">
      <t>キミノチョウ</t>
    </rPh>
    <rPh sb="11" eb="12">
      <t>ショウ</t>
    </rPh>
    <rPh sb="12" eb="13">
      <t>ハタケ</t>
    </rPh>
    <rPh sb="16" eb="18">
      <t>バンチ</t>
    </rPh>
    <phoneticPr fontId="7"/>
  </si>
  <si>
    <t>3011710013</t>
  </si>
  <si>
    <t>公立那賀病院</t>
    <rPh sb="0" eb="6">
      <t>コウリツナガビョウイン</t>
    </rPh>
    <phoneticPr fontId="7"/>
  </si>
  <si>
    <t>公立那賀病院経営事務組合　 管理者　岸本健</t>
    <rPh sb="0" eb="6">
      <t>コウリツナガビョウイン</t>
    </rPh>
    <rPh sb="6" eb="12">
      <t>ケイエイジムクミアイ</t>
    </rPh>
    <rPh sb="14" eb="17">
      <t>カンリシャ</t>
    </rPh>
    <rPh sb="18" eb="21">
      <t>キシモトタケシ</t>
    </rPh>
    <phoneticPr fontId="7"/>
  </si>
  <si>
    <t>那賀医療圏</t>
    <rPh sb="0" eb="2">
      <t>ナガ</t>
    </rPh>
    <rPh sb="2" eb="4">
      <t>イリョウ</t>
    </rPh>
    <rPh sb="4" eb="5">
      <t>ケン</t>
    </rPh>
    <phoneticPr fontId="7"/>
  </si>
  <si>
    <t>和歌山県紀の川市打田1282番地</t>
    <rPh sb="0" eb="4">
      <t>ワカヤマケン</t>
    </rPh>
    <rPh sb="4" eb="5">
      <t>キ</t>
    </rPh>
    <rPh sb="6" eb="8">
      <t>カワシ</t>
    </rPh>
    <rPh sb="8" eb="10">
      <t>ウチタ</t>
    </rPh>
    <rPh sb="14" eb="16">
      <t>バンチ</t>
    </rPh>
    <phoneticPr fontId="7"/>
  </si>
  <si>
    <t>3018010383</t>
  </si>
  <si>
    <t>橋本市民病院</t>
    <rPh sb="0" eb="6">
      <t>ハシモトシミンビョウイン</t>
    </rPh>
    <phoneticPr fontId="7"/>
  </si>
  <si>
    <t>橋本市長　平木　哲朗</t>
    <rPh sb="0" eb="2">
      <t>ハシモト</t>
    </rPh>
    <rPh sb="2" eb="4">
      <t>シチョウ</t>
    </rPh>
    <rPh sb="5" eb="7">
      <t>ヒラキ</t>
    </rPh>
    <rPh sb="8" eb="10">
      <t>テツロウ</t>
    </rPh>
    <phoneticPr fontId="7"/>
  </si>
  <si>
    <t>橋本医療圏</t>
    <rPh sb="0" eb="2">
      <t>ハシモト</t>
    </rPh>
    <rPh sb="2" eb="4">
      <t>イリョウ</t>
    </rPh>
    <rPh sb="4" eb="5">
      <t>ケン</t>
    </rPh>
    <phoneticPr fontId="7"/>
  </si>
  <si>
    <t>和歌山県橋本市小峰台二丁目8番地の1</t>
    <rPh sb="0" eb="4">
      <t>ワカヤマケン</t>
    </rPh>
    <rPh sb="4" eb="7">
      <t>ハシモトシ</t>
    </rPh>
    <rPh sb="7" eb="10">
      <t>オミネダイ</t>
    </rPh>
    <rPh sb="10" eb="13">
      <t>ニチョウメ</t>
    </rPh>
    <rPh sb="14" eb="16">
      <t>バンチ</t>
    </rPh>
    <phoneticPr fontId="7"/>
  </si>
  <si>
    <t>高野山総合診療所</t>
    <rPh sb="0" eb="5">
      <t>コウヤサンソウゴウ</t>
    </rPh>
    <rPh sb="5" eb="8">
      <t>シンリョウジョ</t>
    </rPh>
    <phoneticPr fontId="7"/>
  </si>
  <si>
    <t>高野町立高野山総合診療所</t>
    <rPh sb="0" eb="2">
      <t>コウヤ</t>
    </rPh>
    <rPh sb="2" eb="3">
      <t>チョウ</t>
    </rPh>
    <rPh sb="3" eb="4">
      <t>リツ</t>
    </rPh>
    <rPh sb="4" eb="7">
      <t>コウヤサン</t>
    </rPh>
    <rPh sb="7" eb="9">
      <t>ソウゴウ</t>
    </rPh>
    <rPh sb="9" eb="12">
      <t>シンリョウジョ</t>
    </rPh>
    <phoneticPr fontId="7"/>
  </si>
  <si>
    <t>紹介会社利用による確保、病院独自の臨床研修プログラム及び大リーガー育成プロジェクト制度による確保</t>
    <rPh sb="0" eb="2">
      <t>ショウカイ</t>
    </rPh>
    <rPh sb="2" eb="4">
      <t>カイシャ</t>
    </rPh>
    <rPh sb="4" eb="6">
      <t>リヨウ</t>
    </rPh>
    <rPh sb="9" eb="11">
      <t>カクホ</t>
    </rPh>
    <rPh sb="12" eb="14">
      <t>ビョウイン</t>
    </rPh>
    <rPh sb="14" eb="16">
      <t>ドクジ</t>
    </rPh>
    <rPh sb="17" eb="19">
      <t>リンショウ</t>
    </rPh>
    <rPh sb="19" eb="21">
      <t>ケンシュウ</t>
    </rPh>
    <rPh sb="26" eb="27">
      <t>オヨ</t>
    </rPh>
    <rPh sb="28" eb="29">
      <t>ダイ</t>
    </rPh>
    <rPh sb="33" eb="35">
      <t>イクセイ</t>
    </rPh>
    <rPh sb="41" eb="43">
      <t>セイド</t>
    </rPh>
    <rPh sb="46" eb="48">
      <t>カクホ</t>
    </rPh>
    <phoneticPr fontId="7"/>
  </si>
  <si>
    <t>3012010090</t>
  </si>
  <si>
    <t>ひだか病院</t>
    <rPh sb="3" eb="5">
      <t>ビョウイン</t>
    </rPh>
    <phoneticPr fontId="7"/>
  </si>
  <si>
    <t>御坊市外五ヶ町病院経営事務組合　管理者　三浦　源吾</t>
    <rPh sb="0" eb="3">
      <t>ゴボウシ</t>
    </rPh>
    <rPh sb="3" eb="4">
      <t>ソト</t>
    </rPh>
    <rPh sb="4" eb="5">
      <t>ゴ</t>
    </rPh>
    <rPh sb="6" eb="7">
      <t>チョウ</t>
    </rPh>
    <rPh sb="7" eb="11">
      <t>ビョウインケイエイ</t>
    </rPh>
    <rPh sb="11" eb="13">
      <t>ジム</t>
    </rPh>
    <rPh sb="13" eb="15">
      <t>クミアイ</t>
    </rPh>
    <rPh sb="16" eb="19">
      <t>カンリシャ</t>
    </rPh>
    <rPh sb="20" eb="22">
      <t>ミウラ</t>
    </rPh>
    <rPh sb="23" eb="25">
      <t>ゲンゴ</t>
    </rPh>
    <phoneticPr fontId="7"/>
  </si>
  <si>
    <t>御坊医療圏</t>
    <rPh sb="0" eb="2">
      <t>ゴボウ</t>
    </rPh>
    <rPh sb="2" eb="4">
      <t>イリョウ</t>
    </rPh>
    <rPh sb="4" eb="5">
      <t>ケン</t>
    </rPh>
    <phoneticPr fontId="7"/>
  </si>
  <si>
    <t>和歌山県御坊市薗116番地2</t>
    <rPh sb="0" eb="4">
      <t>ワカヤマケン</t>
    </rPh>
    <rPh sb="4" eb="7">
      <t>ゴボウシ</t>
    </rPh>
    <rPh sb="7" eb="8">
      <t>ソノ</t>
    </rPh>
    <rPh sb="11" eb="13">
      <t>バンチ</t>
    </rPh>
    <phoneticPr fontId="7"/>
  </si>
  <si>
    <t>3018210595</t>
  </si>
  <si>
    <t>田辺市長　真砂　充敏</t>
    <rPh sb="0" eb="4">
      <t>タナベシチョウ</t>
    </rPh>
    <rPh sb="5" eb="7">
      <t>マサゴ</t>
    </rPh>
    <rPh sb="8" eb="9">
      <t>ミツル</t>
    </rPh>
    <rPh sb="9" eb="10">
      <t>トシ</t>
    </rPh>
    <phoneticPr fontId="7"/>
  </si>
  <si>
    <t>田辺医療圏</t>
    <rPh sb="0" eb="2">
      <t>タナベ</t>
    </rPh>
    <rPh sb="2" eb="5">
      <t>イリョウケン</t>
    </rPh>
    <phoneticPr fontId="7"/>
  </si>
  <si>
    <t>和歌山県田辺市新庄町46番地の70</t>
    <rPh sb="0" eb="4">
      <t>ワカヤマケン</t>
    </rPh>
    <rPh sb="4" eb="7">
      <t>タナベシ</t>
    </rPh>
    <rPh sb="7" eb="10">
      <t>シンジョウチョウ</t>
    </rPh>
    <rPh sb="12" eb="14">
      <t>バンチ</t>
    </rPh>
    <phoneticPr fontId="7"/>
  </si>
  <si>
    <t>3018410377</t>
  </si>
  <si>
    <t>独立行政法人国立病院機構南和歌山医療センター</t>
    <rPh sb="0" eb="2">
      <t>ドクリツ</t>
    </rPh>
    <rPh sb="2" eb="4">
      <t>ギョウセイ</t>
    </rPh>
    <rPh sb="4" eb="6">
      <t>ホウジン</t>
    </rPh>
    <rPh sb="6" eb="12">
      <t>コクリツビョウインキコウ</t>
    </rPh>
    <rPh sb="12" eb="16">
      <t>ミナミワカヤマ</t>
    </rPh>
    <rPh sb="16" eb="18">
      <t>イリョウ</t>
    </rPh>
    <phoneticPr fontId="7"/>
  </si>
  <si>
    <t>理事長　新木 一弘</t>
    <rPh sb="0" eb="3">
      <t>リジチョウ</t>
    </rPh>
    <phoneticPr fontId="7"/>
  </si>
  <si>
    <t>和歌山県田辺市たきない町２７番１号</t>
    <rPh sb="0" eb="4">
      <t>ワカヤマケン</t>
    </rPh>
    <rPh sb="4" eb="7">
      <t>タナベシ</t>
    </rPh>
    <rPh sb="11" eb="12">
      <t>マチ</t>
    </rPh>
    <rPh sb="14" eb="15">
      <t>バン</t>
    </rPh>
    <rPh sb="16" eb="17">
      <t>ゴウ</t>
    </rPh>
    <phoneticPr fontId="7"/>
  </si>
  <si>
    <t>有田市立病院、白浜はまゆう病院、すさみ病院、海南医療センター</t>
    <rPh sb="0" eb="4">
      <t>アリダシリツ</t>
    </rPh>
    <rPh sb="4" eb="6">
      <t>ビョウイン</t>
    </rPh>
    <rPh sb="7" eb="9">
      <t>シラハマ</t>
    </rPh>
    <rPh sb="13" eb="15">
      <t>ビョウイン</t>
    </rPh>
    <rPh sb="19" eb="21">
      <t>ビョウイン</t>
    </rPh>
    <rPh sb="22" eb="24">
      <t>カイナン</t>
    </rPh>
    <rPh sb="24" eb="26">
      <t>イリョウ</t>
    </rPh>
    <phoneticPr fontId="7"/>
  </si>
  <si>
    <t>3110111097</t>
  </si>
  <si>
    <t>鳥取県立中央病院</t>
    <rPh sb="0" eb="8">
      <t>トットリケンリツチュウオウビョウイン</t>
    </rPh>
    <phoneticPr fontId="7"/>
  </si>
  <si>
    <t>鳥取県知事　平井　伸治</t>
    <rPh sb="0" eb="5">
      <t>トットリケンチジ</t>
    </rPh>
    <rPh sb="6" eb="8">
      <t>ヒライ</t>
    </rPh>
    <rPh sb="9" eb="11">
      <t>ノブハル</t>
    </rPh>
    <phoneticPr fontId="7"/>
  </si>
  <si>
    <t>東部医療圏</t>
    <rPh sb="0" eb="2">
      <t>トウブ</t>
    </rPh>
    <rPh sb="2" eb="5">
      <t>イリョウケン</t>
    </rPh>
    <phoneticPr fontId="7"/>
  </si>
  <si>
    <t>鳥取県鳥取市江津７３０</t>
    <rPh sb="0" eb="6">
      <t>トットリケントットリシ</t>
    </rPh>
    <rPh sb="6" eb="8">
      <t>エヅ</t>
    </rPh>
    <phoneticPr fontId="7"/>
  </si>
  <si>
    <t>岩美病院、鳥取大学医学部附属病院他</t>
    <rPh sb="0" eb="2">
      <t>イワミ</t>
    </rPh>
    <rPh sb="2" eb="4">
      <t>ビョウイン</t>
    </rPh>
    <rPh sb="5" eb="9">
      <t>トットリダイガク</t>
    </rPh>
    <rPh sb="9" eb="16">
      <t>イガクブフゾクビョウイン</t>
    </rPh>
    <rPh sb="16" eb="17">
      <t>ホカ</t>
    </rPh>
    <phoneticPr fontId="7"/>
  </si>
  <si>
    <t>豊岡病院（兵庫県）、益田赤十字病院（島根県）</t>
    <rPh sb="0" eb="2">
      <t>トヨオカ</t>
    </rPh>
    <rPh sb="2" eb="4">
      <t>ビョウイン</t>
    </rPh>
    <rPh sb="5" eb="8">
      <t>ヒョウゴケン</t>
    </rPh>
    <rPh sb="10" eb="12">
      <t>マスダ</t>
    </rPh>
    <rPh sb="12" eb="15">
      <t>セキジュウジ</t>
    </rPh>
    <rPh sb="15" eb="17">
      <t>ビョウイン</t>
    </rPh>
    <rPh sb="18" eb="20">
      <t>シマネ</t>
    </rPh>
    <rPh sb="20" eb="21">
      <t>ケン</t>
    </rPh>
    <phoneticPr fontId="7"/>
  </si>
  <si>
    <t>3110112418</t>
  </si>
  <si>
    <t>鳥取市立病院</t>
    <rPh sb="0" eb="6">
      <t>トットリシリツビョウイン</t>
    </rPh>
    <phoneticPr fontId="7"/>
  </si>
  <si>
    <t>鳥取市長　深澤　義彦</t>
    <rPh sb="0" eb="2">
      <t>トットリ</t>
    </rPh>
    <rPh sb="2" eb="4">
      <t>シチョウ</t>
    </rPh>
    <rPh sb="5" eb="7">
      <t>フカザワ</t>
    </rPh>
    <rPh sb="8" eb="10">
      <t>ヨシヒコ</t>
    </rPh>
    <phoneticPr fontId="7"/>
  </si>
  <si>
    <t>鳥取県鳥取市的場一丁目１番地</t>
    <rPh sb="0" eb="3">
      <t>トットリケン</t>
    </rPh>
    <rPh sb="3" eb="6">
      <t>トットリシ</t>
    </rPh>
    <rPh sb="6" eb="11">
      <t>マトバイッチョウメ</t>
    </rPh>
    <rPh sb="12" eb="14">
      <t>バンチ</t>
    </rPh>
    <phoneticPr fontId="7"/>
  </si>
  <si>
    <t>3110210451</t>
  </si>
  <si>
    <t>独立行政法人労働者健康安全機構　山陰労災病院</t>
    <rPh sb="0" eb="15">
      <t>ドクリツギョウセイホウジンロウドウシャケンコウアンゼンキコウ</t>
    </rPh>
    <rPh sb="16" eb="22">
      <t>サンインロウサイビョウイン</t>
    </rPh>
    <phoneticPr fontId="7"/>
  </si>
  <si>
    <t>独立行政法人労働者健康安全機構　理事長　大西　洋英</t>
    <rPh sb="16" eb="19">
      <t>リジチョウ</t>
    </rPh>
    <rPh sb="20" eb="22">
      <t>オオニシ</t>
    </rPh>
    <rPh sb="23" eb="25">
      <t>ヒロヒデ</t>
    </rPh>
    <phoneticPr fontId="7"/>
  </si>
  <si>
    <t>西部医療圏</t>
    <rPh sb="0" eb="2">
      <t>セイブ</t>
    </rPh>
    <rPh sb="2" eb="4">
      <t>イリョウ</t>
    </rPh>
    <rPh sb="4" eb="5">
      <t>ケン</t>
    </rPh>
    <phoneticPr fontId="9"/>
  </si>
  <si>
    <t>鳥取県米子市皆生新田1-8-1</t>
    <rPh sb="0" eb="3">
      <t>トットリケン</t>
    </rPh>
    <rPh sb="3" eb="6">
      <t>ヨナゴシ</t>
    </rPh>
    <rPh sb="6" eb="10">
      <t>カイケシンデン</t>
    </rPh>
    <phoneticPr fontId="9"/>
  </si>
  <si>
    <t>医療職全般において、依頼内容により可能な限り対応を検討する。</t>
    <rPh sb="0" eb="3">
      <t>イリョウショク</t>
    </rPh>
    <rPh sb="3" eb="5">
      <t>ゼンパン</t>
    </rPh>
    <rPh sb="10" eb="12">
      <t>イライ</t>
    </rPh>
    <rPh sb="12" eb="14">
      <t>ナイヨウ</t>
    </rPh>
    <rPh sb="17" eb="19">
      <t>カノウ</t>
    </rPh>
    <rPh sb="20" eb="21">
      <t>カギ</t>
    </rPh>
    <rPh sb="22" eb="24">
      <t>タイオウ</t>
    </rPh>
    <rPh sb="25" eb="27">
      <t>ケントウ</t>
    </rPh>
    <phoneticPr fontId="7"/>
  </si>
  <si>
    <t>3110310236</t>
  </si>
  <si>
    <t>鳥取県立厚生病院</t>
    <rPh sb="0" eb="4">
      <t>トットリケンリツ</t>
    </rPh>
    <rPh sb="4" eb="8">
      <t>コウセイビョウイン</t>
    </rPh>
    <phoneticPr fontId="7"/>
  </si>
  <si>
    <t>鳥取県知事　平井　伸治</t>
    <rPh sb="0" eb="3">
      <t>トットリケン</t>
    </rPh>
    <rPh sb="3" eb="5">
      <t>チジ</t>
    </rPh>
    <rPh sb="6" eb="8">
      <t>ヒライ</t>
    </rPh>
    <rPh sb="9" eb="11">
      <t>シンジ</t>
    </rPh>
    <phoneticPr fontId="7"/>
  </si>
  <si>
    <t>中部医療圏</t>
    <rPh sb="0" eb="2">
      <t>チュウブ</t>
    </rPh>
    <rPh sb="2" eb="5">
      <t>イリョウケン</t>
    </rPh>
    <phoneticPr fontId="7"/>
  </si>
  <si>
    <t>鳥取県倉吉市東昭和町１５０</t>
    <rPh sb="0" eb="3">
      <t>トットリケン</t>
    </rPh>
    <rPh sb="3" eb="6">
      <t>クラヨシシ</t>
    </rPh>
    <rPh sb="6" eb="10">
      <t>ヒガシショウワマチ</t>
    </rPh>
    <phoneticPr fontId="7"/>
  </si>
  <si>
    <t>3111210021</t>
  </si>
  <si>
    <t>国民健康保険智頭病院</t>
    <rPh sb="0" eb="2">
      <t>コクミン</t>
    </rPh>
    <rPh sb="2" eb="4">
      <t>ケンコウ</t>
    </rPh>
    <rPh sb="4" eb="6">
      <t>ホケン</t>
    </rPh>
    <rPh sb="6" eb="8">
      <t>チズ</t>
    </rPh>
    <rPh sb="8" eb="10">
      <t>ビョウイン</t>
    </rPh>
    <phoneticPr fontId="7"/>
  </si>
  <si>
    <t>智頭町長　金兒　英夫</t>
    <rPh sb="0" eb="4">
      <t>チヅチョウチョウ</t>
    </rPh>
    <rPh sb="5" eb="7">
      <t>カネコ</t>
    </rPh>
    <rPh sb="8" eb="10">
      <t>ヒデオ</t>
    </rPh>
    <phoneticPr fontId="7"/>
  </si>
  <si>
    <t>鳥取県八頭郡智頭町大字智頭１８７５番地</t>
    <rPh sb="0" eb="3">
      <t>トットリケン</t>
    </rPh>
    <rPh sb="3" eb="6">
      <t>ヤズグン</t>
    </rPh>
    <rPh sb="6" eb="9">
      <t>チヅチョウ</t>
    </rPh>
    <rPh sb="9" eb="11">
      <t>オオアザ</t>
    </rPh>
    <rPh sb="11" eb="13">
      <t>チヅ</t>
    </rPh>
    <rPh sb="17" eb="19">
      <t>バンチ</t>
    </rPh>
    <phoneticPr fontId="7"/>
  </si>
  <si>
    <t>3111510016</t>
  </si>
  <si>
    <t>南部町国民健康保険西伯病院</t>
    <rPh sb="0" eb="3">
      <t>ナンブチョウ</t>
    </rPh>
    <rPh sb="3" eb="9">
      <t>コクミンケンコウホケン</t>
    </rPh>
    <rPh sb="9" eb="13">
      <t>サイハクビョウイン</t>
    </rPh>
    <phoneticPr fontId="7"/>
  </si>
  <si>
    <t>南部町長　陶山　清孝</t>
    <rPh sb="0" eb="2">
      <t>ナンブ</t>
    </rPh>
    <rPh sb="2" eb="4">
      <t>チョウチョウ</t>
    </rPh>
    <rPh sb="5" eb="7">
      <t>スヤマ</t>
    </rPh>
    <rPh sb="8" eb="10">
      <t>キヨタカ</t>
    </rPh>
    <phoneticPr fontId="7"/>
  </si>
  <si>
    <t>西部医療圏</t>
    <rPh sb="0" eb="2">
      <t>セイブ</t>
    </rPh>
    <rPh sb="2" eb="5">
      <t>イリョウケン</t>
    </rPh>
    <phoneticPr fontId="7"/>
  </si>
  <si>
    <t>鳥取県西伯郡南部町倭397番地</t>
    <rPh sb="0" eb="3">
      <t>トットリケン</t>
    </rPh>
    <rPh sb="3" eb="6">
      <t>サイハクグン</t>
    </rPh>
    <rPh sb="6" eb="9">
      <t>ナンブチョウ</t>
    </rPh>
    <rPh sb="9" eb="10">
      <t>ヤマト</t>
    </rPh>
    <rPh sb="13" eb="15">
      <t>バンチ</t>
    </rPh>
    <phoneticPr fontId="7"/>
  </si>
  <si>
    <t>南さいはく地区</t>
    <rPh sb="0" eb="1">
      <t>ミナミ</t>
    </rPh>
    <rPh sb="5" eb="7">
      <t>チク</t>
    </rPh>
    <phoneticPr fontId="7"/>
  </si>
  <si>
    <t>3111610360</t>
  </si>
  <si>
    <t>日野病院組合日野病院</t>
    <rPh sb="0" eb="6">
      <t>ヒノビョウインクミアイ</t>
    </rPh>
    <rPh sb="6" eb="10">
      <t>ヒ</t>
    </rPh>
    <phoneticPr fontId="7"/>
  </si>
  <si>
    <t>日野病院組合　管理者　﨏田　淳一</t>
    <rPh sb="0" eb="6">
      <t>ヒノビョウインクミアイ</t>
    </rPh>
    <rPh sb="7" eb="10">
      <t>カンリシャ</t>
    </rPh>
    <rPh sb="11" eb="13">
      <t>サコタ</t>
    </rPh>
    <rPh sb="14" eb="16">
      <t>ジュンイチ</t>
    </rPh>
    <phoneticPr fontId="7"/>
  </si>
  <si>
    <t>鳥取県日野郡日野町野田332番地</t>
    <rPh sb="0" eb="16">
      <t>ト</t>
    </rPh>
    <phoneticPr fontId="7"/>
  </si>
  <si>
    <t>へき地診療所（黒坂、二部診療所）へ派遣医師を確保しており、医師を派遣している。</t>
  </si>
  <si>
    <t>3118010028</t>
  </si>
  <si>
    <t>鳥取大学医学部附属病院</t>
  </si>
  <si>
    <t>国立大学法人鳥取大学長　原田　省</t>
    <rPh sb="10" eb="11">
      <t>チョウ</t>
    </rPh>
    <phoneticPr fontId="7"/>
  </si>
  <si>
    <t>西部医療圏</t>
  </si>
  <si>
    <t>鳥取県米子市西町36番地1</t>
  </si>
  <si>
    <t>-</t>
    <phoneticPr fontId="11"/>
  </si>
  <si>
    <t>境港総合病院　外</t>
    <rPh sb="7" eb="8">
      <t>ソト</t>
    </rPh>
    <phoneticPr fontId="11"/>
  </si>
  <si>
    <t>米子西クリニック　外</t>
    <rPh sb="9" eb="10">
      <t>ソト</t>
    </rPh>
    <phoneticPr fontId="11"/>
  </si>
  <si>
    <t>安来市立病院（島根県）　外</t>
    <rPh sb="7" eb="10">
      <t>シマネケン</t>
    </rPh>
    <rPh sb="12" eb="13">
      <t>ソト</t>
    </rPh>
    <phoneticPr fontId="11"/>
  </si>
  <si>
    <t>安来市医師会診療所（島根県）　外</t>
    <rPh sb="10" eb="13">
      <t>シマネケン</t>
    </rPh>
    <rPh sb="15" eb="16">
      <t>ソト</t>
    </rPh>
    <phoneticPr fontId="11"/>
  </si>
  <si>
    <t>鳥取県</t>
    <rPh sb="0" eb="2">
      <t>トットリ</t>
    </rPh>
    <rPh sb="2" eb="3">
      <t>ケン</t>
    </rPh>
    <phoneticPr fontId="7"/>
  </si>
  <si>
    <t>3111610162</t>
  </si>
  <si>
    <t>日南町国民健康保険日南病院</t>
    <rPh sb="0" eb="3">
      <t>ニチナンチョウ</t>
    </rPh>
    <rPh sb="3" eb="13">
      <t>コクミンケンコウホケンニチナンビョウイン</t>
    </rPh>
    <phoneticPr fontId="7"/>
  </si>
  <si>
    <t>日南町長　中村英明</t>
    <rPh sb="0" eb="3">
      <t>ニチナンチョウ</t>
    </rPh>
    <rPh sb="3" eb="4">
      <t>チョウ</t>
    </rPh>
    <rPh sb="5" eb="7">
      <t>ナカムラ</t>
    </rPh>
    <rPh sb="7" eb="9">
      <t>ヒデアキ</t>
    </rPh>
    <phoneticPr fontId="7"/>
  </si>
  <si>
    <t>事業管理者　福家　寿樹</t>
    <rPh sb="0" eb="2">
      <t>ジギョウ</t>
    </rPh>
    <rPh sb="2" eb="5">
      <t>カンリシャ</t>
    </rPh>
    <rPh sb="6" eb="8">
      <t>フケ</t>
    </rPh>
    <rPh sb="9" eb="11">
      <t>ヒサキ</t>
    </rPh>
    <phoneticPr fontId="7"/>
  </si>
  <si>
    <t>鳥取県日野郡日南町生山511-7</t>
    <rPh sb="0" eb="3">
      <t>トットリケン</t>
    </rPh>
    <rPh sb="3" eb="6">
      <t>ヒノグン</t>
    </rPh>
    <rPh sb="6" eb="9">
      <t>ニチナンチョウ</t>
    </rPh>
    <rPh sb="9" eb="11">
      <t>ショウヤマ</t>
    </rPh>
    <phoneticPr fontId="7"/>
  </si>
  <si>
    <t>上萩山地区</t>
    <rPh sb="0" eb="3">
      <t>カミハギヤマ</t>
    </rPh>
    <rPh sb="3" eb="5">
      <t>チク</t>
    </rPh>
    <phoneticPr fontId="7"/>
  </si>
  <si>
    <t>鳥取大学医学部付属病院地域医療学講座と連携し、学生および研修医</t>
    <rPh sb="0" eb="11">
      <t>トットリダイガクイガクブフゾクビョウイン</t>
    </rPh>
    <rPh sb="11" eb="13">
      <t>チイキ</t>
    </rPh>
    <rPh sb="13" eb="15">
      <t>イリョウ</t>
    </rPh>
    <rPh sb="15" eb="16">
      <t>ガク</t>
    </rPh>
    <rPh sb="16" eb="18">
      <t>コウザ</t>
    </rPh>
    <rPh sb="19" eb="21">
      <t>レンケイ</t>
    </rPh>
    <rPh sb="23" eb="25">
      <t>ガクセイ</t>
    </rPh>
    <rPh sb="28" eb="31">
      <t>ケンシュウイ</t>
    </rPh>
    <phoneticPr fontId="7"/>
  </si>
  <si>
    <t>3110110842</t>
  </si>
  <si>
    <t>鳥取赤十字病院</t>
    <rPh sb="0" eb="7">
      <t>トットリセキジュウジビョウイン</t>
    </rPh>
    <phoneticPr fontId="7"/>
  </si>
  <si>
    <t>日本赤十字社　社長　清家　篤</t>
    <rPh sb="0" eb="6">
      <t>ニホンセキジュウジシャ</t>
    </rPh>
    <phoneticPr fontId="7"/>
  </si>
  <si>
    <t>鳥取県尚徳町117</t>
    <rPh sb="0" eb="3">
      <t>トットリケン</t>
    </rPh>
    <rPh sb="3" eb="6">
      <t>ショウトクチョウ</t>
    </rPh>
    <phoneticPr fontId="7"/>
  </si>
  <si>
    <t>島根県</t>
  </si>
  <si>
    <t>3210110049</t>
  </si>
  <si>
    <t>松江赤十字病院</t>
  </si>
  <si>
    <t>日本赤十字社</t>
  </si>
  <si>
    <t>松江医療圏</t>
  </si>
  <si>
    <t>島根県松江市母衣町２００番地</t>
  </si>
  <si>
    <t>・医師確保手当の支給、赴任旅費の支給     ・ドクターバンク事業の活用（県・学会HPへの掲載）                                                 ・シニアドクターの採用                            ・パートタイマー等多様な働き方への対応</t>
  </si>
  <si>
    <t>3211210038</t>
  </si>
  <si>
    <t>安来市立病院</t>
  </si>
  <si>
    <t>安来市　安来市長　田中　武夫</t>
  </si>
  <si>
    <t>松江</t>
  </si>
  <si>
    <t>島根県安来市広瀬町広瀬１９３１</t>
  </si>
  <si>
    <t>奥田原地区</t>
  </si>
  <si>
    <t>当地域に必要な診療科の医師を確保するため、鳥取大学医学部附属病院をはじめ、近隣の施設へ訪問を行いながら確保に努めている。</t>
  </si>
  <si>
    <t>3210210039</t>
  </si>
  <si>
    <t>社会医療法人昌林会安来第一病院</t>
  </si>
  <si>
    <t>理事長　杉原　建</t>
  </si>
  <si>
    <t>松江</t>
    <rPh sb="0" eb="2">
      <t>マツエ</t>
    </rPh>
    <phoneticPr fontId="7"/>
  </si>
  <si>
    <t>島根県安来市安来町８９９の１</t>
  </si>
  <si>
    <t>地域の不足診療科の医師確保のため、近隣の医療機関と連携し、医師確保に務めている。</t>
    <rPh sb="0" eb="2">
      <t>チイキ</t>
    </rPh>
    <rPh sb="3" eb="8">
      <t>フソクシンリョウカ</t>
    </rPh>
    <rPh sb="9" eb="13">
      <t>イシカクホ</t>
    </rPh>
    <rPh sb="17" eb="19">
      <t>キンリン</t>
    </rPh>
    <rPh sb="20" eb="24">
      <t>イリョウキカン</t>
    </rPh>
    <rPh sb="25" eb="27">
      <t>レンケイ</t>
    </rPh>
    <rPh sb="29" eb="33">
      <t>イシカクホ</t>
    </rPh>
    <rPh sb="34" eb="35">
      <t>ツト</t>
    </rPh>
    <phoneticPr fontId="7"/>
  </si>
  <si>
    <t>3210113738</t>
  </si>
  <si>
    <t>松江市立病院</t>
    <rPh sb="0" eb="2">
      <t>マツエ</t>
    </rPh>
    <rPh sb="2" eb="4">
      <t>シリツ</t>
    </rPh>
    <rPh sb="4" eb="6">
      <t>ビョウイン</t>
    </rPh>
    <phoneticPr fontId="7"/>
  </si>
  <si>
    <t>松江市　松江市長　上定昭仁</t>
    <rPh sb="0" eb="3">
      <t>マツエシ</t>
    </rPh>
    <rPh sb="4" eb="8">
      <t>マツエシチョウ</t>
    </rPh>
    <rPh sb="9" eb="11">
      <t>ウエサダ</t>
    </rPh>
    <rPh sb="11" eb="13">
      <t>アキヒト</t>
    </rPh>
    <phoneticPr fontId="7"/>
  </si>
  <si>
    <t>松江市乃白町32番地1</t>
    <rPh sb="0" eb="3">
      <t>マツエシ</t>
    </rPh>
    <rPh sb="3" eb="6">
      <t>ノシラチョウ</t>
    </rPh>
    <rPh sb="8" eb="10">
      <t>バンチ</t>
    </rPh>
    <phoneticPr fontId="7"/>
  </si>
  <si>
    <t>・特定行為に係る看護師の指定研究機関
・地域医療従事者に対する研修会、講習会の実施、研究施設の提供</t>
    <rPh sb="1" eb="3">
      <t>トクテイ</t>
    </rPh>
    <rPh sb="3" eb="5">
      <t>コウイ</t>
    </rPh>
    <rPh sb="6" eb="7">
      <t>カカワ</t>
    </rPh>
    <rPh sb="8" eb="11">
      <t>カンゴシ</t>
    </rPh>
    <rPh sb="12" eb="14">
      <t>シテイ</t>
    </rPh>
    <rPh sb="14" eb="16">
      <t>ケンキュウ</t>
    </rPh>
    <rPh sb="16" eb="18">
      <t>キカン</t>
    </rPh>
    <rPh sb="20" eb="22">
      <t>チイキ</t>
    </rPh>
    <rPh sb="22" eb="24">
      <t>イリョウ</t>
    </rPh>
    <rPh sb="24" eb="27">
      <t>ジュウジシャ</t>
    </rPh>
    <rPh sb="28" eb="29">
      <t>タイ</t>
    </rPh>
    <rPh sb="31" eb="34">
      <t>ケンシュウカイ</t>
    </rPh>
    <rPh sb="35" eb="38">
      <t>コウシュウカイ</t>
    </rPh>
    <rPh sb="39" eb="41">
      <t>ジッシ</t>
    </rPh>
    <rPh sb="42" eb="44">
      <t>ケンキュウ</t>
    </rPh>
    <rPh sb="44" eb="46">
      <t>シセツ</t>
    </rPh>
    <rPh sb="47" eb="49">
      <t>テイキョウ</t>
    </rPh>
    <phoneticPr fontId="7"/>
  </si>
  <si>
    <t>3211110030</t>
  </si>
  <si>
    <t>独立行政法人地域医療機能推進機構玉造病院</t>
    <rPh sb="0" eb="14">
      <t>ドクリツギョウセイホウジンチイキイリョウキノウスイシン</t>
    </rPh>
    <rPh sb="14" eb="20">
      <t>キコウタマツクリビョウイン</t>
    </rPh>
    <phoneticPr fontId="7"/>
  </si>
  <si>
    <t>独立行政法人地域医療機能推進機構　理事長　山本　修一</t>
    <rPh sb="21" eb="23">
      <t>ヤマモト</t>
    </rPh>
    <rPh sb="24" eb="26">
      <t>シュウイチ</t>
    </rPh>
    <phoneticPr fontId="7"/>
  </si>
  <si>
    <t>島根県松江市玉湯町湯町1-2</t>
    <rPh sb="0" eb="11">
      <t>シマネケンマツエシタマユチョウユマチ</t>
    </rPh>
    <phoneticPr fontId="7"/>
  </si>
  <si>
    <t>3211410570</t>
  </si>
  <si>
    <t>雲南市立病院</t>
    <rPh sb="0" eb="6">
      <t>ウンナンシリツビョウイン</t>
    </rPh>
    <phoneticPr fontId="7"/>
  </si>
  <si>
    <t>雲南市長　石飛厚志</t>
    <rPh sb="0" eb="3">
      <t>ウンナンシ</t>
    </rPh>
    <rPh sb="3" eb="4">
      <t>チョウ</t>
    </rPh>
    <rPh sb="5" eb="8">
      <t>イシトビアツシ</t>
    </rPh>
    <rPh sb="8" eb="9">
      <t>シ</t>
    </rPh>
    <phoneticPr fontId="7"/>
  </si>
  <si>
    <t>雲南</t>
    <rPh sb="0" eb="2">
      <t>ウンナン</t>
    </rPh>
    <phoneticPr fontId="7"/>
  </si>
  <si>
    <t>島根県雲南市大東町飯田９６番地１</t>
    <rPh sb="0" eb="3">
      <t>シマネケン</t>
    </rPh>
    <rPh sb="3" eb="6">
      <t>ウンナンシ</t>
    </rPh>
    <rPh sb="6" eb="8">
      <t>ダイトウ</t>
    </rPh>
    <rPh sb="8" eb="9">
      <t>チョウ</t>
    </rPh>
    <rPh sb="9" eb="11">
      <t>イイダ</t>
    </rPh>
    <rPh sb="13" eb="15">
      <t>バンチ</t>
    </rPh>
    <phoneticPr fontId="7"/>
  </si>
  <si>
    <t>田井地区</t>
    <rPh sb="0" eb="1">
      <t>タ</t>
    </rPh>
    <rPh sb="1" eb="2">
      <t>イ</t>
    </rPh>
    <rPh sb="2" eb="4">
      <t>チク</t>
    </rPh>
    <phoneticPr fontId="7"/>
  </si>
  <si>
    <t>学術発表・研修会参加支援
感染症、認知症、摂食嚥下等の研修会を提供</t>
    <rPh sb="5" eb="8">
      <t>ケンシュウカイ</t>
    </rPh>
    <rPh sb="8" eb="10">
      <t>サンカ</t>
    </rPh>
    <phoneticPr fontId="7"/>
  </si>
  <si>
    <t>3211310317</t>
  </si>
  <si>
    <t>町立奥出雲病院</t>
    <rPh sb="0" eb="7">
      <t>チョウリツオクイズモビョウイン</t>
    </rPh>
    <phoneticPr fontId="7"/>
  </si>
  <si>
    <t>奥出雲町　奥出雲町長　糸原　保</t>
    <rPh sb="0" eb="4">
      <t>オクイズモチョウ</t>
    </rPh>
    <rPh sb="5" eb="8">
      <t>オクイズモ</t>
    </rPh>
    <rPh sb="8" eb="10">
      <t>チョウチョウ</t>
    </rPh>
    <rPh sb="11" eb="13">
      <t>イトハラ</t>
    </rPh>
    <rPh sb="14" eb="15">
      <t>タモツ</t>
    </rPh>
    <phoneticPr fontId="7"/>
  </si>
  <si>
    <t>島根県仁多郡奥出雲町三成１６２２－１</t>
  </si>
  <si>
    <t>・島根県立中央病院総合診療プログラム
・雲南市立病院総合診療専門研修プログラム</t>
    <rPh sb="1" eb="3">
      <t>シマネ</t>
    </rPh>
    <rPh sb="3" eb="5">
      <t>ケンリツ</t>
    </rPh>
    <rPh sb="5" eb="9">
      <t>チュウオウビョウイン</t>
    </rPh>
    <rPh sb="9" eb="11">
      <t>ソウゴウ</t>
    </rPh>
    <rPh sb="11" eb="13">
      <t>シンリョウ</t>
    </rPh>
    <rPh sb="20" eb="22">
      <t>ウンナン</t>
    </rPh>
    <rPh sb="22" eb="24">
      <t>シリツ</t>
    </rPh>
    <rPh sb="24" eb="26">
      <t>ビョウイン</t>
    </rPh>
    <rPh sb="26" eb="28">
      <t>ソウゴウ</t>
    </rPh>
    <rPh sb="28" eb="30">
      <t>シンリョウ</t>
    </rPh>
    <rPh sb="30" eb="32">
      <t>センモン</t>
    </rPh>
    <rPh sb="32" eb="34">
      <t>ケンシュウ</t>
    </rPh>
    <phoneticPr fontId="7"/>
  </si>
  <si>
    <t>総合診療</t>
    <rPh sb="0" eb="2">
      <t>ソウゴウ</t>
    </rPh>
    <rPh sb="2" eb="4">
      <t>シンリョウ</t>
    </rPh>
    <phoneticPr fontId="7"/>
  </si>
  <si>
    <t>3211510478</t>
  </si>
  <si>
    <t>飯南町立飯南病院</t>
    <rPh sb="0" eb="3">
      <t>イイナンチョウ</t>
    </rPh>
    <rPh sb="3" eb="4">
      <t>リツ</t>
    </rPh>
    <rPh sb="4" eb="6">
      <t>イイナン</t>
    </rPh>
    <rPh sb="6" eb="8">
      <t>ビョウイン</t>
    </rPh>
    <phoneticPr fontId="7"/>
  </si>
  <si>
    <t>飯南町　飯南町長　塚原　隆昭</t>
  </si>
  <si>
    <t>島根県飯石郡飯南町頓原２０６０</t>
  </si>
  <si>
    <t>3211510312</t>
  </si>
  <si>
    <t>平成記念病院</t>
    <rPh sb="0" eb="6">
      <t>ヘイセイキネンビョウイン</t>
    </rPh>
    <phoneticPr fontId="7"/>
  </si>
  <si>
    <t>医療法人陶朋会 理事長　陶山紳一朗</t>
    <rPh sb="0" eb="4">
      <t>イリョウホウジン</t>
    </rPh>
    <rPh sb="4" eb="5">
      <t>トウ</t>
    </rPh>
    <rPh sb="5" eb="6">
      <t>トモ</t>
    </rPh>
    <rPh sb="6" eb="7">
      <t>カイ</t>
    </rPh>
    <rPh sb="8" eb="11">
      <t>リジチョウ</t>
    </rPh>
    <rPh sb="12" eb="14">
      <t>スヤマ</t>
    </rPh>
    <rPh sb="14" eb="15">
      <t>シン</t>
    </rPh>
    <rPh sb="15" eb="17">
      <t>イチロウ</t>
    </rPh>
    <phoneticPr fontId="7"/>
  </si>
  <si>
    <t>島根県　雲南市三刀屋町三刀屋1294-1</t>
    <rPh sb="0" eb="3">
      <t>シマネケン</t>
    </rPh>
    <rPh sb="4" eb="7">
      <t>ウンナンシ</t>
    </rPh>
    <rPh sb="7" eb="10">
      <t>ミトヤ</t>
    </rPh>
    <rPh sb="10" eb="11">
      <t>マチ</t>
    </rPh>
    <rPh sb="11" eb="14">
      <t>ミトヤ</t>
    </rPh>
    <phoneticPr fontId="7"/>
  </si>
  <si>
    <t>3210412015</t>
  </si>
  <si>
    <t>島根県立中央病院</t>
  </si>
  <si>
    <t>島根県　島根県病院事業管理者　山口　修平</t>
  </si>
  <si>
    <t>出雲</t>
  </si>
  <si>
    <t>島根県出雲市姫原四丁目１番地１</t>
  </si>
  <si>
    <t>3215010046</t>
  </si>
  <si>
    <t>島根大学医学部附属病院</t>
    <rPh sb="0" eb="4">
      <t>シマネダイガク</t>
    </rPh>
    <rPh sb="4" eb="7">
      <t>イガクブ</t>
    </rPh>
    <rPh sb="7" eb="9">
      <t>フゾク</t>
    </rPh>
    <rPh sb="9" eb="11">
      <t>ビョウイン</t>
    </rPh>
    <phoneticPr fontId="7"/>
  </si>
  <si>
    <t>国立大学法人島根大学</t>
    <rPh sb="0" eb="4">
      <t>コクリツダイガク</t>
    </rPh>
    <rPh sb="4" eb="6">
      <t>ホウジン</t>
    </rPh>
    <rPh sb="6" eb="10">
      <t>シマネダイガク</t>
    </rPh>
    <phoneticPr fontId="7"/>
  </si>
  <si>
    <t>出雲</t>
    <rPh sb="0" eb="2">
      <t>イズモ</t>
    </rPh>
    <phoneticPr fontId="7"/>
  </si>
  <si>
    <t>島根県出雲市塩冶町89-1</t>
    <rPh sb="0" eb="3">
      <t>シマネケン</t>
    </rPh>
    <rPh sb="3" eb="6">
      <t>イズモシ</t>
    </rPh>
    <rPh sb="6" eb="9">
      <t>エンヤチョウ</t>
    </rPh>
    <phoneticPr fontId="7"/>
  </si>
  <si>
    <t>こなんホスピタル，出雲市民病院，出雲徳洲会病院など</t>
    <rPh sb="9" eb="13">
      <t>イズモシミン</t>
    </rPh>
    <rPh sb="13" eb="15">
      <t>ビョウイン</t>
    </rPh>
    <rPh sb="16" eb="18">
      <t>イズモ</t>
    </rPh>
    <rPh sb="18" eb="21">
      <t>トクシュウカイ</t>
    </rPh>
    <rPh sb="21" eb="23">
      <t>ビョウイン</t>
    </rPh>
    <phoneticPr fontId="7"/>
  </si>
  <si>
    <t>島田診療所、島根あさひ社会復帰促進センター診療所、ふれあい診療所，出雲休日・夜間診療所，安来市医師会診療所</t>
    <rPh sb="0" eb="2">
      <t>シマダ</t>
    </rPh>
    <rPh sb="2" eb="5">
      <t>シンリョウジョ</t>
    </rPh>
    <rPh sb="6" eb="8">
      <t>シマネ</t>
    </rPh>
    <rPh sb="11" eb="15">
      <t>シャカイフッキ</t>
    </rPh>
    <rPh sb="15" eb="17">
      <t>ソクシン</t>
    </rPh>
    <rPh sb="21" eb="24">
      <t>シンリョウジョ</t>
    </rPh>
    <phoneticPr fontId="7"/>
  </si>
  <si>
    <t>鳥取市立病院、聖隷浜松病院、庄原赤十字病院など</t>
    <rPh sb="0" eb="2">
      <t>トットリ</t>
    </rPh>
    <rPh sb="2" eb="4">
      <t>シリツ</t>
    </rPh>
    <rPh sb="4" eb="6">
      <t>ビョウイン</t>
    </rPh>
    <rPh sb="7" eb="8">
      <t>セイ</t>
    </rPh>
    <rPh sb="9" eb="11">
      <t>ハママツ</t>
    </rPh>
    <rPh sb="11" eb="13">
      <t>ビョウイン</t>
    </rPh>
    <rPh sb="14" eb="16">
      <t>ショウバラ</t>
    </rPh>
    <rPh sb="16" eb="19">
      <t>セキジュウジ</t>
    </rPh>
    <rPh sb="19" eb="21">
      <t>ビョウイン</t>
    </rPh>
    <phoneticPr fontId="7"/>
  </si>
  <si>
    <t>斐川生協病院、松江生協病院、海星病院など</t>
    <rPh sb="0" eb="2">
      <t>ヒカワ</t>
    </rPh>
    <rPh sb="2" eb="6">
      <t>セイキョウビョウイン</t>
    </rPh>
    <rPh sb="7" eb="9">
      <t>マツエ</t>
    </rPh>
    <rPh sb="9" eb="13">
      <t>セイキョウビョウイン</t>
    </rPh>
    <rPh sb="14" eb="16">
      <t>カイセイ</t>
    </rPh>
    <rPh sb="16" eb="18">
      <t>ビョウイン</t>
    </rPh>
    <phoneticPr fontId="7"/>
  </si>
  <si>
    <t>出雲休日・夜間診療所</t>
    <rPh sb="0" eb="2">
      <t>イズモ</t>
    </rPh>
    <rPh sb="2" eb="4">
      <t>キュウジツ</t>
    </rPh>
    <rPh sb="5" eb="7">
      <t>ヤカン</t>
    </rPh>
    <rPh sb="7" eb="10">
      <t>シンリョウジョ</t>
    </rPh>
    <phoneticPr fontId="7"/>
  </si>
  <si>
    <t>さなだクリニック、野島病院、岡田整形外科</t>
    <rPh sb="9" eb="11">
      <t>ノジマ</t>
    </rPh>
    <rPh sb="11" eb="13">
      <t>ビョウイン</t>
    </rPh>
    <rPh sb="14" eb="16">
      <t>オカダ</t>
    </rPh>
    <rPh sb="16" eb="20">
      <t>セイケイゲカ</t>
    </rPh>
    <phoneticPr fontId="7"/>
  </si>
  <si>
    <t>・島根県からの委託を受け，「島根大学医学部附属病院卒後教育環境等整備事業」を実施し，県内研修病院での専攻医研修等を促すことにより，将来島根県の地域医療を担う医師の県内定着を図っている。　　　・「島根大学医学部附属病院医師派遣検討委員会」を設置し，データに基づく県内の適正な医師派遣に向けた取り組みを行っている。</t>
    <rPh sb="1" eb="4">
      <t>シマネケン</t>
    </rPh>
    <rPh sb="7" eb="9">
      <t>イタク</t>
    </rPh>
    <rPh sb="10" eb="11">
      <t>ウ</t>
    </rPh>
    <rPh sb="14" eb="16">
      <t>シマネ</t>
    </rPh>
    <rPh sb="16" eb="18">
      <t>ダイガク</t>
    </rPh>
    <rPh sb="18" eb="20">
      <t>イガク</t>
    </rPh>
    <rPh sb="20" eb="21">
      <t>ブ</t>
    </rPh>
    <rPh sb="21" eb="23">
      <t>フゾク</t>
    </rPh>
    <rPh sb="23" eb="25">
      <t>ビョウイン</t>
    </rPh>
    <rPh sb="25" eb="27">
      <t>ソツゴ</t>
    </rPh>
    <rPh sb="27" eb="29">
      <t>キョウイク</t>
    </rPh>
    <rPh sb="29" eb="31">
      <t>カンキョウ</t>
    </rPh>
    <rPh sb="31" eb="32">
      <t>トウ</t>
    </rPh>
    <rPh sb="32" eb="34">
      <t>セイビ</t>
    </rPh>
    <rPh sb="34" eb="36">
      <t>ジギョウ</t>
    </rPh>
    <rPh sb="38" eb="40">
      <t>ジッシ</t>
    </rPh>
    <rPh sb="42" eb="44">
      <t>ケンナイ</t>
    </rPh>
    <rPh sb="44" eb="46">
      <t>ケンシュウ</t>
    </rPh>
    <rPh sb="46" eb="48">
      <t>ビョウイン</t>
    </rPh>
    <rPh sb="50" eb="52">
      <t>センコウ</t>
    </rPh>
    <rPh sb="52" eb="53">
      <t>イ</t>
    </rPh>
    <rPh sb="53" eb="55">
      <t>ケンシュウ</t>
    </rPh>
    <rPh sb="55" eb="56">
      <t>トウ</t>
    </rPh>
    <rPh sb="57" eb="58">
      <t>ウナガ</t>
    </rPh>
    <rPh sb="65" eb="67">
      <t>ショウライ</t>
    </rPh>
    <rPh sb="67" eb="70">
      <t>シマネケン</t>
    </rPh>
    <rPh sb="71" eb="73">
      <t>チイキ</t>
    </rPh>
    <rPh sb="73" eb="75">
      <t>イリョウ</t>
    </rPh>
    <rPh sb="76" eb="77">
      <t>ニナ</t>
    </rPh>
    <rPh sb="78" eb="80">
      <t>イシ</t>
    </rPh>
    <rPh sb="81" eb="83">
      <t>ケンナイ</t>
    </rPh>
    <rPh sb="83" eb="85">
      <t>テイチャク</t>
    </rPh>
    <rPh sb="86" eb="87">
      <t>ハカ</t>
    </rPh>
    <rPh sb="97" eb="99">
      <t>シマネ</t>
    </rPh>
    <rPh sb="99" eb="101">
      <t>ダイガク</t>
    </rPh>
    <rPh sb="101" eb="103">
      <t>イガク</t>
    </rPh>
    <rPh sb="103" eb="104">
      <t>ブ</t>
    </rPh>
    <rPh sb="104" eb="106">
      <t>フゾク</t>
    </rPh>
    <rPh sb="106" eb="108">
      <t>ビョウイン</t>
    </rPh>
    <rPh sb="108" eb="110">
      <t>イシ</t>
    </rPh>
    <rPh sb="110" eb="112">
      <t>ハケン</t>
    </rPh>
    <rPh sb="112" eb="114">
      <t>ケントウ</t>
    </rPh>
    <rPh sb="114" eb="117">
      <t>イインカイ</t>
    </rPh>
    <rPh sb="119" eb="121">
      <t>セッチ</t>
    </rPh>
    <rPh sb="127" eb="128">
      <t>モト</t>
    </rPh>
    <rPh sb="130" eb="132">
      <t>ケンナイ</t>
    </rPh>
    <rPh sb="133" eb="135">
      <t>テキセイ</t>
    </rPh>
    <rPh sb="136" eb="138">
      <t>イシ</t>
    </rPh>
    <rPh sb="138" eb="140">
      <t>ハケン</t>
    </rPh>
    <rPh sb="141" eb="142">
      <t>ム</t>
    </rPh>
    <rPh sb="144" eb="145">
      <t>ト</t>
    </rPh>
    <rPh sb="146" eb="147">
      <t>ク</t>
    </rPh>
    <rPh sb="149" eb="150">
      <t>オコナ</t>
    </rPh>
    <phoneticPr fontId="7"/>
  </si>
  <si>
    <t>3210310011</t>
  </si>
  <si>
    <t>出雲市立総合医療センター</t>
    <rPh sb="0" eb="3">
      <t>イズモシ</t>
    </rPh>
    <rPh sb="3" eb="4">
      <t>リツ</t>
    </rPh>
    <rPh sb="4" eb="6">
      <t>ソウゴウ</t>
    </rPh>
    <rPh sb="6" eb="8">
      <t>イリョウ</t>
    </rPh>
    <phoneticPr fontId="7"/>
  </si>
  <si>
    <t>出雲市長　飯塚俊之</t>
    <rPh sb="0" eb="3">
      <t>イズモシ</t>
    </rPh>
    <rPh sb="3" eb="4">
      <t>チョウ</t>
    </rPh>
    <rPh sb="5" eb="7">
      <t>イイツカ</t>
    </rPh>
    <rPh sb="7" eb="9">
      <t>トシユキ</t>
    </rPh>
    <phoneticPr fontId="7"/>
  </si>
  <si>
    <t>島根県出雲市灘分町６１３</t>
  </si>
  <si>
    <t>3211810621</t>
  </si>
  <si>
    <t>邑智郡公立病院組合　公立邑智病院</t>
    <rPh sb="0" eb="9">
      <t>オオチグンコウリツビョウインクミアイ</t>
    </rPh>
    <rPh sb="10" eb="16">
      <t>コウリツオオチビョウイン</t>
    </rPh>
    <phoneticPr fontId="7"/>
  </si>
  <si>
    <t>邑智郡公立病院組合　管理者　石橋良治</t>
    <rPh sb="0" eb="9">
      <t>オオチグンコウリツビョウインクミアイ</t>
    </rPh>
    <rPh sb="10" eb="13">
      <t>カンリシャ</t>
    </rPh>
    <rPh sb="14" eb="18">
      <t>イシバシリョウジ</t>
    </rPh>
    <phoneticPr fontId="7"/>
  </si>
  <si>
    <t>大田</t>
    <rPh sb="0" eb="2">
      <t>オオタ</t>
    </rPh>
    <phoneticPr fontId="7"/>
  </si>
  <si>
    <t>島根県邑智郡邑南町中野3848番地2</t>
    <rPh sb="0" eb="3">
      <t>シマネケン</t>
    </rPh>
    <rPh sb="3" eb="9">
      <t>オオチグンオオナンチョウ</t>
    </rPh>
    <rPh sb="9" eb="11">
      <t>ナカノ</t>
    </rPh>
    <rPh sb="15" eb="17">
      <t>バンチ</t>
    </rPh>
    <phoneticPr fontId="7"/>
  </si>
  <si>
    <t>日貫診療所、矢上診療所、</t>
    <rPh sb="0" eb="5">
      <t>ヒヌイシンリョウジョ</t>
    </rPh>
    <rPh sb="6" eb="11">
      <t>ヤカミシンリョウジョ</t>
    </rPh>
    <phoneticPr fontId="7"/>
  </si>
  <si>
    <t>矢上診療所</t>
    <rPh sb="0" eb="5">
      <t>ヤカミシンリョウジョ</t>
    </rPh>
    <phoneticPr fontId="7"/>
  </si>
  <si>
    <t>医療従事者研修会を開催及び研修棟を利用し医師会等が主催となって学術講演会をおこなった。</t>
    <rPh sb="0" eb="5">
      <t>イリョウジュウジシャ</t>
    </rPh>
    <rPh sb="5" eb="8">
      <t>ケンシュウカイ</t>
    </rPh>
    <rPh sb="9" eb="11">
      <t>カイサイ</t>
    </rPh>
    <rPh sb="11" eb="12">
      <t>オヨ</t>
    </rPh>
    <rPh sb="13" eb="16">
      <t>ケンシュウトウ</t>
    </rPh>
    <rPh sb="17" eb="19">
      <t>リヨウ</t>
    </rPh>
    <rPh sb="20" eb="22">
      <t>イシ</t>
    </rPh>
    <rPh sb="22" eb="23">
      <t>カイ</t>
    </rPh>
    <rPh sb="23" eb="24">
      <t>トウ</t>
    </rPh>
    <rPh sb="25" eb="27">
      <t>シュサイ</t>
    </rPh>
    <rPh sb="31" eb="33">
      <t>ガクジュツ</t>
    </rPh>
    <rPh sb="33" eb="35">
      <t>コウエン</t>
    </rPh>
    <rPh sb="35" eb="36">
      <t>カイ</t>
    </rPh>
    <phoneticPr fontId="7"/>
  </si>
  <si>
    <t>3211810068</t>
  </si>
  <si>
    <t>加藤病院</t>
    <rPh sb="0" eb="2">
      <t>カトウ</t>
    </rPh>
    <rPh sb="2" eb="4">
      <t>ビョウイン</t>
    </rPh>
    <phoneticPr fontId="7"/>
  </si>
  <si>
    <t>社会医療法人仁寿会
理事長　加藤　節司</t>
  </si>
  <si>
    <t>大田医療圏</t>
  </si>
  <si>
    <t>島根県邑智郡川本町川本383番地1</t>
  </si>
  <si>
    <t>・芋端地区
・田窪地区
・井田地区
・福波地区
・祖式地区
・志学地区</t>
    <rPh sb="31" eb="33">
      <t>シガク</t>
    </rPh>
    <rPh sb="33" eb="35">
      <t>チク</t>
    </rPh>
    <phoneticPr fontId="7"/>
  </si>
  <si>
    <t>①大田市立病院
②石東病院</t>
  </si>
  <si>
    <t>・家庭医療・地域包括ケア仁寿・川本あいあいプログラム
・厚生労働省臨床研修協力施設
・島根県地域医療実習
・島根大学医学部地域医療実習
・東邦大学等各教育機関フィールド実習</t>
  </si>
  <si>
    <t>3210510891</t>
  </si>
  <si>
    <t>大田市立病院</t>
  </si>
  <si>
    <t>大田市　大田市長　楫野　弘和</t>
  </si>
  <si>
    <t>大田</t>
  </si>
  <si>
    <t>島根県大田市大田町吉永１４２８番地３</t>
    <rPh sb="15" eb="17">
      <t>バンチ</t>
    </rPh>
    <phoneticPr fontId="7"/>
  </si>
  <si>
    <t>大田市国民健康保険池田診療所</t>
    <rPh sb="0" eb="3">
      <t>オオダシ</t>
    </rPh>
    <rPh sb="3" eb="9">
      <t>コクミンケンコウホケン</t>
    </rPh>
    <rPh sb="9" eb="14">
      <t>イケダシンリョウショ</t>
    </rPh>
    <phoneticPr fontId="7"/>
  </si>
  <si>
    <t>3215010053</t>
  </si>
  <si>
    <t>独立行政法人国立病院機構浜田医療センター</t>
    <rPh sb="0" eb="6">
      <t>ドクリツギョウセイホウジン</t>
    </rPh>
    <rPh sb="6" eb="16">
      <t>コクリツビョウインキコウハマダイリョウ</t>
    </rPh>
    <phoneticPr fontId="7"/>
  </si>
  <si>
    <t>独立行政法人国立病院機構　理事長　新木　一弘</t>
    <rPh sb="0" eb="2">
      <t>ドクリツ</t>
    </rPh>
    <rPh sb="2" eb="4">
      <t>ギョウセイ</t>
    </rPh>
    <rPh sb="4" eb="6">
      <t>ホウジン</t>
    </rPh>
    <rPh sb="6" eb="8">
      <t>コクリツ</t>
    </rPh>
    <rPh sb="8" eb="10">
      <t>ビョウイン</t>
    </rPh>
    <rPh sb="10" eb="12">
      <t>キコウ</t>
    </rPh>
    <rPh sb="13" eb="16">
      <t>リジチョウ</t>
    </rPh>
    <rPh sb="17" eb="19">
      <t>アラキ</t>
    </rPh>
    <rPh sb="20" eb="22">
      <t>カズヒロ</t>
    </rPh>
    <phoneticPr fontId="7"/>
  </si>
  <si>
    <t>浜田医療圏</t>
    <rPh sb="0" eb="5">
      <t>ハマダイリョウケン</t>
    </rPh>
    <phoneticPr fontId="7"/>
  </si>
  <si>
    <t>島根県浜田市浅井町777-12</t>
    <rPh sb="0" eb="3">
      <t>シマネケン</t>
    </rPh>
    <rPh sb="3" eb="6">
      <t>ハマダシ</t>
    </rPh>
    <rPh sb="6" eb="9">
      <t>アサイマチ</t>
    </rPh>
    <phoneticPr fontId="7"/>
  </si>
  <si>
    <t>3210610758</t>
  </si>
  <si>
    <t>島根県済生会江津総合病院</t>
    <rPh sb="0" eb="12">
      <t>シマネケンサイ</t>
    </rPh>
    <phoneticPr fontId="7"/>
  </si>
  <si>
    <t>社会福祉法人恩賜財団済生会支部 島根県済生会支部長　木村清志</t>
    <rPh sb="0" eb="4">
      <t>シャカイフクシ</t>
    </rPh>
    <rPh sb="4" eb="6">
      <t>ホウジン</t>
    </rPh>
    <rPh sb="6" eb="10">
      <t>オンシザイダン</t>
    </rPh>
    <rPh sb="10" eb="15">
      <t>サイセイカイシブ</t>
    </rPh>
    <rPh sb="16" eb="22">
      <t>シマネケンサイセイカイ</t>
    </rPh>
    <rPh sb="22" eb="25">
      <t>シブチョウ</t>
    </rPh>
    <rPh sb="26" eb="28">
      <t>キムラ</t>
    </rPh>
    <rPh sb="28" eb="30">
      <t>キヨシ</t>
    </rPh>
    <phoneticPr fontId="7"/>
  </si>
  <si>
    <t>浜田</t>
    <rPh sb="0" eb="2">
      <t>ハマダ</t>
    </rPh>
    <phoneticPr fontId="7"/>
  </si>
  <si>
    <t>島根県江津市江津町1016-37</t>
    <rPh sb="0" eb="3">
      <t>シマネケン</t>
    </rPh>
    <rPh sb="3" eb="6">
      <t>ゴウツシ</t>
    </rPh>
    <rPh sb="6" eb="9">
      <t>ゴウツチョウ</t>
    </rPh>
    <phoneticPr fontId="7"/>
  </si>
  <si>
    <t>3210610030</t>
  </si>
  <si>
    <t>社会福祉法人島根整肢学園西部島根医療福祉センター</t>
    <rPh sb="0" eb="2">
      <t>シャカイ</t>
    </rPh>
    <rPh sb="2" eb="4">
      <t>フクシ</t>
    </rPh>
    <rPh sb="4" eb="6">
      <t>ホウジン</t>
    </rPh>
    <rPh sb="6" eb="8">
      <t>シマネ</t>
    </rPh>
    <rPh sb="8" eb="10">
      <t>セイシ</t>
    </rPh>
    <rPh sb="10" eb="12">
      <t>ガクエン</t>
    </rPh>
    <rPh sb="12" eb="14">
      <t>セイブ</t>
    </rPh>
    <rPh sb="14" eb="16">
      <t>シマネ</t>
    </rPh>
    <rPh sb="16" eb="18">
      <t>イリョウ</t>
    </rPh>
    <rPh sb="18" eb="20">
      <t>フクシ</t>
    </rPh>
    <phoneticPr fontId="7"/>
  </si>
  <si>
    <t>社会福祉法人島根整肢学園　　理事長　　木原　　清</t>
    <rPh sb="0" eb="2">
      <t>シャカイ</t>
    </rPh>
    <rPh sb="2" eb="4">
      <t>フクシ</t>
    </rPh>
    <rPh sb="4" eb="6">
      <t>ホウジン</t>
    </rPh>
    <rPh sb="6" eb="8">
      <t>シマネ</t>
    </rPh>
    <rPh sb="8" eb="10">
      <t>セイシ</t>
    </rPh>
    <rPh sb="10" eb="12">
      <t>ガクエン</t>
    </rPh>
    <rPh sb="14" eb="17">
      <t>リジチョウ</t>
    </rPh>
    <rPh sb="19" eb="20">
      <t>キ</t>
    </rPh>
    <rPh sb="20" eb="21">
      <t>ハラ</t>
    </rPh>
    <rPh sb="23" eb="24">
      <t>キヨシ</t>
    </rPh>
    <phoneticPr fontId="7"/>
  </si>
  <si>
    <t>島根県江津市渡津町1926</t>
    <rPh sb="0" eb="3">
      <t>シマネケン</t>
    </rPh>
    <rPh sb="3" eb="6">
      <t>ゴウツシ</t>
    </rPh>
    <rPh sb="6" eb="8">
      <t>ワタヅ</t>
    </rPh>
    <rPh sb="8" eb="9">
      <t>チョウ</t>
    </rPh>
    <phoneticPr fontId="7"/>
  </si>
  <si>
    <t>3210810754</t>
  </si>
  <si>
    <t>公益社団法人益田市医師会立益田地域医療センター医師会病院</t>
  </si>
  <si>
    <t>公益社団法人益田市医師会
会長　大畑　力</t>
    <rPh sb="0" eb="6">
      <t>コウエキシャダンホウジン</t>
    </rPh>
    <rPh sb="6" eb="9">
      <t>マスダシ</t>
    </rPh>
    <rPh sb="9" eb="12">
      <t>イシカイ</t>
    </rPh>
    <rPh sb="13" eb="15">
      <t>カイチョウ</t>
    </rPh>
    <rPh sb="16" eb="18">
      <t>オオハタ</t>
    </rPh>
    <rPh sb="19" eb="20">
      <t>ツトム</t>
    </rPh>
    <phoneticPr fontId="7"/>
  </si>
  <si>
    <t>益田</t>
    <rPh sb="0" eb="2">
      <t>マスダ</t>
    </rPh>
    <phoneticPr fontId="7"/>
  </si>
  <si>
    <t>島根県益田市遠田町1917番地2</t>
    <rPh sb="0" eb="3">
      <t>シマネケン</t>
    </rPh>
    <rPh sb="3" eb="9">
      <t>マスダシトオダチョウ</t>
    </rPh>
    <rPh sb="13" eb="15">
      <t>バンチ</t>
    </rPh>
    <phoneticPr fontId="7"/>
  </si>
  <si>
    <t>柏原・愛栄地区
黒周地区
飯浦地区
美濃地区
中垣内・川登地区
滑地区
真砂地区</t>
    <rPh sb="36" eb="38">
      <t>マサゴ</t>
    </rPh>
    <rPh sb="38" eb="40">
      <t>チク</t>
    </rPh>
    <phoneticPr fontId="7"/>
  </si>
  <si>
    <t>岡田病院（山口県長門市）</t>
    <rPh sb="0" eb="2">
      <t>オカダ</t>
    </rPh>
    <rPh sb="2" eb="4">
      <t>ビョウイン</t>
    </rPh>
    <rPh sb="5" eb="8">
      <t>ヤマグチケン</t>
    </rPh>
    <rPh sb="8" eb="10">
      <t>ナガト</t>
    </rPh>
    <rPh sb="10" eb="11">
      <t>シ</t>
    </rPh>
    <phoneticPr fontId="7"/>
  </si>
  <si>
    <t>国民健康保険知夫村診療所</t>
  </si>
  <si>
    <t>島根大学医学部附属病院をはじめ、関連施設への訪問を行っている。</t>
    <rPh sb="0" eb="2">
      <t>シマネ</t>
    </rPh>
    <rPh sb="16" eb="18">
      <t>カンレン</t>
    </rPh>
    <rPh sb="25" eb="26">
      <t>オコナ</t>
    </rPh>
    <phoneticPr fontId="7"/>
  </si>
  <si>
    <t>医師会主体の学術講演会の開催</t>
    <rPh sb="0" eb="3">
      <t>イシカイ</t>
    </rPh>
    <rPh sb="3" eb="5">
      <t>シュタイ</t>
    </rPh>
    <rPh sb="6" eb="11">
      <t>ガクジュツコウエンカイ</t>
    </rPh>
    <rPh sb="12" eb="14">
      <t>カイサイ</t>
    </rPh>
    <phoneticPr fontId="7"/>
  </si>
  <si>
    <t>3210810036</t>
  </si>
  <si>
    <t>益田赤十字病院</t>
    <rPh sb="0" eb="7">
      <t>マスダセキジュウジビョウイン</t>
    </rPh>
    <phoneticPr fontId="7"/>
  </si>
  <si>
    <t>島根県益田市乙吉町イ103番地1</t>
    <rPh sb="0" eb="9">
      <t>シマネケンマスダシオトヨシチョウ</t>
    </rPh>
    <rPh sb="13" eb="15">
      <t>バンチ</t>
    </rPh>
    <phoneticPr fontId="7"/>
  </si>
  <si>
    <t>よしか病院</t>
    <rPh sb="3" eb="5">
      <t>ビョウイン</t>
    </rPh>
    <phoneticPr fontId="7"/>
  </si>
  <si>
    <t>3212110377</t>
  </si>
  <si>
    <t>津和野共存病院</t>
    <rPh sb="0" eb="7">
      <t>ツワノキョウゾンビョウイン</t>
    </rPh>
    <phoneticPr fontId="7"/>
  </si>
  <si>
    <t>津和野町長　下森博之</t>
    <rPh sb="0" eb="4">
      <t>ツワノチョウ</t>
    </rPh>
    <rPh sb="4" eb="5">
      <t>チョウ</t>
    </rPh>
    <rPh sb="6" eb="8">
      <t>シタモリ</t>
    </rPh>
    <rPh sb="8" eb="10">
      <t>ヒロユキ</t>
    </rPh>
    <phoneticPr fontId="7"/>
  </si>
  <si>
    <t>医療法人橘井堂</t>
    <rPh sb="0" eb="7">
      <t>イリョウホウジンキッセイドウ</t>
    </rPh>
    <phoneticPr fontId="7"/>
  </si>
  <si>
    <t>島根県鹿足郡津和野町森村ロ141</t>
    <rPh sb="0" eb="3">
      <t>シマネケン</t>
    </rPh>
    <rPh sb="3" eb="6">
      <t>カノアシグン</t>
    </rPh>
    <rPh sb="6" eb="10">
      <t>ツワノチョウ</t>
    </rPh>
    <rPh sb="10" eb="12">
      <t>モリムラ</t>
    </rPh>
    <phoneticPr fontId="7"/>
  </si>
  <si>
    <t>須川地区木部地区</t>
    <rPh sb="0" eb="2">
      <t>スガワ</t>
    </rPh>
    <rPh sb="2" eb="4">
      <t>チク</t>
    </rPh>
    <rPh sb="4" eb="6">
      <t>キベ</t>
    </rPh>
    <rPh sb="6" eb="8">
      <t>チク</t>
    </rPh>
    <phoneticPr fontId="7"/>
  </si>
  <si>
    <t>3212210623</t>
  </si>
  <si>
    <t>隠岐広域連合立隠岐病院</t>
    <rPh sb="0" eb="11">
      <t>オキコウイキレンゴウリツオキビョウイン</t>
    </rPh>
    <phoneticPr fontId="7"/>
  </si>
  <si>
    <t>隠岐広域連合　隠岐広域連合長　池田　高世偉</t>
  </si>
  <si>
    <t>隠岐</t>
  </si>
  <si>
    <t>島根県隠岐郡隠岐の島町城北町３５５番地</t>
  </si>
  <si>
    <t>大久地区
加茂地区</t>
    <phoneticPr fontId="5"/>
  </si>
  <si>
    <t>本土医療機関等へ医師招聘のための活動を行っている</t>
  </si>
  <si>
    <t>3212210672</t>
  </si>
  <si>
    <t>隠岐広域連合立隠岐島前病院</t>
    <rPh sb="0" eb="7">
      <t>オキコウイキレンゴウリツ</t>
    </rPh>
    <rPh sb="7" eb="13">
      <t>オキドウゼンビョウイン</t>
    </rPh>
    <phoneticPr fontId="7"/>
  </si>
  <si>
    <t>隠岐広域連合長
池田 高世偉</t>
    <rPh sb="0" eb="7">
      <t>オキコウイキレンゴウチョウ</t>
    </rPh>
    <rPh sb="8" eb="10">
      <t>イケダ</t>
    </rPh>
    <rPh sb="11" eb="14">
      <t>コウセイ</t>
    </rPh>
    <phoneticPr fontId="7"/>
  </si>
  <si>
    <t>隠岐圏域</t>
    <rPh sb="0" eb="4">
      <t>オキケンイキ</t>
    </rPh>
    <phoneticPr fontId="7"/>
  </si>
  <si>
    <t>島根県隠岐郡西ノ島町美田2071-1</t>
    <rPh sb="0" eb="6">
      <t>シマネケンオキグン</t>
    </rPh>
    <rPh sb="6" eb="7">
      <t>ニシ</t>
    </rPh>
    <rPh sb="8" eb="10">
      <t>シマチョウ</t>
    </rPh>
    <rPh sb="10" eb="12">
      <t>ミタ</t>
    </rPh>
    <phoneticPr fontId="7"/>
  </si>
  <si>
    <t>岡山県</t>
    <rPh sb="0" eb="2">
      <t>オカヤマ</t>
    </rPh>
    <rPh sb="2" eb="3">
      <t>ケン</t>
    </rPh>
    <phoneticPr fontId="7"/>
  </si>
  <si>
    <t>3311010288</t>
  </si>
  <si>
    <t>医療法人思誠会渡辺病院</t>
  </si>
  <si>
    <t>医療法人思誠会　理事長　遠藤　彰</t>
  </si>
  <si>
    <t>高梁・新見</t>
  </si>
  <si>
    <t>岡山県新見市高尾２２７８－１</t>
  </si>
  <si>
    <t>3312210119</t>
  </si>
  <si>
    <t>赤磐医師会病院</t>
  </si>
  <si>
    <t>公益社団法人　赤磐医師会　会長　滝澤　貴昭</t>
  </si>
  <si>
    <t>県南東部</t>
  </si>
  <si>
    <t>岡山県赤磐市下市１８７番地の１</t>
  </si>
  <si>
    <t>仁美診療所</t>
    <rPh sb="0" eb="2">
      <t>ジンビ</t>
    </rPh>
    <rPh sb="2" eb="5">
      <t>シンリョウショ</t>
    </rPh>
    <phoneticPr fontId="7"/>
  </si>
  <si>
    <t>内科専攻医の受入</t>
    <rPh sb="0" eb="5">
      <t>ナイカセンコウイ</t>
    </rPh>
    <rPh sb="6" eb="8">
      <t>ウケイレ</t>
    </rPh>
    <phoneticPr fontId="7"/>
  </si>
  <si>
    <t>3318800061</t>
  </si>
  <si>
    <t>岡山赤十字病院</t>
  </si>
  <si>
    <t>日本赤十字社　社長　清家　篤</t>
  </si>
  <si>
    <t>岡山県岡山市北区青江二丁目１番１号</t>
  </si>
  <si>
    <t>成羽病院、金田病院、日生病院</t>
    <rPh sb="0" eb="2">
      <t>ナリワ</t>
    </rPh>
    <rPh sb="2" eb="4">
      <t>ビョウイン</t>
    </rPh>
    <rPh sb="5" eb="9">
      <t>カネダビョウイン</t>
    </rPh>
    <rPh sb="10" eb="14">
      <t>ヒナセビョウイン</t>
    </rPh>
    <phoneticPr fontId="7"/>
  </si>
  <si>
    <t>岡山県へき地医療支援機構が開催するへき地勤務医等医療研修会への参加</t>
    <rPh sb="0" eb="3">
      <t>オカヤマケン</t>
    </rPh>
    <rPh sb="5" eb="6">
      <t>チ</t>
    </rPh>
    <rPh sb="6" eb="12">
      <t>イリョウシエンキコウ</t>
    </rPh>
    <rPh sb="13" eb="15">
      <t>カイサイ</t>
    </rPh>
    <rPh sb="19" eb="22">
      <t>チキンム</t>
    </rPh>
    <rPh sb="22" eb="23">
      <t>イ</t>
    </rPh>
    <rPh sb="23" eb="24">
      <t>トウ</t>
    </rPh>
    <rPh sb="24" eb="29">
      <t>イリョウケンシュウカイ</t>
    </rPh>
    <rPh sb="31" eb="33">
      <t>サンカ</t>
    </rPh>
    <phoneticPr fontId="7"/>
  </si>
  <si>
    <t>3310310531</t>
  </si>
  <si>
    <t>津山中央病院</t>
  </si>
  <si>
    <t>一般財団法人　津山慈風会　代表理事　藤木　茂篤</t>
  </si>
  <si>
    <t>津山・英田</t>
  </si>
  <si>
    <t>岡山県津山市川崎１７５６番地</t>
  </si>
  <si>
    <t>さとう記念病院（50）
田尻病院（93）
玉島中央病院（13）</t>
    <rPh sb="3" eb="5">
      <t>キネン</t>
    </rPh>
    <rPh sb="5" eb="7">
      <t>ビョウイン</t>
    </rPh>
    <rPh sb="12" eb="14">
      <t>タジリ</t>
    </rPh>
    <rPh sb="14" eb="16">
      <t>ビョウイン</t>
    </rPh>
    <rPh sb="21" eb="23">
      <t>タマシマ</t>
    </rPh>
    <rPh sb="23" eb="25">
      <t>チュウオウ</t>
    </rPh>
    <rPh sb="25" eb="27">
      <t>ビョウイン</t>
    </rPh>
    <phoneticPr fontId="7"/>
  </si>
  <si>
    <t>ESクリニック（70）</t>
  </si>
  <si>
    <t>佐用共立病院（27）
庄原赤十字病院（33）
鳥取市立病院（7）
公立豊岡病院（12）</t>
    <rPh sb="33" eb="35">
      <t>コウリツ</t>
    </rPh>
    <rPh sb="35" eb="37">
      <t>トヨオカ</t>
    </rPh>
    <rPh sb="37" eb="39">
      <t>ビョウイン</t>
    </rPh>
    <phoneticPr fontId="7"/>
  </si>
  <si>
    <t>3318902347</t>
  </si>
  <si>
    <t>高梁市国民健康保険成羽病院</t>
  </si>
  <si>
    <t>高梁市長　石田　芳生</t>
    <rPh sb="5" eb="7">
      <t>イシダ</t>
    </rPh>
    <rPh sb="8" eb="9">
      <t>ヨシ</t>
    </rPh>
    <rPh sb="9" eb="10">
      <t>ショウ</t>
    </rPh>
    <phoneticPr fontId="7"/>
  </si>
  <si>
    <t>岡山県高梁市成羽町下原３０１</t>
  </si>
  <si>
    <t>3318800087</t>
  </si>
  <si>
    <t>岡山済生会総合病院</t>
  </si>
  <si>
    <t>社会福祉法人恩賜財団済生会支部岡山県済生会　支部長　山本　和秀</t>
  </si>
  <si>
    <t>岡山県岡山市北区国体町２番２５号</t>
  </si>
  <si>
    <t>大垪和地区、江与味地区、野土路地区</t>
    <rPh sb="0" eb="1">
      <t>オオ</t>
    </rPh>
    <rPh sb="1" eb="3">
      <t>ハガ</t>
    </rPh>
    <rPh sb="3" eb="5">
      <t>チク</t>
    </rPh>
    <rPh sb="6" eb="7">
      <t>エ</t>
    </rPh>
    <rPh sb="7" eb="8">
      <t>ヨ</t>
    </rPh>
    <rPh sb="8" eb="9">
      <t>アジ</t>
    </rPh>
    <rPh sb="9" eb="11">
      <t>チク</t>
    </rPh>
    <rPh sb="12" eb="13">
      <t>ノ</t>
    </rPh>
    <rPh sb="13" eb="14">
      <t>ツチ</t>
    </rPh>
    <rPh sb="14" eb="15">
      <t>ロ</t>
    </rPh>
    <rPh sb="15" eb="17">
      <t>チク</t>
    </rPh>
    <phoneticPr fontId="7"/>
  </si>
  <si>
    <t>病院内各診療科代表に依頼し、各診療科の中で業務調整し、医師派遣している。</t>
    <rPh sb="0" eb="3">
      <t>ビョウインナイ</t>
    </rPh>
    <rPh sb="3" eb="4">
      <t>カク</t>
    </rPh>
    <rPh sb="4" eb="7">
      <t>シンリョウカ</t>
    </rPh>
    <rPh sb="7" eb="9">
      <t>ダイヒョウ</t>
    </rPh>
    <rPh sb="10" eb="12">
      <t>イライ</t>
    </rPh>
    <rPh sb="14" eb="15">
      <t>カク</t>
    </rPh>
    <rPh sb="15" eb="18">
      <t>シンリョウカ</t>
    </rPh>
    <rPh sb="19" eb="20">
      <t>ナカ</t>
    </rPh>
    <rPh sb="21" eb="23">
      <t>ギョウム</t>
    </rPh>
    <rPh sb="23" eb="25">
      <t>チョウセイ</t>
    </rPh>
    <rPh sb="27" eb="29">
      <t>イシ</t>
    </rPh>
    <rPh sb="29" eb="31">
      <t>ハケン</t>
    </rPh>
    <phoneticPr fontId="7"/>
  </si>
  <si>
    <t>へき地に赴任した医師が医療の進歩に遅れることがないようにするために、週１回は当院で研修が行える体制を整えている。</t>
    <rPh sb="2" eb="3">
      <t>チ</t>
    </rPh>
    <rPh sb="4" eb="6">
      <t>フニン</t>
    </rPh>
    <rPh sb="8" eb="10">
      <t>イシ</t>
    </rPh>
    <rPh sb="11" eb="13">
      <t>イリョウ</t>
    </rPh>
    <rPh sb="14" eb="16">
      <t>シンポ</t>
    </rPh>
    <rPh sb="17" eb="18">
      <t>オク</t>
    </rPh>
    <rPh sb="34" eb="35">
      <t>シュウ</t>
    </rPh>
    <rPh sb="36" eb="37">
      <t>カイ</t>
    </rPh>
    <rPh sb="38" eb="40">
      <t>トウイン</t>
    </rPh>
    <rPh sb="41" eb="43">
      <t>ケンシュウ</t>
    </rPh>
    <rPh sb="44" eb="45">
      <t>オコナ</t>
    </rPh>
    <rPh sb="47" eb="49">
      <t>タイセイ</t>
    </rPh>
    <rPh sb="50" eb="51">
      <t>トトノ</t>
    </rPh>
    <phoneticPr fontId="7"/>
  </si>
  <si>
    <t>3318901901</t>
  </si>
  <si>
    <t>鏡野町国民健康保険病院</t>
  </si>
  <si>
    <t>鏡野町長　瀬島栄史</t>
    <rPh sb="5" eb="9">
      <t>セジマエイシ</t>
    </rPh>
    <phoneticPr fontId="7"/>
  </si>
  <si>
    <t>岡山県苫田郡鏡野町寺元３６５</t>
  </si>
  <si>
    <t>3318902768</t>
  </si>
  <si>
    <t>美作市立大原病院</t>
  </si>
  <si>
    <t>美作市長　萩原　誠司</t>
  </si>
  <si>
    <t>岡山県美作市古町１７７１－９</t>
  </si>
  <si>
    <t>3318902784</t>
  </si>
  <si>
    <t>真庭市国民健康保険湯原温泉病院</t>
  </si>
  <si>
    <t>真庭市長　太田　昇</t>
  </si>
  <si>
    <t>真庭</t>
  </si>
  <si>
    <t>岡山県真庭市下湯原５６</t>
  </si>
  <si>
    <t>支援病院から内科医師派遣</t>
    <rPh sb="0" eb="4">
      <t>シエンビョウイン</t>
    </rPh>
    <rPh sb="6" eb="12">
      <t>ナイカイシハケン</t>
    </rPh>
    <phoneticPr fontId="7"/>
  </si>
  <si>
    <t>3410110062</t>
  </si>
  <si>
    <t>県立広島病院</t>
    <rPh sb="0" eb="2">
      <t>ケンリツ</t>
    </rPh>
    <rPh sb="2" eb="4">
      <t>ヒロシマ</t>
    </rPh>
    <rPh sb="4" eb="6">
      <t>ビョウイン</t>
    </rPh>
    <phoneticPr fontId="13"/>
  </si>
  <si>
    <t>地方独立行政法人広島県立病院機構</t>
    <rPh sb="0" eb="8">
      <t>チホウドクリツギョウセイホウジン</t>
    </rPh>
    <rPh sb="8" eb="12">
      <t>ヒロシマケンリツ</t>
    </rPh>
    <rPh sb="12" eb="16">
      <t>ビョウインキコウ</t>
    </rPh>
    <phoneticPr fontId="13"/>
  </si>
  <si>
    <t>広島二次医療圏</t>
    <rPh sb="0" eb="2">
      <t>ヒロシマ</t>
    </rPh>
    <rPh sb="2" eb="4">
      <t>ニジ</t>
    </rPh>
    <rPh sb="4" eb="7">
      <t>イリョウケン</t>
    </rPh>
    <phoneticPr fontId="13"/>
  </si>
  <si>
    <t>広島県広島市南区宇品神田１丁目５－５４</t>
  </si>
  <si>
    <t>広島市立広島市民病院（１），済生会呉病院（４）、広島大学病院（１）、ＪＲ広島病院（１）、マツダ病院（２）,広島アルプスクリニック（２）,占部産婦人科（１）,東広島医療センター（１）,呉医療センター（１）</t>
  </si>
  <si>
    <t>津山中央病院
（岡山県）</t>
    <rPh sb="0" eb="2">
      <t>ツヤマ</t>
    </rPh>
    <rPh sb="2" eb="4">
      <t>チュウオウ</t>
    </rPh>
    <rPh sb="4" eb="6">
      <t>ビョウイン</t>
    </rPh>
    <rPh sb="8" eb="10">
      <t>オカヤマ</t>
    </rPh>
    <rPh sb="10" eb="11">
      <t>ケン</t>
    </rPh>
    <phoneticPr fontId="13"/>
  </si>
  <si>
    <t>3410223618</t>
  </si>
  <si>
    <t>地方独立行政法人広島市立病院機構　広島市立北部医療センター安佐市民病院</t>
  </si>
  <si>
    <t>地方独立行政法人広島市立病院機構　理事長　秀　道広</t>
    <rPh sb="21" eb="22">
      <t>ヒデ</t>
    </rPh>
    <rPh sb="23" eb="25">
      <t>ミチヒロ</t>
    </rPh>
    <phoneticPr fontId="13"/>
  </si>
  <si>
    <t>広島</t>
  </si>
  <si>
    <t>広島県広島市安佐北区亀山南一丁目2番1号</t>
  </si>
  <si>
    <t xml:space="preserve">安芸太田病院
市立三次中央病院
大朝ふるさと病院
</t>
    <rPh sb="0" eb="6">
      <t>アキオオタビョウイン</t>
    </rPh>
    <rPh sb="7" eb="9">
      <t>シリツ</t>
    </rPh>
    <rPh sb="9" eb="15">
      <t>ミヨシチュウオウビョウイン</t>
    </rPh>
    <rPh sb="16" eb="18">
      <t>オオアサ</t>
    </rPh>
    <rPh sb="22" eb="24">
      <t>ビョウイン</t>
    </rPh>
    <phoneticPr fontId="13"/>
  </si>
  <si>
    <t>豊平診療所</t>
    <rPh sb="0" eb="2">
      <t>トヨヒラ</t>
    </rPh>
    <rPh sb="2" eb="5">
      <t>シンリョウジョ</t>
    </rPh>
    <phoneticPr fontId="13"/>
  </si>
  <si>
    <t>3411112067</t>
  </si>
  <si>
    <t>広島県厚生農業協同組合連合会　尾道総合病院</t>
  </si>
  <si>
    <t>広島県厚生農業協同組合連合会　代表理事理事長　豊田達之</t>
  </si>
  <si>
    <t>尾三二次医療圏</t>
  </si>
  <si>
    <t>広島県尾道市平原一丁目10番23号</t>
  </si>
  <si>
    <t xml:space="preserve">①福山検診所
②府中市民病院
③因島医師会病院
④世羅中央病院
⑤まび記念病院
⑥須波宗斉会病院
⑦木曽病院
⑧正岡クリニック
⑨村上記念病院
⑩本郷中央病院
</t>
  </si>
  <si>
    <t>3411710720</t>
  </si>
  <si>
    <t>地方独立行政法人　府中市病院機構　府中市民病院</t>
    <rPh sb="0" eb="8">
      <t>チホウドクリツギョウセイホウジン</t>
    </rPh>
    <rPh sb="9" eb="12">
      <t>フチュウシ</t>
    </rPh>
    <rPh sb="12" eb="16">
      <t>ビョウインキコウ</t>
    </rPh>
    <rPh sb="17" eb="23">
      <t>フチュウシミンビョウイン</t>
    </rPh>
    <phoneticPr fontId="13"/>
  </si>
  <si>
    <t>地方独立行政法人　府中市病院機構　理事長　多田 敦彦</t>
    <rPh sb="0" eb="4">
      <t>チホウドクリツ</t>
    </rPh>
    <rPh sb="4" eb="8">
      <t>ギョウセイホウジン</t>
    </rPh>
    <rPh sb="9" eb="12">
      <t>フチュウシ</t>
    </rPh>
    <rPh sb="12" eb="16">
      <t>ビョウインキコウ</t>
    </rPh>
    <rPh sb="17" eb="20">
      <t>リジチョウ</t>
    </rPh>
    <rPh sb="21" eb="23">
      <t>タダ</t>
    </rPh>
    <rPh sb="24" eb="26">
      <t>アツヒコ</t>
    </rPh>
    <phoneticPr fontId="13"/>
  </si>
  <si>
    <t>福山・府中医療圏</t>
    <rPh sb="0" eb="2">
      <t>フクヤマ</t>
    </rPh>
    <rPh sb="3" eb="5">
      <t>フチュウ</t>
    </rPh>
    <rPh sb="5" eb="8">
      <t>イリョウケン</t>
    </rPh>
    <phoneticPr fontId="13"/>
  </si>
  <si>
    <t>広島県府中市鵜飼町555番地3</t>
    <rPh sb="0" eb="3">
      <t>ヒロシマケン</t>
    </rPh>
    <rPh sb="3" eb="6">
      <t>フチュウシ</t>
    </rPh>
    <rPh sb="6" eb="9">
      <t>ウカイチョウ</t>
    </rPh>
    <rPh sb="12" eb="14">
      <t>バンチ</t>
    </rPh>
    <phoneticPr fontId="13"/>
  </si>
  <si>
    <t>協和地区
久佐地区</t>
    <rPh sb="0" eb="4">
      <t>キョウワチク</t>
    </rPh>
    <rPh sb="5" eb="7">
      <t>クサ</t>
    </rPh>
    <rPh sb="7" eb="9">
      <t>チク</t>
    </rPh>
    <phoneticPr fontId="13"/>
  </si>
  <si>
    <t>府中北市民病院</t>
    <rPh sb="0" eb="7">
      <t>フチュウキタシミンビョウイン</t>
    </rPh>
    <phoneticPr fontId="13"/>
  </si>
  <si>
    <t>広島県</t>
  </si>
  <si>
    <t>3411910809</t>
  </si>
  <si>
    <t>市立三次中央病院</t>
  </si>
  <si>
    <t>三次市長　福岡誠志</t>
    <rPh sb="0" eb="2">
      <t>ミヨシ</t>
    </rPh>
    <rPh sb="2" eb="4">
      <t>シチョウ</t>
    </rPh>
    <rPh sb="5" eb="7">
      <t>フクオカ</t>
    </rPh>
    <rPh sb="7" eb="8">
      <t>マコト</t>
    </rPh>
    <rPh sb="8" eb="9">
      <t>ココロザシ</t>
    </rPh>
    <phoneticPr fontId="13"/>
  </si>
  <si>
    <t>備北</t>
  </si>
  <si>
    <t>広島県三次市東酒屋町10531番地</t>
    <rPh sb="0" eb="3">
      <t>ヒロシマケン</t>
    </rPh>
    <rPh sb="3" eb="6">
      <t>ミヨシシ</t>
    </rPh>
    <rPh sb="6" eb="10">
      <t>ヒガシサケヤマチ</t>
    </rPh>
    <rPh sb="15" eb="17">
      <t>バンチ</t>
    </rPh>
    <phoneticPr fontId="29"/>
  </si>
  <si>
    <t>三次地区医療センター
府中北市民病院
済生会広島病院
呉共済病院</t>
  </si>
  <si>
    <t>3412110011</t>
  </si>
  <si>
    <t>総合病院庄原赤十字病院</t>
  </si>
  <si>
    <t>日本赤十字社広島県支部長　湯﨑英彦</t>
  </si>
  <si>
    <t>備北医療圏</t>
    <rPh sb="0" eb="2">
      <t>ビホク</t>
    </rPh>
    <rPh sb="2" eb="5">
      <t>イリョウケン</t>
    </rPh>
    <phoneticPr fontId="13"/>
  </si>
  <si>
    <t>広島県庄原市西本町二丁目７番１０号</t>
    <rPh sb="0" eb="3">
      <t>ヒロシマケン</t>
    </rPh>
    <rPh sb="3" eb="5">
      <t>ショウバラ</t>
    </rPh>
    <rPh sb="5" eb="6">
      <t>シ</t>
    </rPh>
    <rPh sb="6" eb="7">
      <t>ニシ</t>
    </rPh>
    <rPh sb="7" eb="9">
      <t>ホンマチ</t>
    </rPh>
    <rPh sb="9" eb="10">
      <t>ニ</t>
    </rPh>
    <rPh sb="10" eb="12">
      <t>チョウメ</t>
    </rPh>
    <rPh sb="13" eb="14">
      <t>バン</t>
    </rPh>
    <rPh sb="16" eb="17">
      <t>ゴウ</t>
    </rPh>
    <phoneticPr fontId="30"/>
  </si>
  <si>
    <t>帝釈地区</t>
    <rPh sb="0" eb="2">
      <t>タイシャク</t>
    </rPh>
    <rPh sb="2" eb="4">
      <t>チク</t>
    </rPh>
    <phoneticPr fontId="13"/>
  </si>
  <si>
    <t>3412110417</t>
  </si>
  <si>
    <t>庄原市立　西城市民病院</t>
  </si>
  <si>
    <t>庄原市長　八谷恭介</t>
    <rPh sb="0" eb="2">
      <t>ショウバラ</t>
    </rPh>
    <rPh sb="2" eb="4">
      <t>シチョウ</t>
    </rPh>
    <rPh sb="5" eb="9">
      <t>ヤタガイキョウスケ</t>
    </rPh>
    <phoneticPr fontId="13"/>
  </si>
  <si>
    <t>備北</t>
    <rPh sb="0" eb="2">
      <t>ビホク</t>
    </rPh>
    <phoneticPr fontId="13"/>
  </si>
  <si>
    <t>広島県庄原市西城町中野１３３９</t>
    <rPh sb="0" eb="3">
      <t>ヒロシマケン</t>
    </rPh>
    <rPh sb="3" eb="6">
      <t>ショウバラシ</t>
    </rPh>
    <rPh sb="6" eb="9">
      <t>サイジョウチョウ</t>
    </rPh>
    <rPh sb="9" eb="11">
      <t>ナカノ</t>
    </rPh>
    <phoneticPr fontId="13"/>
  </si>
  <si>
    <t>小鳥原・高尾地区
小奴可地区
内堀地区</t>
    <rPh sb="0" eb="3">
      <t>ヒトトバラ</t>
    </rPh>
    <rPh sb="4" eb="6">
      <t>コウオ</t>
    </rPh>
    <rPh sb="6" eb="8">
      <t>チク</t>
    </rPh>
    <rPh sb="9" eb="12">
      <t>オヌカ</t>
    </rPh>
    <rPh sb="12" eb="14">
      <t>チク</t>
    </rPh>
    <rPh sb="15" eb="17">
      <t>ウツボリ</t>
    </rPh>
    <rPh sb="17" eb="19">
      <t>チク</t>
    </rPh>
    <phoneticPr fontId="13"/>
  </si>
  <si>
    <t>3412710018</t>
  </si>
  <si>
    <t>広島県厚生農業協同組合連合会
広島総合病院</t>
    <rPh sb="0" eb="3">
      <t>ヒロシマケン</t>
    </rPh>
    <rPh sb="3" eb="11">
      <t>コウセイノウギョウキョウドウクミアイ</t>
    </rPh>
    <rPh sb="11" eb="14">
      <t>レンゴウカイ</t>
    </rPh>
    <rPh sb="15" eb="17">
      <t>ヒロシマ</t>
    </rPh>
    <rPh sb="17" eb="21">
      <t>ソウゴウビョウイン</t>
    </rPh>
    <phoneticPr fontId="13"/>
  </si>
  <si>
    <t>広島県厚生農業協同組合連合会代表理事理事長　豊田　達之</t>
    <rPh sb="0" eb="3">
      <t>ヒロシマケン</t>
    </rPh>
    <rPh sb="3" eb="14">
      <t>コウセイノウギョウキョウドウクミアイレンゴウカイ</t>
    </rPh>
    <rPh sb="14" eb="21">
      <t>ダイヒョウリジリジチョウ</t>
    </rPh>
    <rPh sb="22" eb="24">
      <t>トヨタ</t>
    </rPh>
    <rPh sb="25" eb="27">
      <t>タツユキ</t>
    </rPh>
    <phoneticPr fontId="13"/>
  </si>
  <si>
    <t>広島西</t>
    <rPh sb="0" eb="2">
      <t>ヒロシマ</t>
    </rPh>
    <rPh sb="2" eb="3">
      <t>ニシ</t>
    </rPh>
    <phoneticPr fontId="13"/>
  </si>
  <si>
    <t>広島県廿日市市地御前1丁目3-3</t>
    <rPh sb="0" eb="3">
      <t>ヒロシマケン</t>
    </rPh>
    <rPh sb="3" eb="7">
      <t>ハツカイチシ</t>
    </rPh>
    <rPh sb="7" eb="10">
      <t>ジゴゼン</t>
    </rPh>
    <rPh sb="11" eb="13">
      <t>チョウメ</t>
    </rPh>
    <phoneticPr fontId="13"/>
  </si>
  <si>
    <t>メリィホスピタル</t>
  </si>
  <si>
    <t>呉医療センター</t>
    <rPh sb="0" eb="3">
      <t>クレイリョウ</t>
    </rPh>
    <phoneticPr fontId="13"/>
  </si>
  <si>
    <t>3413510045</t>
  </si>
  <si>
    <t>安芸太田病院</t>
  </si>
  <si>
    <t>町長　橋本 博明</t>
    <rPh sb="0" eb="2">
      <t>チョウチョウ</t>
    </rPh>
    <rPh sb="3" eb="5">
      <t>ハシモト</t>
    </rPh>
    <rPh sb="6" eb="8">
      <t>ヒロアキ</t>
    </rPh>
    <phoneticPr fontId="13"/>
  </si>
  <si>
    <t>広島</t>
    <rPh sb="0" eb="2">
      <t>ヒロシマ</t>
    </rPh>
    <phoneticPr fontId="13"/>
  </si>
  <si>
    <t>広島県山県郡安芸太田町下殿河内２３６番地</t>
  </si>
  <si>
    <t>北広島町豊平診療所</t>
    <rPh sb="0" eb="4">
      <t>キタヒロシマチョウ</t>
    </rPh>
    <rPh sb="4" eb="9">
      <t>トヨヒラシンリョウショ</t>
    </rPh>
    <phoneticPr fontId="13"/>
  </si>
  <si>
    <t>医学生に対する修学貸付事業を整備</t>
    <rPh sb="14" eb="16">
      <t>セイビ</t>
    </rPh>
    <phoneticPr fontId="13"/>
  </si>
  <si>
    <t>343610449</t>
  </si>
  <si>
    <t>広島県厚生農業協同組合連合会　吉田総合病院</t>
    <rPh sb="0" eb="14">
      <t>ヒロシマケンコウセイノウギョウキョウドウクミアイレンゴウカイ</t>
    </rPh>
    <rPh sb="15" eb="21">
      <t>ヨシダソウゴウビョウイン</t>
    </rPh>
    <phoneticPr fontId="13"/>
  </si>
  <si>
    <t>広島県厚生農業協同組合連合会</t>
    <rPh sb="0" eb="14">
      <t>ヒロシマケンコウセイノウギョウキョウドウクミアイレンゴウカイ</t>
    </rPh>
    <phoneticPr fontId="13"/>
  </si>
  <si>
    <t>広島県安芸高田市吉田町吉田3666</t>
    <rPh sb="0" eb="3">
      <t>ヒロシマケン</t>
    </rPh>
    <rPh sb="3" eb="8">
      <t>アキタカタシ</t>
    </rPh>
    <rPh sb="8" eb="11">
      <t>ヨシダチョウ</t>
    </rPh>
    <rPh sb="11" eb="13">
      <t>ヨシダ</t>
    </rPh>
    <phoneticPr fontId="13"/>
  </si>
  <si>
    <t>3414610299</t>
  </si>
  <si>
    <t>神石高原町立病院</t>
  </si>
  <si>
    <t>神石高原町長　入江　嘉則</t>
  </si>
  <si>
    <t>社会医療法人社団　陽正会</t>
  </si>
  <si>
    <t>福山・府中</t>
  </si>
  <si>
    <t>広島県神石郡神石高原町小畠1709-3</t>
  </si>
  <si>
    <t>日ノ郷・笹尾地区
油屋地区</t>
  </si>
  <si>
    <t>広島大学・福山市民病院・寺岡記念病院・世羅中央病院へ診療支援医師派遣依頼を行っている。</t>
    <rPh sb="26" eb="30">
      <t>シンリョウシエン</t>
    </rPh>
    <phoneticPr fontId="13"/>
  </si>
  <si>
    <t>3418010058</t>
  </si>
  <si>
    <t>独立行政法人国立病院機構広島西医療センター</t>
    <rPh sb="0" eb="2">
      <t>ドクリツ</t>
    </rPh>
    <rPh sb="2" eb="4">
      <t>ギョウセイ</t>
    </rPh>
    <rPh sb="4" eb="12">
      <t>ホウジンコクリツビョウインキコウ</t>
    </rPh>
    <rPh sb="12" eb="17">
      <t>ヒロシマニシイリョウ</t>
    </rPh>
    <phoneticPr fontId="13"/>
  </si>
  <si>
    <t>独立行政法人国立病院機構　理事長　新木　一弘</t>
    <rPh sb="17" eb="19">
      <t>アラキ</t>
    </rPh>
    <rPh sb="20" eb="22">
      <t>カズヒロ</t>
    </rPh>
    <phoneticPr fontId="13"/>
  </si>
  <si>
    <t>広島西医療圏</t>
    <rPh sb="0" eb="3">
      <t>ヒロシマニシ</t>
    </rPh>
    <rPh sb="3" eb="6">
      <t>イリョウケン</t>
    </rPh>
    <phoneticPr fontId="13"/>
  </si>
  <si>
    <t>広島県大竹市玖波4丁目1番1号</t>
    <rPh sb="0" eb="3">
      <t>ヒロシマケン</t>
    </rPh>
    <rPh sb="3" eb="6">
      <t>オオタケシ</t>
    </rPh>
    <rPh sb="6" eb="8">
      <t>クバ</t>
    </rPh>
    <rPh sb="9" eb="11">
      <t>チョウメ</t>
    </rPh>
    <rPh sb="12" eb="13">
      <t>バン</t>
    </rPh>
    <rPh sb="14" eb="15">
      <t>ゴウ</t>
    </rPh>
    <phoneticPr fontId="13"/>
  </si>
  <si>
    <t>-</t>
    <phoneticPr fontId="13"/>
  </si>
  <si>
    <t>3414210025</t>
  </si>
  <si>
    <t>公立世羅中央病院</t>
    <rPh sb="0" eb="8">
      <t>コウリツセラチュウオウビョウイン</t>
    </rPh>
    <phoneticPr fontId="13"/>
  </si>
  <si>
    <t>企業長　横田  和典</t>
    <rPh sb="0" eb="3">
      <t>キギョウチョウ</t>
    </rPh>
    <rPh sb="4" eb="6">
      <t>ヨコタ</t>
    </rPh>
    <rPh sb="8" eb="10">
      <t>カズノリ</t>
    </rPh>
    <phoneticPr fontId="13"/>
  </si>
  <si>
    <t>尾三医療圏</t>
    <rPh sb="0" eb="1">
      <t>オ</t>
    </rPh>
    <rPh sb="1" eb="2">
      <t>サン</t>
    </rPh>
    <rPh sb="2" eb="5">
      <t>イリョウケン</t>
    </rPh>
    <phoneticPr fontId="13"/>
  </si>
  <si>
    <t>広島県世羅郡世羅町大字本郷918番地3</t>
    <rPh sb="0" eb="3">
      <t>ヒロシマケン</t>
    </rPh>
    <rPh sb="3" eb="6">
      <t>セラグン</t>
    </rPh>
    <rPh sb="6" eb="9">
      <t>セラチョウ</t>
    </rPh>
    <rPh sb="9" eb="11">
      <t>オオアザ</t>
    </rPh>
    <rPh sb="11" eb="13">
      <t>ホンゴウ</t>
    </rPh>
    <rPh sb="16" eb="18">
      <t>バンチ</t>
    </rPh>
    <phoneticPr fontId="13"/>
  </si>
  <si>
    <t>篠・蔵宗・上草井・下草井</t>
  </si>
  <si>
    <t>0008812684</t>
  </si>
  <si>
    <t>独立行政法人国立病院機構岩国医療センター</t>
    <rPh sb="0" eb="2">
      <t>ドクリツ</t>
    </rPh>
    <rPh sb="2" eb="4">
      <t>ギョウセイ</t>
    </rPh>
    <rPh sb="4" eb="6">
      <t>ホウジン</t>
    </rPh>
    <rPh sb="6" eb="8">
      <t>コクリツ</t>
    </rPh>
    <rPh sb="8" eb="10">
      <t>ビョウイン</t>
    </rPh>
    <rPh sb="10" eb="12">
      <t>キコウ</t>
    </rPh>
    <rPh sb="12" eb="14">
      <t>イワクニ</t>
    </rPh>
    <rPh sb="14" eb="16">
      <t>イリョウ</t>
    </rPh>
    <phoneticPr fontId="7"/>
  </si>
  <si>
    <t>独立行政法人国立病院機構</t>
    <rPh sb="0" eb="2">
      <t>ドクリツ</t>
    </rPh>
    <rPh sb="2" eb="4">
      <t>ギョウセイ</t>
    </rPh>
    <rPh sb="4" eb="6">
      <t>ホウジン</t>
    </rPh>
    <rPh sb="6" eb="8">
      <t>コクリツ</t>
    </rPh>
    <rPh sb="8" eb="10">
      <t>ビョウイン</t>
    </rPh>
    <rPh sb="10" eb="12">
      <t>キコウ</t>
    </rPh>
    <phoneticPr fontId="7"/>
  </si>
  <si>
    <t>岩国医療圏</t>
    <rPh sb="0" eb="5">
      <t>イワクニイリョウケン</t>
    </rPh>
    <phoneticPr fontId="7"/>
  </si>
  <si>
    <t>山口県岩国市愛宕町１－１－１</t>
    <rPh sb="0" eb="9">
      <t>ヤマグチケンイワクニシアタゴマチ</t>
    </rPh>
    <phoneticPr fontId="7"/>
  </si>
  <si>
    <t>端島
黒島</t>
    <rPh sb="0" eb="1">
      <t>ハシ</t>
    </rPh>
    <rPh sb="1" eb="2">
      <t>シマ</t>
    </rPh>
    <rPh sb="3" eb="5">
      <t>クロシマ</t>
    </rPh>
    <phoneticPr fontId="7"/>
  </si>
  <si>
    <t>医療法人社団青山会リフレまえだ病院、みどり病院</t>
    <rPh sb="0" eb="4">
      <t>イリョウホウジン</t>
    </rPh>
    <rPh sb="4" eb="6">
      <t>シャダン</t>
    </rPh>
    <rPh sb="6" eb="8">
      <t>アオヤマ</t>
    </rPh>
    <rPh sb="8" eb="9">
      <t>カイ</t>
    </rPh>
    <rPh sb="15" eb="17">
      <t>ビョウイン</t>
    </rPh>
    <rPh sb="21" eb="23">
      <t>ビョウイン</t>
    </rPh>
    <phoneticPr fontId="7"/>
  </si>
  <si>
    <t>退職した医師にも協力依頼を行っている</t>
  </si>
  <si>
    <t>3511210027</t>
  </si>
  <si>
    <t>山口県厚生農業協同組合連合会　周東総合病院</t>
    <rPh sb="0" eb="14">
      <t>ヤマグチケンコウセイノウギョウキョウドウクミアイレンゴウカイ</t>
    </rPh>
    <rPh sb="15" eb="21">
      <t>シュウトウソウゴウビョウイン</t>
    </rPh>
    <phoneticPr fontId="7"/>
  </si>
  <si>
    <t>代表理事理事長　大亀浩司</t>
    <rPh sb="0" eb="7">
      <t>ダイヒョウリジリジチョウ</t>
    </rPh>
    <rPh sb="8" eb="10">
      <t>オオカメ</t>
    </rPh>
    <rPh sb="10" eb="12">
      <t>コウジ</t>
    </rPh>
    <phoneticPr fontId="7"/>
  </si>
  <si>
    <t>柳井医療圏</t>
    <rPh sb="0" eb="5">
      <t>ヤナイイリョウケン</t>
    </rPh>
    <phoneticPr fontId="7"/>
  </si>
  <si>
    <t>山口県柳井市古開作１０００番地１</t>
    <rPh sb="0" eb="3">
      <t>ヤマグチケン</t>
    </rPh>
    <rPh sb="3" eb="6">
      <t>ヤナイシ</t>
    </rPh>
    <rPh sb="6" eb="9">
      <t>コガイサク</t>
    </rPh>
    <rPh sb="13" eb="15">
      <t>バンチ</t>
    </rPh>
    <phoneticPr fontId="7"/>
  </si>
  <si>
    <t>行政（県）ならびに山口大学と連携し医師確保に努めている。あわせて医師人材紹介会社やホームページで公募するなどして確保に努めている。</t>
    <rPh sb="0" eb="2">
      <t>ギョウセイ</t>
    </rPh>
    <rPh sb="3" eb="4">
      <t>ケン</t>
    </rPh>
    <rPh sb="9" eb="13">
      <t>ヤマグチダイガク</t>
    </rPh>
    <rPh sb="14" eb="16">
      <t>レンケイ</t>
    </rPh>
    <rPh sb="17" eb="21">
      <t>イシカクホ</t>
    </rPh>
    <rPh sb="22" eb="23">
      <t>ツト</t>
    </rPh>
    <rPh sb="32" eb="34">
      <t>イシ</t>
    </rPh>
    <rPh sb="34" eb="40">
      <t>ジンザイショウカイガイシャ</t>
    </rPh>
    <rPh sb="48" eb="50">
      <t>コウボ</t>
    </rPh>
    <rPh sb="56" eb="58">
      <t>カクホ</t>
    </rPh>
    <rPh sb="59" eb="60">
      <t>ツト</t>
    </rPh>
    <phoneticPr fontId="7"/>
  </si>
  <si>
    <t>医局、図書室等院内施設の利用が可能。また、必要に応じて院内の研修に参加可能であり、検査やリハビリテーションなど専門分野での研究協力が可能。</t>
    <rPh sb="0" eb="2">
      <t>イキョク</t>
    </rPh>
    <rPh sb="3" eb="5">
      <t>トショ</t>
    </rPh>
    <rPh sb="5" eb="7">
      <t>シツトウ</t>
    </rPh>
    <rPh sb="7" eb="11">
      <t>インナイシセツ</t>
    </rPh>
    <rPh sb="12" eb="14">
      <t>リヨウ</t>
    </rPh>
    <rPh sb="15" eb="17">
      <t>カノウ</t>
    </rPh>
    <rPh sb="21" eb="23">
      <t>ヒツヨウ</t>
    </rPh>
    <rPh sb="24" eb="25">
      <t>オウ</t>
    </rPh>
    <rPh sb="27" eb="29">
      <t>インナイ</t>
    </rPh>
    <rPh sb="30" eb="32">
      <t>ケンシュウ</t>
    </rPh>
    <rPh sb="33" eb="37">
      <t>サンカカノウ</t>
    </rPh>
    <rPh sb="41" eb="43">
      <t>ケンサ</t>
    </rPh>
    <rPh sb="55" eb="59">
      <t>センモンブンヤ</t>
    </rPh>
    <rPh sb="61" eb="65">
      <t>ケンキュウキョウリョク</t>
    </rPh>
    <rPh sb="66" eb="68">
      <t>カノウ</t>
    </rPh>
    <phoneticPr fontId="7"/>
  </si>
  <si>
    <t>3511010989</t>
  </si>
  <si>
    <t>光市立光総合病院</t>
    <rPh sb="0" eb="3">
      <t>ヒカリシリツ</t>
    </rPh>
    <rPh sb="3" eb="8">
      <t>ヒカリソウゴウビョウイン</t>
    </rPh>
    <phoneticPr fontId="7"/>
  </si>
  <si>
    <t>市長　芳岡　統</t>
    <rPh sb="0" eb="2">
      <t>シチョウ</t>
    </rPh>
    <phoneticPr fontId="7"/>
  </si>
  <si>
    <t>周南医療圏</t>
    <rPh sb="0" eb="2">
      <t>シュウナン</t>
    </rPh>
    <rPh sb="2" eb="5">
      <t>イリョウケン</t>
    </rPh>
    <phoneticPr fontId="7"/>
  </si>
  <si>
    <t>山口県光市光ケ丘6番1号</t>
    <rPh sb="0" eb="3">
      <t>ヤマグチケン</t>
    </rPh>
    <rPh sb="3" eb="5">
      <t>ヒカリシ</t>
    </rPh>
    <rPh sb="5" eb="6">
      <t>ヒカリ</t>
    </rPh>
    <rPh sb="7" eb="8">
      <t>オカ</t>
    </rPh>
    <rPh sb="9" eb="10">
      <t>バン</t>
    </rPh>
    <rPh sb="11" eb="12">
      <t>ゴウ</t>
    </rPh>
    <phoneticPr fontId="7"/>
  </si>
  <si>
    <t>3510510187</t>
  </si>
  <si>
    <t>独立行政法人地域医療機能推進機構徳山中央病院</t>
    <rPh sb="0" eb="6">
      <t>ドクリツギョウセイホウジン</t>
    </rPh>
    <rPh sb="6" eb="10">
      <t>チイキイリョウ</t>
    </rPh>
    <rPh sb="10" eb="12">
      <t>キノウ</t>
    </rPh>
    <rPh sb="12" eb="14">
      <t>スイシン</t>
    </rPh>
    <rPh sb="14" eb="16">
      <t>キコウ</t>
    </rPh>
    <rPh sb="16" eb="22">
      <t>トクヤマチュウオウビョウイン</t>
    </rPh>
    <phoneticPr fontId="7"/>
  </si>
  <si>
    <t>独立行政法人地域医療機能推進機構</t>
    <rPh sb="0" eb="6">
      <t>ドクリツギョウセイホウジン</t>
    </rPh>
    <rPh sb="6" eb="10">
      <t>チイキイリョウ</t>
    </rPh>
    <rPh sb="10" eb="12">
      <t>キノウ</t>
    </rPh>
    <rPh sb="12" eb="14">
      <t>スイシン</t>
    </rPh>
    <rPh sb="14" eb="16">
      <t>キコウ</t>
    </rPh>
    <phoneticPr fontId="7"/>
  </si>
  <si>
    <t>山口県周南市孝田町１番１号</t>
    <rPh sb="0" eb="3">
      <t>ヤマグチケン</t>
    </rPh>
    <rPh sb="3" eb="6">
      <t>シュウナンシ</t>
    </rPh>
    <rPh sb="6" eb="9">
      <t>コウダチョウ</t>
    </rPh>
    <rPh sb="10" eb="11">
      <t>バン</t>
    </rPh>
    <rPh sb="12" eb="13">
      <t>ゴウ</t>
    </rPh>
    <phoneticPr fontId="7"/>
  </si>
  <si>
    <t>鼓ヶ浦こども医療福祉センター、徳山医師会病院、周防大島町立大島病院、光市立光中央病院、岩国市立錦中央病院、周南市立新南陽市民病院、ＪＡ周東総合病院、ＮＨＯ柳井医療センター</t>
    <rPh sb="6" eb="10">
      <t>イリョウフクシ</t>
    </rPh>
    <rPh sb="15" eb="22">
      <t>トクヤマイシカイビョウイン</t>
    </rPh>
    <rPh sb="23" eb="27">
      <t>スオウオオシマ</t>
    </rPh>
    <rPh sb="27" eb="29">
      <t>チョウリツ</t>
    </rPh>
    <rPh sb="29" eb="31">
      <t>オオシマ</t>
    </rPh>
    <rPh sb="31" eb="33">
      <t>ビョウイン</t>
    </rPh>
    <rPh sb="34" eb="35">
      <t>ヒカリ</t>
    </rPh>
    <rPh sb="35" eb="37">
      <t>シリツ</t>
    </rPh>
    <rPh sb="37" eb="38">
      <t>ヒカリ</t>
    </rPh>
    <rPh sb="38" eb="40">
      <t>チュウオウ</t>
    </rPh>
    <rPh sb="40" eb="42">
      <t>ビョウイン</t>
    </rPh>
    <rPh sb="43" eb="45">
      <t>イワクニ</t>
    </rPh>
    <rPh sb="45" eb="47">
      <t>シリツ</t>
    </rPh>
    <rPh sb="47" eb="48">
      <t>ニシキ</t>
    </rPh>
    <rPh sb="48" eb="50">
      <t>チュウオウ</t>
    </rPh>
    <rPh sb="50" eb="52">
      <t>ビョウイン</t>
    </rPh>
    <rPh sb="53" eb="55">
      <t>シュウナン</t>
    </rPh>
    <rPh sb="55" eb="57">
      <t>シリツ</t>
    </rPh>
    <rPh sb="57" eb="60">
      <t>シンナンヨウ</t>
    </rPh>
    <rPh sb="60" eb="64">
      <t>シミンビョウイン</t>
    </rPh>
    <rPh sb="67" eb="73">
      <t>シュウトウソウゴウビョウイン</t>
    </rPh>
    <rPh sb="77" eb="81">
      <t>ヤナイイリョウ</t>
    </rPh>
    <phoneticPr fontId="7"/>
  </si>
  <si>
    <t>竹内医院</t>
    <rPh sb="0" eb="2">
      <t>タケウチ</t>
    </rPh>
    <rPh sb="2" eb="4">
      <t>イイン</t>
    </rPh>
    <phoneticPr fontId="7"/>
  </si>
  <si>
    <t>35106012546</t>
  </si>
  <si>
    <t>山口県立総合医療センター</t>
    <rPh sb="0" eb="8">
      <t>ヤマグチケンリツソウゴウイリョウ</t>
    </rPh>
    <phoneticPr fontId="7"/>
  </si>
  <si>
    <t>地方独立行政法人山口県立病院機構</t>
    <phoneticPr fontId="7"/>
  </si>
  <si>
    <t>理事長　岡　紳爾</t>
    <rPh sb="0" eb="3">
      <t>リジチョウ</t>
    </rPh>
    <rPh sb="4" eb="5">
      <t>オカ</t>
    </rPh>
    <rPh sb="6" eb="7">
      <t>シン</t>
    </rPh>
    <rPh sb="7" eb="8">
      <t>ニ</t>
    </rPh>
    <phoneticPr fontId="7"/>
  </si>
  <si>
    <t>山口・防府医療圏</t>
    <rPh sb="0" eb="2">
      <t>ヤマグチ</t>
    </rPh>
    <rPh sb="3" eb="5">
      <t>ホウフ</t>
    </rPh>
    <rPh sb="5" eb="8">
      <t>イリョウケン</t>
    </rPh>
    <phoneticPr fontId="7"/>
  </si>
  <si>
    <t>山口県防府市大字大崎10077番地</t>
    <rPh sb="0" eb="3">
      <t>ヤマグチケン</t>
    </rPh>
    <rPh sb="3" eb="6">
      <t>ホウフシ</t>
    </rPh>
    <rPh sb="6" eb="10">
      <t>オオアザオオサキ</t>
    </rPh>
    <rPh sb="15" eb="17">
      <t>バンチ</t>
    </rPh>
    <phoneticPr fontId="7"/>
  </si>
  <si>
    <t>相島地区、柚木地区</t>
    <rPh sb="0" eb="4">
      <t>アイシマチク</t>
    </rPh>
    <rPh sb="5" eb="7">
      <t>ユノキ</t>
    </rPh>
    <rPh sb="7" eb="9">
      <t>チク</t>
    </rPh>
    <phoneticPr fontId="7"/>
  </si>
  <si>
    <t>2013年、当院の組織として「へき地医療支援センター」を新設し、主に自治医科大学の義務明け医師をプールし、へき地支援と並行して、当院でサブスペシャリティ研修を実施している。</t>
    <phoneticPr fontId="7"/>
  </si>
  <si>
    <t>主に自治医科大学を卒業しへき地勤務をしている医師に対して、週1日の研修の機会を提供。また、オンラインを利用した遠隔カンファレンスやレクチャーを開催し、相談体制を構築。</t>
    <phoneticPr fontId="7"/>
  </si>
  <si>
    <t>3510117280</t>
  </si>
  <si>
    <t>下関市立市民病院</t>
    <rPh sb="0" eb="4">
      <t>シモノセキシリツ</t>
    </rPh>
    <rPh sb="4" eb="8">
      <t>シミンビョウイン</t>
    </rPh>
    <phoneticPr fontId="7"/>
  </si>
  <si>
    <t>下関市長</t>
    <rPh sb="0" eb="4">
      <t>シモノセキシチョウ</t>
    </rPh>
    <phoneticPr fontId="7"/>
  </si>
  <si>
    <t>下関医療圏</t>
    <rPh sb="0" eb="2">
      <t>シモノセキ</t>
    </rPh>
    <rPh sb="2" eb="5">
      <t>イリョウケン</t>
    </rPh>
    <phoneticPr fontId="7"/>
  </si>
  <si>
    <t>山口県下関市向洋町一丁目１３番１号</t>
    <rPh sb="0" eb="3">
      <t>ヤマグチケン</t>
    </rPh>
    <rPh sb="3" eb="6">
      <t>シモノセキシ</t>
    </rPh>
    <rPh sb="6" eb="9">
      <t>コウヨウチョウ</t>
    </rPh>
    <rPh sb="9" eb="12">
      <t>イッチョウメ</t>
    </rPh>
    <rPh sb="14" eb="15">
      <t>バン</t>
    </rPh>
    <rPh sb="16" eb="17">
      <t>ゴウ</t>
    </rPh>
    <phoneticPr fontId="7"/>
  </si>
  <si>
    <t>蓋井島</t>
    <rPh sb="0" eb="3">
      <t>フタオイジマ</t>
    </rPh>
    <phoneticPr fontId="7"/>
  </si>
  <si>
    <t>1356401040</t>
    <phoneticPr fontId="7"/>
  </si>
  <si>
    <t>萩市民病院</t>
    <rPh sb="0" eb="5">
      <t>ハギシミンビョウイン</t>
    </rPh>
    <phoneticPr fontId="7"/>
  </si>
  <si>
    <t>萩市長　田中文夫</t>
    <rPh sb="0" eb="8">
      <t>ハギシチョウ</t>
    </rPh>
    <phoneticPr fontId="7"/>
  </si>
  <si>
    <t>萩保健医療圏</t>
    <rPh sb="0" eb="1">
      <t>ハギ</t>
    </rPh>
    <rPh sb="1" eb="3">
      <t>ホケン</t>
    </rPh>
    <rPh sb="3" eb="5">
      <t>イリョウ</t>
    </rPh>
    <rPh sb="5" eb="6">
      <t>ケン</t>
    </rPh>
    <phoneticPr fontId="7"/>
  </si>
  <si>
    <t>山口県萩市大字椿3140番地3</t>
    <rPh sb="0" eb="3">
      <t>ヤマグチケン</t>
    </rPh>
    <rPh sb="3" eb="5">
      <t>ハギシ</t>
    </rPh>
    <rPh sb="5" eb="7">
      <t>オオアザ</t>
    </rPh>
    <rPh sb="7" eb="8">
      <t>ツバキ</t>
    </rPh>
    <rPh sb="12" eb="14">
      <t>バンチ</t>
    </rPh>
    <phoneticPr fontId="7"/>
  </si>
  <si>
    <t>徳島県</t>
  </si>
  <si>
    <t>3610124913</t>
  </si>
  <si>
    <t>徳島県立中央病院</t>
  </si>
  <si>
    <t>徳島県知事　後藤田　正純</t>
  </si>
  <si>
    <t>東部医療圏</t>
  </si>
  <si>
    <t>徳島県徳島市蔵本町1丁目10-3</t>
  </si>
  <si>
    <t>海南病院</t>
    <rPh sb="0" eb="4">
      <t>カイナンビョウイン</t>
    </rPh>
    <phoneticPr fontId="7"/>
  </si>
  <si>
    <t>徳島県</t>
    <rPh sb="0" eb="2">
      <t>トクシマ</t>
    </rPh>
    <rPh sb="2" eb="3">
      <t>ケン</t>
    </rPh>
    <phoneticPr fontId="7"/>
  </si>
  <si>
    <t>3610310157</t>
  </si>
  <si>
    <t>徳島赤十字病院</t>
    <rPh sb="0" eb="2">
      <t>トクシマ</t>
    </rPh>
    <rPh sb="2" eb="5">
      <t>セキジュウジ</t>
    </rPh>
    <rPh sb="5" eb="7">
      <t>ビョウイン</t>
    </rPh>
    <phoneticPr fontId="7"/>
  </si>
  <si>
    <t>日本赤十字社社長</t>
    <rPh sb="0" eb="5">
      <t>ニホンセキジュウジ</t>
    </rPh>
    <rPh sb="5" eb="6">
      <t>シャ</t>
    </rPh>
    <rPh sb="6" eb="8">
      <t>シャチョウ</t>
    </rPh>
    <phoneticPr fontId="7"/>
  </si>
  <si>
    <t>南部医療圏</t>
    <rPh sb="0" eb="2">
      <t>ナンブ</t>
    </rPh>
    <rPh sb="2" eb="5">
      <t>イリョウケン</t>
    </rPh>
    <phoneticPr fontId="7"/>
  </si>
  <si>
    <t>徳島県小松島市小松島町字井利ノ口103</t>
    <rPh sb="0" eb="3">
      <t>トクシマケン</t>
    </rPh>
    <rPh sb="3" eb="7">
      <t>コマツシマシ</t>
    </rPh>
    <rPh sb="7" eb="11">
      <t>コマツシマチョウ</t>
    </rPh>
    <rPh sb="11" eb="12">
      <t>アザ</t>
    </rPh>
    <rPh sb="12" eb="13">
      <t>イ</t>
    </rPh>
    <rPh sb="13" eb="14">
      <t>リ</t>
    </rPh>
    <rPh sb="15" eb="16">
      <t>クチ</t>
    </rPh>
    <phoneticPr fontId="7"/>
  </si>
  <si>
    <t>那賀町立上那賀病院</t>
    <rPh sb="0" eb="4">
      <t>ナカチョウリツ</t>
    </rPh>
    <rPh sb="4" eb="7">
      <t>カミナカ</t>
    </rPh>
    <rPh sb="7" eb="9">
      <t>ビョウイン</t>
    </rPh>
    <phoneticPr fontId="7"/>
  </si>
  <si>
    <t>3610610010</t>
  </si>
  <si>
    <t>徳島県立三好病院</t>
    <rPh sb="0" eb="2">
      <t>トクシマ</t>
    </rPh>
    <rPh sb="2" eb="4">
      <t>ケンリツ</t>
    </rPh>
    <rPh sb="4" eb="6">
      <t>ミヨシ</t>
    </rPh>
    <rPh sb="6" eb="8">
      <t>ビョウイン</t>
    </rPh>
    <phoneticPr fontId="7"/>
  </si>
  <si>
    <t>徳島県知事　後藤田　正純</t>
    <rPh sb="0" eb="3">
      <t>トクシマケン</t>
    </rPh>
    <rPh sb="3" eb="5">
      <t>チジ</t>
    </rPh>
    <rPh sb="6" eb="9">
      <t>ゴトウダ</t>
    </rPh>
    <rPh sb="10" eb="12">
      <t>マサズミ</t>
    </rPh>
    <phoneticPr fontId="7"/>
  </si>
  <si>
    <t>徳島県三好市池田町シマ815-2</t>
    <rPh sb="0" eb="3">
      <t>トクシマケン</t>
    </rPh>
    <rPh sb="3" eb="6">
      <t>ミヨシシ</t>
    </rPh>
    <rPh sb="6" eb="9">
      <t>イケダマチ</t>
    </rPh>
    <phoneticPr fontId="7"/>
  </si>
  <si>
    <t>3611010012</t>
  </si>
  <si>
    <t>国民健康保険勝浦病院</t>
  </si>
  <si>
    <t>勝浦町長　野上武典</t>
    <rPh sb="0" eb="4">
      <t>カツウラチョウチョウ</t>
    </rPh>
    <rPh sb="5" eb="7">
      <t>ノガミ</t>
    </rPh>
    <rPh sb="7" eb="9">
      <t>タケノリ</t>
    </rPh>
    <phoneticPr fontId="7"/>
  </si>
  <si>
    <t>徳島県勝浦郡勝浦町大字棚野字鴻畑１３番地２</t>
    <rPh sb="0" eb="3">
      <t>トクシマケン</t>
    </rPh>
    <rPh sb="3" eb="9">
      <t>カツウラグンカツウラチョウ</t>
    </rPh>
    <rPh sb="9" eb="11">
      <t>オオアザ</t>
    </rPh>
    <rPh sb="11" eb="13">
      <t>タナノ</t>
    </rPh>
    <rPh sb="13" eb="14">
      <t>アザ</t>
    </rPh>
    <rPh sb="14" eb="15">
      <t>オオトリ</t>
    </rPh>
    <rPh sb="15" eb="16">
      <t>ハタケ</t>
    </rPh>
    <rPh sb="18" eb="20">
      <t>バンチ</t>
    </rPh>
    <phoneticPr fontId="7"/>
  </si>
  <si>
    <t>3611310081</t>
  </si>
  <si>
    <t>那賀町立　上那賀病院</t>
    <rPh sb="0" eb="3">
      <t>ナカチョウ</t>
    </rPh>
    <rPh sb="3" eb="4">
      <t>リツ</t>
    </rPh>
    <rPh sb="5" eb="8">
      <t>カミナカ</t>
    </rPh>
    <rPh sb="8" eb="10">
      <t>ビョウイン</t>
    </rPh>
    <phoneticPr fontId="7"/>
  </si>
  <si>
    <t>那賀町長　橋本浩志</t>
    <rPh sb="0" eb="2">
      <t>ナカ</t>
    </rPh>
    <rPh sb="2" eb="4">
      <t>チョウチョウ</t>
    </rPh>
    <rPh sb="5" eb="9">
      <t>ハシモトヒロシ</t>
    </rPh>
    <phoneticPr fontId="7"/>
  </si>
  <si>
    <t>徳島県那賀郡那賀町小浜１３７番地１</t>
    <rPh sb="0" eb="3">
      <t>トクシマケン</t>
    </rPh>
    <rPh sb="3" eb="6">
      <t>ナカグン</t>
    </rPh>
    <rPh sb="6" eb="9">
      <t>ナカチョウ</t>
    </rPh>
    <rPh sb="9" eb="11">
      <t>コハマ</t>
    </rPh>
    <rPh sb="14" eb="16">
      <t>バンチ</t>
    </rPh>
    <phoneticPr fontId="7"/>
  </si>
  <si>
    <t>×</t>
    <phoneticPr fontId="5"/>
  </si>
  <si>
    <t>3611410121</t>
  </si>
  <si>
    <t>徳島県立海部病院</t>
    <rPh sb="0" eb="8">
      <t>トクシマケンリツカイフビョウイン</t>
    </rPh>
    <phoneticPr fontId="7"/>
  </si>
  <si>
    <t>徳島県海部郡牟岐町大字中村字杉谷266</t>
    <rPh sb="0" eb="3">
      <t>トクシマケン</t>
    </rPh>
    <rPh sb="3" eb="6">
      <t>カイフグン</t>
    </rPh>
    <rPh sb="6" eb="8">
      <t>ムギ</t>
    </rPh>
    <rPh sb="8" eb="9">
      <t>マチ</t>
    </rPh>
    <rPh sb="9" eb="11">
      <t>オオアザ</t>
    </rPh>
    <rPh sb="11" eb="13">
      <t>ナカムラ</t>
    </rPh>
    <rPh sb="13" eb="14">
      <t>アザ</t>
    </rPh>
    <rPh sb="14" eb="16">
      <t>スギタニ</t>
    </rPh>
    <phoneticPr fontId="7"/>
  </si>
  <si>
    <t>海南病院、美波病院</t>
    <rPh sb="0" eb="2">
      <t>カイナン</t>
    </rPh>
    <rPh sb="2" eb="4">
      <t>ビョウイン</t>
    </rPh>
    <rPh sb="5" eb="7">
      <t>ミナミ</t>
    </rPh>
    <rPh sb="7" eb="9">
      <t>ビョウイン</t>
    </rPh>
    <phoneticPr fontId="7"/>
  </si>
  <si>
    <t>日和佐診療所</t>
    <rPh sb="0" eb="3">
      <t>ヒワサ</t>
    </rPh>
    <rPh sb="3" eb="6">
      <t>シンリョウショ</t>
    </rPh>
    <phoneticPr fontId="7"/>
  </si>
  <si>
    <t>地域医療に貢献できる総合的な医療人材の育成を目的として、院内の一部に「地域医療研究センター」を設置し、県南地域の医療機関で診療・研修に従事する医師や地域医療実習を行う医学生等の研究拠点となる施設を整備。</t>
  </si>
  <si>
    <t>3611814025</t>
  </si>
  <si>
    <t>つるぎ町立半田病院</t>
    <rPh sb="3" eb="9">
      <t>チョウリツハンダビョウイン</t>
    </rPh>
    <phoneticPr fontId="7"/>
  </si>
  <si>
    <t>つるぎ町長　兼西　茂</t>
    <rPh sb="3" eb="5">
      <t>チョウチョウ</t>
    </rPh>
    <rPh sb="6" eb="7">
      <t>カ</t>
    </rPh>
    <rPh sb="7" eb="8">
      <t>ニシ</t>
    </rPh>
    <rPh sb="9" eb="10">
      <t>シゲ</t>
    </rPh>
    <phoneticPr fontId="7"/>
  </si>
  <si>
    <t>つるぎ町病院事業管理者　須藤　泰史</t>
    <rPh sb="3" eb="4">
      <t>チョウ</t>
    </rPh>
    <rPh sb="4" eb="6">
      <t>ビョウイン</t>
    </rPh>
    <rPh sb="6" eb="8">
      <t>ジギョウ</t>
    </rPh>
    <rPh sb="8" eb="11">
      <t>カンリシャ</t>
    </rPh>
    <rPh sb="12" eb="14">
      <t>ストウ</t>
    </rPh>
    <rPh sb="15" eb="17">
      <t>ヤスシ</t>
    </rPh>
    <phoneticPr fontId="7"/>
  </si>
  <si>
    <t>徳島県西部医療圏</t>
    <rPh sb="0" eb="3">
      <t>トクシマケン</t>
    </rPh>
    <rPh sb="3" eb="5">
      <t>セイブ</t>
    </rPh>
    <rPh sb="5" eb="8">
      <t>イリョウケン</t>
    </rPh>
    <phoneticPr fontId="7"/>
  </si>
  <si>
    <t>徳島県美馬郡つるぎ町半田字中薮234番地1</t>
    <rPh sb="0" eb="3">
      <t>トクシマケン</t>
    </rPh>
    <rPh sb="3" eb="6">
      <t>ミマグン</t>
    </rPh>
    <rPh sb="9" eb="10">
      <t>チョウ</t>
    </rPh>
    <rPh sb="10" eb="12">
      <t>ハンダ</t>
    </rPh>
    <rPh sb="12" eb="13">
      <t>アザ</t>
    </rPh>
    <rPh sb="13" eb="15">
      <t>ナカヤブ</t>
    </rPh>
    <rPh sb="18" eb="20">
      <t>バンチ</t>
    </rPh>
    <phoneticPr fontId="7"/>
  </si>
  <si>
    <t>徳島県へき地医療拠点病院運営事業により医師確保に努めている。</t>
    <phoneticPr fontId="7"/>
  </si>
  <si>
    <t>初期臨床研修施設として研究研修が出来る施設となっている。</t>
    <phoneticPr fontId="7"/>
  </si>
  <si>
    <t>3710510714</t>
  </si>
  <si>
    <t>松井病院</t>
    <rPh sb="0" eb="2">
      <t>マツイ</t>
    </rPh>
    <rPh sb="2" eb="4">
      <t>ビョウイン</t>
    </rPh>
    <phoneticPr fontId="7"/>
  </si>
  <si>
    <t>理事長　松井　孝嘉</t>
    <rPh sb="0" eb="3">
      <t>リジチョウ</t>
    </rPh>
    <rPh sb="4" eb="6">
      <t>マツイ</t>
    </rPh>
    <rPh sb="7" eb="9">
      <t>タカヨシ</t>
    </rPh>
    <phoneticPr fontId="7"/>
  </si>
  <si>
    <t>西部保健医療圏</t>
    <rPh sb="0" eb="2">
      <t>セイブ</t>
    </rPh>
    <rPh sb="2" eb="4">
      <t>ホケン</t>
    </rPh>
    <rPh sb="4" eb="7">
      <t>イリョウケン</t>
    </rPh>
    <phoneticPr fontId="7"/>
  </si>
  <si>
    <t>香川県観音寺市村黒町739番地</t>
    <rPh sb="0" eb="2">
      <t>カガワ</t>
    </rPh>
    <rPh sb="2" eb="3">
      <t>ケン</t>
    </rPh>
    <rPh sb="3" eb="7">
      <t>カンオンジシ</t>
    </rPh>
    <rPh sb="7" eb="10">
      <t>ムラグロチョウ</t>
    </rPh>
    <rPh sb="13" eb="15">
      <t>バンチ</t>
    </rPh>
    <phoneticPr fontId="7"/>
  </si>
  <si>
    <t>3710511399</t>
  </si>
  <si>
    <t>医療法人社団豊南会　香川井下病院</t>
    <rPh sb="0" eb="16">
      <t>イ</t>
    </rPh>
    <phoneticPr fontId="7"/>
  </si>
  <si>
    <t>医療法人社団豊南会
理事長　井下秀司</t>
    <rPh sb="0" eb="2">
      <t>イリョウ</t>
    </rPh>
    <rPh sb="2" eb="4">
      <t>ホウジン</t>
    </rPh>
    <rPh sb="4" eb="6">
      <t>シャダン</t>
    </rPh>
    <rPh sb="6" eb="8">
      <t>ホウナン</t>
    </rPh>
    <rPh sb="8" eb="9">
      <t>カイ</t>
    </rPh>
    <rPh sb="10" eb="13">
      <t>リジチョウ</t>
    </rPh>
    <rPh sb="14" eb="16">
      <t>イノシタ</t>
    </rPh>
    <rPh sb="16" eb="18">
      <t>ヒデシ</t>
    </rPh>
    <phoneticPr fontId="7"/>
  </si>
  <si>
    <t>西部保健医療圏</t>
    <rPh sb="0" eb="2">
      <t>セイブ</t>
    </rPh>
    <rPh sb="2" eb="6">
      <t>ホケンイリョウ</t>
    </rPh>
    <rPh sb="6" eb="7">
      <t>ケン</t>
    </rPh>
    <phoneticPr fontId="7"/>
  </si>
  <si>
    <t>香川県観音寺市大野原町花稲818番地1</t>
    <rPh sb="0" eb="19">
      <t>カ</t>
    </rPh>
    <phoneticPr fontId="7"/>
  </si>
  <si>
    <t>3717010080</t>
  </si>
  <si>
    <t>香川県立白鳥病院</t>
    <rPh sb="0" eb="8">
      <t>カガワケンリツシロトリビョウイン</t>
    </rPh>
    <phoneticPr fontId="7"/>
  </si>
  <si>
    <t>知事　池田　豊人</t>
    <rPh sb="0" eb="2">
      <t>チジ</t>
    </rPh>
    <rPh sb="3" eb="5">
      <t>イケダ</t>
    </rPh>
    <rPh sb="6" eb="8">
      <t>トヨヒト</t>
    </rPh>
    <phoneticPr fontId="7"/>
  </si>
  <si>
    <t>東部医療圏</t>
    <rPh sb="0" eb="5">
      <t>トウブイリョウケン</t>
    </rPh>
    <phoneticPr fontId="7"/>
  </si>
  <si>
    <t>香川県東かがわ市松原963</t>
    <rPh sb="0" eb="4">
      <t>カガワケンヒガシ</t>
    </rPh>
    <rPh sb="7" eb="8">
      <t>シ</t>
    </rPh>
    <rPh sb="8" eb="10">
      <t>マツバラ</t>
    </rPh>
    <phoneticPr fontId="7"/>
  </si>
  <si>
    <t>五名地区</t>
    <rPh sb="0" eb="2">
      <t>ゴメイ</t>
    </rPh>
    <rPh sb="2" eb="4">
      <t>チク</t>
    </rPh>
    <phoneticPr fontId="7"/>
  </si>
  <si>
    <t>3717010239</t>
  </si>
  <si>
    <t>高松赤十字病院</t>
    <rPh sb="0" eb="7">
      <t>タカマツセキジュウジビョウイン</t>
    </rPh>
    <phoneticPr fontId="7"/>
  </si>
  <si>
    <t>東部保健医療圏</t>
    <rPh sb="0" eb="2">
      <t>トウブ</t>
    </rPh>
    <rPh sb="2" eb="4">
      <t>ホケン</t>
    </rPh>
    <rPh sb="4" eb="6">
      <t>イリョウ</t>
    </rPh>
    <rPh sb="6" eb="7">
      <t>ケン</t>
    </rPh>
    <phoneticPr fontId="7"/>
  </si>
  <si>
    <t>香川県高松市番町四丁目１番３号</t>
    <rPh sb="0" eb="3">
      <t>カガワケン</t>
    </rPh>
    <rPh sb="3" eb="6">
      <t>タカマツシ</t>
    </rPh>
    <rPh sb="6" eb="8">
      <t>バンチョウ</t>
    </rPh>
    <rPh sb="8" eb="11">
      <t>ヨンチョウメ</t>
    </rPh>
    <rPh sb="12" eb="13">
      <t>バン</t>
    </rPh>
    <rPh sb="14" eb="15">
      <t>ゴウ</t>
    </rPh>
    <phoneticPr fontId="7"/>
  </si>
  <si>
    <t>371701262</t>
  </si>
  <si>
    <t>独立行政法人地域医療機能推進機構りつりん病院</t>
    <rPh sb="0" eb="16">
      <t>ドクリツギョウセイホウジンチイキイリョウキノウスイシンキコウ</t>
    </rPh>
    <rPh sb="20" eb="22">
      <t>ビョウイン</t>
    </rPh>
    <phoneticPr fontId="7"/>
  </si>
  <si>
    <t>独立行政法人地域医療機能推進機構</t>
    <rPh sb="0" eb="16">
      <t>ドクリツギョウセイホウジンチイキイリョウキノウスイシンキコウ</t>
    </rPh>
    <phoneticPr fontId="7"/>
  </si>
  <si>
    <t>高松医療圏</t>
    <rPh sb="0" eb="2">
      <t>タカマツ</t>
    </rPh>
    <rPh sb="2" eb="5">
      <t>イリョウケン</t>
    </rPh>
    <phoneticPr fontId="7"/>
  </si>
  <si>
    <t>香川県高松市栗林町3-5-9</t>
    <rPh sb="0" eb="6">
      <t>カガワケンタカマツシ</t>
    </rPh>
    <rPh sb="6" eb="9">
      <t>リツリンチョウ</t>
    </rPh>
    <phoneticPr fontId="7"/>
  </si>
  <si>
    <t>3717010270</t>
  </si>
  <si>
    <t>香川労災病院</t>
    <rPh sb="0" eb="2">
      <t>カガワ</t>
    </rPh>
    <rPh sb="2" eb="4">
      <t>ロウサイ</t>
    </rPh>
    <rPh sb="4" eb="6">
      <t>ビョウイン</t>
    </rPh>
    <phoneticPr fontId="7"/>
  </si>
  <si>
    <t>独立行政法人労働者健康安全機構　大西洋英</t>
    <rPh sb="0" eb="2">
      <t>ドクリツ</t>
    </rPh>
    <rPh sb="2" eb="4">
      <t>ギョウセイ</t>
    </rPh>
    <rPh sb="4" eb="6">
      <t>ホウジン</t>
    </rPh>
    <rPh sb="6" eb="9">
      <t>ロウドウシャ</t>
    </rPh>
    <rPh sb="9" eb="11">
      <t>ケンコウ</t>
    </rPh>
    <rPh sb="11" eb="13">
      <t>アンゼン</t>
    </rPh>
    <rPh sb="13" eb="15">
      <t>キコウ</t>
    </rPh>
    <rPh sb="16" eb="18">
      <t>オオニシ</t>
    </rPh>
    <rPh sb="18" eb="20">
      <t>ヒロヒデ</t>
    </rPh>
    <phoneticPr fontId="7"/>
  </si>
  <si>
    <t>独立行政法人労働者健康安全機構香川労災病院　院長　吉野　公博</t>
    <rPh sb="0" eb="2">
      <t>ドクリツ</t>
    </rPh>
    <rPh sb="2" eb="4">
      <t>ギョウセイ</t>
    </rPh>
    <rPh sb="4" eb="6">
      <t>ホウジン</t>
    </rPh>
    <rPh sb="6" eb="15">
      <t>ロウドウシャケンコウアンゼンキコウ</t>
    </rPh>
    <rPh sb="15" eb="17">
      <t>カガワ</t>
    </rPh>
    <rPh sb="17" eb="19">
      <t>ロウサイ</t>
    </rPh>
    <rPh sb="19" eb="21">
      <t>ビョウイン</t>
    </rPh>
    <rPh sb="22" eb="24">
      <t>インチョウ</t>
    </rPh>
    <rPh sb="25" eb="27">
      <t>ヨシノ</t>
    </rPh>
    <rPh sb="28" eb="30">
      <t>キミヒロ</t>
    </rPh>
    <phoneticPr fontId="7"/>
  </si>
  <si>
    <t>香川県丸亀市城東町3丁目3番1号</t>
  </si>
  <si>
    <t>本島診療所へ交代で医師を派遣</t>
    <rPh sb="0" eb="2">
      <t>ホンジマ</t>
    </rPh>
    <rPh sb="2" eb="5">
      <t>シンリョウジョ</t>
    </rPh>
    <rPh sb="6" eb="8">
      <t>コウタイ</t>
    </rPh>
    <rPh sb="9" eb="11">
      <t>イシ</t>
    </rPh>
    <rPh sb="12" eb="14">
      <t>ハケン</t>
    </rPh>
    <phoneticPr fontId="7"/>
  </si>
  <si>
    <t>3717010296</t>
  </si>
  <si>
    <t>香川県厚生農業協同組合連合会 滝宮総合病院</t>
    <rPh sb="0" eb="3">
      <t>カガワケン</t>
    </rPh>
    <rPh sb="3" eb="5">
      <t>コウセイ</t>
    </rPh>
    <rPh sb="5" eb="7">
      <t>ノウギョウ</t>
    </rPh>
    <rPh sb="7" eb="9">
      <t>キョウドウ</t>
    </rPh>
    <rPh sb="9" eb="11">
      <t>クミアイ</t>
    </rPh>
    <rPh sb="11" eb="14">
      <t>レンゴウカイ</t>
    </rPh>
    <rPh sb="15" eb="17">
      <t>タキノミヤ</t>
    </rPh>
    <rPh sb="17" eb="19">
      <t>ソウゴウ</t>
    </rPh>
    <rPh sb="19" eb="21">
      <t>ビョウイン</t>
    </rPh>
    <phoneticPr fontId="7"/>
  </si>
  <si>
    <t>香川県厚生農業協同組合連合会代表理事理事長　田宮　隆</t>
    <rPh sb="0" eb="3">
      <t>カガワケン</t>
    </rPh>
    <rPh sb="3" eb="5">
      <t>コウセイ</t>
    </rPh>
    <rPh sb="5" eb="7">
      <t>ノウギョウ</t>
    </rPh>
    <rPh sb="7" eb="9">
      <t>キョウドウ</t>
    </rPh>
    <rPh sb="9" eb="11">
      <t>クミアイ</t>
    </rPh>
    <rPh sb="11" eb="14">
      <t>レンゴウカイ</t>
    </rPh>
    <rPh sb="14" eb="18">
      <t>ダイヒョウリジ</t>
    </rPh>
    <rPh sb="18" eb="21">
      <t>リジチョウ</t>
    </rPh>
    <rPh sb="22" eb="24">
      <t>タミヤ</t>
    </rPh>
    <rPh sb="25" eb="26">
      <t>タカシ</t>
    </rPh>
    <phoneticPr fontId="7"/>
  </si>
  <si>
    <t>香川県綾歌郡綾川町滝宮486番地</t>
    <rPh sb="0" eb="3">
      <t>カガワケン</t>
    </rPh>
    <rPh sb="3" eb="6">
      <t>アヤウタグン</t>
    </rPh>
    <rPh sb="6" eb="8">
      <t>アヤガワ</t>
    </rPh>
    <rPh sb="8" eb="9">
      <t>チョウ</t>
    </rPh>
    <rPh sb="9" eb="11">
      <t>タキノミヤ</t>
    </rPh>
    <rPh sb="14" eb="16">
      <t>バンチ</t>
    </rPh>
    <phoneticPr fontId="7"/>
  </si>
  <si>
    <t>371010304</t>
  </si>
  <si>
    <t>国家公務員共済組合連合会　高松病院</t>
    <rPh sb="0" eb="12">
      <t>コッカコウムインキョウサイクミアイレンゴウカイ</t>
    </rPh>
    <rPh sb="13" eb="17">
      <t>タカマツビョウイン</t>
    </rPh>
    <phoneticPr fontId="7"/>
  </si>
  <si>
    <t>理事長　松元　崇</t>
    <rPh sb="0" eb="3">
      <t>リジチョウ</t>
    </rPh>
    <rPh sb="4" eb="6">
      <t>マツモト</t>
    </rPh>
    <rPh sb="7" eb="8">
      <t>タカシ</t>
    </rPh>
    <phoneticPr fontId="7"/>
  </si>
  <si>
    <t>病院長　森　由弘</t>
    <rPh sb="0" eb="3">
      <t>ビョウインチョウ</t>
    </rPh>
    <rPh sb="4" eb="5">
      <t>モリ</t>
    </rPh>
    <rPh sb="6" eb="8">
      <t>ヨシヒロ</t>
    </rPh>
    <phoneticPr fontId="7"/>
  </si>
  <si>
    <t>東部医療圏</t>
    <rPh sb="0" eb="2">
      <t>トウブ</t>
    </rPh>
    <rPh sb="2" eb="4">
      <t>イリョウ</t>
    </rPh>
    <rPh sb="4" eb="5">
      <t>ケン</t>
    </rPh>
    <phoneticPr fontId="7"/>
  </si>
  <si>
    <t>高松市天神前４番１８号</t>
    <rPh sb="0" eb="3">
      <t>タカマツシ</t>
    </rPh>
    <rPh sb="3" eb="6">
      <t>テンジンマエ</t>
    </rPh>
    <rPh sb="7" eb="8">
      <t>バン</t>
    </rPh>
    <rPh sb="10" eb="11">
      <t>ゴウ</t>
    </rPh>
    <phoneticPr fontId="7"/>
  </si>
  <si>
    <t>大部地区</t>
    <rPh sb="0" eb="2">
      <t>オオブ</t>
    </rPh>
    <rPh sb="2" eb="4">
      <t>チク</t>
    </rPh>
    <phoneticPr fontId="7"/>
  </si>
  <si>
    <t>377010379</t>
  </si>
  <si>
    <t>三豊総合病院</t>
    <rPh sb="0" eb="6">
      <t>ミトヨソウゴウビョウイン</t>
    </rPh>
    <phoneticPr fontId="7"/>
  </si>
  <si>
    <t>三豊総合病院企業団
企業長　山田　大介</t>
    <rPh sb="14" eb="16">
      <t>ヤマダ</t>
    </rPh>
    <rPh sb="17" eb="19">
      <t>ダイスケ</t>
    </rPh>
    <phoneticPr fontId="7"/>
  </si>
  <si>
    <t>西部保健医療圏</t>
    <rPh sb="0" eb="2">
      <t>セイブ</t>
    </rPh>
    <rPh sb="2" eb="4">
      <t>ホケン</t>
    </rPh>
    <rPh sb="4" eb="6">
      <t>イリョウ</t>
    </rPh>
    <rPh sb="6" eb="7">
      <t>ケン</t>
    </rPh>
    <phoneticPr fontId="7"/>
  </si>
  <si>
    <t>香川県観音寺市豊浜町姫浜708</t>
    <rPh sb="0" eb="3">
      <t>カガワケン</t>
    </rPh>
    <rPh sb="3" eb="7">
      <t>カンオンジシ</t>
    </rPh>
    <rPh sb="7" eb="10">
      <t>トヨハマチョウ</t>
    </rPh>
    <rPh sb="10" eb="11">
      <t>ヒメ</t>
    </rPh>
    <rPh sb="11" eb="12">
      <t>ハマ</t>
    </rPh>
    <phoneticPr fontId="7"/>
  </si>
  <si>
    <t>大野原町田野々地区</t>
    <rPh sb="0" eb="4">
      <t>オオノハラチョウ</t>
    </rPh>
    <rPh sb="4" eb="7">
      <t>タノノ</t>
    </rPh>
    <rPh sb="7" eb="9">
      <t>チク</t>
    </rPh>
    <phoneticPr fontId="7"/>
  </si>
  <si>
    <t>大学医局への働きかけや民間医師派遣会社へ医師の求人を依頼している。</t>
    <rPh sb="0" eb="2">
      <t>ダイガク</t>
    </rPh>
    <rPh sb="2" eb="4">
      <t>イキョク</t>
    </rPh>
    <rPh sb="6" eb="7">
      <t>ハタラ</t>
    </rPh>
    <rPh sb="11" eb="13">
      <t>ミンカン</t>
    </rPh>
    <rPh sb="13" eb="15">
      <t>イシ</t>
    </rPh>
    <rPh sb="15" eb="17">
      <t>ハケン</t>
    </rPh>
    <rPh sb="17" eb="19">
      <t>カイシャ</t>
    </rPh>
    <rPh sb="20" eb="22">
      <t>イシ</t>
    </rPh>
    <rPh sb="23" eb="25">
      <t>キュウジン</t>
    </rPh>
    <rPh sb="26" eb="28">
      <t>イライ</t>
    </rPh>
    <phoneticPr fontId="7"/>
  </si>
  <si>
    <t>3717011351</t>
  </si>
  <si>
    <t>さぬき市民病院</t>
    <rPh sb="3" eb="7">
      <t>シミンビョウイン</t>
    </rPh>
    <phoneticPr fontId="7"/>
  </si>
  <si>
    <t>市長　大山　茂樹</t>
    <rPh sb="0" eb="2">
      <t>シチョウ</t>
    </rPh>
    <rPh sb="3" eb="5">
      <t>オオヤマ</t>
    </rPh>
    <rPh sb="6" eb="8">
      <t>シゲキ</t>
    </rPh>
    <phoneticPr fontId="7"/>
  </si>
  <si>
    <t>香川県さぬき市寒川町石田東甲387番地1</t>
    <rPh sb="0" eb="3">
      <t>カガワケン</t>
    </rPh>
    <rPh sb="6" eb="12">
      <t>シサンガワマチイシダ</t>
    </rPh>
    <rPh sb="12" eb="13">
      <t>ヒガシ</t>
    </rPh>
    <rPh sb="13" eb="14">
      <t>コウ</t>
    </rPh>
    <rPh sb="17" eb="19">
      <t>バンチ</t>
    </rPh>
    <phoneticPr fontId="7"/>
  </si>
  <si>
    <t>3177011385</t>
  </si>
  <si>
    <t>社会福祉法人恩賜財団済生会支部香川県済生会病院</t>
    <rPh sb="0" eb="10">
      <t>シャカイフクシホウジンオンシザイダン</t>
    </rPh>
    <rPh sb="10" eb="13">
      <t>サイセイカイ</t>
    </rPh>
    <rPh sb="13" eb="15">
      <t>シブ</t>
    </rPh>
    <rPh sb="15" eb="18">
      <t>カガワケン</t>
    </rPh>
    <rPh sb="18" eb="21">
      <t>サイセイカイ</t>
    </rPh>
    <rPh sb="21" eb="23">
      <t>ビョウイン</t>
    </rPh>
    <phoneticPr fontId="7"/>
  </si>
  <si>
    <t>支部長　一井 眞比古</t>
    <rPh sb="0" eb="3">
      <t>シブチョウ</t>
    </rPh>
    <rPh sb="4" eb="6">
      <t>イチイ</t>
    </rPh>
    <rPh sb="7" eb="8">
      <t>マ</t>
    </rPh>
    <rPh sb="8" eb="10">
      <t>ヒコ</t>
    </rPh>
    <phoneticPr fontId="7"/>
  </si>
  <si>
    <t>院長　若林 久男</t>
    <rPh sb="0" eb="2">
      <t>インチョウ</t>
    </rPh>
    <rPh sb="3" eb="5">
      <t>ワカバヤシ</t>
    </rPh>
    <rPh sb="6" eb="8">
      <t>ヒサオ</t>
    </rPh>
    <phoneticPr fontId="7"/>
  </si>
  <si>
    <t>香川県高松市多肥上町1331-1</t>
    <rPh sb="0" eb="3">
      <t>カガワケン</t>
    </rPh>
    <rPh sb="3" eb="6">
      <t>タカマツシ</t>
    </rPh>
    <rPh sb="6" eb="10">
      <t>タヒカミマチ</t>
    </rPh>
    <phoneticPr fontId="7"/>
  </si>
  <si>
    <t>小豆島町（田ノ浦）　土庄町（小豊島）　土庄町（豊島）　　　丸亀市（手島）　　　丸亀市（小手島）</t>
    <rPh sb="0" eb="3">
      <t>ショウドシマ</t>
    </rPh>
    <rPh sb="3" eb="4">
      <t>マチ</t>
    </rPh>
    <rPh sb="5" eb="6">
      <t>タ</t>
    </rPh>
    <rPh sb="7" eb="8">
      <t>ウラ</t>
    </rPh>
    <rPh sb="10" eb="13">
      <t>トノショウチョウ</t>
    </rPh>
    <rPh sb="14" eb="17">
      <t>オデシマ</t>
    </rPh>
    <rPh sb="19" eb="22">
      <t>トノショウチョウ</t>
    </rPh>
    <rPh sb="23" eb="25">
      <t>テシマ</t>
    </rPh>
    <rPh sb="29" eb="32">
      <t>マルガメシ</t>
    </rPh>
    <rPh sb="33" eb="35">
      <t>テシマ</t>
    </rPh>
    <rPh sb="39" eb="42">
      <t>マルガメシ</t>
    </rPh>
    <rPh sb="43" eb="46">
      <t>オテシマ</t>
    </rPh>
    <phoneticPr fontId="7"/>
  </si>
  <si>
    <t>0377011443</t>
  </si>
  <si>
    <t>高松市民病院塩江分院</t>
    <rPh sb="0" eb="10">
      <t>タカマツシミンビョウインシオノエブンイン</t>
    </rPh>
    <phoneticPr fontId="7"/>
  </si>
  <si>
    <t>市長　大西　秀人</t>
    <rPh sb="0" eb="2">
      <t>シチョウ</t>
    </rPh>
    <rPh sb="3" eb="5">
      <t>オオニシ</t>
    </rPh>
    <rPh sb="6" eb="8">
      <t>ヒデト</t>
    </rPh>
    <phoneticPr fontId="7"/>
  </si>
  <si>
    <t>香川県高松市塩江町安原上東99番地１</t>
    <rPh sb="0" eb="3">
      <t>カガワケン</t>
    </rPh>
    <rPh sb="3" eb="6">
      <t>タカマツシ</t>
    </rPh>
    <rPh sb="6" eb="9">
      <t>シオノエチョウ</t>
    </rPh>
    <rPh sb="9" eb="13">
      <t>ヤスハラカミヒガシ</t>
    </rPh>
    <rPh sb="15" eb="17">
      <t>バンチ</t>
    </rPh>
    <phoneticPr fontId="7"/>
  </si>
  <si>
    <t>戸石地区</t>
    <rPh sb="0" eb="2">
      <t>トイシ</t>
    </rPh>
    <rPh sb="2" eb="4">
      <t>チク</t>
    </rPh>
    <phoneticPr fontId="7"/>
  </si>
  <si>
    <t>3717011583</t>
  </si>
  <si>
    <t>綾川町国民健康保険陶病院</t>
    <rPh sb="0" eb="12">
      <t>アヤガワチョウコクミンケンコウホケンスエビョウイン</t>
    </rPh>
    <phoneticPr fontId="7"/>
  </si>
  <si>
    <t>町長　前田武俊</t>
    <rPh sb="0" eb="2">
      <t>チョウチョウ</t>
    </rPh>
    <rPh sb="3" eb="7">
      <t>マエダタケトシ</t>
    </rPh>
    <phoneticPr fontId="7"/>
  </si>
  <si>
    <t>西部医療圏</t>
    <rPh sb="0" eb="2">
      <t>セイブ</t>
    </rPh>
    <rPh sb="2" eb="4">
      <t>イリョウ</t>
    </rPh>
    <rPh sb="4" eb="5">
      <t>ケン</t>
    </rPh>
    <phoneticPr fontId="7"/>
  </si>
  <si>
    <t>香川県綾歌郡綾川町陶1720-1</t>
    <rPh sb="0" eb="3">
      <t>カガワケン</t>
    </rPh>
    <rPh sb="3" eb="6">
      <t>アヤウ</t>
    </rPh>
    <rPh sb="6" eb="9">
      <t>アヤガワチョウ</t>
    </rPh>
    <rPh sb="9" eb="10">
      <t>スエ</t>
    </rPh>
    <phoneticPr fontId="7"/>
  </si>
  <si>
    <t>3717011674</t>
    <phoneticPr fontId="7"/>
  </si>
  <si>
    <t>香川県立中央病院</t>
    <rPh sb="0" eb="4">
      <t>カガワケンリツ</t>
    </rPh>
    <rPh sb="4" eb="6">
      <t>チュウオウ</t>
    </rPh>
    <rPh sb="6" eb="8">
      <t>ビョウイン</t>
    </rPh>
    <phoneticPr fontId="7"/>
  </si>
  <si>
    <t>高松保健医療圏</t>
    <rPh sb="0" eb="2">
      <t>タカマツ</t>
    </rPh>
    <rPh sb="2" eb="4">
      <t>ホケン</t>
    </rPh>
    <rPh sb="4" eb="7">
      <t>イリョウケン</t>
    </rPh>
    <phoneticPr fontId="7"/>
  </si>
  <si>
    <t>香川県高松市朝日町一丁目2番1号</t>
    <rPh sb="0" eb="3">
      <t>カガワケン</t>
    </rPh>
    <rPh sb="3" eb="6">
      <t>タカマツシ</t>
    </rPh>
    <rPh sb="6" eb="9">
      <t>アサヒマチ</t>
    </rPh>
    <rPh sb="9" eb="12">
      <t>イッチョウメ</t>
    </rPh>
    <rPh sb="13" eb="14">
      <t>バン</t>
    </rPh>
    <rPh sb="15" eb="16">
      <t>ゴウ</t>
    </rPh>
    <phoneticPr fontId="7"/>
  </si>
  <si>
    <t>3717011708</t>
  </si>
  <si>
    <t>坂出市立病院</t>
    <rPh sb="0" eb="6">
      <t>サカイデシリツビョウイン</t>
    </rPh>
    <phoneticPr fontId="7"/>
  </si>
  <si>
    <t>坂出市長　有福　哲二</t>
    <rPh sb="0" eb="2">
      <t>サカイデ</t>
    </rPh>
    <rPh sb="2" eb="4">
      <t>シチョウ</t>
    </rPh>
    <rPh sb="5" eb="7">
      <t>アリフク</t>
    </rPh>
    <rPh sb="8" eb="10">
      <t>テツジ</t>
    </rPh>
    <phoneticPr fontId="7"/>
  </si>
  <si>
    <t>香川県坂出市寿町三丁目１番２号</t>
    <rPh sb="0" eb="3">
      <t>カガワケン</t>
    </rPh>
    <rPh sb="3" eb="11">
      <t>サカイデシコトブキチョウ3チョウメ</t>
    </rPh>
    <rPh sb="12" eb="13">
      <t>バン</t>
    </rPh>
    <rPh sb="14" eb="15">
      <t>ゴウ</t>
    </rPh>
    <phoneticPr fontId="7"/>
  </si>
  <si>
    <t>櫃石地区
岩黒地区</t>
    <rPh sb="0" eb="2">
      <t>ヒツイシ</t>
    </rPh>
    <rPh sb="2" eb="4">
      <t>チク</t>
    </rPh>
    <rPh sb="5" eb="7">
      <t>イワクロ</t>
    </rPh>
    <rPh sb="7" eb="9">
      <t>チク</t>
    </rPh>
    <phoneticPr fontId="7"/>
  </si>
  <si>
    <t>1370200050</t>
  </si>
  <si>
    <t>小豆島中央病院</t>
    <rPh sb="0" eb="7">
      <t>ショウドシマチュウオウビョウイン</t>
    </rPh>
    <phoneticPr fontId="7"/>
  </si>
  <si>
    <t>企業長　佐藤　清人</t>
    <rPh sb="0" eb="3">
      <t>キギョウチョウ</t>
    </rPh>
    <rPh sb="4" eb="6">
      <t>サトウ</t>
    </rPh>
    <rPh sb="7" eb="9">
      <t>キヨト</t>
    </rPh>
    <phoneticPr fontId="7"/>
  </si>
  <si>
    <t>小豆医療圏</t>
    <rPh sb="0" eb="5">
      <t>ショウズイリョウケン</t>
    </rPh>
    <phoneticPr fontId="7"/>
  </si>
  <si>
    <t>香川県小豆郡小豆島町池田2060番地1</t>
    <rPh sb="0" eb="6">
      <t>カガワケンショウズグン</t>
    </rPh>
    <rPh sb="6" eb="10">
      <t>ショウドシマチョウ</t>
    </rPh>
    <rPh sb="10" eb="12">
      <t>イケダ</t>
    </rPh>
    <rPh sb="16" eb="18">
      <t>バンチ</t>
    </rPh>
    <phoneticPr fontId="7"/>
  </si>
  <si>
    <t>豊島家浦、豊島唐櫃、大部、福田、田ノ浦</t>
  </si>
  <si>
    <t>香川県厚生農業協同組合連合会　屋島総合病院</t>
  </si>
  <si>
    <t>香川県厚生農業協同組合連合会　代表理事理事長　　田宮　隆</t>
    <rPh sb="24" eb="26">
      <t>タミヤ</t>
    </rPh>
    <rPh sb="27" eb="28">
      <t>タカシ</t>
    </rPh>
    <phoneticPr fontId="7"/>
  </si>
  <si>
    <t>香川県厚生農業協同組合連合会　屋島総合病院病院長　　斉藤　誠</t>
    <rPh sb="26" eb="28">
      <t>サイトウ</t>
    </rPh>
    <rPh sb="29" eb="30">
      <t>マコト</t>
    </rPh>
    <phoneticPr fontId="7"/>
  </si>
  <si>
    <t>香川県高松市屋島西町2105番17</t>
  </si>
  <si>
    <t>3717011765</t>
  </si>
  <si>
    <t>高松市立みんなの病院</t>
    <rPh sb="0" eb="3">
      <t>タカマツシ</t>
    </rPh>
    <rPh sb="3" eb="4">
      <t>リツ</t>
    </rPh>
    <rPh sb="8" eb="10">
      <t>ビョウイン</t>
    </rPh>
    <phoneticPr fontId="7"/>
  </si>
  <si>
    <t>香川県高松市仏生山町甲８４７番地１</t>
    <rPh sb="0" eb="3">
      <t>カガワケン</t>
    </rPh>
    <rPh sb="3" eb="6">
      <t>タカマツシ</t>
    </rPh>
    <rPh sb="6" eb="10">
      <t>ブッショウザンチョウ</t>
    </rPh>
    <rPh sb="10" eb="11">
      <t>コウ</t>
    </rPh>
    <rPh sb="14" eb="16">
      <t>バンチ</t>
    </rPh>
    <phoneticPr fontId="7"/>
  </si>
  <si>
    <t>香川県</t>
    <rPh sb="0" eb="2">
      <t>カガワ</t>
    </rPh>
    <rPh sb="2" eb="3">
      <t>ケン</t>
    </rPh>
    <phoneticPr fontId="7"/>
  </si>
  <si>
    <t>3717011781</t>
  </si>
  <si>
    <t>三豊市立みとよ市民病院</t>
    <rPh sb="0" eb="4">
      <t>ミトヨシリツ</t>
    </rPh>
    <rPh sb="7" eb="9">
      <t>シミン</t>
    </rPh>
    <rPh sb="9" eb="11">
      <t>ビョウイン</t>
    </rPh>
    <phoneticPr fontId="7"/>
  </si>
  <si>
    <t>市長　山下　昭史</t>
    <rPh sb="0" eb="2">
      <t>シチョウ</t>
    </rPh>
    <rPh sb="3" eb="5">
      <t>ヤマシタ</t>
    </rPh>
    <rPh sb="6" eb="7">
      <t>アキラ</t>
    </rPh>
    <rPh sb="7" eb="8">
      <t>シ</t>
    </rPh>
    <phoneticPr fontId="7"/>
  </si>
  <si>
    <t>香川県三豊市詫間町詫間6784-206</t>
    <rPh sb="0" eb="2">
      <t>カガワ</t>
    </rPh>
    <rPh sb="2" eb="3">
      <t>ケン</t>
    </rPh>
    <rPh sb="3" eb="6">
      <t>ミトヨシ</t>
    </rPh>
    <rPh sb="6" eb="9">
      <t>タクマチョウ</t>
    </rPh>
    <rPh sb="9" eb="11">
      <t>タクマ</t>
    </rPh>
    <phoneticPr fontId="7"/>
  </si>
  <si>
    <t>3810118483</t>
  </si>
  <si>
    <t>愛媛県立中央病院</t>
  </si>
  <si>
    <t>愛媛県知事　中村　時広</t>
    <phoneticPr fontId="7"/>
  </si>
  <si>
    <t>松山医療圏</t>
  </si>
  <si>
    <t>愛媛県松山市春日町83番地</t>
  </si>
  <si>
    <t>3810218028</t>
    <phoneticPr fontId="7"/>
  </si>
  <si>
    <t>愛媛県立今治病院</t>
    <rPh sb="0" eb="8">
      <t>エヒメケンリツイマバリビョウイン</t>
    </rPh>
    <phoneticPr fontId="7"/>
  </si>
  <si>
    <t>愛媛県知事　中村　時広</t>
    <rPh sb="0" eb="5">
      <t>エヒメケンチジ</t>
    </rPh>
    <rPh sb="6" eb="8">
      <t>ナカムラ</t>
    </rPh>
    <rPh sb="9" eb="11">
      <t>トキヒロ</t>
    </rPh>
    <phoneticPr fontId="7"/>
  </si>
  <si>
    <t>今治医療圏</t>
    <rPh sb="0" eb="5">
      <t>イマバリイリョウケン</t>
    </rPh>
    <phoneticPr fontId="7"/>
  </si>
  <si>
    <t>愛媛県今治市石井町4丁目5-5</t>
    <rPh sb="0" eb="3">
      <t>エヒメケン</t>
    </rPh>
    <rPh sb="3" eb="6">
      <t>イマバリシ</t>
    </rPh>
    <rPh sb="6" eb="9">
      <t>イシイマチ</t>
    </rPh>
    <rPh sb="10" eb="12">
      <t>チョウメ</t>
    </rPh>
    <phoneticPr fontId="7"/>
  </si>
  <si>
    <t>3810310510</t>
  </si>
  <si>
    <t>市立宇和島病院</t>
    <rPh sb="0" eb="7">
      <t>シリツウワジマビョウイン</t>
    </rPh>
    <phoneticPr fontId="7"/>
  </si>
  <si>
    <t>市長　岡原　文彰</t>
    <rPh sb="0" eb="2">
      <t>シチョウ</t>
    </rPh>
    <rPh sb="3" eb="5">
      <t>オカハラ</t>
    </rPh>
    <rPh sb="6" eb="8">
      <t>フミアキ</t>
    </rPh>
    <phoneticPr fontId="7"/>
  </si>
  <si>
    <t>宇和島医療圏</t>
    <rPh sb="0" eb="3">
      <t>ウワジマ</t>
    </rPh>
    <rPh sb="3" eb="6">
      <t>イリョウケン</t>
    </rPh>
    <phoneticPr fontId="7"/>
  </si>
  <si>
    <t>愛媛県宇和島市御殿町1番1号</t>
    <rPh sb="0" eb="3">
      <t>エヒメケン</t>
    </rPh>
    <rPh sb="3" eb="7">
      <t>ウワジマシ</t>
    </rPh>
    <rPh sb="7" eb="10">
      <t>ゴテンマチ</t>
    </rPh>
    <rPh sb="11" eb="12">
      <t>バン</t>
    </rPh>
    <rPh sb="13" eb="14">
      <t>ゴウ</t>
    </rPh>
    <phoneticPr fontId="7"/>
  </si>
  <si>
    <t>愛媛県</t>
    <rPh sb="0" eb="2">
      <t>エヒメ</t>
    </rPh>
    <rPh sb="2" eb="3">
      <t>ケン</t>
    </rPh>
    <phoneticPr fontId="7"/>
  </si>
  <si>
    <t>3810410187</t>
  </si>
  <si>
    <t>市立八幡浜総合病院</t>
    <rPh sb="0" eb="9">
      <t>シリツヤワタハマソウゴウビョウイン</t>
    </rPh>
    <phoneticPr fontId="7"/>
  </si>
  <si>
    <t>市長　大城　一郎</t>
    <rPh sb="0" eb="2">
      <t>シチョウ</t>
    </rPh>
    <rPh sb="3" eb="5">
      <t>オオシロ</t>
    </rPh>
    <rPh sb="6" eb="8">
      <t>イチロウ</t>
    </rPh>
    <phoneticPr fontId="7"/>
  </si>
  <si>
    <t>八幡浜・大洲医療圏</t>
    <rPh sb="0" eb="3">
      <t>ヤワタハマ</t>
    </rPh>
    <rPh sb="4" eb="6">
      <t>オオズ</t>
    </rPh>
    <rPh sb="6" eb="9">
      <t>イリョウケン</t>
    </rPh>
    <phoneticPr fontId="7"/>
  </si>
  <si>
    <t>愛媛県八幡浜市大平1番耕地638番地</t>
    <rPh sb="0" eb="7">
      <t>エヒメケンヤワタハマシ</t>
    </rPh>
    <rPh sb="7" eb="9">
      <t>オオヒラ</t>
    </rPh>
    <rPh sb="10" eb="13">
      <t>バンコウチ</t>
    </rPh>
    <rPh sb="16" eb="18">
      <t>バンチ</t>
    </rPh>
    <phoneticPr fontId="7"/>
  </si>
  <si>
    <t>自治医科大学卒業医師の配置要望を毎年継続して実施。</t>
    <rPh sb="0" eb="4">
      <t>ジチイカ</t>
    </rPh>
    <rPh sb="4" eb="6">
      <t>ダイガク</t>
    </rPh>
    <rPh sb="6" eb="8">
      <t>ソツギョウ</t>
    </rPh>
    <rPh sb="8" eb="10">
      <t>イシ</t>
    </rPh>
    <rPh sb="11" eb="13">
      <t>ハイチ</t>
    </rPh>
    <rPh sb="13" eb="15">
      <t>ヨウボウ</t>
    </rPh>
    <rPh sb="16" eb="18">
      <t>マイトシ</t>
    </rPh>
    <rPh sb="18" eb="20">
      <t>ケイゾク</t>
    </rPh>
    <rPh sb="22" eb="24">
      <t>ジッシ</t>
    </rPh>
    <phoneticPr fontId="7"/>
  </si>
  <si>
    <t>3810518062</t>
    <phoneticPr fontId="7"/>
  </si>
  <si>
    <t>愛媛県立新居浜病院</t>
  </si>
  <si>
    <t>愛媛県知事　中村時広</t>
  </si>
  <si>
    <t>新居浜・西条医療圏</t>
    <rPh sb="6" eb="8">
      <t>イリョウ</t>
    </rPh>
    <phoneticPr fontId="7"/>
  </si>
  <si>
    <t>愛媛県新居浜市本郷3丁目1番1号</t>
    <phoneticPr fontId="7"/>
  </si>
  <si>
    <t>3810710404</t>
  </si>
  <si>
    <t>市立大洲病院</t>
    <rPh sb="0" eb="2">
      <t>シリツ</t>
    </rPh>
    <rPh sb="2" eb="4">
      <t>オオズ</t>
    </rPh>
    <rPh sb="4" eb="6">
      <t>ビョウイン</t>
    </rPh>
    <phoneticPr fontId="7"/>
  </si>
  <si>
    <t>市長　二宮　隆久</t>
    <phoneticPr fontId="7"/>
  </si>
  <si>
    <t>八幡浜・大洲医療圏</t>
    <rPh sb="0" eb="3">
      <t>ヤワタハマ</t>
    </rPh>
    <rPh sb="4" eb="6">
      <t>オオズ</t>
    </rPh>
    <rPh sb="6" eb="8">
      <t>イリョウ</t>
    </rPh>
    <rPh sb="8" eb="9">
      <t>ケン</t>
    </rPh>
    <phoneticPr fontId="7"/>
  </si>
  <si>
    <t>愛媛県大洲市西大洲甲570番地</t>
  </si>
  <si>
    <t>3811410327</t>
  </si>
  <si>
    <t>西予市立西予市民病院</t>
    <rPh sb="0" eb="4">
      <t>セイヨシリツ</t>
    </rPh>
    <rPh sb="4" eb="8">
      <t>セイヨシミン</t>
    </rPh>
    <rPh sb="8" eb="10">
      <t>ビョウイン</t>
    </rPh>
    <phoneticPr fontId="7"/>
  </si>
  <si>
    <t>市長　管家　一夫</t>
    <rPh sb="0" eb="2">
      <t>シチョウ</t>
    </rPh>
    <rPh sb="3" eb="5">
      <t>カンケ</t>
    </rPh>
    <rPh sb="6" eb="8">
      <t>カズオ</t>
    </rPh>
    <phoneticPr fontId="7"/>
  </si>
  <si>
    <t>公益社団法人　地域医療振興協会</t>
    <rPh sb="0" eb="4">
      <t>コウエキシャダン</t>
    </rPh>
    <rPh sb="4" eb="6">
      <t>ホウジン</t>
    </rPh>
    <rPh sb="7" eb="11">
      <t>チイキイリョウ</t>
    </rPh>
    <rPh sb="11" eb="15">
      <t>シンコウキョウカイ</t>
    </rPh>
    <phoneticPr fontId="7"/>
  </si>
  <si>
    <t>八幡浜・大洲医療圏</t>
    <rPh sb="0" eb="3">
      <t>ヤワタハマ</t>
    </rPh>
    <rPh sb="4" eb="9">
      <t>オオズイリョウケン</t>
    </rPh>
    <phoneticPr fontId="7"/>
  </si>
  <si>
    <t>愛媛県西予市宇和町永長147番地1</t>
  </si>
  <si>
    <t>3813410069</t>
  </si>
  <si>
    <t>国民健康保険久万高原町立病院</t>
    <rPh sb="0" eb="14">
      <t>コクミンケンコウホケンクマコウゲンチョウリツビョウイン</t>
    </rPh>
    <phoneticPr fontId="7"/>
  </si>
  <si>
    <t>町長　河野　忠康</t>
    <rPh sb="0" eb="2">
      <t>チョウチョウ</t>
    </rPh>
    <rPh sb="3" eb="5">
      <t>コウノ</t>
    </rPh>
    <rPh sb="6" eb="8">
      <t>タダヤス</t>
    </rPh>
    <phoneticPr fontId="7"/>
  </si>
  <si>
    <t>松山医療圏</t>
    <rPh sb="0" eb="2">
      <t>マツヤマ</t>
    </rPh>
    <rPh sb="2" eb="5">
      <t>イリョウケン</t>
    </rPh>
    <phoneticPr fontId="7"/>
  </si>
  <si>
    <t>愛媛県上浮穴郡久万高原町久万65番地</t>
    <rPh sb="0" eb="3">
      <t>エヒメケン</t>
    </rPh>
    <rPh sb="3" eb="14">
      <t>カミウケナグンクマコウゲンチョウクマ</t>
    </rPh>
    <rPh sb="16" eb="18">
      <t>バンチ</t>
    </rPh>
    <phoneticPr fontId="7"/>
  </si>
  <si>
    <t>3813910365</t>
    <phoneticPr fontId="7"/>
  </si>
  <si>
    <t>鬼北町立北宇和病院</t>
    <rPh sb="0" eb="9">
      <t>キホクチョウリツキタウワビョウイン</t>
    </rPh>
    <phoneticPr fontId="7"/>
  </si>
  <si>
    <t>町長　兵頭　誠亀</t>
    <rPh sb="0" eb="2">
      <t>チョウチョウ</t>
    </rPh>
    <rPh sb="1" eb="2">
      <t>チョウ</t>
    </rPh>
    <rPh sb="3" eb="5">
      <t>ヒョウドウ</t>
    </rPh>
    <rPh sb="6" eb="8">
      <t>セイキ</t>
    </rPh>
    <phoneticPr fontId="7"/>
  </si>
  <si>
    <t>社会福祉法人　旭川荘</t>
    <rPh sb="0" eb="2">
      <t>シャカイ</t>
    </rPh>
    <rPh sb="2" eb="4">
      <t>フクシ</t>
    </rPh>
    <rPh sb="4" eb="6">
      <t>ホウジン</t>
    </rPh>
    <rPh sb="7" eb="9">
      <t>アサヒガワ</t>
    </rPh>
    <rPh sb="9" eb="10">
      <t>ソウ</t>
    </rPh>
    <phoneticPr fontId="7"/>
  </si>
  <si>
    <t>宇和島医療圏</t>
    <rPh sb="0" eb="3">
      <t>ウワジマ</t>
    </rPh>
    <rPh sb="3" eb="5">
      <t>イリョウ</t>
    </rPh>
    <rPh sb="5" eb="6">
      <t>ケン</t>
    </rPh>
    <phoneticPr fontId="7"/>
  </si>
  <si>
    <t>愛媛県北宇和郡鬼北町大字近永455-1</t>
    <rPh sb="0" eb="3">
      <t>エヒメケン</t>
    </rPh>
    <rPh sb="3" eb="7">
      <t>キタウワグン</t>
    </rPh>
    <rPh sb="7" eb="10">
      <t>キホクチョウ</t>
    </rPh>
    <rPh sb="10" eb="12">
      <t>オオアザ</t>
    </rPh>
    <rPh sb="12" eb="14">
      <t>チカナガ</t>
    </rPh>
    <phoneticPr fontId="7"/>
  </si>
  <si>
    <t>3814010009</t>
  </si>
  <si>
    <t>愛媛県立南宇和病院</t>
  </si>
  <si>
    <t>宇和島医療圏</t>
  </si>
  <si>
    <t>愛媛県南宇和郡愛南町城辺甲2433-1</t>
    <phoneticPr fontId="7"/>
  </si>
  <si>
    <t>3912610700</t>
  </si>
  <si>
    <t>大月町国民健康保険大月病院</t>
  </si>
  <si>
    <t>大月町長　岡田順一</t>
    <rPh sb="0" eb="4">
      <t>オオツキチョウチョウ</t>
    </rPh>
    <rPh sb="5" eb="7">
      <t>オカダ</t>
    </rPh>
    <rPh sb="7" eb="9">
      <t>ジュンイチ</t>
    </rPh>
    <phoneticPr fontId="13"/>
  </si>
  <si>
    <t>幡多医療圏</t>
    <rPh sb="0" eb="2">
      <t>ハタ</t>
    </rPh>
    <rPh sb="2" eb="4">
      <t>イリョウ</t>
    </rPh>
    <rPh sb="4" eb="5">
      <t>ケン</t>
    </rPh>
    <phoneticPr fontId="13"/>
  </si>
  <si>
    <t>高知県幡多郡大月町鉾土603番地</t>
    <rPh sb="0" eb="6">
      <t>コウチケンハタグン</t>
    </rPh>
    <rPh sb="6" eb="9">
      <t>オオツキチョウ</t>
    </rPh>
    <rPh sb="9" eb="11">
      <t>ホコツチ</t>
    </rPh>
    <rPh sb="14" eb="16">
      <t>バンチ</t>
    </rPh>
    <phoneticPr fontId="13"/>
  </si>
  <si>
    <t>へき地診療所への医師派遣による医師確保のため、近隣中核病院より応援医師の支援を受けている。</t>
    <rPh sb="2" eb="3">
      <t>チ</t>
    </rPh>
    <rPh sb="3" eb="6">
      <t>シンリョウショ</t>
    </rPh>
    <rPh sb="8" eb="10">
      <t>イシ</t>
    </rPh>
    <rPh sb="10" eb="12">
      <t>ハケン</t>
    </rPh>
    <rPh sb="15" eb="17">
      <t>イシ</t>
    </rPh>
    <rPh sb="17" eb="19">
      <t>カクホ</t>
    </rPh>
    <rPh sb="23" eb="25">
      <t>キンリン</t>
    </rPh>
    <rPh sb="25" eb="27">
      <t>チュウカク</t>
    </rPh>
    <rPh sb="27" eb="29">
      <t>ビョウイン</t>
    </rPh>
    <rPh sb="31" eb="33">
      <t>オウエン</t>
    </rPh>
    <rPh sb="33" eb="35">
      <t>イシ</t>
    </rPh>
    <rPh sb="36" eb="38">
      <t>シエン</t>
    </rPh>
    <rPh sb="39" eb="40">
      <t>ウ</t>
    </rPh>
    <phoneticPr fontId="13"/>
  </si>
  <si>
    <t>398010012</t>
  </si>
  <si>
    <t>国立病院機構高知病院</t>
    <rPh sb="0" eb="10">
      <t>コクリツビョウインキコウコウチビョウイン</t>
    </rPh>
    <phoneticPr fontId="13"/>
  </si>
  <si>
    <t>独立行政法人国立病院機構</t>
    <rPh sb="0" eb="12">
      <t>ドクリツギョウセイホウジンコクリツビョウインキコウ</t>
    </rPh>
    <phoneticPr fontId="13"/>
  </si>
  <si>
    <t>中央医療圏</t>
    <rPh sb="0" eb="2">
      <t>チュウオウ</t>
    </rPh>
    <rPh sb="2" eb="5">
      <t>イリョウケン</t>
    </rPh>
    <phoneticPr fontId="13"/>
  </si>
  <si>
    <t>高知県高知市朝倉西町一丁目２番２５号</t>
    <rPh sb="0" eb="18">
      <t>コウチケンコウチシアサクラニシマチイッチョウメ2バン25ゴウ</t>
    </rPh>
    <phoneticPr fontId="13"/>
  </si>
  <si>
    <t>四万十町立十和診療所</t>
    <rPh sb="0" eb="3">
      <t>シマント</t>
    </rPh>
    <rPh sb="3" eb="5">
      <t>チョウリツ</t>
    </rPh>
    <rPh sb="5" eb="6">
      <t>ジュウ</t>
    </rPh>
    <rPh sb="6" eb="7">
      <t>ワ</t>
    </rPh>
    <rPh sb="7" eb="10">
      <t>シンリョウショ</t>
    </rPh>
    <phoneticPr fontId="13"/>
  </si>
  <si>
    <t>3910118128</t>
  </si>
  <si>
    <t>高知県・高知市病院企業団立高知医療センター</t>
    <rPh sb="0" eb="3">
      <t>コウチケン</t>
    </rPh>
    <rPh sb="4" eb="7">
      <t>コウチシ</t>
    </rPh>
    <rPh sb="7" eb="13">
      <t>ビョウインキギョウダンリツ</t>
    </rPh>
    <rPh sb="13" eb="15">
      <t>コウチ</t>
    </rPh>
    <rPh sb="15" eb="17">
      <t>イリョウ</t>
    </rPh>
    <phoneticPr fontId="13"/>
  </si>
  <si>
    <t>高知県・高知市病院企業団
企業長　村岡　晃</t>
    <rPh sb="0" eb="3">
      <t>コウチケン</t>
    </rPh>
    <rPh sb="4" eb="7">
      <t>コウチシ</t>
    </rPh>
    <rPh sb="7" eb="11">
      <t>ビョウインキギョウ</t>
    </rPh>
    <rPh sb="11" eb="12">
      <t>ダン</t>
    </rPh>
    <rPh sb="13" eb="16">
      <t>キギョウチョウ</t>
    </rPh>
    <rPh sb="17" eb="19">
      <t>ムラオカ</t>
    </rPh>
    <rPh sb="20" eb="21">
      <t>アキラ</t>
    </rPh>
    <phoneticPr fontId="13"/>
  </si>
  <si>
    <t>中央</t>
    <rPh sb="0" eb="2">
      <t>チュウオウ</t>
    </rPh>
    <phoneticPr fontId="13"/>
  </si>
  <si>
    <t>高知県高知市池2125番地1</t>
    <rPh sb="0" eb="3">
      <t>コウチケン</t>
    </rPh>
    <rPh sb="3" eb="6">
      <t>コウチシ</t>
    </rPh>
    <rPh sb="6" eb="7">
      <t>イケ</t>
    </rPh>
    <rPh sb="11" eb="13">
      <t>バンチ</t>
    </rPh>
    <phoneticPr fontId="13"/>
  </si>
  <si>
    <t>大豊町久寿軒</t>
    <rPh sb="0" eb="3">
      <t>オオトヨチョウ</t>
    </rPh>
    <rPh sb="3" eb="6">
      <t>クスノキ</t>
    </rPh>
    <phoneticPr fontId="13"/>
  </si>
  <si>
    <t>高北病院、梼原病院、幡多けんみん病院、須崎くろしお病院、土佐市民病院、高知大学医学部附属病院、杉ノ川診療所、佐賀歯科、檮原病院、療育福祉センター</t>
    <rPh sb="47" eb="48">
      <t>スギ</t>
    </rPh>
    <rPh sb="49" eb="50">
      <t>カワ</t>
    </rPh>
    <rPh sb="50" eb="53">
      <t>シンリョウジョ</t>
    </rPh>
    <rPh sb="54" eb="56">
      <t>サガ</t>
    </rPh>
    <rPh sb="56" eb="58">
      <t>シカ</t>
    </rPh>
    <rPh sb="59" eb="63">
      <t>ユスハラビョウイン</t>
    </rPh>
    <rPh sb="64" eb="66">
      <t>リョウイク</t>
    </rPh>
    <rPh sb="66" eb="68">
      <t>フクシ</t>
    </rPh>
    <phoneticPr fontId="13"/>
  </si>
  <si>
    <t>3918010525</t>
  </si>
  <si>
    <t>高知大学医学部附属病院</t>
    <rPh sb="0" eb="11">
      <t>コウチダイガクイガクブフゾクビョウイン</t>
    </rPh>
    <phoneticPr fontId="13"/>
  </si>
  <si>
    <t>高知大学長　受田　浩之</t>
    <rPh sb="0" eb="5">
      <t>コウチダイガクチョウ</t>
    </rPh>
    <rPh sb="6" eb="8">
      <t>ウケタ</t>
    </rPh>
    <rPh sb="9" eb="11">
      <t>ヒロユキ</t>
    </rPh>
    <phoneticPr fontId="13"/>
  </si>
  <si>
    <t>高知県南国市岡豊町小蓮185番地1</t>
    <rPh sb="0" eb="3">
      <t>コウチケン</t>
    </rPh>
    <rPh sb="3" eb="6">
      <t>ナンコクシ</t>
    </rPh>
    <rPh sb="6" eb="9">
      <t>オコウチョウ</t>
    </rPh>
    <rPh sb="9" eb="11">
      <t>コハス</t>
    </rPh>
    <rPh sb="14" eb="16">
      <t>バンチ</t>
    </rPh>
    <phoneticPr fontId="13"/>
  </si>
  <si>
    <t>医学部と連携し、派遣医師を確保している。</t>
    <rPh sb="0" eb="3">
      <t>イガクブ</t>
    </rPh>
    <rPh sb="4" eb="6">
      <t>レンケイ</t>
    </rPh>
    <rPh sb="8" eb="12">
      <t>ハケンイシ</t>
    </rPh>
    <rPh sb="13" eb="15">
      <t>カクホ</t>
    </rPh>
    <phoneticPr fontId="13"/>
  </si>
  <si>
    <t>3910910532</t>
  </si>
  <si>
    <t>高知県立幡多けんみん病院</t>
    <rPh sb="0" eb="4">
      <t>コウチケンリツ</t>
    </rPh>
    <rPh sb="4" eb="6">
      <t>ハタ</t>
    </rPh>
    <rPh sb="10" eb="12">
      <t>ビョウイン</t>
    </rPh>
    <phoneticPr fontId="13"/>
  </si>
  <si>
    <t>高知県知事</t>
    <rPh sb="0" eb="5">
      <t>コウチケンチジ</t>
    </rPh>
    <phoneticPr fontId="13"/>
  </si>
  <si>
    <t>幡多医療圏</t>
    <rPh sb="0" eb="2">
      <t>ハタ</t>
    </rPh>
    <rPh sb="2" eb="5">
      <t>イリョウケン</t>
    </rPh>
    <phoneticPr fontId="13"/>
  </si>
  <si>
    <t>高知県宿毛市山奈町芳奈３－１</t>
    <rPh sb="0" eb="3">
      <t>コウチケン</t>
    </rPh>
    <rPh sb="3" eb="6">
      <t>スクモシ</t>
    </rPh>
    <rPh sb="6" eb="9">
      <t>ヤマナチョウ</t>
    </rPh>
    <rPh sb="9" eb="11">
      <t>ヨシナ</t>
    </rPh>
    <phoneticPr fontId="13"/>
  </si>
  <si>
    <t>鵜来島</t>
    <rPh sb="0" eb="3">
      <t>ウグルシマ</t>
    </rPh>
    <phoneticPr fontId="13"/>
  </si>
  <si>
    <t>四万十市立市民病院
渭南病院
幡多希望の家
竹本病院
中村病院</t>
    <rPh sb="0" eb="3">
      <t>シマント</t>
    </rPh>
    <rPh sb="3" eb="5">
      <t>シリツ</t>
    </rPh>
    <rPh sb="5" eb="7">
      <t>シミン</t>
    </rPh>
    <rPh sb="7" eb="9">
      <t>ビョウイン</t>
    </rPh>
    <rPh sb="10" eb="14">
      <t>イナンビョウイン</t>
    </rPh>
    <rPh sb="15" eb="17">
      <t>ハタ</t>
    </rPh>
    <rPh sb="17" eb="19">
      <t>キボウ</t>
    </rPh>
    <rPh sb="20" eb="21">
      <t>イエ</t>
    </rPh>
    <rPh sb="22" eb="24">
      <t>タケモト</t>
    </rPh>
    <rPh sb="24" eb="26">
      <t>ビョウイン</t>
    </rPh>
    <rPh sb="27" eb="29">
      <t>ナカムラ</t>
    </rPh>
    <rPh sb="29" eb="31">
      <t>ビョウイン</t>
    </rPh>
    <phoneticPr fontId="13"/>
  </si>
  <si>
    <t>3910310014</t>
  </si>
  <si>
    <t>高知県立あき総合病院</t>
    <rPh sb="0" eb="4">
      <t>コウチケ</t>
    </rPh>
    <rPh sb="6" eb="10">
      <t>ソウゴ</t>
    </rPh>
    <phoneticPr fontId="13"/>
  </si>
  <si>
    <t>高知県知事　濵田　省司</t>
    <rPh sb="0" eb="5">
      <t>コウチケン</t>
    </rPh>
    <rPh sb="6" eb="8">
      <t>ハマダ</t>
    </rPh>
    <rPh sb="9" eb="10">
      <t>ショウ</t>
    </rPh>
    <rPh sb="10" eb="11">
      <t>ツカサ</t>
    </rPh>
    <phoneticPr fontId="13"/>
  </si>
  <si>
    <t>安芸医療圏</t>
    <rPh sb="0" eb="5">
      <t>アキイリョ</t>
    </rPh>
    <phoneticPr fontId="13"/>
  </si>
  <si>
    <t>高知県安芸市宝永町3番33号</t>
    <rPh sb="0" eb="3">
      <t>コウチケン</t>
    </rPh>
    <rPh sb="3" eb="6">
      <t>アキシ</t>
    </rPh>
    <rPh sb="6" eb="8">
      <t>ホウエイ</t>
    </rPh>
    <rPh sb="8" eb="9">
      <t>マチ</t>
    </rPh>
    <rPh sb="10" eb="11">
      <t>バン</t>
    </rPh>
    <rPh sb="13" eb="14">
      <t>ゴウ</t>
    </rPh>
    <phoneticPr fontId="13"/>
  </si>
  <si>
    <t>畑山地区、大井地区、入河内地区</t>
    <rPh sb="0" eb="2">
      <t>ハタヤマ</t>
    </rPh>
    <rPh sb="2" eb="4">
      <t>チク</t>
    </rPh>
    <rPh sb="5" eb="9">
      <t>オオイチ</t>
    </rPh>
    <rPh sb="10" eb="15">
      <t>ニュウガ</t>
    </rPh>
    <phoneticPr fontId="13"/>
  </si>
  <si>
    <t>森澤病院</t>
    <rPh sb="0" eb="4">
      <t>モリサワ</t>
    </rPh>
    <phoneticPr fontId="13"/>
  </si>
  <si>
    <t>室戸診療所</t>
    <rPh sb="0" eb="5">
      <t>ムロトシン</t>
    </rPh>
    <phoneticPr fontId="13"/>
  </si>
  <si>
    <t>3912210014</t>
  </si>
  <si>
    <t>本山町立国保嶺北中央病院</t>
  </si>
  <si>
    <t>町長　澤田　和廣</t>
    <rPh sb="0" eb="2">
      <t>チョウチョウ</t>
    </rPh>
    <phoneticPr fontId="13"/>
  </si>
  <si>
    <t>中央医療圏</t>
    <rPh sb="0" eb="2">
      <t>チュウオウ</t>
    </rPh>
    <rPh sb="2" eb="4">
      <t>イリョウ</t>
    </rPh>
    <rPh sb="4" eb="5">
      <t>ケン</t>
    </rPh>
    <phoneticPr fontId="14"/>
  </si>
  <si>
    <t>高知県長岡郡本山町本山620番地</t>
  </si>
  <si>
    <t>県と市町村で構成しているへき地医療拠点病院による協議会で取り組んでいる。</t>
  </si>
  <si>
    <t>39125115258</t>
  </si>
  <si>
    <t>梼原病院</t>
    <rPh sb="0" eb="2">
      <t>ユスハラ</t>
    </rPh>
    <rPh sb="2" eb="4">
      <t>ビョウイン</t>
    </rPh>
    <phoneticPr fontId="13"/>
  </si>
  <si>
    <t>梼原町長　吉田尚人</t>
    <rPh sb="0" eb="3">
      <t>ユスハラチョウ</t>
    </rPh>
    <rPh sb="3" eb="4">
      <t>チョウ</t>
    </rPh>
    <rPh sb="5" eb="7">
      <t>ヨシダ</t>
    </rPh>
    <rPh sb="7" eb="9">
      <t>ヒサト</t>
    </rPh>
    <phoneticPr fontId="13"/>
  </si>
  <si>
    <t>高幡医療圏</t>
    <rPh sb="0" eb="2">
      <t>コウバン</t>
    </rPh>
    <rPh sb="2" eb="4">
      <t>イリョウ</t>
    </rPh>
    <rPh sb="4" eb="5">
      <t>ケン</t>
    </rPh>
    <phoneticPr fontId="13"/>
  </si>
  <si>
    <t>高知県高岡郡梼原町川西路2320番地1</t>
    <rPh sb="0" eb="3">
      <t>コウチケン</t>
    </rPh>
    <rPh sb="3" eb="6">
      <t>タカオカグン</t>
    </rPh>
    <rPh sb="6" eb="9">
      <t>ユスハラチョウ</t>
    </rPh>
    <rPh sb="9" eb="12">
      <t>カワニシジ</t>
    </rPh>
    <rPh sb="16" eb="18">
      <t>バンチ</t>
    </rPh>
    <phoneticPr fontId="13"/>
  </si>
  <si>
    <t>福岡県</t>
    <rPh sb="0" eb="2">
      <t>フクオカ</t>
    </rPh>
    <rPh sb="2" eb="3">
      <t>ケン</t>
    </rPh>
    <phoneticPr fontId="7"/>
  </si>
  <si>
    <t>4012419240</t>
  </si>
  <si>
    <t>朝倉医師会病院</t>
    <rPh sb="0" eb="7">
      <t>アサクライシカイビョウイン</t>
    </rPh>
    <phoneticPr fontId="7"/>
  </si>
  <si>
    <t>一般社団法人 朝倉医師会</t>
    <rPh sb="0" eb="6">
      <t>イッパンシャダンホウジン</t>
    </rPh>
    <rPh sb="7" eb="12">
      <t>アサクライシカイ</t>
    </rPh>
    <phoneticPr fontId="7"/>
  </si>
  <si>
    <t>朝倉医療圏</t>
    <rPh sb="0" eb="2">
      <t>アサクラ</t>
    </rPh>
    <rPh sb="2" eb="4">
      <t>イリョウ</t>
    </rPh>
    <rPh sb="4" eb="5">
      <t>ケン</t>
    </rPh>
    <phoneticPr fontId="7"/>
  </si>
  <si>
    <t>福岡県朝倉市来春422-1</t>
    <rPh sb="0" eb="3">
      <t>フクオカケン</t>
    </rPh>
    <rPh sb="3" eb="6">
      <t>アサクラシ</t>
    </rPh>
    <rPh sb="6" eb="8">
      <t>ライハル</t>
    </rPh>
    <phoneticPr fontId="7"/>
  </si>
  <si>
    <t>高木地区
三箇山地区</t>
  </si>
  <si>
    <t>朝倉医師会新規会員への案内・協力依頼</t>
    <rPh sb="0" eb="5">
      <t>アサクライシカイ</t>
    </rPh>
    <rPh sb="5" eb="9">
      <t>シンキカイイン</t>
    </rPh>
    <rPh sb="11" eb="13">
      <t>アンナイ</t>
    </rPh>
    <rPh sb="14" eb="16">
      <t>キョウリョク</t>
    </rPh>
    <rPh sb="16" eb="18">
      <t>イライ</t>
    </rPh>
    <phoneticPr fontId="7"/>
  </si>
  <si>
    <t>4017319072</t>
  </si>
  <si>
    <t>社会医療法人陽明会　小波瀬病院</t>
    <phoneticPr fontId="7"/>
  </si>
  <si>
    <t>社会医療法人陽明会</t>
    <rPh sb="0" eb="2">
      <t>シャカイ</t>
    </rPh>
    <rPh sb="2" eb="6">
      <t>イリョウホウジン</t>
    </rPh>
    <rPh sb="6" eb="9">
      <t>ヨウメイカイ</t>
    </rPh>
    <phoneticPr fontId="7"/>
  </si>
  <si>
    <t>京築医療圏</t>
    <rPh sb="0" eb="2">
      <t>ケイチク</t>
    </rPh>
    <rPh sb="2" eb="5">
      <t>イリョウケン</t>
    </rPh>
    <phoneticPr fontId="7"/>
  </si>
  <si>
    <t>福岡県京都郡苅田町大字新津1598番地</t>
    <rPh sb="0" eb="3">
      <t>フクオカケン</t>
    </rPh>
    <rPh sb="3" eb="6">
      <t>ミヤコグン</t>
    </rPh>
    <rPh sb="6" eb="9">
      <t>カンダマチ</t>
    </rPh>
    <rPh sb="9" eb="11">
      <t>オオアザ</t>
    </rPh>
    <rPh sb="11" eb="13">
      <t>アラツ</t>
    </rPh>
    <rPh sb="17" eb="19">
      <t>バンチ</t>
    </rPh>
    <phoneticPr fontId="7"/>
  </si>
  <si>
    <t>4016619175</t>
    <phoneticPr fontId="7"/>
  </si>
  <si>
    <t>九州病院</t>
    <rPh sb="0" eb="4">
      <t>キュウシュウビョウイン</t>
    </rPh>
    <phoneticPr fontId="7"/>
  </si>
  <si>
    <t>独立行政法人地域医療機能推進機構</t>
  </si>
  <si>
    <t>北九州医療圏</t>
    <rPh sb="0" eb="3">
      <t>キタキュウシュウ</t>
    </rPh>
    <rPh sb="3" eb="6">
      <t>イリョウケン</t>
    </rPh>
    <phoneticPr fontId="7"/>
  </si>
  <si>
    <t>福岡県北九州市八幡西区岸の浦1-8-1</t>
    <rPh sb="0" eb="3">
      <t>フクオカケン</t>
    </rPh>
    <rPh sb="3" eb="7">
      <t>キタキュウシュウシ</t>
    </rPh>
    <rPh sb="7" eb="11">
      <t>ヤハタニシク</t>
    </rPh>
    <rPh sb="11" eb="12">
      <t>キシ</t>
    </rPh>
    <rPh sb="13" eb="14">
      <t>ウラ</t>
    </rPh>
    <phoneticPr fontId="7"/>
  </si>
  <si>
    <t>大学病院等へ総合診療科医師の派遣依頼に努めている</t>
    <rPh sb="0" eb="5">
      <t>ダイガクビョウイントウ</t>
    </rPh>
    <rPh sb="6" eb="10">
      <t>ソウゴ</t>
    </rPh>
    <rPh sb="10" eb="11">
      <t>カ</t>
    </rPh>
    <rPh sb="11" eb="13">
      <t>イシ</t>
    </rPh>
    <rPh sb="14" eb="16">
      <t>ハケン</t>
    </rPh>
    <rPh sb="16" eb="18">
      <t>イライ</t>
    </rPh>
    <rPh sb="19" eb="20">
      <t>ツト</t>
    </rPh>
    <phoneticPr fontId="7"/>
  </si>
  <si>
    <t>4015519699</t>
  </si>
  <si>
    <t>飯塚市立病院</t>
    <rPh sb="0" eb="2">
      <t>イイヅカ</t>
    </rPh>
    <rPh sb="2" eb="6">
      <t>シリツビョウイン</t>
    </rPh>
    <phoneticPr fontId="7"/>
  </si>
  <si>
    <t>市長　武井　政一</t>
    <rPh sb="0" eb="2">
      <t>シチョウ</t>
    </rPh>
    <rPh sb="3" eb="5">
      <t>タケイ</t>
    </rPh>
    <rPh sb="6" eb="8">
      <t>セイイチ</t>
    </rPh>
    <phoneticPr fontId="7"/>
  </si>
  <si>
    <t>公益社団法人地域医療振興協会</t>
    <rPh sb="0" eb="2">
      <t>コウエキ</t>
    </rPh>
    <rPh sb="2" eb="4">
      <t>シャダン</t>
    </rPh>
    <rPh sb="4" eb="6">
      <t>ホウジン</t>
    </rPh>
    <rPh sb="6" eb="8">
      <t>チイキ</t>
    </rPh>
    <rPh sb="8" eb="10">
      <t>イリョウ</t>
    </rPh>
    <rPh sb="10" eb="12">
      <t>シンコウ</t>
    </rPh>
    <rPh sb="12" eb="14">
      <t>キョウカイ</t>
    </rPh>
    <phoneticPr fontId="7"/>
  </si>
  <si>
    <t>飯塚医療圏</t>
    <rPh sb="0" eb="2">
      <t>イイヅカ</t>
    </rPh>
    <rPh sb="2" eb="5">
      <t>イリョウケン</t>
    </rPh>
    <phoneticPr fontId="7"/>
  </si>
  <si>
    <t>福岡県飯塚市弁分633-1</t>
    <rPh sb="0" eb="3">
      <t>フクオカケン</t>
    </rPh>
    <rPh sb="3" eb="6">
      <t>イイヅカシ</t>
    </rPh>
    <rPh sb="6" eb="8">
      <t>ベンブン</t>
    </rPh>
    <phoneticPr fontId="7"/>
  </si>
  <si>
    <t>へき地診療所に従事する初期研修医に対し、救急初療研修の場を提供</t>
    <rPh sb="2" eb="3">
      <t>チ</t>
    </rPh>
    <rPh sb="3" eb="6">
      <t>シンリョウジョ</t>
    </rPh>
    <rPh sb="7" eb="9">
      <t>ジュウジ</t>
    </rPh>
    <rPh sb="11" eb="13">
      <t>ショキ</t>
    </rPh>
    <rPh sb="13" eb="16">
      <t>ケンシュウイ</t>
    </rPh>
    <rPh sb="17" eb="18">
      <t>タイ</t>
    </rPh>
    <rPh sb="20" eb="22">
      <t>キュウキュウ</t>
    </rPh>
    <rPh sb="22" eb="24">
      <t>ショリョウ</t>
    </rPh>
    <rPh sb="24" eb="26">
      <t>ケンシュウ</t>
    </rPh>
    <rPh sb="27" eb="28">
      <t>バ</t>
    </rPh>
    <rPh sb="29" eb="31">
      <t>テイキョウ</t>
    </rPh>
    <phoneticPr fontId="7"/>
  </si>
  <si>
    <t>4016419139</t>
  </si>
  <si>
    <t>社会医療法人共愛会　戸畑共立病院</t>
    <rPh sb="0" eb="9">
      <t>シャカイイリョウホウジンキョウアイカイ</t>
    </rPh>
    <rPh sb="10" eb="16">
      <t>トバタキョウリツビョウイン</t>
    </rPh>
    <phoneticPr fontId="7"/>
  </si>
  <si>
    <t>社会医療法人共愛会</t>
    <rPh sb="0" eb="9">
      <t>シャカイイリョウホウジンキョウアイカイ</t>
    </rPh>
    <phoneticPr fontId="7"/>
  </si>
  <si>
    <t>福岡県北九州市戸畑区沢見２丁目５－１</t>
    <rPh sb="0" eb="3">
      <t>フクオカケン</t>
    </rPh>
    <rPh sb="3" eb="7">
      <t>キタキュウシュウシ</t>
    </rPh>
    <rPh sb="7" eb="10">
      <t>トバタク</t>
    </rPh>
    <rPh sb="10" eb="12">
      <t>サワミ</t>
    </rPh>
    <rPh sb="13" eb="15">
      <t>チョウメ</t>
    </rPh>
    <phoneticPr fontId="7"/>
  </si>
  <si>
    <t>4012219277</t>
    <phoneticPr fontId="7"/>
  </si>
  <si>
    <t>社会医療法人社団高野会くるめ病院</t>
    <rPh sb="0" eb="2">
      <t>シャカイ</t>
    </rPh>
    <rPh sb="2" eb="4">
      <t>イリョウ</t>
    </rPh>
    <rPh sb="4" eb="6">
      <t>ホウジン</t>
    </rPh>
    <rPh sb="6" eb="8">
      <t>シャダン</t>
    </rPh>
    <rPh sb="8" eb="10">
      <t>タカノ</t>
    </rPh>
    <rPh sb="10" eb="11">
      <t>カイ</t>
    </rPh>
    <rPh sb="14" eb="16">
      <t>ビョウイン</t>
    </rPh>
    <phoneticPr fontId="7"/>
  </si>
  <si>
    <t>医療法人社団高野会</t>
    <rPh sb="0" eb="2">
      <t>イリョウ</t>
    </rPh>
    <rPh sb="2" eb="4">
      <t>ホウジン</t>
    </rPh>
    <rPh sb="4" eb="6">
      <t>シャダン</t>
    </rPh>
    <rPh sb="6" eb="8">
      <t>タカノ</t>
    </rPh>
    <rPh sb="8" eb="9">
      <t>カイ</t>
    </rPh>
    <phoneticPr fontId="7"/>
  </si>
  <si>
    <t>久留米医療圏</t>
    <rPh sb="0" eb="3">
      <t>クルメ</t>
    </rPh>
    <rPh sb="3" eb="5">
      <t>イリョウ</t>
    </rPh>
    <rPh sb="5" eb="6">
      <t>ケン</t>
    </rPh>
    <phoneticPr fontId="7"/>
  </si>
  <si>
    <t>福岡県久留米市新合川2-2-18</t>
    <rPh sb="0" eb="3">
      <t>フクオカケン</t>
    </rPh>
    <rPh sb="3" eb="7">
      <t>クルメシ</t>
    </rPh>
    <rPh sb="7" eb="10">
      <t>シンアイカワ</t>
    </rPh>
    <phoneticPr fontId="7"/>
  </si>
  <si>
    <t>非常勤医師の雇用</t>
    <rPh sb="0" eb="3">
      <t>ヒジョウキン</t>
    </rPh>
    <rPh sb="3" eb="5">
      <t>イシ</t>
    </rPh>
    <rPh sb="6" eb="8">
      <t>コヨウ</t>
    </rPh>
    <phoneticPr fontId="7"/>
  </si>
  <si>
    <t>4011219187</t>
    <phoneticPr fontId="7"/>
  </si>
  <si>
    <t>福岡赤十字病院</t>
    <rPh sb="0" eb="2">
      <t>フクオカ</t>
    </rPh>
    <rPh sb="2" eb="5">
      <t>セキジュウジ</t>
    </rPh>
    <rPh sb="5" eb="7">
      <t>ビョウイン</t>
    </rPh>
    <phoneticPr fontId="7"/>
  </si>
  <si>
    <t>日本赤十字社　</t>
    <rPh sb="0" eb="2">
      <t>ニッポン</t>
    </rPh>
    <rPh sb="2" eb="5">
      <t>セキジュウジ</t>
    </rPh>
    <rPh sb="5" eb="6">
      <t>シャ</t>
    </rPh>
    <phoneticPr fontId="7"/>
  </si>
  <si>
    <t>福岡・糸島医療圏</t>
  </si>
  <si>
    <t>福岡県福岡市南区大楠３丁目１番１号</t>
  </si>
  <si>
    <t>派遣医師は当番制で担当しているが、３か月前には当番表を作成して、事前に外来診療調整を行うことで、派遣医師の確保に影響がないようにしている。</t>
    <phoneticPr fontId="7"/>
  </si>
  <si>
    <t>4011025436</t>
    <phoneticPr fontId="7"/>
  </si>
  <si>
    <t>社会医療法人財団白十字会白十字病院</t>
    <rPh sb="0" eb="2">
      <t>シャカイ</t>
    </rPh>
    <rPh sb="2" eb="6">
      <t>イリョウホウジン</t>
    </rPh>
    <rPh sb="6" eb="8">
      <t>ザイダン</t>
    </rPh>
    <rPh sb="8" eb="11">
      <t>ハクジュウジ</t>
    </rPh>
    <rPh sb="11" eb="12">
      <t>カイ</t>
    </rPh>
    <rPh sb="12" eb="15">
      <t>ハクジュウジ</t>
    </rPh>
    <rPh sb="15" eb="17">
      <t>ビョウイン</t>
    </rPh>
    <phoneticPr fontId="7"/>
  </si>
  <si>
    <t>社会医療法人財団白十字会</t>
    <rPh sb="6" eb="8">
      <t>ザイダン</t>
    </rPh>
    <rPh sb="8" eb="12">
      <t>ハクジュウジカイ</t>
    </rPh>
    <phoneticPr fontId="7"/>
  </si>
  <si>
    <t>福岡・糸島医療圏</t>
    <rPh sb="0" eb="2">
      <t>フクオカ</t>
    </rPh>
    <rPh sb="3" eb="5">
      <t>イトシマ</t>
    </rPh>
    <rPh sb="5" eb="8">
      <t>イリョウケン</t>
    </rPh>
    <phoneticPr fontId="7"/>
  </si>
  <si>
    <t>福岡県福岡市西区石丸４丁目３ー１</t>
    <rPh sb="0" eb="3">
      <t>フクオカケン</t>
    </rPh>
    <rPh sb="3" eb="6">
      <t>フクオカシ</t>
    </rPh>
    <rPh sb="6" eb="8">
      <t>ニシク</t>
    </rPh>
    <rPh sb="8" eb="10">
      <t>イシマル</t>
    </rPh>
    <rPh sb="11" eb="13">
      <t>チョウメ</t>
    </rPh>
    <phoneticPr fontId="7"/>
  </si>
  <si>
    <t>4012119105</t>
  </si>
  <si>
    <t>公立八女総合病院</t>
    <rPh sb="0" eb="8">
      <t>コウリツヤメソウゴウビョウイン</t>
    </rPh>
    <phoneticPr fontId="7"/>
  </si>
  <si>
    <t>公立八女総合病院企業団</t>
    <phoneticPr fontId="7"/>
  </si>
  <si>
    <t>八女・筑後医療圏</t>
    <rPh sb="0" eb="2">
      <t>ヤメ</t>
    </rPh>
    <rPh sb="3" eb="5">
      <t>チクゴ</t>
    </rPh>
    <rPh sb="5" eb="7">
      <t>イリョウ</t>
    </rPh>
    <rPh sb="7" eb="8">
      <t>ケン</t>
    </rPh>
    <phoneticPr fontId="7"/>
  </si>
  <si>
    <t>福岡県八女市高塚540番地2</t>
    <rPh sb="0" eb="3">
      <t>フクオカケン</t>
    </rPh>
    <rPh sb="3" eb="6">
      <t>ヤメシ</t>
    </rPh>
    <rPh sb="6" eb="8">
      <t>タカツカ</t>
    </rPh>
    <rPh sb="11" eb="13">
      <t>バンチ</t>
    </rPh>
    <phoneticPr fontId="7"/>
  </si>
  <si>
    <t>田代地区、剣持地区、木屋地区、上鹿子尾地区</t>
    <rPh sb="2" eb="4">
      <t>チク</t>
    </rPh>
    <rPh sb="7" eb="9">
      <t>チク</t>
    </rPh>
    <rPh sb="12" eb="14">
      <t>チク</t>
    </rPh>
    <rPh sb="19" eb="21">
      <t>チク</t>
    </rPh>
    <phoneticPr fontId="7"/>
  </si>
  <si>
    <t>4010319251</t>
  </si>
  <si>
    <t>原土井病院</t>
    <phoneticPr fontId="7"/>
  </si>
  <si>
    <t>社会医療法人原土井病院</t>
    <rPh sb="0" eb="2">
      <t>シャカイ</t>
    </rPh>
    <rPh sb="2" eb="4">
      <t>イリョウ</t>
    </rPh>
    <rPh sb="4" eb="6">
      <t>ホウジン</t>
    </rPh>
    <rPh sb="6" eb="7">
      <t>ハラ</t>
    </rPh>
    <rPh sb="7" eb="9">
      <t>ドイ</t>
    </rPh>
    <rPh sb="9" eb="11">
      <t>ビョウイン</t>
    </rPh>
    <phoneticPr fontId="7"/>
  </si>
  <si>
    <t>福岡・糸島圏</t>
    <rPh sb="0" eb="2">
      <t>フクオカ</t>
    </rPh>
    <rPh sb="3" eb="5">
      <t>イトシマ</t>
    </rPh>
    <rPh sb="5" eb="6">
      <t>ケン</t>
    </rPh>
    <phoneticPr fontId="7"/>
  </si>
  <si>
    <t>福岡県福岡市東区青葉6丁目40番8号</t>
    <rPh sb="0" eb="3">
      <t>フクオカケン</t>
    </rPh>
    <rPh sb="3" eb="6">
      <t>フクオカシ</t>
    </rPh>
    <rPh sb="6" eb="8">
      <t>ヒガシク</t>
    </rPh>
    <rPh sb="8" eb="10">
      <t>アオバ</t>
    </rPh>
    <rPh sb="11" eb="13">
      <t>チョウメ</t>
    </rPh>
    <rPh sb="15" eb="16">
      <t>バン</t>
    </rPh>
    <rPh sb="17" eb="18">
      <t>ゴウ</t>
    </rPh>
    <phoneticPr fontId="7"/>
  </si>
  <si>
    <t>4012119022</t>
    <phoneticPr fontId="7"/>
  </si>
  <si>
    <t>筑水会病院</t>
    <rPh sb="0" eb="3">
      <t>チクスイカイ</t>
    </rPh>
    <rPh sb="3" eb="5">
      <t>ビョウイン</t>
    </rPh>
    <phoneticPr fontId="7"/>
  </si>
  <si>
    <t>社会医療法人 筑水会</t>
    <rPh sb="0" eb="6">
      <t>シャカイイリョウホウジン</t>
    </rPh>
    <rPh sb="7" eb="10">
      <t>チクスイカイ</t>
    </rPh>
    <phoneticPr fontId="7"/>
  </si>
  <si>
    <t>八女・筑後医療圏</t>
    <rPh sb="0" eb="2">
      <t>ヤメ</t>
    </rPh>
    <rPh sb="3" eb="5">
      <t>チクゴ</t>
    </rPh>
    <rPh sb="5" eb="8">
      <t>イリョウケン</t>
    </rPh>
    <phoneticPr fontId="7"/>
  </si>
  <si>
    <t>福岡県八女市吉田1191番地</t>
    <rPh sb="0" eb="6">
      <t>フクオカケンヤメシ</t>
    </rPh>
    <rPh sb="6" eb="8">
      <t>ヨシダ</t>
    </rPh>
    <rPh sb="12" eb="14">
      <t>バンチ</t>
    </rPh>
    <phoneticPr fontId="7"/>
  </si>
  <si>
    <t>4119811182</t>
  </si>
  <si>
    <t>唐津市民病院きたはた</t>
    <rPh sb="0" eb="6">
      <t>カラツシミンビョウイン</t>
    </rPh>
    <phoneticPr fontId="7"/>
  </si>
  <si>
    <t>唐津市長　峰　達郎</t>
    <rPh sb="0" eb="4">
      <t>カラツシチョウ</t>
    </rPh>
    <rPh sb="5" eb="6">
      <t>ミネ</t>
    </rPh>
    <rPh sb="7" eb="9">
      <t>タツロウ</t>
    </rPh>
    <phoneticPr fontId="7"/>
  </si>
  <si>
    <t>北部医療圏</t>
    <rPh sb="0" eb="2">
      <t>ホクブ</t>
    </rPh>
    <rPh sb="2" eb="5">
      <t>イリョウケン</t>
    </rPh>
    <phoneticPr fontId="7"/>
  </si>
  <si>
    <t>佐賀県唐津市北波多徳須恵１４２４番地１</t>
    <rPh sb="0" eb="6">
      <t>サガケンカラツシ</t>
    </rPh>
    <rPh sb="6" eb="9">
      <t>キタハタ</t>
    </rPh>
    <rPh sb="9" eb="12">
      <t>トクスエ</t>
    </rPh>
    <rPh sb="16" eb="18">
      <t>バンチ</t>
    </rPh>
    <phoneticPr fontId="7"/>
  </si>
  <si>
    <t>4210167047</t>
    <phoneticPr fontId="7"/>
  </si>
  <si>
    <t>ニュー琴海病院</t>
    <rPh sb="3" eb="5">
      <t>キンカイ</t>
    </rPh>
    <rPh sb="5" eb="7">
      <t>ビョウイン</t>
    </rPh>
    <phoneticPr fontId="7"/>
  </si>
  <si>
    <t>医療法人社団大同会</t>
    <rPh sb="0" eb="2">
      <t>イリョウ</t>
    </rPh>
    <rPh sb="2" eb="6">
      <t>ホウジンシャダン</t>
    </rPh>
    <rPh sb="6" eb="9">
      <t>ダイドウカイ</t>
    </rPh>
    <phoneticPr fontId="7"/>
  </si>
  <si>
    <t>長崎医療圏</t>
    <rPh sb="0" eb="2">
      <t>ナガサキ</t>
    </rPh>
    <rPh sb="2" eb="5">
      <t>イリョウケン</t>
    </rPh>
    <phoneticPr fontId="7"/>
  </si>
  <si>
    <t>長崎県長崎市琴海形上町1849-7</t>
    <rPh sb="0" eb="3">
      <t>ナガサキケン</t>
    </rPh>
    <rPh sb="3" eb="6">
      <t>ナガサキシ</t>
    </rPh>
    <rPh sb="6" eb="8">
      <t>キンカイ</t>
    </rPh>
    <rPh sb="8" eb="9">
      <t>カタ</t>
    </rPh>
    <rPh sb="9" eb="10">
      <t>ウエ</t>
    </rPh>
    <rPh sb="10" eb="11">
      <t>マチ</t>
    </rPh>
    <phoneticPr fontId="7"/>
  </si>
  <si>
    <t>4211511458</t>
  </si>
  <si>
    <t>青洲会病院</t>
    <rPh sb="0" eb="5">
      <t>セイシュウカイビョウイン</t>
    </rPh>
    <phoneticPr fontId="7"/>
  </si>
  <si>
    <t>社会医療法人　青洲会</t>
    <rPh sb="0" eb="6">
      <t>シャカイイリョウホウジン</t>
    </rPh>
    <rPh sb="7" eb="10">
      <t>セイシュウカイ</t>
    </rPh>
    <phoneticPr fontId="7"/>
  </si>
  <si>
    <t>佐世保県北医療圏</t>
    <rPh sb="0" eb="3">
      <t>サセボ</t>
    </rPh>
    <rPh sb="3" eb="5">
      <t>ケンホク</t>
    </rPh>
    <rPh sb="5" eb="7">
      <t>イリョウ</t>
    </rPh>
    <rPh sb="7" eb="8">
      <t>ケン</t>
    </rPh>
    <phoneticPr fontId="7"/>
  </si>
  <si>
    <t>長崎県平戸市田平町山内免612-4</t>
    <rPh sb="0" eb="3">
      <t>ナガサキケン</t>
    </rPh>
    <rPh sb="3" eb="6">
      <t>ヒラドシ</t>
    </rPh>
    <rPh sb="6" eb="9">
      <t>タビラチョウ</t>
    </rPh>
    <rPh sb="9" eb="12">
      <t>ヤマウチメン</t>
    </rPh>
    <phoneticPr fontId="7"/>
  </si>
  <si>
    <t>4218010066</t>
  </si>
  <si>
    <t>独立行政法人国立病院機構長崎医療センター</t>
    <phoneticPr fontId="7"/>
  </si>
  <si>
    <t>理事長　新木　一弘</t>
  </si>
  <si>
    <t>県央医療圏</t>
    <rPh sb="0" eb="2">
      <t>ケンオウ</t>
    </rPh>
    <rPh sb="2" eb="4">
      <t>イリョウ</t>
    </rPh>
    <rPh sb="4" eb="5">
      <t>ケン</t>
    </rPh>
    <phoneticPr fontId="7"/>
  </si>
  <si>
    <t>長崎県大村市久原2丁目1001-1</t>
  </si>
  <si>
    <t>4218110031</t>
  </si>
  <si>
    <t>国家公務員共済組合連合会　佐世保共済病院</t>
    <rPh sb="0" eb="2">
      <t>コッカ</t>
    </rPh>
    <rPh sb="2" eb="5">
      <t>コウムイン</t>
    </rPh>
    <rPh sb="5" eb="7">
      <t>キョウサイ</t>
    </rPh>
    <rPh sb="7" eb="9">
      <t>クミアイ</t>
    </rPh>
    <rPh sb="9" eb="12">
      <t>レンゴウカイ</t>
    </rPh>
    <rPh sb="13" eb="16">
      <t>サセボ</t>
    </rPh>
    <rPh sb="16" eb="18">
      <t>キョウサイ</t>
    </rPh>
    <rPh sb="18" eb="20">
      <t>ビョウイン</t>
    </rPh>
    <phoneticPr fontId="7"/>
  </si>
  <si>
    <t>三ツ木　健二</t>
  </si>
  <si>
    <t>佐世保県北医療圏</t>
    <rPh sb="5" eb="8">
      <t>イリョウケン</t>
    </rPh>
    <phoneticPr fontId="7"/>
  </si>
  <si>
    <t>長崎県佐世保市島地町10番17号</t>
    <phoneticPr fontId="7"/>
  </si>
  <si>
    <t>当院の管理者（副院長）がへき地診療を行い、若手医師等の育成等を踏まえ各診療科長との協議を実施している。</t>
    <phoneticPr fontId="7"/>
  </si>
  <si>
    <t>4218124487</t>
  </si>
  <si>
    <t>長崎県五島中央病院</t>
    <rPh sb="0" eb="3">
      <t>ナガサキケン</t>
    </rPh>
    <rPh sb="3" eb="5">
      <t>ゴトウ</t>
    </rPh>
    <rPh sb="5" eb="7">
      <t>チュウオウ</t>
    </rPh>
    <rPh sb="7" eb="9">
      <t>ビョウイン</t>
    </rPh>
    <phoneticPr fontId="7"/>
  </si>
  <si>
    <t>長崎県病院企業団</t>
    <rPh sb="0" eb="3">
      <t>ナガサキケン</t>
    </rPh>
    <rPh sb="3" eb="5">
      <t>ビョウイン</t>
    </rPh>
    <rPh sb="5" eb="7">
      <t>キギョウ</t>
    </rPh>
    <rPh sb="7" eb="8">
      <t>ダン</t>
    </rPh>
    <phoneticPr fontId="7"/>
  </si>
  <si>
    <t>五島医療圏</t>
    <rPh sb="0" eb="2">
      <t>ゴトウ</t>
    </rPh>
    <rPh sb="2" eb="4">
      <t>イリョウ</t>
    </rPh>
    <rPh sb="4" eb="5">
      <t>ケン</t>
    </rPh>
    <phoneticPr fontId="7"/>
  </si>
  <si>
    <t>長崎県五島市吉久木町205番地</t>
    <rPh sb="0" eb="3">
      <t>ナガサキケン</t>
    </rPh>
    <rPh sb="3" eb="5">
      <t>ゴトウ</t>
    </rPh>
    <rPh sb="5" eb="6">
      <t>シ</t>
    </rPh>
    <rPh sb="6" eb="10">
      <t>ヨシクギチョウ</t>
    </rPh>
    <rPh sb="13" eb="15">
      <t>バンチ</t>
    </rPh>
    <phoneticPr fontId="7"/>
  </si>
  <si>
    <t>佐世保中央病院
長崎県上五島病院
長崎県対馬病院</t>
    <rPh sb="0" eb="7">
      <t>サセボチュウオウビョウイン</t>
    </rPh>
    <rPh sb="8" eb="11">
      <t>ナガサキケン</t>
    </rPh>
    <rPh sb="11" eb="14">
      <t>カミゴトウ</t>
    </rPh>
    <rPh sb="14" eb="16">
      <t>ビョウイン</t>
    </rPh>
    <rPh sb="17" eb="20">
      <t>ナガサキケン</t>
    </rPh>
    <rPh sb="20" eb="22">
      <t>ツシマ</t>
    </rPh>
    <rPh sb="22" eb="24">
      <t>ビョウイン</t>
    </rPh>
    <phoneticPr fontId="7"/>
  </si>
  <si>
    <t>長崎県五島中央病院附属診療所奈留医療センター</t>
    <rPh sb="0" eb="3">
      <t>ナガサキケン</t>
    </rPh>
    <rPh sb="3" eb="9">
      <t>ゴトウチュウオウビョウイン</t>
    </rPh>
    <rPh sb="9" eb="14">
      <t>フゾクシンリョウジョ</t>
    </rPh>
    <rPh sb="14" eb="18">
      <t>ナルイリョウ</t>
    </rPh>
    <phoneticPr fontId="7"/>
  </si>
  <si>
    <t>4218124438</t>
  </si>
  <si>
    <t>長崎県上五島病院</t>
  </si>
  <si>
    <t>上五島医療圏</t>
  </si>
  <si>
    <t>長崎県南松浦郡新上五島町青方郷1549番地11</t>
  </si>
  <si>
    <t>奈摩診療所</t>
  </si>
  <si>
    <t>合同会社ゲネプロと提携し医師確保に取り組んでいる。</t>
  </si>
  <si>
    <t>4218124651</t>
  </si>
  <si>
    <t>長崎県対馬病院</t>
  </si>
  <si>
    <t>長崎県病院企業団</t>
  </si>
  <si>
    <t>対馬医療圏</t>
  </si>
  <si>
    <t>長崎県対馬市
美津島町雞知乙1168番7</t>
  </si>
  <si>
    <t>豊玉診療所</t>
  </si>
  <si>
    <t>4218124495</t>
  </si>
  <si>
    <t>長崎県上対馬病院</t>
  </si>
  <si>
    <t>長崎県対馬市上対馬町比田勝６３０番地</t>
  </si>
  <si>
    <t>4318210053</t>
    <phoneticPr fontId="7"/>
  </si>
  <si>
    <t>山都町包括医療センターそよう病院</t>
    <rPh sb="0" eb="7">
      <t>ヤマトチョウホウカツイリョウ</t>
    </rPh>
    <rPh sb="14" eb="16">
      <t>ビョウイン</t>
    </rPh>
    <phoneticPr fontId="7"/>
  </si>
  <si>
    <t>山都町長　坂本　靖也</t>
    <rPh sb="0" eb="4">
      <t>ヤマトチョウチョウ</t>
    </rPh>
    <rPh sb="5" eb="7">
      <t>サカモト</t>
    </rPh>
    <rPh sb="8" eb="10">
      <t>セイヤ</t>
    </rPh>
    <phoneticPr fontId="7"/>
  </si>
  <si>
    <t>熊本・上益城医療圏</t>
    <rPh sb="0" eb="2">
      <t>クマモト</t>
    </rPh>
    <rPh sb="3" eb="6">
      <t>カミマシキ</t>
    </rPh>
    <rPh sb="6" eb="9">
      <t>イリョウケン</t>
    </rPh>
    <phoneticPr fontId="7"/>
  </si>
  <si>
    <t>熊本県上益城郡山都町滝上４７６番地２</t>
    <rPh sb="0" eb="10">
      <t>クマモトケンカミマシキグンヤマトチョウ</t>
    </rPh>
    <rPh sb="10" eb="12">
      <t>タキガミ</t>
    </rPh>
    <rPh sb="15" eb="17">
      <t>バンチ</t>
    </rPh>
    <phoneticPr fontId="7"/>
  </si>
  <si>
    <t>山都町橘地区、山都町下山地区</t>
    <rPh sb="0" eb="3">
      <t>ヤマトチョウ</t>
    </rPh>
    <rPh sb="3" eb="4">
      <t>タチバナ</t>
    </rPh>
    <rPh sb="4" eb="6">
      <t>チク</t>
    </rPh>
    <rPh sb="7" eb="9">
      <t>ヤマト</t>
    </rPh>
    <rPh sb="9" eb="10">
      <t>チョウ</t>
    </rPh>
    <rPh sb="10" eb="12">
      <t>シモヤマ</t>
    </rPh>
    <rPh sb="12" eb="14">
      <t>チク</t>
    </rPh>
    <phoneticPr fontId="7"/>
  </si>
  <si>
    <t>・熊本県へ自治医卒、地域枠医師派遣依頼
・熊本大学病院各医局への医師派遣依頼
・臨床研修医の受入</t>
    <rPh sb="1" eb="4">
      <t>クマモトケン</t>
    </rPh>
    <rPh sb="5" eb="8">
      <t>ジチイ</t>
    </rPh>
    <rPh sb="8" eb="9">
      <t>ソツ</t>
    </rPh>
    <rPh sb="10" eb="13">
      <t>チイキワク</t>
    </rPh>
    <rPh sb="13" eb="15">
      <t>イシ</t>
    </rPh>
    <rPh sb="15" eb="17">
      <t>ハケン</t>
    </rPh>
    <rPh sb="17" eb="19">
      <t>イライ</t>
    </rPh>
    <rPh sb="21" eb="27">
      <t>クマモトダイガクビョウイン</t>
    </rPh>
    <rPh sb="27" eb="28">
      <t>カク</t>
    </rPh>
    <rPh sb="28" eb="30">
      <t>イキョク</t>
    </rPh>
    <rPh sb="32" eb="38">
      <t>イシハケンイライ</t>
    </rPh>
    <rPh sb="40" eb="45">
      <t>リンショウケンシュウイ</t>
    </rPh>
    <rPh sb="46" eb="48">
      <t>ウケイレ</t>
    </rPh>
    <phoneticPr fontId="7"/>
  </si>
  <si>
    <t>熊本大学病院、熊本赤十字病院等への医療研修（週1回）</t>
    <rPh sb="0" eb="4">
      <t>クマモトダイガク</t>
    </rPh>
    <rPh sb="4" eb="6">
      <t>ビョウイン</t>
    </rPh>
    <rPh sb="7" eb="15">
      <t>クマモトセキジュウジビョウイントウ</t>
    </rPh>
    <rPh sb="17" eb="21">
      <t>イリョウケンシュウ</t>
    </rPh>
    <rPh sb="22" eb="23">
      <t>シュウ</t>
    </rPh>
    <rPh sb="24" eb="25">
      <t>カイ</t>
    </rPh>
    <phoneticPr fontId="7"/>
  </si>
  <si>
    <t>4318212273</t>
    <phoneticPr fontId="7"/>
  </si>
  <si>
    <t>球磨郡公立多良木病院</t>
    <rPh sb="0" eb="10">
      <t>クマグンコウリツタラギビョウイン</t>
    </rPh>
    <phoneticPr fontId="7"/>
  </si>
  <si>
    <t>多良木町、水上村、湯前町、あさぎり町</t>
    <rPh sb="0" eb="4">
      <t>タラギマチ</t>
    </rPh>
    <rPh sb="5" eb="8">
      <t>ミズカミムラ</t>
    </rPh>
    <rPh sb="9" eb="12">
      <t>ユノマエマチ</t>
    </rPh>
    <rPh sb="17" eb="18">
      <t>マチ</t>
    </rPh>
    <phoneticPr fontId="7"/>
  </si>
  <si>
    <t>球磨医療圏</t>
    <rPh sb="0" eb="2">
      <t>クマ</t>
    </rPh>
    <rPh sb="2" eb="5">
      <t>イリョウケン</t>
    </rPh>
    <phoneticPr fontId="7"/>
  </si>
  <si>
    <t>熊本県球磨郡多良木町多良木４２１０番地</t>
    <rPh sb="0" eb="3">
      <t>クマモトケン</t>
    </rPh>
    <rPh sb="3" eb="6">
      <t>クマグン</t>
    </rPh>
    <rPh sb="6" eb="10">
      <t>タラギマチ</t>
    </rPh>
    <rPh sb="10" eb="13">
      <t>タラギ</t>
    </rPh>
    <rPh sb="17" eb="19">
      <t>バンチ</t>
    </rPh>
    <phoneticPr fontId="7"/>
  </si>
  <si>
    <t>宮崎県西米良診療所</t>
    <rPh sb="0" eb="3">
      <t>ミヤザキケン</t>
    </rPh>
    <rPh sb="3" eb="6">
      <t>ニシメラ</t>
    </rPh>
    <rPh sb="6" eb="9">
      <t>シンリョウショ</t>
    </rPh>
    <phoneticPr fontId="7"/>
  </si>
  <si>
    <t>熊本大学病院や熊本県等からの医師派遣依頼、寄附講座の活用、医師派遣紹介会社の活用、職員等関係者との情報・つながり、退職・異動医師との関係構築による医師招聘活動、医療系月刊誌への求人掲載等</t>
    <rPh sb="80" eb="83">
      <t>イリョウケイ</t>
    </rPh>
    <rPh sb="83" eb="86">
      <t>ゲッカンシ</t>
    </rPh>
    <rPh sb="88" eb="90">
      <t>キュウジン</t>
    </rPh>
    <rPh sb="90" eb="92">
      <t>ケイサイ</t>
    </rPh>
    <phoneticPr fontId="7"/>
  </si>
  <si>
    <t>熊本大学医学生特別臨床実習・自治医大医学生地域医療実習・熊本中央病院/済生会熊本病院群卒後臨牀研修（地域医療実習）・熊本赤十字病院⇒総合内科専攻医地域医療</t>
    <rPh sb="0" eb="2">
      <t>クマモト</t>
    </rPh>
    <rPh sb="2" eb="4">
      <t>ダイガク</t>
    </rPh>
    <phoneticPr fontId="7"/>
  </si>
  <si>
    <t>4318211689</t>
    <phoneticPr fontId="7"/>
  </si>
  <si>
    <t>上天草市立上天草総合病院</t>
    <rPh sb="0" eb="12">
      <t>カミアマクサシリツカミアマクサソウゴウビョウイン</t>
    </rPh>
    <phoneticPr fontId="7"/>
  </si>
  <si>
    <t>上天草市長　堀江　隆臣</t>
    <rPh sb="0" eb="5">
      <t>カミアマクサシチョウ</t>
    </rPh>
    <rPh sb="6" eb="8">
      <t>ホリエ</t>
    </rPh>
    <rPh sb="9" eb="10">
      <t>タカ</t>
    </rPh>
    <rPh sb="10" eb="11">
      <t>オミ</t>
    </rPh>
    <phoneticPr fontId="7"/>
  </si>
  <si>
    <t>天草医療圏</t>
    <rPh sb="0" eb="5">
      <t>アマクサイリョウケン</t>
    </rPh>
    <phoneticPr fontId="7"/>
  </si>
  <si>
    <t>熊本県上天草市龍ヶ岳町高戸1419-19</t>
    <rPh sb="0" eb="11">
      <t>クマモトケンカミアマクサシリュウガタケマチ</t>
    </rPh>
    <rPh sb="11" eb="13">
      <t>タカド</t>
    </rPh>
    <phoneticPr fontId="7"/>
  </si>
  <si>
    <t>熊本大学及び熊本県に医師派遣要望や県のドクターバンク等の関係機関、民間の医師紹介会社への登録を行っている。</t>
    <rPh sb="0" eb="5">
      <t>クマモトダイガクオヨ</t>
    </rPh>
    <rPh sb="6" eb="9">
      <t>クマモトケン</t>
    </rPh>
    <rPh sb="10" eb="16">
      <t>イシハケンヨウボウ</t>
    </rPh>
    <rPh sb="17" eb="32">
      <t>ケンノドクターバンクトウノカンケイキカン</t>
    </rPh>
    <rPh sb="33" eb="35">
      <t>ミンカン</t>
    </rPh>
    <rPh sb="36" eb="42">
      <t>イシショウカイガイシャ</t>
    </rPh>
    <rPh sb="44" eb="46">
      <t>トウロク</t>
    </rPh>
    <rPh sb="47" eb="48">
      <t>オコナ</t>
    </rPh>
    <phoneticPr fontId="7"/>
  </si>
  <si>
    <t>熊本県</t>
    <rPh sb="0" eb="2">
      <t>クマモト</t>
    </rPh>
    <rPh sb="2" eb="3">
      <t>ケン</t>
    </rPh>
    <phoneticPr fontId="7"/>
  </si>
  <si>
    <t>4318210558</t>
    <phoneticPr fontId="7"/>
  </si>
  <si>
    <t>阿蘇医療センター</t>
    <rPh sb="0" eb="2">
      <t>アソ</t>
    </rPh>
    <rPh sb="2" eb="4">
      <t>イリョウ</t>
    </rPh>
    <phoneticPr fontId="7"/>
  </si>
  <si>
    <t>阿蘇市長　松嶋　和子</t>
    <rPh sb="0" eb="2">
      <t>アソ</t>
    </rPh>
    <rPh sb="2" eb="4">
      <t>シチョウ</t>
    </rPh>
    <rPh sb="5" eb="7">
      <t>マツシマ</t>
    </rPh>
    <rPh sb="8" eb="10">
      <t>カズコ</t>
    </rPh>
    <phoneticPr fontId="7"/>
  </si>
  <si>
    <t>阿蘇医療圏</t>
    <rPh sb="0" eb="2">
      <t>アソ</t>
    </rPh>
    <rPh sb="2" eb="4">
      <t>イリョウ</t>
    </rPh>
    <rPh sb="4" eb="5">
      <t>ケン</t>
    </rPh>
    <phoneticPr fontId="7"/>
  </si>
  <si>
    <t>熊本県阿蘇市黒川1266</t>
    <rPh sb="0" eb="3">
      <t>クマモトケン</t>
    </rPh>
    <rPh sb="3" eb="6">
      <t>アソシ</t>
    </rPh>
    <rPh sb="6" eb="8">
      <t>クロカワ</t>
    </rPh>
    <phoneticPr fontId="7"/>
  </si>
  <si>
    <t>阿蘇立野病院</t>
    <rPh sb="0" eb="2">
      <t>アソ</t>
    </rPh>
    <rPh sb="2" eb="4">
      <t>タテノ</t>
    </rPh>
    <rPh sb="4" eb="6">
      <t>ビョウイン</t>
    </rPh>
    <phoneticPr fontId="7"/>
  </si>
  <si>
    <t>地方自治法第252条の17及び熊本県自治医科大学卒業医師の勤務及び研修の取り扱いに関する要網に基づき派遣医師を確保</t>
    <rPh sb="0" eb="2">
      <t>チホウ</t>
    </rPh>
    <rPh sb="2" eb="5">
      <t>ジチホウ</t>
    </rPh>
    <rPh sb="5" eb="6">
      <t>ダイ</t>
    </rPh>
    <rPh sb="9" eb="10">
      <t>ジョウ</t>
    </rPh>
    <rPh sb="13" eb="14">
      <t>オヨ</t>
    </rPh>
    <rPh sb="15" eb="18">
      <t>クマモトケン</t>
    </rPh>
    <rPh sb="18" eb="20">
      <t>ジチ</t>
    </rPh>
    <rPh sb="20" eb="22">
      <t>イカ</t>
    </rPh>
    <rPh sb="22" eb="24">
      <t>ダイガク</t>
    </rPh>
    <rPh sb="24" eb="26">
      <t>ソツギョウ</t>
    </rPh>
    <rPh sb="26" eb="28">
      <t>イシ</t>
    </rPh>
    <rPh sb="29" eb="31">
      <t>キンム</t>
    </rPh>
    <rPh sb="31" eb="32">
      <t>オヨ</t>
    </rPh>
    <rPh sb="33" eb="35">
      <t>ケンシュウ</t>
    </rPh>
    <rPh sb="36" eb="37">
      <t>ト</t>
    </rPh>
    <rPh sb="38" eb="39">
      <t>アツカ</t>
    </rPh>
    <rPh sb="41" eb="42">
      <t>カン</t>
    </rPh>
    <rPh sb="44" eb="46">
      <t>ヨウモウ</t>
    </rPh>
    <rPh sb="47" eb="48">
      <t>モト</t>
    </rPh>
    <rPh sb="50" eb="52">
      <t>ハケン</t>
    </rPh>
    <rPh sb="52" eb="54">
      <t>イシ</t>
    </rPh>
    <rPh sb="55" eb="57">
      <t>カクホ</t>
    </rPh>
    <phoneticPr fontId="7"/>
  </si>
  <si>
    <t>4318210749</t>
    <phoneticPr fontId="7"/>
  </si>
  <si>
    <t>小国公立病院</t>
    <rPh sb="0" eb="6">
      <t>オグ</t>
    </rPh>
    <phoneticPr fontId="7"/>
  </si>
  <si>
    <t>組合長　渡邉　誠次</t>
    <rPh sb="0" eb="9">
      <t>クミアイチョウ</t>
    </rPh>
    <phoneticPr fontId="7"/>
  </si>
  <si>
    <t>阿蘇医療圏</t>
    <rPh sb="0" eb="5">
      <t>アソイリョウケン</t>
    </rPh>
    <phoneticPr fontId="7"/>
  </si>
  <si>
    <t>熊本県阿蘇郡小国町宮原1743番地</t>
    <rPh sb="0" eb="15">
      <t>ジュウショ</t>
    </rPh>
    <rPh sb="15" eb="17">
      <t>バンチ</t>
    </rPh>
    <phoneticPr fontId="7"/>
  </si>
  <si>
    <t>おぐにサテライト診療所</t>
    <phoneticPr fontId="7"/>
  </si>
  <si>
    <t>・熊大医局への医師派遣依頼
・熊本県医療連携ネットワークへ参加
・熊本県地域医療支援機構へ客員研究員派遣
・初期研修医の地域医療研修を積極的に受け入れ</t>
    <phoneticPr fontId="7"/>
  </si>
  <si>
    <t>4312911011</t>
    <phoneticPr fontId="7"/>
  </si>
  <si>
    <t>八代北部地域医療センター</t>
    <rPh sb="0" eb="8">
      <t>ヤツシロホクブチイキイリョウ</t>
    </rPh>
    <phoneticPr fontId="7"/>
  </si>
  <si>
    <t>一般社団法人八代郡市医師会　会長　峯苫　貴明</t>
    <rPh sb="0" eb="6">
      <t>イッパンシャダンホウジン</t>
    </rPh>
    <rPh sb="6" eb="13">
      <t>ヤツシログンシイシカイ</t>
    </rPh>
    <rPh sb="14" eb="16">
      <t>カイチョウ</t>
    </rPh>
    <rPh sb="17" eb="19">
      <t>ミネトマ</t>
    </rPh>
    <rPh sb="20" eb="22">
      <t>タカアキ</t>
    </rPh>
    <phoneticPr fontId="7"/>
  </si>
  <si>
    <t>八代医療圏</t>
    <rPh sb="0" eb="2">
      <t>ヤツシロ</t>
    </rPh>
    <rPh sb="2" eb="5">
      <t>イリョウケン</t>
    </rPh>
    <phoneticPr fontId="7"/>
  </si>
  <si>
    <t>熊本県八代郡氷川町今１５１番地１</t>
    <rPh sb="0" eb="2">
      <t>クマモト</t>
    </rPh>
    <rPh sb="2" eb="3">
      <t>ケン</t>
    </rPh>
    <rPh sb="3" eb="5">
      <t>ヤツシロ</t>
    </rPh>
    <rPh sb="5" eb="6">
      <t>グン</t>
    </rPh>
    <rPh sb="6" eb="8">
      <t>ヒカワ</t>
    </rPh>
    <rPh sb="8" eb="9">
      <t>チョウ</t>
    </rPh>
    <rPh sb="9" eb="10">
      <t>イマ</t>
    </rPh>
    <rPh sb="13" eb="15">
      <t>バンチ</t>
    </rPh>
    <phoneticPr fontId="7"/>
  </si>
  <si>
    <t>4318211366</t>
  </si>
  <si>
    <t>独立行政法人地域医療機能推進機構人吉医療センター</t>
    <rPh sb="0" eb="6">
      <t>ドクリツギョウセイホウジン</t>
    </rPh>
    <rPh sb="6" eb="16">
      <t>チイキイリョウキノウスイシンキコウ</t>
    </rPh>
    <rPh sb="16" eb="20">
      <t>ヒトヨシイリョウ</t>
    </rPh>
    <phoneticPr fontId="7"/>
  </si>
  <si>
    <t>理事長　山本　修一</t>
    <rPh sb="0" eb="3">
      <t>リジチョウ</t>
    </rPh>
    <rPh sb="4" eb="6">
      <t>ヤマモト</t>
    </rPh>
    <rPh sb="7" eb="9">
      <t>シュウイチ</t>
    </rPh>
    <phoneticPr fontId="7"/>
  </si>
  <si>
    <t>球磨医療圏</t>
    <rPh sb="0" eb="5">
      <t>クマイリョウケン</t>
    </rPh>
    <phoneticPr fontId="7"/>
  </si>
  <si>
    <t>熊本県人吉市老神町35番地</t>
    <rPh sb="0" eb="3">
      <t>クマモトケン</t>
    </rPh>
    <rPh sb="3" eb="6">
      <t>ヒトヨシシ</t>
    </rPh>
    <rPh sb="6" eb="8">
      <t>オイガミ</t>
    </rPh>
    <rPh sb="8" eb="9">
      <t>チョウ</t>
    </rPh>
    <rPh sb="11" eb="13">
      <t>バンチ</t>
    </rPh>
    <phoneticPr fontId="7"/>
  </si>
  <si>
    <t>・NHO熊本医療センター
・人吉リハビリテーション病院
・愛生会記念病院</t>
    <rPh sb="4" eb="8">
      <t>クマモトイリョウ</t>
    </rPh>
    <rPh sb="14" eb="16">
      <t>ヒトヨシ</t>
    </rPh>
    <rPh sb="25" eb="27">
      <t>ビョウイン</t>
    </rPh>
    <rPh sb="29" eb="36">
      <t>アイセイカイキネンビョウイン</t>
    </rPh>
    <phoneticPr fontId="7"/>
  </si>
  <si>
    <t>・外山内科
・岡医院
・愛甲産婦人科</t>
    <rPh sb="1" eb="5">
      <t>トヤマナイカ</t>
    </rPh>
    <rPh sb="7" eb="8">
      <t>オカ</t>
    </rPh>
    <rPh sb="8" eb="10">
      <t>イイン</t>
    </rPh>
    <rPh sb="12" eb="14">
      <t>アイコウ</t>
    </rPh>
    <rPh sb="14" eb="18">
      <t>サンフジンカ</t>
    </rPh>
    <phoneticPr fontId="7"/>
  </si>
  <si>
    <t>　熊本県より、へき地診療所医師を自治医大から派遣してもらっている。</t>
    <rPh sb="1" eb="4">
      <t>クマモトケン</t>
    </rPh>
    <rPh sb="9" eb="10">
      <t>チ</t>
    </rPh>
    <rPh sb="10" eb="13">
      <t>シンリョウジョ</t>
    </rPh>
    <rPh sb="13" eb="15">
      <t>イシ</t>
    </rPh>
    <rPh sb="16" eb="20">
      <t>ジチイダイ</t>
    </rPh>
    <rPh sb="22" eb="24">
      <t>ハケン</t>
    </rPh>
    <phoneticPr fontId="7"/>
  </si>
  <si>
    <t>4318211374</t>
    <phoneticPr fontId="7"/>
  </si>
  <si>
    <t>独立行政法人地域医療機能推進機構天草中央総合病院</t>
    <rPh sb="0" eb="16">
      <t>ドクリツギョウセイホウジンチイキイリョウキノウスイシンキコウ</t>
    </rPh>
    <rPh sb="16" eb="24">
      <t>アマクサチュウオウソウゴウビョウイン</t>
    </rPh>
    <phoneticPr fontId="7"/>
  </si>
  <si>
    <t>理事長　山本　修一</t>
  </si>
  <si>
    <t>天草医療圏</t>
    <rPh sb="0" eb="2">
      <t>アマクサ</t>
    </rPh>
    <rPh sb="2" eb="5">
      <t>イリョウケン</t>
    </rPh>
    <phoneticPr fontId="7"/>
  </si>
  <si>
    <t>熊本県天草市東町101番地</t>
    <rPh sb="0" eb="3">
      <t>クマモトケン</t>
    </rPh>
    <rPh sb="3" eb="6">
      <t>アマクサシ</t>
    </rPh>
    <rPh sb="6" eb="8">
      <t>ヒガシマチ</t>
    </rPh>
    <rPh sb="11" eb="13">
      <t>バンチ</t>
    </rPh>
    <phoneticPr fontId="7"/>
  </si>
  <si>
    <t>天草慈恵病院
天草第一病院</t>
    <rPh sb="0" eb="2">
      <t>アマクサ</t>
    </rPh>
    <rPh sb="2" eb="4">
      <t>ジケイ</t>
    </rPh>
    <rPh sb="4" eb="6">
      <t>ビョウイン</t>
    </rPh>
    <rPh sb="7" eb="9">
      <t>アマクサ</t>
    </rPh>
    <rPh sb="9" eb="11">
      <t>ダイイチ</t>
    </rPh>
    <rPh sb="11" eb="13">
      <t>ビョウイン</t>
    </rPh>
    <phoneticPr fontId="7"/>
  </si>
  <si>
    <t>4418310100</t>
    <phoneticPr fontId="7"/>
  </si>
  <si>
    <t>大分県立病院</t>
    <rPh sb="0" eb="2">
      <t>オオイタ</t>
    </rPh>
    <rPh sb="2" eb="4">
      <t>ケンリツ</t>
    </rPh>
    <rPh sb="4" eb="6">
      <t>ビョウイン</t>
    </rPh>
    <phoneticPr fontId="7"/>
  </si>
  <si>
    <t>大分県知事　佐藤　樹一郎</t>
    <rPh sb="0" eb="3">
      <t>オオイタケン</t>
    </rPh>
    <rPh sb="3" eb="5">
      <t>チジ</t>
    </rPh>
    <rPh sb="6" eb="8">
      <t>サトウ</t>
    </rPh>
    <rPh sb="9" eb="12">
      <t>キイチロウ</t>
    </rPh>
    <phoneticPr fontId="7"/>
  </si>
  <si>
    <t>院長　宇都宮　徹</t>
    <rPh sb="0" eb="2">
      <t>インチョウ</t>
    </rPh>
    <rPh sb="3" eb="6">
      <t>ウツノミヤ</t>
    </rPh>
    <rPh sb="7" eb="8">
      <t>トオル</t>
    </rPh>
    <phoneticPr fontId="7"/>
  </si>
  <si>
    <t>大分市豊饒二丁目８番１号</t>
    <rPh sb="0" eb="3">
      <t>オオイタシ</t>
    </rPh>
    <rPh sb="3" eb="5">
      <t>ブニョウ</t>
    </rPh>
    <rPh sb="5" eb="8">
      <t>ニチョウメ</t>
    </rPh>
    <rPh sb="9" eb="10">
      <t>バン</t>
    </rPh>
    <rPh sb="11" eb="12">
      <t>ゴウ</t>
    </rPh>
    <phoneticPr fontId="7"/>
  </si>
  <si>
    <t>4410210084</t>
  </si>
  <si>
    <t>国家公務員共済組合連合会
新別府病院</t>
    <rPh sb="0" eb="12">
      <t>コッカコウムインキョウサイクミアイレンゴウカイ</t>
    </rPh>
    <rPh sb="13" eb="16">
      <t>シンベップ</t>
    </rPh>
    <rPh sb="16" eb="18">
      <t>ビョウイン</t>
    </rPh>
    <phoneticPr fontId="7"/>
  </si>
  <si>
    <t>大分県別府市大字鶴見3898番地</t>
    <rPh sb="0" eb="2">
      <t>オオイタ</t>
    </rPh>
    <rPh sb="2" eb="3">
      <t>ケン</t>
    </rPh>
    <rPh sb="3" eb="5">
      <t>ベップ</t>
    </rPh>
    <rPh sb="5" eb="6">
      <t>シ</t>
    </rPh>
    <rPh sb="6" eb="8">
      <t>オオアザ</t>
    </rPh>
    <rPh sb="8" eb="10">
      <t>ツルミ</t>
    </rPh>
    <rPh sb="14" eb="16">
      <t>バンチ</t>
    </rPh>
    <phoneticPr fontId="7"/>
  </si>
  <si>
    <t>4411010632</t>
  </si>
  <si>
    <t>杵築市立山香病院</t>
    <rPh sb="0" eb="8">
      <t>キツキシリツヤマガビョウイン</t>
    </rPh>
    <phoneticPr fontId="7"/>
  </si>
  <si>
    <t>杵築市長　永松　悟</t>
    <rPh sb="0" eb="4">
      <t>キツキシチョウ</t>
    </rPh>
    <rPh sb="5" eb="7">
      <t>ナガマツ</t>
    </rPh>
    <rPh sb="8" eb="9">
      <t>サトル</t>
    </rPh>
    <phoneticPr fontId="7"/>
  </si>
  <si>
    <t>大分県杵築市山香町大字野原1612番地1</t>
    <rPh sb="0" eb="3">
      <t>オオイタケン</t>
    </rPh>
    <rPh sb="3" eb="6">
      <t>キツキシ</t>
    </rPh>
    <rPh sb="6" eb="9">
      <t>ヤマガマチ</t>
    </rPh>
    <rPh sb="9" eb="11">
      <t>オオアザ</t>
    </rPh>
    <rPh sb="11" eb="13">
      <t>ノハラ</t>
    </rPh>
    <rPh sb="17" eb="19">
      <t>バンチ</t>
    </rPh>
    <phoneticPr fontId="7"/>
  </si>
  <si>
    <t>4411410113</t>
  </si>
  <si>
    <t>国東市民病院</t>
    <rPh sb="0" eb="6">
      <t>クニサキシミンビョウイン</t>
    </rPh>
    <phoneticPr fontId="7"/>
  </si>
  <si>
    <t>国東市長　松井　督治</t>
    <rPh sb="0" eb="4">
      <t>クニサキシチョウ</t>
    </rPh>
    <rPh sb="5" eb="7">
      <t>マツイ</t>
    </rPh>
    <rPh sb="8" eb="10">
      <t>トクジ</t>
    </rPh>
    <phoneticPr fontId="7"/>
  </si>
  <si>
    <t>大分県国東市安岐町下原1456番地</t>
    <rPh sb="0" eb="3">
      <t>オオイタケン</t>
    </rPh>
    <rPh sb="3" eb="6">
      <t>クニサキシ</t>
    </rPh>
    <rPh sb="6" eb="9">
      <t>アキマチ</t>
    </rPh>
    <rPh sb="9" eb="11">
      <t>シモバル</t>
    </rPh>
    <rPh sb="15" eb="17">
      <t>バンチ</t>
    </rPh>
    <phoneticPr fontId="7"/>
  </si>
  <si>
    <t>国見町竹田津西方寺地区、安岐町朝来明治地区</t>
    <rPh sb="0" eb="3">
      <t>クニミマチ</t>
    </rPh>
    <rPh sb="3" eb="6">
      <t>タケタヅ</t>
    </rPh>
    <rPh sb="6" eb="9">
      <t>サイホウジ</t>
    </rPh>
    <rPh sb="9" eb="11">
      <t>チク</t>
    </rPh>
    <rPh sb="12" eb="15">
      <t>アキマチ</t>
    </rPh>
    <rPh sb="15" eb="16">
      <t>アサ</t>
    </rPh>
    <rPh sb="16" eb="17">
      <t>ク</t>
    </rPh>
    <rPh sb="17" eb="19">
      <t>メイジ</t>
    </rPh>
    <rPh sb="19" eb="21">
      <t>チク</t>
    </rPh>
    <phoneticPr fontId="7"/>
  </si>
  <si>
    <t>国東市と大学訪問を定期的に行っている</t>
    <rPh sb="0" eb="3">
      <t>クニサキシ</t>
    </rPh>
    <rPh sb="4" eb="6">
      <t>ダイガク</t>
    </rPh>
    <rPh sb="6" eb="8">
      <t>ホウモン</t>
    </rPh>
    <rPh sb="9" eb="12">
      <t>テイキテキ</t>
    </rPh>
    <rPh sb="13" eb="14">
      <t>オコナ</t>
    </rPh>
    <phoneticPr fontId="7"/>
  </si>
  <si>
    <t>地域医療実習の受け入れを行っている</t>
    <rPh sb="0" eb="4">
      <t>チイキイリョウ</t>
    </rPh>
    <rPh sb="4" eb="6">
      <t>ジッシュウ</t>
    </rPh>
    <rPh sb="7" eb="8">
      <t>ウ</t>
    </rPh>
    <rPh sb="9" eb="10">
      <t>イ</t>
    </rPh>
    <rPh sb="12" eb="13">
      <t>オコナ</t>
    </rPh>
    <phoneticPr fontId="7"/>
  </si>
  <si>
    <t>4410120440</t>
  </si>
  <si>
    <t>社会医療法人関愛会佐賀関病院</t>
    <rPh sb="0" eb="2">
      <t>シャカイ</t>
    </rPh>
    <rPh sb="2" eb="4">
      <t>イリョウ</t>
    </rPh>
    <rPh sb="4" eb="6">
      <t>ホウジン</t>
    </rPh>
    <rPh sb="6" eb="7">
      <t>セキ</t>
    </rPh>
    <rPh sb="7" eb="8">
      <t>アイ</t>
    </rPh>
    <rPh sb="8" eb="9">
      <t>カイ</t>
    </rPh>
    <rPh sb="9" eb="12">
      <t>サガノセキ</t>
    </rPh>
    <rPh sb="12" eb="14">
      <t>ビョウイン</t>
    </rPh>
    <phoneticPr fontId="7"/>
  </si>
  <si>
    <t>理事長　増永義則</t>
    <rPh sb="0" eb="3">
      <t>リジチョウ</t>
    </rPh>
    <rPh sb="4" eb="6">
      <t>マスナガ</t>
    </rPh>
    <rPh sb="6" eb="8">
      <t>ヨシノリ</t>
    </rPh>
    <phoneticPr fontId="7"/>
  </si>
  <si>
    <t>中部医療圏</t>
    <rPh sb="0" eb="2">
      <t>チュウブ</t>
    </rPh>
    <rPh sb="2" eb="4">
      <t>イリョウ</t>
    </rPh>
    <rPh sb="4" eb="5">
      <t>ケン</t>
    </rPh>
    <phoneticPr fontId="7"/>
  </si>
  <si>
    <t>大分県大分市大字佐賀関750番地の88</t>
    <rPh sb="0" eb="3">
      <t>オオイタケン</t>
    </rPh>
    <rPh sb="3" eb="6">
      <t>オオイタシ</t>
    </rPh>
    <rPh sb="6" eb="8">
      <t>オオアザ</t>
    </rPh>
    <rPh sb="8" eb="11">
      <t>サガノセキ</t>
    </rPh>
    <rPh sb="14" eb="16">
      <t>バンチ</t>
    </rPh>
    <phoneticPr fontId="7"/>
  </si>
  <si>
    <t>4410123550</t>
  </si>
  <si>
    <t>社会医療法人恵愛会
大分中村病院</t>
    <rPh sb="0" eb="6">
      <t>シャカイイリョウホウジン</t>
    </rPh>
    <rPh sb="6" eb="8">
      <t>ケイアイ</t>
    </rPh>
    <rPh sb="8" eb="9">
      <t>カイ</t>
    </rPh>
    <rPh sb="10" eb="12">
      <t>オオイタ</t>
    </rPh>
    <rPh sb="12" eb="14">
      <t>ナカムラ</t>
    </rPh>
    <rPh sb="14" eb="16">
      <t>ビョウイン</t>
    </rPh>
    <phoneticPr fontId="7"/>
  </si>
  <si>
    <t>理事長　中村太郎</t>
    <rPh sb="0" eb="3">
      <t>リジチョウ</t>
    </rPh>
    <rPh sb="4" eb="6">
      <t>ナカムラ</t>
    </rPh>
    <rPh sb="6" eb="8">
      <t>タロウ</t>
    </rPh>
    <phoneticPr fontId="7"/>
  </si>
  <si>
    <t>院長　七森　和久</t>
    <rPh sb="0" eb="2">
      <t>インチョウ</t>
    </rPh>
    <rPh sb="3" eb="5">
      <t>ナナモリ</t>
    </rPh>
    <rPh sb="6" eb="8">
      <t>カズヒサ</t>
    </rPh>
    <phoneticPr fontId="7"/>
  </si>
  <si>
    <t>大分県大分市舞鶴町1丁目4番1号</t>
    <rPh sb="0" eb="3">
      <t>オオイタケン</t>
    </rPh>
    <rPh sb="3" eb="6">
      <t>オオイタシ</t>
    </rPh>
    <rPh sb="6" eb="9">
      <t>マイヅルマチ</t>
    </rPh>
    <rPh sb="10" eb="12">
      <t>チョウメ</t>
    </rPh>
    <rPh sb="13" eb="14">
      <t>バン</t>
    </rPh>
    <rPh sb="15" eb="16">
      <t>ゴウ</t>
    </rPh>
    <phoneticPr fontId="7"/>
  </si>
  <si>
    <t>大分県</t>
  </si>
  <si>
    <t>4410117925</t>
  </si>
  <si>
    <t>社会医療法人財団天心堂へつぎ病院</t>
    <phoneticPr fontId="7"/>
  </si>
  <si>
    <t>社会医療法人財団天心堂</t>
    <rPh sb="0" eb="4">
      <t>シャカイイリョウ</t>
    </rPh>
    <rPh sb="4" eb="6">
      <t>ホウジン</t>
    </rPh>
    <rPh sb="6" eb="8">
      <t>ザイダン</t>
    </rPh>
    <rPh sb="8" eb="11">
      <t>テンシンドウ</t>
    </rPh>
    <phoneticPr fontId="7"/>
  </si>
  <si>
    <t>河村　忠雄</t>
    <rPh sb="0" eb="2">
      <t>カワムラ</t>
    </rPh>
    <rPh sb="3" eb="5">
      <t>タダオ</t>
    </rPh>
    <phoneticPr fontId="7"/>
  </si>
  <si>
    <t>大分県大分市大字中戸次字字二本木5956番地</t>
    <rPh sb="0" eb="3">
      <t>オオイタケン</t>
    </rPh>
    <rPh sb="3" eb="6">
      <t>オオイタシ</t>
    </rPh>
    <rPh sb="6" eb="8">
      <t>オオアザ</t>
    </rPh>
    <rPh sb="8" eb="11">
      <t>ナカヘツギ</t>
    </rPh>
    <rPh sb="11" eb="12">
      <t>アザ</t>
    </rPh>
    <rPh sb="12" eb="13">
      <t>アザ</t>
    </rPh>
    <rPh sb="13" eb="15">
      <t>ニホン</t>
    </rPh>
    <rPh sb="15" eb="16">
      <t>キ</t>
    </rPh>
    <rPh sb="20" eb="22">
      <t>バンチ</t>
    </rPh>
    <phoneticPr fontId="7"/>
  </si>
  <si>
    <t>4410611083</t>
  </si>
  <si>
    <t>臼杵市医師会立コスモス病院</t>
  </si>
  <si>
    <t>一般社団法人臼杵市医師会</t>
  </si>
  <si>
    <t>奥津　明</t>
  </si>
  <si>
    <t>中部医療圏</t>
  </si>
  <si>
    <t>大分県臼杵市大字戸室1131-1</t>
  </si>
  <si>
    <t>東神野</t>
  </si>
  <si>
    <t>津久見市医師会立津久見中央病院</t>
    <rPh sb="0" eb="7">
      <t>ツ</t>
    </rPh>
    <rPh sb="7" eb="8">
      <t>リツ</t>
    </rPh>
    <rPh sb="8" eb="15">
      <t>ツ</t>
    </rPh>
    <phoneticPr fontId="7"/>
  </si>
  <si>
    <t>一般社団法人津久見市医師会</t>
    <rPh sb="0" eb="6">
      <t>イッパンシャダンホウジン</t>
    </rPh>
    <rPh sb="6" eb="13">
      <t>ツ</t>
    </rPh>
    <phoneticPr fontId="7"/>
  </si>
  <si>
    <t>中部医療圏</t>
    <rPh sb="0" eb="5">
      <t>チュウブイリョウケン</t>
    </rPh>
    <phoneticPr fontId="7"/>
  </si>
  <si>
    <t>大分県津久見市大字千怒6011番地</t>
    <rPh sb="0" eb="2">
      <t>オオイタ</t>
    </rPh>
    <rPh sb="2" eb="3">
      <t>ケン</t>
    </rPh>
    <rPh sb="3" eb="17">
      <t>ツ</t>
    </rPh>
    <phoneticPr fontId="7"/>
  </si>
  <si>
    <t>四浦地区
無垢島地区</t>
    <rPh sb="0" eb="1">
      <t>シ</t>
    </rPh>
    <rPh sb="1" eb="2">
      <t>ウラ</t>
    </rPh>
    <rPh sb="2" eb="4">
      <t>チク</t>
    </rPh>
    <rPh sb="5" eb="7">
      <t>ムク</t>
    </rPh>
    <rPh sb="7" eb="8">
      <t>シマ</t>
    </rPh>
    <rPh sb="8" eb="10">
      <t>チク</t>
    </rPh>
    <phoneticPr fontId="7"/>
  </si>
  <si>
    <t>医師会員の協力による</t>
    <rPh sb="0" eb="4">
      <t>イシカイイン</t>
    </rPh>
    <rPh sb="5" eb="7">
      <t>キョウリョク</t>
    </rPh>
    <phoneticPr fontId="7"/>
  </si>
  <si>
    <t>4410512265</t>
  </si>
  <si>
    <t>独立行政法人地域医療機能推進機構南海医療センター</t>
    <rPh sb="0" eb="16">
      <t>ドクリツギョウセイホウジンチイキイリョウキノウスイシンキコウ</t>
    </rPh>
    <rPh sb="16" eb="20">
      <t>ナンカイイリョウ</t>
    </rPh>
    <phoneticPr fontId="7"/>
  </si>
  <si>
    <t>南部医療圏</t>
    <rPh sb="0" eb="2">
      <t>ナンブ</t>
    </rPh>
    <rPh sb="2" eb="4">
      <t>イリョウ</t>
    </rPh>
    <rPh sb="4" eb="5">
      <t>ケン</t>
    </rPh>
    <phoneticPr fontId="7"/>
  </si>
  <si>
    <t>大分県佐伯市常盤西町７番８号</t>
    <rPh sb="0" eb="3">
      <t>オオイタケン</t>
    </rPh>
    <rPh sb="3" eb="6">
      <t>サイキシ</t>
    </rPh>
    <rPh sb="6" eb="10">
      <t>トキワニシマチ</t>
    </rPh>
    <rPh sb="11" eb="12">
      <t>バン</t>
    </rPh>
    <rPh sb="13" eb="14">
      <t>ゴウ</t>
    </rPh>
    <phoneticPr fontId="7"/>
  </si>
  <si>
    <t>4410510855</t>
  </si>
  <si>
    <t>社会医療法人　長門莫記念会　長門記念病院</t>
  </si>
  <si>
    <t>社会医療法人　長門莫記念会</t>
    <rPh sb="0" eb="2">
      <t>シャカイ</t>
    </rPh>
    <rPh sb="2" eb="4">
      <t>イリョウ</t>
    </rPh>
    <rPh sb="4" eb="6">
      <t>ホウジン</t>
    </rPh>
    <rPh sb="7" eb="9">
      <t>ナガト</t>
    </rPh>
    <rPh sb="9" eb="10">
      <t>バク</t>
    </rPh>
    <rPh sb="10" eb="12">
      <t>キネン</t>
    </rPh>
    <rPh sb="12" eb="13">
      <t>カイ</t>
    </rPh>
    <phoneticPr fontId="7"/>
  </si>
  <si>
    <t>大分県佐伯市鶴岡町一丁目11番59号</t>
    <rPh sb="0" eb="3">
      <t>オオイタケン</t>
    </rPh>
    <rPh sb="3" eb="6">
      <t>サイキシ</t>
    </rPh>
    <rPh sb="6" eb="9">
      <t>ツルオカマチ</t>
    </rPh>
    <rPh sb="9" eb="12">
      <t>イッチョウメ</t>
    </rPh>
    <rPh sb="14" eb="15">
      <t>バン</t>
    </rPh>
    <rPh sb="17" eb="18">
      <t>ゴウ</t>
    </rPh>
    <phoneticPr fontId="7"/>
  </si>
  <si>
    <t>4410810719</t>
  </si>
  <si>
    <t>大久保病院</t>
    <rPh sb="0" eb="5">
      <t>オオクボビョウイン</t>
    </rPh>
    <phoneticPr fontId="7"/>
  </si>
  <si>
    <t>社会医療法人社団大久保病院　理事長　大久保彰子</t>
    <rPh sb="0" eb="13">
      <t>シャカイイリョウホウジンシャダンオオクボビョウイン</t>
    </rPh>
    <rPh sb="14" eb="17">
      <t>リジチョウ</t>
    </rPh>
    <rPh sb="18" eb="23">
      <t>オオクボアキコ</t>
    </rPh>
    <phoneticPr fontId="7"/>
  </si>
  <si>
    <t>豊肥医療圏</t>
    <rPh sb="0" eb="5">
      <t>ホウヒイリョウケン</t>
    </rPh>
    <phoneticPr fontId="7"/>
  </si>
  <si>
    <t>大分県竹田市久住町大字栢木6026-2</t>
    <rPh sb="0" eb="3">
      <t>オオイタケン</t>
    </rPh>
    <rPh sb="3" eb="6">
      <t>タケタシ</t>
    </rPh>
    <rPh sb="6" eb="9">
      <t>クジュウマチ</t>
    </rPh>
    <rPh sb="9" eb="11">
      <t>オオアザ</t>
    </rPh>
    <rPh sb="11" eb="13">
      <t>カヤギ</t>
    </rPh>
    <phoneticPr fontId="7"/>
  </si>
  <si>
    <t>宮砥地区</t>
    <rPh sb="0" eb="1">
      <t>ミヤ</t>
    </rPh>
    <rPh sb="1" eb="2">
      <t>ト</t>
    </rPh>
    <rPh sb="2" eb="4">
      <t>チク</t>
    </rPh>
    <phoneticPr fontId="7"/>
  </si>
  <si>
    <t>4411210299</t>
  </si>
  <si>
    <t>豊後大野市民病院</t>
  </si>
  <si>
    <t>市長　川野　文敏</t>
  </si>
  <si>
    <t>豊肥医療圏</t>
  </si>
  <si>
    <t>大分県豊後大野市緒方町馬場276番地</t>
  </si>
  <si>
    <t>湯ノ迫地区、柏野地区、小原地区、上滞迫地区</t>
  </si>
  <si>
    <t>4409104805</t>
  </si>
  <si>
    <t>高田中央病院</t>
  </si>
  <si>
    <t>医療法人　新生会</t>
  </si>
  <si>
    <t>北部医療圏</t>
  </si>
  <si>
    <t>大分県豊後高田市新地1176番地1</t>
  </si>
  <si>
    <t>夷地区
小畑地区</t>
  </si>
  <si>
    <t>4410411500</t>
  </si>
  <si>
    <t>大分県済生会日田病院</t>
    <rPh sb="0" eb="3">
      <t>オオイタケン</t>
    </rPh>
    <rPh sb="3" eb="6">
      <t>サイセイカイ</t>
    </rPh>
    <rPh sb="6" eb="10">
      <t>ヒタビョウイン</t>
    </rPh>
    <phoneticPr fontId="7"/>
  </si>
  <si>
    <t>支部長　林田　良三</t>
    <rPh sb="0" eb="3">
      <t>シブチョウ</t>
    </rPh>
    <rPh sb="4" eb="6">
      <t>ハヤシダ</t>
    </rPh>
    <rPh sb="7" eb="9">
      <t>リョウゾウ</t>
    </rPh>
    <phoneticPr fontId="7"/>
  </si>
  <si>
    <t>大分県日田市大字三和643番地の7</t>
    <rPh sb="0" eb="3">
      <t>オオイタケン</t>
    </rPh>
    <rPh sb="3" eb="6">
      <t>ヒタシ</t>
    </rPh>
    <rPh sb="6" eb="10">
      <t>オオアザミワ</t>
    </rPh>
    <rPh sb="13" eb="15">
      <t>バンチ</t>
    </rPh>
    <phoneticPr fontId="7"/>
  </si>
  <si>
    <t>東羽田地区
古後地区</t>
    <rPh sb="0" eb="5">
      <t>ヒガシハタチク</t>
    </rPh>
    <rPh sb="6" eb="10">
      <t>コゴチク</t>
    </rPh>
    <phoneticPr fontId="7"/>
  </si>
  <si>
    <t>4411110705</t>
  </si>
  <si>
    <t>宇佐高田医師会病院</t>
  </si>
  <si>
    <t>一般財団法人　宇佐市医師会</t>
  </si>
  <si>
    <t>北部医療圏</t>
    <rPh sb="0" eb="5">
      <t>ホクブイリョウケン</t>
    </rPh>
    <phoneticPr fontId="7"/>
  </si>
  <si>
    <t>大分県宇佐市大字南宇佐635番地</t>
  </si>
  <si>
    <t>麻生地区</t>
    <rPh sb="0" eb="4">
      <t>アソウチク</t>
    </rPh>
    <phoneticPr fontId="7"/>
  </si>
  <si>
    <t>会員医師への周知</t>
    <rPh sb="0" eb="2">
      <t>カイイン</t>
    </rPh>
    <rPh sb="2" eb="4">
      <t>イシ</t>
    </rPh>
    <rPh sb="6" eb="8">
      <t>シュウチ</t>
    </rPh>
    <phoneticPr fontId="7"/>
  </si>
  <si>
    <t>宇佐市医師会館研修室、宇佐高田医師会病院会議室等</t>
    <rPh sb="0" eb="7">
      <t>ウサシイシカイカン</t>
    </rPh>
    <rPh sb="7" eb="10">
      <t>ケンシュウシツ</t>
    </rPh>
    <rPh sb="11" eb="20">
      <t>ウサタカダイシカイビョウイン</t>
    </rPh>
    <rPh sb="20" eb="23">
      <t>カイギシツ</t>
    </rPh>
    <rPh sb="23" eb="24">
      <t>トウ</t>
    </rPh>
    <phoneticPr fontId="7"/>
  </si>
  <si>
    <t>中津市立中津市民病院</t>
    <rPh sb="0" eb="4">
      <t>ナカツシリツ</t>
    </rPh>
    <rPh sb="4" eb="8">
      <t>ナカツシミン</t>
    </rPh>
    <rPh sb="8" eb="10">
      <t>ビョウイン</t>
    </rPh>
    <phoneticPr fontId="7"/>
  </si>
  <si>
    <t>市長　奥塚　正典</t>
    <rPh sb="0" eb="2">
      <t>シチョウ</t>
    </rPh>
    <rPh sb="3" eb="5">
      <t>オクヅカ</t>
    </rPh>
    <rPh sb="6" eb="8">
      <t>マサテン</t>
    </rPh>
    <phoneticPr fontId="7"/>
  </si>
  <si>
    <t>北部医療圏</t>
    <rPh sb="0" eb="2">
      <t>ホクブ</t>
    </rPh>
    <rPh sb="2" eb="4">
      <t>イリョウ</t>
    </rPh>
    <rPh sb="4" eb="5">
      <t>ケン</t>
    </rPh>
    <phoneticPr fontId="7"/>
  </si>
  <si>
    <t>大分県中津市大字下池永173番地</t>
    <rPh sb="0" eb="3">
      <t>オオイタケン</t>
    </rPh>
    <rPh sb="3" eb="5">
      <t>ナカツ</t>
    </rPh>
    <rPh sb="5" eb="6">
      <t>シ</t>
    </rPh>
    <rPh sb="6" eb="11">
      <t>オオアザシモイケナガ</t>
    </rPh>
    <rPh sb="14" eb="16">
      <t>バンチ</t>
    </rPh>
    <phoneticPr fontId="7"/>
  </si>
  <si>
    <t>4410211256</t>
  </si>
  <si>
    <t>大分県厚生連鶴見病院</t>
    <rPh sb="0" eb="10">
      <t>オオイタケンコウセイレンツルミビョウイン</t>
    </rPh>
    <phoneticPr fontId="7"/>
  </si>
  <si>
    <t>大分県厚生農業協同組合連合会</t>
    <rPh sb="0" eb="14">
      <t>オオイタケンコウセイノウギョウキョウドウクミアイレンゴウカイ</t>
    </rPh>
    <phoneticPr fontId="7"/>
  </si>
  <si>
    <t>院長　加賀　明彦</t>
    <rPh sb="0" eb="2">
      <t>インチョウ</t>
    </rPh>
    <rPh sb="3" eb="5">
      <t>カガ</t>
    </rPh>
    <rPh sb="6" eb="8">
      <t>アキヒコ</t>
    </rPh>
    <phoneticPr fontId="7"/>
  </si>
  <si>
    <t>大分県別府市緑丘町12番1号</t>
    <rPh sb="0" eb="2">
      <t>オオイタ</t>
    </rPh>
    <rPh sb="2" eb="3">
      <t>ケン</t>
    </rPh>
    <rPh sb="3" eb="5">
      <t>ベップ</t>
    </rPh>
    <rPh sb="5" eb="6">
      <t>シ</t>
    </rPh>
    <rPh sb="6" eb="8">
      <t>ミドリガオカ</t>
    </rPh>
    <rPh sb="8" eb="9">
      <t>チョウ</t>
    </rPh>
    <rPh sb="11" eb="12">
      <t>バン</t>
    </rPh>
    <rPh sb="13" eb="14">
      <t>ゴウ</t>
    </rPh>
    <phoneticPr fontId="7"/>
  </si>
  <si>
    <t>1440810412</t>
  </si>
  <si>
    <t>竹田医師会病院</t>
    <rPh sb="0" eb="7">
      <t>タケタイシカイビョウイン</t>
    </rPh>
    <phoneticPr fontId="7"/>
  </si>
  <si>
    <t>一般社団法人　竹田市医師会　代表理事　竹下　昌一</t>
    <rPh sb="0" eb="6">
      <t>イッパンシャダンホウジン</t>
    </rPh>
    <rPh sb="7" eb="10">
      <t>タケタシ</t>
    </rPh>
    <rPh sb="10" eb="13">
      <t>イシカイ</t>
    </rPh>
    <rPh sb="14" eb="18">
      <t>ダイヒョウリジ</t>
    </rPh>
    <rPh sb="19" eb="21">
      <t>タケシタ</t>
    </rPh>
    <rPh sb="22" eb="24">
      <t>ショウイチ</t>
    </rPh>
    <phoneticPr fontId="7"/>
  </si>
  <si>
    <t>原　政英</t>
    <rPh sb="0" eb="1">
      <t>ハラ</t>
    </rPh>
    <rPh sb="2" eb="4">
      <t>マサヒデ</t>
    </rPh>
    <phoneticPr fontId="7"/>
  </si>
  <si>
    <t>大分県竹田市大字拝田原448番地</t>
    <rPh sb="0" eb="3">
      <t>オオイタケン</t>
    </rPh>
    <rPh sb="3" eb="6">
      <t>タケタシ</t>
    </rPh>
    <rPh sb="6" eb="8">
      <t>オオアザ</t>
    </rPh>
    <rPh sb="8" eb="11">
      <t>ハイタバル</t>
    </rPh>
    <rPh sb="14" eb="16">
      <t>バンチ</t>
    </rPh>
    <phoneticPr fontId="7"/>
  </si>
  <si>
    <t>嫗岳地区</t>
    <rPh sb="0" eb="1">
      <t>オウナ</t>
    </rPh>
    <rPh sb="1" eb="2">
      <t>タケ</t>
    </rPh>
    <rPh sb="2" eb="4">
      <t>チク</t>
    </rPh>
    <phoneticPr fontId="7"/>
  </si>
  <si>
    <t>4410511416</t>
  </si>
  <si>
    <t>佐伯中央病院</t>
  </si>
  <si>
    <t>社会医療法人　小寺会　理事長　　　　　　　　　小寺　隆三</t>
    <rPh sb="27" eb="28">
      <t>サン</t>
    </rPh>
    <phoneticPr fontId="7"/>
  </si>
  <si>
    <t>南部医療圏</t>
  </si>
  <si>
    <t>大分県佐伯市常盤東町６番３０号</t>
  </si>
  <si>
    <t>彦陽クリニック</t>
    <rPh sb="0" eb="2">
      <t>ヒコヨウ</t>
    </rPh>
    <phoneticPr fontId="7"/>
  </si>
  <si>
    <t>へき地診療所における総合診療の経験が、将来的に貴重な経験となる旨の説明を行う</t>
    <rPh sb="2" eb="3">
      <t>チ</t>
    </rPh>
    <rPh sb="3" eb="6">
      <t>シンリョウショ</t>
    </rPh>
    <rPh sb="10" eb="14">
      <t>ソウゴウシンリョウ</t>
    </rPh>
    <rPh sb="15" eb="17">
      <t>ケイケン</t>
    </rPh>
    <rPh sb="19" eb="22">
      <t>ショウライテキ</t>
    </rPh>
    <rPh sb="23" eb="25">
      <t>キチョウ</t>
    </rPh>
    <rPh sb="26" eb="28">
      <t>ケイケン</t>
    </rPh>
    <rPh sb="31" eb="32">
      <t>ムネ</t>
    </rPh>
    <rPh sb="33" eb="35">
      <t>セツメイ</t>
    </rPh>
    <rPh sb="36" eb="37">
      <t>オコナ</t>
    </rPh>
    <phoneticPr fontId="7"/>
  </si>
  <si>
    <t>宮崎県</t>
  </si>
  <si>
    <t>4512110125</t>
  </si>
  <si>
    <t>椎葉村国民健康保険病院</t>
    <rPh sb="0" eb="11">
      <t>シイバソンコクミンケンコウホケンビョウイン</t>
    </rPh>
    <phoneticPr fontId="7"/>
  </si>
  <si>
    <t>椎葉村長　黒木　保隆</t>
    <rPh sb="5" eb="7">
      <t>クロキ</t>
    </rPh>
    <rPh sb="8" eb="9">
      <t>タモツ</t>
    </rPh>
    <rPh sb="9" eb="10">
      <t>リュウ</t>
    </rPh>
    <phoneticPr fontId="7"/>
  </si>
  <si>
    <t>日向入郷</t>
  </si>
  <si>
    <t>宮崎県東臼杵郡椎葉村大字下福良１７４７番地５</t>
  </si>
  <si>
    <t>財木地区、栂尾地区、大河内地区</t>
  </si>
  <si>
    <t>行政及び議会と連携した要望活動、労働環境の改善、宮崎大学医学部附属病院や県立宮崎病院と連携した各種専門研修プログラムの実施</t>
  </si>
  <si>
    <t>大学等が実施する調査研究への協力</t>
  </si>
  <si>
    <t>4518110087</t>
  </si>
  <si>
    <t>宮崎県立延岡病院</t>
    <rPh sb="0" eb="2">
      <t>ミヤザキ</t>
    </rPh>
    <rPh sb="2" eb="8">
      <t>ケンリツノベオカビョウイン</t>
    </rPh>
    <phoneticPr fontId="7"/>
  </si>
  <si>
    <t>宮崎県知事　河野　俊嗣</t>
    <rPh sb="0" eb="3">
      <t>ミヤザキケン</t>
    </rPh>
    <rPh sb="3" eb="5">
      <t>チジ</t>
    </rPh>
    <rPh sb="6" eb="8">
      <t>コウノ</t>
    </rPh>
    <rPh sb="9" eb="11">
      <t>シュンジ</t>
    </rPh>
    <phoneticPr fontId="7"/>
  </si>
  <si>
    <t>延岡西臼杵医療圏</t>
    <rPh sb="0" eb="2">
      <t>ノベオカ</t>
    </rPh>
    <rPh sb="2" eb="5">
      <t>ニシウスキ</t>
    </rPh>
    <rPh sb="5" eb="8">
      <t>イリョウケン</t>
    </rPh>
    <phoneticPr fontId="7"/>
  </si>
  <si>
    <t>宮崎県延岡市新小路２－１－１０</t>
    <rPh sb="0" eb="3">
      <t>ミヤザキケン</t>
    </rPh>
    <rPh sb="3" eb="6">
      <t>ノベオカシ</t>
    </rPh>
    <rPh sb="6" eb="9">
      <t>シンコウジ</t>
    </rPh>
    <phoneticPr fontId="7"/>
  </si>
  <si>
    <t>・へき地医療に従事した経験のある医師の採用（自治医大卒医師など）
・院内に総合診療センター及び臨床研修センターを開設</t>
    <rPh sb="3" eb="4">
      <t>チ</t>
    </rPh>
    <rPh sb="4" eb="6">
      <t>イリョウ</t>
    </rPh>
    <rPh sb="7" eb="9">
      <t>ジュウジ</t>
    </rPh>
    <rPh sb="11" eb="13">
      <t>ケイケン</t>
    </rPh>
    <rPh sb="16" eb="18">
      <t>イシ</t>
    </rPh>
    <rPh sb="19" eb="21">
      <t>サイヨウ</t>
    </rPh>
    <rPh sb="22" eb="24">
      <t>ジチ</t>
    </rPh>
    <rPh sb="24" eb="25">
      <t>イ</t>
    </rPh>
    <rPh sb="25" eb="27">
      <t>ダイソツ</t>
    </rPh>
    <rPh sb="27" eb="29">
      <t>イシ</t>
    </rPh>
    <rPh sb="34" eb="36">
      <t>インナイ</t>
    </rPh>
    <rPh sb="37" eb="39">
      <t>ソウゴウ</t>
    </rPh>
    <rPh sb="39" eb="41">
      <t>シンリョウ</t>
    </rPh>
    <rPh sb="45" eb="46">
      <t>オヨ</t>
    </rPh>
    <rPh sb="47" eb="49">
      <t>リンショウ</t>
    </rPh>
    <rPh sb="49" eb="51">
      <t>ケンシュウ</t>
    </rPh>
    <rPh sb="56" eb="58">
      <t>カイセツ</t>
    </rPh>
    <phoneticPr fontId="7"/>
  </si>
  <si>
    <t>へき地医療従事者研修会の実施
（研修会の実施場所も提供）</t>
    <rPh sb="2" eb="3">
      <t>チ</t>
    </rPh>
    <rPh sb="3" eb="5">
      <t>イリョウ</t>
    </rPh>
    <rPh sb="5" eb="8">
      <t>ジュウジシャ</t>
    </rPh>
    <rPh sb="8" eb="11">
      <t>ケンシュウカイ</t>
    </rPh>
    <rPh sb="12" eb="14">
      <t>ジッシ</t>
    </rPh>
    <rPh sb="20" eb="22">
      <t>ジッシ</t>
    </rPh>
    <phoneticPr fontId="7"/>
  </si>
  <si>
    <t>4518110020</t>
  </si>
  <si>
    <t>宮崎県立宮崎病院</t>
    <rPh sb="0" eb="2">
      <t>ミヤザキ</t>
    </rPh>
    <rPh sb="2" eb="4">
      <t>ケンリツ</t>
    </rPh>
    <rPh sb="4" eb="6">
      <t>ミヤザキ</t>
    </rPh>
    <rPh sb="6" eb="8">
      <t>ビョウイン</t>
    </rPh>
    <phoneticPr fontId="7"/>
  </si>
  <si>
    <t>宮崎東諸県医療圏</t>
    <rPh sb="0" eb="2">
      <t>ミヤザキ</t>
    </rPh>
    <rPh sb="2" eb="5">
      <t>ヒガシモロカタ</t>
    </rPh>
    <rPh sb="5" eb="8">
      <t>イリョウケン</t>
    </rPh>
    <phoneticPr fontId="7"/>
  </si>
  <si>
    <t>宮崎県宮崎市北高松町５-３０</t>
    <rPh sb="0" eb="3">
      <t>ミヤザキケン</t>
    </rPh>
    <rPh sb="3" eb="6">
      <t>ミヤザキシ</t>
    </rPh>
    <rPh sb="6" eb="10">
      <t>キタタカマツチョウ</t>
    </rPh>
    <phoneticPr fontId="7"/>
  </si>
  <si>
    <t>・へき地医療に従事した経験のある医師の採用（自治医大卒医師など）</t>
    <rPh sb="3" eb="4">
      <t>チ</t>
    </rPh>
    <rPh sb="4" eb="6">
      <t>イリョウ</t>
    </rPh>
    <rPh sb="7" eb="9">
      <t>ジュウジ</t>
    </rPh>
    <rPh sb="11" eb="13">
      <t>ケイケン</t>
    </rPh>
    <rPh sb="16" eb="18">
      <t>イシ</t>
    </rPh>
    <rPh sb="19" eb="21">
      <t>サイヨウ</t>
    </rPh>
    <rPh sb="22" eb="24">
      <t>ジチ</t>
    </rPh>
    <rPh sb="24" eb="25">
      <t>イ</t>
    </rPh>
    <rPh sb="25" eb="27">
      <t>ダイソツ</t>
    </rPh>
    <rPh sb="27" eb="29">
      <t>イシ</t>
    </rPh>
    <phoneticPr fontId="7"/>
  </si>
  <si>
    <t>4616010098</t>
  </si>
  <si>
    <t>県立薩南病院</t>
  </si>
  <si>
    <t>鹿児島県知事　塩田　康一</t>
  </si>
  <si>
    <t>南薩保健医療圏</t>
  </si>
  <si>
    <t>鹿児島県南さつま市加世田村原四丁目11番</t>
  </si>
  <si>
    <t>鹿児島県</t>
    <rPh sb="0" eb="4">
      <t>カゴシマケン</t>
    </rPh>
    <phoneticPr fontId="7"/>
  </si>
  <si>
    <t>4616010064</t>
  </si>
  <si>
    <t>県立北薩病院</t>
    <rPh sb="0" eb="6">
      <t>ケンリツホクサツビョウイン</t>
    </rPh>
    <phoneticPr fontId="7"/>
  </si>
  <si>
    <t>鹿児島県知事　塩田　康一</t>
    <rPh sb="0" eb="4">
      <t>カゴシマケン</t>
    </rPh>
    <rPh sb="4" eb="6">
      <t>チジ</t>
    </rPh>
    <rPh sb="7" eb="9">
      <t>シオタ</t>
    </rPh>
    <rPh sb="10" eb="12">
      <t>コウイチ</t>
    </rPh>
    <phoneticPr fontId="7"/>
  </si>
  <si>
    <t>姶良・伊佐保健医療圏</t>
    <rPh sb="0" eb="2">
      <t>アイラ</t>
    </rPh>
    <rPh sb="3" eb="5">
      <t>イサ</t>
    </rPh>
    <rPh sb="5" eb="7">
      <t>ホケン</t>
    </rPh>
    <rPh sb="7" eb="10">
      <t>イリョウケン</t>
    </rPh>
    <phoneticPr fontId="7"/>
  </si>
  <si>
    <t>鹿児島県伊佐市大口宮人502-４</t>
  </si>
  <si>
    <t>4616010072</t>
  </si>
  <si>
    <t>県民健康プラザ鹿屋医療センター</t>
    <rPh sb="0" eb="4">
      <t>ケンミンケンコウ</t>
    </rPh>
    <rPh sb="7" eb="11">
      <t>カノヤイリョウ</t>
    </rPh>
    <phoneticPr fontId="7"/>
  </si>
  <si>
    <t>鹿児島県知事　塩田　康一</t>
    <rPh sb="0" eb="3">
      <t>カゴシマ</t>
    </rPh>
    <rPh sb="3" eb="6">
      <t>ケンチジ</t>
    </rPh>
    <rPh sb="7" eb="9">
      <t>シオタ</t>
    </rPh>
    <rPh sb="10" eb="12">
      <t>コウイチ</t>
    </rPh>
    <phoneticPr fontId="7"/>
  </si>
  <si>
    <t>肝属保健医療圏</t>
    <rPh sb="0" eb="2">
      <t>キモツキ</t>
    </rPh>
    <rPh sb="2" eb="4">
      <t>ホケン</t>
    </rPh>
    <rPh sb="4" eb="7">
      <t>イリョウケン</t>
    </rPh>
    <phoneticPr fontId="7"/>
  </si>
  <si>
    <t>鹿児島県鹿屋市札元１丁目８番８号</t>
    <rPh sb="0" eb="4">
      <t>カゴシマケン</t>
    </rPh>
    <rPh sb="4" eb="7">
      <t>カノヤシ</t>
    </rPh>
    <rPh sb="7" eb="9">
      <t>フダモト</t>
    </rPh>
    <phoneticPr fontId="7"/>
  </si>
  <si>
    <t>4616010056</t>
  </si>
  <si>
    <t>県立大島病院</t>
    <rPh sb="0" eb="2">
      <t>ケンリツ</t>
    </rPh>
    <rPh sb="2" eb="4">
      <t>オオシマ</t>
    </rPh>
    <rPh sb="4" eb="6">
      <t>ビョウイン</t>
    </rPh>
    <phoneticPr fontId="7"/>
  </si>
  <si>
    <t>奄美保健医療圏</t>
    <rPh sb="0" eb="2">
      <t>アマミ</t>
    </rPh>
    <rPh sb="2" eb="4">
      <t>ホケン</t>
    </rPh>
    <rPh sb="4" eb="7">
      <t>イリョウケン</t>
    </rPh>
    <phoneticPr fontId="7"/>
  </si>
  <si>
    <t>鹿児島県奄美市名瀬真名津町18番１号</t>
    <rPh sb="0" eb="4">
      <t>カゴシマケン</t>
    </rPh>
    <rPh sb="4" eb="7">
      <t>アマミシ</t>
    </rPh>
    <rPh sb="7" eb="9">
      <t>ナゼ</t>
    </rPh>
    <rPh sb="9" eb="13">
      <t>マナヅチョウ</t>
    </rPh>
    <rPh sb="15" eb="16">
      <t>バン</t>
    </rPh>
    <rPh sb="17" eb="18">
      <t>ゴウ</t>
    </rPh>
    <phoneticPr fontId="7"/>
  </si>
  <si>
    <t>悪石島
小宝島
宝島</t>
    <rPh sb="0" eb="1">
      <t>アク</t>
    </rPh>
    <rPh sb="1" eb="2">
      <t>イシ</t>
    </rPh>
    <rPh sb="2" eb="3">
      <t>シマ</t>
    </rPh>
    <rPh sb="4" eb="5">
      <t>コ</t>
    </rPh>
    <rPh sb="5" eb="6">
      <t>タカラ</t>
    </rPh>
    <rPh sb="6" eb="7">
      <t>シマ</t>
    </rPh>
    <rPh sb="8" eb="9">
      <t>タカラ</t>
    </rPh>
    <rPh sb="9" eb="10">
      <t>シマ</t>
    </rPh>
    <phoneticPr fontId="7"/>
  </si>
  <si>
    <t>4610112528</t>
  </si>
  <si>
    <t>鹿児島赤十字病院</t>
    <rPh sb="0" eb="3">
      <t>カゴシマ</t>
    </rPh>
    <rPh sb="3" eb="6">
      <t>セキジュウジ</t>
    </rPh>
    <rPh sb="6" eb="8">
      <t>ビョウイン</t>
    </rPh>
    <phoneticPr fontId="7"/>
  </si>
  <si>
    <t>日本赤十字社
社長　清家　篤</t>
    <rPh sb="0" eb="2">
      <t>ニホン</t>
    </rPh>
    <rPh sb="2" eb="5">
      <t>セキジュウジ</t>
    </rPh>
    <rPh sb="5" eb="6">
      <t>シャ</t>
    </rPh>
    <rPh sb="7" eb="9">
      <t>シャチョウ</t>
    </rPh>
    <rPh sb="10" eb="12">
      <t>セイケ</t>
    </rPh>
    <rPh sb="13" eb="14">
      <t>アツシ</t>
    </rPh>
    <phoneticPr fontId="7"/>
  </si>
  <si>
    <t>鹿児島医療圏</t>
    <rPh sb="0" eb="3">
      <t>カゴシマ</t>
    </rPh>
    <rPh sb="3" eb="5">
      <t>イリョウ</t>
    </rPh>
    <rPh sb="5" eb="6">
      <t>ケン</t>
    </rPh>
    <phoneticPr fontId="7"/>
  </si>
  <si>
    <t>鹿児島市平川町2545番地</t>
    <rPh sb="0" eb="4">
      <t>カゴシマシ</t>
    </rPh>
    <rPh sb="4" eb="6">
      <t>ヒラカワ</t>
    </rPh>
    <rPh sb="6" eb="7">
      <t>マチ</t>
    </rPh>
    <rPh sb="11" eb="13">
      <t>バンチ</t>
    </rPh>
    <phoneticPr fontId="7"/>
  </si>
  <si>
    <t>鹿児島県と「自治医科大学卒業医師の派遣及び取決め」を締結</t>
  </si>
  <si>
    <t>4611910797</t>
  </si>
  <si>
    <t>霧島市立医師会医療センター</t>
    <rPh sb="0" eb="9">
      <t>キリシマシリツイシカイイリョウ</t>
    </rPh>
    <phoneticPr fontId="7"/>
  </si>
  <si>
    <t>霧島市長　中重　真一</t>
    <rPh sb="0" eb="3">
      <t>キリシマシ</t>
    </rPh>
    <rPh sb="3" eb="4">
      <t>チョウ</t>
    </rPh>
    <rPh sb="5" eb="7">
      <t>ナカシゲ</t>
    </rPh>
    <rPh sb="8" eb="10">
      <t>シンイチ</t>
    </rPh>
    <phoneticPr fontId="7"/>
  </si>
  <si>
    <t>姶良地区医師会</t>
    <rPh sb="0" eb="4">
      <t>アイラチク</t>
    </rPh>
    <rPh sb="4" eb="7">
      <t>イシカイ</t>
    </rPh>
    <phoneticPr fontId="7"/>
  </si>
  <si>
    <t>鹿児島県霧島市隼人町松永3320番地</t>
    <rPh sb="0" eb="4">
      <t>カゴシマケン</t>
    </rPh>
    <rPh sb="4" eb="7">
      <t>キリシマシ</t>
    </rPh>
    <rPh sb="7" eb="10">
      <t>ハヤトチョウ</t>
    </rPh>
    <rPh sb="10" eb="12">
      <t>マツナガ</t>
    </rPh>
    <rPh sb="16" eb="18">
      <t>バンチ</t>
    </rPh>
    <phoneticPr fontId="7"/>
  </si>
  <si>
    <t>4610127898</t>
  </si>
  <si>
    <t>公益社団法人昭和会いまきいれ総合</t>
    <rPh sb="0" eb="2">
      <t>コウエキ</t>
    </rPh>
    <rPh sb="2" eb="4">
      <t>シャダン</t>
    </rPh>
    <rPh sb="4" eb="6">
      <t>ホウジン</t>
    </rPh>
    <rPh sb="6" eb="8">
      <t>ショウワ</t>
    </rPh>
    <rPh sb="8" eb="9">
      <t>カイ</t>
    </rPh>
    <rPh sb="14" eb="16">
      <t>ソウゴウ</t>
    </rPh>
    <phoneticPr fontId="7"/>
  </si>
  <si>
    <t>代表理事 今給黎和幸</t>
    <rPh sb="0" eb="4">
      <t>ダイヒョウリジ</t>
    </rPh>
    <rPh sb="5" eb="8">
      <t>イマキイレ</t>
    </rPh>
    <rPh sb="8" eb="10">
      <t>カズユキ</t>
    </rPh>
    <phoneticPr fontId="7"/>
  </si>
  <si>
    <t>院長 濱崎秀一</t>
    <rPh sb="0" eb="2">
      <t>インチョウ</t>
    </rPh>
    <rPh sb="3" eb="5">
      <t>ハマサキ</t>
    </rPh>
    <rPh sb="5" eb="7">
      <t>シュウイチ</t>
    </rPh>
    <phoneticPr fontId="7"/>
  </si>
  <si>
    <t>鹿児島保健医療圏</t>
    <rPh sb="0" eb="3">
      <t>カゴシマ</t>
    </rPh>
    <rPh sb="3" eb="5">
      <t>ホケン</t>
    </rPh>
    <rPh sb="5" eb="8">
      <t>イリョウケン</t>
    </rPh>
    <phoneticPr fontId="7"/>
  </si>
  <si>
    <t>鹿児島県鹿児島市高麗町43番25号</t>
    <rPh sb="0" eb="4">
      <t>カゴシマケン</t>
    </rPh>
    <rPh sb="4" eb="8">
      <t>カゴシマシ</t>
    </rPh>
    <rPh sb="8" eb="10">
      <t>コウライ</t>
    </rPh>
    <rPh sb="10" eb="11">
      <t>チョウ</t>
    </rPh>
    <rPh sb="13" eb="14">
      <t>バン</t>
    </rPh>
    <rPh sb="16" eb="17">
      <t>ゴウ</t>
    </rPh>
    <phoneticPr fontId="7"/>
  </si>
  <si>
    <t>里、上甑、鹿島、手打、長浜、竹島、硫黄島、黒島大里、黒島片泊、口之島、中之島、平島、諏訪之瀬島、悪石島、小宝島、宝島、口永良部島</t>
    <rPh sb="0" eb="1">
      <t>サト</t>
    </rPh>
    <rPh sb="2" eb="4">
      <t>カミコシキ</t>
    </rPh>
    <rPh sb="5" eb="7">
      <t>カシマ</t>
    </rPh>
    <rPh sb="8" eb="10">
      <t>テウ</t>
    </rPh>
    <rPh sb="11" eb="13">
      <t>ナガハマ</t>
    </rPh>
    <rPh sb="14" eb="16">
      <t>タケシマ</t>
    </rPh>
    <rPh sb="17" eb="20">
      <t>イオウジマ</t>
    </rPh>
    <rPh sb="21" eb="23">
      <t>クロシマ</t>
    </rPh>
    <rPh sb="23" eb="25">
      <t>オオサト</t>
    </rPh>
    <rPh sb="26" eb="28">
      <t>クロシマ</t>
    </rPh>
    <rPh sb="28" eb="29">
      <t>カタ</t>
    </rPh>
    <rPh sb="29" eb="30">
      <t>ド</t>
    </rPh>
    <rPh sb="31" eb="34">
      <t>クチノシマ</t>
    </rPh>
    <rPh sb="35" eb="38">
      <t>ナカノシマ</t>
    </rPh>
    <rPh sb="39" eb="41">
      <t>タイラジマ</t>
    </rPh>
    <rPh sb="42" eb="47">
      <t>スワノセジマ</t>
    </rPh>
    <rPh sb="48" eb="51">
      <t>アクセキジマ</t>
    </rPh>
    <rPh sb="52" eb="55">
      <t>コダカラジマ</t>
    </rPh>
    <rPh sb="56" eb="58">
      <t>タカラジマ</t>
    </rPh>
    <rPh sb="59" eb="64">
      <t>クチエラブジマ</t>
    </rPh>
    <phoneticPr fontId="7"/>
  </si>
  <si>
    <t>4611510084</t>
  </si>
  <si>
    <t>社会福祉法人 恩賜財団 済生会川内病院</t>
  </si>
  <si>
    <t>社会福祉法人 恩賜財団 済生会支部　鹿児島県済生会 支部長 揚松龍治</t>
  </si>
  <si>
    <t>川薩医療圏</t>
  </si>
  <si>
    <t>鹿児島県薩摩川内市原田町2-46</t>
  </si>
  <si>
    <t>4610610372</t>
  </si>
  <si>
    <t>出水郡医師会広域医療センター</t>
    <rPh sb="0" eb="10">
      <t>イズミグンイシカイコウイキイリョウ</t>
    </rPh>
    <phoneticPr fontId="7"/>
  </si>
  <si>
    <t>公益社団法人出水郡医師会</t>
  </si>
  <si>
    <t>出水保健医療圏</t>
    <rPh sb="2" eb="4">
      <t>ホケン</t>
    </rPh>
    <phoneticPr fontId="7"/>
  </si>
  <si>
    <t>鹿児島県阿久根市赤瀬川4513</t>
  </si>
  <si>
    <t>地域医療従事者研修、緩和ケア学習会など</t>
  </si>
  <si>
    <t>4610810113</t>
  </si>
  <si>
    <t>出水総合医療センター</t>
    <rPh sb="0" eb="6">
      <t>イズミソウゴウイリョウ</t>
    </rPh>
    <phoneticPr fontId="7"/>
  </si>
  <si>
    <t>出水市長　椎木伸一</t>
    <rPh sb="0" eb="4">
      <t>イズミシチョウ</t>
    </rPh>
    <rPh sb="5" eb="9">
      <t>シイノキシンイチ</t>
    </rPh>
    <phoneticPr fontId="7"/>
  </si>
  <si>
    <t>出水保健医療圏</t>
    <rPh sb="0" eb="7">
      <t>イズミホケンイリョウケン</t>
    </rPh>
    <phoneticPr fontId="7"/>
  </si>
  <si>
    <t>鹿児島県出水市明神町５２０番地</t>
    <rPh sb="0" eb="4">
      <t>カゴシマケン</t>
    </rPh>
    <rPh sb="4" eb="7">
      <t>イズミシ</t>
    </rPh>
    <rPh sb="7" eb="10">
      <t>ミョウジンチョウ</t>
    </rPh>
    <rPh sb="13" eb="15">
      <t>バンチ</t>
    </rPh>
    <phoneticPr fontId="7"/>
  </si>
  <si>
    <t>上場地区</t>
    <rPh sb="0" eb="2">
      <t>ウワバ</t>
    </rPh>
    <rPh sb="2" eb="4">
      <t>チク</t>
    </rPh>
    <phoneticPr fontId="7"/>
  </si>
  <si>
    <t>鹿児島県</t>
    <rPh sb="0" eb="3">
      <t>カゴシマ</t>
    </rPh>
    <rPh sb="3" eb="4">
      <t>ケン</t>
    </rPh>
    <phoneticPr fontId="7"/>
  </si>
  <si>
    <t>4611710106</t>
  </si>
  <si>
    <t>曽於医師会立病院</t>
    <rPh sb="0" eb="2">
      <t>ソオ</t>
    </rPh>
    <rPh sb="2" eb="8">
      <t>イシカイリツビョウイン</t>
    </rPh>
    <phoneticPr fontId="7"/>
  </si>
  <si>
    <t>公益社団法人曽於医師会
会長　手塚　善久</t>
    <rPh sb="0" eb="6">
      <t>コウエキシャダンホウジン</t>
    </rPh>
    <rPh sb="6" eb="8">
      <t>ソオ</t>
    </rPh>
    <rPh sb="8" eb="11">
      <t>イシカイ</t>
    </rPh>
    <rPh sb="12" eb="14">
      <t>カイチョウ</t>
    </rPh>
    <rPh sb="15" eb="17">
      <t>テヅカ</t>
    </rPh>
    <rPh sb="18" eb="20">
      <t>ヨシヒサ</t>
    </rPh>
    <phoneticPr fontId="7"/>
  </si>
  <si>
    <t>曽於医療圏</t>
    <rPh sb="0" eb="2">
      <t>ソオ</t>
    </rPh>
    <rPh sb="2" eb="5">
      <t>イリョウケン</t>
    </rPh>
    <phoneticPr fontId="7"/>
  </si>
  <si>
    <t>鹿児島県曽於市大隅町月野894</t>
    <rPh sb="0" eb="4">
      <t>カゴシマケン</t>
    </rPh>
    <rPh sb="4" eb="7">
      <t>ソオシ</t>
    </rPh>
    <rPh sb="7" eb="10">
      <t>オオスミチョウ</t>
    </rPh>
    <rPh sb="10" eb="12">
      <t>ツキノ</t>
    </rPh>
    <phoneticPr fontId="7"/>
  </si>
  <si>
    <t>4613010521</t>
  </si>
  <si>
    <t>肝属郡医師会立病院</t>
    <rPh sb="0" eb="3">
      <t>キモツキグン</t>
    </rPh>
    <rPh sb="3" eb="7">
      <t>イシカイリツ</t>
    </rPh>
    <rPh sb="7" eb="9">
      <t>ビョウイン</t>
    </rPh>
    <phoneticPr fontId="7"/>
  </si>
  <si>
    <t>公益社団法人肝属郡医師会　会長  福本　伸久</t>
    <rPh sb="0" eb="6">
      <t>コウエキシャダンホウジン</t>
    </rPh>
    <rPh sb="6" eb="12">
      <t>キモツキグンイシカイ</t>
    </rPh>
    <rPh sb="13" eb="15">
      <t>カイチョウ</t>
    </rPh>
    <rPh sb="17" eb="19">
      <t>フクモト</t>
    </rPh>
    <rPh sb="20" eb="22">
      <t>ノブヒサ</t>
    </rPh>
    <phoneticPr fontId="7"/>
  </si>
  <si>
    <t>鹿児島県肝属郡錦江町神川135番地3</t>
    <rPh sb="0" eb="4">
      <t>カゴシマケン</t>
    </rPh>
    <rPh sb="4" eb="7">
      <t>キモツキグン</t>
    </rPh>
    <rPh sb="7" eb="10">
      <t>キンコウチョウ</t>
    </rPh>
    <rPh sb="10" eb="12">
      <t>カミカワ</t>
    </rPh>
    <rPh sb="15" eb="17">
      <t>バンチ</t>
    </rPh>
    <phoneticPr fontId="7"/>
  </si>
  <si>
    <t>4611410186</t>
  </si>
  <si>
    <t>垂水市立医療センター垂水中央病院</t>
    <rPh sb="0" eb="16">
      <t>タ</t>
    </rPh>
    <phoneticPr fontId="7"/>
  </si>
  <si>
    <t>垂水市長</t>
    <rPh sb="0" eb="4">
      <t>タルミズシチョウ</t>
    </rPh>
    <phoneticPr fontId="7"/>
  </si>
  <si>
    <t>公益社団法人　肝属郡医師会</t>
    <rPh sb="0" eb="2">
      <t>コウエキ</t>
    </rPh>
    <rPh sb="2" eb="4">
      <t>シャダン</t>
    </rPh>
    <rPh sb="4" eb="6">
      <t>ホウジン</t>
    </rPh>
    <rPh sb="7" eb="10">
      <t>キモツキグン</t>
    </rPh>
    <rPh sb="10" eb="13">
      <t>イシカイ</t>
    </rPh>
    <phoneticPr fontId="7"/>
  </si>
  <si>
    <t>肝属医療圏</t>
    <rPh sb="0" eb="2">
      <t>キモツキ</t>
    </rPh>
    <rPh sb="2" eb="4">
      <t>イリョウ</t>
    </rPh>
    <rPh sb="4" eb="5">
      <t>ケン</t>
    </rPh>
    <phoneticPr fontId="7"/>
  </si>
  <si>
    <t>鹿児島県垂水市錦江町1番地140</t>
    <rPh sb="0" eb="16">
      <t>カ</t>
    </rPh>
    <phoneticPr fontId="7"/>
  </si>
  <si>
    <t>4610110563</t>
  </si>
  <si>
    <t>公益社団法人鹿児島共済会南風病院</t>
  </si>
  <si>
    <t>会長　毛利　通宏</t>
    <rPh sb="0" eb="2">
      <t>カイチョウ</t>
    </rPh>
    <rPh sb="3" eb="5">
      <t>モウリ</t>
    </rPh>
    <rPh sb="6" eb="8">
      <t>ミチヒロ</t>
    </rPh>
    <phoneticPr fontId="7"/>
  </si>
  <si>
    <t>鹿児島保健医療圏</t>
  </si>
  <si>
    <t>鹿児島県鹿児島市長田町14-3</t>
  </si>
  <si>
    <t>4611310170</t>
  </si>
  <si>
    <t>社会医療法人義順顕彰会　種子島医療センター</t>
    <rPh sb="0" eb="11">
      <t>シャカイイリョウホウジンギジュンケンショウカイ</t>
    </rPh>
    <rPh sb="12" eb="17">
      <t>タネガシマイリョウ</t>
    </rPh>
    <phoneticPr fontId="7"/>
  </si>
  <si>
    <t>理事長　田上寛容</t>
    <rPh sb="0" eb="3">
      <t>リジチョウ</t>
    </rPh>
    <rPh sb="4" eb="6">
      <t>タノウエ</t>
    </rPh>
    <rPh sb="6" eb="8">
      <t>カンヨウ</t>
    </rPh>
    <phoneticPr fontId="7"/>
  </si>
  <si>
    <t>熊毛医療圏</t>
    <rPh sb="0" eb="2">
      <t>クマゲ</t>
    </rPh>
    <rPh sb="2" eb="4">
      <t>イリョウ</t>
    </rPh>
    <rPh sb="4" eb="5">
      <t>ケン</t>
    </rPh>
    <phoneticPr fontId="7"/>
  </si>
  <si>
    <t>鹿児島県西之表市西之表7463</t>
    <rPh sb="0" eb="4">
      <t>カゴシマケン</t>
    </rPh>
    <rPh sb="4" eb="8">
      <t>ニシノオモテシ</t>
    </rPh>
    <rPh sb="8" eb="11">
      <t>ニシノオモテ</t>
    </rPh>
    <phoneticPr fontId="7"/>
  </si>
  <si>
    <t>派遣医師確保のため、医師住宅を整備し生活環境の充実に努めている</t>
    <rPh sb="0" eb="2">
      <t>ハケン</t>
    </rPh>
    <rPh sb="2" eb="4">
      <t>イシ</t>
    </rPh>
    <rPh sb="4" eb="6">
      <t>カクホ</t>
    </rPh>
    <rPh sb="10" eb="12">
      <t>イシ</t>
    </rPh>
    <rPh sb="12" eb="14">
      <t>ジュウタク</t>
    </rPh>
    <rPh sb="15" eb="17">
      <t>セイビ</t>
    </rPh>
    <rPh sb="18" eb="20">
      <t>セイカツ</t>
    </rPh>
    <rPh sb="20" eb="22">
      <t>カンキョウ</t>
    </rPh>
    <rPh sb="23" eb="25">
      <t>ジュウジツ</t>
    </rPh>
    <rPh sb="26" eb="27">
      <t>ツト</t>
    </rPh>
    <phoneticPr fontId="7"/>
  </si>
  <si>
    <t>へき地の医療従事者に対して当院で行う研修や講演会への参加ができるように配慮している</t>
    <rPh sb="2" eb="3">
      <t>チ</t>
    </rPh>
    <rPh sb="4" eb="6">
      <t>イリョウ</t>
    </rPh>
    <rPh sb="6" eb="9">
      <t>ジュウジシャ</t>
    </rPh>
    <rPh sb="10" eb="11">
      <t>タイ</t>
    </rPh>
    <rPh sb="13" eb="15">
      <t>トウイン</t>
    </rPh>
    <rPh sb="16" eb="17">
      <t>オコナ</t>
    </rPh>
    <rPh sb="18" eb="20">
      <t>ケンシュウ</t>
    </rPh>
    <rPh sb="21" eb="24">
      <t>コウエンカイ</t>
    </rPh>
    <rPh sb="26" eb="28">
      <t>サンカ</t>
    </rPh>
    <rPh sb="35" eb="37">
      <t>ハイリョ</t>
    </rPh>
    <phoneticPr fontId="7"/>
  </si>
  <si>
    <t>4610120687</t>
  </si>
  <si>
    <t>社会医療法人博愛会相良病院</t>
    <rPh sb="0" eb="2">
      <t>シャカイ</t>
    </rPh>
    <rPh sb="2" eb="6">
      <t>イリョウホウジン</t>
    </rPh>
    <rPh sb="6" eb="9">
      <t>ハクアイカイ</t>
    </rPh>
    <rPh sb="9" eb="13">
      <t>サガラビョウイン</t>
    </rPh>
    <phoneticPr fontId="7"/>
  </si>
  <si>
    <t>理事長　相良吉昭</t>
    <rPh sb="0" eb="3">
      <t>リジチョウ</t>
    </rPh>
    <rPh sb="4" eb="6">
      <t>サガラ</t>
    </rPh>
    <rPh sb="6" eb="8">
      <t>ヨシアキ</t>
    </rPh>
    <phoneticPr fontId="7"/>
  </si>
  <si>
    <t>鹿児島医療圏</t>
    <rPh sb="0" eb="3">
      <t>カゴシマ</t>
    </rPh>
    <rPh sb="3" eb="6">
      <t>イリョウケン</t>
    </rPh>
    <phoneticPr fontId="7"/>
  </si>
  <si>
    <t>鹿児島市松原町3番31号</t>
    <rPh sb="0" eb="4">
      <t>カゴシマシ</t>
    </rPh>
    <rPh sb="4" eb="6">
      <t>マツバラ</t>
    </rPh>
    <rPh sb="6" eb="7">
      <t>マチ</t>
    </rPh>
    <rPh sb="8" eb="9">
      <t>バン</t>
    </rPh>
    <rPh sb="11" eb="12">
      <t>ゴウ</t>
    </rPh>
    <phoneticPr fontId="7"/>
  </si>
  <si>
    <t>徳之島宮上病院，名瀬徳洲会病院，与論徳洲会病院</t>
    <rPh sb="0" eb="3">
      <t>トクノシマ</t>
    </rPh>
    <rPh sb="3" eb="5">
      <t>ミヤウエ</t>
    </rPh>
    <rPh sb="5" eb="7">
      <t>ビョウイン</t>
    </rPh>
    <phoneticPr fontId="7"/>
  </si>
  <si>
    <t>沖永良部和泊町朝戸医院</t>
    <rPh sb="0" eb="4">
      <t>オキノエラブ</t>
    </rPh>
    <rPh sb="4" eb="7">
      <t>ワドマリチョウ</t>
    </rPh>
    <rPh sb="7" eb="8">
      <t>アサ</t>
    </rPh>
    <rPh sb="8" eb="9">
      <t>ト</t>
    </rPh>
    <rPh sb="9" eb="11">
      <t>イイン</t>
    </rPh>
    <phoneticPr fontId="7"/>
  </si>
  <si>
    <t>手打診療所職員を対象にオンライン研修（ライブ・録画配信対応）実施。テーマ「人は誰でも間違える・インシデント予防の考え方」。</t>
    <rPh sb="37" eb="38">
      <t>ヒト</t>
    </rPh>
    <rPh sb="39" eb="40">
      <t>ダレ</t>
    </rPh>
    <rPh sb="42" eb="44">
      <t>マチガ</t>
    </rPh>
    <rPh sb="53" eb="55">
      <t>ヨボウ</t>
    </rPh>
    <rPh sb="56" eb="57">
      <t>カンガ</t>
    </rPh>
    <rPh sb="58" eb="59">
      <t>カタ</t>
    </rPh>
    <phoneticPr fontId="7"/>
  </si>
  <si>
    <t>4614510628</t>
  </si>
  <si>
    <t>青雲会病院</t>
    <rPh sb="0" eb="5">
      <t>セイウンカイビョウイン</t>
    </rPh>
    <phoneticPr fontId="7"/>
  </si>
  <si>
    <t>社会医療法人青雲会　　　　　理事長　川井田　浩</t>
    <rPh sb="0" eb="9">
      <t>シャカイイリョウホウジンセイウンカイ</t>
    </rPh>
    <rPh sb="14" eb="17">
      <t>リジチョウ</t>
    </rPh>
    <rPh sb="18" eb="21">
      <t>カワイダ</t>
    </rPh>
    <rPh sb="22" eb="23">
      <t>ヒロシ</t>
    </rPh>
    <phoneticPr fontId="7"/>
  </si>
  <si>
    <t>松原　照征</t>
    <rPh sb="0" eb="2">
      <t>マツバラ</t>
    </rPh>
    <rPh sb="3" eb="4">
      <t>テル</t>
    </rPh>
    <rPh sb="4" eb="5">
      <t>マサ</t>
    </rPh>
    <phoneticPr fontId="7"/>
  </si>
  <si>
    <t>姶良・伊佐</t>
    <rPh sb="0" eb="2">
      <t>アイラ</t>
    </rPh>
    <rPh sb="3" eb="5">
      <t>イサ</t>
    </rPh>
    <phoneticPr fontId="7"/>
  </si>
  <si>
    <t>鹿児島県姶良市西餅田3011</t>
    <rPh sb="0" eb="4">
      <t>カゴシマケン</t>
    </rPh>
    <rPh sb="4" eb="7">
      <t>アイラシ</t>
    </rPh>
    <rPh sb="7" eb="10">
      <t>ニシモチダ</t>
    </rPh>
    <phoneticPr fontId="7"/>
  </si>
  <si>
    <t>地域枠医師受入(今年度は配置なし)や鹿児島大学病院各医局との協議</t>
    <rPh sb="0" eb="3">
      <t>チイキワク</t>
    </rPh>
    <rPh sb="3" eb="5">
      <t>イシ</t>
    </rPh>
    <rPh sb="5" eb="7">
      <t>ウケイレ</t>
    </rPh>
    <rPh sb="8" eb="11">
      <t>コンネンド</t>
    </rPh>
    <rPh sb="12" eb="14">
      <t>ハイチ</t>
    </rPh>
    <rPh sb="18" eb="25">
      <t>カゴシマダイガクビョウイン</t>
    </rPh>
    <rPh sb="25" eb="28">
      <t>カクイキョク</t>
    </rPh>
    <rPh sb="30" eb="32">
      <t>キョウギ</t>
    </rPh>
    <phoneticPr fontId="7"/>
  </si>
  <si>
    <t>4610311492</t>
  </si>
  <si>
    <t>恒心会おぐら病院</t>
  </si>
  <si>
    <t>社会医療法人恒心会</t>
  </si>
  <si>
    <t>肝属医療圏</t>
  </si>
  <si>
    <t>鹿児島県鹿屋市笠之原町27番22号</t>
  </si>
  <si>
    <t>4611511496</t>
  </si>
  <si>
    <t>社会医療法人卓翔会 卓翔会記念病院</t>
    <rPh sb="0" eb="2">
      <t>シャカイ</t>
    </rPh>
    <rPh sb="2" eb="6">
      <t>イリョウホウジン</t>
    </rPh>
    <rPh sb="6" eb="9">
      <t>タクショウカイ</t>
    </rPh>
    <rPh sb="10" eb="13">
      <t>タクショウカイ</t>
    </rPh>
    <rPh sb="13" eb="15">
      <t>キネン</t>
    </rPh>
    <rPh sb="15" eb="17">
      <t>ビョウイン</t>
    </rPh>
    <phoneticPr fontId="7"/>
  </si>
  <si>
    <t>理事長　黒田 篤</t>
    <rPh sb="0" eb="3">
      <t>リジチョウ</t>
    </rPh>
    <rPh sb="4" eb="6">
      <t>クロダ</t>
    </rPh>
    <rPh sb="7" eb="8">
      <t>アツシ</t>
    </rPh>
    <phoneticPr fontId="7"/>
  </si>
  <si>
    <t>川薩保健医療圏</t>
    <rPh sb="0" eb="2">
      <t>センサツ</t>
    </rPh>
    <rPh sb="2" eb="4">
      <t>ホケン</t>
    </rPh>
    <rPh sb="4" eb="7">
      <t>イリョウケン</t>
    </rPh>
    <phoneticPr fontId="7"/>
  </si>
  <si>
    <t>鹿児島県薩摩川内市天辰町１５１２番地１</t>
    <rPh sb="0" eb="4">
      <t>カゴシマケン</t>
    </rPh>
    <rPh sb="4" eb="9">
      <t>サツマセンダイシ</t>
    </rPh>
    <rPh sb="9" eb="10">
      <t>アマ</t>
    </rPh>
    <rPh sb="10" eb="11">
      <t>タツ</t>
    </rPh>
    <rPh sb="11" eb="12">
      <t>チョウ</t>
    </rPh>
    <rPh sb="16" eb="18">
      <t>バンチ</t>
    </rPh>
    <phoneticPr fontId="7"/>
  </si>
  <si>
    <t>長島町国民健康保険　鷹巣診療所</t>
    <rPh sb="0" eb="2">
      <t>ナガシマ</t>
    </rPh>
    <rPh sb="2" eb="3">
      <t>チョウ</t>
    </rPh>
    <rPh sb="3" eb="5">
      <t>コクミン</t>
    </rPh>
    <rPh sb="5" eb="9">
      <t>ケンコウホケン</t>
    </rPh>
    <rPh sb="10" eb="12">
      <t>タカノス</t>
    </rPh>
    <rPh sb="12" eb="15">
      <t>シンリョウジョ</t>
    </rPh>
    <phoneticPr fontId="7"/>
  </si>
  <si>
    <t xml:space="preserve"> </t>
  </si>
  <si>
    <t>4718010095</t>
  </si>
  <si>
    <t>琉球大学病院</t>
    <rPh sb="0" eb="6">
      <t>リュウキュウダイガクビョウイン</t>
    </rPh>
    <phoneticPr fontId="7"/>
  </si>
  <si>
    <t>国立大学法人琉球大学</t>
    <rPh sb="0" eb="2">
      <t>コクリツ</t>
    </rPh>
    <rPh sb="2" eb="4">
      <t>ダイガク</t>
    </rPh>
    <rPh sb="4" eb="6">
      <t>ホウジン</t>
    </rPh>
    <rPh sb="6" eb="8">
      <t>リュウキュウ</t>
    </rPh>
    <rPh sb="8" eb="10">
      <t>ダイガク</t>
    </rPh>
    <phoneticPr fontId="7"/>
  </si>
  <si>
    <t>沖縄県宜野湾市字喜友名1076番地</t>
    <rPh sb="0" eb="3">
      <t>オキナワケン</t>
    </rPh>
    <rPh sb="3" eb="7">
      <t>ギノワンシ</t>
    </rPh>
    <rPh sb="7" eb="8">
      <t>アザ</t>
    </rPh>
    <rPh sb="8" eb="11">
      <t>キユナ</t>
    </rPh>
    <rPh sb="15" eb="17">
      <t>バンチ</t>
    </rPh>
    <phoneticPr fontId="7"/>
  </si>
  <si>
    <t>黒島地区</t>
    <rPh sb="0" eb="2">
      <t>クロシマ</t>
    </rPh>
    <rPh sb="2" eb="4">
      <t>チク</t>
    </rPh>
    <phoneticPr fontId="7"/>
  </si>
  <si>
    <t>北部地区医師会病院、県立宮古病院、県立八重山病院、中頭病院、中部病院、中部徳洲会病院、南部徳洲会病院、ちばなクリニック、那覇市立病院、名嘉病院、勝山病院、海邦病院、与那原中央病院、西崎病院、沖縄病院、沖縄第一病院、沖縄セントラル病院、同仁病院、浦添総合病院、那覇西クリニック、沖縄リハビリテーションセンター病院、沖縄赤十字病院、おもろまちメディカルセンター病院、大浜第一病院、南部医療医療センターこども医療センター那覇市立病院、友愛医療センター、ハートライフ病院、久米島病院</t>
    <rPh sb="10" eb="12">
      <t>ケンリツ</t>
    </rPh>
    <rPh sb="12" eb="14">
      <t>ミヤコ</t>
    </rPh>
    <rPh sb="14" eb="16">
      <t>ビョウイン</t>
    </rPh>
    <rPh sb="17" eb="19">
      <t>ケンリツ</t>
    </rPh>
    <rPh sb="19" eb="24">
      <t>ヤエヤマビョウイン</t>
    </rPh>
    <rPh sb="67" eb="69">
      <t>ナカ</t>
    </rPh>
    <rPh sb="69" eb="71">
      <t>ビョウイン</t>
    </rPh>
    <rPh sb="72" eb="76">
      <t>カツヤマビョウイン</t>
    </rPh>
    <rPh sb="77" eb="79">
      <t>カイホウ</t>
    </rPh>
    <rPh sb="79" eb="81">
      <t>ビョウイン</t>
    </rPh>
    <rPh sb="82" eb="85">
      <t>ヨナバル</t>
    </rPh>
    <rPh sb="85" eb="87">
      <t>チュウオウ</t>
    </rPh>
    <rPh sb="87" eb="89">
      <t>ビョウイン</t>
    </rPh>
    <rPh sb="90" eb="92">
      <t>ニシザキ</t>
    </rPh>
    <rPh sb="92" eb="94">
      <t>ビョウイン</t>
    </rPh>
    <rPh sb="95" eb="97">
      <t>オキナワ</t>
    </rPh>
    <rPh sb="97" eb="99">
      <t>ビョウイン</t>
    </rPh>
    <rPh sb="100" eb="102">
      <t>オキナワ</t>
    </rPh>
    <rPh sb="102" eb="104">
      <t>ダイイチ</t>
    </rPh>
    <rPh sb="104" eb="106">
      <t>ビョウイン</t>
    </rPh>
    <rPh sb="107" eb="109">
      <t>オキナワ</t>
    </rPh>
    <rPh sb="114" eb="116">
      <t>ビョウイン</t>
    </rPh>
    <rPh sb="117" eb="119">
      <t>ドウジン</t>
    </rPh>
    <rPh sb="119" eb="121">
      <t>ビョウイン</t>
    </rPh>
    <rPh sb="229" eb="231">
      <t>ビョウイン</t>
    </rPh>
    <rPh sb="232" eb="237">
      <t>クメジマビョウイン</t>
    </rPh>
    <phoneticPr fontId="7"/>
  </si>
  <si>
    <t>弘前大学医学部付属病院（青森）、昭和医科大学病院（東京都）、がん研究会有明病院（東京都）、徳之島徳洲会病院(鹿児島県）、笠利病院（鹿児島県）、与論徳洲会病院（鹿児島県）、愛知癌センター（愛知県）、がんセンター東病院（千葉県）、沖永良部徳洲会病院（鹿児島県）</t>
    <rPh sb="12" eb="14">
      <t>アオモリ</t>
    </rPh>
    <rPh sb="25" eb="28">
      <t>トウキョウト</t>
    </rPh>
    <rPh sb="40" eb="43">
      <t>トウキョウト</t>
    </rPh>
    <rPh sb="93" eb="96">
      <t>アイチケン</t>
    </rPh>
    <rPh sb="108" eb="111">
      <t>チバケン</t>
    </rPh>
    <rPh sb="123" eb="127">
      <t>カゴシマケン</t>
    </rPh>
    <phoneticPr fontId="7"/>
  </si>
  <si>
    <t>南部徳洲会病院、大浜第一病院、中部徳洲会病院、中頭病院、西崎病院、みなみ野病院、八重山病院、県立宮古病院、県立北部病院</t>
    <rPh sb="40" eb="45">
      <t>ヤエヤマビョウイン</t>
    </rPh>
    <rPh sb="46" eb="48">
      <t>ケンリツ</t>
    </rPh>
    <rPh sb="48" eb="52">
      <t>ミヤコビョウイン</t>
    </rPh>
    <rPh sb="53" eb="59">
      <t>ケンリツホクブビョウイン</t>
    </rPh>
    <phoneticPr fontId="7"/>
  </si>
  <si>
    <t>白十字病院（福岡県）、熊本脳神経外科病院（熊本県）、栃木こども医療センター（栃木県）、さいたま市民医療センター（埼玉県)</t>
    <rPh sb="6" eb="9">
      <t>フクオカケン</t>
    </rPh>
    <rPh sb="18" eb="20">
      <t>ビョウイン</t>
    </rPh>
    <rPh sb="21" eb="24">
      <t>クマモトケン</t>
    </rPh>
    <rPh sb="38" eb="41">
      <t>トチギケン</t>
    </rPh>
    <rPh sb="56" eb="59">
      <t>サイタマケン</t>
    </rPh>
    <phoneticPr fontId="7"/>
  </si>
  <si>
    <t>4710812274</t>
  </si>
  <si>
    <t>社会医療法人仁愛会　浦添総合病院</t>
  </si>
  <si>
    <t>社会医療法人仁愛会　理事長　銘苅 晋</t>
  </si>
  <si>
    <t>病院長　伊志嶺 朝成</t>
  </si>
  <si>
    <t>沖縄県浦添市前田一丁目56番1号</t>
    <rPh sb="6" eb="8">
      <t>マエダ</t>
    </rPh>
    <rPh sb="8" eb="9">
      <t>1</t>
    </rPh>
    <phoneticPr fontId="7"/>
  </si>
  <si>
    <t>公立久米島病院（105回）
北部地区医師会病院（47回）
下地脳神経外科（62回）
下地第2脳神経外科（24回）
かりゆし病院（8回）</t>
    <rPh sb="0" eb="2">
      <t>コウリツ</t>
    </rPh>
    <rPh sb="2" eb="5">
      <t>クメジマ</t>
    </rPh>
    <rPh sb="5" eb="7">
      <t>ビョウイン</t>
    </rPh>
    <rPh sb="11" eb="12">
      <t>カイ</t>
    </rPh>
    <rPh sb="14" eb="16">
      <t>ホクブ</t>
    </rPh>
    <rPh sb="16" eb="18">
      <t>チク</t>
    </rPh>
    <rPh sb="18" eb="21">
      <t>イシカイ</t>
    </rPh>
    <rPh sb="21" eb="23">
      <t>ビョウイン</t>
    </rPh>
    <rPh sb="26" eb="27">
      <t>カイ</t>
    </rPh>
    <rPh sb="39" eb="40">
      <t>カイ</t>
    </rPh>
    <rPh sb="54" eb="55">
      <t>カイ</t>
    </rPh>
    <rPh sb="65" eb="66">
      <t>カイ</t>
    </rPh>
    <phoneticPr fontId="7"/>
  </si>
  <si>
    <t>4711110660</t>
  </si>
  <si>
    <t>友愛医療センター</t>
    <rPh sb="0" eb="4">
      <t>ユウアイイリョウ</t>
    </rPh>
    <phoneticPr fontId="7"/>
  </si>
  <si>
    <t>理事長　比嘉　国基</t>
    <rPh sb="0" eb="3">
      <t>リジチョウ</t>
    </rPh>
    <rPh sb="4" eb="6">
      <t>ヒガ</t>
    </rPh>
    <rPh sb="7" eb="8">
      <t>クニ</t>
    </rPh>
    <rPh sb="8" eb="9">
      <t>モトイ</t>
    </rPh>
    <phoneticPr fontId="7"/>
  </si>
  <si>
    <t>沖縄県豊見城市字与根50番地212</t>
    <rPh sb="0" eb="3">
      <t>オキナワケン</t>
    </rPh>
    <rPh sb="3" eb="7">
      <t>トミグスクシ</t>
    </rPh>
    <rPh sb="7" eb="8">
      <t>アザ</t>
    </rPh>
    <rPh sb="8" eb="10">
      <t>ヨネ</t>
    </rPh>
    <rPh sb="12" eb="14">
      <t>バンチ</t>
    </rPh>
    <phoneticPr fontId="7"/>
  </si>
  <si>
    <t>・挿管困難時の緊急気管切開手技（輪状甲状靭帯切開術）
・安全な緊急胸腔チューブ挿入手技</t>
  </si>
  <si>
    <t>4710412737</t>
  </si>
  <si>
    <t>社会医療法人敬愛会　中頭病院</t>
    <rPh sb="0" eb="6">
      <t>シャカイイリョウホウジン</t>
    </rPh>
    <rPh sb="6" eb="9">
      <t>ケイアイカイ</t>
    </rPh>
    <rPh sb="10" eb="14">
      <t>ナカガミビョウイン</t>
    </rPh>
    <phoneticPr fontId="7"/>
  </si>
  <si>
    <t>理事長　宮里　善次</t>
    <rPh sb="0" eb="3">
      <t>リジチョウ</t>
    </rPh>
    <rPh sb="4" eb="6">
      <t>ミヤザト</t>
    </rPh>
    <rPh sb="7" eb="9">
      <t>ゼンジ</t>
    </rPh>
    <phoneticPr fontId="7"/>
  </si>
  <si>
    <t>病院長　下地　勉</t>
    <rPh sb="0" eb="3">
      <t>ビョウインチョウ</t>
    </rPh>
    <rPh sb="4" eb="6">
      <t>シモジ</t>
    </rPh>
    <rPh sb="7" eb="8">
      <t>ツトム</t>
    </rPh>
    <phoneticPr fontId="7"/>
  </si>
  <si>
    <t>沖縄県沖縄市字登川610番地</t>
    <rPh sb="0" eb="3">
      <t>オキナワケン</t>
    </rPh>
    <rPh sb="3" eb="6">
      <t>オキナワシ</t>
    </rPh>
    <rPh sb="6" eb="7">
      <t>アザ</t>
    </rPh>
    <rPh sb="7" eb="9">
      <t>ノボリカワ</t>
    </rPh>
    <rPh sb="12" eb="14">
      <t>バンチ</t>
    </rPh>
    <phoneticPr fontId="7"/>
  </si>
  <si>
    <t>へき地診療所等への医師派遣（休暇等の代替派遣）</t>
    <rPh sb="2" eb="3">
      <t>チ</t>
    </rPh>
    <rPh sb="3" eb="5">
      <t>シンリョウ</t>
    </rPh>
    <rPh sb="5" eb="6">
      <t>ジョ</t>
    </rPh>
    <rPh sb="6" eb="7">
      <t>トウ</t>
    </rPh>
    <rPh sb="9" eb="11">
      <t>イシ</t>
    </rPh>
    <rPh sb="11" eb="13">
      <t>ハケン</t>
    </rPh>
    <rPh sb="14" eb="16">
      <t>キュウカ</t>
    </rPh>
    <rPh sb="16" eb="17">
      <t>トウ</t>
    </rPh>
    <rPh sb="18" eb="20">
      <t>ダイタイ</t>
    </rPh>
    <rPh sb="20" eb="22">
      <t>ハケン</t>
    </rPh>
    <phoneticPr fontId="7"/>
  </si>
  <si>
    <t>沖縄県</t>
    <rPh sb="0" eb="2">
      <t>オキナワ</t>
    </rPh>
    <phoneticPr fontId="28"/>
  </si>
  <si>
    <t>4718110150</t>
  </si>
  <si>
    <t>沖縄県立北部病院</t>
  </si>
  <si>
    <t>沖縄県知事　玉城　康裕</t>
  </si>
  <si>
    <t>沖縄県名護市大中２－１２－３</t>
  </si>
  <si>
    <t>代診医派遣については、親病院より派遣する他、ドクタープールや地域振興協会を利用し、派遣医師の確保に努めている。</t>
    <rPh sb="0" eb="2">
      <t>ダイシン</t>
    </rPh>
    <rPh sb="2" eb="3">
      <t>イ</t>
    </rPh>
    <rPh sb="3" eb="5">
      <t>ハケン</t>
    </rPh>
    <rPh sb="11" eb="12">
      <t>オヤ</t>
    </rPh>
    <rPh sb="12" eb="14">
      <t>ビョウイン</t>
    </rPh>
    <rPh sb="16" eb="18">
      <t>ハケン</t>
    </rPh>
    <rPh sb="20" eb="21">
      <t>ホカ</t>
    </rPh>
    <rPh sb="30" eb="32">
      <t>チイキ</t>
    </rPh>
    <rPh sb="32" eb="34">
      <t>シンコウ</t>
    </rPh>
    <rPh sb="34" eb="36">
      <t>キョウカイ</t>
    </rPh>
    <rPh sb="37" eb="39">
      <t>リヨウ</t>
    </rPh>
    <rPh sb="41" eb="43">
      <t>ハケン</t>
    </rPh>
    <rPh sb="43" eb="45">
      <t>イシ</t>
    </rPh>
    <rPh sb="46" eb="48">
      <t>カクホ</t>
    </rPh>
    <rPh sb="49" eb="50">
      <t>ツト</t>
    </rPh>
    <phoneticPr fontId="23"/>
  </si>
  <si>
    <t>オンライン電子書籍等の設置</t>
    <rPh sb="5" eb="7">
      <t>デンシ</t>
    </rPh>
    <rPh sb="7" eb="9">
      <t>ショセキ</t>
    </rPh>
    <rPh sb="9" eb="10">
      <t>トウ</t>
    </rPh>
    <rPh sb="11" eb="13">
      <t>セッチ</t>
    </rPh>
    <phoneticPr fontId="12"/>
  </si>
  <si>
    <t>4718110028</t>
  </si>
  <si>
    <t>沖縄県立中部病院</t>
    <rPh sb="0" eb="4">
      <t>オキナワケンリツ</t>
    </rPh>
    <rPh sb="4" eb="8">
      <t>チュウブビョウイン</t>
    </rPh>
    <phoneticPr fontId="7"/>
  </si>
  <si>
    <t>沖縄県知事　玉城　康裕</t>
    <rPh sb="0" eb="5">
      <t>オキナワケンチジ</t>
    </rPh>
    <rPh sb="6" eb="8">
      <t>タマキ</t>
    </rPh>
    <rPh sb="9" eb="11">
      <t>コウユウ</t>
    </rPh>
    <phoneticPr fontId="7"/>
  </si>
  <si>
    <t>沖縄県うるま市宮里２８１番地</t>
    <rPh sb="0" eb="3">
      <t>オキナワケン</t>
    </rPh>
    <rPh sb="6" eb="7">
      <t>シ</t>
    </rPh>
    <rPh sb="7" eb="9">
      <t>ミヤザト</t>
    </rPh>
    <rPh sb="12" eb="14">
      <t>バンチ</t>
    </rPh>
    <phoneticPr fontId="7"/>
  </si>
  <si>
    <t>北部病院、南部医療センター、宮古病院、八重山病院、精和病院、琉大病院</t>
    <rPh sb="0" eb="2">
      <t>ホクブ</t>
    </rPh>
    <rPh sb="2" eb="4">
      <t>ビョウイン</t>
    </rPh>
    <rPh sb="5" eb="7">
      <t>ナンブ</t>
    </rPh>
    <rPh sb="7" eb="9">
      <t>イリョウ</t>
    </rPh>
    <rPh sb="14" eb="16">
      <t>ミヤコ</t>
    </rPh>
    <rPh sb="16" eb="18">
      <t>ビョウイン</t>
    </rPh>
    <rPh sb="19" eb="22">
      <t>ヤエヤマ</t>
    </rPh>
    <rPh sb="22" eb="24">
      <t>ビョウイン</t>
    </rPh>
    <rPh sb="25" eb="27">
      <t>セイワ</t>
    </rPh>
    <rPh sb="27" eb="29">
      <t>ビョウイン</t>
    </rPh>
    <rPh sb="30" eb="32">
      <t>リュウダイ</t>
    </rPh>
    <rPh sb="32" eb="34">
      <t>ビョウイン</t>
    </rPh>
    <phoneticPr fontId="7"/>
  </si>
  <si>
    <t>代診医派遣については、親病院より派遣するほか、ドクタープールや地域振興協会を利用し、派遣医師の確保に努めている。</t>
  </si>
  <si>
    <t>学会及び研修等に関する旅費の補助、本院において週１回の外来における診療の研修等</t>
  </si>
  <si>
    <t>沖縄県</t>
    <rPh sb="0" eb="2">
      <t>オキナワ</t>
    </rPh>
    <rPh sb="2" eb="3">
      <t>ケン</t>
    </rPh>
    <phoneticPr fontId="7"/>
  </si>
  <si>
    <t>4718110178</t>
  </si>
  <si>
    <t>沖縄県立南部医療センター・こども医療センター</t>
    <rPh sb="0" eb="4">
      <t>オキナワケンリツ</t>
    </rPh>
    <rPh sb="4" eb="8">
      <t>ナンブイリョウ</t>
    </rPh>
    <rPh sb="16" eb="18">
      <t>イリョウ</t>
    </rPh>
    <phoneticPr fontId="7"/>
  </si>
  <si>
    <t>沖縄県知事　玉城　康裕</t>
    <rPh sb="0" eb="3">
      <t>オキナワケン</t>
    </rPh>
    <rPh sb="3" eb="5">
      <t>チジ</t>
    </rPh>
    <rPh sb="6" eb="8">
      <t>タマキ</t>
    </rPh>
    <rPh sb="9" eb="11">
      <t>ヤスヒロ</t>
    </rPh>
    <phoneticPr fontId="7"/>
  </si>
  <si>
    <t>沖縄県島尻郡南風原町字新川118番地１</t>
    <rPh sb="0" eb="3">
      <t>オキナワケン</t>
    </rPh>
    <rPh sb="3" eb="6">
      <t>シマジリグン</t>
    </rPh>
    <rPh sb="6" eb="9">
      <t>ハエバル</t>
    </rPh>
    <rPh sb="9" eb="10">
      <t>チョウ</t>
    </rPh>
    <rPh sb="10" eb="11">
      <t>アザ</t>
    </rPh>
    <rPh sb="11" eb="13">
      <t>アラカワ</t>
    </rPh>
    <rPh sb="16" eb="18">
      <t>バンチ</t>
    </rPh>
    <phoneticPr fontId="7"/>
  </si>
  <si>
    <t>ドクタープールや地域振興協会を活用し、派遣医師の確保に努めている。</t>
    <rPh sb="8" eb="10">
      <t>チイキ</t>
    </rPh>
    <rPh sb="10" eb="12">
      <t>シンコウ</t>
    </rPh>
    <rPh sb="12" eb="14">
      <t>キョウカイ</t>
    </rPh>
    <rPh sb="15" eb="17">
      <t>カツヨウ</t>
    </rPh>
    <rPh sb="19" eb="21">
      <t>ハケン</t>
    </rPh>
    <rPh sb="21" eb="23">
      <t>イシ</t>
    </rPh>
    <rPh sb="24" eb="26">
      <t>カクホ</t>
    </rPh>
    <rPh sb="27" eb="28">
      <t>ツト</t>
    </rPh>
    <phoneticPr fontId="7"/>
  </si>
  <si>
    <t>本院での研修を案内している</t>
    <rPh sb="0" eb="2">
      <t>ホンイン</t>
    </rPh>
    <rPh sb="4" eb="6">
      <t>ケンシュウ</t>
    </rPh>
    <rPh sb="7" eb="9">
      <t>アンナイ</t>
    </rPh>
    <phoneticPr fontId="7"/>
  </si>
  <si>
    <t>4718110192</t>
  </si>
  <si>
    <t>沖縄県立宮古病院</t>
  </si>
  <si>
    <t>沖縄県病院事業管理者　病院事業局長　本竹　秀光</t>
    <rPh sb="0" eb="3">
      <t>オキナワケン</t>
    </rPh>
    <rPh sb="3" eb="5">
      <t>ビョウイン</t>
    </rPh>
    <rPh sb="5" eb="7">
      <t>ジギョウ</t>
    </rPh>
    <rPh sb="7" eb="10">
      <t>カンリシャ</t>
    </rPh>
    <rPh sb="11" eb="13">
      <t>ビョウイン</t>
    </rPh>
    <rPh sb="13" eb="15">
      <t>ジギョウ</t>
    </rPh>
    <rPh sb="15" eb="17">
      <t>キョクチョウ</t>
    </rPh>
    <rPh sb="18" eb="20">
      <t>モトタケ</t>
    </rPh>
    <rPh sb="21" eb="23">
      <t>ヒデミツ</t>
    </rPh>
    <phoneticPr fontId="7"/>
  </si>
  <si>
    <t>宮古医療圏</t>
    <rPh sb="2" eb="5">
      <t>イリョウケン</t>
    </rPh>
    <phoneticPr fontId="7"/>
  </si>
  <si>
    <t>沖縄県宮古島市平良字下里４２７番１</t>
  </si>
  <si>
    <t>学会及び研修等に関する旅費の補助</t>
  </si>
  <si>
    <t>沖縄県</t>
  </si>
  <si>
    <t>4718110200</t>
  </si>
  <si>
    <t>沖縄県立八重山病院</t>
  </si>
  <si>
    <t>八重山医療圏</t>
  </si>
  <si>
    <t>沖縄県石垣市真栄里５８４番地１</t>
  </si>
  <si>
    <t>代診医派遣については、親病院より派遣する他、ドクタープールや地域振興協会を利用し、派遣医師の確保に努めている。</t>
  </si>
  <si>
    <t>クリニックさろま</t>
  </si>
  <si>
    <t>浦臼町立診療所</t>
    <rPh sb="0" eb="2">
      <t>ウラウス</t>
    </rPh>
    <rPh sb="2" eb="4">
      <t>チョウリツ</t>
    </rPh>
    <rPh sb="4" eb="7">
      <t>シンリョウジョ</t>
    </rPh>
    <phoneticPr fontId="7"/>
  </si>
  <si>
    <t>大潟村診療所</t>
  </si>
  <si>
    <t>町営診療所みかわ</t>
    <rPh sb="0" eb="5">
      <t>チョウエイシンリョウジョ</t>
    </rPh>
    <phoneticPr fontId="7"/>
  </si>
  <si>
    <t>社会医療法人恵仁会
理事長　黒澤　一也</t>
    <rPh sb="0" eb="2">
      <t>シャカイ</t>
    </rPh>
    <rPh sb="2" eb="4">
      <t>イリョウ</t>
    </rPh>
    <rPh sb="4" eb="6">
      <t>ホウジン</t>
    </rPh>
    <rPh sb="6" eb="9">
      <t>ケイジンカイ</t>
    </rPh>
    <rPh sb="10" eb="13">
      <t>リジチョウ</t>
    </rPh>
    <rPh sb="14" eb="16">
      <t>クロサワ</t>
    </rPh>
    <rPh sb="17" eb="19">
      <t>カズヤ</t>
    </rPh>
    <phoneticPr fontId="7"/>
  </si>
  <si>
    <t>菅平高原クリニック</t>
    <rPh sb="0" eb="2">
      <t>スガダイラ</t>
    </rPh>
    <rPh sb="2" eb="4">
      <t>コウゲン</t>
    </rPh>
    <phoneticPr fontId="7"/>
  </si>
  <si>
    <t>市之瀬診療所</t>
    <rPh sb="0" eb="6">
      <t>イチノセシンリョウショ</t>
    </rPh>
    <phoneticPr fontId="13"/>
  </si>
  <si>
    <t>岡山県</t>
  </si>
  <si>
    <t>3313310199</t>
  </si>
  <si>
    <t>哲西町診療所</t>
  </si>
  <si>
    <t>岡山県新見市哲西町矢田３６０４</t>
  </si>
  <si>
    <t>三原村国民健康保険診療所</t>
  </si>
  <si>
    <t>辺春診療所</t>
    <rPh sb="0" eb="2">
      <t>ヘバル</t>
    </rPh>
    <rPh sb="2" eb="5">
      <t>シンリョウショ</t>
    </rPh>
    <phoneticPr fontId="7"/>
  </si>
  <si>
    <t>大島診療所</t>
    <rPh sb="0" eb="2">
      <t>オオシマ</t>
    </rPh>
    <rPh sb="2" eb="5">
      <t>シンリョウショ</t>
    </rPh>
    <phoneticPr fontId="7"/>
  </si>
  <si>
    <t>ニ</t>
    <phoneticPr fontId="7"/>
  </si>
  <si>
    <t>指定年月日</t>
    <rPh sb="0" eb="2">
      <t>シテイ</t>
    </rPh>
    <rPh sb="2" eb="4">
      <t>ネンゲツ</t>
    </rPh>
    <rPh sb="4" eb="5">
      <t>ビ</t>
    </rPh>
    <phoneticPr fontId="7"/>
  </si>
  <si>
    <t xml:space="preserve">指定管理者
</t>
    <rPh sb="0" eb="2">
      <t>シテイ</t>
    </rPh>
    <rPh sb="2" eb="5">
      <t>カンリシャ</t>
    </rPh>
    <phoneticPr fontId="7"/>
  </si>
  <si>
    <t>国民健康保険直営診療施設</t>
    <rPh sb="0" eb="6">
      <t>コクミンケンコウホケン</t>
    </rPh>
    <rPh sb="6" eb="8">
      <t>チョクエイ</t>
    </rPh>
    <rPh sb="8" eb="10">
      <t>シンリョウ</t>
    </rPh>
    <rPh sb="10" eb="12">
      <t>シセツ</t>
    </rPh>
    <phoneticPr fontId="7"/>
  </si>
  <si>
    <t>医師数（常勤）</t>
    <rPh sb="0" eb="3">
      <t>イシスウ</t>
    </rPh>
    <rPh sb="4" eb="6">
      <t>ジョウキン</t>
    </rPh>
    <phoneticPr fontId="7"/>
  </si>
  <si>
    <t>医師数（非常勤）</t>
    <rPh sb="0" eb="2">
      <t>イシ</t>
    </rPh>
    <rPh sb="2" eb="3">
      <t>スウ</t>
    </rPh>
    <rPh sb="4" eb="5">
      <t>ヒ</t>
    </rPh>
    <phoneticPr fontId="7"/>
  </si>
  <si>
    <t>医師数（医師派遣・代診医派遣）</t>
    <rPh sb="0" eb="2">
      <t>イシ</t>
    </rPh>
    <rPh sb="2" eb="3">
      <t>スウ</t>
    </rPh>
    <rPh sb="4" eb="6">
      <t>イシ</t>
    </rPh>
    <rPh sb="6" eb="8">
      <t>ハケン</t>
    </rPh>
    <rPh sb="9" eb="10">
      <t>ダイ</t>
    </rPh>
    <rPh sb="10" eb="12">
      <t>シンイ</t>
    </rPh>
    <rPh sb="12" eb="14">
      <t>ハケン</t>
    </rPh>
    <phoneticPr fontId="7"/>
  </si>
  <si>
    <t>へき地医療に従事する医師以外（歯科医師、看護師、薬剤師等）の他職種従事者数</t>
    <rPh sb="10" eb="12">
      <t>イシ</t>
    </rPh>
    <rPh sb="12" eb="14">
      <t>イガイ</t>
    </rPh>
    <rPh sb="15" eb="19">
      <t>シカイシ</t>
    </rPh>
    <rPh sb="20" eb="23">
      <t>カンゴシ</t>
    </rPh>
    <rPh sb="24" eb="27">
      <t>ヤクザイシ</t>
    </rPh>
    <rPh sb="27" eb="28">
      <t>トウ</t>
    </rPh>
    <rPh sb="33" eb="36">
      <t>ジュウジシャ</t>
    </rPh>
    <rPh sb="36" eb="37">
      <t>スウ</t>
    </rPh>
    <phoneticPr fontId="7"/>
  </si>
  <si>
    <t>一週間の開院日数</t>
    <rPh sb="0" eb="3">
      <t>イッシュウカン</t>
    </rPh>
    <rPh sb="4" eb="6">
      <t>カイイン</t>
    </rPh>
    <rPh sb="6" eb="8">
      <t>ニッスウ</t>
    </rPh>
    <phoneticPr fontId="7"/>
  </si>
  <si>
    <t>一日平均外来患者数</t>
    <phoneticPr fontId="7"/>
  </si>
  <si>
    <t>巡回診療</t>
    <rPh sb="0" eb="2">
      <t>ジュンカイ</t>
    </rPh>
    <rPh sb="2" eb="4">
      <t>シンリョウ</t>
    </rPh>
    <phoneticPr fontId="7"/>
  </si>
  <si>
    <t>往診</t>
    <rPh sb="0" eb="2">
      <t>オウシン</t>
    </rPh>
    <phoneticPr fontId="7"/>
  </si>
  <si>
    <t>訪問診療（医科）</t>
    <rPh sb="0" eb="2">
      <t>ホウモン</t>
    </rPh>
    <rPh sb="2" eb="4">
      <t>シンリョウ</t>
    </rPh>
    <rPh sb="5" eb="7">
      <t>イカ</t>
    </rPh>
    <phoneticPr fontId="7"/>
  </si>
  <si>
    <t>訪問診療(歯科）</t>
    <rPh sb="0" eb="2">
      <t>ホウモン</t>
    </rPh>
    <rPh sb="2" eb="4">
      <t>シンリョウ</t>
    </rPh>
    <rPh sb="5" eb="7">
      <t>シカ</t>
    </rPh>
    <phoneticPr fontId="7"/>
  </si>
  <si>
    <t>看取り</t>
    <rPh sb="0" eb="2">
      <t>ミト</t>
    </rPh>
    <phoneticPr fontId="7"/>
  </si>
  <si>
    <t>訪問看護
（併設STからの訪問看護を含む）</t>
    <rPh sb="6" eb="8">
      <t>ヘイセツ</t>
    </rPh>
    <rPh sb="13" eb="15">
      <t>ホウモン</t>
    </rPh>
    <rPh sb="15" eb="17">
      <t>カンゴ</t>
    </rPh>
    <rPh sb="18" eb="19">
      <t>フク</t>
    </rPh>
    <phoneticPr fontId="7"/>
  </si>
  <si>
    <t>連携している訪問看護</t>
    <rPh sb="0" eb="2">
      <t>レンケイ</t>
    </rPh>
    <rPh sb="6" eb="8">
      <t>ホウモン</t>
    </rPh>
    <rPh sb="8" eb="10">
      <t>カンゴ</t>
    </rPh>
    <phoneticPr fontId="7"/>
  </si>
  <si>
    <t xml:space="preserve">へき地医療を経験できる初期臨床研修プログラムの有無
</t>
    <rPh sb="11" eb="13">
      <t>ショキ</t>
    </rPh>
    <rPh sb="23" eb="25">
      <t>ウム</t>
    </rPh>
    <phoneticPr fontId="7"/>
  </si>
  <si>
    <t>医学生のへき地医療実習等への関与</t>
    <phoneticPr fontId="7"/>
  </si>
  <si>
    <t>ＩCＴによるへき地医療の診療支援の活用状況</t>
    <rPh sb="8" eb="9">
      <t>チ</t>
    </rPh>
    <rPh sb="9" eb="11">
      <t>イリョウ</t>
    </rPh>
    <rPh sb="12" eb="14">
      <t>シンリョウ</t>
    </rPh>
    <rPh sb="14" eb="16">
      <t>シエン</t>
    </rPh>
    <rPh sb="17" eb="19">
      <t>カツヨウ</t>
    </rPh>
    <rPh sb="19" eb="21">
      <t>ジョウキョウ</t>
    </rPh>
    <phoneticPr fontId="7"/>
  </si>
  <si>
    <t>へき地医療拠点病院等への救急搬送体制</t>
    <rPh sb="2" eb="3">
      <t>チ</t>
    </rPh>
    <rPh sb="3" eb="5">
      <t>イリョウ</t>
    </rPh>
    <rPh sb="5" eb="7">
      <t>キョテン</t>
    </rPh>
    <rPh sb="7" eb="9">
      <t>ビョウイン</t>
    </rPh>
    <rPh sb="9" eb="10">
      <t>トウ</t>
    </rPh>
    <rPh sb="12" eb="14">
      <t>キュウキュウ</t>
    </rPh>
    <rPh sb="14" eb="16">
      <t>ハンソウ</t>
    </rPh>
    <rPh sb="16" eb="18">
      <t>タイセイ</t>
    </rPh>
    <phoneticPr fontId="7"/>
  </si>
  <si>
    <t>在宅医療などの実施において、歯科医師、看護師、薬剤師、保健師などの他の職種との連携に関わる体制</t>
    <rPh sb="0" eb="4">
      <t>ザイタクイリョウ</t>
    </rPh>
    <rPh sb="7" eb="9">
      <t>ジッシ</t>
    </rPh>
    <rPh sb="14" eb="18">
      <t>シカイシ</t>
    </rPh>
    <rPh sb="19" eb="22">
      <t>カンゴシ</t>
    </rPh>
    <rPh sb="23" eb="26">
      <t>ヤクザイシ</t>
    </rPh>
    <rPh sb="27" eb="30">
      <t>ホケンシ</t>
    </rPh>
    <rPh sb="33" eb="34">
      <t>ホカ</t>
    </rPh>
    <rPh sb="35" eb="37">
      <t>ショクシュ</t>
    </rPh>
    <rPh sb="39" eb="41">
      <t>レンケイ</t>
    </rPh>
    <rPh sb="42" eb="43">
      <t>カカ</t>
    </rPh>
    <rPh sb="45" eb="47">
      <t>タイセイ</t>
    </rPh>
    <phoneticPr fontId="7"/>
  </si>
  <si>
    <t>①　離島振興法
②　奄美群島振興法
③　小笠原諸島振興法
④　沖縄振興法
⑤　過疎法
⑥　山村振興法
⑦　豪雪法（豪雪）
⑧　豪雪法（特豪）
⑨　半島振興法
⑩　上記に該当しない
※複数選択</t>
    <rPh sb="2" eb="4">
      <t>シンコウ</t>
    </rPh>
    <rPh sb="4" eb="5">
      <t>ホウ</t>
    </rPh>
    <rPh sb="10" eb="12">
      <t>グントウ</t>
    </rPh>
    <rPh sb="12" eb="14">
      <t>シンコウ</t>
    </rPh>
    <rPh sb="14" eb="15">
      <t>ホウ</t>
    </rPh>
    <rPh sb="21" eb="23">
      <t>ショトウ</t>
    </rPh>
    <rPh sb="23" eb="25">
      <t>シンコウ</t>
    </rPh>
    <rPh sb="25" eb="26">
      <t>ホウ</t>
    </rPh>
    <rPh sb="31" eb="33">
      <t>シンコウ</t>
    </rPh>
    <rPh sb="33" eb="34">
      <t>ホウ</t>
    </rPh>
    <rPh sb="91" eb="93">
      <t>フクスウ</t>
    </rPh>
    <rPh sb="93" eb="95">
      <t>センタク</t>
    </rPh>
    <phoneticPr fontId="7"/>
  </si>
  <si>
    <t>離島名及び半島名</t>
    <rPh sb="3" eb="4">
      <t>オヨ</t>
    </rPh>
    <phoneticPr fontId="7"/>
  </si>
  <si>
    <t>全体の人数</t>
    <rPh sb="0" eb="2">
      <t>ゼンタイ</t>
    </rPh>
    <rPh sb="3" eb="5">
      <t>ニンズウ</t>
    </rPh>
    <phoneticPr fontId="7"/>
  </si>
  <si>
    <t>１人目</t>
    <rPh sb="1" eb="2">
      <t>ニン</t>
    </rPh>
    <rPh sb="2" eb="3">
      <t>メ</t>
    </rPh>
    <phoneticPr fontId="7"/>
  </si>
  <si>
    <t>２人目</t>
    <rPh sb="1" eb="2">
      <t>ニン</t>
    </rPh>
    <rPh sb="2" eb="3">
      <t>メ</t>
    </rPh>
    <phoneticPr fontId="7"/>
  </si>
  <si>
    <t>３人目</t>
    <rPh sb="1" eb="2">
      <t>ニン</t>
    </rPh>
    <rPh sb="2" eb="3">
      <t>メ</t>
    </rPh>
    <phoneticPr fontId="7"/>
  </si>
  <si>
    <t>４人目</t>
    <rPh sb="1" eb="2">
      <t>ニン</t>
    </rPh>
    <rPh sb="2" eb="3">
      <t>メ</t>
    </rPh>
    <phoneticPr fontId="7"/>
  </si>
  <si>
    <t>５人目</t>
    <rPh sb="1" eb="2">
      <t>ニン</t>
    </rPh>
    <rPh sb="2" eb="3">
      <t>メ</t>
    </rPh>
    <phoneticPr fontId="7"/>
  </si>
  <si>
    <t>６人目</t>
    <rPh sb="1" eb="2">
      <t>ニン</t>
    </rPh>
    <rPh sb="2" eb="3">
      <t>メ</t>
    </rPh>
    <phoneticPr fontId="7"/>
  </si>
  <si>
    <t>７人目</t>
    <rPh sb="1" eb="2">
      <t>ニン</t>
    </rPh>
    <rPh sb="2" eb="3">
      <t>メ</t>
    </rPh>
    <phoneticPr fontId="7"/>
  </si>
  <si>
    <t>８人目</t>
    <rPh sb="1" eb="2">
      <t>ニン</t>
    </rPh>
    <rPh sb="2" eb="3">
      <t>メ</t>
    </rPh>
    <phoneticPr fontId="7"/>
  </si>
  <si>
    <t>９人目</t>
    <rPh sb="1" eb="2">
      <t>ニン</t>
    </rPh>
    <rPh sb="2" eb="3">
      <t>メ</t>
    </rPh>
    <phoneticPr fontId="7"/>
  </si>
  <si>
    <t>１０人目</t>
    <rPh sb="2" eb="3">
      <t>ニン</t>
    </rPh>
    <rPh sb="3" eb="4">
      <t>メ</t>
    </rPh>
    <phoneticPr fontId="7"/>
  </si>
  <si>
    <t>歯科医師
（常勤）</t>
    <rPh sb="0" eb="4">
      <t>シカイシ</t>
    </rPh>
    <rPh sb="6" eb="8">
      <t>ジョウキン</t>
    </rPh>
    <phoneticPr fontId="7"/>
  </si>
  <si>
    <t>歯科医師
（非常勤）</t>
    <rPh sb="6" eb="7">
      <t>ヒ</t>
    </rPh>
    <phoneticPr fontId="7"/>
  </si>
  <si>
    <t>看護師
（常勤）</t>
    <rPh sb="0" eb="3">
      <t>カンゴシ</t>
    </rPh>
    <rPh sb="5" eb="7">
      <t>ジョウキン</t>
    </rPh>
    <phoneticPr fontId="7"/>
  </si>
  <si>
    <t>看護師
（非常勤）</t>
    <rPh sb="5" eb="6">
      <t>ヒ</t>
    </rPh>
    <phoneticPr fontId="7"/>
  </si>
  <si>
    <t>薬剤師
（常勤）</t>
    <rPh sb="0" eb="3">
      <t>ヤクザイシ</t>
    </rPh>
    <rPh sb="5" eb="7">
      <t>ジョウキン</t>
    </rPh>
    <phoneticPr fontId="7"/>
  </si>
  <si>
    <t>薬剤師
（非常勤）</t>
    <rPh sb="5" eb="6">
      <t>ヒ</t>
    </rPh>
    <phoneticPr fontId="7"/>
  </si>
  <si>
    <t>その他医療従事者
（常勤）</t>
    <rPh sb="2" eb="3">
      <t>タ</t>
    </rPh>
    <rPh sb="3" eb="5">
      <t>イリョウ</t>
    </rPh>
    <rPh sb="5" eb="8">
      <t>ジュウジシャ</t>
    </rPh>
    <rPh sb="10" eb="12">
      <t>ジョウキン</t>
    </rPh>
    <phoneticPr fontId="7"/>
  </si>
  <si>
    <t>その他医療従事者
（非常勤）</t>
    <phoneticPr fontId="7"/>
  </si>
  <si>
    <t>事務職員
（常勤）</t>
    <rPh sb="0" eb="2">
      <t>ジム</t>
    </rPh>
    <rPh sb="2" eb="4">
      <t>ショクイン</t>
    </rPh>
    <rPh sb="6" eb="8">
      <t>ジョウキン</t>
    </rPh>
    <phoneticPr fontId="7"/>
  </si>
  <si>
    <t>事務職員
（非常勤）</t>
    <rPh sb="0" eb="2">
      <t>ジム</t>
    </rPh>
    <rPh sb="2" eb="4">
      <t>ショクイン</t>
    </rPh>
    <phoneticPr fontId="7"/>
  </si>
  <si>
    <t>搬送手段（右欄外より選択）</t>
    <rPh sb="0" eb="2">
      <t>ハンソウ</t>
    </rPh>
    <rPh sb="2" eb="4">
      <t>シュダン</t>
    </rPh>
    <rPh sb="5" eb="6">
      <t>ミギ</t>
    </rPh>
    <rPh sb="6" eb="8">
      <t>ランガイ</t>
    </rPh>
    <rPh sb="10" eb="12">
      <t>センタク</t>
    </rPh>
    <phoneticPr fontId="7"/>
  </si>
  <si>
    <t>搬送先</t>
    <rPh sb="0" eb="3">
      <t>ハンソウサキ</t>
    </rPh>
    <phoneticPr fontId="7"/>
  </si>
  <si>
    <t>歯科診療所に該当するか</t>
    <rPh sb="0" eb="2">
      <t>シカ</t>
    </rPh>
    <rPh sb="2" eb="5">
      <t>シンリョウジョ</t>
    </rPh>
    <rPh sb="6" eb="8">
      <t>ガイトウ</t>
    </rPh>
    <phoneticPr fontId="7"/>
  </si>
  <si>
    <t>休診中に該当するか</t>
    <rPh sb="0" eb="2">
      <t>キュウシン</t>
    </rPh>
    <rPh sb="2" eb="3">
      <t>チュウ</t>
    </rPh>
    <rPh sb="4" eb="6">
      <t>ガイトウ</t>
    </rPh>
    <phoneticPr fontId="7"/>
  </si>
  <si>
    <t>診療科
○○科、△△科　等</t>
    <rPh sb="0" eb="3">
      <t>シンリョウカ</t>
    </rPh>
    <rPh sb="6" eb="7">
      <t>カ</t>
    </rPh>
    <rPh sb="10" eb="11">
      <t>カ</t>
    </rPh>
    <rPh sb="12" eb="13">
      <t>トウ</t>
    </rPh>
    <phoneticPr fontId="7"/>
  </si>
  <si>
    <t>経験年数</t>
    <rPh sb="0" eb="2">
      <t>ケイケン</t>
    </rPh>
    <rPh sb="2" eb="4">
      <t>ネンスウ</t>
    </rPh>
    <phoneticPr fontId="7"/>
  </si>
  <si>
    <t>診療科</t>
    <rPh sb="0" eb="3">
      <t>シンリョウカ</t>
    </rPh>
    <phoneticPr fontId="7"/>
  </si>
  <si>
    <t>人数</t>
    <rPh sb="0" eb="2">
      <t>ニンズウ</t>
    </rPh>
    <phoneticPr fontId="7"/>
  </si>
  <si>
    <t>常勤換算数</t>
    <rPh sb="0" eb="2">
      <t>ジョウキン</t>
    </rPh>
    <rPh sb="2" eb="4">
      <t>カンサン</t>
    </rPh>
    <rPh sb="4" eb="5">
      <t>スウ</t>
    </rPh>
    <phoneticPr fontId="7"/>
  </si>
  <si>
    <t>支援機構からの派遣医師数</t>
    <rPh sb="0" eb="2">
      <t>シエン</t>
    </rPh>
    <rPh sb="2" eb="4">
      <t>キコウ</t>
    </rPh>
    <rPh sb="7" eb="9">
      <t>ハケン</t>
    </rPh>
    <rPh sb="9" eb="12">
      <t>イシスウ</t>
    </rPh>
    <phoneticPr fontId="7"/>
  </si>
  <si>
    <t>拠点病院からの派遣医師数</t>
    <rPh sb="0" eb="2">
      <t>キョテン</t>
    </rPh>
    <rPh sb="2" eb="4">
      <t>ビョウイン</t>
    </rPh>
    <rPh sb="7" eb="9">
      <t>ハケン</t>
    </rPh>
    <rPh sb="9" eb="11">
      <t>イシ</t>
    </rPh>
    <rPh sb="11" eb="12">
      <t>スウ</t>
    </rPh>
    <phoneticPr fontId="7"/>
  </si>
  <si>
    <t>事業協力病院からの派遣医師数</t>
    <rPh sb="0" eb="2">
      <t>ジギョウ</t>
    </rPh>
    <rPh sb="2" eb="4">
      <t>キョウリョク</t>
    </rPh>
    <rPh sb="4" eb="6">
      <t>ビョウイン</t>
    </rPh>
    <rPh sb="9" eb="11">
      <t>ハケン</t>
    </rPh>
    <rPh sb="11" eb="14">
      <t>イシスウ</t>
    </rPh>
    <phoneticPr fontId="7"/>
  </si>
  <si>
    <t>その他の医療機関からの派遣医師数</t>
    <rPh sb="2" eb="3">
      <t>タ</t>
    </rPh>
    <rPh sb="4" eb="6">
      <t>イリョウ</t>
    </rPh>
    <rPh sb="6" eb="8">
      <t>キカン</t>
    </rPh>
    <rPh sb="11" eb="13">
      <t>ハケン</t>
    </rPh>
    <rPh sb="13" eb="16">
      <t>イシスウ</t>
    </rPh>
    <phoneticPr fontId="7"/>
  </si>
  <si>
    <t>（内数）
歯科分</t>
    <rPh sb="1" eb="3">
      <t>ウチスウ</t>
    </rPh>
    <rPh sb="5" eb="7">
      <t>シカ</t>
    </rPh>
    <rPh sb="7" eb="8">
      <t>ブン</t>
    </rPh>
    <phoneticPr fontId="7"/>
  </si>
  <si>
    <t>延べ日数</t>
    <rPh sb="0" eb="1">
      <t>ノ</t>
    </rPh>
    <rPh sb="2" eb="4">
      <t>ニッスウ</t>
    </rPh>
    <phoneticPr fontId="7"/>
  </si>
  <si>
    <t>実施無歯科医地区等数</t>
    <rPh sb="0" eb="2">
      <t>ジッシ</t>
    </rPh>
    <rPh sb="2" eb="3">
      <t>ム</t>
    </rPh>
    <rPh sb="3" eb="5">
      <t>シカ</t>
    </rPh>
    <rPh sb="5" eb="6">
      <t>イ</t>
    </rPh>
    <rPh sb="6" eb="8">
      <t>チク</t>
    </rPh>
    <rPh sb="8" eb="9">
      <t>トウ</t>
    </rPh>
    <rPh sb="9" eb="10">
      <t>スウ</t>
    </rPh>
    <phoneticPr fontId="7"/>
  </si>
  <si>
    <t>実施の有無</t>
    <rPh sb="0" eb="2">
      <t>ジッシ</t>
    </rPh>
    <rPh sb="3" eb="5">
      <t>ウム</t>
    </rPh>
    <phoneticPr fontId="7"/>
  </si>
  <si>
    <t>自施設における
入院・外来での
実績件数</t>
    <rPh sb="0" eb="1">
      <t>ジ</t>
    </rPh>
    <rPh sb="1" eb="3">
      <t>シセツ</t>
    </rPh>
    <rPh sb="8" eb="10">
      <t>ニュウイン</t>
    </rPh>
    <rPh sb="11" eb="13">
      <t>ガイライ</t>
    </rPh>
    <rPh sb="16" eb="18">
      <t>ジッセキ</t>
    </rPh>
    <rPh sb="18" eb="20">
      <t>ケンスウ</t>
    </rPh>
    <phoneticPr fontId="7"/>
  </si>
  <si>
    <t>その他施設等
での実績件数</t>
    <rPh sb="2" eb="3">
      <t>ホカ</t>
    </rPh>
    <rPh sb="3" eb="5">
      <t>シセツ</t>
    </rPh>
    <rPh sb="5" eb="6">
      <t>トウ</t>
    </rPh>
    <rPh sb="9" eb="11">
      <t>ジッセキ</t>
    </rPh>
    <rPh sb="11" eb="13">
      <t>ケンスウ</t>
    </rPh>
    <phoneticPr fontId="7"/>
  </si>
  <si>
    <t>24時間対応
か否か</t>
    <rPh sb="2" eb="4">
      <t>ジカン</t>
    </rPh>
    <rPh sb="4" eb="6">
      <t>タイオウ</t>
    </rPh>
    <rPh sb="8" eb="9">
      <t>イナ</t>
    </rPh>
    <phoneticPr fontId="7"/>
  </si>
  <si>
    <t>bへき地医療拠点病院等からの診療支援（遠隔画像診断、遠隔病理診断）で活用</t>
    <rPh sb="3" eb="10">
      <t>チイリョウキョテンビョウイン</t>
    </rPh>
    <phoneticPr fontId="7"/>
  </si>
  <si>
    <t>cへき地医療拠点病院等からの診療支援（遠隔コンサルテーション、専門的診療支援等）で活用</t>
    <rPh sb="3" eb="10">
      <t>チイリョウキョテンビョウイン</t>
    </rPh>
    <phoneticPr fontId="7"/>
  </si>
  <si>
    <t>d指導・教育・コミュニケーション（遠隔カンファレンス、遠隔教育等）で活用</t>
    <phoneticPr fontId="7"/>
  </si>
  <si>
    <t>eその他</t>
    <phoneticPr fontId="7"/>
  </si>
  <si>
    <t>ICTに使用している通信回線
＜選択肢＞
a 光ケーブル回線、b DSL回線、c ケーブルテレビ回線、d 無線回線、eその他</t>
    <rPh sb="4" eb="6">
      <t>シヨウ</t>
    </rPh>
    <rPh sb="10" eb="12">
      <t>ツウシン</t>
    </rPh>
    <rPh sb="12" eb="14">
      <t>カイセン</t>
    </rPh>
    <rPh sb="17" eb="20">
      <t>センタクシ</t>
    </rPh>
    <phoneticPr fontId="7"/>
  </si>
  <si>
    <t>搬送手段
＜選択肢＞
Ⅰヘリコプター　①ドクターヘリ　②自衛隊　③防災ヘリ　④海上保安庁　⑤警察　⑥民間　⑦その他
Ⅱ航空機　①海上保安庁　②自衛隊　③民間　④その他
Ⅲ船　①定期船　②借り上げ　③その他
Ⅳ車　①救急車　②自家用車　③タクシー　④その他
Ⅴその他　①その他</t>
    <rPh sb="7" eb="10">
      <t>センタクシ</t>
    </rPh>
    <phoneticPr fontId="7"/>
  </si>
  <si>
    <t>搬送先
＜選択肢＞
Ⅰへき地医療拠点病院
Ⅱその他の医療機関</t>
    <rPh sb="0" eb="3">
      <t>ハンソウサキ</t>
    </rPh>
    <rPh sb="6" eb="9">
      <t>センタクシ</t>
    </rPh>
    <phoneticPr fontId="7"/>
  </si>
  <si>
    <t>職種と人数</t>
    <rPh sb="0" eb="2">
      <t>ショクシュ</t>
    </rPh>
    <rPh sb="3" eb="5">
      <t>ニンズウ</t>
    </rPh>
    <phoneticPr fontId="7"/>
  </si>
  <si>
    <t>受診者が患家にいるケースの件数</t>
    <rPh sb="0" eb="3">
      <t>ジュシンシャ</t>
    </rPh>
    <rPh sb="4" eb="6">
      <t>カンカ</t>
    </rPh>
    <rPh sb="13" eb="15">
      <t>ケンスウ</t>
    </rPh>
    <phoneticPr fontId="7"/>
  </si>
  <si>
    <t>受診者が診療所にいるケースの件数</t>
    <rPh sb="0" eb="3">
      <t>ジュシンシャ</t>
    </rPh>
    <rPh sb="4" eb="7">
      <t>シンリョウジョ</t>
    </rPh>
    <rPh sb="14" eb="16">
      <t>ケンスウ</t>
    </rPh>
    <phoneticPr fontId="7"/>
  </si>
  <si>
    <t>△△△△診療所</t>
    <phoneticPr fontId="7"/>
  </si>
  <si>
    <t>〇</t>
  </si>
  <si>
    <t>△△県△△町△△</t>
    <rPh sb="2" eb="3">
      <t>ケン</t>
    </rPh>
    <phoneticPr fontId="7"/>
  </si>
  <si>
    <t>①、⑨</t>
    <phoneticPr fontId="7"/>
  </si>
  <si>
    <t>△△島、△△半島</t>
    <rPh sb="2" eb="3">
      <t>ジマ</t>
    </rPh>
    <rPh sb="6" eb="8">
      <t>ハントウ</t>
    </rPh>
    <phoneticPr fontId="7"/>
  </si>
  <si>
    <t>内科、外科</t>
    <rPh sb="3" eb="5">
      <t>ゲカ</t>
    </rPh>
    <phoneticPr fontId="7"/>
  </si>
  <si>
    <t>17、15</t>
    <phoneticPr fontId="7"/>
  </si>
  <si>
    <t>△△△△△△△△△△△△△△△△△△△△△△△。</t>
    <phoneticPr fontId="7"/>
  </si>
  <si>
    <t>a</t>
    <phoneticPr fontId="7"/>
  </si>
  <si>
    <t>Ⅰ</t>
  </si>
  <si>
    <t>Ⅱ</t>
  </si>
  <si>
    <t>看護師（２）、薬剤師（１）</t>
    <phoneticPr fontId="7"/>
  </si>
  <si>
    <t>0111111654</t>
  </si>
  <si>
    <t>市立千歳市民病院支笏湖診療所</t>
    <rPh sb="0" eb="8">
      <t>シリツチトセシミンビョウイン</t>
    </rPh>
    <rPh sb="8" eb="11">
      <t>シコツコ</t>
    </rPh>
    <rPh sb="11" eb="14">
      <t>シンリョウジョ</t>
    </rPh>
    <phoneticPr fontId="33"/>
  </si>
  <si>
    <t>市長　横田　隆一</t>
    <rPh sb="0" eb="2">
      <t>シチョウ</t>
    </rPh>
    <rPh sb="3" eb="5">
      <t>ヨコタ</t>
    </rPh>
    <rPh sb="6" eb="8">
      <t>リュウイチ</t>
    </rPh>
    <phoneticPr fontId="33"/>
  </si>
  <si>
    <t>札幌</t>
    <rPh sb="0" eb="2">
      <t>サッポロ</t>
    </rPh>
    <phoneticPr fontId="19"/>
  </si>
  <si>
    <t>北海道千歳市支笏湖3番地</t>
    <rPh sb="0" eb="3">
      <t>ホッカイドウ</t>
    </rPh>
    <rPh sb="3" eb="6">
      <t>チトセシ</t>
    </rPh>
    <rPh sb="6" eb="9">
      <t>シコツコ</t>
    </rPh>
    <rPh sb="10" eb="12">
      <t>バンチ</t>
    </rPh>
    <phoneticPr fontId="33"/>
  </si>
  <si>
    <t>⑩</t>
  </si>
  <si>
    <t>Ⅳ</t>
  </si>
  <si>
    <t>0111511721</t>
  </si>
  <si>
    <t>町立江良診療所</t>
    <rPh sb="0" eb="2">
      <t>チョウリツ</t>
    </rPh>
    <rPh sb="2" eb="4">
      <t>エラ</t>
    </rPh>
    <rPh sb="4" eb="7">
      <t>シンリョウジョ</t>
    </rPh>
    <phoneticPr fontId="7"/>
  </si>
  <si>
    <t>松前町</t>
    <rPh sb="0" eb="3">
      <t>マツマエチョウ</t>
    </rPh>
    <phoneticPr fontId="7"/>
  </si>
  <si>
    <t>南渡島</t>
    <rPh sb="0" eb="1">
      <t>ミナミ</t>
    </rPh>
    <rPh sb="1" eb="3">
      <t>オシマ</t>
    </rPh>
    <phoneticPr fontId="7"/>
  </si>
  <si>
    <t>北海道松前郡松前町字江良８７２番地１</t>
    <rPh sb="0" eb="3">
      <t>ホッカイドウ</t>
    </rPh>
    <rPh sb="3" eb="6">
      <t>マツマエグン</t>
    </rPh>
    <rPh sb="6" eb="9">
      <t>マツマエチョウ</t>
    </rPh>
    <rPh sb="9" eb="10">
      <t>アザ</t>
    </rPh>
    <rPh sb="10" eb="12">
      <t>エラ</t>
    </rPh>
    <rPh sb="15" eb="17">
      <t>バンチ</t>
    </rPh>
    <phoneticPr fontId="7"/>
  </si>
  <si>
    <t>⑤、⑨</t>
  </si>
  <si>
    <t>渡島半島</t>
    <rPh sb="0" eb="2">
      <t>オシマ</t>
    </rPh>
    <rPh sb="2" eb="4">
      <t>ハントウ</t>
    </rPh>
    <phoneticPr fontId="7"/>
  </si>
  <si>
    <t>診療所での診療見学</t>
    <rPh sb="0" eb="3">
      <t>シンリョウジョ</t>
    </rPh>
    <rPh sb="5" eb="7">
      <t>シンリョウ</t>
    </rPh>
    <rPh sb="7" eb="9">
      <t>ケンガク</t>
    </rPh>
    <phoneticPr fontId="7"/>
  </si>
  <si>
    <t>0111513651</t>
  </si>
  <si>
    <t>知内町立湯の里診療所</t>
  </si>
  <si>
    <t>知内町</t>
  </si>
  <si>
    <t>南渡島</t>
  </si>
  <si>
    <t>北海道上磯郡知内町字湯ノ里１５６番地６１</t>
  </si>
  <si>
    <t>⑤、⑥、⑨</t>
  </si>
  <si>
    <t>保健師（１）、管理栄養士（１）</t>
  </si>
  <si>
    <t>0111710398</t>
  </si>
  <si>
    <t>せたな町立国保病院大成診療所</t>
    <rPh sb="3" eb="5">
      <t>チョウリツ</t>
    </rPh>
    <rPh sb="5" eb="7">
      <t>コクホ</t>
    </rPh>
    <rPh sb="7" eb="9">
      <t>ビョウイン</t>
    </rPh>
    <rPh sb="9" eb="11">
      <t>タイセイ</t>
    </rPh>
    <rPh sb="11" eb="14">
      <t>シンリョウジョ</t>
    </rPh>
    <phoneticPr fontId="7"/>
  </si>
  <si>
    <t>町長　河原　泰平</t>
    <rPh sb="0" eb="2">
      <t>チョウチョウ</t>
    </rPh>
    <rPh sb="3" eb="5">
      <t>カワハラ</t>
    </rPh>
    <rPh sb="6" eb="8">
      <t>タイヘイ</t>
    </rPh>
    <phoneticPr fontId="7"/>
  </si>
  <si>
    <t>北渡島檜山</t>
    <rPh sb="0" eb="1">
      <t>キタ</t>
    </rPh>
    <rPh sb="1" eb="3">
      <t>オシマ</t>
    </rPh>
    <rPh sb="3" eb="5">
      <t>ヒヤマ</t>
    </rPh>
    <phoneticPr fontId="7"/>
  </si>
  <si>
    <t>北海道久遠郡せたな町大成区都２３２番地６</t>
    <rPh sb="0" eb="3">
      <t>ホッカイドウ</t>
    </rPh>
    <rPh sb="3" eb="6">
      <t>クドウグン</t>
    </rPh>
    <rPh sb="9" eb="10">
      <t>マチ</t>
    </rPh>
    <rPh sb="10" eb="12">
      <t>タイセイ</t>
    </rPh>
    <rPh sb="12" eb="13">
      <t>ク</t>
    </rPh>
    <rPh sb="13" eb="14">
      <t>ミヤコ</t>
    </rPh>
    <rPh sb="17" eb="19">
      <t>バンチ</t>
    </rPh>
    <phoneticPr fontId="7"/>
  </si>
  <si>
    <t>内科、外科</t>
    <rPh sb="0" eb="2">
      <t>ナイカ</t>
    </rPh>
    <rPh sb="3" eb="5">
      <t>ゲカ</t>
    </rPh>
    <phoneticPr fontId="7"/>
  </si>
  <si>
    <t>医師(１)、看護師(１)</t>
    <rPh sb="0" eb="2">
      <t>イシ</t>
    </rPh>
    <rPh sb="6" eb="9">
      <t>カンゴシ</t>
    </rPh>
    <phoneticPr fontId="7"/>
  </si>
  <si>
    <t>0111610705</t>
  </si>
  <si>
    <t>町立上ノ国診療所</t>
  </si>
  <si>
    <t>上ノ国町</t>
  </si>
  <si>
    <t>南檜山医療圏</t>
  </si>
  <si>
    <t>北海道檜山郡上ノ国町字上ノ国274-4</t>
  </si>
  <si>
    <t>内科、消化器科</t>
  </si>
  <si>
    <t>a</t>
  </si>
  <si>
    <t>0111610804</t>
  </si>
  <si>
    <t>上ノ国町立石崎診療所</t>
    <rPh sb="0" eb="1">
      <t>カミ</t>
    </rPh>
    <rPh sb="2" eb="10">
      <t>クニチョウリツイシザキシンリョウショ</t>
    </rPh>
    <phoneticPr fontId="7"/>
  </si>
  <si>
    <t>上ノ国町長　工藤　昇</t>
    <rPh sb="0" eb="1">
      <t>カミ</t>
    </rPh>
    <rPh sb="2" eb="3">
      <t>クニ</t>
    </rPh>
    <rPh sb="3" eb="4">
      <t>チョウ</t>
    </rPh>
    <rPh sb="4" eb="5">
      <t>チョウ</t>
    </rPh>
    <rPh sb="6" eb="8">
      <t>クドウ</t>
    </rPh>
    <rPh sb="9" eb="10">
      <t>ノボル</t>
    </rPh>
    <phoneticPr fontId="7"/>
  </si>
  <si>
    <t>医療法人　雄心会</t>
    <rPh sb="0" eb="4">
      <t>イリョウホウジン</t>
    </rPh>
    <rPh sb="5" eb="8">
      <t>ユウシンカイ</t>
    </rPh>
    <phoneticPr fontId="7"/>
  </si>
  <si>
    <t>北海道檜山郡上ノ国町字石崎２４３番地</t>
    <rPh sb="0" eb="3">
      <t>ホッカイドウ</t>
    </rPh>
    <rPh sb="3" eb="7">
      <t>ヒヤマグンカミ</t>
    </rPh>
    <rPh sb="8" eb="13">
      <t>クニチョウアザイシザキ</t>
    </rPh>
    <rPh sb="16" eb="18">
      <t>バンチ</t>
    </rPh>
    <phoneticPr fontId="7"/>
  </si>
  <si>
    <t>0111610887</t>
  </si>
  <si>
    <t>奥尻町国民健康保険青苗診療所</t>
    <rPh sb="0" eb="2">
      <t>オクシリ</t>
    </rPh>
    <rPh sb="2" eb="3">
      <t>チョウ</t>
    </rPh>
    <rPh sb="3" eb="5">
      <t>コクミン</t>
    </rPh>
    <rPh sb="5" eb="7">
      <t>ケンコウ</t>
    </rPh>
    <rPh sb="7" eb="9">
      <t>ホケン</t>
    </rPh>
    <rPh sb="9" eb="10">
      <t>アオ</t>
    </rPh>
    <rPh sb="10" eb="11">
      <t>ナエ</t>
    </rPh>
    <rPh sb="11" eb="14">
      <t>シンリョウショ</t>
    </rPh>
    <phoneticPr fontId="7"/>
  </si>
  <si>
    <t>奥尻町</t>
    <rPh sb="0" eb="3">
      <t>オクシリチョウ</t>
    </rPh>
    <phoneticPr fontId="7"/>
  </si>
  <si>
    <t>南檜山医療圏</t>
    <rPh sb="0" eb="3">
      <t>ミナミヒヤマ</t>
    </rPh>
    <rPh sb="3" eb="6">
      <t>イリョウケン</t>
    </rPh>
    <phoneticPr fontId="7"/>
  </si>
  <si>
    <t>北海道奥尻郡奥尻町字青苗242番地20</t>
    <rPh sb="0" eb="3">
      <t>ホッカイドウ</t>
    </rPh>
    <rPh sb="3" eb="6">
      <t>オクシリグン</t>
    </rPh>
    <rPh sb="6" eb="9">
      <t>オクシリチョウ</t>
    </rPh>
    <rPh sb="9" eb="10">
      <t>アザ</t>
    </rPh>
    <rPh sb="10" eb="12">
      <t>アオナエ</t>
    </rPh>
    <rPh sb="15" eb="17">
      <t>バンチ</t>
    </rPh>
    <phoneticPr fontId="33"/>
  </si>
  <si>
    <t>奥尻島</t>
    <rPh sb="0" eb="3">
      <t>オクシリトウ</t>
    </rPh>
    <phoneticPr fontId="7"/>
  </si>
  <si>
    <t>0112210570</t>
    <phoneticPr fontId="7"/>
  </si>
  <si>
    <t>留寿都診療所</t>
    <rPh sb="0" eb="3">
      <t>ルスツ</t>
    </rPh>
    <rPh sb="3" eb="6">
      <t>シンリョウショ</t>
    </rPh>
    <phoneticPr fontId="7"/>
  </si>
  <si>
    <t>留寿都村長　佐藤ひさ子</t>
    <rPh sb="0" eb="3">
      <t>ルスツ</t>
    </rPh>
    <rPh sb="3" eb="4">
      <t>ソン</t>
    </rPh>
    <rPh sb="4" eb="5">
      <t>チョウ</t>
    </rPh>
    <rPh sb="6" eb="8">
      <t>サトウ</t>
    </rPh>
    <rPh sb="10" eb="11">
      <t>コ</t>
    </rPh>
    <phoneticPr fontId="7"/>
  </si>
  <si>
    <t>後志医療圏</t>
    <rPh sb="0" eb="5">
      <t>シリベシイリョウケン</t>
    </rPh>
    <phoneticPr fontId="7"/>
  </si>
  <si>
    <t>北海道虻田郡留寿都村字留寿都156番地23</t>
    <rPh sb="0" eb="3">
      <t>ホッカイドウ</t>
    </rPh>
    <rPh sb="3" eb="14">
      <t>アブタグンルスツムラアザルスツ</t>
    </rPh>
    <rPh sb="17" eb="19">
      <t>バンチ</t>
    </rPh>
    <phoneticPr fontId="7"/>
  </si>
  <si>
    <t>⑦</t>
  </si>
  <si>
    <t>内科、小児科</t>
    <rPh sb="3" eb="5">
      <t>ショウニ</t>
    </rPh>
    <rPh sb="5" eb="6">
      <t>カ</t>
    </rPh>
    <phoneticPr fontId="7"/>
  </si>
  <si>
    <t>内科・小児科</t>
    <rPh sb="3" eb="6">
      <t>ショウニカ</t>
    </rPh>
    <phoneticPr fontId="7"/>
  </si>
  <si>
    <t>0112511027</t>
  </si>
  <si>
    <t>古平町立診療所　海のまちクリニック</t>
    <rPh sb="0" eb="2">
      <t>フルビラ</t>
    </rPh>
    <rPh sb="2" eb="4">
      <t>チョウリツ</t>
    </rPh>
    <rPh sb="4" eb="7">
      <t>シンリョウジョ</t>
    </rPh>
    <rPh sb="8" eb="9">
      <t>ウミ</t>
    </rPh>
    <phoneticPr fontId="7"/>
  </si>
  <si>
    <t>町長　成田　昭彦</t>
    <rPh sb="0" eb="2">
      <t>チョウチョウ</t>
    </rPh>
    <rPh sb="3" eb="5">
      <t>ナリタ</t>
    </rPh>
    <rPh sb="6" eb="8">
      <t>アキヒコ</t>
    </rPh>
    <phoneticPr fontId="7"/>
  </si>
  <si>
    <t>後志医療圏</t>
    <rPh sb="0" eb="2">
      <t>シリベシ</t>
    </rPh>
    <rPh sb="2" eb="4">
      <t>イリョウ</t>
    </rPh>
    <rPh sb="4" eb="5">
      <t>ケン</t>
    </rPh>
    <phoneticPr fontId="7"/>
  </si>
  <si>
    <t>北海道古平郡古平町大字浜町644番地1</t>
    <rPh sb="0" eb="3">
      <t>ホッカイドウ</t>
    </rPh>
    <rPh sb="3" eb="6">
      <t>フルビラグン</t>
    </rPh>
    <rPh sb="6" eb="9">
      <t>フルビラチョウ</t>
    </rPh>
    <rPh sb="9" eb="11">
      <t>オオアザ</t>
    </rPh>
    <rPh sb="11" eb="13">
      <t>ハマチョウ</t>
    </rPh>
    <rPh sb="16" eb="18">
      <t>バンチ</t>
    </rPh>
    <phoneticPr fontId="7"/>
  </si>
  <si>
    <t>⑤、⑥、⑦、⑧、⑨</t>
  </si>
  <si>
    <t>積丹半島</t>
    <rPh sb="0" eb="2">
      <t>シャコタン</t>
    </rPh>
    <rPh sb="2" eb="4">
      <t>ハントウ</t>
    </rPh>
    <phoneticPr fontId="7"/>
  </si>
  <si>
    <t>0112210745</t>
  </si>
  <si>
    <t>真狩村野の花診療所</t>
  </si>
  <si>
    <t>真狩村長　岩原清一</t>
  </si>
  <si>
    <t>医療法人野の花　理事長　富田均</t>
  </si>
  <si>
    <t>虻田郡真狩村字真狩17番地1</t>
  </si>
  <si>
    <t>⑤、⑧</t>
  </si>
  <si>
    <t>消化器科</t>
  </si>
  <si>
    <t>医師（3）、看護師（4）</t>
  </si>
  <si>
    <t>0112510599</t>
  </si>
  <si>
    <t>積丹町立国民健康保険診療所</t>
    <rPh sb="0" eb="3">
      <t>シャコタンチョウ</t>
    </rPh>
    <rPh sb="3" eb="4">
      <t>リツ</t>
    </rPh>
    <rPh sb="4" eb="6">
      <t>コクミン</t>
    </rPh>
    <rPh sb="6" eb="10">
      <t>ケンコウホケン</t>
    </rPh>
    <rPh sb="10" eb="12">
      <t>シンリョウ</t>
    </rPh>
    <rPh sb="12" eb="13">
      <t>ショ</t>
    </rPh>
    <phoneticPr fontId="7"/>
  </si>
  <si>
    <t>町長　松井　秀紀</t>
    <rPh sb="0" eb="2">
      <t>チョウチョウ</t>
    </rPh>
    <rPh sb="3" eb="5">
      <t>マツイ</t>
    </rPh>
    <rPh sb="6" eb="8">
      <t>ヒデキ</t>
    </rPh>
    <phoneticPr fontId="7"/>
  </si>
  <si>
    <t>北海道積丹郡積丹町大字美国町字小泊52番地</t>
    <rPh sb="0" eb="3">
      <t>ホッカイドウ</t>
    </rPh>
    <rPh sb="3" eb="6">
      <t>シャコタングン</t>
    </rPh>
    <rPh sb="6" eb="9">
      <t>シャコタンチョウ</t>
    </rPh>
    <rPh sb="9" eb="11">
      <t>オオアザ</t>
    </rPh>
    <rPh sb="11" eb="13">
      <t>ビクニ</t>
    </rPh>
    <rPh sb="13" eb="14">
      <t>チョウ</t>
    </rPh>
    <rPh sb="14" eb="15">
      <t>アザ</t>
    </rPh>
    <rPh sb="15" eb="17">
      <t>コドマリ</t>
    </rPh>
    <rPh sb="19" eb="21">
      <t>バンチ</t>
    </rPh>
    <phoneticPr fontId="7"/>
  </si>
  <si>
    <t>⑤、⑧、⑨</t>
  </si>
  <si>
    <t>保健師（1）</t>
    <rPh sb="0" eb="3">
      <t>ホケンシ</t>
    </rPh>
    <phoneticPr fontId="7"/>
  </si>
  <si>
    <t>0112510870</t>
  </si>
  <si>
    <t>赤井川診療所</t>
    <rPh sb="0" eb="3">
      <t>アカイガワ</t>
    </rPh>
    <rPh sb="3" eb="6">
      <t>シンリョウジョ</t>
    </rPh>
    <phoneticPr fontId="11"/>
  </si>
  <si>
    <t>赤井川村</t>
    <rPh sb="0" eb="4">
      <t>アカイガワムラ</t>
    </rPh>
    <phoneticPr fontId="11"/>
  </si>
  <si>
    <t>後志</t>
    <rPh sb="0" eb="2">
      <t>シリベシ</t>
    </rPh>
    <phoneticPr fontId="11"/>
  </si>
  <si>
    <t>北海道余市郡赤井川村字赤井川８３－１７</t>
  </si>
  <si>
    <t>⑤、⑥、⑦</t>
  </si>
  <si>
    <t>0112110341</t>
  </si>
  <si>
    <t>島牧診療所</t>
    <rPh sb="0" eb="5">
      <t>シママキシンリョウジョ</t>
    </rPh>
    <phoneticPr fontId="7"/>
  </si>
  <si>
    <t>島牧村長　夏井一充</t>
    <rPh sb="0" eb="3">
      <t>シママキムラ</t>
    </rPh>
    <rPh sb="3" eb="4">
      <t>チョウ</t>
    </rPh>
    <rPh sb="5" eb="9">
      <t>ナツイイチジュウ</t>
    </rPh>
    <phoneticPr fontId="7"/>
  </si>
  <si>
    <t>後志</t>
    <rPh sb="0" eb="2">
      <t>シリベシ</t>
    </rPh>
    <phoneticPr fontId="7"/>
  </si>
  <si>
    <t>島牧郡島牧村字泊29-1</t>
    <rPh sb="0" eb="8">
      <t>シママキグンシママキムラアザトマリ</t>
    </rPh>
    <phoneticPr fontId="7"/>
  </si>
  <si>
    <t>⑤、⑥</t>
    <phoneticPr fontId="5"/>
  </si>
  <si>
    <t>0112110416</t>
    <phoneticPr fontId="7"/>
  </si>
  <si>
    <t>黒松内町国保くろまつないブナの森診療所</t>
    <rPh sb="0" eb="4">
      <t>クロマツナイチョウ</t>
    </rPh>
    <rPh sb="4" eb="6">
      <t>コクホ</t>
    </rPh>
    <rPh sb="15" eb="19">
      <t>モリシンリョウショ</t>
    </rPh>
    <phoneticPr fontId="7"/>
  </si>
  <si>
    <t>黒松内町長　鎌田満</t>
    <rPh sb="0" eb="4">
      <t>クロマツナイチョウ</t>
    </rPh>
    <rPh sb="4" eb="5">
      <t>チョウ</t>
    </rPh>
    <rPh sb="6" eb="9">
      <t>カマダミツル</t>
    </rPh>
    <phoneticPr fontId="7"/>
  </si>
  <si>
    <t>公益社団法人北海道勤労者医療協会</t>
    <rPh sb="0" eb="9">
      <t>コウエキシャダンホウジンホッカイドウ</t>
    </rPh>
    <rPh sb="9" eb="12">
      <t>キンロウシャ</t>
    </rPh>
    <rPh sb="12" eb="16">
      <t>イリョウキョウカイ</t>
    </rPh>
    <phoneticPr fontId="7"/>
  </si>
  <si>
    <t>北海道寿都郡黒松内町字黒松内306番地1</t>
    <rPh sb="0" eb="3">
      <t>ホッカイドウ</t>
    </rPh>
    <rPh sb="3" eb="6">
      <t>スッツグン</t>
    </rPh>
    <rPh sb="6" eb="9">
      <t>クロマツナイ</t>
    </rPh>
    <rPh sb="9" eb="10">
      <t>チョウ</t>
    </rPh>
    <rPh sb="10" eb="11">
      <t>アザ</t>
    </rPh>
    <rPh sb="11" eb="14">
      <t>クロマツナイ</t>
    </rPh>
    <rPh sb="17" eb="19">
      <t>バンチ</t>
    </rPh>
    <phoneticPr fontId="18"/>
  </si>
  <si>
    <t>⑤、⑥</t>
  </si>
  <si>
    <t>内科、外科、小児科</t>
    <rPh sb="3" eb="5">
      <t>ゲカ</t>
    </rPh>
    <rPh sb="6" eb="9">
      <t>ショウニカ</t>
    </rPh>
    <phoneticPr fontId="18"/>
  </si>
  <si>
    <t>医学生の地域実習の受け入れを行っている</t>
    <rPh sb="0" eb="3">
      <t>イガクセイ</t>
    </rPh>
    <rPh sb="4" eb="8">
      <t>チイキジッシュウ</t>
    </rPh>
    <rPh sb="9" eb="10">
      <t>ウ</t>
    </rPh>
    <rPh sb="11" eb="12">
      <t>イ</t>
    </rPh>
    <rPh sb="14" eb="15">
      <t>オコナ</t>
    </rPh>
    <phoneticPr fontId="18"/>
  </si>
  <si>
    <t>e</t>
  </si>
  <si>
    <t>看護師（２）、薬剤師（１）</t>
  </si>
  <si>
    <t>0112110226</t>
    <phoneticPr fontId="7"/>
  </si>
  <si>
    <t>黒松内町国保しろいかわブナの森診療所</t>
    <rPh sb="0" eb="4">
      <t>クロマツナイチョウ</t>
    </rPh>
    <rPh sb="4" eb="6">
      <t>コクホ</t>
    </rPh>
    <rPh sb="14" eb="15">
      <t>モリ</t>
    </rPh>
    <rPh sb="15" eb="18">
      <t>シンリョウショ</t>
    </rPh>
    <phoneticPr fontId="7"/>
  </si>
  <si>
    <t>〇</t>
    <phoneticPr fontId="7"/>
  </si>
  <si>
    <t>北海道寿都郡黒松内町字白井川8番地268</t>
    <rPh sb="0" eb="6">
      <t>ホッカイドウスッツグン</t>
    </rPh>
    <rPh sb="6" eb="10">
      <t>クロマツナイチョウ</t>
    </rPh>
    <rPh sb="10" eb="14">
      <t>アザシロイカワ</t>
    </rPh>
    <rPh sb="15" eb="17">
      <t>バンチ</t>
    </rPh>
    <phoneticPr fontId="18"/>
  </si>
  <si>
    <t>2310550</t>
    <phoneticPr fontId="7"/>
  </si>
  <si>
    <t>神恵内村立神恵内診療所</t>
    <rPh sb="0" eb="11">
      <t>カモエナイソンリツカモエナイシンリョウジョ</t>
    </rPh>
    <phoneticPr fontId="7"/>
  </si>
  <si>
    <t>神恵内村長　髙橋　昌幸</t>
    <rPh sb="0" eb="4">
      <t>カモエナイムラ</t>
    </rPh>
    <rPh sb="4" eb="5">
      <t>チョウ</t>
    </rPh>
    <rPh sb="6" eb="8">
      <t>タカハシ</t>
    </rPh>
    <rPh sb="9" eb="11">
      <t>マサユキ</t>
    </rPh>
    <phoneticPr fontId="7"/>
  </si>
  <si>
    <t>北海道古宇郡神恵内村大字神恵内村10</t>
    <rPh sb="0" eb="16">
      <t>ホッカイドウフルウグンカモエナイムラオオアザカモエナイムラ</t>
    </rPh>
    <phoneticPr fontId="7"/>
  </si>
  <si>
    <t>⑤、⑥、⑧</t>
  </si>
  <si>
    <t>外科、消化器科</t>
    <rPh sb="0" eb="2">
      <t>ゲカ</t>
    </rPh>
    <rPh sb="3" eb="7">
      <t>ショウカキカ</t>
    </rPh>
    <phoneticPr fontId="7"/>
  </si>
  <si>
    <t>0112310867</t>
    <phoneticPr fontId="7"/>
  </si>
  <si>
    <t>村立茅沼診療所</t>
    <rPh sb="0" eb="2">
      <t>ソンリツ</t>
    </rPh>
    <rPh sb="2" eb="7">
      <t>カヤヌマシンリョウジョ</t>
    </rPh>
    <phoneticPr fontId="7"/>
  </si>
  <si>
    <t>泊村長　髙橋　鉄徳</t>
    <phoneticPr fontId="7"/>
  </si>
  <si>
    <t>医療法人渓仁会</t>
    <phoneticPr fontId="7"/>
  </si>
  <si>
    <t>後志医療圏</t>
    <phoneticPr fontId="7"/>
  </si>
  <si>
    <t>北海道古宇郡泊村大字茅沼村711番地３</t>
    <phoneticPr fontId="7"/>
  </si>
  <si>
    <t>⑥、⑨</t>
  </si>
  <si>
    <t>内科、外科</t>
    <phoneticPr fontId="7"/>
  </si>
  <si>
    <t>0115910861</t>
    <phoneticPr fontId="7"/>
  </si>
  <si>
    <t>夕張市立診療所</t>
    <rPh sb="0" eb="7">
      <t>ユウバリシリツシンリョウジョ</t>
    </rPh>
    <phoneticPr fontId="7"/>
  </si>
  <si>
    <t>市長　厚谷　司</t>
    <rPh sb="0" eb="2">
      <t>シチョウ</t>
    </rPh>
    <rPh sb="3" eb="5">
      <t>アツヤ</t>
    </rPh>
    <rPh sb="6" eb="7">
      <t>ツカサ</t>
    </rPh>
    <phoneticPr fontId="7"/>
  </si>
  <si>
    <t>社会医療法人豊生会</t>
    <rPh sb="0" eb="9">
      <t>シャカイイリョウホウジンホウセイカイ</t>
    </rPh>
    <phoneticPr fontId="7"/>
  </si>
  <si>
    <t>南空知</t>
    <rPh sb="0" eb="3">
      <t>ミナミソラチ</t>
    </rPh>
    <phoneticPr fontId="7"/>
  </si>
  <si>
    <t>北海道夕張市若菜8番地12</t>
    <rPh sb="0" eb="3">
      <t>ホッカイドウ</t>
    </rPh>
    <rPh sb="3" eb="6">
      <t>ユウバリシ</t>
    </rPh>
    <rPh sb="6" eb="8">
      <t>ワカナ</t>
    </rPh>
    <rPh sb="9" eb="11">
      <t>バンチ</t>
    </rPh>
    <phoneticPr fontId="7"/>
  </si>
  <si>
    <t>札幌医科大学地域実習受入</t>
    <rPh sb="0" eb="6">
      <t>サッポロイカダイガク</t>
    </rPh>
    <rPh sb="6" eb="10">
      <t>チイキジッシュウ</t>
    </rPh>
    <rPh sb="10" eb="12">
      <t>ウケイレ</t>
    </rPh>
    <phoneticPr fontId="7"/>
  </si>
  <si>
    <t>歯科医師（1）、歯科衛生士（2）、訪問看護師（3）、薬剤師（2）、理学療法士（4）、保健師（3）</t>
    <rPh sb="0" eb="4">
      <t>シカイシ</t>
    </rPh>
    <rPh sb="8" eb="13">
      <t>シカエイセイシ</t>
    </rPh>
    <rPh sb="17" eb="22">
      <t>ホウモンカンゴシ</t>
    </rPh>
    <rPh sb="26" eb="29">
      <t>ヤクザイシ</t>
    </rPh>
    <rPh sb="33" eb="38">
      <t>リガクリョウホウシ</t>
    </rPh>
    <rPh sb="42" eb="45">
      <t>ホケンシ</t>
    </rPh>
    <phoneticPr fontId="7"/>
  </si>
  <si>
    <t>0117411314</t>
    <phoneticPr fontId="7"/>
  </si>
  <si>
    <t>深川市立多度志診療所</t>
    <phoneticPr fontId="7"/>
  </si>
  <si>
    <t>深川市長　田中昌幸</t>
  </si>
  <si>
    <t>北空知医療圏</t>
    <phoneticPr fontId="7"/>
  </si>
  <si>
    <t>北海道深川市多度志1188番地</t>
  </si>
  <si>
    <t>内科・小児科・外科</t>
    <phoneticPr fontId="7"/>
  </si>
  <si>
    <t>0117411397</t>
  </si>
  <si>
    <t>妹背牛診療所</t>
    <rPh sb="0" eb="6">
      <t>モセウシシンリョウジョ</t>
    </rPh>
    <phoneticPr fontId="7"/>
  </si>
  <si>
    <t>妹背牛町長　滝本　昇司</t>
    <rPh sb="0" eb="5">
      <t>モセウシチョウチョウ</t>
    </rPh>
    <rPh sb="6" eb="8">
      <t>タキモト</t>
    </rPh>
    <rPh sb="9" eb="11">
      <t>ショウジ</t>
    </rPh>
    <phoneticPr fontId="7"/>
  </si>
  <si>
    <t>医療法人英晃会</t>
    <rPh sb="0" eb="4">
      <t>イリョウホウジン</t>
    </rPh>
    <rPh sb="4" eb="5">
      <t>エイ</t>
    </rPh>
    <rPh sb="5" eb="6">
      <t>コウ</t>
    </rPh>
    <rPh sb="6" eb="7">
      <t>カイ</t>
    </rPh>
    <phoneticPr fontId="7"/>
  </si>
  <si>
    <t>北空知医療圏</t>
    <rPh sb="0" eb="3">
      <t>キタソラチ</t>
    </rPh>
    <rPh sb="3" eb="6">
      <t>イリョウケン</t>
    </rPh>
    <phoneticPr fontId="7"/>
  </si>
  <si>
    <t>北海道雨竜郡妹背牛町字妹背牛361-22</t>
    <rPh sb="0" eb="3">
      <t>ホッカイドウ</t>
    </rPh>
    <rPh sb="3" eb="6">
      <t>ウリュウグン</t>
    </rPh>
    <rPh sb="6" eb="10">
      <t>モセウシチョウ</t>
    </rPh>
    <rPh sb="10" eb="14">
      <t>アザモセウシ</t>
    </rPh>
    <phoneticPr fontId="7"/>
  </si>
  <si>
    <t>⑤、⑦、⑧</t>
  </si>
  <si>
    <t>内科、外科、リハビリテーション科</t>
    <rPh sb="3" eb="5">
      <t>ゲカ</t>
    </rPh>
    <rPh sb="15" eb="16">
      <t>カ</t>
    </rPh>
    <phoneticPr fontId="7"/>
  </si>
  <si>
    <t>北海道</t>
    <rPh sb="0" eb="3">
      <t>ホッカイドウ</t>
    </rPh>
    <phoneticPr fontId="34"/>
  </si>
  <si>
    <t>0117411181</t>
  </si>
  <si>
    <t>秩父別町立診療所</t>
    <rPh sb="0" eb="4">
      <t>チップベツチョウ</t>
    </rPh>
    <rPh sb="4" eb="5">
      <t>リツ</t>
    </rPh>
    <rPh sb="5" eb="8">
      <t>シンリョウジョ</t>
    </rPh>
    <phoneticPr fontId="34"/>
  </si>
  <si>
    <t>秩父別町長　澁谷　信人</t>
    <rPh sb="0" eb="4">
      <t>チップベツチョウ</t>
    </rPh>
    <rPh sb="4" eb="5">
      <t>チョウ</t>
    </rPh>
    <rPh sb="6" eb="8">
      <t>シブヤ</t>
    </rPh>
    <rPh sb="9" eb="11">
      <t>ノブヒト</t>
    </rPh>
    <phoneticPr fontId="34"/>
  </si>
  <si>
    <t>北空知医療圏</t>
    <rPh sb="0" eb="1">
      <t>キタ</t>
    </rPh>
    <rPh sb="1" eb="3">
      <t>ソラチ</t>
    </rPh>
    <rPh sb="3" eb="5">
      <t>イリョウ</t>
    </rPh>
    <rPh sb="5" eb="6">
      <t>ケン</t>
    </rPh>
    <phoneticPr fontId="34"/>
  </si>
  <si>
    <t>北海道雨竜郡秩父別町1540番地の24</t>
    <rPh sb="0" eb="3">
      <t>ホッカイドウ</t>
    </rPh>
    <rPh sb="3" eb="6">
      <t>ウリュウグン</t>
    </rPh>
    <rPh sb="6" eb="10">
      <t>チップベツチョウ</t>
    </rPh>
    <rPh sb="14" eb="16">
      <t>バンチ</t>
    </rPh>
    <phoneticPr fontId="34"/>
  </si>
  <si>
    <t>内科、外科</t>
    <rPh sb="3" eb="5">
      <t>ゲカ</t>
    </rPh>
    <phoneticPr fontId="13"/>
  </si>
  <si>
    <t>7410852</t>
    <phoneticPr fontId="7"/>
  </si>
  <si>
    <t>北竜町立診療所</t>
    <rPh sb="0" eb="3">
      <t>ホクリュウチョウ</t>
    </rPh>
    <rPh sb="3" eb="4">
      <t>リツ</t>
    </rPh>
    <rPh sb="4" eb="7">
      <t>シンリョウジョ</t>
    </rPh>
    <phoneticPr fontId="7"/>
  </si>
  <si>
    <t>北竜町</t>
    <rPh sb="0" eb="3">
      <t>ホクリュウチョウ</t>
    </rPh>
    <phoneticPr fontId="7"/>
  </si>
  <si>
    <t>北海道雨竜郡北竜町字和19番地1</t>
    <rPh sb="0" eb="3">
      <t>ホッカイドウ</t>
    </rPh>
    <rPh sb="3" eb="6">
      <t>ウリュウグン</t>
    </rPh>
    <rPh sb="6" eb="9">
      <t>ホクリュウチョウ</t>
    </rPh>
    <rPh sb="9" eb="10">
      <t>アザ</t>
    </rPh>
    <rPh sb="10" eb="11">
      <t>ワ</t>
    </rPh>
    <rPh sb="13" eb="15">
      <t>バンチ</t>
    </rPh>
    <phoneticPr fontId="7"/>
  </si>
  <si>
    <t>内科</t>
    <phoneticPr fontId="7"/>
  </si>
  <si>
    <t>0113111074</t>
    <phoneticPr fontId="7"/>
  </si>
  <si>
    <t>比布町立ぴっぷクリニック</t>
    <rPh sb="0" eb="4">
      <t>ピップチョウリツ</t>
    </rPh>
    <phoneticPr fontId="7"/>
  </si>
  <si>
    <t>比布町長　村中一徳</t>
    <rPh sb="0" eb="4">
      <t>ピップチョウチョウ</t>
    </rPh>
    <rPh sb="5" eb="7">
      <t>ムラナカ</t>
    </rPh>
    <rPh sb="7" eb="8">
      <t>イチ</t>
    </rPh>
    <rPh sb="8" eb="9">
      <t>トク</t>
    </rPh>
    <phoneticPr fontId="7"/>
  </si>
  <si>
    <t>社会医療穂法人　元生会</t>
    <rPh sb="0" eb="2">
      <t>シャカイ</t>
    </rPh>
    <rPh sb="2" eb="7">
      <t>イリョウホホウジン</t>
    </rPh>
    <rPh sb="8" eb="11">
      <t>ゲンセイカイ</t>
    </rPh>
    <phoneticPr fontId="7"/>
  </si>
  <si>
    <t>上川中部</t>
    <rPh sb="0" eb="4">
      <t>カミカワチュウブ</t>
    </rPh>
    <phoneticPr fontId="7"/>
  </si>
  <si>
    <t>0113110969</t>
  </si>
  <si>
    <t>国民健康保険愛別町立診療所</t>
  </si>
  <si>
    <t>愛別町長　矢部　福二郎</t>
  </si>
  <si>
    <t>上川中部</t>
  </si>
  <si>
    <t>北海道上川郡愛別町字本町１２９番地１</t>
  </si>
  <si>
    <t>0113111082</t>
  </si>
  <si>
    <t>国民健康保険東川町立診療所</t>
  </si>
  <si>
    <t>東川町長　菊地　伸</t>
  </si>
  <si>
    <t>上川中部医療圏</t>
    <rPh sb="0" eb="2">
      <t>カミカワ</t>
    </rPh>
    <rPh sb="2" eb="4">
      <t>チュウブ</t>
    </rPh>
    <rPh sb="4" eb="6">
      <t>イリョウ</t>
    </rPh>
    <rPh sb="6" eb="7">
      <t>ケン</t>
    </rPh>
    <phoneticPr fontId="7"/>
  </si>
  <si>
    <t>上川郡東川町東町1丁目１４番１号</t>
  </si>
  <si>
    <t>⑧</t>
  </si>
  <si>
    <t>外科、小児科、リハビリテーション科</t>
  </si>
  <si>
    <t>0117411496</t>
    <phoneticPr fontId="7"/>
  </si>
  <si>
    <t>幌加内町立幌加内診療所</t>
    <rPh sb="0" eb="5">
      <t>ホロカナイチョウリツ</t>
    </rPh>
    <rPh sb="5" eb="11">
      <t>ホロカナイシンリョウジョ</t>
    </rPh>
    <phoneticPr fontId="7"/>
  </si>
  <si>
    <t>幌加内町長</t>
    <rPh sb="0" eb="5">
      <t>ホロカナイチョウチョウ</t>
    </rPh>
    <phoneticPr fontId="7"/>
  </si>
  <si>
    <t>北海道雨竜郡幌加内町字親和4596番地の3</t>
    <rPh sb="0" eb="10">
      <t>ホッカイドウウリュウグンホロカナイチョウ</t>
    </rPh>
    <rPh sb="10" eb="11">
      <t>アザ</t>
    </rPh>
    <rPh sb="11" eb="13">
      <t>シンワ</t>
    </rPh>
    <rPh sb="17" eb="19">
      <t>バンチ</t>
    </rPh>
    <phoneticPr fontId="7"/>
  </si>
  <si>
    <t>内科、小児科</t>
    <rPh sb="3" eb="6">
      <t>ショウニカ</t>
    </rPh>
    <phoneticPr fontId="7"/>
  </si>
  <si>
    <t>札医5年生の実習受入</t>
    <rPh sb="0" eb="1">
      <t>サツ</t>
    </rPh>
    <rPh sb="1" eb="2">
      <t>イ</t>
    </rPh>
    <rPh sb="3" eb="5">
      <t>ネンセイ</t>
    </rPh>
    <rPh sb="6" eb="8">
      <t>ジッシュウ</t>
    </rPh>
    <rPh sb="8" eb="9">
      <t>ウ</t>
    </rPh>
    <rPh sb="9" eb="10">
      <t>イ</t>
    </rPh>
    <phoneticPr fontId="7"/>
  </si>
  <si>
    <t>看護師（２）</t>
    <phoneticPr fontId="7"/>
  </si>
  <si>
    <t>0117411280</t>
    <phoneticPr fontId="7"/>
  </si>
  <si>
    <t>幌加内町立政和診療所</t>
    <rPh sb="0" eb="5">
      <t>ホロカナイチョウリツ</t>
    </rPh>
    <rPh sb="5" eb="7">
      <t>セイワ</t>
    </rPh>
    <rPh sb="7" eb="10">
      <t>シンリョウジョ</t>
    </rPh>
    <phoneticPr fontId="7"/>
  </si>
  <si>
    <t>上川中部</t>
    <rPh sb="0" eb="2">
      <t>カミカワ</t>
    </rPh>
    <rPh sb="2" eb="4">
      <t>チュウブ</t>
    </rPh>
    <phoneticPr fontId="7"/>
  </si>
  <si>
    <t>北海道雨竜郡幌加内町字政和第二6119番地の1</t>
    <rPh sb="0" eb="10">
      <t>ホッカイドウウリュウグンホロカナイチョウ</t>
    </rPh>
    <rPh sb="10" eb="11">
      <t>アザ</t>
    </rPh>
    <rPh sb="11" eb="13">
      <t>セイワ</t>
    </rPh>
    <rPh sb="13" eb="14">
      <t>ダイ</t>
    </rPh>
    <rPh sb="14" eb="15">
      <t>ニ</t>
    </rPh>
    <rPh sb="19" eb="21">
      <t>バンチ</t>
    </rPh>
    <phoneticPr fontId="7"/>
  </si>
  <si>
    <t>看護師（1）</t>
    <rPh sb="0" eb="3">
      <t>カンゴシ</t>
    </rPh>
    <phoneticPr fontId="7"/>
  </si>
  <si>
    <t>0113111256</t>
    <phoneticPr fontId="7"/>
  </si>
  <si>
    <t>東神楽町国民健康保険診療所</t>
    <rPh sb="0" eb="4">
      <t>ヒガシカグラチョウ</t>
    </rPh>
    <rPh sb="4" eb="6">
      <t>コクミン</t>
    </rPh>
    <rPh sb="6" eb="8">
      <t>ケンコウ</t>
    </rPh>
    <rPh sb="8" eb="10">
      <t>ホケン</t>
    </rPh>
    <rPh sb="10" eb="13">
      <t>シンリョウジョ</t>
    </rPh>
    <phoneticPr fontId="7"/>
  </si>
  <si>
    <t>東神楽町</t>
    <rPh sb="0" eb="4">
      <t>ヒガシカグラチョウ</t>
    </rPh>
    <phoneticPr fontId="7"/>
  </si>
  <si>
    <t>社会医療法人　元生会</t>
    <rPh sb="0" eb="2">
      <t>シャカイ</t>
    </rPh>
    <rPh sb="2" eb="4">
      <t>イリョウ</t>
    </rPh>
    <rPh sb="4" eb="6">
      <t>ホウジン</t>
    </rPh>
    <rPh sb="7" eb="8">
      <t>モト</t>
    </rPh>
    <rPh sb="8" eb="9">
      <t>ナマ</t>
    </rPh>
    <rPh sb="9" eb="10">
      <t>カイ</t>
    </rPh>
    <phoneticPr fontId="7"/>
  </si>
  <si>
    <t>北海道上川郡東神楽町南1条西1丁目3番2号</t>
    <rPh sb="0" eb="3">
      <t>ホッカイドウ</t>
    </rPh>
    <rPh sb="3" eb="6">
      <t>カミカワグン</t>
    </rPh>
    <rPh sb="6" eb="10">
      <t>ヒガシカグラチョウ</t>
    </rPh>
    <rPh sb="10" eb="11">
      <t>ミナミ</t>
    </rPh>
    <rPh sb="12" eb="13">
      <t>ジョウ</t>
    </rPh>
    <rPh sb="13" eb="14">
      <t>ニシ</t>
    </rPh>
    <rPh sb="15" eb="17">
      <t>チョウメ</t>
    </rPh>
    <rPh sb="18" eb="19">
      <t>バン</t>
    </rPh>
    <rPh sb="20" eb="21">
      <t>ゴウ</t>
    </rPh>
    <phoneticPr fontId="7"/>
  </si>
  <si>
    <t>内科、消化器科</t>
    <rPh sb="3" eb="7">
      <t>ショウカキカ</t>
    </rPh>
    <phoneticPr fontId="7"/>
  </si>
  <si>
    <t>北海道</t>
    <rPh sb="0" eb="3">
      <t>ホッカイドウ</t>
    </rPh>
    <phoneticPr fontId="10"/>
  </si>
  <si>
    <t>0113211817</t>
  </si>
  <si>
    <t>国民健康保険和寒町立診療所</t>
    <rPh sb="0" eb="13">
      <t>コクミンケンコウホケンワッサムチョウリツシンリョウジョ</t>
    </rPh>
    <phoneticPr fontId="35"/>
  </si>
  <si>
    <t>町長　奥山　盛</t>
    <rPh sb="0" eb="2">
      <t>チョウチョウ</t>
    </rPh>
    <rPh sb="3" eb="5">
      <t>オクヤマ</t>
    </rPh>
    <rPh sb="6" eb="7">
      <t>サカリ</t>
    </rPh>
    <phoneticPr fontId="10"/>
  </si>
  <si>
    <t>上川北部</t>
    <rPh sb="0" eb="4">
      <t>カミカワホクブ</t>
    </rPh>
    <phoneticPr fontId="10"/>
  </si>
  <si>
    <t>北海道上川郡和寒町字西町111番地</t>
  </si>
  <si>
    <t>外科</t>
    <rPh sb="0" eb="2">
      <t>ゲカ</t>
    </rPh>
    <phoneticPr fontId="10"/>
  </si>
  <si>
    <t>0113211072</t>
  </si>
  <si>
    <t>国民健康保険剣淵町立診療所</t>
    <rPh sb="0" eb="2">
      <t>コクミン</t>
    </rPh>
    <rPh sb="2" eb="4">
      <t>ケンコウ</t>
    </rPh>
    <rPh sb="4" eb="6">
      <t>ホケン</t>
    </rPh>
    <rPh sb="6" eb="8">
      <t>ケンブチ</t>
    </rPh>
    <rPh sb="8" eb="10">
      <t>チョウリツ</t>
    </rPh>
    <rPh sb="10" eb="13">
      <t>シンリョウショ</t>
    </rPh>
    <phoneticPr fontId="7"/>
  </si>
  <si>
    <t>剣淵町長　早坂　純夫</t>
    <rPh sb="0" eb="2">
      <t>ケンブチ</t>
    </rPh>
    <rPh sb="2" eb="4">
      <t>チョウチョウ</t>
    </rPh>
    <rPh sb="5" eb="7">
      <t>ハヤサカ</t>
    </rPh>
    <rPh sb="8" eb="10">
      <t>スミオ</t>
    </rPh>
    <phoneticPr fontId="7"/>
  </si>
  <si>
    <t>上川北部医療圏</t>
    <rPh sb="0" eb="2">
      <t>カミカワ</t>
    </rPh>
    <rPh sb="2" eb="4">
      <t>ホクブ</t>
    </rPh>
    <rPh sb="4" eb="7">
      <t>イリョウケン</t>
    </rPh>
    <phoneticPr fontId="7"/>
  </si>
  <si>
    <t>北海道上川郡剣淵町仲町28番1号</t>
    <rPh sb="0" eb="3">
      <t>ホッカイドウ</t>
    </rPh>
    <rPh sb="3" eb="6">
      <t>カミカワグン</t>
    </rPh>
    <rPh sb="6" eb="9">
      <t>ケンブチチョウ</t>
    </rPh>
    <rPh sb="9" eb="11">
      <t>ナカマチ</t>
    </rPh>
    <rPh sb="13" eb="14">
      <t>バン</t>
    </rPh>
    <rPh sb="15" eb="16">
      <t>ゴウ</t>
    </rPh>
    <phoneticPr fontId="7"/>
  </si>
  <si>
    <t>内科、小児科</t>
    <rPh sb="0" eb="2">
      <t>ナイカ</t>
    </rPh>
    <rPh sb="3" eb="6">
      <t>ショウニカ</t>
    </rPh>
    <phoneticPr fontId="7"/>
  </si>
  <si>
    <t>0113210330</t>
    <phoneticPr fontId="7"/>
  </si>
  <si>
    <t>美深町恩根内診療所</t>
  </si>
  <si>
    <t>美深町長　草野　孝治</t>
  </si>
  <si>
    <t>上川北部</t>
  </si>
  <si>
    <t>北海道中川郡美深町字恩根内７７番地</t>
    <phoneticPr fontId="7"/>
  </si>
  <si>
    <t>北海道</t>
    <rPh sb="0" eb="3">
      <t>ホッカイドウ</t>
    </rPh>
    <phoneticPr fontId="19"/>
  </si>
  <si>
    <t>0113211676</t>
  </si>
  <si>
    <t>音威子府村立診療所</t>
    <rPh sb="0" eb="5">
      <t>オトイネップムラ</t>
    </rPh>
    <rPh sb="5" eb="6">
      <t>リツ</t>
    </rPh>
    <rPh sb="6" eb="9">
      <t>シンリョウジョ</t>
    </rPh>
    <phoneticPr fontId="7"/>
  </si>
  <si>
    <t>村長　　遠藤貴幸</t>
    <rPh sb="0" eb="2">
      <t>ソンチョウ</t>
    </rPh>
    <rPh sb="4" eb="8">
      <t>エンドウタカユキ</t>
    </rPh>
    <phoneticPr fontId="19"/>
  </si>
  <si>
    <t>医療法人社団　玲歯</t>
    <rPh sb="0" eb="2">
      <t>イリョウ</t>
    </rPh>
    <rPh sb="2" eb="4">
      <t>ホウジン</t>
    </rPh>
    <rPh sb="4" eb="6">
      <t>シャダン</t>
    </rPh>
    <rPh sb="7" eb="8">
      <t>レイ</t>
    </rPh>
    <rPh sb="8" eb="9">
      <t>シ</t>
    </rPh>
    <phoneticPr fontId="19"/>
  </si>
  <si>
    <t>上川北部圏域</t>
    <rPh sb="0" eb="2">
      <t>カミカワ</t>
    </rPh>
    <rPh sb="2" eb="4">
      <t>ホクブ</t>
    </rPh>
    <rPh sb="4" eb="6">
      <t>ケンイキ</t>
    </rPh>
    <phoneticPr fontId="19"/>
  </si>
  <si>
    <t>北海道中川郡音威子府村字音威子府５０９番地８８</t>
    <rPh sb="3" eb="5">
      <t>ナカガワ</t>
    </rPh>
    <rPh sb="5" eb="6">
      <t>グン</t>
    </rPh>
    <rPh sb="6" eb="11">
      <t>オトイネップムラ</t>
    </rPh>
    <rPh sb="11" eb="12">
      <t>アザ</t>
    </rPh>
    <rPh sb="12" eb="16">
      <t>オトイネップ</t>
    </rPh>
    <rPh sb="19" eb="21">
      <t>バンチ</t>
    </rPh>
    <phoneticPr fontId="19"/>
  </si>
  <si>
    <t>内科等</t>
    <rPh sb="2" eb="3">
      <t>トウ</t>
    </rPh>
    <phoneticPr fontId="7"/>
  </si>
  <si>
    <t>0113211700</t>
    <phoneticPr fontId="7"/>
  </si>
  <si>
    <t>中川町立診療所</t>
    <rPh sb="0" eb="3">
      <t>ナカガワチョウ</t>
    </rPh>
    <rPh sb="3" eb="4">
      <t>リツ</t>
    </rPh>
    <rPh sb="4" eb="7">
      <t>シンリョウショ</t>
    </rPh>
    <phoneticPr fontId="7"/>
  </si>
  <si>
    <t>中川町長　石垣　寿聰</t>
    <rPh sb="0" eb="2">
      <t>ナカガワ</t>
    </rPh>
    <rPh sb="2" eb="3">
      <t>チョウ</t>
    </rPh>
    <rPh sb="3" eb="4">
      <t>チョウ</t>
    </rPh>
    <rPh sb="5" eb="7">
      <t>イシガキ</t>
    </rPh>
    <rPh sb="8" eb="9">
      <t>コトブキ</t>
    </rPh>
    <rPh sb="9" eb="10">
      <t>サトシ</t>
    </rPh>
    <phoneticPr fontId="7"/>
  </si>
  <si>
    <t>医療法人社団　櫟会</t>
    <rPh sb="0" eb="2">
      <t>イリョウ</t>
    </rPh>
    <rPh sb="2" eb="4">
      <t>ホウジン</t>
    </rPh>
    <rPh sb="4" eb="6">
      <t>シャダン</t>
    </rPh>
    <rPh sb="7" eb="8">
      <t>イチイ</t>
    </rPh>
    <rPh sb="8" eb="9">
      <t>カイ</t>
    </rPh>
    <phoneticPr fontId="7"/>
  </si>
  <si>
    <t>上川北部医療圏</t>
    <rPh sb="0" eb="2">
      <t>カミカワ</t>
    </rPh>
    <rPh sb="2" eb="4">
      <t>ホクブ</t>
    </rPh>
    <rPh sb="4" eb="6">
      <t>イリョウ</t>
    </rPh>
    <rPh sb="6" eb="7">
      <t>ケン</t>
    </rPh>
    <phoneticPr fontId="7"/>
  </si>
  <si>
    <t>北海道中川郡中川町字中川382番地1</t>
  </si>
  <si>
    <t>d</t>
  </si>
  <si>
    <t>看護師（4）</t>
  </si>
  <si>
    <t>3612253</t>
  </si>
  <si>
    <t>村立トマム診療所</t>
    <rPh sb="0" eb="2">
      <t>ソンリツ</t>
    </rPh>
    <rPh sb="5" eb="8">
      <t>シンリョウジョ</t>
    </rPh>
    <phoneticPr fontId="7"/>
  </si>
  <si>
    <t>占冠村長　田中正治</t>
    <rPh sb="0" eb="2">
      <t>シムカップ</t>
    </rPh>
    <rPh sb="2" eb="4">
      <t>ソンチョウ</t>
    </rPh>
    <rPh sb="5" eb="7">
      <t>タナカ</t>
    </rPh>
    <rPh sb="7" eb="9">
      <t>マサハル</t>
    </rPh>
    <phoneticPr fontId="7"/>
  </si>
  <si>
    <t>富良野医療圏</t>
    <rPh sb="0" eb="3">
      <t>フラノ</t>
    </rPh>
    <rPh sb="3" eb="6">
      <t>イリョウケン</t>
    </rPh>
    <phoneticPr fontId="11"/>
  </si>
  <si>
    <t>勇払郡占冠村字上トマム</t>
    <rPh sb="0" eb="3">
      <t>ユウフツグン</t>
    </rPh>
    <rPh sb="3" eb="6">
      <t>シムカップムラ</t>
    </rPh>
    <rPh sb="6" eb="7">
      <t>アザ</t>
    </rPh>
    <rPh sb="7" eb="8">
      <t>ウエ</t>
    </rPh>
    <phoneticPr fontId="11"/>
  </si>
  <si>
    <t>保健師</t>
    <rPh sb="0" eb="3">
      <t>ホケンシ</t>
    </rPh>
    <phoneticPr fontId="7"/>
  </si>
  <si>
    <t>3011126</t>
  </si>
  <si>
    <t>村立占冠診療所</t>
    <rPh sb="0" eb="2">
      <t>ソンリツ</t>
    </rPh>
    <rPh sb="2" eb="4">
      <t>シムカップ</t>
    </rPh>
    <rPh sb="4" eb="7">
      <t>シンリョウジョ</t>
    </rPh>
    <phoneticPr fontId="7"/>
  </si>
  <si>
    <t>勇払郡占冠村字中央</t>
    <rPh sb="0" eb="3">
      <t>ユウフツグン</t>
    </rPh>
    <rPh sb="3" eb="6">
      <t>シムカップムラ</t>
    </rPh>
    <rPh sb="6" eb="7">
      <t>アザ</t>
    </rPh>
    <rPh sb="7" eb="9">
      <t>チュウオウ</t>
    </rPh>
    <phoneticPr fontId="11"/>
  </si>
  <si>
    <t>内科、小児科</t>
    <rPh sb="0" eb="2">
      <t>ナイカ</t>
    </rPh>
    <rPh sb="3" eb="5">
      <t>ショウニ</t>
    </rPh>
    <rPh sb="5" eb="6">
      <t>カ</t>
    </rPh>
    <phoneticPr fontId="7"/>
  </si>
  <si>
    <t>富良野市山部診療所</t>
    <rPh sb="0" eb="4">
      <t>フラノシ</t>
    </rPh>
    <rPh sb="4" eb="9">
      <t>ヤマベシンリョウジョ</t>
    </rPh>
    <phoneticPr fontId="11"/>
  </si>
  <si>
    <t>市長　北　猛俊</t>
    <rPh sb="0" eb="2">
      <t>シチョウ</t>
    </rPh>
    <rPh sb="3" eb="4">
      <t>キタ</t>
    </rPh>
    <rPh sb="5" eb="7">
      <t>モウシュン</t>
    </rPh>
    <phoneticPr fontId="11"/>
  </si>
  <si>
    <t>北海道富良野市山部東町7番34号</t>
    <rPh sb="0" eb="3">
      <t>ホッカイドウ</t>
    </rPh>
    <rPh sb="3" eb="7">
      <t>フラノシ</t>
    </rPh>
    <rPh sb="7" eb="11">
      <t>ヤマベヒガシマチ</t>
    </rPh>
    <rPh sb="12" eb="13">
      <t>バン</t>
    </rPh>
    <rPh sb="15" eb="16">
      <t>ゴウ</t>
    </rPh>
    <phoneticPr fontId="11"/>
  </si>
  <si>
    <t>0113011217</t>
  </si>
  <si>
    <t>なかふらのクリニック</t>
  </si>
  <si>
    <t>中富良野町長　小松田　清</t>
    <rPh sb="0" eb="6">
      <t>ナカフラノチョウチョウ</t>
    </rPh>
    <rPh sb="7" eb="10">
      <t>コマツダ</t>
    </rPh>
    <rPh sb="11" eb="12">
      <t>キヨシ</t>
    </rPh>
    <phoneticPr fontId="7"/>
  </si>
  <si>
    <t>富良野医療圏</t>
    <rPh sb="0" eb="6">
      <t>フラノイリョウケン</t>
    </rPh>
    <phoneticPr fontId="7"/>
  </si>
  <si>
    <t>北海道空知郡中富良野町西町３番２５号</t>
    <rPh sb="0" eb="3">
      <t>ホッカイドウ</t>
    </rPh>
    <rPh sb="3" eb="6">
      <t>ソラチグン</t>
    </rPh>
    <rPh sb="6" eb="11">
      <t>ナカフラノチョウ</t>
    </rPh>
    <rPh sb="11" eb="13">
      <t>ニシマチ</t>
    </rPh>
    <rPh sb="14" eb="15">
      <t>バン</t>
    </rPh>
    <rPh sb="17" eb="18">
      <t>ゴウ</t>
    </rPh>
    <phoneticPr fontId="7"/>
  </si>
  <si>
    <t>0116411562</t>
    <phoneticPr fontId="7"/>
  </si>
  <si>
    <t>初山別村立初山別診療所</t>
    <rPh sb="0" eb="3">
      <t>ショサンベツ</t>
    </rPh>
    <rPh sb="3" eb="5">
      <t>ソンリツ</t>
    </rPh>
    <rPh sb="5" eb="11">
      <t>ショサンベツシンリョウジョ</t>
    </rPh>
    <phoneticPr fontId="7"/>
  </si>
  <si>
    <t>初山別村長　宮本　憲幸</t>
    <rPh sb="0" eb="3">
      <t>ショサンベツ</t>
    </rPh>
    <rPh sb="3" eb="5">
      <t>ソンチョウ</t>
    </rPh>
    <rPh sb="6" eb="8">
      <t>ミヤモト</t>
    </rPh>
    <rPh sb="9" eb="11">
      <t>ノリユキ</t>
    </rPh>
    <phoneticPr fontId="7"/>
  </si>
  <si>
    <t>留萌医療圏</t>
    <rPh sb="0" eb="2">
      <t>ルモイ</t>
    </rPh>
    <rPh sb="2" eb="5">
      <t>イリョウケン</t>
    </rPh>
    <phoneticPr fontId="7"/>
  </si>
  <si>
    <t>北海道苫前郡初山別村字初山別122番地8</t>
    <rPh sb="0" eb="3">
      <t>ホッカイドウ</t>
    </rPh>
    <rPh sb="3" eb="6">
      <t>トママエグン</t>
    </rPh>
    <rPh sb="6" eb="10">
      <t>ショサンベツムラ</t>
    </rPh>
    <rPh sb="10" eb="11">
      <t>アザ</t>
    </rPh>
    <rPh sb="11" eb="14">
      <t>ショサンベツ</t>
    </rPh>
    <rPh sb="17" eb="19">
      <t>バンチ</t>
    </rPh>
    <phoneticPr fontId="7"/>
  </si>
  <si>
    <t>20、20</t>
    <phoneticPr fontId="7"/>
  </si>
  <si>
    <t>0116411125</t>
  </si>
  <si>
    <t>小平町立小平診療所</t>
    <rPh sb="0" eb="9">
      <t>オビラチョウリツオビラシンリョウジョ</t>
    </rPh>
    <phoneticPr fontId="11"/>
  </si>
  <si>
    <t>小平町長　関　次雄</t>
    <rPh sb="0" eb="4">
      <t>オビラチョウチョウ</t>
    </rPh>
    <rPh sb="5" eb="6">
      <t>セキ</t>
    </rPh>
    <rPh sb="7" eb="9">
      <t>ツギオ</t>
    </rPh>
    <phoneticPr fontId="11"/>
  </si>
  <si>
    <t>留萌医療圏</t>
    <rPh sb="0" eb="2">
      <t>ルモイ</t>
    </rPh>
    <rPh sb="2" eb="5">
      <t>イリョウケン</t>
    </rPh>
    <phoneticPr fontId="11"/>
  </si>
  <si>
    <t>北海道留萌郡</t>
    <rPh sb="0" eb="6">
      <t>ホッカイドウルモイグン</t>
    </rPh>
    <phoneticPr fontId="11"/>
  </si>
  <si>
    <t>内科</t>
    <rPh sb="0" eb="2">
      <t>ナイカ</t>
    </rPh>
    <phoneticPr fontId="11"/>
  </si>
  <si>
    <t>0116411612</t>
  </si>
  <si>
    <t>小平町立鬼鹿診療所</t>
    <rPh sb="0" eb="2">
      <t>オビラ</t>
    </rPh>
    <rPh sb="2" eb="3">
      <t>チョウ</t>
    </rPh>
    <rPh sb="3" eb="4">
      <t>リツ</t>
    </rPh>
    <rPh sb="4" eb="6">
      <t>オニシカ</t>
    </rPh>
    <rPh sb="6" eb="9">
      <t>シンリョウジョ</t>
    </rPh>
    <phoneticPr fontId="11"/>
  </si>
  <si>
    <t>内科、小児科</t>
    <rPh sb="0" eb="2">
      <t>ナイカ</t>
    </rPh>
    <rPh sb="3" eb="6">
      <t>ショウニカ</t>
    </rPh>
    <phoneticPr fontId="11"/>
  </si>
  <si>
    <t>0116411117</t>
    <phoneticPr fontId="7"/>
  </si>
  <si>
    <t>増毛町立市街診療所</t>
    <rPh sb="0" eb="4">
      <t>マシケチョウリツ</t>
    </rPh>
    <rPh sb="4" eb="9">
      <t>シガイシンリョウジョ</t>
    </rPh>
    <phoneticPr fontId="7"/>
  </si>
  <si>
    <t>増毛町</t>
    <rPh sb="0" eb="3">
      <t>マシケチョウ</t>
    </rPh>
    <phoneticPr fontId="7"/>
  </si>
  <si>
    <t>北海道増毛郡増毛町畠中町5丁目176番地の1</t>
    <rPh sb="0" eb="3">
      <t>ホッカイドウ</t>
    </rPh>
    <rPh sb="3" eb="9">
      <t>マシケグンマシケチョウ</t>
    </rPh>
    <rPh sb="9" eb="12">
      <t>ハタナカチョウ</t>
    </rPh>
    <rPh sb="13" eb="15">
      <t>チョウメ</t>
    </rPh>
    <rPh sb="18" eb="20">
      <t>バンチ</t>
    </rPh>
    <phoneticPr fontId="7"/>
  </si>
  <si>
    <t>内科、小児科、外科、皮膚科</t>
    <phoneticPr fontId="7"/>
  </si>
  <si>
    <t>臨床研修登録施設として登録</t>
    <phoneticPr fontId="7"/>
  </si>
  <si>
    <t>0116410648</t>
    <phoneticPr fontId="7"/>
  </si>
  <si>
    <t>増毛町立雄冬へき地出張診療所</t>
    <rPh sb="0" eb="3">
      <t>マシケチョウ</t>
    </rPh>
    <rPh sb="3" eb="4">
      <t>リツ</t>
    </rPh>
    <rPh sb="4" eb="5">
      <t>オ</t>
    </rPh>
    <rPh sb="5" eb="6">
      <t>フユ</t>
    </rPh>
    <rPh sb="8" eb="9">
      <t>チ</t>
    </rPh>
    <rPh sb="9" eb="11">
      <t>シュッチョウ</t>
    </rPh>
    <rPh sb="11" eb="14">
      <t>シンリョウジョ</t>
    </rPh>
    <phoneticPr fontId="7"/>
  </si>
  <si>
    <t>北海道増毛郡増毛町雄冬57番地の3</t>
    <rPh sb="0" eb="3">
      <t>ホッカイドウ</t>
    </rPh>
    <rPh sb="3" eb="5">
      <t>マシケ</t>
    </rPh>
    <rPh sb="5" eb="6">
      <t>グン</t>
    </rPh>
    <rPh sb="6" eb="9">
      <t>マシケチョウ</t>
    </rPh>
    <rPh sb="9" eb="10">
      <t>オ</t>
    </rPh>
    <rPh sb="10" eb="11">
      <t>フユ</t>
    </rPh>
    <rPh sb="13" eb="15">
      <t>バンチ</t>
    </rPh>
    <phoneticPr fontId="7"/>
  </si>
  <si>
    <t>0116711284</t>
  </si>
  <si>
    <t>猿払村国民健康保険浅茅野診療所</t>
    <phoneticPr fontId="7"/>
  </si>
  <si>
    <t>猿払村長　伊藤　浩一</t>
    <phoneticPr fontId="7"/>
  </si>
  <si>
    <t>北海道宗谷郡猿払村浅茅野336番地72</t>
    <phoneticPr fontId="7"/>
  </si>
  <si>
    <t>Ⅴ</t>
  </si>
  <si>
    <t>北海道</t>
    <rPh sb="0" eb="3">
      <t>ホッカイドウ</t>
    </rPh>
    <phoneticPr fontId="5"/>
  </si>
  <si>
    <t>0116711524</t>
    <phoneticPr fontId="5"/>
  </si>
  <si>
    <t>豊富町国民健康保険兜沼診療所</t>
    <rPh sb="0" eb="3">
      <t>トヨトミチョウ</t>
    </rPh>
    <rPh sb="3" eb="5">
      <t>コクミン</t>
    </rPh>
    <rPh sb="5" eb="7">
      <t>ケンコウ</t>
    </rPh>
    <rPh sb="7" eb="9">
      <t>ホケン</t>
    </rPh>
    <rPh sb="9" eb="11">
      <t>カブトヌマ</t>
    </rPh>
    <rPh sb="11" eb="13">
      <t>シンリョウ</t>
    </rPh>
    <rPh sb="13" eb="14">
      <t>ジョ</t>
    </rPh>
    <phoneticPr fontId="5"/>
  </si>
  <si>
    <t>豊富町長　河田　誠一</t>
    <rPh sb="0" eb="3">
      <t>トヨトミチョウ</t>
    </rPh>
    <rPh sb="3" eb="4">
      <t>チョウ</t>
    </rPh>
    <phoneticPr fontId="5"/>
  </si>
  <si>
    <t>北海道天塩郡豊富町字兜沼</t>
    <rPh sb="0" eb="3">
      <t>ホッカイドウ</t>
    </rPh>
    <rPh sb="3" eb="6">
      <t>テシオグン</t>
    </rPh>
    <rPh sb="6" eb="9">
      <t>トヨトミチョウ</t>
    </rPh>
    <rPh sb="9" eb="10">
      <t>アザ</t>
    </rPh>
    <rPh sb="10" eb="12">
      <t>カブトヌマ</t>
    </rPh>
    <phoneticPr fontId="5"/>
  </si>
  <si>
    <t>0116710583</t>
  </si>
  <si>
    <t>利尻富士町国民健康保険鴛泊診療所</t>
    <rPh sb="0" eb="9">
      <t>リシリフジチョウコクミンケンコウ</t>
    </rPh>
    <rPh sb="9" eb="11">
      <t>ホケン</t>
    </rPh>
    <rPh sb="11" eb="16">
      <t>オシドマリシンリョウショ</t>
    </rPh>
    <phoneticPr fontId="7"/>
  </si>
  <si>
    <t>利尻富士町長　田村祥三</t>
    <rPh sb="0" eb="5">
      <t>リシリフジチョウ</t>
    </rPh>
    <rPh sb="5" eb="6">
      <t>チョウ</t>
    </rPh>
    <rPh sb="7" eb="9">
      <t>タムラ</t>
    </rPh>
    <rPh sb="9" eb="11">
      <t>ショウゾウ</t>
    </rPh>
    <phoneticPr fontId="7"/>
  </si>
  <si>
    <t>北海道利尻郡利尻富士町鴛泊字栄町113</t>
    <rPh sb="0" eb="3">
      <t>ホッカイドウ</t>
    </rPh>
    <rPh sb="3" eb="16">
      <t>リシリグンリシリフジチョウオシドマリアザサカエマチ</t>
    </rPh>
    <phoneticPr fontId="7"/>
  </si>
  <si>
    <t>利尻島</t>
    <rPh sb="0" eb="3">
      <t>リシリトウ</t>
    </rPh>
    <phoneticPr fontId="7"/>
  </si>
  <si>
    <t>内科、外科、整形</t>
    <rPh sb="3" eb="5">
      <t>ゲカ</t>
    </rPh>
    <rPh sb="6" eb="8">
      <t>セイケイ</t>
    </rPh>
    <phoneticPr fontId="7"/>
  </si>
  <si>
    <t>Ⅲ</t>
  </si>
  <si>
    <t>0116711169</t>
    <phoneticPr fontId="7"/>
  </si>
  <si>
    <t>礼文町国民健康保険船泊診療所</t>
    <rPh sb="0" eb="14">
      <t>レブンチョウコクミンケンコウホケンフナドマリシンリョウジョ</t>
    </rPh>
    <phoneticPr fontId="7"/>
  </si>
  <si>
    <t>礼文町長　澁谷　秀勝</t>
    <rPh sb="0" eb="3">
      <t>レブンチョウ</t>
    </rPh>
    <rPh sb="3" eb="4">
      <t>チョウ</t>
    </rPh>
    <rPh sb="5" eb="6">
      <t>シブイ</t>
    </rPh>
    <rPh sb="6" eb="7">
      <t>タニ</t>
    </rPh>
    <rPh sb="8" eb="9">
      <t>ヒデ</t>
    </rPh>
    <rPh sb="9" eb="10">
      <t>カツ</t>
    </rPh>
    <phoneticPr fontId="7"/>
  </si>
  <si>
    <t>宗谷</t>
    <rPh sb="0" eb="2">
      <t>ソウヤ</t>
    </rPh>
    <phoneticPr fontId="7"/>
  </si>
  <si>
    <t>北海道礼文郡礼文町大字船泊村字ウエンナイホ４１３番地</t>
  </si>
  <si>
    <t>①、⑤、⑦</t>
  </si>
  <si>
    <t>礼文島</t>
    <rPh sb="0" eb="3">
      <t>レブントウ</t>
    </rPh>
    <phoneticPr fontId="7"/>
  </si>
  <si>
    <t>外科・内科</t>
    <rPh sb="0" eb="2">
      <t>ゲカ</t>
    </rPh>
    <rPh sb="3" eb="5">
      <t>ナイカ</t>
    </rPh>
    <phoneticPr fontId="7"/>
  </si>
  <si>
    <t>臨床研修協力施設として登録</t>
    <phoneticPr fontId="7"/>
  </si>
  <si>
    <t>看護師（１５）、ＰＴ（１）</t>
    <phoneticPr fontId="7"/>
  </si>
  <si>
    <t>0116711706</t>
    <phoneticPr fontId="7"/>
  </si>
  <si>
    <t>幌延町国民健康保険診療所</t>
    <rPh sb="0" eb="3">
      <t>ホロノベチョウ</t>
    </rPh>
    <rPh sb="3" eb="12">
      <t>コクミンケンコウホケンシンリョウジョ</t>
    </rPh>
    <phoneticPr fontId="7"/>
  </si>
  <si>
    <t>幌延町長　野々村　仁</t>
    <rPh sb="0" eb="3">
      <t>ホロノベチョウ</t>
    </rPh>
    <rPh sb="3" eb="4">
      <t>チョウ</t>
    </rPh>
    <phoneticPr fontId="7"/>
  </si>
  <si>
    <t>宗谷医療圏</t>
    <rPh sb="0" eb="2">
      <t>ソウヤ</t>
    </rPh>
    <rPh sb="2" eb="4">
      <t>イリョウ</t>
    </rPh>
    <rPh sb="4" eb="5">
      <t>ケン</t>
    </rPh>
    <phoneticPr fontId="7"/>
  </si>
  <si>
    <t>北海道天塩郡幌延町１条北２丁目１番地１８</t>
    <rPh sb="0" eb="3">
      <t>ホッカイドウ</t>
    </rPh>
    <rPh sb="3" eb="6">
      <t>テシオグン</t>
    </rPh>
    <rPh sb="6" eb="9">
      <t>ホロノベチョウ</t>
    </rPh>
    <rPh sb="10" eb="11">
      <t>ジョウ</t>
    </rPh>
    <rPh sb="11" eb="12">
      <t>キタ</t>
    </rPh>
    <rPh sb="13" eb="15">
      <t>チョウメ</t>
    </rPh>
    <rPh sb="16" eb="18">
      <t>バンチ</t>
    </rPh>
    <phoneticPr fontId="7"/>
  </si>
  <si>
    <t>旭川医科大学病院</t>
    <rPh sb="0" eb="2">
      <t>アサヒカワ</t>
    </rPh>
    <rPh sb="2" eb="4">
      <t>イカ</t>
    </rPh>
    <rPh sb="4" eb="6">
      <t>ダイガク</t>
    </rPh>
    <rPh sb="6" eb="8">
      <t>ビョウイン</t>
    </rPh>
    <phoneticPr fontId="7"/>
  </si>
  <si>
    <t>0116711268</t>
    <phoneticPr fontId="7"/>
  </si>
  <si>
    <t>幌延町問寒別国民健康保険診療所</t>
    <rPh sb="0" eb="3">
      <t>ホロノベチョウ</t>
    </rPh>
    <rPh sb="3" eb="6">
      <t>トイカンベツ</t>
    </rPh>
    <rPh sb="6" eb="8">
      <t>コクミン</t>
    </rPh>
    <rPh sb="8" eb="10">
      <t>ケンコウ</t>
    </rPh>
    <rPh sb="10" eb="12">
      <t>ホケン</t>
    </rPh>
    <rPh sb="12" eb="15">
      <t>シンリョウジョ</t>
    </rPh>
    <phoneticPr fontId="7"/>
  </si>
  <si>
    <t>幌延町長　野々村　仁</t>
    <rPh sb="0" eb="2">
      <t>ホロノベ</t>
    </rPh>
    <rPh sb="2" eb="3">
      <t>チョウ</t>
    </rPh>
    <rPh sb="3" eb="4">
      <t>チョウ</t>
    </rPh>
    <rPh sb="5" eb="8">
      <t>ノノムラ</t>
    </rPh>
    <rPh sb="9" eb="10">
      <t>ヒトシ</t>
    </rPh>
    <phoneticPr fontId="7"/>
  </si>
  <si>
    <t>北海道天塩郡幌延町字問寒別１３５番地</t>
    <rPh sb="0" eb="3">
      <t>ホッカイドウ</t>
    </rPh>
    <rPh sb="3" eb="6">
      <t>テシオグン</t>
    </rPh>
    <rPh sb="6" eb="9">
      <t>ホロノベチョウ</t>
    </rPh>
    <rPh sb="9" eb="10">
      <t>アザ</t>
    </rPh>
    <rPh sb="10" eb="13">
      <t>トイカンベツ</t>
    </rPh>
    <rPh sb="16" eb="18">
      <t>バンチ</t>
    </rPh>
    <phoneticPr fontId="7"/>
  </si>
  <si>
    <t>0115210585</t>
    <phoneticPr fontId="7"/>
  </si>
  <si>
    <t>大空町東藻琴診療所</t>
    <rPh sb="0" eb="9">
      <t>オオゾラチョウヒガシモコトシンリョウジョ</t>
    </rPh>
    <phoneticPr fontId="7"/>
  </si>
  <si>
    <t>町長　松川　一正</t>
    <rPh sb="0" eb="2">
      <t>チョウチョウ</t>
    </rPh>
    <rPh sb="3" eb="5">
      <t>マツカワ</t>
    </rPh>
    <rPh sb="6" eb="8">
      <t>カズマサ</t>
    </rPh>
    <phoneticPr fontId="7"/>
  </si>
  <si>
    <t>医療法人社団　双心会</t>
    <rPh sb="0" eb="6">
      <t>イリョウホウジンシャダン</t>
    </rPh>
    <rPh sb="7" eb="10">
      <t>ソウシンカイ</t>
    </rPh>
    <phoneticPr fontId="7"/>
  </si>
  <si>
    <t>北網医療圏</t>
    <rPh sb="0" eb="5">
      <t>ホクモウイリョウケン</t>
    </rPh>
    <phoneticPr fontId="7"/>
  </si>
  <si>
    <t>北海道網走郡大空町東藻琴３８３番地の３１</t>
    <rPh sb="0" eb="9">
      <t>ホッカイドウアバシリグンオオゾラマチ</t>
    </rPh>
    <rPh sb="9" eb="12">
      <t>ヒガシモコト</t>
    </rPh>
    <rPh sb="15" eb="17">
      <t>バンチ</t>
    </rPh>
    <phoneticPr fontId="7"/>
  </si>
  <si>
    <t>16、16</t>
    <phoneticPr fontId="7"/>
  </si>
  <si>
    <t>共用試験後において、外来診療・訪問診療等の実習</t>
    <rPh sb="0" eb="4">
      <t>キョウヨウシケン</t>
    </rPh>
    <rPh sb="4" eb="5">
      <t>ゴ</t>
    </rPh>
    <rPh sb="10" eb="14">
      <t>ガイライシンリョウ</t>
    </rPh>
    <rPh sb="15" eb="19">
      <t>ホウモンシンリョウ</t>
    </rPh>
    <rPh sb="19" eb="20">
      <t>トウ</t>
    </rPh>
    <rPh sb="21" eb="23">
      <t>ジッシュウ</t>
    </rPh>
    <phoneticPr fontId="7"/>
  </si>
  <si>
    <t>看護師（1）、保健師（1）、ケアマネジャー（1）</t>
    <phoneticPr fontId="7"/>
  </si>
  <si>
    <t>0115312035</t>
    <phoneticPr fontId="7"/>
  </si>
  <si>
    <t>きよさとクリニック</t>
    <phoneticPr fontId="7"/>
  </si>
  <si>
    <t>一般社団法人斜里岳の麓にて</t>
    <rPh sb="0" eb="6">
      <t>イッパンシャダンホウジン</t>
    </rPh>
    <rPh sb="6" eb="9">
      <t>シャリダケ</t>
    </rPh>
    <rPh sb="10" eb="11">
      <t>フモト</t>
    </rPh>
    <phoneticPr fontId="7"/>
  </si>
  <si>
    <t>北海道斜里郡清里町羽衣町35番地35</t>
    <rPh sb="0" eb="12">
      <t>ホッカイドウシャリグンキヨサトチョウハゴロモマチ</t>
    </rPh>
    <rPh sb="14" eb="16">
      <t>バンチ</t>
    </rPh>
    <phoneticPr fontId="7"/>
  </si>
  <si>
    <t>内科、呼吸器科</t>
    <rPh sb="3" eb="7">
      <t>コキュウキカ</t>
    </rPh>
    <phoneticPr fontId="8"/>
  </si>
  <si>
    <t>看護師（3）</t>
  </si>
  <si>
    <t>0135034163</t>
    <phoneticPr fontId="7"/>
  </si>
  <si>
    <t>置戸町歯科診療所</t>
    <rPh sb="0" eb="3">
      <t>オケトチョウ</t>
    </rPh>
    <rPh sb="3" eb="8">
      <t>シカシンリョウショ</t>
    </rPh>
    <phoneticPr fontId="7"/>
  </si>
  <si>
    <t>置戸町</t>
    <rPh sb="0" eb="3">
      <t>オケトチョウ</t>
    </rPh>
    <phoneticPr fontId="7"/>
  </si>
  <si>
    <t>北網</t>
    <rPh sb="0" eb="1">
      <t>キタ</t>
    </rPh>
    <rPh sb="1" eb="2">
      <t>アミ</t>
    </rPh>
    <phoneticPr fontId="7"/>
  </si>
  <si>
    <t>北海道常呂郡置戸町字置戸４５６－１</t>
    <rPh sb="0" eb="3">
      <t>ホッカイドウ</t>
    </rPh>
    <rPh sb="3" eb="6">
      <t>トコログン</t>
    </rPh>
    <rPh sb="6" eb="9">
      <t>オケトチョウ</t>
    </rPh>
    <rPh sb="9" eb="12">
      <t>アザオケト</t>
    </rPh>
    <phoneticPr fontId="7"/>
  </si>
  <si>
    <t>①</t>
    <phoneticPr fontId="7"/>
  </si>
  <si>
    <t>0115012551</t>
  </si>
  <si>
    <t>おんねゆ診療所</t>
    <rPh sb="4" eb="7">
      <t>シンリョウジョ</t>
    </rPh>
    <phoneticPr fontId="11"/>
  </si>
  <si>
    <t>社会医療法人雄俊会</t>
    <rPh sb="0" eb="2">
      <t>シャカイ</t>
    </rPh>
    <rPh sb="2" eb="4">
      <t>イリョウ</t>
    </rPh>
    <rPh sb="4" eb="6">
      <t>ホウジン</t>
    </rPh>
    <rPh sb="6" eb="9">
      <t>ユウシュンカイ</t>
    </rPh>
    <phoneticPr fontId="11"/>
  </si>
  <si>
    <t>北網</t>
    <rPh sb="0" eb="1">
      <t>キタ</t>
    </rPh>
    <rPh sb="1" eb="2">
      <t>アミ</t>
    </rPh>
    <phoneticPr fontId="11"/>
  </si>
  <si>
    <t>北海道北見市留辺蘂町温根湯温泉440番1</t>
    <rPh sb="0" eb="3">
      <t>ホッカイドウ</t>
    </rPh>
    <rPh sb="3" eb="10">
      <t>キタミシルベシベチョウ</t>
    </rPh>
    <rPh sb="10" eb="15">
      <t>オンネユオンセン</t>
    </rPh>
    <rPh sb="18" eb="19">
      <t>バン</t>
    </rPh>
    <phoneticPr fontId="11"/>
  </si>
  <si>
    <t>薬剤師(1)、ケアマネ(1)</t>
    <rPh sb="0" eb="3">
      <t>ヤクザイシ</t>
    </rPh>
    <phoneticPr fontId="11"/>
  </si>
  <si>
    <t>0115012650</t>
  </si>
  <si>
    <t>あいのない診療所</t>
    <rPh sb="5" eb="8">
      <t>シンリョウジョ</t>
    </rPh>
    <phoneticPr fontId="11"/>
  </si>
  <si>
    <t>社会医療法人雄俊会</t>
    <rPh sb="0" eb="9">
      <t>シャカイイリョウホウジンユウシュンカイ</t>
    </rPh>
    <phoneticPr fontId="11"/>
  </si>
  <si>
    <t>北海道北見市相内町65番地39</t>
    <rPh sb="0" eb="3">
      <t>ホッカイドウ</t>
    </rPh>
    <rPh sb="3" eb="6">
      <t>キタミシ</t>
    </rPh>
    <rPh sb="6" eb="9">
      <t>アイノナイチョウ</t>
    </rPh>
    <rPh sb="11" eb="13">
      <t>バンチ</t>
    </rPh>
    <phoneticPr fontId="11"/>
  </si>
  <si>
    <t>看護師(3)</t>
  </si>
  <si>
    <t>北海道</t>
    <rPh sb="0" eb="3">
      <t>ホッカイドウ</t>
    </rPh>
    <phoneticPr fontId="18"/>
  </si>
  <si>
    <t>0115110850</t>
  </si>
  <si>
    <t>紋別市立上渚滑診療所</t>
    <rPh sb="0" eb="3">
      <t>モンベツシ</t>
    </rPh>
    <rPh sb="3" eb="4">
      <t>リツ</t>
    </rPh>
    <rPh sb="4" eb="5">
      <t>カミ</t>
    </rPh>
    <rPh sb="5" eb="7">
      <t>ショコツ</t>
    </rPh>
    <rPh sb="7" eb="10">
      <t>シンリョウジョ</t>
    </rPh>
    <phoneticPr fontId="18"/>
  </si>
  <si>
    <t>紋別市</t>
    <rPh sb="0" eb="3">
      <t>モンベツシ</t>
    </rPh>
    <phoneticPr fontId="18"/>
  </si>
  <si>
    <t>遠紋医療圏</t>
    <rPh sb="0" eb="2">
      <t>エンモン</t>
    </rPh>
    <rPh sb="2" eb="5">
      <t>イリョウケン</t>
    </rPh>
    <phoneticPr fontId="18"/>
  </si>
  <si>
    <t>紋別市上渚滑町更生291番地3</t>
    <rPh sb="0" eb="3">
      <t>モンベツシ</t>
    </rPh>
    <rPh sb="3" eb="7">
      <t>カミショコツチョウ</t>
    </rPh>
    <rPh sb="7" eb="9">
      <t>コウセイ</t>
    </rPh>
    <rPh sb="12" eb="14">
      <t>バンチ</t>
    </rPh>
    <phoneticPr fontId="18"/>
  </si>
  <si>
    <t>中立牛診療所</t>
    <rPh sb="0" eb="3">
      <t>ナカタツウシ</t>
    </rPh>
    <rPh sb="3" eb="6">
      <t>シンリョウジョ</t>
    </rPh>
    <phoneticPr fontId="11"/>
  </si>
  <si>
    <t>紋別市</t>
    <rPh sb="0" eb="3">
      <t>モンベツシ</t>
    </rPh>
    <phoneticPr fontId="11"/>
  </si>
  <si>
    <t>遠紋医療圏</t>
    <rPh sb="0" eb="2">
      <t>エンモン</t>
    </rPh>
    <rPh sb="2" eb="5">
      <t>イリョウケン</t>
    </rPh>
    <phoneticPr fontId="11"/>
  </si>
  <si>
    <t>北海道紋別市上渚滑町中立牛254番地</t>
    <rPh sb="0" eb="3">
      <t>ホッカイドウ</t>
    </rPh>
    <rPh sb="3" eb="6">
      <t>モンベツシ</t>
    </rPh>
    <rPh sb="6" eb="10">
      <t>カミショコツチョウ</t>
    </rPh>
    <rPh sb="10" eb="13">
      <t>ナカタツウシ</t>
    </rPh>
    <rPh sb="16" eb="18">
      <t>バンチ</t>
    </rPh>
    <phoneticPr fontId="11"/>
  </si>
  <si>
    <t>内科、外科</t>
    <rPh sb="3" eb="5">
      <t>ゲカ</t>
    </rPh>
    <phoneticPr fontId="11"/>
  </si>
  <si>
    <t>0115410847</t>
  </si>
  <si>
    <t>佐呂間町</t>
    <rPh sb="0" eb="4">
      <t>サロマチョウ</t>
    </rPh>
    <phoneticPr fontId="7"/>
  </si>
  <si>
    <t>医療法人恵尚会</t>
    <rPh sb="0" eb="4">
      <t>イリョウホウジン</t>
    </rPh>
    <rPh sb="4" eb="7">
      <t>ケイショウカイ</t>
    </rPh>
    <phoneticPr fontId="7"/>
  </si>
  <si>
    <t>遠紋医療圏</t>
    <rPh sb="0" eb="1">
      <t>オン</t>
    </rPh>
    <rPh sb="1" eb="2">
      <t>モン</t>
    </rPh>
    <rPh sb="2" eb="5">
      <t>イリョウケン</t>
    </rPh>
    <phoneticPr fontId="7"/>
  </si>
  <si>
    <t>北海道常呂郡佐呂間町字永代町176番地の1</t>
    <rPh sb="0" eb="3">
      <t>ホッカイドウ</t>
    </rPh>
    <rPh sb="3" eb="14">
      <t>トコログンサロマチョウアザエイダイチョウ</t>
    </rPh>
    <rPh sb="17" eb="19">
      <t>バンチ</t>
    </rPh>
    <phoneticPr fontId="7"/>
  </si>
  <si>
    <t>内科、整形外科、外科、皮膚科</t>
    <rPh sb="3" eb="7">
      <t>セイケイゲカ</t>
    </rPh>
    <rPh sb="8" eb="10">
      <t>ゲカ</t>
    </rPh>
    <rPh sb="11" eb="14">
      <t>ヒフカ</t>
    </rPh>
    <phoneticPr fontId="7"/>
  </si>
  <si>
    <t>0115410656</t>
    <phoneticPr fontId="7"/>
  </si>
  <si>
    <t>生田原診療所</t>
    <rPh sb="0" eb="3">
      <t>イクタハラ</t>
    </rPh>
    <rPh sb="3" eb="6">
      <t>シンリョウショ</t>
    </rPh>
    <phoneticPr fontId="7"/>
  </si>
  <si>
    <t>遠軽町</t>
    <rPh sb="0" eb="3">
      <t>エンガルチョウ</t>
    </rPh>
    <phoneticPr fontId="7"/>
  </si>
  <si>
    <t>社会医療法人交雄会メディカル</t>
    <rPh sb="0" eb="2">
      <t>シャカイ</t>
    </rPh>
    <rPh sb="2" eb="4">
      <t>イリョウ</t>
    </rPh>
    <rPh sb="4" eb="6">
      <t>ホウジン</t>
    </rPh>
    <rPh sb="6" eb="7">
      <t>マジ</t>
    </rPh>
    <rPh sb="7" eb="8">
      <t>ユウ</t>
    </rPh>
    <rPh sb="8" eb="9">
      <t>カイ</t>
    </rPh>
    <phoneticPr fontId="7"/>
  </si>
  <si>
    <t>遠紋医療圏</t>
    <rPh sb="0" eb="1">
      <t>オン</t>
    </rPh>
    <rPh sb="1" eb="2">
      <t>モン</t>
    </rPh>
    <rPh sb="2" eb="4">
      <t>イリョウ</t>
    </rPh>
    <rPh sb="4" eb="5">
      <t>ケン</t>
    </rPh>
    <phoneticPr fontId="7"/>
  </si>
  <si>
    <t>紋別郡遠軽町生田原350番地</t>
    <rPh sb="0" eb="3">
      <t>モンベツグン</t>
    </rPh>
    <rPh sb="3" eb="6">
      <t>エンガルチョウ</t>
    </rPh>
    <rPh sb="6" eb="9">
      <t>イクタハラ</t>
    </rPh>
    <rPh sb="12" eb="14">
      <t>バンチ</t>
    </rPh>
    <phoneticPr fontId="7"/>
  </si>
  <si>
    <t>0115110959</t>
    <phoneticPr fontId="7"/>
  </si>
  <si>
    <t>滝上町国民健康保険診療所</t>
    <rPh sb="0" eb="12">
      <t>タキノウエチョウコクミンケンコウホケンシンリョウショ</t>
    </rPh>
    <phoneticPr fontId="7"/>
  </si>
  <si>
    <t>町長　清原　尚弘</t>
    <rPh sb="0" eb="2">
      <t>チョウチョウ</t>
    </rPh>
    <rPh sb="3" eb="5">
      <t>キヨハラ</t>
    </rPh>
    <rPh sb="6" eb="8">
      <t>ナオヒロ</t>
    </rPh>
    <phoneticPr fontId="7"/>
  </si>
  <si>
    <t>遠紋医療圏</t>
    <rPh sb="0" eb="1">
      <t>エン</t>
    </rPh>
    <rPh sb="1" eb="2">
      <t>モン</t>
    </rPh>
    <rPh sb="2" eb="4">
      <t>イリョウ</t>
    </rPh>
    <rPh sb="4" eb="5">
      <t>ケン</t>
    </rPh>
    <phoneticPr fontId="7"/>
  </si>
  <si>
    <t>北海道紋別郡滝上町字サクルー原野基線13番地</t>
    <rPh sb="0" eb="6">
      <t>ホッカイドウモンベツグン</t>
    </rPh>
    <rPh sb="6" eb="10">
      <t>タキノウエチョウアザ</t>
    </rPh>
    <rPh sb="14" eb="18">
      <t>ゲンヤキセン</t>
    </rPh>
    <rPh sb="20" eb="22">
      <t>バンチ</t>
    </rPh>
    <phoneticPr fontId="7"/>
  </si>
  <si>
    <t>⑤，⑧</t>
  </si>
  <si>
    <t>看護師（1）、薬剤師（１）</t>
    <phoneticPr fontId="7"/>
  </si>
  <si>
    <t>0115110686</t>
    <phoneticPr fontId="7"/>
  </si>
  <si>
    <t>西興部厚生診療所</t>
    <rPh sb="0" eb="3">
      <t>ニシオコッペ</t>
    </rPh>
    <rPh sb="3" eb="5">
      <t>コウセイ</t>
    </rPh>
    <rPh sb="5" eb="8">
      <t>シンリョウジョ</t>
    </rPh>
    <phoneticPr fontId="7"/>
  </si>
  <si>
    <t>西興部村長　菊池　博</t>
    <rPh sb="0" eb="3">
      <t>ニシオコッペ</t>
    </rPh>
    <rPh sb="3" eb="5">
      <t>ソンチョウ</t>
    </rPh>
    <rPh sb="6" eb="8">
      <t>キクチ</t>
    </rPh>
    <rPh sb="9" eb="10">
      <t>ヒロシ</t>
    </rPh>
    <phoneticPr fontId="7"/>
  </si>
  <si>
    <t>遠紋医療圏</t>
    <rPh sb="0" eb="2">
      <t>エンモン</t>
    </rPh>
    <rPh sb="2" eb="5">
      <t>イリョウケン</t>
    </rPh>
    <phoneticPr fontId="7"/>
  </si>
  <si>
    <t>紋別郡西興部村字西興部488番地</t>
    <rPh sb="0" eb="3">
      <t>モンベツグン</t>
    </rPh>
    <rPh sb="3" eb="7">
      <t>ニシオコッペムラ</t>
    </rPh>
    <rPh sb="7" eb="8">
      <t>アザ</t>
    </rPh>
    <rPh sb="8" eb="11">
      <t>ニシオコッペ</t>
    </rPh>
    <rPh sb="14" eb="16">
      <t>バンチ</t>
    </rPh>
    <phoneticPr fontId="7"/>
  </si>
  <si>
    <t>Ⅳ</t>
    <phoneticPr fontId="7"/>
  </si>
  <si>
    <t>Ⅰ</t>
    <phoneticPr fontId="7"/>
  </si>
  <si>
    <t>保健師（3）、ケアマネ（2）</t>
    <rPh sb="0" eb="3">
      <t>ホケンシ</t>
    </rPh>
    <phoneticPr fontId="7"/>
  </si>
  <si>
    <t>0135032894</t>
    <phoneticPr fontId="7"/>
  </si>
  <si>
    <t>西興部歯科診療所</t>
    <rPh sb="0" eb="3">
      <t>ニシオコッペ</t>
    </rPh>
    <rPh sb="3" eb="5">
      <t>シカ</t>
    </rPh>
    <rPh sb="5" eb="8">
      <t>シンリョウジョ</t>
    </rPh>
    <phoneticPr fontId="7"/>
  </si>
  <si>
    <t>保健師（3）、保育士(5)</t>
    <rPh sb="0" eb="3">
      <t>ホケンシ</t>
    </rPh>
    <rPh sb="7" eb="10">
      <t>ホイクシ</t>
    </rPh>
    <phoneticPr fontId="7"/>
  </si>
  <si>
    <t>0113710917</t>
    <phoneticPr fontId="7"/>
  </si>
  <si>
    <t>豊浦町国民健康保険病院附属礼文華診療所</t>
    <rPh sb="0" eb="11">
      <t>トヨウラ</t>
    </rPh>
    <rPh sb="11" eb="13">
      <t>フゾク</t>
    </rPh>
    <rPh sb="13" eb="15">
      <t>レブン</t>
    </rPh>
    <rPh sb="15" eb="16">
      <t>ハナ</t>
    </rPh>
    <rPh sb="16" eb="19">
      <t>シンリョウジョ</t>
    </rPh>
    <phoneticPr fontId="7"/>
  </si>
  <si>
    <t>町長　杉谷　佳昭</t>
    <rPh sb="0" eb="2">
      <t>チョウチョウ</t>
    </rPh>
    <rPh sb="3" eb="5">
      <t>スギヤ</t>
    </rPh>
    <rPh sb="6" eb="8">
      <t>ヨシアキ</t>
    </rPh>
    <phoneticPr fontId="7"/>
  </si>
  <si>
    <t>西胆振</t>
    <rPh sb="0" eb="3">
      <t>ニシイブリ</t>
    </rPh>
    <phoneticPr fontId="7"/>
  </si>
  <si>
    <t>北海道虻田郡豊浦町字礼文華１５６番地２６</t>
    <rPh sb="0" eb="3">
      <t>ホッカイドウ</t>
    </rPh>
    <rPh sb="3" eb="9">
      <t>アブタグントヨウラチョウ</t>
    </rPh>
    <rPh sb="9" eb="10">
      <t>ジ</t>
    </rPh>
    <rPh sb="10" eb="13">
      <t>レブンゲ</t>
    </rPh>
    <rPh sb="16" eb="18">
      <t>バンチ</t>
    </rPh>
    <phoneticPr fontId="7"/>
  </si>
  <si>
    <t>Ⅱ</t>
    <phoneticPr fontId="7"/>
  </si>
  <si>
    <t>0113711667</t>
    <phoneticPr fontId="7"/>
  </si>
  <si>
    <t>豊浦町国民健康保険病院附属大岸診療所</t>
    <rPh sb="0" eb="11">
      <t>トヨウラ</t>
    </rPh>
    <rPh sb="11" eb="13">
      <t>フゾク</t>
    </rPh>
    <rPh sb="13" eb="15">
      <t>オオキシ</t>
    </rPh>
    <rPh sb="15" eb="18">
      <t>シンリョウジョ</t>
    </rPh>
    <phoneticPr fontId="7"/>
  </si>
  <si>
    <t>北海道虻田郡豊浦町字大岸９７番地６０</t>
    <rPh sb="0" eb="3">
      <t>ホッカイドウ</t>
    </rPh>
    <rPh sb="3" eb="9">
      <t>アブタグントヨウラチョウ</t>
    </rPh>
    <rPh sb="9" eb="10">
      <t>ジ</t>
    </rPh>
    <rPh sb="10" eb="12">
      <t>オオキシ</t>
    </rPh>
    <rPh sb="14" eb="16">
      <t>バンチ</t>
    </rPh>
    <phoneticPr fontId="7"/>
  </si>
  <si>
    <t>0113711642</t>
    <phoneticPr fontId="7"/>
  </si>
  <si>
    <t>社会医療法人　慈恵会　洞爺湖温泉診療所</t>
    <rPh sb="0" eb="6">
      <t>シャカイイリョウホウジン</t>
    </rPh>
    <rPh sb="7" eb="10">
      <t>ジケイカイ</t>
    </rPh>
    <rPh sb="11" eb="16">
      <t>トウヤコオンセン</t>
    </rPh>
    <rPh sb="16" eb="19">
      <t>シンリョウショ</t>
    </rPh>
    <phoneticPr fontId="7"/>
  </si>
  <si>
    <t>社会医療法人　慈恵会</t>
    <rPh sb="0" eb="6">
      <t>シャカイイリョウホウジン</t>
    </rPh>
    <rPh sb="7" eb="10">
      <t>ジケイカイ</t>
    </rPh>
    <phoneticPr fontId="7"/>
  </si>
  <si>
    <t>西胆振医療圏</t>
    <rPh sb="0" eb="3">
      <t>ニシイブリ</t>
    </rPh>
    <rPh sb="3" eb="6">
      <t>イリョウケン</t>
    </rPh>
    <phoneticPr fontId="7"/>
  </si>
  <si>
    <t>北海道虻田郡洞爺湖町洞爺湖温泉69番地1</t>
    <rPh sb="0" eb="3">
      <t>ホッカイドウ</t>
    </rPh>
    <rPh sb="3" eb="13">
      <t>アブタグントウヤコチョウトウヤコ</t>
    </rPh>
    <rPh sb="13" eb="15">
      <t>オンセン</t>
    </rPh>
    <rPh sb="17" eb="19">
      <t>バンチ</t>
    </rPh>
    <phoneticPr fontId="7"/>
  </si>
  <si>
    <t>0113811533</t>
  </si>
  <si>
    <t>えりも町国民健康保険診療所</t>
    <rPh sb="3" eb="4">
      <t>チョウ</t>
    </rPh>
    <rPh sb="4" eb="13">
      <t>コクミンケンコウホケンシンリョウショ</t>
    </rPh>
    <phoneticPr fontId="13"/>
  </si>
  <si>
    <t>えりも町長　大西正紀</t>
    <rPh sb="3" eb="4">
      <t>チョウ</t>
    </rPh>
    <rPh sb="4" eb="5">
      <t>チョウ</t>
    </rPh>
    <rPh sb="6" eb="8">
      <t>オオニシ</t>
    </rPh>
    <rPh sb="8" eb="10">
      <t>マサノリ</t>
    </rPh>
    <phoneticPr fontId="13"/>
  </si>
  <si>
    <t>日高</t>
    <rPh sb="0" eb="2">
      <t>ヒダカ</t>
    </rPh>
    <phoneticPr fontId="13"/>
  </si>
  <si>
    <t>北海道幌泉郡えりも町字本町210番地の1</t>
    <rPh sb="0" eb="6">
      <t>ホッカイドウホロイズミグン</t>
    </rPh>
    <rPh sb="9" eb="11">
      <t>チョウアザ</t>
    </rPh>
    <rPh sb="11" eb="13">
      <t>ホンチョウ</t>
    </rPh>
    <rPh sb="16" eb="18">
      <t>バンチ</t>
    </rPh>
    <phoneticPr fontId="13"/>
  </si>
  <si>
    <t>帯広北斗病院研修医の受入れ</t>
    <rPh sb="0" eb="2">
      <t>オビヒロ</t>
    </rPh>
    <rPh sb="2" eb="4">
      <t>ホクト</t>
    </rPh>
    <rPh sb="4" eb="6">
      <t>ビョウイン</t>
    </rPh>
    <rPh sb="6" eb="9">
      <t>ケンシュウイ</t>
    </rPh>
    <rPh sb="10" eb="12">
      <t>ウケイ</t>
    </rPh>
    <phoneticPr fontId="13"/>
  </si>
  <si>
    <t>0113811848</t>
    <phoneticPr fontId="7"/>
  </si>
  <si>
    <t>三和医院</t>
    <rPh sb="0" eb="4">
      <t>サンワイイン</t>
    </rPh>
    <phoneticPr fontId="7"/>
  </si>
  <si>
    <t>社会医療法人恵和会</t>
    <rPh sb="0" eb="6">
      <t>シャカイイリョウホウジン</t>
    </rPh>
    <rPh sb="6" eb="9">
      <t>ケイワカイ</t>
    </rPh>
    <phoneticPr fontId="7"/>
  </si>
  <si>
    <t>北海道様似郡様似町大通２丁目１番地</t>
    <rPh sb="0" eb="3">
      <t>ホッカイドウ</t>
    </rPh>
    <rPh sb="3" eb="6">
      <t>サマニグン</t>
    </rPh>
    <rPh sb="6" eb="9">
      <t>サマニチョウ</t>
    </rPh>
    <rPh sb="9" eb="11">
      <t>オオドオリ</t>
    </rPh>
    <rPh sb="12" eb="14">
      <t>チョウメ</t>
    </rPh>
    <rPh sb="15" eb="17">
      <t>バンチ</t>
    </rPh>
    <phoneticPr fontId="7"/>
  </si>
  <si>
    <t>0113811152</t>
  </si>
  <si>
    <t>新ひだか町立三石国民健康保険病院　歌笛診療所</t>
  </si>
  <si>
    <t>新ひだか町長　大野　克之</t>
  </si>
  <si>
    <t>日高医療圏</t>
  </si>
  <si>
    <t>日高郡新ひだか町三石歌笛56番地の1</t>
  </si>
  <si>
    <t>0113811186</t>
  </si>
  <si>
    <t>平取町振内国民健康保険診療所</t>
    <rPh sb="0" eb="3">
      <t>ビラトリチョウ</t>
    </rPh>
    <rPh sb="3" eb="5">
      <t>フレナイ</t>
    </rPh>
    <rPh sb="5" eb="14">
      <t>コクミンケンコウホケンシンリョウジョ</t>
    </rPh>
    <phoneticPr fontId="7"/>
  </si>
  <si>
    <t>平取町</t>
    <rPh sb="0" eb="3">
      <t>ビラトリチョウ</t>
    </rPh>
    <phoneticPr fontId="7"/>
  </si>
  <si>
    <t>日高医療圏</t>
    <rPh sb="0" eb="2">
      <t>ヒダカ</t>
    </rPh>
    <rPh sb="2" eb="4">
      <t>イリョウ</t>
    </rPh>
    <rPh sb="4" eb="5">
      <t>ケン</t>
    </rPh>
    <phoneticPr fontId="7"/>
  </si>
  <si>
    <t>北海道沙流郡平取町振内町２８番地８</t>
    <rPh sb="0" eb="3">
      <t>ホッカイドウ</t>
    </rPh>
    <rPh sb="3" eb="6">
      <t>サルグン</t>
    </rPh>
    <rPh sb="6" eb="9">
      <t>ビラトリチョウ</t>
    </rPh>
    <rPh sb="9" eb="12">
      <t>フレナイチョウ</t>
    </rPh>
    <rPh sb="14" eb="16">
      <t>バンチ</t>
    </rPh>
    <phoneticPr fontId="7"/>
  </si>
  <si>
    <t>46，41</t>
  </si>
  <si>
    <t>北海道</t>
    <rPh sb="0" eb="3">
      <t>ホッカイドウ</t>
    </rPh>
    <phoneticPr fontId="8"/>
  </si>
  <si>
    <t>0113811707</t>
  </si>
  <si>
    <t>日高町立日高国民健康保険診療所</t>
    <rPh sb="0" eb="2">
      <t>ヒダカ</t>
    </rPh>
    <rPh sb="2" eb="4">
      <t>チョウリツ</t>
    </rPh>
    <rPh sb="4" eb="6">
      <t>ヒダカ</t>
    </rPh>
    <rPh sb="6" eb="8">
      <t>コクミン</t>
    </rPh>
    <rPh sb="8" eb="10">
      <t>ケンコウ</t>
    </rPh>
    <rPh sb="10" eb="12">
      <t>ホケン</t>
    </rPh>
    <rPh sb="12" eb="15">
      <t>シンリョウショ</t>
    </rPh>
    <phoneticPr fontId="8"/>
  </si>
  <si>
    <t>日高町</t>
    <rPh sb="0" eb="3">
      <t>ヒダカチョウ</t>
    </rPh>
    <phoneticPr fontId="8"/>
  </si>
  <si>
    <t>日高医療圏</t>
    <rPh sb="0" eb="2">
      <t>ヒダカ</t>
    </rPh>
    <rPh sb="2" eb="5">
      <t>イリョウケン</t>
    </rPh>
    <phoneticPr fontId="8"/>
  </si>
  <si>
    <t>沙流郡日高町栄町東１丁目３０３番地の２</t>
    <rPh sb="0" eb="3">
      <t>サルグン</t>
    </rPh>
    <rPh sb="3" eb="6">
      <t>ヒダカチョウ</t>
    </rPh>
    <rPh sb="6" eb="7">
      <t>サカエ</t>
    </rPh>
    <rPh sb="7" eb="8">
      <t>マチ</t>
    </rPh>
    <rPh sb="8" eb="9">
      <t>ヒガシ</t>
    </rPh>
    <rPh sb="10" eb="12">
      <t>チョウメ</t>
    </rPh>
    <rPh sb="15" eb="17">
      <t>バンチ</t>
    </rPh>
    <phoneticPr fontId="8"/>
  </si>
  <si>
    <t>内科</t>
    <rPh sb="0" eb="2">
      <t>ナイカ</t>
    </rPh>
    <phoneticPr fontId="8"/>
  </si>
  <si>
    <t>0113810238</t>
  </si>
  <si>
    <t>勤医協厚賀診療所</t>
    <rPh sb="0" eb="8">
      <t>キンイキョウアツガシンリョウジョ</t>
    </rPh>
    <phoneticPr fontId="11"/>
  </si>
  <si>
    <t>北海道勤労者医療協会</t>
    <rPh sb="0" eb="10">
      <t>ホッカイドウキンロウシャイリョウキョウカイ</t>
    </rPh>
    <phoneticPr fontId="11"/>
  </si>
  <si>
    <t>日高医療圏</t>
    <rPh sb="0" eb="2">
      <t>ヒダカ</t>
    </rPh>
    <rPh sb="2" eb="5">
      <t>イリョウケン</t>
    </rPh>
    <phoneticPr fontId="11"/>
  </si>
  <si>
    <t>沙流郡日高町字厚賀町109番地</t>
    <rPh sb="0" eb="7">
      <t>サルグンヒダカチョウアザ</t>
    </rPh>
    <rPh sb="7" eb="9">
      <t>アツガ</t>
    </rPh>
    <rPh sb="9" eb="10">
      <t>チョウ</t>
    </rPh>
    <rPh sb="13" eb="15">
      <t>バンチ</t>
    </rPh>
    <phoneticPr fontId="11"/>
  </si>
  <si>
    <t>0113811715</t>
  </si>
  <si>
    <t>新冠町立国民健康保険診療所</t>
    <rPh sb="0" eb="4">
      <t>ニイカップチョウリツ</t>
    </rPh>
    <rPh sb="4" eb="13">
      <t>コクミンケンコウホケンシンリョウショ</t>
    </rPh>
    <phoneticPr fontId="7"/>
  </si>
  <si>
    <t>新冠町長　山本　政嗣</t>
    <rPh sb="0" eb="2">
      <t>ニイカップ</t>
    </rPh>
    <rPh sb="2" eb="4">
      <t>チョウチョウ</t>
    </rPh>
    <rPh sb="5" eb="7">
      <t>ヤマモト</t>
    </rPh>
    <rPh sb="8" eb="10">
      <t>マサツグ</t>
    </rPh>
    <phoneticPr fontId="7"/>
  </si>
  <si>
    <t>日高医療圏</t>
    <rPh sb="0" eb="5">
      <t>ヒダカイリョウケン</t>
    </rPh>
    <phoneticPr fontId="7"/>
  </si>
  <si>
    <t>北海道新冠郡新冠町字中央町5番地の14</t>
    <rPh sb="0" eb="3">
      <t>ホッカイドウ</t>
    </rPh>
    <rPh sb="3" eb="6">
      <t>ニイカップグン</t>
    </rPh>
    <rPh sb="6" eb="9">
      <t>ニイカップチョウ</t>
    </rPh>
    <rPh sb="9" eb="10">
      <t>アザ</t>
    </rPh>
    <rPh sb="10" eb="13">
      <t>チュウオウチョウ</t>
    </rPh>
    <rPh sb="14" eb="16">
      <t>バンチ</t>
    </rPh>
    <phoneticPr fontId="7"/>
  </si>
  <si>
    <t>0114712409</t>
  </si>
  <si>
    <t>中札内村立診療所</t>
    <rPh sb="0" eb="3">
      <t>ナカサツナイ</t>
    </rPh>
    <rPh sb="3" eb="5">
      <t>ソンリツ</t>
    </rPh>
    <rPh sb="5" eb="8">
      <t>シンリョウジョ</t>
    </rPh>
    <phoneticPr fontId="7"/>
  </si>
  <si>
    <t>中札内村</t>
    <rPh sb="0" eb="4">
      <t>ナカサツナイムラ</t>
    </rPh>
    <phoneticPr fontId="7"/>
  </si>
  <si>
    <t>医療法人　北海道家庭医療学センター</t>
    <rPh sb="0" eb="2">
      <t>イリョウ</t>
    </rPh>
    <rPh sb="2" eb="4">
      <t>ホウジン</t>
    </rPh>
    <rPh sb="5" eb="8">
      <t>ホッカイドウ</t>
    </rPh>
    <rPh sb="8" eb="10">
      <t>カテイ</t>
    </rPh>
    <rPh sb="10" eb="12">
      <t>イリョウ</t>
    </rPh>
    <rPh sb="12" eb="13">
      <t>ガク</t>
    </rPh>
    <phoneticPr fontId="7"/>
  </si>
  <si>
    <t>十勝医療圏</t>
    <rPh sb="0" eb="2">
      <t>トカチ</t>
    </rPh>
    <rPh sb="2" eb="4">
      <t>イリョウ</t>
    </rPh>
    <rPh sb="4" eb="5">
      <t>ケン</t>
    </rPh>
    <phoneticPr fontId="7"/>
  </si>
  <si>
    <t>北海道河西郡中札内村西２条南３丁目２３番地</t>
    <rPh sb="0" eb="3">
      <t>ホッカイドウ</t>
    </rPh>
    <rPh sb="3" eb="6">
      <t>カサイグン</t>
    </rPh>
    <rPh sb="6" eb="10">
      <t>ナカサツナイムラ</t>
    </rPh>
    <rPh sb="10" eb="11">
      <t>ニシ</t>
    </rPh>
    <rPh sb="12" eb="13">
      <t>ジョウ</t>
    </rPh>
    <rPh sb="13" eb="14">
      <t>ミナミ</t>
    </rPh>
    <rPh sb="15" eb="17">
      <t>チョウメ</t>
    </rPh>
    <rPh sb="19" eb="21">
      <t>バンチ</t>
    </rPh>
    <phoneticPr fontId="7"/>
  </si>
  <si>
    <t>保健師（2）、主任ケアマネジャー（1）、社会福祉士（1）、ケアマネジャー（2）等</t>
    <rPh sb="0" eb="3">
      <t>ホケンシ</t>
    </rPh>
    <rPh sb="7" eb="9">
      <t>シュニン</t>
    </rPh>
    <rPh sb="20" eb="22">
      <t>シャカイ</t>
    </rPh>
    <rPh sb="22" eb="24">
      <t>フクシ</t>
    </rPh>
    <rPh sb="24" eb="25">
      <t>シ</t>
    </rPh>
    <rPh sb="39" eb="40">
      <t>トウ</t>
    </rPh>
    <phoneticPr fontId="7"/>
  </si>
  <si>
    <t>0114712094</t>
  </si>
  <si>
    <t>忠類診療所</t>
    <rPh sb="0" eb="2">
      <t>チュウルイ</t>
    </rPh>
    <rPh sb="2" eb="5">
      <t>シンリョウジョ</t>
    </rPh>
    <phoneticPr fontId="11"/>
  </si>
  <si>
    <t>幕別町長　飯田　晴義</t>
    <rPh sb="0" eb="3">
      <t>マクベツチョウ</t>
    </rPh>
    <rPh sb="3" eb="4">
      <t>チョウ</t>
    </rPh>
    <rPh sb="5" eb="7">
      <t>イイダ</t>
    </rPh>
    <rPh sb="8" eb="10">
      <t>ハルヨシ</t>
    </rPh>
    <phoneticPr fontId="11"/>
  </si>
  <si>
    <t>公益財団法人　北海道医療団</t>
    <rPh sb="0" eb="2">
      <t>コウエキ</t>
    </rPh>
    <rPh sb="2" eb="4">
      <t>ザイダン</t>
    </rPh>
    <rPh sb="4" eb="6">
      <t>ホウジン</t>
    </rPh>
    <rPh sb="7" eb="10">
      <t>ホッカイドウ</t>
    </rPh>
    <rPh sb="10" eb="12">
      <t>イリョウ</t>
    </rPh>
    <rPh sb="12" eb="13">
      <t>ダン</t>
    </rPh>
    <phoneticPr fontId="11"/>
  </si>
  <si>
    <t>十勝医療圏</t>
    <rPh sb="0" eb="2">
      <t>トカチ</t>
    </rPh>
    <rPh sb="2" eb="4">
      <t>イリョウ</t>
    </rPh>
    <rPh sb="4" eb="5">
      <t>ケン</t>
    </rPh>
    <phoneticPr fontId="11"/>
  </si>
  <si>
    <t>北海道中川郡忠類幸町１１番地１</t>
    <rPh sb="0" eb="3">
      <t>ホッカイドウ</t>
    </rPh>
    <rPh sb="3" eb="5">
      <t>ナカガワ</t>
    </rPh>
    <rPh sb="5" eb="6">
      <t>グン</t>
    </rPh>
    <rPh sb="6" eb="8">
      <t>チュウルイ</t>
    </rPh>
    <rPh sb="8" eb="10">
      <t>サイワイマチ</t>
    </rPh>
    <rPh sb="12" eb="14">
      <t>バンチ</t>
    </rPh>
    <phoneticPr fontId="11"/>
  </si>
  <si>
    <t>内科、小児科</t>
    <rPh sb="3" eb="5">
      <t>ショウニ</t>
    </rPh>
    <rPh sb="5" eb="6">
      <t>カ</t>
    </rPh>
    <phoneticPr fontId="8"/>
  </si>
  <si>
    <t>0114712813</t>
  </si>
  <si>
    <t>豊頃町立大津診療所</t>
  </si>
  <si>
    <t>豊頃町長　按田　武</t>
  </si>
  <si>
    <t>十勝医療圏</t>
  </si>
  <si>
    <t>北海道中川郡豊頃町大津幸町13番地1</t>
  </si>
  <si>
    <t>⑤、⑦</t>
  </si>
  <si>
    <t>内科、小児科</t>
  </si>
  <si>
    <t>実施なし</t>
  </si>
  <si>
    <t>0114712391</t>
  </si>
  <si>
    <t>豊頃町立豊頃医院</t>
  </si>
  <si>
    <t>北海道中川郡豊頃町茂岩栄町107-17</t>
  </si>
  <si>
    <t>0114713019</t>
  </si>
  <si>
    <t>更別村国民健康保険診療所</t>
    <rPh sb="0" eb="3">
      <t>サラベツムラ</t>
    </rPh>
    <rPh sb="3" eb="5">
      <t>コクミン</t>
    </rPh>
    <rPh sb="5" eb="7">
      <t>ケンコウ</t>
    </rPh>
    <rPh sb="7" eb="9">
      <t>ホケン</t>
    </rPh>
    <rPh sb="9" eb="12">
      <t>シンリョウショ</t>
    </rPh>
    <phoneticPr fontId="2"/>
  </si>
  <si>
    <t>更別村長　西山　猛</t>
    <rPh sb="0" eb="2">
      <t>サラベツ</t>
    </rPh>
    <rPh sb="2" eb="4">
      <t>ソンチョウ</t>
    </rPh>
    <rPh sb="5" eb="7">
      <t>ニシヤマ</t>
    </rPh>
    <rPh sb="8" eb="9">
      <t>タケシ</t>
    </rPh>
    <phoneticPr fontId="2"/>
  </si>
  <si>
    <t>十勝医療圏</t>
    <rPh sb="0" eb="2">
      <t>トカチ</t>
    </rPh>
    <rPh sb="2" eb="5">
      <t>イリョウケン</t>
    </rPh>
    <phoneticPr fontId="7"/>
  </si>
  <si>
    <t>北海道河西郡更別村字更別190番地1</t>
    <rPh sb="0" eb="3">
      <t>ホッカイドウ</t>
    </rPh>
    <rPh sb="3" eb="6">
      <t>カサイグン</t>
    </rPh>
    <rPh sb="6" eb="9">
      <t>サラベツムラ</t>
    </rPh>
    <rPh sb="9" eb="10">
      <t>アザ</t>
    </rPh>
    <rPh sb="10" eb="12">
      <t>サラベツ</t>
    </rPh>
    <rPh sb="15" eb="17">
      <t>バンチ</t>
    </rPh>
    <phoneticPr fontId="7"/>
  </si>
  <si>
    <t>研修施設として受入</t>
    <rPh sb="0" eb="2">
      <t>ケンシュウ</t>
    </rPh>
    <rPh sb="2" eb="4">
      <t>シセツ</t>
    </rPh>
    <rPh sb="7" eb="9">
      <t>ウケイレ</t>
    </rPh>
    <phoneticPr fontId="7"/>
  </si>
  <si>
    <t>0114712086</t>
  </si>
  <si>
    <t>浦幌町立診療所</t>
    <rPh sb="0" eb="7">
      <t>ウラホロチョウリツシンリョウショ</t>
    </rPh>
    <phoneticPr fontId="7"/>
  </si>
  <si>
    <t>浦幌町長　井上　亨</t>
    <rPh sb="0" eb="4">
      <t>ウラホロチョウチョウ</t>
    </rPh>
    <rPh sb="5" eb="7">
      <t>イノウエ</t>
    </rPh>
    <rPh sb="8" eb="9">
      <t>トオル</t>
    </rPh>
    <phoneticPr fontId="7"/>
  </si>
  <si>
    <t>北海道十勝郡浦幌町字幸町73番地1</t>
    <rPh sb="0" eb="6">
      <t>ホッカイドウトカチグン</t>
    </rPh>
    <rPh sb="6" eb="9">
      <t>ウラホロチョウ</t>
    </rPh>
    <rPh sb="9" eb="10">
      <t>アザ</t>
    </rPh>
    <rPh sb="10" eb="12">
      <t>サイワイマチ</t>
    </rPh>
    <rPh sb="14" eb="16">
      <t>バンチ</t>
    </rPh>
    <phoneticPr fontId="7"/>
  </si>
  <si>
    <t>内科、外科、整形外科、リハビリテーション科</t>
    <rPh sb="3" eb="5">
      <t>ゲカ</t>
    </rPh>
    <rPh sb="6" eb="10">
      <t>セイケイゲカ</t>
    </rPh>
    <rPh sb="20" eb="21">
      <t>カ</t>
    </rPh>
    <phoneticPr fontId="7"/>
  </si>
  <si>
    <t>0114711773</t>
  </si>
  <si>
    <t>陸別町国民健康保険関寛斎診療所</t>
    <rPh sb="0" eb="3">
      <t>リクベツチョウ</t>
    </rPh>
    <rPh sb="3" eb="5">
      <t>コクミン</t>
    </rPh>
    <rPh sb="5" eb="7">
      <t>ケンコウ</t>
    </rPh>
    <rPh sb="7" eb="9">
      <t>ホケン</t>
    </rPh>
    <rPh sb="9" eb="10">
      <t>セキ</t>
    </rPh>
    <rPh sb="10" eb="12">
      <t>カンサイ</t>
    </rPh>
    <rPh sb="12" eb="15">
      <t>シンリョウショ</t>
    </rPh>
    <phoneticPr fontId="7"/>
  </si>
  <si>
    <t>町長　本田　学</t>
    <rPh sb="0" eb="2">
      <t>チョウチョウ</t>
    </rPh>
    <rPh sb="3" eb="5">
      <t>ホンダ</t>
    </rPh>
    <rPh sb="6" eb="7">
      <t>マナブ</t>
    </rPh>
    <phoneticPr fontId="7"/>
  </si>
  <si>
    <t>北海道足寄郡陸別町字陸別東2条3丁目1番地</t>
    <rPh sb="0" eb="3">
      <t>ホッカイドウ</t>
    </rPh>
    <rPh sb="3" eb="6">
      <t>アショログン</t>
    </rPh>
    <rPh sb="6" eb="9">
      <t>リクベツチョウ</t>
    </rPh>
    <rPh sb="9" eb="10">
      <t>アザ</t>
    </rPh>
    <rPh sb="10" eb="12">
      <t>リクベツ</t>
    </rPh>
    <rPh sb="12" eb="13">
      <t>ヒガシ</t>
    </rPh>
    <rPh sb="14" eb="15">
      <t>ジョウ</t>
    </rPh>
    <rPh sb="16" eb="18">
      <t>チョウメ</t>
    </rPh>
    <rPh sb="19" eb="21">
      <t>バンチ</t>
    </rPh>
    <phoneticPr fontId="7"/>
  </si>
  <si>
    <t>外科</t>
    <rPh sb="0" eb="2">
      <t>ゲカ</t>
    </rPh>
    <phoneticPr fontId="7"/>
  </si>
  <si>
    <t>0114113319</t>
  </si>
  <si>
    <t>市立釧路国庫民健康保険阿寒診療所</t>
    <rPh sb="0" eb="2">
      <t>シリツ</t>
    </rPh>
    <rPh sb="2" eb="4">
      <t>クシロ</t>
    </rPh>
    <rPh sb="4" eb="9">
      <t>コッコミンケンコウ</t>
    </rPh>
    <rPh sb="9" eb="11">
      <t>ホケン</t>
    </rPh>
    <rPh sb="11" eb="16">
      <t>アカンシンリョウジョ</t>
    </rPh>
    <phoneticPr fontId="7"/>
  </si>
  <si>
    <t>釧路市長　鶴間　秀典</t>
    <rPh sb="0" eb="4">
      <t>クシロシチョウ</t>
    </rPh>
    <rPh sb="5" eb="7">
      <t>ツルマ</t>
    </rPh>
    <rPh sb="8" eb="10">
      <t>ヒデノリ</t>
    </rPh>
    <phoneticPr fontId="7"/>
  </si>
  <si>
    <t>釧路医療圏</t>
    <rPh sb="0" eb="2">
      <t>クシロ</t>
    </rPh>
    <rPh sb="2" eb="4">
      <t>イリョウ</t>
    </rPh>
    <rPh sb="4" eb="5">
      <t>ケン</t>
    </rPh>
    <phoneticPr fontId="7"/>
  </si>
  <si>
    <t>北海道釧路市阿寒町中央１丁目７番８号</t>
    <rPh sb="0" eb="3">
      <t>ホッカイドウ</t>
    </rPh>
    <rPh sb="3" eb="6">
      <t>クシロシ</t>
    </rPh>
    <rPh sb="6" eb="9">
      <t>アカンチョウ</t>
    </rPh>
    <rPh sb="9" eb="11">
      <t>チュウオウ</t>
    </rPh>
    <rPh sb="12" eb="14">
      <t>チョウメ</t>
    </rPh>
    <rPh sb="15" eb="16">
      <t>バン</t>
    </rPh>
    <rPh sb="17" eb="18">
      <t>ゴウ</t>
    </rPh>
    <phoneticPr fontId="7"/>
  </si>
  <si>
    <t>⑤　⑥　⑦</t>
  </si>
  <si>
    <t>0114112956</t>
  </si>
  <si>
    <t>市立釧路国民健康保険音別診療所</t>
    <rPh sb="0" eb="2">
      <t>シリツ</t>
    </rPh>
    <rPh sb="2" eb="4">
      <t>クシロ</t>
    </rPh>
    <rPh sb="4" eb="6">
      <t>コクミン</t>
    </rPh>
    <rPh sb="6" eb="8">
      <t>ケンコウ</t>
    </rPh>
    <rPh sb="8" eb="10">
      <t>ホケン</t>
    </rPh>
    <rPh sb="10" eb="12">
      <t>オンベツ</t>
    </rPh>
    <rPh sb="12" eb="15">
      <t>シンリョウショ</t>
    </rPh>
    <phoneticPr fontId="7"/>
  </si>
  <si>
    <t>市長　鶴間　秀典</t>
    <rPh sb="0" eb="2">
      <t>シチョウ</t>
    </rPh>
    <rPh sb="3" eb="5">
      <t>ツルマ</t>
    </rPh>
    <rPh sb="6" eb="8">
      <t>ヒデノリ</t>
    </rPh>
    <phoneticPr fontId="7"/>
  </si>
  <si>
    <t>釧路医療圏</t>
    <rPh sb="0" eb="2">
      <t>クシロ</t>
    </rPh>
    <rPh sb="2" eb="4">
      <t>イリョウ</t>
    </rPh>
    <rPh sb="4" eb="5">
      <t>ケン</t>
    </rPh>
    <phoneticPr fontId="8"/>
  </si>
  <si>
    <t>釧路市音別町中園２丁目９７番地１</t>
    <rPh sb="0" eb="3">
      <t>クシロシ</t>
    </rPh>
    <rPh sb="3" eb="6">
      <t>オンベツチョウ</t>
    </rPh>
    <rPh sb="6" eb="8">
      <t>ナカゾノ</t>
    </rPh>
    <rPh sb="9" eb="11">
      <t>チョウメ</t>
    </rPh>
    <rPh sb="13" eb="15">
      <t>バンチ</t>
    </rPh>
    <phoneticPr fontId="8"/>
  </si>
  <si>
    <t>0114311616</t>
    <phoneticPr fontId="7"/>
  </si>
  <si>
    <t>鶴居村立鶴居診療所</t>
    <rPh sb="0" eb="4">
      <t>ツルイソンリツ</t>
    </rPh>
    <rPh sb="4" eb="9">
      <t>ツルイシンリョウジョ</t>
    </rPh>
    <phoneticPr fontId="7"/>
  </si>
  <si>
    <t>鶴居村長　大石　正行</t>
    <rPh sb="0" eb="2">
      <t>ツルイ</t>
    </rPh>
    <rPh sb="2" eb="4">
      <t>ソンチョウ</t>
    </rPh>
    <rPh sb="5" eb="7">
      <t>オオイシ</t>
    </rPh>
    <rPh sb="8" eb="10">
      <t>マサユキ</t>
    </rPh>
    <phoneticPr fontId="7"/>
  </si>
  <si>
    <t>医療法人資生会</t>
    <rPh sb="0" eb="2">
      <t>イリョウ</t>
    </rPh>
    <rPh sb="2" eb="4">
      <t>ホウジン</t>
    </rPh>
    <rPh sb="4" eb="7">
      <t>シセイカイ</t>
    </rPh>
    <phoneticPr fontId="7"/>
  </si>
  <si>
    <t>釧路医療圏</t>
    <rPh sb="0" eb="2">
      <t>クシロ</t>
    </rPh>
    <rPh sb="2" eb="5">
      <t>イリョウケン</t>
    </rPh>
    <phoneticPr fontId="7"/>
  </si>
  <si>
    <t>北海道阿寒郡鶴居村鶴居東５丁目３番地</t>
    <rPh sb="0" eb="3">
      <t>ホッカイドウ</t>
    </rPh>
    <rPh sb="3" eb="6">
      <t>アカングン</t>
    </rPh>
    <rPh sb="6" eb="9">
      <t>ツルイムラ</t>
    </rPh>
    <rPh sb="9" eb="12">
      <t>ツルイヒガシ</t>
    </rPh>
    <rPh sb="13" eb="15">
      <t>チョウメ</t>
    </rPh>
    <rPh sb="16" eb="18">
      <t>バンチ</t>
    </rPh>
    <phoneticPr fontId="7"/>
  </si>
  <si>
    <t>内科、外科、小児科</t>
    <rPh sb="3" eb="5">
      <t>ゲカ</t>
    </rPh>
    <rPh sb="6" eb="9">
      <t>ショウニカ</t>
    </rPh>
    <phoneticPr fontId="7"/>
  </si>
  <si>
    <t>0114311160</t>
  </si>
  <si>
    <t>浜中町立浜中診療所</t>
    <rPh sb="0" eb="2">
      <t>ハマナカ</t>
    </rPh>
    <rPh sb="2" eb="4">
      <t>チョウリツ</t>
    </rPh>
    <rPh sb="4" eb="6">
      <t>ハマナカ</t>
    </rPh>
    <rPh sb="6" eb="9">
      <t>シンリョウジョ</t>
    </rPh>
    <phoneticPr fontId="13"/>
  </si>
  <si>
    <t>町長　齋藤　清隆</t>
    <rPh sb="0" eb="2">
      <t>チョウチョウ</t>
    </rPh>
    <rPh sb="3" eb="5">
      <t>サイトウ</t>
    </rPh>
    <rPh sb="6" eb="8">
      <t>キヨタカ</t>
    </rPh>
    <phoneticPr fontId="13"/>
  </si>
  <si>
    <t>北海道釧路市</t>
    <rPh sb="0" eb="3">
      <t>ホッカイドウ</t>
    </rPh>
    <rPh sb="3" eb="6">
      <t>クシロシ</t>
    </rPh>
    <phoneticPr fontId="13"/>
  </si>
  <si>
    <t>北海道厚岸郡浜中町霧多布東三条１丁目４０番地</t>
    <rPh sb="0" eb="3">
      <t>ホッカイドウ</t>
    </rPh>
    <rPh sb="3" eb="15">
      <t>アッケシグンハマナカチョウキリタップヒガシ3ジョウ</t>
    </rPh>
    <rPh sb="16" eb="18">
      <t>チョウメ</t>
    </rPh>
    <rPh sb="20" eb="22">
      <t>バンチ</t>
    </rPh>
    <phoneticPr fontId="13"/>
  </si>
  <si>
    <t>内科、外科</t>
  </si>
  <si>
    <t>0111417473</t>
    <phoneticPr fontId="7"/>
  </si>
  <si>
    <t>医療法人社団清邑会椴法華クリニック</t>
    <rPh sb="0" eb="12">
      <t>イリョウホウジンシャダンシンオオザトカイトドホッケ</t>
    </rPh>
    <phoneticPr fontId="7"/>
  </si>
  <si>
    <t>清邑会</t>
    <rPh sb="0" eb="3">
      <t>セイユウカイ</t>
    </rPh>
    <phoneticPr fontId="7"/>
  </si>
  <si>
    <t>南渡島</t>
    <rPh sb="0" eb="3">
      <t>ミナミトトウ</t>
    </rPh>
    <phoneticPr fontId="7"/>
  </si>
  <si>
    <t>北海道函館市新浜町171-9</t>
    <rPh sb="0" eb="9">
      <t>ホッカイドウハコダテシシンハマチョウ</t>
    </rPh>
    <phoneticPr fontId="7"/>
  </si>
  <si>
    <t>⑩</t>
    <phoneticPr fontId="5"/>
  </si>
  <si>
    <t>内科、外科、リハビリテーション科</t>
    <rPh sb="0" eb="2">
      <t>ナイカ</t>
    </rPh>
    <rPh sb="3" eb="5">
      <t>ゲカ</t>
    </rPh>
    <rPh sb="15" eb="16">
      <t>カ</t>
    </rPh>
    <phoneticPr fontId="7"/>
  </si>
  <si>
    <t>26，23，23</t>
    <phoneticPr fontId="7"/>
  </si>
  <si>
    <t>看護師(3)、薬剤師(1)、ケアマネージャー(4)</t>
    <rPh sb="0" eb="3">
      <t>カンゴシ</t>
    </rPh>
    <rPh sb="7" eb="10">
      <t>ヤクザイシ</t>
    </rPh>
    <phoneticPr fontId="7"/>
  </si>
  <si>
    <t>0113811095</t>
  </si>
  <si>
    <t>北海道立庶野診療所</t>
  </si>
  <si>
    <t>北海道</t>
    <rPh sb="0" eb="3">
      <t>ホッカイドウ</t>
    </rPh>
    <phoneticPr fontId="32"/>
  </si>
  <si>
    <t>日高</t>
  </si>
  <si>
    <t>北海道幌泉郡えりも町字庶野６６４－１</t>
  </si>
  <si>
    <t>0114112923</t>
  </si>
  <si>
    <t>北海道立阿寒湖畔診療所</t>
    <rPh sb="0" eb="4">
      <t>ホッカイドウリツ</t>
    </rPh>
    <rPh sb="4" eb="11">
      <t>アカンコハンシンリョウショ</t>
    </rPh>
    <phoneticPr fontId="11"/>
  </si>
  <si>
    <t>釧路医療圏</t>
    <rPh sb="0" eb="5">
      <t>クシロイリョウケン</t>
    </rPh>
    <phoneticPr fontId="32"/>
  </si>
  <si>
    <t>北海道釧路市阿寒町阿寒湖温泉2丁目５－２２</t>
  </si>
  <si>
    <t>内科、小児科、外科</t>
    <rPh sb="3" eb="6">
      <t>ショウニカ</t>
    </rPh>
    <rPh sb="7" eb="9">
      <t>ゲカ</t>
    </rPh>
    <phoneticPr fontId="32"/>
  </si>
  <si>
    <t>0115311870</t>
  </si>
  <si>
    <t>北海道立ウトロ診療所</t>
    <rPh sb="0" eb="10">
      <t>ホッカイドウリツウトロシンリョウジョ</t>
    </rPh>
    <phoneticPr fontId="11"/>
  </si>
  <si>
    <t>北網</t>
    <rPh sb="0" eb="1">
      <t>キタ</t>
    </rPh>
    <rPh sb="1" eb="2">
      <t>アミ</t>
    </rPh>
    <phoneticPr fontId="32"/>
  </si>
  <si>
    <t>北海道斜里郡斜里町ウトロ東２０８番地</t>
    <rPh sb="0" eb="3">
      <t>ホッカイドウ</t>
    </rPh>
    <rPh sb="3" eb="6">
      <t>シャリグン</t>
    </rPh>
    <rPh sb="6" eb="8">
      <t>シャリ</t>
    </rPh>
    <rPh sb="8" eb="9">
      <t>マチ</t>
    </rPh>
    <rPh sb="12" eb="13">
      <t>ヒガシ</t>
    </rPh>
    <rPh sb="16" eb="18">
      <t>バンチ</t>
    </rPh>
    <phoneticPr fontId="32"/>
  </si>
  <si>
    <t>内科</t>
    <rPh sb="0" eb="2">
      <t>ナイカ</t>
    </rPh>
    <phoneticPr fontId="32"/>
  </si>
  <si>
    <t>0115410565</t>
  </si>
  <si>
    <t>北海道立白滝診療所</t>
    <rPh sb="0" eb="3">
      <t>ホッカイドウ</t>
    </rPh>
    <rPh sb="3" eb="4">
      <t>リツ</t>
    </rPh>
    <rPh sb="4" eb="6">
      <t>シラタキ</t>
    </rPh>
    <rPh sb="6" eb="9">
      <t>シンリョウジョ</t>
    </rPh>
    <phoneticPr fontId="11"/>
  </si>
  <si>
    <t>所長　一色　学</t>
    <rPh sb="0" eb="2">
      <t>ショチョウ</t>
    </rPh>
    <rPh sb="3" eb="5">
      <t>イッシキ</t>
    </rPh>
    <rPh sb="6" eb="7">
      <t>マナ</t>
    </rPh>
    <phoneticPr fontId="32"/>
  </si>
  <si>
    <t>遠紋医療圏</t>
    <rPh sb="0" eb="1">
      <t>エン</t>
    </rPh>
    <rPh sb="1" eb="2">
      <t>モン</t>
    </rPh>
    <rPh sb="2" eb="5">
      <t>イリョウケン</t>
    </rPh>
    <phoneticPr fontId="32"/>
  </si>
  <si>
    <t>北海道紋別郡遠軽町白滝８８３番地３</t>
  </si>
  <si>
    <t>0116411067</t>
  </si>
  <si>
    <t>北海道立天売診療所</t>
    <rPh sb="0" eb="4">
      <t>ホッカイドウリツ</t>
    </rPh>
    <rPh sb="4" eb="6">
      <t>テウリ</t>
    </rPh>
    <rPh sb="6" eb="9">
      <t>シンリョウショ</t>
    </rPh>
    <phoneticPr fontId="11"/>
  </si>
  <si>
    <t>所長　信行　浩敬</t>
    <rPh sb="0" eb="2">
      <t>ショチョウ</t>
    </rPh>
    <rPh sb="3" eb="5">
      <t>シンギョウ</t>
    </rPh>
    <rPh sb="6" eb="7">
      <t>ヒロシ</t>
    </rPh>
    <phoneticPr fontId="32"/>
  </si>
  <si>
    <t>留萌</t>
    <rPh sb="0" eb="2">
      <t>ルモイ</t>
    </rPh>
    <phoneticPr fontId="32"/>
  </si>
  <si>
    <t>北海道苫前郡羽幌町大字天売字和浦94</t>
    <rPh sb="0" eb="3">
      <t>ホッカイドウ</t>
    </rPh>
    <rPh sb="3" eb="6">
      <t>トママエグン</t>
    </rPh>
    <rPh sb="6" eb="9">
      <t>ハボロチョウ</t>
    </rPh>
    <rPh sb="9" eb="11">
      <t>オオアザ</t>
    </rPh>
    <rPh sb="11" eb="13">
      <t>テウリ</t>
    </rPh>
    <rPh sb="13" eb="14">
      <t>アザ</t>
    </rPh>
    <rPh sb="14" eb="16">
      <t>カズウラ</t>
    </rPh>
    <phoneticPr fontId="32"/>
  </si>
  <si>
    <t>天売島</t>
    <rPh sb="0" eb="3">
      <t>テウリトウ</t>
    </rPh>
    <phoneticPr fontId="7"/>
  </si>
  <si>
    <t>役場支所（2）、消防署（1）、ヘルパー（１）、周辺住民</t>
    <rPh sb="0" eb="2">
      <t>ヤクバ</t>
    </rPh>
    <rPh sb="2" eb="4">
      <t>シショ</t>
    </rPh>
    <rPh sb="8" eb="11">
      <t>ショウボウショ</t>
    </rPh>
    <rPh sb="23" eb="27">
      <t>シュウヘンジュウミン</t>
    </rPh>
    <phoneticPr fontId="32"/>
  </si>
  <si>
    <t>0116411281</t>
  </si>
  <si>
    <t>北海道立焼尻診療所</t>
    <rPh sb="0" eb="9">
      <t>ホッカイドウリツヤギシリシンリョウジョ</t>
    </rPh>
    <phoneticPr fontId="11"/>
  </si>
  <si>
    <t>苫前郡羽幌町大字焼尻字東浜１７７－３</t>
    <rPh sb="0" eb="3">
      <t>トママエグン</t>
    </rPh>
    <rPh sb="3" eb="6">
      <t>ハボロチョウ</t>
    </rPh>
    <rPh sb="6" eb="7">
      <t>オオ</t>
    </rPh>
    <rPh sb="7" eb="8">
      <t>アザ</t>
    </rPh>
    <rPh sb="8" eb="10">
      <t>ヤギシリ</t>
    </rPh>
    <rPh sb="10" eb="11">
      <t>アザ</t>
    </rPh>
    <rPh sb="11" eb="13">
      <t>ヒガシハマ</t>
    </rPh>
    <phoneticPr fontId="32"/>
  </si>
  <si>
    <t>焼尻島</t>
    <phoneticPr fontId="7"/>
  </si>
  <si>
    <t>0116711193</t>
  </si>
  <si>
    <t>北海道立香深診療所</t>
  </si>
  <si>
    <t>宗谷医療圏</t>
    <rPh sb="0" eb="2">
      <t>ソウヤ</t>
    </rPh>
    <rPh sb="2" eb="5">
      <t>イリョウケン</t>
    </rPh>
    <phoneticPr fontId="32"/>
  </si>
  <si>
    <t>北海道礼文郡礼文町大字香深村字トンナイ40番地17</t>
  </si>
  <si>
    <t>内科,脳外科
健診科</t>
    <rPh sb="3" eb="6">
      <t>ノウゲカ</t>
    </rPh>
    <rPh sb="7" eb="9">
      <t>ケンシン</t>
    </rPh>
    <rPh sb="9" eb="10">
      <t>カ</t>
    </rPh>
    <phoneticPr fontId="7"/>
  </si>
  <si>
    <t>１６、３、１</t>
    <phoneticPr fontId="7"/>
  </si>
  <si>
    <t>0116711623</t>
  </si>
  <si>
    <t>北海道立鬼脇診療所</t>
    <rPh sb="0" eb="9">
      <t>ホッカイドウリツオニワキシンリョウジョ</t>
    </rPh>
    <phoneticPr fontId="11"/>
  </si>
  <si>
    <t>宗谷</t>
    <rPh sb="0" eb="2">
      <t>ソウヤ</t>
    </rPh>
    <phoneticPr fontId="32"/>
  </si>
  <si>
    <t>北海道利尻郡利尻富士町鬼脇字金崎３２９番地</t>
    <rPh sb="0" eb="16">
      <t>ホッカイドウリシリグンリシリフジチョウオニワキアザカナザキ</t>
    </rPh>
    <rPh sb="19" eb="21">
      <t>バンチ</t>
    </rPh>
    <phoneticPr fontId="32"/>
  </si>
  <si>
    <t>内科、外科、整形外科</t>
    <rPh sb="3" eb="5">
      <t>ゲカ</t>
    </rPh>
    <rPh sb="6" eb="8">
      <t>セイケイ</t>
    </rPh>
    <rPh sb="8" eb="10">
      <t>ゲカ</t>
    </rPh>
    <phoneticPr fontId="32"/>
  </si>
  <si>
    <t>0114210933</t>
  </si>
  <si>
    <t>社会医療法人孝仁会　知床らうす国民健康保険診療所</t>
  </si>
  <si>
    <t>羅臼町</t>
  </si>
  <si>
    <t>社会医療法人　孝仁会</t>
  </si>
  <si>
    <t>根室医療圏</t>
  </si>
  <si>
    <t>北海道目梨郡羅臼町栄町100番地83</t>
  </si>
  <si>
    <t>⑤</t>
    <phoneticPr fontId="5"/>
  </si>
  <si>
    <t>内科、外科、小児科</t>
  </si>
  <si>
    <t>外来入院の診療見学</t>
  </si>
  <si>
    <t>0113613608</t>
  </si>
  <si>
    <t>医療法人社団健厚会あつまクリニック</t>
    <rPh sb="0" eb="6">
      <t>イリョウホウジンシャダン</t>
    </rPh>
    <rPh sb="6" eb="9">
      <t>ケンコウカイ</t>
    </rPh>
    <phoneticPr fontId="7"/>
  </si>
  <si>
    <t>理事長 石間 巧</t>
    <rPh sb="0" eb="3">
      <t>リジチョウ</t>
    </rPh>
    <rPh sb="4" eb="6">
      <t>イシマ</t>
    </rPh>
    <rPh sb="7" eb="8">
      <t>タクミ</t>
    </rPh>
    <phoneticPr fontId="7"/>
  </si>
  <si>
    <t>東胆振医療圏</t>
    <rPh sb="0" eb="1">
      <t>ヒガシ</t>
    </rPh>
    <rPh sb="1" eb="3">
      <t>イブリ</t>
    </rPh>
    <rPh sb="3" eb="6">
      <t>イリョウケン</t>
    </rPh>
    <phoneticPr fontId="7"/>
  </si>
  <si>
    <t>北海道勇払郡厚真町京町15</t>
    <rPh sb="0" eb="3">
      <t>ホッカイドウ</t>
    </rPh>
    <rPh sb="3" eb="6">
      <t>ユウフツグン</t>
    </rPh>
    <rPh sb="6" eb="9">
      <t>アツマチョウ</t>
    </rPh>
    <rPh sb="9" eb="11">
      <t>キョウマチ</t>
    </rPh>
    <phoneticPr fontId="7"/>
  </si>
  <si>
    <t>内科、小児科、整形外科</t>
    <rPh sb="0" eb="2">
      <t>ナイカ</t>
    </rPh>
    <rPh sb="3" eb="6">
      <t>ショウニカ</t>
    </rPh>
    <rPh sb="7" eb="11">
      <t>セイケイゲカ</t>
    </rPh>
    <phoneticPr fontId="3"/>
  </si>
  <si>
    <t>内科、呼吸器内科</t>
    <rPh sb="0" eb="2">
      <t>ナイカ</t>
    </rPh>
    <rPh sb="3" eb="6">
      <t>コキュウキ</t>
    </rPh>
    <rPh sb="6" eb="8">
      <t>ナイカ</t>
    </rPh>
    <phoneticPr fontId="3"/>
  </si>
  <si>
    <t>特定健診の診療見学</t>
  </si>
  <si>
    <t>看護師（１）、ケアマネージャー（１）、PT（１）、訪問看護師（１）</t>
    <rPh sb="25" eb="27">
      <t>ホウモン</t>
    </rPh>
    <rPh sb="27" eb="30">
      <t>カンゴシ</t>
    </rPh>
    <phoneticPr fontId="3"/>
  </si>
  <si>
    <t>0113614085</t>
  </si>
  <si>
    <t>社会医療法人平成醫塾　あびら追分クリニック</t>
    <rPh sb="0" eb="10">
      <t>シャカイイリョウホウジンヘイセイイジュク</t>
    </rPh>
    <rPh sb="14" eb="16">
      <t>オイワケ</t>
    </rPh>
    <phoneticPr fontId="7"/>
  </si>
  <si>
    <t>理事長　橋本　洋一</t>
    <rPh sb="0" eb="3">
      <t>リジチョウ</t>
    </rPh>
    <rPh sb="4" eb="6">
      <t>ハシモト</t>
    </rPh>
    <rPh sb="7" eb="9">
      <t>ヨウイチ</t>
    </rPh>
    <phoneticPr fontId="7"/>
  </si>
  <si>
    <t>北海道勇払郡安平町追分本町1丁目43番地</t>
    <rPh sb="0" eb="9">
      <t>ホッカイドウユウフツグンアビラチョウ</t>
    </rPh>
    <rPh sb="9" eb="13">
      <t>オイワケホンチョウ</t>
    </rPh>
    <rPh sb="14" eb="16">
      <t>チョウメ</t>
    </rPh>
    <rPh sb="18" eb="20">
      <t>バンチ</t>
    </rPh>
    <phoneticPr fontId="7"/>
  </si>
  <si>
    <t>看護師（2）</t>
    <rPh sb="0" eb="3">
      <t>カンゴシ</t>
    </rPh>
    <phoneticPr fontId="7"/>
  </si>
  <si>
    <t>0113613566</t>
  </si>
  <si>
    <t>むかわ町国民健康保険穂別診療所</t>
    <rPh sb="3" eb="15">
      <t>チョウコクミンケンコウホケンホベツシンリョウショ</t>
    </rPh>
    <phoneticPr fontId="7"/>
  </si>
  <si>
    <t>むかわ町</t>
    <rPh sb="3" eb="4">
      <t>チョウ</t>
    </rPh>
    <phoneticPr fontId="7"/>
  </si>
  <si>
    <t>北海道勇払郡むかわ町穂別８１番地８</t>
    <rPh sb="0" eb="3">
      <t>ホッカイドウ</t>
    </rPh>
    <rPh sb="3" eb="6">
      <t>ユウフツグン</t>
    </rPh>
    <rPh sb="9" eb="10">
      <t>チョウ</t>
    </rPh>
    <rPh sb="10" eb="12">
      <t>ホベツ</t>
    </rPh>
    <rPh sb="14" eb="16">
      <t>バンチ</t>
    </rPh>
    <phoneticPr fontId="7"/>
  </si>
  <si>
    <t>学生からの依頼により受入</t>
    <rPh sb="0" eb="2">
      <t>ガクセイ</t>
    </rPh>
    <rPh sb="5" eb="7">
      <t>イライ</t>
    </rPh>
    <rPh sb="10" eb="12">
      <t>ウケイレ</t>
    </rPh>
    <phoneticPr fontId="7"/>
  </si>
  <si>
    <t>看護師（４）、PT（１）、OT(1)、町保健師</t>
  </si>
  <si>
    <t>0113613970</t>
  </si>
  <si>
    <t>医療法人社団並木会渡邉医院</t>
    <rPh sb="0" eb="4">
      <t>イリョウホウジン</t>
    </rPh>
    <rPh sb="4" eb="6">
      <t>シャダン</t>
    </rPh>
    <rPh sb="6" eb="8">
      <t>ナミキ</t>
    </rPh>
    <rPh sb="8" eb="9">
      <t>カイ</t>
    </rPh>
    <rPh sb="9" eb="11">
      <t>ワタナベ</t>
    </rPh>
    <rPh sb="11" eb="13">
      <t>イイン</t>
    </rPh>
    <phoneticPr fontId="7"/>
  </si>
  <si>
    <t>理事長　渡邉覚文</t>
    <rPh sb="0" eb="3">
      <t>リジチョウ</t>
    </rPh>
    <rPh sb="4" eb="6">
      <t>ワタナベ</t>
    </rPh>
    <rPh sb="6" eb="7">
      <t>カク</t>
    </rPh>
    <rPh sb="7" eb="8">
      <t>ブン</t>
    </rPh>
    <phoneticPr fontId="7"/>
  </si>
  <si>
    <t>北海道勇払郡安平町早来大町116-4</t>
    <rPh sb="0" eb="3">
      <t>ホッカイドウ</t>
    </rPh>
    <rPh sb="3" eb="6">
      <t>ユウフツグン</t>
    </rPh>
    <rPh sb="6" eb="9">
      <t>アビラチョウ</t>
    </rPh>
    <rPh sb="9" eb="13">
      <t>ハヤキタオオマチ</t>
    </rPh>
    <phoneticPr fontId="7"/>
  </si>
  <si>
    <t>内科、外科、小児科、皮膚科</t>
    <rPh sb="3" eb="5">
      <t>ゲカ</t>
    </rPh>
    <rPh sb="6" eb="9">
      <t>ショウニカ</t>
    </rPh>
    <rPh sb="10" eb="13">
      <t>ヒフカ</t>
    </rPh>
    <phoneticPr fontId="7"/>
  </si>
  <si>
    <t>0117610410</t>
    <phoneticPr fontId="7"/>
  </si>
  <si>
    <t>社会医療法人鳩仁会あつた中央クリニック</t>
    <rPh sb="0" eb="3">
      <t>キュウジンカイ</t>
    </rPh>
    <phoneticPr fontId="7"/>
  </si>
  <si>
    <t>理事長　村木里誌</t>
    <rPh sb="0" eb="2">
      <t>ムラキ</t>
    </rPh>
    <phoneticPr fontId="7"/>
  </si>
  <si>
    <t>院長　田口　晶</t>
    <rPh sb="0" eb="2">
      <t>インc</t>
    </rPh>
    <phoneticPr fontId="7"/>
  </si>
  <si>
    <t>札幌医療圏</t>
    <rPh sb="0" eb="2">
      <t>サッポロ</t>
    </rPh>
    <rPh sb="2" eb="5">
      <t>イリョウケン</t>
    </rPh>
    <phoneticPr fontId="5"/>
  </si>
  <si>
    <t>石狩市厚田区別狩１７</t>
    <rPh sb="0" eb="2">
      <t>ベツカリ</t>
    </rPh>
    <phoneticPr fontId="7"/>
  </si>
  <si>
    <t>内科、外科　小児科</t>
    <rPh sb="0" eb="1">
      <t>ナイカ</t>
    </rPh>
    <phoneticPr fontId="7"/>
  </si>
  <si>
    <t>看護師（１）　保健師（２）</t>
    <rPh sb="0" eb="1">
      <t>カンゴシ</t>
    </rPh>
    <phoneticPr fontId="7"/>
  </si>
  <si>
    <t>0117610253</t>
  </si>
  <si>
    <t>石狩市浜益国民健康保険診療所</t>
    <rPh sb="0" eb="3">
      <t>イシカリシ</t>
    </rPh>
    <rPh sb="3" eb="14">
      <t>ハママスコクミンケンコウホケンシンリョウショ</t>
    </rPh>
    <phoneticPr fontId="7"/>
  </si>
  <si>
    <t>石狩市長　加藤　龍幸</t>
    <rPh sb="0" eb="2">
      <t>イシカリ</t>
    </rPh>
    <rPh sb="2" eb="4">
      <t>シチョウ</t>
    </rPh>
    <rPh sb="5" eb="7">
      <t>カトウ</t>
    </rPh>
    <rPh sb="8" eb="10">
      <t>タツユキ</t>
    </rPh>
    <phoneticPr fontId="5"/>
  </si>
  <si>
    <t>石狩市浜益区浜益321番地</t>
    <rPh sb="0" eb="3">
      <t>イシカリシ</t>
    </rPh>
    <rPh sb="3" eb="5">
      <t>ハママス</t>
    </rPh>
    <rPh sb="5" eb="6">
      <t>ク</t>
    </rPh>
    <rPh sb="6" eb="8">
      <t>ハママス</t>
    </rPh>
    <rPh sb="11" eb="13">
      <t>バンチ</t>
    </rPh>
    <phoneticPr fontId="5"/>
  </si>
  <si>
    <t>0111013512</t>
    <phoneticPr fontId="7"/>
  </si>
  <si>
    <t>医療法人すこやか　すこやかクリニック新篠津</t>
    <rPh sb="0" eb="2">
      <t>イリョウ</t>
    </rPh>
    <rPh sb="2" eb="4">
      <t>ホウジン</t>
    </rPh>
    <rPh sb="18" eb="21">
      <t>シンシノツ</t>
    </rPh>
    <phoneticPr fontId="7"/>
  </si>
  <si>
    <t>理事長　福村　英治</t>
    <rPh sb="0" eb="3">
      <t>リジチョウ</t>
    </rPh>
    <rPh sb="4" eb="6">
      <t>フクムラ</t>
    </rPh>
    <rPh sb="7" eb="9">
      <t>エイジ</t>
    </rPh>
    <phoneticPr fontId="7"/>
  </si>
  <si>
    <t>札幌医療圏</t>
    <rPh sb="0" eb="2">
      <t>サッポロ</t>
    </rPh>
    <rPh sb="2" eb="5">
      <t>イリョウケン</t>
    </rPh>
    <phoneticPr fontId="7"/>
  </si>
  <si>
    <t>北海道石狩郡新篠津村第46線北12番地</t>
    <rPh sb="0" eb="3">
      <t>ホッカイドウ</t>
    </rPh>
    <rPh sb="3" eb="6">
      <t>イシカリグン</t>
    </rPh>
    <rPh sb="6" eb="9">
      <t>シンシノツ</t>
    </rPh>
    <rPh sb="9" eb="10">
      <t>ムラ</t>
    </rPh>
    <rPh sb="10" eb="11">
      <t>ダイ</t>
    </rPh>
    <rPh sb="13" eb="14">
      <t>セン</t>
    </rPh>
    <rPh sb="14" eb="15">
      <t>キタ</t>
    </rPh>
    <rPh sb="17" eb="19">
      <t>バンチ</t>
    </rPh>
    <phoneticPr fontId="7"/>
  </si>
  <si>
    <t>0117111880</t>
    <phoneticPr fontId="7"/>
  </si>
  <si>
    <t>浦臼町</t>
    <rPh sb="0" eb="3">
      <t>ウラウスチョウ</t>
    </rPh>
    <phoneticPr fontId="7"/>
  </si>
  <si>
    <t>医療法人社団　ちむぐくる</t>
    <rPh sb="0" eb="2">
      <t>イリョウ</t>
    </rPh>
    <rPh sb="2" eb="4">
      <t>ホウジン</t>
    </rPh>
    <rPh sb="4" eb="6">
      <t>シャダン</t>
    </rPh>
    <phoneticPr fontId="7"/>
  </si>
  <si>
    <t>中空知医療圏</t>
    <rPh sb="0" eb="1">
      <t>ナカ</t>
    </rPh>
    <rPh sb="1" eb="3">
      <t>ソラチ</t>
    </rPh>
    <rPh sb="3" eb="6">
      <t>イリョウケン</t>
    </rPh>
    <phoneticPr fontId="7"/>
  </si>
  <si>
    <t>北海道樺戸郡浦臼町字ｳﾗｳｼﾅｲ183番地181</t>
    <rPh sb="0" eb="3">
      <t>ホッカイドウ</t>
    </rPh>
    <rPh sb="3" eb="6">
      <t>カバトグン</t>
    </rPh>
    <rPh sb="6" eb="9">
      <t>ウラウスチョウ</t>
    </rPh>
    <rPh sb="9" eb="10">
      <t>アザ</t>
    </rPh>
    <rPh sb="19" eb="21">
      <t>バンチ</t>
    </rPh>
    <phoneticPr fontId="7"/>
  </si>
  <si>
    <t>小児科、内科、皮膚科</t>
    <rPh sb="0" eb="3">
      <t>ショウニカ</t>
    </rPh>
    <rPh sb="4" eb="6">
      <t>ナイカ</t>
    </rPh>
    <rPh sb="7" eb="10">
      <t>ヒフカ</t>
    </rPh>
    <phoneticPr fontId="7"/>
  </si>
  <si>
    <t>0112211024</t>
    <phoneticPr fontId="7"/>
  </si>
  <si>
    <t>ニセコインターナショナルクリニック</t>
    <phoneticPr fontId="7"/>
  </si>
  <si>
    <t>医療法人NIC</t>
    <rPh sb="0" eb="4">
      <t>イリョウホウジン</t>
    </rPh>
    <phoneticPr fontId="7"/>
  </si>
  <si>
    <t>虻田郡倶知安町ニセコひらふ５条３丁目7−１</t>
  </si>
  <si>
    <t>内科、外科、整形外科</t>
    <rPh sb="3" eb="5">
      <t>ゲカ</t>
    </rPh>
    <rPh sb="6" eb="10">
      <t>セイケイゲカ</t>
    </rPh>
    <phoneticPr fontId="7"/>
  </si>
  <si>
    <t>北海道大学、旭川医科大学からの実習や講義を引き受けている。札幌徳洲会病院から研修医を受け入れている。</t>
    <phoneticPr fontId="7"/>
  </si>
  <si>
    <t>青森県</t>
    <phoneticPr fontId="7"/>
  </si>
  <si>
    <t>0211010194</t>
    <phoneticPr fontId="7"/>
  </si>
  <si>
    <t>平川市国民健康保険碇ヶ関診療所</t>
    <phoneticPr fontId="7"/>
  </si>
  <si>
    <t>平川市長　長尾 忠行</t>
    <phoneticPr fontId="7"/>
  </si>
  <si>
    <t>津軽地域保健医療圏</t>
    <phoneticPr fontId="7"/>
  </si>
  <si>
    <t>青森県平川市碇ヶ関三笠山120番地1</t>
    <phoneticPr fontId="7"/>
  </si>
  <si>
    <t>⑤、⑥、⑧</t>
    <phoneticPr fontId="7"/>
  </si>
  <si>
    <t>看護師（４）</t>
    <phoneticPr fontId="7"/>
  </si>
  <si>
    <t>0211010046</t>
    <phoneticPr fontId="7"/>
  </si>
  <si>
    <t>平川市国民健康保険葛川診療所</t>
    <rPh sb="0" eb="3">
      <t>ヒラカワシ</t>
    </rPh>
    <rPh sb="3" eb="5">
      <t>コクミン</t>
    </rPh>
    <rPh sb="5" eb="7">
      <t>ケンコウ</t>
    </rPh>
    <rPh sb="7" eb="9">
      <t>ホケン</t>
    </rPh>
    <rPh sb="9" eb="14">
      <t>クズカワシンリョウジョ</t>
    </rPh>
    <phoneticPr fontId="7"/>
  </si>
  <si>
    <t>平川市長　長尾　忠行</t>
    <rPh sb="0" eb="4">
      <t>ヒラカワシチョウ</t>
    </rPh>
    <rPh sb="5" eb="7">
      <t>ナガオ</t>
    </rPh>
    <rPh sb="8" eb="10">
      <t>タダユキ</t>
    </rPh>
    <phoneticPr fontId="7"/>
  </si>
  <si>
    <t>津軽地域保健医療圏</t>
    <rPh sb="0" eb="2">
      <t>ツガル</t>
    </rPh>
    <rPh sb="2" eb="4">
      <t>チイキ</t>
    </rPh>
    <rPh sb="4" eb="6">
      <t>ホケン</t>
    </rPh>
    <rPh sb="6" eb="9">
      <t>イリョウケン</t>
    </rPh>
    <phoneticPr fontId="7"/>
  </si>
  <si>
    <t>青森県平川市葛川田の沢口５番地１</t>
    <rPh sb="0" eb="3">
      <t>アオモリケン</t>
    </rPh>
    <rPh sb="3" eb="6">
      <t>ヒラカワシ</t>
    </rPh>
    <rPh sb="6" eb="8">
      <t>クズカワ</t>
    </rPh>
    <rPh sb="8" eb="9">
      <t>タ</t>
    </rPh>
    <rPh sb="10" eb="12">
      <t>サワグチ</t>
    </rPh>
    <rPh sb="13" eb="15">
      <t>バンチ</t>
    </rPh>
    <phoneticPr fontId="7"/>
  </si>
  <si>
    <t>⑥、⑦、⑧</t>
  </si>
  <si>
    <t>0212710883</t>
    <phoneticPr fontId="7"/>
  </si>
  <si>
    <t>新郷村国民健康保険診療所</t>
    <rPh sb="0" eb="12">
      <t>シンゴウムラコクミンケンコウホケンシンリョウジョ</t>
    </rPh>
    <phoneticPr fontId="7"/>
  </si>
  <si>
    <t>村長　佐藤　和友</t>
    <rPh sb="0" eb="2">
      <t>ソンチョウ</t>
    </rPh>
    <rPh sb="3" eb="5">
      <t>サトウ</t>
    </rPh>
    <rPh sb="6" eb="8">
      <t>カズトモ</t>
    </rPh>
    <phoneticPr fontId="7"/>
  </si>
  <si>
    <t>三八医療圏</t>
    <rPh sb="0" eb="2">
      <t>サンパチ</t>
    </rPh>
    <rPh sb="2" eb="5">
      <t>イリョウケン</t>
    </rPh>
    <phoneticPr fontId="7"/>
  </si>
  <si>
    <t>青森県三戸郡新郷村大字戸来字中野平17番地1</t>
    <rPh sb="0" eb="6">
      <t>アオモリケンサンノヘグン</t>
    </rPh>
    <rPh sb="6" eb="9">
      <t>シンゴウムラ</t>
    </rPh>
    <rPh sb="9" eb="11">
      <t>オオアザ</t>
    </rPh>
    <rPh sb="11" eb="14">
      <t>ヘライアザ</t>
    </rPh>
    <rPh sb="14" eb="16">
      <t>ナカノ</t>
    </rPh>
    <rPh sb="16" eb="17">
      <t>ヒラ</t>
    </rPh>
    <rPh sb="19" eb="21">
      <t>バンチ</t>
    </rPh>
    <phoneticPr fontId="7"/>
  </si>
  <si>
    <t>⑤、⑥、⑦</t>
    <phoneticPr fontId="7"/>
  </si>
  <si>
    <t>看護師（1）</t>
    <phoneticPr fontId="7"/>
  </si>
  <si>
    <t>0210511283</t>
    <phoneticPr fontId="7"/>
  </si>
  <si>
    <t>五所川原市国民健康保険市浦医科診療所</t>
    <rPh sb="0" eb="18">
      <t>ゴ</t>
    </rPh>
    <phoneticPr fontId="7"/>
  </si>
  <si>
    <t>市長　佐々木　孝昌</t>
    <phoneticPr fontId="7"/>
  </si>
  <si>
    <t>西北五地域医療圏</t>
    <phoneticPr fontId="7"/>
  </si>
  <si>
    <t>青森県五所川原市相内273番地</t>
    <phoneticPr fontId="7"/>
  </si>
  <si>
    <t>⑤、⑥、⑦、⑨</t>
    <phoneticPr fontId="7"/>
  </si>
  <si>
    <t>津軽半島</t>
    <phoneticPr fontId="7"/>
  </si>
  <si>
    <t>実習先になっている。</t>
    <rPh sb="0" eb="3">
      <t>ジッシュウサキ</t>
    </rPh>
    <phoneticPr fontId="7"/>
  </si>
  <si>
    <t>212410948</t>
    <phoneticPr fontId="7"/>
  </si>
  <si>
    <t>中泊町国民健康保険小泊診療所</t>
    <phoneticPr fontId="7"/>
  </si>
  <si>
    <t>中泊町長　濱舘豊光</t>
    <rPh sb="0" eb="4">
      <t>ナカドマリチョウチョウ</t>
    </rPh>
    <rPh sb="5" eb="7">
      <t>ハマダテ</t>
    </rPh>
    <rPh sb="7" eb="9">
      <t>トヨミツ</t>
    </rPh>
    <phoneticPr fontId="7"/>
  </si>
  <si>
    <t>西北五地域</t>
    <rPh sb="0" eb="5">
      <t>セイホクゴチイキ</t>
    </rPh>
    <phoneticPr fontId="7"/>
  </si>
  <si>
    <t>青森県北津軽郡中泊町大字小泊字朝間１－２５</t>
    <phoneticPr fontId="7"/>
  </si>
  <si>
    <t>津軽半島</t>
    <rPh sb="0" eb="4">
      <t>ツガルハントウ</t>
    </rPh>
    <phoneticPr fontId="7"/>
  </si>
  <si>
    <t>青森県</t>
    <rPh sb="0" eb="2">
      <t>アオモリ</t>
    </rPh>
    <rPh sb="2" eb="3">
      <t>ケン</t>
    </rPh>
    <phoneticPr fontId="7"/>
  </si>
  <si>
    <t>0002111041</t>
  </si>
  <si>
    <t>深浦町国民健康保険深浦診療所</t>
    <rPh sb="0" eb="3">
      <t>フカウラマチ</t>
    </rPh>
    <rPh sb="3" eb="9">
      <t>コクミンケンコウホケン</t>
    </rPh>
    <rPh sb="9" eb="14">
      <t>フカウラシンリョウショ</t>
    </rPh>
    <phoneticPr fontId="7"/>
  </si>
  <si>
    <t>町長　平沢　一臣</t>
    <rPh sb="0" eb="2">
      <t>チョウチョウ</t>
    </rPh>
    <rPh sb="3" eb="5">
      <t>ヒラサワ</t>
    </rPh>
    <rPh sb="6" eb="8">
      <t>カズオミ</t>
    </rPh>
    <phoneticPr fontId="7"/>
  </si>
  <si>
    <t>西北五地域医療圏</t>
    <rPh sb="0" eb="2">
      <t>セイホク</t>
    </rPh>
    <rPh sb="2" eb="3">
      <t>ゴ</t>
    </rPh>
    <rPh sb="3" eb="5">
      <t>チイキ</t>
    </rPh>
    <rPh sb="5" eb="7">
      <t>イリョウ</t>
    </rPh>
    <rPh sb="7" eb="8">
      <t>ケン</t>
    </rPh>
    <phoneticPr fontId="7"/>
  </si>
  <si>
    <t>青森県西津軽郡深浦町大字広戸字家野上104番地3</t>
    <rPh sb="0" eb="3">
      <t>アオモリケン</t>
    </rPh>
    <rPh sb="3" eb="7">
      <t>ニシツガルグン</t>
    </rPh>
    <rPh sb="7" eb="10">
      <t>フカウラマチ</t>
    </rPh>
    <rPh sb="10" eb="12">
      <t>オオアザ</t>
    </rPh>
    <rPh sb="12" eb="14">
      <t>ヒロト</t>
    </rPh>
    <rPh sb="14" eb="15">
      <t>アザ</t>
    </rPh>
    <rPh sb="15" eb="17">
      <t>イエノ</t>
    </rPh>
    <rPh sb="17" eb="18">
      <t>ウエ</t>
    </rPh>
    <rPh sb="21" eb="23">
      <t>バンチ</t>
    </rPh>
    <phoneticPr fontId="7"/>
  </si>
  <si>
    <t>弘前大学医学生臨床実習受け入れ</t>
  </si>
  <si>
    <t>看護師（２）</t>
  </si>
  <si>
    <t>青森県</t>
    <rPh sb="0" eb="3">
      <t>アオモリケン</t>
    </rPh>
    <phoneticPr fontId="13"/>
  </si>
  <si>
    <t>210611273</t>
  </si>
  <si>
    <t>十和田市立十和田湖診療所</t>
    <rPh sb="0" eb="5">
      <t>トワダシリツ</t>
    </rPh>
    <rPh sb="5" eb="9">
      <t>トワダコ</t>
    </rPh>
    <rPh sb="9" eb="12">
      <t>シンリョウジョ</t>
    </rPh>
    <phoneticPr fontId="13"/>
  </si>
  <si>
    <t>市長　櫻田　百合子</t>
    <rPh sb="0" eb="2">
      <t>シチョウ</t>
    </rPh>
    <rPh sb="3" eb="5">
      <t>サクラダ</t>
    </rPh>
    <rPh sb="6" eb="9">
      <t>ユリコ</t>
    </rPh>
    <phoneticPr fontId="13"/>
  </si>
  <si>
    <t>上十三医療圏</t>
    <rPh sb="0" eb="3">
      <t>カミトウサン</t>
    </rPh>
    <rPh sb="3" eb="5">
      <t>イリョウ</t>
    </rPh>
    <rPh sb="5" eb="6">
      <t>ケン</t>
    </rPh>
    <phoneticPr fontId="13"/>
  </si>
  <si>
    <t>青森県十和田市奥瀬字十和田湖畔休屋16-195</t>
    <rPh sb="0" eb="3">
      <t>アオモリケン</t>
    </rPh>
    <rPh sb="3" eb="7">
      <t>トワダシ</t>
    </rPh>
    <rPh sb="7" eb="9">
      <t>オクセ</t>
    </rPh>
    <rPh sb="9" eb="10">
      <t>アザ</t>
    </rPh>
    <rPh sb="10" eb="13">
      <t>トワダ</t>
    </rPh>
    <rPh sb="13" eb="15">
      <t>コハン</t>
    </rPh>
    <rPh sb="15" eb="17">
      <t>ヤスミヤ</t>
    </rPh>
    <phoneticPr fontId="13"/>
  </si>
  <si>
    <t>⑤、⑧</t>
    <phoneticPr fontId="7"/>
  </si>
  <si>
    <t>0212511943</t>
    <phoneticPr fontId="7"/>
  </si>
  <si>
    <t>六ケ所村地域家庭医療センター</t>
    <rPh sb="0" eb="4">
      <t>ロッカショムラ</t>
    </rPh>
    <rPh sb="4" eb="6">
      <t>チイキ</t>
    </rPh>
    <rPh sb="6" eb="8">
      <t>カテイ</t>
    </rPh>
    <rPh sb="8" eb="10">
      <t>イリョウ</t>
    </rPh>
    <phoneticPr fontId="7"/>
  </si>
  <si>
    <t>村長　戸田　衛</t>
    <rPh sb="0" eb="2">
      <t>ソンチョウ</t>
    </rPh>
    <rPh sb="3" eb="5">
      <t>トダ</t>
    </rPh>
    <rPh sb="6" eb="7">
      <t>マモル</t>
    </rPh>
    <phoneticPr fontId="7"/>
  </si>
  <si>
    <t>公益財団法人地域医療振興協会</t>
    <rPh sb="0" eb="2">
      <t>コウエキ</t>
    </rPh>
    <rPh sb="2" eb="4">
      <t>ザイダン</t>
    </rPh>
    <rPh sb="4" eb="6">
      <t>ホウジン</t>
    </rPh>
    <rPh sb="6" eb="8">
      <t>チイキ</t>
    </rPh>
    <rPh sb="8" eb="10">
      <t>イリョウ</t>
    </rPh>
    <rPh sb="10" eb="12">
      <t>シンコウ</t>
    </rPh>
    <rPh sb="12" eb="14">
      <t>キョウカイ</t>
    </rPh>
    <phoneticPr fontId="7"/>
  </si>
  <si>
    <t>上十三医療圏</t>
    <rPh sb="0" eb="3">
      <t>カミトウサン</t>
    </rPh>
    <rPh sb="3" eb="6">
      <t>イリョウケン</t>
    </rPh>
    <phoneticPr fontId="7"/>
  </si>
  <si>
    <t>青森県上北郡六ヶ所村大字尾駮字野附986番地4</t>
    <rPh sb="0" eb="3">
      <t>アオモリケン</t>
    </rPh>
    <rPh sb="3" eb="6">
      <t>カミキタグン</t>
    </rPh>
    <rPh sb="6" eb="10">
      <t>ロッカショムラ</t>
    </rPh>
    <rPh sb="10" eb="12">
      <t>オオアザ</t>
    </rPh>
    <rPh sb="12" eb="14">
      <t>オブチ</t>
    </rPh>
    <rPh sb="14" eb="15">
      <t>アザ</t>
    </rPh>
    <rPh sb="15" eb="16">
      <t>ノ</t>
    </rPh>
    <rPh sb="16" eb="17">
      <t>フ</t>
    </rPh>
    <rPh sb="20" eb="22">
      <t>バンチ</t>
    </rPh>
    <phoneticPr fontId="7"/>
  </si>
  <si>
    <t>⑦、⑨</t>
    <phoneticPr fontId="7"/>
  </si>
  <si>
    <t>下北半島</t>
    <rPh sb="0" eb="2">
      <t>シモキタ</t>
    </rPh>
    <rPh sb="2" eb="4">
      <t>ハントウ</t>
    </rPh>
    <phoneticPr fontId="7"/>
  </si>
  <si>
    <t>総合診療</t>
    <rPh sb="0" eb="4">
      <t>ソウゴウシンリョウ</t>
    </rPh>
    <phoneticPr fontId="7"/>
  </si>
  <si>
    <t>訪問診療への同行</t>
    <rPh sb="0" eb="2">
      <t>ホウモン</t>
    </rPh>
    <rPh sb="2" eb="4">
      <t>シンリョウ</t>
    </rPh>
    <rPh sb="6" eb="8">
      <t>ドウコウ</t>
    </rPh>
    <phoneticPr fontId="7"/>
  </si>
  <si>
    <t>0212511877</t>
    <phoneticPr fontId="7"/>
  </si>
  <si>
    <t>六ケ所村国民健康保険　千歳平診療所</t>
    <rPh sb="0" eb="4">
      <t>ロッカショムラ</t>
    </rPh>
    <rPh sb="4" eb="6">
      <t>コクミン</t>
    </rPh>
    <rPh sb="6" eb="8">
      <t>ケンコウ</t>
    </rPh>
    <rPh sb="8" eb="10">
      <t>ホケン</t>
    </rPh>
    <rPh sb="11" eb="13">
      <t>チトセ</t>
    </rPh>
    <rPh sb="13" eb="14">
      <t>タイラ</t>
    </rPh>
    <rPh sb="14" eb="17">
      <t>シンリョウジョ</t>
    </rPh>
    <phoneticPr fontId="7"/>
  </si>
  <si>
    <t>青森県上北郡六ヶ所村大字倉内字笹崎398番地1</t>
    <rPh sb="0" eb="3">
      <t>アオモリケン</t>
    </rPh>
    <rPh sb="3" eb="6">
      <t>カミキタグン</t>
    </rPh>
    <rPh sb="6" eb="10">
      <t>ロッカショムラ</t>
    </rPh>
    <rPh sb="10" eb="12">
      <t>オオアザ</t>
    </rPh>
    <rPh sb="12" eb="14">
      <t>クラウチ</t>
    </rPh>
    <rPh sb="14" eb="15">
      <t>アザ</t>
    </rPh>
    <rPh sb="15" eb="17">
      <t>ササザキ</t>
    </rPh>
    <rPh sb="20" eb="22">
      <t>バンチ</t>
    </rPh>
    <phoneticPr fontId="7"/>
  </si>
  <si>
    <t>0210810818</t>
    <phoneticPr fontId="7"/>
  </si>
  <si>
    <t>一部事務組合下北医療センター国民健康保険川内診療所</t>
    <rPh sb="0" eb="2">
      <t>イチブ</t>
    </rPh>
    <rPh sb="2" eb="4">
      <t>ジム</t>
    </rPh>
    <rPh sb="4" eb="6">
      <t>クミアイ</t>
    </rPh>
    <rPh sb="6" eb="8">
      <t>シモキタ</t>
    </rPh>
    <rPh sb="8" eb="10">
      <t>イリョウ</t>
    </rPh>
    <rPh sb="14" eb="16">
      <t>コクミン</t>
    </rPh>
    <rPh sb="16" eb="18">
      <t>ケンコウ</t>
    </rPh>
    <rPh sb="18" eb="20">
      <t>ホケン</t>
    </rPh>
    <rPh sb="20" eb="22">
      <t>カワウチ</t>
    </rPh>
    <rPh sb="22" eb="25">
      <t>シンリョウジョ</t>
    </rPh>
    <phoneticPr fontId="7"/>
  </si>
  <si>
    <t>一部事務組下北医療センター管理者</t>
    <rPh sb="0" eb="2">
      <t>イチブ</t>
    </rPh>
    <rPh sb="2" eb="4">
      <t>ジム</t>
    </rPh>
    <rPh sb="4" eb="5">
      <t>クミ</t>
    </rPh>
    <rPh sb="5" eb="7">
      <t>シモキタ</t>
    </rPh>
    <rPh sb="7" eb="9">
      <t>イリョウ</t>
    </rPh>
    <rPh sb="13" eb="16">
      <t>カンリシャ</t>
    </rPh>
    <phoneticPr fontId="7"/>
  </si>
  <si>
    <t>下北地域</t>
    <rPh sb="0" eb="2">
      <t>シモキタ</t>
    </rPh>
    <rPh sb="2" eb="4">
      <t>チイキ</t>
    </rPh>
    <phoneticPr fontId="7"/>
  </si>
  <si>
    <t>青森県むつ市川内町休所42番地62</t>
    <rPh sb="0" eb="2">
      <t>アオモリ</t>
    </rPh>
    <rPh sb="2" eb="3">
      <t>ケン</t>
    </rPh>
    <rPh sb="5" eb="6">
      <t>シ</t>
    </rPh>
    <rPh sb="6" eb="8">
      <t>カワウチ</t>
    </rPh>
    <rPh sb="8" eb="9">
      <t>マチ</t>
    </rPh>
    <rPh sb="9" eb="10">
      <t>キュウ</t>
    </rPh>
    <rPh sb="10" eb="11">
      <t>ショ</t>
    </rPh>
    <rPh sb="13" eb="15">
      <t>バンチ</t>
    </rPh>
    <phoneticPr fontId="7"/>
  </si>
  <si>
    <t>⑤、⑦、⑨</t>
    <phoneticPr fontId="7"/>
  </si>
  <si>
    <t>0210810776</t>
    <phoneticPr fontId="7"/>
  </si>
  <si>
    <t>国民健康保険脇野沢診療所</t>
    <rPh sb="0" eb="12">
      <t>コクミンケンコウホケンワキノサワシンリョウジョ</t>
    </rPh>
    <phoneticPr fontId="7"/>
  </si>
  <si>
    <t>一部事務組合下北医療センター　管理者　山本知也</t>
    <rPh sb="0" eb="10">
      <t>イチブジムクミアイシモキタイリョウ</t>
    </rPh>
    <rPh sb="15" eb="18">
      <t>カンリシャ</t>
    </rPh>
    <rPh sb="19" eb="23">
      <t>ヤマモトトモナリ</t>
    </rPh>
    <phoneticPr fontId="7"/>
  </si>
  <si>
    <t>下北地域医療圏</t>
    <rPh sb="0" eb="2">
      <t>シモキタ</t>
    </rPh>
    <rPh sb="2" eb="4">
      <t>チイキ</t>
    </rPh>
    <rPh sb="4" eb="7">
      <t>イリョウケン</t>
    </rPh>
    <phoneticPr fontId="7"/>
  </si>
  <si>
    <t>青森県むつ市脇野沢渡向２９番地５</t>
    <rPh sb="0" eb="3">
      <t>アオモリケン</t>
    </rPh>
    <rPh sb="5" eb="11">
      <t>シワキノサワワタリムカイ</t>
    </rPh>
    <rPh sb="13" eb="15">
      <t>バンチ</t>
    </rPh>
    <phoneticPr fontId="7"/>
  </si>
  <si>
    <t>0212610927</t>
    <phoneticPr fontId="7"/>
  </si>
  <si>
    <t>一部事務組合下北医療センター国民健康保険風間浦診療所</t>
    <rPh sb="0" eb="6">
      <t>イチブジムクミアイ</t>
    </rPh>
    <rPh sb="6" eb="10">
      <t>シモキタイリョウ</t>
    </rPh>
    <rPh sb="14" eb="20">
      <t>コクミンケンコウホケン</t>
    </rPh>
    <rPh sb="20" eb="26">
      <t>カザマウラシンリョウジョ</t>
    </rPh>
    <phoneticPr fontId="7"/>
  </si>
  <si>
    <t>一部事務下北医療センター　管理者　山本知也</t>
    <rPh sb="0" eb="4">
      <t>イチブジム</t>
    </rPh>
    <rPh sb="4" eb="6">
      <t>シモキタ</t>
    </rPh>
    <rPh sb="6" eb="8">
      <t>イリョウ</t>
    </rPh>
    <rPh sb="13" eb="16">
      <t>カンリシャ</t>
    </rPh>
    <rPh sb="17" eb="19">
      <t>ヤマモト</t>
    </rPh>
    <rPh sb="19" eb="21">
      <t>トモヤ</t>
    </rPh>
    <phoneticPr fontId="7"/>
  </si>
  <si>
    <t>医療法人　章士会</t>
    <rPh sb="0" eb="4">
      <t>イリョウホウジン</t>
    </rPh>
    <rPh sb="5" eb="7">
      <t>ショウシ</t>
    </rPh>
    <rPh sb="7" eb="8">
      <t>カイ</t>
    </rPh>
    <phoneticPr fontId="7"/>
  </si>
  <si>
    <t>青森県下北郡風間浦村大字易国間字大川目１１番地２号</t>
    <rPh sb="0" eb="3">
      <t>アオモリケン</t>
    </rPh>
    <rPh sb="3" eb="6">
      <t>シモキタグン</t>
    </rPh>
    <rPh sb="6" eb="10">
      <t>カザマウラムラ</t>
    </rPh>
    <rPh sb="10" eb="12">
      <t>オオアザ</t>
    </rPh>
    <rPh sb="12" eb="15">
      <t>イコクマ</t>
    </rPh>
    <rPh sb="15" eb="16">
      <t>アザ</t>
    </rPh>
    <rPh sb="16" eb="19">
      <t>オオカワメ</t>
    </rPh>
    <rPh sb="21" eb="23">
      <t>バンチ</t>
    </rPh>
    <rPh sb="24" eb="25">
      <t>ゴウ</t>
    </rPh>
    <phoneticPr fontId="7"/>
  </si>
  <si>
    <t>0212610943</t>
    <phoneticPr fontId="7"/>
  </si>
  <si>
    <t>一部事務組合下北医療センター　東通村診療所</t>
    <rPh sb="0" eb="2">
      <t>イチブ</t>
    </rPh>
    <rPh sb="2" eb="6">
      <t>ジムクミアイ</t>
    </rPh>
    <rPh sb="6" eb="8">
      <t>シモキタ</t>
    </rPh>
    <rPh sb="8" eb="10">
      <t>イリョウ</t>
    </rPh>
    <rPh sb="15" eb="18">
      <t>ヒガシドオリムラ</t>
    </rPh>
    <rPh sb="18" eb="21">
      <t>シンリョウジョ</t>
    </rPh>
    <phoneticPr fontId="7"/>
  </si>
  <si>
    <t>東通村</t>
    <rPh sb="0" eb="3">
      <t>ヒガシドオリムラ</t>
    </rPh>
    <phoneticPr fontId="7"/>
  </si>
  <si>
    <t>公益社団法人
地域医療振興協会
東通地域医療センター</t>
    <rPh sb="0" eb="2">
      <t>コウエキ</t>
    </rPh>
    <rPh sb="2" eb="6">
      <t>シャダンホウジン</t>
    </rPh>
    <rPh sb="7" eb="11">
      <t>チイキイリョウ</t>
    </rPh>
    <rPh sb="11" eb="15">
      <t>シンコウキョウカイ</t>
    </rPh>
    <rPh sb="16" eb="18">
      <t>ヒガシドオリ</t>
    </rPh>
    <rPh sb="18" eb="20">
      <t>チイキ</t>
    </rPh>
    <rPh sb="20" eb="22">
      <t>イリョウ</t>
    </rPh>
    <phoneticPr fontId="7"/>
  </si>
  <si>
    <t>下北地域医療圏</t>
    <rPh sb="0" eb="2">
      <t>シモキタ</t>
    </rPh>
    <rPh sb="2" eb="4">
      <t>チイキ</t>
    </rPh>
    <rPh sb="4" eb="6">
      <t>イリョウ</t>
    </rPh>
    <rPh sb="6" eb="7">
      <t>ケン</t>
    </rPh>
    <phoneticPr fontId="7"/>
  </si>
  <si>
    <t>青森県下北郡東通村大字砂子又字里17-2</t>
    <rPh sb="0" eb="3">
      <t>アオモリケン</t>
    </rPh>
    <rPh sb="3" eb="6">
      <t>シモキタグン</t>
    </rPh>
    <rPh sb="6" eb="9">
      <t>ヒガシドオリムラ</t>
    </rPh>
    <rPh sb="9" eb="11">
      <t>オオアザ</t>
    </rPh>
    <rPh sb="11" eb="14">
      <t>スナコマタ</t>
    </rPh>
    <rPh sb="14" eb="15">
      <t>アザ</t>
    </rPh>
    <rPh sb="15" eb="16">
      <t>サト</t>
    </rPh>
    <phoneticPr fontId="7"/>
  </si>
  <si>
    <t>⑥、⑦、⑨</t>
    <phoneticPr fontId="7"/>
  </si>
  <si>
    <t>32、40</t>
    <phoneticPr fontId="7"/>
  </si>
  <si>
    <t>内科、総合診療</t>
    <rPh sb="3" eb="7">
      <t>ソウゴウシンリョウ</t>
    </rPh>
    <phoneticPr fontId="7"/>
  </si>
  <si>
    <t>6、6</t>
    <phoneticPr fontId="7"/>
  </si>
  <si>
    <r>
      <t xml:space="preserve">弘前大学1名
</t>
    </r>
    <r>
      <rPr>
        <sz val="11"/>
        <rFont val="ＭＳ Ｐゴシック"/>
        <family val="3"/>
        <charset val="128"/>
      </rPr>
      <t>東北医科薬科大学1名</t>
    </r>
    <r>
      <rPr>
        <sz val="11"/>
        <color theme="1"/>
        <rFont val="ＭＳ Ｐゴシック"/>
        <family val="3"/>
        <charset val="128"/>
      </rPr>
      <t xml:space="preserve">
自治医科大学７名</t>
    </r>
    <rPh sb="0" eb="4">
      <t>ヒロサキダイガク</t>
    </rPh>
    <rPh sb="5" eb="6">
      <t>メイ</t>
    </rPh>
    <rPh sb="7" eb="11">
      <t>トウホクイカ</t>
    </rPh>
    <rPh sb="11" eb="13">
      <t>ヤッカ</t>
    </rPh>
    <rPh sb="13" eb="15">
      <t>ダイガク</t>
    </rPh>
    <rPh sb="16" eb="17">
      <t>メイ</t>
    </rPh>
    <rPh sb="18" eb="24">
      <t>ジチイカダイガク</t>
    </rPh>
    <rPh sb="25" eb="26">
      <t>メイ</t>
    </rPh>
    <phoneticPr fontId="7"/>
  </si>
  <si>
    <t>看護師（２）、薬剤師（６）</t>
    <phoneticPr fontId="7"/>
  </si>
  <si>
    <t>0212610752</t>
    <phoneticPr fontId="7"/>
  </si>
  <si>
    <t>一部事務組合下北医療センター福浦診療所</t>
  </si>
  <si>
    <t>一部事務組合下北医療センター
管理者　山本　知也</t>
    <rPh sb="19" eb="21">
      <t>ヤマモト</t>
    </rPh>
    <rPh sb="22" eb="24">
      <t>トモヤ</t>
    </rPh>
    <phoneticPr fontId="7"/>
  </si>
  <si>
    <t>下北地域保健医療圏</t>
  </si>
  <si>
    <t>青森県下北郡佐井村大字長後字福浦川目11-1</t>
  </si>
  <si>
    <t>0212610745</t>
    <phoneticPr fontId="7"/>
  </si>
  <si>
    <t>一部事務組合下北医療センター牛滝診療所</t>
    <rPh sb="14" eb="15">
      <t>ウシ</t>
    </rPh>
    <rPh sb="15" eb="16">
      <t>タキ</t>
    </rPh>
    <phoneticPr fontId="7"/>
  </si>
  <si>
    <t>青森県下北郡佐井村大字長後字牛滝川目100</t>
  </si>
  <si>
    <t>0310210836</t>
  </si>
  <si>
    <t>宮古市国民健康保険田老診療所</t>
    <rPh sb="0" eb="3">
      <t>ミヤコシ</t>
    </rPh>
    <rPh sb="3" eb="5">
      <t>コクミン</t>
    </rPh>
    <rPh sb="5" eb="7">
      <t>ケンコウ</t>
    </rPh>
    <rPh sb="7" eb="9">
      <t>ホケン</t>
    </rPh>
    <rPh sb="9" eb="11">
      <t>タロウ</t>
    </rPh>
    <rPh sb="11" eb="14">
      <t>シンリョウジョ</t>
    </rPh>
    <phoneticPr fontId="7"/>
  </si>
  <si>
    <t>市長　中村　尚道</t>
    <rPh sb="0" eb="2">
      <t>シチョウ</t>
    </rPh>
    <rPh sb="3" eb="5">
      <t>ナカムラ</t>
    </rPh>
    <rPh sb="6" eb="8">
      <t>ナオミチ</t>
    </rPh>
    <phoneticPr fontId="7"/>
  </si>
  <si>
    <t>宮古保健医療圏</t>
    <rPh sb="0" eb="2">
      <t>ミヤコ</t>
    </rPh>
    <phoneticPr fontId="7"/>
  </si>
  <si>
    <t>岩手県宮古市田老三王一丁目１番３号</t>
    <rPh sb="0" eb="3">
      <t>イワテケン</t>
    </rPh>
    <rPh sb="3" eb="6">
      <t>ミヤコシ</t>
    </rPh>
    <rPh sb="6" eb="8">
      <t>タロウ</t>
    </rPh>
    <rPh sb="8" eb="10">
      <t>サンノウ</t>
    </rPh>
    <rPh sb="10" eb="13">
      <t>イッチョウメ</t>
    </rPh>
    <rPh sb="14" eb="15">
      <t>バン</t>
    </rPh>
    <rPh sb="16" eb="17">
      <t>ゴウ</t>
    </rPh>
    <phoneticPr fontId="7"/>
  </si>
  <si>
    <t>医大生の現場研修の受入</t>
    <rPh sb="0" eb="3">
      <t>イダイセイ</t>
    </rPh>
    <rPh sb="4" eb="8">
      <t>ゲンバケンシュウ</t>
    </rPh>
    <rPh sb="9" eb="11">
      <t>ウケイレ</t>
    </rPh>
    <phoneticPr fontId="7"/>
  </si>
  <si>
    <t>0310210737</t>
  </si>
  <si>
    <t>宮古市国民健康保険新里診療所（医科）</t>
    <rPh sb="0" eb="3">
      <t>ミヤコシ</t>
    </rPh>
    <rPh sb="3" eb="5">
      <t>コクミン</t>
    </rPh>
    <rPh sb="5" eb="7">
      <t>ケンコウ</t>
    </rPh>
    <rPh sb="7" eb="9">
      <t>ホケン</t>
    </rPh>
    <rPh sb="9" eb="11">
      <t>ニイサト</t>
    </rPh>
    <rPh sb="11" eb="14">
      <t>シンリョウジョ</t>
    </rPh>
    <rPh sb="15" eb="17">
      <t>イカ</t>
    </rPh>
    <phoneticPr fontId="7"/>
  </si>
  <si>
    <t>岩手県宮古市茂市第１地割116番地９</t>
    <rPh sb="0" eb="3">
      <t>イワテケン</t>
    </rPh>
    <rPh sb="3" eb="6">
      <t>ミヤコシ</t>
    </rPh>
    <rPh sb="6" eb="8">
      <t>モイチ</t>
    </rPh>
    <rPh sb="8" eb="9">
      <t>ダイ</t>
    </rPh>
    <rPh sb="10" eb="12">
      <t>チワリ</t>
    </rPh>
    <rPh sb="15" eb="17">
      <t>バンチ</t>
    </rPh>
    <phoneticPr fontId="7"/>
  </si>
  <si>
    <t>0310230483</t>
  </si>
  <si>
    <t>宮古市国民健康保険新里診療所（歯科）</t>
    <rPh sb="0" eb="3">
      <t>ミヤコシ</t>
    </rPh>
    <rPh sb="3" eb="5">
      <t>コクミン</t>
    </rPh>
    <rPh sb="5" eb="7">
      <t>ケンコウ</t>
    </rPh>
    <rPh sb="7" eb="9">
      <t>ホケン</t>
    </rPh>
    <rPh sb="9" eb="11">
      <t>ニイサト</t>
    </rPh>
    <rPh sb="11" eb="14">
      <t>シンリョウジョ</t>
    </rPh>
    <rPh sb="15" eb="17">
      <t>シカ</t>
    </rPh>
    <phoneticPr fontId="7"/>
  </si>
  <si>
    <t>0310210802</t>
  </si>
  <si>
    <t>宮古市国民健康保険川井診療所</t>
    <rPh sb="0" eb="3">
      <t>ミヤコシ</t>
    </rPh>
    <rPh sb="3" eb="5">
      <t>コクミン</t>
    </rPh>
    <rPh sb="5" eb="7">
      <t>ケンコウ</t>
    </rPh>
    <rPh sb="7" eb="9">
      <t>ホケン</t>
    </rPh>
    <rPh sb="9" eb="11">
      <t>カワイ</t>
    </rPh>
    <rPh sb="11" eb="14">
      <t>シンリョウジョ</t>
    </rPh>
    <phoneticPr fontId="7"/>
  </si>
  <si>
    <t>岩手県宮古市川井第２地割169番地５</t>
    <rPh sb="0" eb="3">
      <t>イワテケン</t>
    </rPh>
    <rPh sb="3" eb="6">
      <t>ミヤコシ</t>
    </rPh>
    <rPh sb="6" eb="8">
      <t>カワイ</t>
    </rPh>
    <rPh sb="8" eb="9">
      <t>ダイ</t>
    </rPh>
    <rPh sb="10" eb="12">
      <t>チワリ</t>
    </rPh>
    <rPh sb="15" eb="17">
      <t>バンチ</t>
    </rPh>
    <phoneticPr fontId="7"/>
  </si>
  <si>
    <t>0310230541</t>
  </si>
  <si>
    <t>宮古市国民健康保険川井歯科診療所</t>
    <rPh sb="0" eb="3">
      <t>ミヤコシ</t>
    </rPh>
    <rPh sb="3" eb="5">
      <t>コクミン</t>
    </rPh>
    <rPh sb="5" eb="9">
      <t>ケンコウホケン</t>
    </rPh>
    <rPh sb="9" eb="11">
      <t>カワイ</t>
    </rPh>
    <rPh sb="11" eb="13">
      <t>シカ</t>
    </rPh>
    <rPh sb="13" eb="16">
      <t>シンリョウジョ</t>
    </rPh>
    <phoneticPr fontId="7"/>
  </si>
  <si>
    <t>0310310636</t>
  </si>
  <si>
    <t>大船渡市国民健康保険綾里診療所</t>
    <rPh sb="0" eb="4">
      <t>オオフナトシ</t>
    </rPh>
    <rPh sb="4" eb="6">
      <t>コクミン</t>
    </rPh>
    <rPh sb="6" eb="8">
      <t>ケンコウ</t>
    </rPh>
    <rPh sb="8" eb="10">
      <t>ホケン</t>
    </rPh>
    <rPh sb="10" eb="12">
      <t>リョウリ</t>
    </rPh>
    <rPh sb="12" eb="15">
      <t>シンリョウジョ</t>
    </rPh>
    <phoneticPr fontId="7"/>
  </si>
  <si>
    <t>市長　渕上　清</t>
    <rPh sb="0" eb="2">
      <t>シチョウ</t>
    </rPh>
    <rPh sb="3" eb="5">
      <t>フチガミ</t>
    </rPh>
    <rPh sb="6" eb="7">
      <t>キヨシ</t>
    </rPh>
    <phoneticPr fontId="7"/>
  </si>
  <si>
    <t>気仙保健医療圏</t>
    <rPh sb="0" eb="2">
      <t>ケセン</t>
    </rPh>
    <phoneticPr fontId="7"/>
  </si>
  <si>
    <t>大船渡市三陸町綾里字平舘75番地2</t>
    <rPh sb="0" eb="4">
      <t>オオフナトシ</t>
    </rPh>
    <rPh sb="4" eb="7">
      <t>サンリクチョウ</t>
    </rPh>
    <rPh sb="7" eb="9">
      <t>リョウリ</t>
    </rPh>
    <rPh sb="9" eb="10">
      <t>アザ</t>
    </rPh>
    <rPh sb="10" eb="11">
      <t>ヒラ</t>
    </rPh>
    <rPh sb="11" eb="12">
      <t>タテ</t>
    </rPh>
    <rPh sb="14" eb="16">
      <t>バンチ</t>
    </rPh>
    <phoneticPr fontId="7"/>
  </si>
  <si>
    <t>⑤</t>
    <phoneticPr fontId="7"/>
  </si>
  <si>
    <t>0330330291</t>
  </si>
  <si>
    <t>大船渡市国民健康保険歯科診療所</t>
    <rPh sb="0" eb="4">
      <t>オオフナトシ</t>
    </rPh>
    <rPh sb="4" eb="6">
      <t>コクミン</t>
    </rPh>
    <rPh sb="6" eb="8">
      <t>ケンコウ</t>
    </rPh>
    <rPh sb="8" eb="10">
      <t>ホケン</t>
    </rPh>
    <rPh sb="10" eb="12">
      <t>シカ</t>
    </rPh>
    <rPh sb="12" eb="14">
      <t>シンリョウ</t>
    </rPh>
    <rPh sb="14" eb="15">
      <t>ジョ</t>
    </rPh>
    <phoneticPr fontId="7"/>
  </si>
  <si>
    <t>0310710447</t>
  </si>
  <si>
    <t>久慈市国民健康保険山形診療所</t>
    <rPh sb="0" eb="14">
      <t>クジシコクミンケンコウホケンヤマガタシンリョウジョ</t>
    </rPh>
    <phoneticPr fontId="7"/>
  </si>
  <si>
    <t>市長　遠藤譲一</t>
    <rPh sb="0" eb="2">
      <t>シチョウ</t>
    </rPh>
    <rPh sb="3" eb="6">
      <t>エンドウジョウ</t>
    </rPh>
    <rPh sb="6" eb="7">
      <t>１</t>
    </rPh>
    <phoneticPr fontId="7"/>
  </si>
  <si>
    <t>久慈保健医療圏</t>
    <rPh sb="0" eb="2">
      <t>クジ</t>
    </rPh>
    <phoneticPr fontId="7"/>
  </si>
  <si>
    <t>岩手県久慈市山形町川井9-44-8</t>
    <rPh sb="0" eb="2">
      <t>イワテ</t>
    </rPh>
    <rPh sb="2" eb="3">
      <t>ケン</t>
    </rPh>
    <rPh sb="3" eb="6">
      <t>クジシ</t>
    </rPh>
    <rPh sb="6" eb="9">
      <t>ヤマガタチョウ</t>
    </rPh>
    <rPh sb="9" eb="11">
      <t>カワイ</t>
    </rPh>
    <phoneticPr fontId="7"/>
  </si>
  <si>
    <t>0310810056</t>
  </si>
  <si>
    <t>遠野市国民健康保険小友診療所</t>
    <rPh sb="0" eb="3">
      <t>トオノシ</t>
    </rPh>
    <rPh sb="3" eb="5">
      <t>コクミン</t>
    </rPh>
    <rPh sb="5" eb="7">
      <t>ケンコウ</t>
    </rPh>
    <rPh sb="7" eb="9">
      <t>ホケン</t>
    </rPh>
    <rPh sb="9" eb="11">
      <t>オトモ</t>
    </rPh>
    <rPh sb="11" eb="14">
      <t>シンリョウジョ</t>
    </rPh>
    <phoneticPr fontId="7"/>
  </si>
  <si>
    <t>市長　多田　一彦</t>
    <rPh sb="0" eb="2">
      <t>シチョウ</t>
    </rPh>
    <rPh sb="3" eb="5">
      <t>タダ</t>
    </rPh>
    <rPh sb="6" eb="8">
      <t>カズヒコ</t>
    </rPh>
    <phoneticPr fontId="7"/>
  </si>
  <si>
    <t>岩手中部保健医療圏</t>
    <rPh sb="0" eb="2">
      <t>イワテ</t>
    </rPh>
    <rPh sb="2" eb="4">
      <t>チュウブ</t>
    </rPh>
    <phoneticPr fontId="7"/>
  </si>
  <si>
    <t>岩手県遠野市小友町16地割31番地</t>
    <rPh sb="0" eb="3">
      <t>イワテケン</t>
    </rPh>
    <rPh sb="3" eb="6">
      <t>トオノシ</t>
    </rPh>
    <rPh sb="6" eb="8">
      <t>オトモ</t>
    </rPh>
    <rPh sb="8" eb="9">
      <t>チョウ</t>
    </rPh>
    <rPh sb="11" eb="13">
      <t>チワリ</t>
    </rPh>
    <rPh sb="15" eb="17">
      <t>バンチ</t>
    </rPh>
    <phoneticPr fontId="7"/>
  </si>
  <si>
    <t>➉</t>
  </si>
  <si>
    <t>看護師（４）、薬剤師（３）、介護支援専門員（４）、訪問理学療法士（１）、社会福祉主事（１）</t>
    <rPh sb="7" eb="10">
      <t>ヤクザイシ</t>
    </rPh>
    <rPh sb="14" eb="16">
      <t>カイゴ</t>
    </rPh>
    <rPh sb="16" eb="18">
      <t>シエン</t>
    </rPh>
    <rPh sb="18" eb="21">
      <t>センモンイン</t>
    </rPh>
    <rPh sb="25" eb="27">
      <t>ホウモン</t>
    </rPh>
    <rPh sb="27" eb="29">
      <t>リガク</t>
    </rPh>
    <rPh sb="29" eb="32">
      <t>リョウホウシ</t>
    </rPh>
    <rPh sb="36" eb="38">
      <t>シャカイ</t>
    </rPh>
    <rPh sb="38" eb="40">
      <t>フクシ</t>
    </rPh>
    <rPh sb="40" eb="42">
      <t>シュジ</t>
    </rPh>
    <phoneticPr fontId="7"/>
  </si>
  <si>
    <t>0310911284</t>
  </si>
  <si>
    <t>一関市国民健康保険猿沢診療所</t>
    <rPh sb="0" eb="3">
      <t>イチノセキシ</t>
    </rPh>
    <rPh sb="3" eb="5">
      <t>コクミン</t>
    </rPh>
    <rPh sb="5" eb="7">
      <t>ケンコウ</t>
    </rPh>
    <rPh sb="7" eb="9">
      <t>ホケン</t>
    </rPh>
    <rPh sb="9" eb="11">
      <t>サルサワ</t>
    </rPh>
    <rPh sb="11" eb="14">
      <t>シンリョウジョ</t>
    </rPh>
    <phoneticPr fontId="7"/>
  </si>
  <si>
    <t>一関市長　佐藤　善仁</t>
    <rPh sb="0" eb="2">
      <t>イチノセキ</t>
    </rPh>
    <rPh sb="2" eb="4">
      <t>シチョウ</t>
    </rPh>
    <rPh sb="5" eb="7">
      <t>サトウ</t>
    </rPh>
    <rPh sb="8" eb="10">
      <t>ヨシヒト</t>
    </rPh>
    <phoneticPr fontId="7"/>
  </si>
  <si>
    <t>両磐保健医療圏</t>
    <rPh sb="0" eb="2">
      <t>リョウバン</t>
    </rPh>
    <phoneticPr fontId="7"/>
  </si>
  <si>
    <t>岩手県一関市大東町猿沢字板倉60-1</t>
    <rPh sb="0" eb="3">
      <t>イワテケン</t>
    </rPh>
    <rPh sb="3" eb="6">
      <t>イチノセキシ</t>
    </rPh>
    <rPh sb="6" eb="9">
      <t>ダイトウチョウ</t>
    </rPh>
    <rPh sb="9" eb="11">
      <t>サルサワ</t>
    </rPh>
    <rPh sb="11" eb="12">
      <t>アザ</t>
    </rPh>
    <rPh sb="12" eb="14">
      <t>イタクラ</t>
    </rPh>
    <phoneticPr fontId="7"/>
  </si>
  <si>
    <t>0330930702</t>
  </si>
  <si>
    <t>一関市国民健康保険千厩歯科診療所</t>
    <rPh sb="0" eb="3">
      <t>イチノセキシ</t>
    </rPh>
    <rPh sb="3" eb="9">
      <t>コクミンケンコウホケン</t>
    </rPh>
    <rPh sb="9" eb="16">
      <t>センマヤシカシンリョウジョ</t>
    </rPh>
    <phoneticPr fontId="7"/>
  </si>
  <si>
    <t>一関市長　佐藤　善仁</t>
    <rPh sb="0" eb="4">
      <t>イチノセキシチョウ</t>
    </rPh>
    <rPh sb="5" eb="7">
      <t>サトウ</t>
    </rPh>
    <rPh sb="8" eb="9">
      <t>ゼン</t>
    </rPh>
    <rPh sb="9" eb="10">
      <t>ジン</t>
    </rPh>
    <phoneticPr fontId="7"/>
  </si>
  <si>
    <t>両磐保健医療圏</t>
    <rPh sb="0" eb="1">
      <t>リョウ</t>
    </rPh>
    <rPh sb="1" eb="2">
      <t>バン</t>
    </rPh>
    <phoneticPr fontId="7"/>
  </si>
  <si>
    <t>岩手県一関市千厩町小梨字大久保1-1</t>
    <rPh sb="0" eb="3">
      <t>イワテケン</t>
    </rPh>
    <rPh sb="3" eb="5">
      <t>イチノセキ</t>
    </rPh>
    <rPh sb="5" eb="6">
      <t>シ</t>
    </rPh>
    <rPh sb="6" eb="9">
      <t>センマヤチョウ</t>
    </rPh>
    <rPh sb="9" eb="11">
      <t>コナシ</t>
    </rPh>
    <rPh sb="11" eb="12">
      <t>アザ</t>
    </rPh>
    <rPh sb="12" eb="15">
      <t>オオクボ</t>
    </rPh>
    <phoneticPr fontId="7"/>
  </si>
  <si>
    <t>地域医療体験学習（岩手医科大学歯学部５年生　６人）</t>
    <rPh sb="0" eb="4">
      <t>チイキイリョウ</t>
    </rPh>
    <rPh sb="4" eb="8">
      <t>タイケンガクシュウ</t>
    </rPh>
    <rPh sb="9" eb="11">
      <t>イワテ</t>
    </rPh>
    <rPh sb="11" eb="15">
      <t>イカダイガク</t>
    </rPh>
    <rPh sb="15" eb="18">
      <t>シガクブ</t>
    </rPh>
    <rPh sb="19" eb="21">
      <t>ネンセイ</t>
    </rPh>
    <rPh sb="23" eb="24">
      <t>ニン</t>
    </rPh>
    <phoneticPr fontId="7"/>
  </si>
  <si>
    <t>0310911409</t>
  </si>
  <si>
    <t>一関市国民健康保険室根診療所</t>
    <rPh sb="0" eb="3">
      <t>イチノセキシ</t>
    </rPh>
    <rPh sb="3" eb="11">
      <t>コクミンケンコウホケンムロネ</t>
    </rPh>
    <rPh sb="11" eb="14">
      <t>シンリョウジョ</t>
    </rPh>
    <phoneticPr fontId="7"/>
  </si>
  <si>
    <t>一関市長　佐藤　善仁</t>
    <rPh sb="0" eb="4">
      <t>イチノセキシチョウ</t>
    </rPh>
    <rPh sb="5" eb="7">
      <t>サトウ</t>
    </rPh>
    <rPh sb="8" eb="10">
      <t>ヨシヒト</t>
    </rPh>
    <phoneticPr fontId="7"/>
  </si>
  <si>
    <t>岩手県一関市室根町折壁字八幡沖117</t>
    <rPh sb="0" eb="3">
      <t>イワテケン</t>
    </rPh>
    <rPh sb="3" eb="6">
      <t>イチノセキシ</t>
    </rPh>
    <rPh sb="6" eb="15">
      <t>ムロネチョウオリカベアザハチマンオキ</t>
    </rPh>
    <phoneticPr fontId="7"/>
  </si>
  <si>
    <t>0330930769</t>
  </si>
  <si>
    <t>一関市国民健康保険室根歯科診療所</t>
    <rPh sb="0" eb="3">
      <t>イチノセキシ</t>
    </rPh>
    <rPh sb="3" eb="9">
      <t>コクミンケンコウホケン</t>
    </rPh>
    <rPh sb="9" eb="16">
      <t>ムロネシカシンリョウジョ</t>
    </rPh>
    <phoneticPr fontId="7"/>
  </si>
  <si>
    <t>歯科衛生士（1）</t>
    <rPh sb="0" eb="5">
      <t>シカエイセイシ</t>
    </rPh>
    <phoneticPr fontId="7"/>
  </si>
  <si>
    <t>0311010243</t>
  </si>
  <si>
    <t>陸前高田市国民健康保険二又診療所</t>
    <rPh sb="0" eb="5">
      <t>リクゼンタカタシ</t>
    </rPh>
    <rPh sb="5" eb="7">
      <t>コクミン</t>
    </rPh>
    <rPh sb="7" eb="9">
      <t>ケンコウ</t>
    </rPh>
    <rPh sb="9" eb="11">
      <t>ホケン</t>
    </rPh>
    <rPh sb="11" eb="13">
      <t>フタマタ</t>
    </rPh>
    <rPh sb="13" eb="16">
      <t>シンリョウジョ</t>
    </rPh>
    <phoneticPr fontId="7"/>
  </si>
  <si>
    <t>陸前高田市長　佐々木　拓</t>
    <rPh sb="0" eb="4">
      <t>リクゼンタカタ</t>
    </rPh>
    <rPh sb="4" eb="6">
      <t>シチョウ</t>
    </rPh>
    <rPh sb="7" eb="10">
      <t>ササキ</t>
    </rPh>
    <rPh sb="11" eb="12">
      <t>タク</t>
    </rPh>
    <phoneticPr fontId="7"/>
  </si>
  <si>
    <t>岩手県陸前高田市矢作町字愛宕下31番地</t>
    <rPh sb="0" eb="3">
      <t>イワテケン</t>
    </rPh>
    <rPh sb="3" eb="8">
      <t>リクゼンタカタシ</t>
    </rPh>
    <rPh sb="8" eb="11">
      <t>ヤハギチョウ</t>
    </rPh>
    <rPh sb="11" eb="12">
      <t>アザ</t>
    </rPh>
    <rPh sb="12" eb="15">
      <t>アタゴシタ</t>
    </rPh>
    <rPh sb="17" eb="19">
      <t>バンチ</t>
    </rPh>
    <phoneticPr fontId="7"/>
  </si>
  <si>
    <t>薬剤師(1)、看護師(3)、ケアマネ(1)、ヘルパー(1)</t>
  </si>
  <si>
    <t>0311010458</t>
  </si>
  <si>
    <t>陸前高田市国民健康保険広田診療所</t>
    <rPh sb="0" eb="5">
      <t>リクゼンタカタシ</t>
    </rPh>
    <rPh sb="5" eb="7">
      <t>コクミン</t>
    </rPh>
    <rPh sb="7" eb="9">
      <t>ケンコウ</t>
    </rPh>
    <rPh sb="9" eb="11">
      <t>ホケン</t>
    </rPh>
    <rPh sb="11" eb="13">
      <t>ヒロタ</t>
    </rPh>
    <rPh sb="13" eb="16">
      <t>シンリョウジョ</t>
    </rPh>
    <phoneticPr fontId="7"/>
  </si>
  <si>
    <t>気仙保健医療圏</t>
  </si>
  <si>
    <t>岩手県陸前高田市広田町字前花貝222番地2</t>
    <rPh sb="8" eb="10">
      <t>ヒロタ</t>
    </rPh>
    <rPh sb="12" eb="13">
      <t>マエ</t>
    </rPh>
    <rPh sb="13" eb="14">
      <t>ハナ</t>
    </rPh>
    <rPh sb="14" eb="15">
      <t>カイ</t>
    </rPh>
    <phoneticPr fontId="7"/>
  </si>
  <si>
    <t>薬剤師(1)、看護師(1)
ケアマネ(2)、ヘルパー(1)</t>
  </si>
  <si>
    <t>0311410112</t>
  </si>
  <si>
    <t>八幡平市立安代診療所</t>
    <rPh sb="0" eb="4">
      <t>ハチマンタイシ</t>
    </rPh>
    <rPh sb="4" eb="5">
      <t>リツ</t>
    </rPh>
    <rPh sb="5" eb="7">
      <t>アシロ</t>
    </rPh>
    <rPh sb="7" eb="10">
      <t>シンリョウショ</t>
    </rPh>
    <phoneticPr fontId="7"/>
  </si>
  <si>
    <t>八幡平市長　佐々木　孝弘</t>
    <rPh sb="0" eb="4">
      <t>ハチマンタイシ</t>
    </rPh>
    <rPh sb="4" eb="5">
      <t>チョウ</t>
    </rPh>
    <rPh sb="6" eb="9">
      <t>ササキ</t>
    </rPh>
    <rPh sb="10" eb="12">
      <t>タカヒロ</t>
    </rPh>
    <phoneticPr fontId="7"/>
  </si>
  <si>
    <t>盛岡保健医療圏</t>
    <rPh sb="0" eb="2">
      <t>モリオカ</t>
    </rPh>
    <phoneticPr fontId="7"/>
  </si>
  <si>
    <t>岩手県八幡平市荒屋新町144番地1</t>
    <rPh sb="0" eb="3">
      <t>イワテケン</t>
    </rPh>
    <rPh sb="3" eb="7">
      <t>ハチマンタイシ</t>
    </rPh>
    <rPh sb="7" eb="11">
      <t>アラヤシンマチ</t>
    </rPh>
    <rPh sb="14" eb="16">
      <t>バンチ</t>
    </rPh>
    <phoneticPr fontId="7"/>
  </si>
  <si>
    <t>0311401120</t>
  </si>
  <si>
    <t>八幡平市立田山診療所</t>
    <rPh sb="0" eb="5">
      <t>ハチマンタイシリツ</t>
    </rPh>
    <rPh sb="5" eb="10">
      <t>タヤマシンリョウジョ</t>
    </rPh>
    <phoneticPr fontId="7"/>
  </si>
  <si>
    <t>岩手県八幡平市丑山口18番地8</t>
    <rPh sb="0" eb="3">
      <t>イワテケン</t>
    </rPh>
    <rPh sb="3" eb="7">
      <t>ハチマンタイシ</t>
    </rPh>
    <rPh sb="7" eb="8">
      <t>ウシ</t>
    </rPh>
    <rPh sb="8" eb="10">
      <t>ヤマグチ</t>
    </rPh>
    <rPh sb="12" eb="14">
      <t>バンチ</t>
    </rPh>
    <phoneticPr fontId="7"/>
  </si>
  <si>
    <t xml:space="preserve">a </t>
  </si>
  <si>
    <t>0311510671</t>
  </si>
  <si>
    <t>奥州市国民健康保険直営診療所</t>
    <rPh sb="0" eb="3">
      <t>オウシュウシ</t>
    </rPh>
    <rPh sb="3" eb="5">
      <t>コクミン</t>
    </rPh>
    <rPh sb="5" eb="7">
      <t>ケンコウ</t>
    </rPh>
    <rPh sb="7" eb="9">
      <t>ホケン</t>
    </rPh>
    <rPh sb="9" eb="11">
      <t>チョクエイ</t>
    </rPh>
    <rPh sb="11" eb="14">
      <t>シンリョウショ</t>
    </rPh>
    <phoneticPr fontId="7"/>
  </si>
  <si>
    <t>奥州市長　倉成　淳</t>
    <rPh sb="0" eb="4">
      <t>オウシュウシチョウ</t>
    </rPh>
    <rPh sb="5" eb="7">
      <t>クラナリ</t>
    </rPh>
    <rPh sb="8" eb="9">
      <t>ジュン</t>
    </rPh>
    <phoneticPr fontId="7"/>
  </si>
  <si>
    <t>胆江保健医療圏</t>
    <rPh sb="0" eb="2">
      <t>タンコウ</t>
    </rPh>
    <phoneticPr fontId="7"/>
  </si>
  <si>
    <t>岩手県奥州市江刺米里字八幡72番地1</t>
    <rPh sb="0" eb="3">
      <t>イワテケン</t>
    </rPh>
    <rPh sb="3" eb="6">
      <t>オウシュウシ</t>
    </rPh>
    <rPh sb="6" eb="8">
      <t>エサシ</t>
    </rPh>
    <rPh sb="8" eb="10">
      <t>ヨネサト</t>
    </rPh>
    <rPh sb="10" eb="11">
      <t>アザ</t>
    </rPh>
    <rPh sb="11" eb="13">
      <t>ハチマン</t>
    </rPh>
    <rPh sb="15" eb="17">
      <t>バンチ</t>
    </rPh>
    <phoneticPr fontId="7"/>
  </si>
  <si>
    <t>0311510887</t>
  </si>
  <si>
    <t>奥州市国民健康保険衣川診療所</t>
    <rPh sb="0" eb="3">
      <t>オウシュウシ</t>
    </rPh>
    <rPh sb="3" eb="5">
      <t>コクミン</t>
    </rPh>
    <rPh sb="5" eb="7">
      <t>ケンコウ</t>
    </rPh>
    <rPh sb="7" eb="9">
      <t>ホケン</t>
    </rPh>
    <rPh sb="9" eb="11">
      <t>コロモカワ</t>
    </rPh>
    <rPh sb="11" eb="13">
      <t>シンリョウ</t>
    </rPh>
    <rPh sb="13" eb="14">
      <t>トコロ</t>
    </rPh>
    <phoneticPr fontId="7"/>
  </si>
  <si>
    <t>奥州市長　倉成　淳</t>
    <rPh sb="0" eb="2">
      <t>オウシュウ</t>
    </rPh>
    <rPh sb="2" eb="3">
      <t>シ</t>
    </rPh>
    <rPh sb="3" eb="4">
      <t>チョウ</t>
    </rPh>
    <rPh sb="5" eb="7">
      <t>クラナリ</t>
    </rPh>
    <rPh sb="8" eb="9">
      <t>ジュン</t>
    </rPh>
    <phoneticPr fontId="7"/>
  </si>
  <si>
    <t>胆江保健医療圏</t>
  </si>
  <si>
    <t>岩手県奥州市衣川古戸48番地3</t>
  </si>
  <si>
    <t>地域医療</t>
    <rPh sb="0" eb="2">
      <t>チイキ</t>
    </rPh>
    <rPh sb="2" eb="4">
      <t>イリョウ</t>
    </rPh>
    <phoneticPr fontId="7"/>
  </si>
  <si>
    <t>0331530550</t>
  </si>
  <si>
    <t>奥州市国民健康保険衣川歯科診療所</t>
    <rPh sb="0" eb="3">
      <t>オウシュウシ</t>
    </rPh>
    <rPh sb="3" eb="5">
      <t>コクミン</t>
    </rPh>
    <rPh sb="5" eb="7">
      <t>ケンコウ</t>
    </rPh>
    <rPh sb="7" eb="9">
      <t>ホケン</t>
    </rPh>
    <rPh sb="9" eb="11">
      <t>コロモカワ</t>
    </rPh>
    <rPh sb="11" eb="13">
      <t>シカ</t>
    </rPh>
    <rPh sb="13" eb="15">
      <t>シンリョウ</t>
    </rPh>
    <rPh sb="15" eb="16">
      <t>ジョ</t>
    </rPh>
    <phoneticPr fontId="7"/>
  </si>
  <si>
    <t>岩手県奥州市衣川古戸52番地</t>
  </si>
  <si>
    <t>0303030369</t>
  </si>
  <si>
    <t>岩泉町国民健康保険岩泉歯科診療所</t>
    <rPh sb="0" eb="3">
      <t>イワイズミチョウ</t>
    </rPh>
    <rPh sb="3" eb="9">
      <t>コクミンケンコウホケン</t>
    </rPh>
    <rPh sb="9" eb="11">
      <t>イワイズミ</t>
    </rPh>
    <rPh sb="11" eb="13">
      <t>シカ</t>
    </rPh>
    <rPh sb="13" eb="16">
      <t>シンリョウジョ</t>
    </rPh>
    <phoneticPr fontId="7"/>
  </si>
  <si>
    <t>岩泉町長　中居　健一</t>
    <rPh sb="0" eb="4">
      <t>イワイズミチョウチョウ</t>
    </rPh>
    <rPh sb="5" eb="7">
      <t>ナカイ</t>
    </rPh>
    <rPh sb="8" eb="10">
      <t>ケンイチ</t>
    </rPh>
    <phoneticPr fontId="7"/>
  </si>
  <si>
    <t>岩手県下閉伊郡岩泉町岩泉字惣畑59番地５</t>
    <rPh sb="0" eb="3">
      <t>イワテケン</t>
    </rPh>
    <rPh sb="3" eb="7">
      <t>シモヘイグン</t>
    </rPh>
    <rPh sb="7" eb="10">
      <t>イワイズミチョウ</t>
    </rPh>
    <rPh sb="10" eb="12">
      <t>イワイズミ</t>
    </rPh>
    <rPh sb="12" eb="13">
      <t>アザ</t>
    </rPh>
    <rPh sb="13" eb="14">
      <t>ソウ</t>
    </rPh>
    <rPh sb="14" eb="15">
      <t>ハタケ</t>
    </rPh>
    <rPh sb="17" eb="19">
      <t>バンチ</t>
    </rPh>
    <phoneticPr fontId="7"/>
  </si>
  <si>
    <t>臨床研修歯科医の受入</t>
    <rPh sb="0" eb="7">
      <t>リンショウケンシュウシカイ</t>
    </rPh>
    <rPh sb="8" eb="10">
      <t>ウケイ</t>
    </rPh>
    <phoneticPr fontId="7"/>
  </si>
  <si>
    <t>歯科医師（１）</t>
    <rPh sb="0" eb="4">
      <t>シカイシ</t>
    </rPh>
    <phoneticPr fontId="7"/>
  </si>
  <si>
    <t>0303010605</t>
  </si>
  <si>
    <t>岩泉町大川診療所</t>
    <rPh sb="0" eb="3">
      <t>イワイズミチョウ</t>
    </rPh>
    <rPh sb="3" eb="5">
      <t>オオカワ</t>
    </rPh>
    <rPh sb="5" eb="8">
      <t>シンリョウジョ</t>
    </rPh>
    <phoneticPr fontId="7"/>
  </si>
  <si>
    <t>岩手県下閉伊郡岩泉町大川字下町65番地１</t>
    <rPh sb="0" eb="3">
      <t>イワテケン</t>
    </rPh>
    <rPh sb="3" eb="7">
      <t>シモヘイグン</t>
    </rPh>
    <rPh sb="7" eb="10">
      <t>イワイズミチョウ</t>
    </rPh>
    <rPh sb="10" eb="12">
      <t>オオカワ</t>
    </rPh>
    <rPh sb="12" eb="13">
      <t>アザ</t>
    </rPh>
    <rPh sb="13" eb="14">
      <t>シモ</t>
    </rPh>
    <rPh sb="14" eb="15">
      <t>マチ</t>
    </rPh>
    <rPh sb="17" eb="19">
      <t>バンチ</t>
    </rPh>
    <phoneticPr fontId="7"/>
  </si>
  <si>
    <t>診療見学</t>
    <rPh sb="0" eb="4">
      <t>シンリョウケンガク</t>
    </rPh>
    <phoneticPr fontId="7"/>
  </si>
  <si>
    <t>0303010613</t>
  </si>
  <si>
    <t>岩泉町釜津田診療所</t>
    <rPh sb="0" eb="3">
      <t>イワイズミチョウ</t>
    </rPh>
    <rPh sb="3" eb="6">
      <t>カマツタ</t>
    </rPh>
    <rPh sb="6" eb="9">
      <t>シンリョウジョ</t>
    </rPh>
    <phoneticPr fontId="7"/>
  </si>
  <si>
    <t>岩手県下閉伊郡岩泉町釜津田字沢口36番地１</t>
    <rPh sb="0" eb="3">
      <t>イワテケン</t>
    </rPh>
    <rPh sb="3" eb="7">
      <t>シモヘイグン</t>
    </rPh>
    <rPh sb="7" eb="10">
      <t>イワイズミチョウ</t>
    </rPh>
    <rPh sb="10" eb="11">
      <t>カマ</t>
    </rPh>
    <rPh sb="11" eb="12">
      <t>ツ</t>
    </rPh>
    <rPh sb="12" eb="13">
      <t>タ</t>
    </rPh>
    <rPh sb="13" eb="14">
      <t>アザ</t>
    </rPh>
    <rPh sb="14" eb="16">
      <t>サワグチ</t>
    </rPh>
    <rPh sb="18" eb="20">
      <t>バンチ</t>
    </rPh>
    <phoneticPr fontId="7"/>
  </si>
  <si>
    <t>0303010720</t>
  </si>
  <si>
    <t>岩泉町安家診療所</t>
    <rPh sb="0" eb="3">
      <t>イワイズミチョウ</t>
    </rPh>
    <rPh sb="3" eb="5">
      <t>アッカ</t>
    </rPh>
    <rPh sb="5" eb="8">
      <t>シンリョウジョ</t>
    </rPh>
    <phoneticPr fontId="7"/>
  </si>
  <si>
    <t>岩手県下閉伊郡岩泉町安家字松林120番地２</t>
    <rPh sb="0" eb="3">
      <t>イワテケン</t>
    </rPh>
    <rPh sb="3" eb="7">
      <t>シモヘイグン</t>
    </rPh>
    <rPh sb="7" eb="10">
      <t>イワイズミチョウ</t>
    </rPh>
    <rPh sb="10" eb="12">
      <t>アッカ</t>
    </rPh>
    <rPh sb="12" eb="13">
      <t>アザ</t>
    </rPh>
    <rPh sb="13" eb="14">
      <t>マツ</t>
    </rPh>
    <rPh sb="14" eb="15">
      <t>ハヤシ</t>
    </rPh>
    <rPh sb="18" eb="20">
      <t>バンチ</t>
    </rPh>
    <phoneticPr fontId="7"/>
  </si>
  <si>
    <t>0303010704</t>
  </si>
  <si>
    <t>岩泉町小本診療所</t>
    <rPh sb="0" eb="3">
      <t>イワイズミチョウ</t>
    </rPh>
    <rPh sb="3" eb="5">
      <t>オモト</t>
    </rPh>
    <rPh sb="5" eb="8">
      <t>シンリョウジョ</t>
    </rPh>
    <phoneticPr fontId="7"/>
  </si>
  <si>
    <t>岩手県下閉伊郡岩泉町小本字南中野239番地１</t>
    <rPh sb="0" eb="3">
      <t>イワテケン</t>
    </rPh>
    <rPh sb="3" eb="7">
      <t>シモヘイグン</t>
    </rPh>
    <rPh sb="7" eb="10">
      <t>イワイズミチョウ</t>
    </rPh>
    <rPh sb="10" eb="12">
      <t>オモト</t>
    </rPh>
    <rPh sb="12" eb="13">
      <t>アザ</t>
    </rPh>
    <rPh sb="13" eb="14">
      <t>ミナミ</t>
    </rPh>
    <rPh sb="14" eb="16">
      <t>ナカノ</t>
    </rPh>
    <rPh sb="19" eb="21">
      <t>バンチ</t>
    </rPh>
    <phoneticPr fontId="7"/>
  </si>
  <si>
    <t>0303010738</t>
  </si>
  <si>
    <t>岩泉町小川診療所</t>
    <rPh sb="0" eb="3">
      <t>イワイズミチョウ</t>
    </rPh>
    <rPh sb="3" eb="5">
      <t>コガワ</t>
    </rPh>
    <rPh sb="5" eb="8">
      <t>シンリョウジョ</t>
    </rPh>
    <phoneticPr fontId="7"/>
  </si>
  <si>
    <t>岩手県下閉伊郡岩泉町門字町66番地１</t>
    <rPh sb="0" eb="3">
      <t>イワテケン</t>
    </rPh>
    <rPh sb="3" eb="7">
      <t>シモヘイグン</t>
    </rPh>
    <rPh sb="7" eb="10">
      <t>イワイズミチョウ</t>
    </rPh>
    <rPh sb="10" eb="11">
      <t>カド</t>
    </rPh>
    <rPh sb="11" eb="12">
      <t>アザ</t>
    </rPh>
    <rPh sb="12" eb="13">
      <t>マチ</t>
    </rPh>
    <rPh sb="15" eb="17">
      <t>バンチ</t>
    </rPh>
    <phoneticPr fontId="7"/>
  </si>
  <si>
    <t>岩手県</t>
  </si>
  <si>
    <t>0313010159</t>
  </si>
  <si>
    <t>社会福祉法人恩賜財団岩手県済生会　岩泉病院附属有芸診療所</t>
  </si>
  <si>
    <t>社会福祉法人恩賜財団済生会支部岩手県済生会</t>
  </si>
  <si>
    <t>宮古保健医療圏</t>
  </si>
  <si>
    <t>岩手県下閉伊郡岩泉町上有芸字猿ケ渕6-4</t>
  </si>
  <si>
    <t>診療見学</t>
  </si>
  <si>
    <t>0313010217</t>
  </si>
  <si>
    <t>国民健康保険田野畑村診療所</t>
    <rPh sb="0" eb="13">
      <t>コクミンケンコウホケンタノハタムラシンリョウジョ</t>
    </rPh>
    <phoneticPr fontId="7"/>
  </si>
  <si>
    <t>田野畑村長　佐々木　靖</t>
    <rPh sb="0" eb="5">
      <t>タノハタソンチョウ</t>
    </rPh>
    <rPh sb="6" eb="9">
      <t>ササキ</t>
    </rPh>
    <rPh sb="10" eb="11">
      <t>ヤスシ</t>
    </rPh>
    <phoneticPr fontId="7"/>
  </si>
  <si>
    <t>宮古保健医療圏</t>
    <phoneticPr fontId="7"/>
  </si>
  <si>
    <t>岩手県下閉伊郡田野畑村田野畑120-3</t>
    <rPh sb="0" eb="11">
      <t>イワテケンシモヘイグンタノハタムラ</t>
    </rPh>
    <rPh sb="11" eb="14">
      <t>タノハタ</t>
    </rPh>
    <phoneticPr fontId="7"/>
  </si>
  <si>
    <t>実習生、研修医の受け入れ</t>
    <rPh sb="0" eb="3">
      <t>ジッシュウセイ</t>
    </rPh>
    <rPh sb="4" eb="7">
      <t>ケンシュウイ</t>
    </rPh>
    <rPh sb="8" eb="9">
      <t>ウ</t>
    </rPh>
    <rPh sb="10" eb="11">
      <t>イ</t>
    </rPh>
    <phoneticPr fontId="7"/>
  </si>
  <si>
    <t>0313010555</t>
  </si>
  <si>
    <t>普代村国民健康保険診療所</t>
    <rPh sb="0" eb="3">
      <t>フダイムラ</t>
    </rPh>
    <rPh sb="3" eb="5">
      <t>コクミン</t>
    </rPh>
    <rPh sb="5" eb="7">
      <t>ケンコウ</t>
    </rPh>
    <rPh sb="7" eb="9">
      <t>ホケン</t>
    </rPh>
    <rPh sb="9" eb="11">
      <t>シンリョウ</t>
    </rPh>
    <rPh sb="11" eb="12">
      <t>ジョ</t>
    </rPh>
    <phoneticPr fontId="7"/>
  </si>
  <si>
    <t>普代村長　柾屋　伸夫</t>
    <rPh sb="0" eb="4">
      <t>フダイソンチョウ</t>
    </rPh>
    <rPh sb="5" eb="7">
      <t>マサヤ</t>
    </rPh>
    <rPh sb="8" eb="10">
      <t>ノブオ</t>
    </rPh>
    <phoneticPr fontId="7"/>
  </si>
  <si>
    <t>久慈保健医療圏</t>
    <phoneticPr fontId="7"/>
  </si>
  <si>
    <t>岩手県下閉伊郡普代村第10地割字羅賀４番地１</t>
    <rPh sb="0" eb="10">
      <t>イワテケンシモヘイグンフダイムラ</t>
    </rPh>
    <rPh sb="10" eb="11">
      <t>ダイ</t>
    </rPh>
    <rPh sb="13" eb="18">
      <t>チワリアザラガ</t>
    </rPh>
    <rPh sb="19" eb="21">
      <t>バンチ</t>
    </rPh>
    <phoneticPr fontId="7"/>
  </si>
  <si>
    <t>内科、外科等</t>
    <rPh sb="3" eb="5">
      <t>ゲカ</t>
    </rPh>
    <rPh sb="5" eb="6">
      <t>トウ</t>
    </rPh>
    <phoneticPr fontId="7"/>
  </si>
  <si>
    <t xml:space="preserve"> 医師(1)歯科医師(1)看護師(3)歯科衛生士(1)保健師(1)行政(1)社会福祉士(1)介護支援専門員(1)生活 </t>
  </si>
  <si>
    <t>0333030294</t>
  </si>
  <si>
    <t>普代村国民健康保険歯科診療所</t>
    <rPh sb="0" eb="3">
      <t>フダイムラ</t>
    </rPh>
    <rPh sb="3" eb="5">
      <t>コクミン</t>
    </rPh>
    <rPh sb="5" eb="7">
      <t>ケンコウ</t>
    </rPh>
    <rPh sb="7" eb="9">
      <t>ホケン</t>
    </rPh>
    <rPh sb="9" eb="11">
      <t>シカ</t>
    </rPh>
    <rPh sb="11" eb="13">
      <t>シンリョウ</t>
    </rPh>
    <rPh sb="13" eb="14">
      <t>ジョ</t>
    </rPh>
    <phoneticPr fontId="7"/>
  </si>
  <si>
    <t>岩手県下閉伊郡普代村第10地割字羅賀７番地８</t>
    <rPh sb="0" eb="10">
      <t>イワテケンシモヘイグンフダイムラ</t>
    </rPh>
    <rPh sb="10" eb="11">
      <t>ダイ</t>
    </rPh>
    <rPh sb="13" eb="18">
      <t>チワリアザラガ</t>
    </rPh>
    <rPh sb="19" eb="21">
      <t>バンチ</t>
    </rPh>
    <phoneticPr fontId="7"/>
  </si>
  <si>
    <t>歯科</t>
    <rPh sb="0" eb="2">
      <t>シカ</t>
    </rPh>
    <phoneticPr fontId="7"/>
  </si>
  <si>
    <t>地域医療体験学習</t>
    <rPh sb="0" eb="2">
      <t>チイキ</t>
    </rPh>
    <rPh sb="2" eb="4">
      <t>イリョウ</t>
    </rPh>
    <rPh sb="4" eb="6">
      <t>タイケン</t>
    </rPh>
    <rPh sb="6" eb="8">
      <t>ガクシュウ</t>
    </rPh>
    <phoneticPr fontId="7"/>
  </si>
  <si>
    <t>0313110272</t>
  </si>
  <si>
    <t>洋野町国民健康保険大野診療所</t>
    <rPh sb="0" eb="3">
      <t>ヒロノチョウ</t>
    </rPh>
    <rPh sb="3" eb="9">
      <t>コクミンケンコウホケン</t>
    </rPh>
    <rPh sb="9" eb="11">
      <t>オオノ</t>
    </rPh>
    <rPh sb="11" eb="14">
      <t>シンリョウジョ</t>
    </rPh>
    <phoneticPr fontId="7"/>
  </si>
  <si>
    <t>洋野町長　岡本　正善</t>
    <rPh sb="0" eb="3">
      <t>ヒロノチョウ</t>
    </rPh>
    <rPh sb="3" eb="4">
      <t>チョウ</t>
    </rPh>
    <rPh sb="5" eb="7">
      <t>オカモト</t>
    </rPh>
    <rPh sb="8" eb="10">
      <t>マサヨシ</t>
    </rPh>
    <phoneticPr fontId="7"/>
  </si>
  <si>
    <t>岩手県九戸郡洋野町大野第８地割８３番地４</t>
    <rPh sb="0" eb="3">
      <t>イワテケン</t>
    </rPh>
    <rPh sb="3" eb="6">
      <t>クノヘグン</t>
    </rPh>
    <rPh sb="6" eb="9">
      <t>ヒロノチョウ</t>
    </rPh>
    <rPh sb="9" eb="11">
      <t>オオノ</t>
    </rPh>
    <rPh sb="11" eb="12">
      <t>ダイ</t>
    </rPh>
    <rPh sb="13" eb="15">
      <t>チワリ</t>
    </rPh>
    <rPh sb="17" eb="19">
      <t>バンチ</t>
    </rPh>
    <phoneticPr fontId="7"/>
  </si>
  <si>
    <t>岩手医科大学学生の実習の受け入れ</t>
  </si>
  <si>
    <t>0333130177</t>
  </si>
  <si>
    <t>洋野町国民健康保険大野歯科診療所</t>
    <rPh sb="0" eb="3">
      <t>ヒロノチョウ</t>
    </rPh>
    <rPh sb="3" eb="9">
      <t>コクミンケンコウホケン</t>
    </rPh>
    <rPh sb="9" eb="11">
      <t>オオノ</t>
    </rPh>
    <rPh sb="11" eb="13">
      <t>シカ</t>
    </rPh>
    <rPh sb="13" eb="16">
      <t>シンリョウジョ</t>
    </rPh>
    <phoneticPr fontId="7"/>
  </si>
  <si>
    <t>0312110125</t>
  </si>
  <si>
    <t>岩手県立中央病院附属南山形診療所</t>
  </si>
  <si>
    <t>岩手県知事　達増　拓也</t>
  </si>
  <si>
    <t>盛岡保健医療圏</t>
    <phoneticPr fontId="7"/>
  </si>
  <si>
    <t>岩手県岩手郡岩手町大字川口28-11-1</t>
  </si>
  <si>
    <t>0313110371</t>
  </si>
  <si>
    <t>じょうないクリニック</t>
  </si>
  <si>
    <t>社会福祉法人尽誠会</t>
    <rPh sb="0" eb="9">
      <t>シャカイフクシホウジンジンセイカイ</t>
    </rPh>
    <phoneticPr fontId="7"/>
  </si>
  <si>
    <t>岩手県九戸郡洋野町種市第56地割80番地1</t>
    <rPh sb="0" eb="3">
      <t>イワテケン</t>
    </rPh>
    <rPh sb="3" eb="9">
      <t>クノヘグンヒロノチョウ</t>
    </rPh>
    <rPh sb="9" eb="11">
      <t>タネイチ</t>
    </rPh>
    <rPh sb="11" eb="12">
      <t>ダイ</t>
    </rPh>
    <rPh sb="14" eb="16">
      <t>チワリ</t>
    </rPh>
    <rPh sb="18" eb="20">
      <t>バンチ</t>
    </rPh>
    <phoneticPr fontId="7"/>
  </si>
  <si>
    <t>看護師（1）</t>
    <rPh sb="0" eb="2">
      <t>カンゴ</t>
    </rPh>
    <rPh sb="2" eb="3">
      <t>シ</t>
    </rPh>
    <phoneticPr fontId="7"/>
  </si>
  <si>
    <t>410212245</t>
  </si>
  <si>
    <t>医療法人陽気会網小医院</t>
    <rPh sb="0" eb="2">
      <t>イリョウ</t>
    </rPh>
    <rPh sb="2" eb="4">
      <t>ホウジン</t>
    </rPh>
    <rPh sb="4" eb="6">
      <t>ヨウキ</t>
    </rPh>
    <rPh sb="6" eb="7">
      <t>カイ</t>
    </rPh>
    <rPh sb="7" eb="8">
      <t>アミ</t>
    </rPh>
    <rPh sb="8" eb="9">
      <t>ショウ</t>
    </rPh>
    <rPh sb="9" eb="11">
      <t>イイン</t>
    </rPh>
    <phoneticPr fontId="7"/>
  </si>
  <si>
    <t>医療法人陽気会理事長　木内　信二</t>
    <rPh sb="0" eb="2">
      <t>イリョウ</t>
    </rPh>
    <rPh sb="2" eb="4">
      <t>ホウジン</t>
    </rPh>
    <rPh sb="4" eb="6">
      <t>ヨウキ</t>
    </rPh>
    <rPh sb="6" eb="7">
      <t>カイ</t>
    </rPh>
    <rPh sb="7" eb="10">
      <t>リジチョウ</t>
    </rPh>
    <rPh sb="11" eb="13">
      <t>キウチ</t>
    </rPh>
    <rPh sb="14" eb="16">
      <t>シンジ</t>
    </rPh>
    <phoneticPr fontId="7"/>
  </si>
  <si>
    <t>石巻・登米・気仙沼医療圏</t>
    <rPh sb="0" eb="2">
      <t>イシノマキ</t>
    </rPh>
    <rPh sb="3" eb="5">
      <t>トヨマ</t>
    </rPh>
    <rPh sb="6" eb="9">
      <t>ケセンヌマ</t>
    </rPh>
    <rPh sb="9" eb="11">
      <t>イリョウ</t>
    </rPh>
    <rPh sb="11" eb="12">
      <t>ケン</t>
    </rPh>
    <phoneticPr fontId="7"/>
  </si>
  <si>
    <t>宮城県石巻市長渡浜杉13番地3</t>
    <rPh sb="0" eb="3">
      <t>ミヤギケン</t>
    </rPh>
    <rPh sb="3" eb="6">
      <t>イシノマキシ</t>
    </rPh>
    <rPh sb="6" eb="9">
      <t>フタワタシハマ</t>
    </rPh>
    <rPh sb="9" eb="10">
      <t>スギ</t>
    </rPh>
    <rPh sb="12" eb="14">
      <t>バンチ</t>
    </rPh>
    <phoneticPr fontId="7"/>
  </si>
  <si>
    <t>①、⑤</t>
    <phoneticPr fontId="7"/>
  </si>
  <si>
    <t>網地島</t>
    <rPh sb="0" eb="1">
      <t>アミ</t>
    </rPh>
    <rPh sb="1" eb="2">
      <t>チ</t>
    </rPh>
    <rPh sb="2" eb="3">
      <t>シマ</t>
    </rPh>
    <phoneticPr fontId="7"/>
  </si>
  <si>
    <t>看護師（２）、保健師（２）、ケアマネージャー（１）、事務長（１）</t>
    <rPh sb="7" eb="9">
      <t>ホケン</t>
    </rPh>
    <rPh sb="26" eb="29">
      <t>ジムチョウ</t>
    </rPh>
    <phoneticPr fontId="7"/>
  </si>
  <si>
    <t>宮城県</t>
    <rPh sb="0" eb="2">
      <t>ミヤギ</t>
    </rPh>
    <rPh sb="2" eb="3">
      <t>ケン</t>
    </rPh>
    <phoneticPr fontId="7"/>
  </si>
  <si>
    <t>410212294</t>
  </si>
  <si>
    <t>石巻市橋浦診療所</t>
    <rPh sb="0" eb="3">
      <t>イシノマキシ</t>
    </rPh>
    <rPh sb="3" eb="5">
      <t>ハシウラ</t>
    </rPh>
    <rPh sb="5" eb="8">
      <t>シンリョウジョ</t>
    </rPh>
    <phoneticPr fontId="7"/>
  </si>
  <si>
    <t>市長　齋藤　正美</t>
    <rPh sb="0" eb="2">
      <t>シチョウ</t>
    </rPh>
    <rPh sb="3" eb="4">
      <t>サイ</t>
    </rPh>
    <rPh sb="4" eb="5">
      <t>フジ</t>
    </rPh>
    <rPh sb="6" eb="7">
      <t>セイ</t>
    </rPh>
    <rPh sb="7" eb="8">
      <t>ビ</t>
    </rPh>
    <phoneticPr fontId="7"/>
  </si>
  <si>
    <t>宮城県石巻市北上町橋浦字大須215番地</t>
    <rPh sb="0" eb="3">
      <t>ミヤギケン</t>
    </rPh>
    <rPh sb="3" eb="6">
      <t>イシノマキシ</t>
    </rPh>
    <rPh sb="6" eb="8">
      <t>キタカミ</t>
    </rPh>
    <rPh sb="8" eb="9">
      <t>チョウ</t>
    </rPh>
    <rPh sb="9" eb="11">
      <t>ハシウラ</t>
    </rPh>
    <rPh sb="11" eb="12">
      <t>アザ</t>
    </rPh>
    <rPh sb="12" eb="14">
      <t>オオス</t>
    </rPh>
    <rPh sb="17" eb="19">
      <t>バンチ</t>
    </rPh>
    <phoneticPr fontId="7"/>
  </si>
  <si>
    <t>410212310</t>
  </si>
  <si>
    <t>石巻市田代診療所</t>
    <rPh sb="0" eb="3">
      <t>イシノマキシ</t>
    </rPh>
    <rPh sb="3" eb="5">
      <t>タシロ</t>
    </rPh>
    <rPh sb="5" eb="8">
      <t>シンリョウジョ</t>
    </rPh>
    <phoneticPr fontId="7"/>
  </si>
  <si>
    <t>石巻・登米・気仙沼医療圏</t>
    <rPh sb="0" eb="2">
      <t>イシノマキ</t>
    </rPh>
    <rPh sb="3" eb="5">
      <t>トメ</t>
    </rPh>
    <rPh sb="6" eb="9">
      <t>ケセンヌマ</t>
    </rPh>
    <rPh sb="9" eb="11">
      <t>イリョウ</t>
    </rPh>
    <rPh sb="11" eb="12">
      <t>ケン</t>
    </rPh>
    <phoneticPr fontId="7"/>
  </si>
  <si>
    <t>宮城県石巻市田代浜字仁斗田126番地</t>
    <rPh sb="0" eb="3">
      <t>ミヤギケン</t>
    </rPh>
    <rPh sb="3" eb="6">
      <t>イシノマキシ</t>
    </rPh>
    <rPh sb="6" eb="8">
      <t>タシロ</t>
    </rPh>
    <rPh sb="8" eb="9">
      <t>ハマ</t>
    </rPh>
    <rPh sb="9" eb="10">
      <t>アザ</t>
    </rPh>
    <rPh sb="10" eb="11">
      <t>ジン</t>
    </rPh>
    <rPh sb="11" eb="12">
      <t>ト</t>
    </rPh>
    <rPh sb="12" eb="13">
      <t>タ</t>
    </rPh>
    <rPh sb="16" eb="18">
      <t>バンチ</t>
    </rPh>
    <phoneticPr fontId="7"/>
  </si>
  <si>
    <t>田代島</t>
    <rPh sb="0" eb="2">
      <t>タシロ</t>
    </rPh>
    <rPh sb="2" eb="3">
      <t>ジマ</t>
    </rPh>
    <phoneticPr fontId="7"/>
  </si>
  <si>
    <t>410212351</t>
  </si>
  <si>
    <t>石巻市寄磯診療所</t>
    <rPh sb="0" eb="3">
      <t>イシノマキシ</t>
    </rPh>
    <rPh sb="3" eb="4">
      <t>ヨ</t>
    </rPh>
    <rPh sb="4" eb="5">
      <t>イソ</t>
    </rPh>
    <rPh sb="5" eb="8">
      <t>シンリョウジョ</t>
    </rPh>
    <phoneticPr fontId="7"/>
  </si>
  <si>
    <t>宮城県石巻市寄磯浜赤島2番地1</t>
    <rPh sb="0" eb="3">
      <t>ミヤギケン</t>
    </rPh>
    <rPh sb="3" eb="6">
      <t>イシノマキシ</t>
    </rPh>
    <rPh sb="6" eb="9">
      <t>ヨリイソハマ</t>
    </rPh>
    <rPh sb="9" eb="11">
      <t>アカシマ</t>
    </rPh>
    <rPh sb="12" eb="14">
      <t>バンチ</t>
    </rPh>
    <phoneticPr fontId="7"/>
  </si>
  <si>
    <t>410212823</t>
  </si>
  <si>
    <t>石巻市雄勝診療所</t>
    <rPh sb="0" eb="3">
      <t>イシノマキシ</t>
    </rPh>
    <rPh sb="3" eb="5">
      <t>オガツ</t>
    </rPh>
    <rPh sb="5" eb="8">
      <t>シンリョウジョ</t>
    </rPh>
    <phoneticPr fontId="7"/>
  </si>
  <si>
    <t>宮城県石巻市雄勝町小島字和田123番地</t>
    <rPh sb="0" eb="3">
      <t>ミヤギケン</t>
    </rPh>
    <rPh sb="3" eb="6">
      <t>イシノマキシ</t>
    </rPh>
    <rPh sb="6" eb="9">
      <t>オガツチョウ</t>
    </rPh>
    <rPh sb="9" eb="11">
      <t>オジマ</t>
    </rPh>
    <rPh sb="11" eb="12">
      <t>アザ</t>
    </rPh>
    <rPh sb="12" eb="14">
      <t>ワダ</t>
    </rPh>
    <rPh sb="17" eb="19">
      <t>バンチ</t>
    </rPh>
    <phoneticPr fontId="7"/>
  </si>
  <si>
    <t>指導医の下、外来・訪問診療の実習</t>
    <rPh sb="0" eb="3">
      <t>シドウイ</t>
    </rPh>
    <rPh sb="4" eb="5">
      <t>モト</t>
    </rPh>
    <rPh sb="6" eb="8">
      <t>ガイライ</t>
    </rPh>
    <rPh sb="9" eb="11">
      <t>ホウモン</t>
    </rPh>
    <rPh sb="11" eb="13">
      <t>シンリョウ</t>
    </rPh>
    <rPh sb="14" eb="16">
      <t>ジッシュウ</t>
    </rPh>
    <phoneticPr fontId="7"/>
  </si>
  <si>
    <t>410231001</t>
  </si>
  <si>
    <t>医療法人陽気会網小歯科診療所</t>
    <rPh sb="0" eb="2">
      <t>イリョウ</t>
    </rPh>
    <rPh sb="9" eb="11">
      <t>シカ</t>
    </rPh>
    <rPh sb="11" eb="13">
      <t>シンリョウ</t>
    </rPh>
    <rPh sb="13" eb="14">
      <t>ジョ</t>
    </rPh>
    <phoneticPr fontId="7"/>
  </si>
  <si>
    <t>宮城県石巻市長渡浜杉13番地82</t>
    <rPh sb="0" eb="2">
      <t>ミヤギ</t>
    </rPh>
    <rPh sb="2" eb="3">
      <t>ケン</t>
    </rPh>
    <rPh sb="3" eb="5">
      <t>イシノマキ</t>
    </rPh>
    <rPh sb="5" eb="6">
      <t>シ</t>
    </rPh>
    <rPh sb="6" eb="7">
      <t>チョウ</t>
    </rPh>
    <rPh sb="7" eb="8">
      <t>ワタル</t>
    </rPh>
    <rPh sb="8" eb="9">
      <t>ハマ</t>
    </rPh>
    <rPh sb="9" eb="10">
      <t>スギ</t>
    </rPh>
    <rPh sb="12" eb="14">
      <t>バンチ</t>
    </rPh>
    <phoneticPr fontId="7"/>
  </si>
  <si>
    <t>410231266</t>
  </si>
  <si>
    <t>石巻市雄勝歯科診療所</t>
    <rPh sb="0" eb="3">
      <t>イシノマキシ</t>
    </rPh>
    <rPh sb="3" eb="5">
      <t>オガツ</t>
    </rPh>
    <rPh sb="5" eb="7">
      <t>シカ</t>
    </rPh>
    <rPh sb="7" eb="10">
      <t>シンリョウジョ</t>
    </rPh>
    <phoneticPr fontId="7"/>
  </si>
  <si>
    <t>宮城県</t>
  </si>
  <si>
    <t>0410310262</t>
  </si>
  <si>
    <t>塩竈市浦戸診療所</t>
  </si>
  <si>
    <t>市長　佐藤　光樹</t>
    <rPh sb="0" eb="2">
      <t>シチョウ</t>
    </rPh>
    <rPh sb="3" eb="5">
      <t>サトウ</t>
    </rPh>
    <rPh sb="6" eb="8">
      <t>コウジュ</t>
    </rPh>
    <phoneticPr fontId="7"/>
  </si>
  <si>
    <t>仙台医療圏</t>
  </si>
  <si>
    <t>塩竈市浦戸野々島字河岸50番地</t>
  </si>
  <si>
    <t>野々島</t>
    <rPh sb="0" eb="1">
      <t>ノ</t>
    </rPh>
    <phoneticPr fontId="7"/>
  </si>
  <si>
    <t>0410510986</t>
    <phoneticPr fontId="7"/>
  </si>
  <si>
    <t>大島医院</t>
    <rPh sb="0" eb="2">
      <t>オオシマ</t>
    </rPh>
    <rPh sb="2" eb="4">
      <t>イイン</t>
    </rPh>
    <phoneticPr fontId="7"/>
  </si>
  <si>
    <t>森田　良平</t>
    <rPh sb="0" eb="2">
      <t>モリタ</t>
    </rPh>
    <rPh sb="3" eb="5">
      <t>リョウヘイ</t>
    </rPh>
    <phoneticPr fontId="7"/>
  </si>
  <si>
    <t>石巻・気仙沼医療圏</t>
    <rPh sb="0" eb="2">
      <t>イシノマキ</t>
    </rPh>
    <rPh sb="3" eb="6">
      <t>ケセンヌマ</t>
    </rPh>
    <rPh sb="6" eb="8">
      <t>イリョウ</t>
    </rPh>
    <rPh sb="8" eb="9">
      <t>ケン</t>
    </rPh>
    <phoneticPr fontId="7"/>
  </si>
  <si>
    <t>宮城県気仙沼市高井215番地2</t>
    <rPh sb="0" eb="3">
      <t>ミヤギケン</t>
    </rPh>
    <rPh sb="3" eb="7">
      <t>ケセンヌマシ</t>
    </rPh>
    <rPh sb="7" eb="9">
      <t>タカイ</t>
    </rPh>
    <rPh sb="12" eb="14">
      <t>バンチ</t>
    </rPh>
    <phoneticPr fontId="7"/>
  </si>
  <si>
    <t>⑩</t>
    <phoneticPr fontId="7"/>
  </si>
  <si>
    <t>整形外科，内科</t>
    <rPh sb="0" eb="2">
      <t>セイケイ</t>
    </rPh>
    <rPh sb="2" eb="4">
      <t>ゲカ</t>
    </rPh>
    <rPh sb="5" eb="7">
      <t>ナイカ</t>
    </rPh>
    <phoneticPr fontId="7"/>
  </si>
  <si>
    <t>0411210602</t>
  </si>
  <si>
    <t>医療法人緑水会米川診療所</t>
  </si>
  <si>
    <t>医療法人社団緑水会　米川診療所　理事長　木村　康一</t>
  </si>
  <si>
    <t>石巻・登米・気仙沼医療圏</t>
  </si>
  <si>
    <t>宮城県登米市東和町米川字町下59-1</t>
  </si>
  <si>
    <t>37、44</t>
  </si>
  <si>
    <t>看護師（５）、薬剤師（１）</t>
  </si>
  <si>
    <t>0411310345</t>
  </si>
  <si>
    <t>医療法人社団龍仁会　萩野診療所</t>
    <rPh sb="0" eb="4">
      <t>イリョウホウジン</t>
    </rPh>
    <rPh sb="4" eb="6">
      <t>シャダン</t>
    </rPh>
    <rPh sb="6" eb="9">
      <t>リュウジンカイ</t>
    </rPh>
    <rPh sb="10" eb="15">
      <t>ハギノシンリョウショ</t>
    </rPh>
    <phoneticPr fontId="7"/>
  </si>
  <si>
    <t>医療法人社団龍仁会</t>
  </si>
  <si>
    <t>大崎・栗原医療圏</t>
    <rPh sb="0" eb="2">
      <t>オオサキ</t>
    </rPh>
    <rPh sb="3" eb="5">
      <t>クリハラ</t>
    </rPh>
    <rPh sb="5" eb="8">
      <t>イリョウケン</t>
    </rPh>
    <phoneticPr fontId="7"/>
  </si>
  <si>
    <t>宮城県栗原市金成有壁上原前4-7</t>
    <rPh sb="0" eb="3">
      <t>ミヤギケン</t>
    </rPh>
    <rPh sb="3" eb="6">
      <t>クリハラシ</t>
    </rPh>
    <rPh sb="6" eb="8">
      <t>カンナリ</t>
    </rPh>
    <rPh sb="8" eb="10">
      <t>アリカベ</t>
    </rPh>
    <rPh sb="10" eb="13">
      <t>ウエハラマエ</t>
    </rPh>
    <phoneticPr fontId="7"/>
  </si>
  <si>
    <t>内科、小児科、整形外科、リハビリテーション科</t>
    <rPh sb="3" eb="6">
      <t>ショウニカ</t>
    </rPh>
    <rPh sb="7" eb="11">
      <t>セイケイゲカ</t>
    </rPh>
    <rPh sb="21" eb="22">
      <t>カ</t>
    </rPh>
    <phoneticPr fontId="7"/>
  </si>
  <si>
    <t>0411310469</t>
  </si>
  <si>
    <t>栗原市立鶯沢診療所</t>
    <rPh sb="0" eb="4">
      <t>クリハラシリツ</t>
    </rPh>
    <rPh sb="4" eb="6">
      <t>ウグイスザワ</t>
    </rPh>
    <rPh sb="6" eb="9">
      <t>シンリョウショ</t>
    </rPh>
    <phoneticPr fontId="7"/>
  </si>
  <si>
    <t>栗原市長　佐藤　　智</t>
  </si>
  <si>
    <t>宮城県栗原市鶯沢南郷広面38-1</t>
    <rPh sb="0" eb="3">
      <t>ミヤギケン</t>
    </rPh>
    <rPh sb="3" eb="6">
      <t>クリハラシ</t>
    </rPh>
    <rPh sb="6" eb="8">
      <t>ウグイスザワ</t>
    </rPh>
    <rPh sb="8" eb="10">
      <t>ナンゴウ</t>
    </rPh>
    <rPh sb="10" eb="12">
      <t>ヒロメン</t>
    </rPh>
    <phoneticPr fontId="7"/>
  </si>
  <si>
    <t>0411310535</t>
  </si>
  <si>
    <t>熊坂医院</t>
    <rPh sb="0" eb="2">
      <t>クマサカ</t>
    </rPh>
    <rPh sb="2" eb="4">
      <t>イイン</t>
    </rPh>
    <phoneticPr fontId="7"/>
  </si>
  <si>
    <t>熊坂　祝久</t>
  </si>
  <si>
    <t>宮城県栗原市一迫川口中野10</t>
    <rPh sb="0" eb="3">
      <t>ミヤギケン</t>
    </rPh>
    <rPh sb="3" eb="6">
      <t>クリハラシ</t>
    </rPh>
    <rPh sb="6" eb="8">
      <t>イチハサマ</t>
    </rPh>
    <rPh sb="8" eb="10">
      <t>カワグチ</t>
    </rPh>
    <rPh sb="10" eb="12">
      <t>ナカノ</t>
    </rPh>
    <phoneticPr fontId="7"/>
  </si>
  <si>
    <t>0411310584</t>
  </si>
  <si>
    <t>栗原市立花山診療所</t>
    <rPh sb="0" eb="4">
      <t>クリハラシリツ</t>
    </rPh>
    <rPh sb="4" eb="6">
      <t>ハナヤマ</t>
    </rPh>
    <rPh sb="6" eb="9">
      <t>シンリョウショ</t>
    </rPh>
    <phoneticPr fontId="7"/>
  </si>
  <si>
    <t>宮城県栗原市花山字本沢北ノ前8-2</t>
    <rPh sb="0" eb="3">
      <t>ミヤギケン</t>
    </rPh>
    <rPh sb="3" eb="6">
      <t>クリハラシ</t>
    </rPh>
    <rPh sb="6" eb="8">
      <t>ハナヤマ</t>
    </rPh>
    <rPh sb="8" eb="9">
      <t>アザ</t>
    </rPh>
    <rPh sb="9" eb="11">
      <t>ホンサワ</t>
    </rPh>
    <rPh sb="11" eb="12">
      <t>キタ</t>
    </rPh>
    <rPh sb="13" eb="14">
      <t>マエ</t>
    </rPh>
    <phoneticPr fontId="7"/>
  </si>
  <si>
    <t>412110066</t>
    <phoneticPr fontId="7"/>
  </si>
  <si>
    <t>七ヶ宿町国民健康保険診療所</t>
    <rPh sb="0" eb="13">
      <t>シチカシュクマチコクミンケンコウホケンシンリョウジョ</t>
    </rPh>
    <phoneticPr fontId="7"/>
  </si>
  <si>
    <t>町長　小関　幸一</t>
    <rPh sb="0" eb="2">
      <t>チョウチョウ</t>
    </rPh>
    <rPh sb="3" eb="5">
      <t>コセキ</t>
    </rPh>
    <rPh sb="6" eb="8">
      <t>コウイチ</t>
    </rPh>
    <phoneticPr fontId="7"/>
  </si>
  <si>
    <t>仙南医療圏</t>
    <rPh sb="0" eb="2">
      <t>センナン</t>
    </rPh>
    <rPh sb="2" eb="5">
      <t>イリョウケン</t>
    </rPh>
    <phoneticPr fontId="7"/>
  </si>
  <si>
    <t>宮城県刈田郡七ヶ宿町字関183番地</t>
    <rPh sb="0" eb="3">
      <t>ミヤギケン</t>
    </rPh>
    <rPh sb="3" eb="6">
      <t>カッタグン</t>
    </rPh>
    <rPh sb="6" eb="10">
      <t>シチカシュクマチ</t>
    </rPh>
    <rPh sb="10" eb="11">
      <t>アザ</t>
    </rPh>
    <rPh sb="11" eb="12">
      <t>セキ</t>
    </rPh>
    <rPh sb="15" eb="17">
      <t>バンチ</t>
    </rPh>
    <phoneticPr fontId="7"/>
  </si>
  <si>
    <t>内科、外科、小児科</t>
    <rPh sb="0" eb="2">
      <t>ナイカ</t>
    </rPh>
    <rPh sb="3" eb="5">
      <t>ゲカ</t>
    </rPh>
    <rPh sb="6" eb="9">
      <t>ショウニカ</t>
    </rPh>
    <phoneticPr fontId="7"/>
  </si>
  <si>
    <t>412110140</t>
    <phoneticPr fontId="7"/>
  </si>
  <si>
    <t>七ヶ宿町国民健康保険湯原診療所</t>
    <rPh sb="0" eb="4">
      <t>シチカシュクマチ</t>
    </rPh>
    <rPh sb="4" eb="6">
      <t>コクミン</t>
    </rPh>
    <rPh sb="6" eb="8">
      <t>ケンコウ</t>
    </rPh>
    <rPh sb="8" eb="10">
      <t>ホケン</t>
    </rPh>
    <rPh sb="10" eb="12">
      <t>ユハラ</t>
    </rPh>
    <rPh sb="12" eb="15">
      <t>シンリョウジョ</t>
    </rPh>
    <phoneticPr fontId="7"/>
  </si>
  <si>
    <t>宮城県刈田郡七ヶ宿町字東口道下4番地6</t>
    <rPh sb="0" eb="3">
      <t>ミヤギケン</t>
    </rPh>
    <rPh sb="3" eb="6">
      <t>カッタグン</t>
    </rPh>
    <rPh sb="6" eb="10">
      <t>シチカシュクマチ</t>
    </rPh>
    <rPh sb="10" eb="11">
      <t>アザ</t>
    </rPh>
    <rPh sb="11" eb="13">
      <t>ヒガシグチ</t>
    </rPh>
    <rPh sb="13" eb="15">
      <t>ミチシタ</t>
    </rPh>
    <rPh sb="16" eb="18">
      <t>バンチ</t>
    </rPh>
    <phoneticPr fontId="7"/>
  </si>
  <si>
    <t>0511110280</t>
  </si>
  <si>
    <t>北秋田市立阿仁診療所</t>
  </si>
  <si>
    <t>北秋田市長　津谷　永光</t>
  </si>
  <si>
    <t>北秋田医療圏</t>
    <rPh sb="0" eb="3">
      <t>キタアキタ</t>
    </rPh>
    <rPh sb="3" eb="6">
      <t>イリョウケン</t>
    </rPh>
    <phoneticPr fontId="7"/>
  </si>
  <si>
    <t>秋田県北秋田市阿仁銀山字下新町128</t>
  </si>
  <si>
    <t>外科</t>
  </si>
  <si>
    <t>0512110321</t>
  </si>
  <si>
    <t>村立上小阿仁国保診療所</t>
  </si>
  <si>
    <t>上小阿仁村長　小林　悦次</t>
  </si>
  <si>
    <t>北秋田医療圏</t>
  </si>
  <si>
    <t>秋田県北秋田郡上小阿仁村小沢田字向川原214</t>
  </si>
  <si>
    <t>内科、整形外科、心療内科等</t>
  </si>
  <si>
    <t>看護師（１）</t>
  </si>
  <si>
    <t>0510610496</t>
  </si>
  <si>
    <t>男鹿市加茂青砂へき地出張診療所</t>
  </si>
  <si>
    <t>秋田県男鹿市戸賀加茂青砂字鴨34番地3</t>
  </si>
  <si>
    <t>男鹿半島</t>
  </si>
  <si>
    <t>臨床研修医、医学部学生の研修先になっている</t>
  </si>
  <si>
    <t>0510610504</t>
  </si>
  <si>
    <t>男鹿市入道崎へき地出張診療所</t>
  </si>
  <si>
    <t>秋田県男鹿市北浦入道崎字嶋畑81番地</t>
  </si>
  <si>
    <t>0510610512</t>
  </si>
  <si>
    <t>男鹿市国民健康保険戸賀出張診療所</t>
  </si>
  <si>
    <t>秋田県男鹿市戸賀浜塩谷字大水沢15番地2</t>
  </si>
  <si>
    <t>0510610488</t>
  </si>
  <si>
    <t>男鹿市国民健康保険五里合出張診療所</t>
  </si>
  <si>
    <t>秋田県男鹿市五里合箱井字町屋田40番地3</t>
  </si>
  <si>
    <t>0512310244</t>
  </si>
  <si>
    <t>大潟村長　髙橋　浩人</t>
  </si>
  <si>
    <t>社会医療法人 正和会</t>
  </si>
  <si>
    <t>秋田周辺医療圏</t>
  </si>
  <si>
    <t>秋田県南秋田郡大潟村字中央１－１３</t>
  </si>
  <si>
    <t>⑨</t>
  </si>
  <si>
    <t>看護師（1）　保健師（1）</t>
  </si>
  <si>
    <t>0510511033</t>
  </si>
  <si>
    <t>笹子診療所</t>
  </si>
  <si>
    <t>市長　湊　貴信</t>
  </si>
  <si>
    <t>由利本荘・にかほ医療圏</t>
    <rPh sb="0" eb="4">
      <t>ユリホンジョウ</t>
    </rPh>
    <rPh sb="8" eb="11">
      <t>イリョウケン</t>
    </rPh>
    <phoneticPr fontId="7"/>
  </si>
  <si>
    <t>秋田県由利本荘市鳥海町上笹子字堺台１０５番地</t>
  </si>
  <si>
    <t>0510511009</t>
  </si>
  <si>
    <t>鮎川診療所</t>
  </si>
  <si>
    <t>秋田県由利本荘市東鮎川字山崎8番地</t>
  </si>
  <si>
    <t>0511310146</t>
  </si>
  <si>
    <t>にかほ市国民健康保険小出診療所</t>
  </si>
  <si>
    <t>市長　市川　雄次</t>
  </si>
  <si>
    <t>秋田県にかほ市中三地字前田14番地1</t>
  </si>
  <si>
    <t>⑤、⑦</t>
    <phoneticPr fontId="7"/>
  </si>
  <si>
    <t>38、29</t>
  </si>
  <si>
    <t>訪問診療</t>
  </si>
  <si>
    <t>0511210197</t>
  </si>
  <si>
    <t>仙北市西明寺診療所</t>
    <rPh sb="0" eb="2">
      <t>センボク</t>
    </rPh>
    <rPh sb="2" eb="3">
      <t>シ</t>
    </rPh>
    <rPh sb="3" eb="6">
      <t>サイミョウジ</t>
    </rPh>
    <rPh sb="6" eb="9">
      <t>シンリョウショ</t>
    </rPh>
    <phoneticPr fontId="7"/>
  </si>
  <si>
    <t>仙北市長　田口　知明</t>
    <rPh sb="0" eb="2">
      <t>センボク</t>
    </rPh>
    <rPh sb="2" eb="4">
      <t>シチョウ</t>
    </rPh>
    <rPh sb="5" eb="7">
      <t>タグチ</t>
    </rPh>
    <rPh sb="8" eb="10">
      <t>トモアキ</t>
    </rPh>
    <phoneticPr fontId="7"/>
  </si>
  <si>
    <t>大仙・仙北医療圏</t>
    <rPh sb="0" eb="2">
      <t>ダイセン</t>
    </rPh>
    <rPh sb="3" eb="5">
      <t>センボク</t>
    </rPh>
    <rPh sb="5" eb="8">
      <t>イリョウケン</t>
    </rPh>
    <phoneticPr fontId="7"/>
  </si>
  <si>
    <t>秋田県仙北市西木町門屋字道目木319番地1</t>
    <rPh sb="0" eb="3">
      <t>アキタケン</t>
    </rPh>
    <rPh sb="3" eb="6">
      <t>センボクシ</t>
    </rPh>
    <rPh sb="6" eb="8">
      <t>ニシキ</t>
    </rPh>
    <rPh sb="8" eb="9">
      <t>マチ</t>
    </rPh>
    <rPh sb="9" eb="11">
      <t>カドヤ</t>
    </rPh>
    <rPh sb="11" eb="12">
      <t>アザ</t>
    </rPh>
    <rPh sb="12" eb="13">
      <t>ミチ</t>
    </rPh>
    <rPh sb="13" eb="14">
      <t>メ</t>
    </rPh>
    <rPh sb="14" eb="15">
      <t>キ</t>
    </rPh>
    <rPh sb="18" eb="20">
      <t>バンチ</t>
    </rPh>
    <phoneticPr fontId="7"/>
  </si>
  <si>
    <t>内科、外科、泌尿器科</t>
    <rPh sb="0" eb="2">
      <t>ナイカ</t>
    </rPh>
    <rPh sb="3" eb="5">
      <t>ゲカ</t>
    </rPh>
    <rPh sb="6" eb="10">
      <t>ヒニョウキカ</t>
    </rPh>
    <phoneticPr fontId="7"/>
  </si>
  <si>
    <t>26,26,45</t>
  </si>
  <si>
    <t>0511210171</t>
  </si>
  <si>
    <t>仙北市桧木内診療所</t>
    <rPh sb="0" eb="3">
      <t>センボクシ</t>
    </rPh>
    <rPh sb="3" eb="4">
      <t>ヒノキ</t>
    </rPh>
    <rPh sb="4" eb="5">
      <t>キ</t>
    </rPh>
    <rPh sb="5" eb="6">
      <t>ウチ</t>
    </rPh>
    <rPh sb="6" eb="9">
      <t>シンリョウショ</t>
    </rPh>
    <phoneticPr fontId="7"/>
  </si>
  <si>
    <t>仙北市長　田口　知明</t>
    <rPh sb="0" eb="2">
      <t>センボク</t>
    </rPh>
    <rPh sb="2" eb="4">
      <t>シチョウ</t>
    </rPh>
    <rPh sb="5" eb="7">
      <t>タグチ</t>
    </rPh>
    <rPh sb="8" eb="9">
      <t>シ</t>
    </rPh>
    <rPh sb="9" eb="10">
      <t>アカ</t>
    </rPh>
    <phoneticPr fontId="7"/>
  </si>
  <si>
    <t>秋田県仙北市西木町桧木内字松葉232番地</t>
    <rPh sb="0" eb="3">
      <t>アキタケン</t>
    </rPh>
    <rPh sb="3" eb="6">
      <t>センボクシ</t>
    </rPh>
    <rPh sb="6" eb="8">
      <t>ニシキ</t>
    </rPh>
    <rPh sb="8" eb="9">
      <t>マチ</t>
    </rPh>
    <rPh sb="9" eb="10">
      <t>ヒノキ</t>
    </rPh>
    <rPh sb="10" eb="11">
      <t>キ</t>
    </rPh>
    <rPh sb="11" eb="12">
      <t>ウチ</t>
    </rPh>
    <rPh sb="12" eb="13">
      <t>アザ</t>
    </rPh>
    <rPh sb="13" eb="15">
      <t>マツバ</t>
    </rPh>
    <rPh sb="18" eb="20">
      <t>バンチ</t>
    </rPh>
    <phoneticPr fontId="7"/>
  </si>
  <si>
    <t>0510311301</t>
  </si>
  <si>
    <t>横手市山内三又診療所</t>
  </si>
  <si>
    <t>横手市長　髙橋　大</t>
  </si>
  <si>
    <t>横手医療圏</t>
    <rPh sb="0" eb="2">
      <t>ヨコテ</t>
    </rPh>
    <rPh sb="2" eb="5">
      <t>イリョウケン</t>
    </rPh>
    <phoneticPr fontId="7"/>
  </si>
  <si>
    <t>秋田県横手市山内三又字甲下村75番地2</t>
  </si>
  <si>
    <t>0512810425</t>
  </si>
  <si>
    <t>東成瀬村国民健康保険診療所</t>
    <rPh sb="0" eb="4">
      <t>ヒガシナルセムラ</t>
    </rPh>
    <rPh sb="4" eb="10">
      <t>コクミンケンコウホケン</t>
    </rPh>
    <rPh sb="10" eb="13">
      <t>シンリョウショ</t>
    </rPh>
    <phoneticPr fontId="7"/>
  </si>
  <si>
    <t>村長　備前　博和</t>
    <rPh sb="0" eb="2">
      <t>ソンチョウ</t>
    </rPh>
    <rPh sb="3" eb="5">
      <t>ビゼン</t>
    </rPh>
    <rPh sb="6" eb="8">
      <t>ヒロカズ</t>
    </rPh>
    <phoneticPr fontId="7"/>
  </si>
  <si>
    <t>湯沢・雄勝医療圏</t>
    <rPh sb="0" eb="2">
      <t>ユザワ</t>
    </rPh>
    <rPh sb="3" eb="5">
      <t>オガチ</t>
    </rPh>
    <rPh sb="5" eb="8">
      <t>イリョウケン</t>
    </rPh>
    <phoneticPr fontId="7"/>
  </si>
  <si>
    <t>秋田県雄勝郡東成瀬村田子内字仙人下１１－３</t>
    <rPh sb="0" eb="3">
      <t>アキタケン</t>
    </rPh>
    <rPh sb="3" eb="6">
      <t>オガチグン</t>
    </rPh>
    <rPh sb="6" eb="10">
      <t>ヒガシナルセムラ</t>
    </rPh>
    <rPh sb="10" eb="12">
      <t>タゴ</t>
    </rPh>
    <rPh sb="12" eb="13">
      <t>ウチ</t>
    </rPh>
    <rPh sb="13" eb="14">
      <t>アザ</t>
    </rPh>
    <rPh sb="14" eb="16">
      <t>センニン</t>
    </rPh>
    <rPh sb="16" eb="17">
      <t>シタ</t>
    </rPh>
    <phoneticPr fontId="7"/>
  </si>
  <si>
    <t>整形外科・内科・小児科</t>
    <rPh sb="0" eb="4">
      <t>セイケイゲカ</t>
    </rPh>
    <rPh sb="5" eb="7">
      <t>ナイカ</t>
    </rPh>
    <rPh sb="8" eb="11">
      <t>ショウニカ</t>
    </rPh>
    <phoneticPr fontId="7"/>
  </si>
  <si>
    <t>33、11、11</t>
  </si>
  <si>
    <t>看護師(2)、保健師(3)、歯科医師(1)、薬剤師(1)</t>
    <rPh sb="7" eb="10">
      <t>ホケンシ</t>
    </rPh>
    <rPh sb="14" eb="18">
      <t>シカイシ</t>
    </rPh>
    <rPh sb="22" eb="25">
      <t>ヤクザイシ</t>
    </rPh>
    <phoneticPr fontId="7"/>
  </si>
  <si>
    <t>0512810441</t>
  </si>
  <si>
    <t>大柳へき地診療所</t>
    <rPh sb="0" eb="2">
      <t>オオヤナギ</t>
    </rPh>
    <rPh sb="4" eb="5">
      <t>チ</t>
    </rPh>
    <rPh sb="5" eb="8">
      <t>シンリョウショ</t>
    </rPh>
    <phoneticPr fontId="7"/>
  </si>
  <si>
    <t>秋田県雄勝郡東成瀬村椿川字大柳下村54</t>
    <rPh sb="0" eb="3">
      <t>アキタケン</t>
    </rPh>
    <rPh sb="3" eb="6">
      <t>オガチグン</t>
    </rPh>
    <rPh sb="6" eb="10">
      <t>ヒガシナルセムラ</t>
    </rPh>
    <rPh sb="10" eb="12">
      <t>ツバキカワ</t>
    </rPh>
    <rPh sb="12" eb="13">
      <t>アザ</t>
    </rPh>
    <rPh sb="13" eb="15">
      <t>オオヤナギ</t>
    </rPh>
    <rPh sb="15" eb="17">
      <t>シタムラ</t>
    </rPh>
    <phoneticPr fontId="7"/>
  </si>
  <si>
    <t>0610712234</t>
  </si>
  <si>
    <t>鶴岡市国民健康保険上田沢診療所</t>
    <rPh sb="0" eb="3">
      <t>ツルオカシ</t>
    </rPh>
    <rPh sb="3" eb="5">
      <t>コクミン</t>
    </rPh>
    <rPh sb="5" eb="7">
      <t>ケンコウ</t>
    </rPh>
    <rPh sb="7" eb="9">
      <t>ホケン</t>
    </rPh>
    <rPh sb="9" eb="12">
      <t>カミタザワ</t>
    </rPh>
    <rPh sb="12" eb="15">
      <t>シンリョウショ</t>
    </rPh>
    <phoneticPr fontId="11"/>
  </si>
  <si>
    <t>鶴岡市長　皆川　治</t>
    <rPh sb="0" eb="3">
      <t>ツルオカシ</t>
    </rPh>
    <rPh sb="3" eb="4">
      <t>チョウ</t>
    </rPh>
    <rPh sb="5" eb="7">
      <t>ミナガワ</t>
    </rPh>
    <rPh sb="8" eb="9">
      <t>オサム</t>
    </rPh>
    <phoneticPr fontId="10"/>
  </si>
  <si>
    <t>庄内医療圏</t>
    <rPh sb="0" eb="2">
      <t>ショウナイ</t>
    </rPh>
    <rPh sb="2" eb="4">
      <t>イリョウ</t>
    </rPh>
    <rPh sb="4" eb="5">
      <t>ケン</t>
    </rPh>
    <phoneticPr fontId="11"/>
  </si>
  <si>
    <t>鶴岡市上田沢字下中島25番地</t>
    <rPh sb="0" eb="3">
      <t>ツルオカシ</t>
    </rPh>
    <rPh sb="3" eb="6">
      <t>カミタザワ</t>
    </rPh>
    <rPh sb="6" eb="7">
      <t>アザ</t>
    </rPh>
    <rPh sb="7" eb="8">
      <t>シタ</t>
    </rPh>
    <rPh sb="8" eb="9">
      <t>ナカ</t>
    </rPh>
    <rPh sb="9" eb="10">
      <t>シマ</t>
    </rPh>
    <rPh sb="12" eb="14">
      <t>バンチ</t>
    </rPh>
    <phoneticPr fontId="7"/>
  </si>
  <si>
    <t>0610712226</t>
  </si>
  <si>
    <t>鶴岡市国民健康保険大網診療所</t>
    <rPh sb="0" eb="3">
      <t>ツルオカシ</t>
    </rPh>
    <rPh sb="3" eb="5">
      <t>コクミン</t>
    </rPh>
    <rPh sb="5" eb="7">
      <t>ケンコウ</t>
    </rPh>
    <rPh sb="7" eb="9">
      <t>ホケン</t>
    </rPh>
    <rPh sb="9" eb="11">
      <t>オオアミ</t>
    </rPh>
    <rPh sb="11" eb="14">
      <t>シンリョウショ</t>
    </rPh>
    <phoneticPr fontId="11"/>
  </si>
  <si>
    <t>鶴岡市大網字興屋69番地１</t>
    <rPh sb="0" eb="3">
      <t>ツルオカシ</t>
    </rPh>
    <rPh sb="3" eb="5">
      <t>オオアミ</t>
    </rPh>
    <rPh sb="5" eb="6">
      <t>アザ</t>
    </rPh>
    <rPh sb="6" eb="7">
      <t>コウ</t>
    </rPh>
    <rPh sb="7" eb="8">
      <t>ヤ</t>
    </rPh>
    <rPh sb="10" eb="12">
      <t>バンチ</t>
    </rPh>
    <phoneticPr fontId="7"/>
  </si>
  <si>
    <t>0610812745</t>
  </si>
  <si>
    <t>地方独立行政法人山形県・酒田市病院機構　飛島診療所</t>
    <rPh sb="0" eb="2">
      <t>チホウ</t>
    </rPh>
    <rPh sb="2" eb="4">
      <t>ドクリツ</t>
    </rPh>
    <rPh sb="4" eb="6">
      <t>ギョウセイ</t>
    </rPh>
    <rPh sb="6" eb="8">
      <t>ホウジン</t>
    </rPh>
    <rPh sb="8" eb="11">
      <t>ヤマガタケン</t>
    </rPh>
    <rPh sb="12" eb="15">
      <t>サカタシ</t>
    </rPh>
    <rPh sb="15" eb="17">
      <t>ビョウイン</t>
    </rPh>
    <rPh sb="17" eb="19">
      <t>キコウ</t>
    </rPh>
    <rPh sb="20" eb="22">
      <t>トビシマ</t>
    </rPh>
    <rPh sb="22" eb="25">
      <t>シンリョウジョ</t>
    </rPh>
    <phoneticPr fontId="11"/>
  </si>
  <si>
    <t>理事長　島貫隆夫</t>
    <rPh sb="0" eb="3">
      <t>リジチョウ</t>
    </rPh>
    <rPh sb="4" eb="6">
      <t>シマヌキ</t>
    </rPh>
    <rPh sb="6" eb="8">
      <t>タカオ</t>
    </rPh>
    <phoneticPr fontId="11"/>
  </si>
  <si>
    <t>酒田市飛島字勝浦甲66番地</t>
    <rPh sb="0" eb="3">
      <t>サカタシ</t>
    </rPh>
    <rPh sb="3" eb="5">
      <t>トビシマ</t>
    </rPh>
    <rPh sb="5" eb="6">
      <t>アザ</t>
    </rPh>
    <rPh sb="6" eb="8">
      <t>カツウラ</t>
    </rPh>
    <rPh sb="8" eb="9">
      <t>コウ</t>
    </rPh>
    <rPh sb="11" eb="13">
      <t>バンチ</t>
    </rPh>
    <phoneticPr fontId="11"/>
  </si>
  <si>
    <t>飛島</t>
    <rPh sb="0" eb="2">
      <t>トビシマ</t>
    </rPh>
    <phoneticPr fontId="7"/>
  </si>
  <si>
    <t>0610812729</t>
  </si>
  <si>
    <t>地方独立行政法人山形県・酒田市病院機構　松山診療所</t>
    <rPh sb="0" eb="2">
      <t>チホウ</t>
    </rPh>
    <rPh sb="2" eb="4">
      <t>ドクリツ</t>
    </rPh>
    <rPh sb="4" eb="6">
      <t>ギョウセイ</t>
    </rPh>
    <rPh sb="6" eb="8">
      <t>ホウジン</t>
    </rPh>
    <rPh sb="8" eb="11">
      <t>ヤマガタケン</t>
    </rPh>
    <rPh sb="12" eb="15">
      <t>サカタシ</t>
    </rPh>
    <rPh sb="15" eb="17">
      <t>ビョウイン</t>
    </rPh>
    <rPh sb="17" eb="19">
      <t>キコウ</t>
    </rPh>
    <rPh sb="20" eb="22">
      <t>マツヤマ</t>
    </rPh>
    <rPh sb="22" eb="25">
      <t>シンリョウジョ</t>
    </rPh>
    <phoneticPr fontId="11"/>
  </si>
  <si>
    <t>酒田市字西田8番地の1</t>
    <rPh sb="0" eb="3">
      <t>サカタシ</t>
    </rPh>
    <rPh sb="3" eb="4">
      <t>アザ</t>
    </rPh>
    <rPh sb="4" eb="6">
      <t>ニシダ</t>
    </rPh>
    <rPh sb="7" eb="9">
      <t>バンチ</t>
    </rPh>
    <phoneticPr fontId="11"/>
  </si>
  <si>
    <t>0610812737</t>
  </si>
  <si>
    <t>地方独立行政法人山形県・酒田市病院機構　地見興屋診療所</t>
    <rPh sb="0" eb="6">
      <t>チホウドクリツギョウセイ</t>
    </rPh>
    <rPh sb="6" eb="8">
      <t>ホウジン</t>
    </rPh>
    <rPh sb="8" eb="11">
      <t>ヤマガタケン</t>
    </rPh>
    <rPh sb="12" eb="19">
      <t>サカタシビョウインキコウ</t>
    </rPh>
    <rPh sb="20" eb="27">
      <t>ジミコウヤシンリョウジョ</t>
    </rPh>
    <phoneticPr fontId="11"/>
  </si>
  <si>
    <t>酒田市地見興屋字前割7番地の2</t>
    <rPh sb="0" eb="3">
      <t>サカタシ</t>
    </rPh>
    <rPh sb="3" eb="7">
      <t>ジミコウヤ</t>
    </rPh>
    <rPh sb="7" eb="8">
      <t>アザ</t>
    </rPh>
    <rPh sb="8" eb="9">
      <t>マエ</t>
    </rPh>
    <rPh sb="9" eb="10">
      <t>ワリ</t>
    </rPh>
    <rPh sb="11" eb="13">
      <t>バンチ</t>
    </rPh>
    <phoneticPr fontId="11"/>
  </si>
  <si>
    <t>0610812703</t>
  </si>
  <si>
    <t>地方独立行政法人山形県・酒田市病院機構　升田診療所</t>
    <rPh sb="0" eb="6">
      <t>チホウドクリツギョウセイ</t>
    </rPh>
    <rPh sb="6" eb="8">
      <t>ホウジン</t>
    </rPh>
    <rPh sb="8" eb="11">
      <t>ヤマガタケン</t>
    </rPh>
    <rPh sb="12" eb="19">
      <t>サカタシビョウインキコウ</t>
    </rPh>
    <rPh sb="20" eb="22">
      <t>マスダ</t>
    </rPh>
    <rPh sb="22" eb="24">
      <t>シンリョウ</t>
    </rPh>
    <rPh sb="24" eb="25">
      <t>ジョ</t>
    </rPh>
    <phoneticPr fontId="11"/>
  </si>
  <si>
    <t>酒田市升田字東向16</t>
    <rPh sb="0" eb="3">
      <t>サカタシ</t>
    </rPh>
    <rPh sb="3" eb="5">
      <t>マスダ</t>
    </rPh>
    <rPh sb="5" eb="6">
      <t>アザ</t>
    </rPh>
    <rPh sb="6" eb="7">
      <t>ヒガシ</t>
    </rPh>
    <rPh sb="7" eb="8">
      <t>ム</t>
    </rPh>
    <phoneticPr fontId="11"/>
  </si>
  <si>
    <t>0610812711</t>
  </si>
  <si>
    <t>地方独立行政法人山形県・酒田市病院機構　青沢診療所</t>
    <rPh sb="0" eb="6">
      <t>チホウドクリツギョウセイ</t>
    </rPh>
    <rPh sb="6" eb="8">
      <t>ホウジン</t>
    </rPh>
    <rPh sb="8" eb="11">
      <t>ヤマガタケン</t>
    </rPh>
    <rPh sb="12" eb="19">
      <t>サカタシビョウインキコウ</t>
    </rPh>
    <rPh sb="20" eb="22">
      <t>アオサワ</t>
    </rPh>
    <rPh sb="22" eb="24">
      <t>シンリョウ</t>
    </rPh>
    <rPh sb="24" eb="25">
      <t>ジョ</t>
    </rPh>
    <phoneticPr fontId="11"/>
  </si>
  <si>
    <t>酒田市北青沢字家ノ前280</t>
    <rPh sb="0" eb="3">
      <t>サカタシ</t>
    </rPh>
    <rPh sb="3" eb="4">
      <t>キタ</t>
    </rPh>
    <rPh sb="4" eb="6">
      <t>アオサワ</t>
    </rPh>
    <rPh sb="6" eb="7">
      <t>アザ</t>
    </rPh>
    <rPh sb="7" eb="8">
      <t>イエ</t>
    </rPh>
    <rPh sb="9" eb="10">
      <t>マエ</t>
    </rPh>
    <phoneticPr fontId="11"/>
  </si>
  <si>
    <t>0611310665</t>
  </si>
  <si>
    <t>山元診療所</t>
    <phoneticPr fontId="7"/>
  </si>
  <si>
    <t>上山市長　山本　幸靖</t>
    <rPh sb="3" eb="4">
      <t>チョウ</t>
    </rPh>
    <rPh sb="5" eb="7">
      <t>ヤマモト</t>
    </rPh>
    <rPh sb="8" eb="9">
      <t>サチ</t>
    </rPh>
    <rPh sb="9" eb="10">
      <t>ヤスシ</t>
    </rPh>
    <phoneticPr fontId="10"/>
  </si>
  <si>
    <t>村山医療圏</t>
    <rPh sb="0" eb="2">
      <t>ムラヤマ</t>
    </rPh>
    <rPh sb="2" eb="5">
      <t>イリョウケン</t>
    </rPh>
    <phoneticPr fontId="7"/>
  </si>
  <si>
    <t>上山市狸森字久々取511番1</t>
  </si>
  <si>
    <t>0611910274</t>
  </si>
  <si>
    <t>南陽市国民健康保険小滝診療所</t>
    <rPh sb="0" eb="3">
      <t>ナンヨウシ</t>
    </rPh>
    <rPh sb="3" eb="9">
      <t>コクミンケンコウホケン</t>
    </rPh>
    <rPh sb="9" eb="14">
      <t>コタキシンリョウジョ</t>
    </rPh>
    <phoneticPr fontId="7"/>
  </si>
  <si>
    <t>南陽市長　白岩　孝夫</t>
    <rPh sb="0" eb="4">
      <t>ナンヨウシチョウ</t>
    </rPh>
    <rPh sb="5" eb="7">
      <t>シライワ</t>
    </rPh>
    <rPh sb="8" eb="10">
      <t>タカオ</t>
    </rPh>
    <phoneticPr fontId="7"/>
  </si>
  <si>
    <t>置賜二次医療圏</t>
    <rPh sb="0" eb="2">
      <t>オキタマ</t>
    </rPh>
    <rPh sb="2" eb="4">
      <t>2ジ</t>
    </rPh>
    <rPh sb="4" eb="6">
      <t>イリョウ</t>
    </rPh>
    <rPh sb="6" eb="7">
      <t>ケン</t>
    </rPh>
    <phoneticPr fontId="7"/>
  </si>
  <si>
    <t>南陽市小滝1471番地</t>
    <rPh sb="0" eb="3">
      <t>ナンヨウシ</t>
    </rPh>
    <rPh sb="3" eb="5">
      <t>コタキ</t>
    </rPh>
    <rPh sb="9" eb="11">
      <t>バンチ</t>
    </rPh>
    <phoneticPr fontId="7"/>
  </si>
  <si>
    <t>0612310458</t>
  </si>
  <si>
    <t>西川町立大井沢診療所</t>
    <rPh sb="0" eb="2">
      <t>ニシカワ</t>
    </rPh>
    <rPh sb="2" eb="4">
      <t>チョウリツ</t>
    </rPh>
    <rPh sb="4" eb="6">
      <t>オオイ</t>
    </rPh>
    <rPh sb="6" eb="7">
      <t>サワ</t>
    </rPh>
    <rPh sb="7" eb="10">
      <t>シンリョウジョ</t>
    </rPh>
    <phoneticPr fontId="7"/>
  </si>
  <si>
    <t>西川町長</t>
    <rPh sb="0" eb="2">
      <t>ニシカワ</t>
    </rPh>
    <rPh sb="2" eb="4">
      <t>チョウチョウ</t>
    </rPh>
    <phoneticPr fontId="7"/>
  </si>
  <si>
    <t>村山二次医療圏</t>
    <rPh sb="0" eb="2">
      <t>ムラヤマ</t>
    </rPh>
    <rPh sb="2" eb="4">
      <t>ニジ</t>
    </rPh>
    <rPh sb="4" eb="6">
      <t>イリョウ</t>
    </rPh>
    <rPh sb="6" eb="7">
      <t>ケン</t>
    </rPh>
    <phoneticPr fontId="7"/>
  </si>
  <si>
    <t>山形県西村山郡西川町大字大井沢822番地1</t>
    <rPh sb="0" eb="3">
      <t>ヤマガタケン</t>
    </rPh>
    <rPh sb="3" eb="7">
      <t>ニシムラヤマグン</t>
    </rPh>
    <rPh sb="7" eb="10">
      <t>ニシカワマチ</t>
    </rPh>
    <rPh sb="10" eb="12">
      <t>オオアザ</t>
    </rPh>
    <rPh sb="12" eb="14">
      <t>オオイ</t>
    </rPh>
    <rPh sb="14" eb="15">
      <t>サワ</t>
    </rPh>
    <rPh sb="18" eb="20">
      <t>バンチ</t>
    </rPh>
    <phoneticPr fontId="7"/>
  </si>
  <si>
    <t>0612310920</t>
  </si>
  <si>
    <t>西川町立岩根沢診療所</t>
    <rPh sb="0" eb="2">
      <t>ニシカワ</t>
    </rPh>
    <rPh sb="2" eb="4">
      <t>チョウリツ</t>
    </rPh>
    <rPh sb="4" eb="6">
      <t>イワネ</t>
    </rPh>
    <rPh sb="6" eb="7">
      <t>サワ</t>
    </rPh>
    <rPh sb="7" eb="10">
      <t>シンリョウジョ</t>
    </rPh>
    <phoneticPr fontId="7"/>
  </si>
  <si>
    <t>山形県西村山郡西川町大字岩根沢454番地9</t>
    <rPh sb="0" eb="3">
      <t>ヤマガタケン</t>
    </rPh>
    <rPh sb="3" eb="7">
      <t>ニシムラヤマグン</t>
    </rPh>
    <rPh sb="7" eb="10">
      <t>ニシカワマチ</t>
    </rPh>
    <rPh sb="10" eb="12">
      <t>オオアザ</t>
    </rPh>
    <rPh sb="12" eb="14">
      <t>イワネ</t>
    </rPh>
    <rPh sb="14" eb="15">
      <t>サワ</t>
    </rPh>
    <rPh sb="18" eb="20">
      <t>バンチ</t>
    </rPh>
    <phoneticPr fontId="7"/>
  </si>
  <si>
    <t>0612310748</t>
  </si>
  <si>
    <t>西川町立小山診療所</t>
    <rPh sb="0" eb="2">
      <t>ニシカワ</t>
    </rPh>
    <rPh sb="2" eb="4">
      <t>チョウリツ</t>
    </rPh>
    <rPh sb="4" eb="6">
      <t>コヤマ</t>
    </rPh>
    <rPh sb="6" eb="9">
      <t>シンリョウジョ</t>
    </rPh>
    <phoneticPr fontId="7"/>
  </si>
  <si>
    <t>山形県西村山郡西川町大字入間1637番地2</t>
    <rPh sb="0" eb="3">
      <t>ヤマガタケン</t>
    </rPh>
    <rPh sb="3" eb="7">
      <t>ニシムラヤマグン</t>
    </rPh>
    <rPh sb="7" eb="10">
      <t>ニシカワマチ</t>
    </rPh>
    <rPh sb="10" eb="12">
      <t>オオアザ</t>
    </rPh>
    <rPh sb="12" eb="14">
      <t>イルマ</t>
    </rPh>
    <rPh sb="18" eb="20">
      <t>バンチ</t>
    </rPh>
    <phoneticPr fontId="7"/>
  </si>
  <si>
    <t>0612310474</t>
    <phoneticPr fontId="7"/>
  </si>
  <si>
    <t>朝日町立北部診療所</t>
    <rPh sb="0" eb="9">
      <t>アサヒチョウリツホクブシンリョウジョ</t>
    </rPh>
    <phoneticPr fontId="7"/>
  </si>
  <si>
    <t>朝日町長　鈴木浩幸</t>
    <rPh sb="0" eb="3">
      <t>アサヒチョウ</t>
    </rPh>
    <rPh sb="3" eb="4">
      <t>チョウ</t>
    </rPh>
    <rPh sb="5" eb="7">
      <t>スズキ</t>
    </rPh>
    <rPh sb="7" eb="9">
      <t>ヒロユキ</t>
    </rPh>
    <phoneticPr fontId="24"/>
  </si>
  <si>
    <t>村山二次医療圏</t>
    <rPh sb="0" eb="2">
      <t>ムラヤマ</t>
    </rPh>
    <rPh sb="2" eb="4">
      <t>ニジ</t>
    </rPh>
    <rPh sb="4" eb="6">
      <t>イリョウ</t>
    </rPh>
    <rPh sb="6" eb="7">
      <t>ケン</t>
    </rPh>
    <phoneticPr fontId="24"/>
  </si>
  <si>
    <t>西村山郡朝日町大字大谷1631</t>
  </si>
  <si>
    <t>0612510313</t>
    <phoneticPr fontId="7"/>
  </si>
  <si>
    <t>真室川町立釜渕診療所</t>
    <rPh sb="0" eb="3">
      <t>マムロガワ</t>
    </rPh>
    <rPh sb="3" eb="5">
      <t>チョウリツ</t>
    </rPh>
    <rPh sb="5" eb="7">
      <t>カマフチ</t>
    </rPh>
    <rPh sb="7" eb="10">
      <t>シンリョウジョ</t>
    </rPh>
    <phoneticPr fontId="7"/>
  </si>
  <si>
    <t>町長　新田隆治</t>
    <rPh sb="0" eb="2">
      <t>チョウチョウ</t>
    </rPh>
    <rPh sb="3" eb="5">
      <t>ニッタ</t>
    </rPh>
    <rPh sb="5" eb="7">
      <t>リュウジ</t>
    </rPh>
    <phoneticPr fontId="7"/>
  </si>
  <si>
    <t>最上医療圏</t>
    <rPh sb="0" eb="2">
      <t>モガミ</t>
    </rPh>
    <rPh sb="2" eb="5">
      <t>イリョウケン</t>
    </rPh>
    <phoneticPr fontId="7"/>
  </si>
  <si>
    <t>山形県最上郡真室川町大字釜渕818-31</t>
  </si>
  <si>
    <t>0612510479</t>
    <phoneticPr fontId="7"/>
  </si>
  <si>
    <t>真室川町立及位診療所</t>
    <rPh sb="0" eb="5">
      <t>マムロガワチョウリツ</t>
    </rPh>
    <rPh sb="5" eb="7">
      <t>ノゾキ</t>
    </rPh>
    <rPh sb="7" eb="10">
      <t>シンリョウジョ</t>
    </rPh>
    <phoneticPr fontId="7"/>
  </si>
  <si>
    <t>山形県最上郡真室川町大字及位424-19</t>
  </si>
  <si>
    <t>0612510396</t>
  </si>
  <si>
    <t>大蔵村診療所</t>
    <rPh sb="0" eb="6">
      <t>オオクラムラシンリョウジョ</t>
    </rPh>
    <phoneticPr fontId="7"/>
  </si>
  <si>
    <t>大蔵村長　加藤正美</t>
    <rPh sb="0" eb="2">
      <t>オオクラ</t>
    </rPh>
    <rPh sb="2" eb="4">
      <t>ソンチョウ</t>
    </rPh>
    <rPh sb="5" eb="7">
      <t>カトウ</t>
    </rPh>
    <rPh sb="7" eb="9">
      <t>マサミ</t>
    </rPh>
    <phoneticPr fontId="7"/>
  </si>
  <si>
    <t>最上医療圏</t>
    <rPh sb="0" eb="2">
      <t>モガミ</t>
    </rPh>
    <rPh sb="2" eb="4">
      <t>イリョウ</t>
    </rPh>
    <rPh sb="4" eb="5">
      <t>ケン</t>
    </rPh>
    <phoneticPr fontId="7"/>
  </si>
  <si>
    <t>山形県最上郡大蔵村大字清水2325番地3</t>
    <rPh sb="0" eb="3">
      <t>ヤマガタケン</t>
    </rPh>
    <rPh sb="3" eb="6">
      <t>モガミグン</t>
    </rPh>
    <rPh sb="6" eb="13">
      <t>オオクラムラオオアザシミズ</t>
    </rPh>
    <rPh sb="17" eb="19">
      <t>バンチ</t>
    </rPh>
    <phoneticPr fontId="7"/>
  </si>
  <si>
    <t>訪問診療</t>
    <rPh sb="0" eb="2">
      <t>ホウモン</t>
    </rPh>
    <rPh sb="2" eb="4">
      <t>シンリョウ</t>
    </rPh>
    <phoneticPr fontId="7"/>
  </si>
  <si>
    <t>歯科医師（1）看護師（4）保健師（3）</t>
    <rPh sb="0" eb="2">
      <t>シカ</t>
    </rPh>
    <rPh sb="2" eb="4">
      <t>イシ</t>
    </rPh>
    <rPh sb="7" eb="10">
      <t>カンゴシ</t>
    </rPh>
    <rPh sb="13" eb="16">
      <t>ホケンシ</t>
    </rPh>
    <phoneticPr fontId="7"/>
  </si>
  <si>
    <t>0612510362</t>
    <phoneticPr fontId="7"/>
  </si>
  <si>
    <t>戸沢村中央診療所</t>
    <rPh sb="0" eb="8">
      <t>トザワムラチュウオウシンリョウジョ</t>
    </rPh>
    <phoneticPr fontId="7"/>
  </si>
  <si>
    <t>村長　加藤文明</t>
    <rPh sb="0" eb="2">
      <t>ソンチョウ</t>
    </rPh>
    <rPh sb="3" eb="7">
      <t>カトウフミアキ</t>
    </rPh>
    <phoneticPr fontId="7"/>
  </si>
  <si>
    <t>最上二次保健医療圏</t>
    <rPh sb="0" eb="4">
      <t>モガミニジ</t>
    </rPh>
    <rPh sb="4" eb="6">
      <t>ホケン</t>
    </rPh>
    <rPh sb="6" eb="8">
      <t>イリョウ</t>
    </rPh>
    <rPh sb="8" eb="9">
      <t>ケン</t>
    </rPh>
    <phoneticPr fontId="7"/>
  </si>
  <si>
    <t>山形県最上郡戸沢村大字古口2664-5</t>
    <rPh sb="0" eb="3">
      <t>ヤマガタケン</t>
    </rPh>
    <rPh sb="3" eb="6">
      <t>モガミグン</t>
    </rPh>
    <rPh sb="6" eb="9">
      <t>トザワムラ</t>
    </rPh>
    <rPh sb="9" eb="11">
      <t>オオアザ</t>
    </rPh>
    <rPh sb="11" eb="13">
      <t>フルクチ</t>
    </rPh>
    <phoneticPr fontId="7"/>
  </si>
  <si>
    <t>0612510511</t>
  </si>
  <si>
    <t>町立金山診療所</t>
    <rPh sb="0" eb="7">
      <t>チョウリツカネヤマシンリョウジョ</t>
    </rPh>
    <phoneticPr fontId="7"/>
  </si>
  <si>
    <t>金山町長　佐藤英司</t>
    <rPh sb="0" eb="4">
      <t>カネヤマチョウチョウ</t>
    </rPh>
    <rPh sb="5" eb="9">
      <t>サトウエイジ</t>
    </rPh>
    <phoneticPr fontId="7"/>
  </si>
  <si>
    <t>山形県最上郡金山町大字金山５４８番地２</t>
    <rPh sb="0" eb="3">
      <t>ヤマガタケン</t>
    </rPh>
    <rPh sb="3" eb="11">
      <t>モガミグンカネヤママチオオアザ</t>
    </rPh>
    <rPh sb="11" eb="13">
      <t>カネヤマ</t>
    </rPh>
    <rPh sb="16" eb="18">
      <t>バンチ</t>
    </rPh>
    <phoneticPr fontId="7"/>
  </si>
  <si>
    <t>0612710319</t>
  </si>
  <si>
    <t>飯豊町国民健康保険診療所付属中津川診療所</t>
    <rPh sb="0" eb="3">
      <t>イイデマチ</t>
    </rPh>
    <rPh sb="3" eb="5">
      <t>コクミン</t>
    </rPh>
    <rPh sb="5" eb="7">
      <t>ケンコウ</t>
    </rPh>
    <rPh sb="7" eb="9">
      <t>ホケン</t>
    </rPh>
    <rPh sb="9" eb="12">
      <t>シンリョウジョ</t>
    </rPh>
    <rPh sb="12" eb="14">
      <t>フゾク</t>
    </rPh>
    <rPh sb="14" eb="17">
      <t>ナカツガワ</t>
    </rPh>
    <rPh sb="17" eb="20">
      <t>シンリョウジョ</t>
    </rPh>
    <phoneticPr fontId="13"/>
  </si>
  <si>
    <t>飯豊町長　後藤　幸平</t>
    <rPh sb="0" eb="4">
      <t>イイデチョウチョウ</t>
    </rPh>
    <rPh sb="5" eb="7">
      <t>ゴトウ</t>
    </rPh>
    <rPh sb="8" eb="10">
      <t>コウヘイ</t>
    </rPh>
    <phoneticPr fontId="24"/>
  </si>
  <si>
    <t>置賜医療圏</t>
    <rPh sb="0" eb="2">
      <t>オキタマ</t>
    </rPh>
    <rPh sb="2" eb="5">
      <t>イリョウケン</t>
    </rPh>
    <phoneticPr fontId="7"/>
  </si>
  <si>
    <t>山形県西置賜郡飯豊町上原622番地</t>
  </si>
  <si>
    <t>福島県</t>
    <rPh sb="0" eb="3">
      <t>フクシマケン</t>
    </rPh>
    <phoneticPr fontId="13"/>
  </si>
  <si>
    <t>0712310911</t>
  </si>
  <si>
    <t>檜枝岐診療所</t>
    <rPh sb="0" eb="3">
      <t>ヒノエマタ</t>
    </rPh>
    <rPh sb="3" eb="6">
      <t>シンリョウジョ</t>
    </rPh>
    <phoneticPr fontId="13"/>
  </si>
  <si>
    <t>檜枝岐村長　平野　信之</t>
    <rPh sb="0" eb="3">
      <t>ヒノエマタ</t>
    </rPh>
    <rPh sb="3" eb="5">
      <t>ソンチョウ</t>
    </rPh>
    <rPh sb="6" eb="8">
      <t>ヒラノ</t>
    </rPh>
    <rPh sb="9" eb="11">
      <t>ノブユキ</t>
    </rPh>
    <phoneticPr fontId="13"/>
  </si>
  <si>
    <t>会津・南会津医療圏</t>
    <rPh sb="0" eb="2">
      <t>アイヅ</t>
    </rPh>
    <rPh sb="3" eb="6">
      <t>ミナミアイヅ</t>
    </rPh>
    <rPh sb="6" eb="8">
      <t>イリョウ</t>
    </rPh>
    <rPh sb="8" eb="9">
      <t>ケン</t>
    </rPh>
    <phoneticPr fontId="13"/>
  </si>
  <si>
    <t>福島県南会津郡檜枝岐村字下ノ台401番地4</t>
    <rPh sb="0" eb="2">
      <t>フクシマ</t>
    </rPh>
    <rPh sb="2" eb="3">
      <t>ケン</t>
    </rPh>
    <rPh sb="3" eb="6">
      <t>ミナミアイヅ</t>
    </rPh>
    <rPh sb="6" eb="13">
      <t>グンヒノエマタムラアザシタ</t>
    </rPh>
    <rPh sb="14" eb="15">
      <t>ダイ</t>
    </rPh>
    <rPh sb="18" eb="20">
      <t>バンチ</t>
    </rPh>
    <phoneticPr fontId="13"/>
  </si>
  <si>
    <t>内科、小児科</t>
    <rPh sb="3" eb="6">
      <t>ショウニカ</t>
    </rPh>
    <phoneticPr fontId="13"/>
  </si>
  <si>
    <t>南会津病院・朝日診療所実習生の見学受入</t>
    <rPh sb="0" eb="5">
      <t>ミナミアイヅビョウイン</t>
    </rPh>
    <rPh sb="6" eb="11">
      <t>アサヒシンリョウジョ</t>
    </rPh>
    <rPh sb="11" eb="14">
      <t>ジッシュウセイ</t>
    </rPh>
    <rPh sb="15" eb="17">
      <t>ケンガク</t>
    </rPh>
    <rPh sb="17" eb="19">
      <t>ウケイレ</t>
    </rPh>
    <phoneticPr fontId="13"/>
  </si>
  <si>
    <t>看護師（1）、保健師（1）</t>
    <rPh sb="0" eb="3">
      <t>カンゴシ</t>
    </rPh>
    <rPh sb="7" eb="10">
      <t>ホケンシ</t>
    </rPh>
    <phoneticPr fontId="13"/>
  </si>
  <si>
    <t>0712610468</t>
    <phoneticPr fontId="7"/>
  </si>
  <si>
    <t>柳津町国民健康保険診療所</t>
    <rPh sb="0" eb="12">
      <t>ヤナイヅマチコクミンケンコウホケンシンリョウジョ</t>
    </rPh>
    <phoneticPr fontId="7"/>
  </si>
  <si>
    <t>柳津町長　小林　功</t>
    <rPh sb="0" eb="4">
      <t>ヤナイヅチョウチョウ</t>
    </rPh>
    <rPh sb="5" eb="7">
      <t>コバヤシ</t>
    </rPh>
    <rPh sb="8" eb="9">
      <t>イサオ</t>
    </rPh>
    <phoneticPr fontId="7"/>
  </si>
  <si>
    <t>会津・南会津医療圏</t>
    <rPh sb="0" eb="2">
      <t>アイヅ</t>
    </rPh>
    <rPh sb="3" eb="6">
      <t>ミナミアイヅ</t>
    </rPh>
    <rPh sb="6" eb="8">
      <t>イリョウ</t>
    </rPh>
    <rPh sb="8" eb="9">
      <t>ケン</t>
    </rPh>
    <phoneticPr fontId="7"/>
  </si>
  <si>
    <t>福島県河沼郡柳津町大字柳津字龍蔵庵乙５１０番地</t>
    <rPh sb="0" eb="3">
      <t>フクシマケン</t>
    </rPh>
    <rPh sb="3" eb="6">
      <t>カワヌマグン</t>
    </rPh>
    <rPh sb="6" eb="9">
      <t>ヤナイヅマチ</t>
    </rPh>
    <rPh sb="9" eb="11">
      <t>オオアザ</t>
    </rPh>
    <rPh sb="11" eb="13">
      <t>ヤナイヅ</t>
    </rPh>
    <rPh sb="13" eb="14">
      <t>アザ</t>
    </rPh>
    <rPh sb="14" eb="15">
      <t>リュウ</t>
    </rPh>
    <rPh sb="15" eb="16">
      <t>ゾウ</t>
    </rPh>
    <rPh sb="16" eb="17">
      <t>アン</t>
    </rPh>
    <rPh sb="17" eb="18">
      <t>オツ</t>
    </rPh>
    <rPh sb="21" eb="23">
      <t>バンチ</t>
    </rPh>
    <phoneticPr fontId="7"/>
  </si>
  <si>
    <t>0712610716</t>
    <phoneticPr fontId="7"/>
  </si>
  <si>
    <t>柳津町国民健康保険診療所西山出張所</t>
    <rPh sb="0" eb="12">
      <t>ヤナイヅマチコクミンケンコウホケンシンリョウジョ</t>
    </rPh>
    <rPh sb="12" eb="14">
      <t>ニシヤマ</t>
    </rPh>
    <rPh sb="14" eb="17">
      <t>シュッチョウショ</t>
    </rPh>
    <phoneticPr fontId="7"/>
  </si>
  <si>
    <t>福島県河沼郡柳津町大字砂子原字居平４０６番地</t>
    <rPh sb="0" eb="11">
      <t>フクシマケンカワヌマグンヤナイヅマチオオアザ</t>
    </rPh>
    <rPh sb="11" eb="17">
      <t>スナコハラアザイダイラ</t>
    </rPh>
    <rPh sb="20" eb="22">
      <t>バンチ</t>
    </rPh>
    <phoneticPr fontId="7"/>
  </si>
  <si>
    <t>0712710631</t>
    <phoneticPr fontId="7"/>
  </si>
  <si>
    <t>昭和村国民健康保険診療所</t>
    <phoneticPr fontId="7"/>
  </si>
  <si>
    <t>昭和村長　舟木幸一</t>
    <phoneticPr fontId="7"/>
  </si>
  <si>
    <t>会津医療圏</t>
    <rPh sb="0" eb="2">
      <t>アイヅ</t>
    </rPh>
    <rPh sb="2" eb="4">
      <t>イリョウ</t>
    </rPh>
    <rPh sb="4" eb="5">
      <t>ケン</t>
    </rPh>
    <phoneticPr fontId="7"/>
  </si>
  <si>
    <t>福島県大沼郡昭和村大字小中津川字石仏1836</t>
    <phoneticPr fontId="7"/>
  </si>
  <si>
    <t>講演会</t>
    <rPh sb="0" eb="3">
      <t>コウエンカイ</t>
    </rPh>
    <phoneticPr fontId="7"/>
  </si>
  <si>
    <t>保健師（１）</t>
    <rPh sb="0" eb="3">
      <t>ホケンシ</t>
    </rPh>
    <phoneticPr fontId="7"/>
  </si>
  <si>
    <t>0711010884</t>
    <phoneticPr fontId="7"/>
  </si>
  <si>
    <t>二本松市岩代国民健康保険診療所</t>
    <rPh sb="0" eb="4">
      <t>ニホンマツシ</t>
    </rPh>
    <rPh sb="4" eb="6">
      <t>イワシロ</t>
    </rPh>
    <rPh sb="6" eb="10">
      <t>コクミンケンコウ</t>
    </rPh>
    <rPh sb="10" eb="12">
      <t>ホケン</t>
    </rPh>
    <rPh sb="12" eb="15">
      <t>シンリョウジョ</t>
    </rPh>
    <phoneticPr fontId="7"/>
  </si>
  <si>
    <t>市長　三保恵一</t>
    <rPh sb="0" eb="2">
      <t>シチョウ</t>
    </rPh>
    <rPh sb="3" eb="7">
      <t>ミホケイイチ</t>
    </rPh>
    <phoneticPr fontId="7"/>
  </si>
  <si>
    <t>県北</t>
    <rPh sb="0" eb="2">
      <t>ケンキタ</t>
    </rPh>
    <phoneticPr fontId="7"/>
  </si>
  <si>
    <t>福島県二本松市百目木字町58番地</t>
    <rPh sb="0" eb="3">
      <t>フクシマケン</t>
    </rPh>
    <rPh sb="3" eb="7">
      <t>ニホンマツシ</t>
    </rPh>
    <rPh sb="7" eb="10">
      <t>ドウメキ</t>
    </rPh>
    <rPh sb="10" eb="11">
      <t>アザ</t>
    </rPh>
    <rPh sb="11" eb="12">
      <t>マチ</t>
    </rPh>
    <rPh sb="14" eb="16">
      <t>バンチ</t>
    </rPh>
    <phoneticPr fontId="7"/>
  </si>
  <si>
    <t>⑥</t>
    <phoneticPr fontId="5"/>
  </si>
  <si>
    <t>0711110049</t>
  </si>
  <si>
    <t>田村市立都路診療所</t>
    <rPh sb="0" eb="3">
      <t>タムラシ</t>
    </rPh>
    <rPh sb="3" eb="4">
      <t>リツ</t>
    </rPh>
    <rPh sb="4" eb="6">
      <t>ミヤコジ</t>
    </rPh>
    <rPh sb="6" eb="9">
      <t>シンリョウジョ</t>
    </rPh>
    <phoneticPr fontId="7"/>
  </si>
  <si>
    <t>田村市長　白石　高司</t>
    <rPh sb="0" eb="2">
      <t>タムラ</t>
    </rPh>
    <rPh sb="2" eb="4">
      <t>シチョウ</t>
    </rPh>
    <rPh sb="5" eb="7">
      <t>シライシ</t>
    </rPh>
    <rPh sb="8" eb="10">
      <t>タカシ</t>
    </rPh>
    <phoneticPr fontId="7"/>
  </si>
  <si>
    <t>県中医療圏</t>
    <rPh sb="0" eb="1">
      <t>ケン</t>
    </rPh>
    <rPh sb="1" eb="2">
      <t>チュウ</t>
    </rPh>
    <rPh sb="2" eb="4">
      <t>イリョウ</t>
    </rPh>
    <rPh sb="4" eb="5">
      <t>ケン</t>
    </rPh>
    <phoneticPr fontId="7"/>
  </si>
  <si>
    <t>福島県田村市都路町古道字寺下50</t>
    <rPh sb="0" eb="3">
      <t>フクシマケン</t>
    </rPh>
    <rPh sb="3" eb="14">
      <t>タムラシミヤコジマチフルミチアザデラシタ</t>
    </rPh>
    <phoneticPr fontId="7"/>
  </si>
  <si>
    <t>看護師（２）、運転手（１）</t>
    <rPh sb="7" eb="10">
      <t>ウンテンシュ</t>
    </rPh>
    <phoneticPr fontId="7"/>
  </si>
  <si>
    <t>0731130175</t>
  </si>
  <si>
    <t>田村市立都路歯科診療所</t>
    <rPh sb="0" eb="3">
      <t>タムラシ</t>
    </rPh>
    <rPh sb="3" eb="4">
      <t>リツ</t>
    </rPh>
    <rPh sb="4" eb="11">
      <t>ミヤコジシカシンリョウジョ</t>
    </rPh>
    <phoneticPr fontId="7"/>
  </si>
  <si>
    <t>歯科衛生士（１）</t>
    <rPh sb="0" eb="2">
      <t>シカ</t>
    </rPh>
    <rPh sb="2" eb="5">
      <t>エイセイシ</t>
    </rPh>
    <phoneticPr fontId="7"/>
  </si>
  <si>
    <t>0711410167</t>
    <phoneticPr fontId="7"/>
  </si>
  <si>
    <t>本宮市国民健康保険白岩診療所</t>
    <rPh sb="0" eb="3">
      <t>モトミヤシ</t>
    </rPh>
    <rPh sb="3" eb="14">
      <t>コクミンケンコウホケンシライワシンリョウショ</t>
    </rPh>
    <phoneticPr fontId="7"/>
  </si>
  <si>
    <t>本宮市長　高松義行</t>
    <rPh sb="0" eb="4">
      <t>モトミヤシチョウ</t>
    </rPh>
    <rPh sb="5" eb="9">
      <t>タカマツギギョウ</t>
    </rPh>
    <phoneticPr fontId="7"/>
  </si>
  <si>
    <t>県北・郡山</t>
    <rPh sb="0" eb="2">
      <t>ケンポク</t>
    </rPh>
    <rPh sb="3" eb="5">
      <t>コオリヤマ</t>
    </rPh>
    <phoneticPr fontId="7"/>
  </si>
  <si>
    <t>福島県本宮市白岩字田中225番地8</t>
    <rPh sb="0" eb="3">
      <t>フクシマケン</t>
    </rPh>
    <rPh sb="3" eb="6">
      <t>モトミヤシ</t>
    </rPh>
    <rPh sb="6" eb="8">
      <t>シライワ</t>
    </rPh>
    <rPh sb="8" eb="9">
      <t>ジ</t>
    </rPh>
    <rPh sb="9" eb="11">
      <t>タナカ</t>
    </rPh>
    <rPh sb="14" eb="16">
      <t>バンチ</t>
    </rPh>
    <phoneticPr fontId="7"/>
  </si>
  <si>
    <t>看護師（３）</t>
    <phoneticPr fontId="7"/>
  </si>
  <si>
    <t>0711010991</t>
    <phoneticPr fontId="7"/>
  </si>
  <si>
    <t>浪江町国民健康保険仮設津島診療所</t>
    <rPh sb="0" eb="16">
      <t>ナミエマチコクミンケンコウホケンカセツツシマシンリョウジョ</t>
    </rPh>
    <phoneticPr fontId="7"/>
  </si>
  <si>
    <t>町長　吉田栄光</t>
    <rPh sb="0" eb="2">
      <t>チョウチョウ</t>
    </rPh>
    <rPh sb="3" eb="5">
      <t>ヨシダ</t>
    </rPh>
    <rPh sb="5" eb="7">
      <t>エイコウ</t>
    </rPh>
    <phoneticPr fontId="7"/>
  </si>
  <si>
    <t>浪江町</t>
    <rPh sb="0" eb="3">
      <t>ナミエマチ</t>
    </rPh>
    <phoneticPr fontId="7"/>
  </si>
  <si>
    <t>福島県二本松市油井字大窪118番地</t>
    <rPh sb="0" eb="7">
      <t>フクシマケンニホンマツシ</t>
    </rPh>
    <rPh sb="7" eb="12">
      <t>ユイアザオオクボ</t>
    </rPh>
    <rPh sb="15" eb="17">
      <t>バンチ</t>
    </rPh>
    <phoneticPr fontId="7"/>
  </si>
  <si>
    <t>0710417130</t>
    <phoneticPr fontId="7"/>
  </si>
  <si>
    <t>いわき市国民健康保険田人診療所</t>
    <rPh sb="3" eb="10">
      <t>シコクミンケンコウホケン</t>
    </rPh>
    <rPh sb="10" eb="15">
      <t>タビトシンリョウジョ</t>
    </rPh>
    <phoneticPr fontId="7"/>
  </si>
  <si>
    <t>市長　内田　広之</t>
    <rPh sb="0" eb="2">
      <t>シチョウ</t>
    </rPh>
    <rPh sb="3" eb="5">
      <t>ウチダ</t>
    </rPh>
    <rPh sb="6" eb="8">
      <t>ヒロユキ</t>
    </rPh>
    <phoneticPr fontId="7"/>
  </si>
  <si>
    <t>いわき医療圏</t>
    <rPh sb="3" eb="6">
      <t>イリョウケン</t>
    </rPh>
    <phoneticPr fontId="7"/>
  </si>
  <si>
    <t>福島県いわき市田人町旅人字下平石１９１番地</t>
    <rPh sb="0" eb="3">
      <t>フクシマケン</t>
    </rPh>
    <rPh sb="3" eb="21">
      <t>ジューショ</t>
    </rPh>
    <phoneticPr fontId="7"/>
  </si>
  <si>
    <t>0110754851</t>
    <phoneticPr fontId="7"/>
  </si>
  <si>
    <t>葛尾村診療所</t>
    <rPh sb="0" eb="2">
      <t>カツラオ</t>
    </rPh>
    <rPh sb="2" eb="3">
      <t>ムラ</t>
    </rPh>
    <rPh sb="3" eb="6">
      <t>シンリョウジョ</t>
    </rPh>
    <phoneticPr fontId="7"/>
  </si>
  <si>
    <t>葛尾村長　篠木　弘</t>
    <rPh sb="0" eb="4">
      <t>カツラオソンチョウ</t>
    </rPh>
    <rPh sb="5" eb="7">
      <t>シノキ</t>
    </rPh>
    <rPh sb="8" eb="9">
      <t>ヒロシ</t>
    </rPh>
    <phoneticPr fontId="7"/>
  </si>
  <si>
    <t>福島県双葉郡葛尾村落合菅ノ又６－１</t>
    <phoneticPr fontId="7"/>
  </si>
  <si>
    <t>葛尾村歯科診療所</t>
    <rPh sb="0" eb="3">
      <t>カツラオムラ</t>
    </rPh>
    <rPh sb="3" eb="5">
      <t>シカ</t>
    </rPh>
    <rPh sb="5" eb="8">
      <t>シンリョウジョ</t>
    </rPh>
    <phoneticPr fontId="7"/>
  </si>
  <si>
    <t>永山　正明</t>
    <rPh sb="0" eb="2">
      <t>ナガヤマ</t>
    </rPh>
    <rPh sb="3" eb="5">
      <t>マサアキ</t>
    </rPh>
    <phoneticPr fontId="7"/>
  </si>
  <si>
    <t>712710532</t>
    <phoneticPr fontId="7"/>
  </si>
  <si>
    <t>金山町国民健康保険診療所</t>
    <rPh sb="0" eb="3">
      <t>カネヤママチ</t>
    </rPh>
    <rPh sb="3" eb="9">
      <t>コクミンケンコウホケン</t>
    </rPh>
    <rPh sb="9" eb="12">
      <t>シンリョウジョ</t>
    </rPh>
    <phoneticPr fontId="7"/>
  </si>
  <si>
    <t>金山町長　押部　源二郎</t>
    <rPh sb="0" eb="2">
      <t>カネヤマ</t>
    </rPh>
    <rPh sb="2" eb="4">
      <t>チョウチョウ</t>
    </rPh>
    <rPh sb="5" eb="7">
      <t>オシベ</t>
    </rPh>
    <rPh sb="8" eb="11">
      <t>ゲンジロウ</t>
    </rPh>
    <phoneticPr fontId="7"/>
  </si>
  <si>
    <t>会津医療圏</t>
    <rPh sb="0" eb="2">
      <t>アイヅ</t>
    </rPh>
    <rPh sb="2" eb="5">
      <t>イリョウケン</t>
    </rPh>
    <phoneticPr fontId="7"/>
  </si>
  <si>
    <t>福島県大沼郡金山町大字川口字金洗道上1558</t>
    <rPh sb="0" eb="3">
      <t>フクシマケン</t>
    </rPh>
    <rPh sb="3" eb="11">
      <t>オオヌマグンカネヤママチオオアザ</t>
    </rPh>
    <rPh sb="11" eb="13">
      <t>カワグチ</t>
    </rPh>
    <rPh sb="13" eb="14">
      <t>アザ</t>
    </rPh>
    <rPh sb="14" eb="18">
      <t>カネアライミチウエ</t>
    </rPh>
    <phoneticPr fontId="7"/>
  </si>
  <si>
    <t>712710557</t>
    <phoneticPr fontId="7"/>
  </si>
  <si>
    <t>金山町国民健康保険診療所沼沢出張診療所</t>
    <rPh sb="0" eb="3">
      <t>カネヤママチ</t>
    </rPh>
    <rPh sb="3" eb="9">
      <t>コクミンケンコウホケン</t>
    </rPh>
    <rPh sb="9" eb="12">
      <t>シンリョウジョ</t>
    </rPh>
    <rPh sb="12" eb="14">
      <t>ヌマザワ</t>
    </rPh>
    <rPh sb="14" eb="16">
      <t>シュッチョウ</t>
    </rPh>
    <rPh sb="16" eb="19">
      <t>シンリョウジョ</t>
    </rPh>
    <phoneticPr fontId="7"/>
  </si>
  <si>
    <t>福島県大沼郡金山町大字沼沢字上田表963-1</t>
    <rPh sb="0" eb="3">
      <t>フクシマケン</t>
    </rPh>
    <rPh sb="3" eb="6">
      <t>オオヌマグン</t>
    </rPh>
    <rPh sb="6" eb="9">
      <t>カネヤママチ</t>
    </rPh>
    <rPh sb="9" eb="11">
      <t>オオアザ</t>
    </rPh>
    <rPh sb="11" eb="13">
      <t>ヌマザワ</t>
    </rPh>
    <rPh sb="13" eb="14">
      <t>アザ</t>
    </rPh>
    <rPh sb="14" eb="16">
      <t>ウエダ</t>
    </rPh>
    <rPh sb="16" eb="17">
      <t>ヒョウ</t>
    </rPh>
    <phoneticPr fontId="7"/>
  </si>
  <si>
    <t>712710664</t>
    <phoneticPr fontId="7"/>
  </si>
  <si>
    <t>金山町国民健康保険診療所横田出張診療所</t>
    <rPh sb="0" eb="3">
      <t>カネヤママチ</t>
    </rPh>
    <rPh sb="3" eb="9">
      <t>コクミンケンコウホケン</t>
    </rPh>
    <rPh sb="9" eb="12">
      <t>シンリョウジョ</t>
    </rPh>
    <rPh sb="12" eb="14">
      <t>ヨコタ</t>
    </rPh>
    <rPh sb="14" eb="16">
      <t>シュッチョウ</t>
    </rPh>
    <rPh sb="16" eb="19">
      <t>シンリョウジョ</t>
    </rPh>
    <phoneticPr fontId="7"/>
  </si>
  <si>
    <t>福島県大沼郡金山町大字横田字古町685-1</t>
    <rPh sb="0" eb="11">
      <t>フクシマケンオオヌマグンカネヤママチオオアザ</t>
    </rPh>
    <rPh sb="11" eb="13">
      <t>ヨコタ</t>
    </rPh>
    <rPh sb="13" eb="14">
      <t>アザ</t>
    </rPh>
    <rPh sb="14" eb="16">
      <t>フルマチ</t>
    </rPh>
    <phoneticPr fontId="7"/>
  </si>
  <si>
    <t>福島県</t>
    <rPh sb="0" eb="2">
      <t>フクシマ</t>
    </rPh>
    <rPh sb="2" eb="3">
      <t>ケン</t>
    </rPh>
    <phoneticPr fontId="7"/>
  </si>
  <si>
    <t>0712910934</t>
    <phoneticPr fontId="7"/>
  </si>
  <si>
    <t>鮫川村国民健康保険診療所</t>
    <rPh sb="0" eb="3">
      <t>サメガワムラ</t>
    </rPh>
    <rPh sb="3" eb="12">
      <t>コクミンケンコウホケンシンリョウジョ</t>
    </rPh>
    <phoneticPr fontId="7"/>
  </si>
  <si>
    <t>鮫川村長　宗田雅之</t>
    <rPh sb="0" eb="4">
      <t>サメガワソンチョウ</t>
    </rPh>
    <rPh sb="5" eb="7">
      <t>ソウタ</t>
    </rPh>
    <rPh sb="7" eb="9">
      <t>マサユキ</t>
    </rPh>
    <phoneticPr fontId="7"/>
  </si>
  <si>
    <t>白河地方第二次医療圏</t>
    <rPh sb="0" eb="2">
      <t>シラカワ</t>
    </rPh>
    <rPh sb="2" eb="4">
      <t>チホウ</t>
    </rPh>
    <rPh sb="4" eb="7">
      <t>ダイニジ</t>
    </rPh>
    <rPh sb="7" eb="10">
      <t>イリョウケン</t>
    </rPh>
    <phoneticPr fontId="7"/>
  </si>
  <si>
    <t>福島県東白川郡鮫川村大字赤坂中野字新宿189番地1</t>
    <rPh sb="0" eb="3">
      <t>フクシマケン</t>
    </rPh>
    <rPh sb="3" eb="7">
      <t>ヒガシシラカワグン</t>
    </rPh>
    <rPh sb="7" eb="9">
      <t>サメガワ</t>
    </rPh>
    <rPh sb="9" eb="10">
      <t>ムラ</t>
    </rPh>
    <rPh sb="10" eb="19">
      <t>オオアザアカサカナカノアザシンジュク</t>
    </rPh>
    <rPh sb="22" eb="24">
      <t>バンチ</t>
    </rPh>
    <phoneticPr fontId="7"/>
  </si>
  <si>
    <t>⓾</t>
    <phoneticPr fontId="7"/>
  </si>
  <si>
    <t>ケアマネジャー</t>
    <phoneticPr fontId="7"/>
  </si>
  <si>
    <t>0712511153</t>
  </si>
  <si>
    <t>西会津町国民健康保険奥川診療所</t>
    <rPh sb="0" eb="4">
      <t>ニシアイヅマチ</t>
    </rPh>
    <rPh sb="4" eb="6">
      <t>コクミン</t>
    </rPh>
    <rPh sb="6" eb="8">
      <t>ケンコウ</t>
    </rPh>
    <rPh sb="8" eb="10">
      <t>ホケン</t>
    </rPh>
    <rPh sb="10" eb="12">
      <t>オクガワ</t>
    </rPh>
    <rPh sb="12" eb="15">
      <t>シンリョウジョ</t>
    </rPh>
    <phoneticPr fontId="7"/>
  </si>
  <si>
    <t>西会津町長　薄　友喜</t>
    <rPh sb="0" eb="3">
      <t>ニシアイヅ</t>
    </rPh>
    <rPh sb="3" eb="4">
      <t>チョウ</t>
    </rPh>
    <rPh sb="4" eb="5">
      <t>チョウ</t>
    </rPh>
    <rPh sb="6" eb="7">
      <t>ウスキ</t>
    </rPh>
    <rPh sb="8" eb="10">
      <t>トモキ</t>
    </rPh>
    <phoneticPr fontId="7"/>
  </si>
  <si>
    <t>会津</t>
    <rPh sb="0" eb="2">
      <t>アイヅ</t>
    </rPh>
    <phoneticPr fontId="7"/>
  </si>
  <si>
    <t>福島県耶麻郡西会津町奥川大字飯里字上ノ原37番地1</t>
    <rPh sb="0" eb="3">
      <t>フクシマケン</t>
    </rPh>
    <rPh sb="3" eb="6">
      <t>ヤマグン</t>
    </rPh>
    <rPh sb="6" eb="10">
      <t>ニシアイヅマチ</t>
    </rPh>
    <rPh sb="10" eb="12">
      <t>オクガワ</t>
    </rPh>
    <rPh sb="12" eb="14">
      <t>オオアザ</t>
    </rPh>
    <rPh sb="14" eb="15">
      <t>イイ</t>
    </rPh>
    <rPh sb="15" eb="16">
      <t>サト</t>
    </rPh>
    <rPh sb="16" eb="17">
      <t>アザ</t>
    </rPh>
    <rPh sb="17" eb="18">
      <t>ウエ</t>
    </rPh>
    <rPh sb="19" eb="20">
      <t>ハラ</t>
    </rPh>
    <rPh sb="22" eb="24">
      <t>バンチ</t>
    </rPh>
    <phoneticPr fontId="7"/>
  </si>
  <si>
    <t>0712510932</t>
  </si>
  <si>
    <t>西会津町国民健康保険西会津診療所</t>
    <rPh sb="0" eb="4">
      <t>ニシアイヅマチ</t>
    </rPh>
    <rPh sb="4" eb="6">
      <t>コクミン</t>
    </rPh>
    <rPh sb="6" eb="8">
      <t>ケンコウ</t>
    </rPh>
    <rPh sb="8" eb="10">
      <t>ホケン</t>
    </rPh>
    <rPh sb="10" eb="13">
      <t>ニシアイヅ</t>
    </rPh>
    <rPh sb="13" eb="16">
      <t>シンリョウジョ</t>
    </rPh>
    <phoneticPr fontId="7"/>
  </si>
  <si>
    <t>福島県耶麻郡西会津町登世島字田畑乙2042番地65</t>
    <rPh sb="0" eb="3">
      <t>フクシマケン</t>
    </rPh>
    <rPh sb="3" eb="6">
      <t>ヤマグン</t>
    </rPh>
    <rPh sb="6" eb="10">
      <t>ニシアイヅマチ</t>
    </rPh>
    <rPh sb="10" eb="11">
      <t>ト</t>
    </rPh>
    <rPh sb="11" eb="12">
      <t>セ</t>
    </rPh>
    <rPh sb="12" eb="13">
      <t>シマ</t>
    </rPh>
    <rPh sb="13" eb="14">
      <t>アザ</t>
    </rPh>
    <rPh sb="14" eb="16">
      <t>タバタケ</t>
    </rPh>
    <rPh sb="16" eb="17">
      <t>オツ</t>
    </rPh>
    <rPh sb="21" eb="23">
      <t>バンチ</t>
    </rPh>
    <phoneticPr fontId="7"/>
  </si>
  <si>
    <t>施設見学・説明</t>
    <rPh sb="0" eb="2">
      <t>シセツ</t>
    </rPh>
    <rPh sb="2" eb="4">
      <t>ケンガク</t>
    </rPh>
    <rPh sb="5" eb="7">
      <t>セツメイ</t>
    </rPh>
    <phoneticPr fontId="7"/>
  </si>
  <si>
    <t>0712510767</t>
  </si>
  <si>
    <t>西会津町国民健康保険群岡診療所</t>
    <rPh sb="0" eb="4">
      <t>ニシアイヅマチ</t>
    </rPh>
    <rPh sb="4" eb="6">
      <t>コクミン</t>
    </rPh>
    <rPh sb="6" eb="8">
      <t>ケンコウ</t>
    </rPh>
    <rPh sb="8" eb="10">
      <t>ホケン</t>
    </rPh>
    <rPh sb="10" eb="12">
      <t>ムラオカ</t>
    </rPh>
    <rPh sb="12" eb="15">
      <t>シンリョウジョ</t>
    </rPh>
    <phoneticPr fontId="7"/>
  </si>
  <si>
    <t>福島県耶麻郡西会津町上野尻字西林崎3137番地20</t>
    <rPh sb="0" eb="3">
      <t>フクシマケン</t>
    </rPh>
    <rPh sb="3" eb="6">
      <t>ヤマグン</t>
    </rPh>
    <rPh sb="6" eb="10">
      <t>ニシアイヅマチ</t>
    </rPh>
    <rPh sb="10" eb="11">
      <t>カミ</t>
    </rPh>
    <rPh sb="11" eb="13">
      <t>ノジリ</t>
    </rPh>
    <rPh sb="13" eb="14">
      <t>アザ</t>
    </rPh>
    <rPh sb="14" eb="15">
      <t>ニシ</t>
    </rPh>
    <rPh sb="15" eb="17">
      <t>ハヤシザキ</t>
    </rPh>
    <rPh sb="21" eb="23">
      <t>バンチ</t>
    </rPh>
    <phoneticPr fontId="7"/>
  </si>
  <si>
    <t>0713211118</t>
    <phoneticPr fontId="7"/>
  </si>
  <si>
    <t>川内村国民健康保険診療所</t>
    <rPh sb="0" eb="12">
      <t>カワウチムラコクミンケンコウホケンシンリョウジョ</t>
    </rPh>
    <phoneticPr fontId="7"/>
  </si>
  <si>
    <t>村長　遠藤雄幸</t>
    <rPh sb="0" eb="2">
      <t>ソンチョウ</t>
    </rPh>
    <rPh sb="3" eb="5">
      <t>エンドウ</t>
    </rPh>
    <rPh sb="5" eb="7">
      <t>ユウコウ</t>
    </rPh>
    <phoneticPr fontId="7"/>
  </si>
  <si>
    <t>相双医療圏</t>
    <rPh sb="0" eb="2">
      <t>ソウソウ</t>
    </rPh>
    <rPh sb="2" eb="4">
      <t>イリョウ</t>
    </rPh>
    <rPh sb="4" eb="5">
      <t>ケン</t>
    </rPh>
    <phoneticPr fontId="7"/>
  </si>
  <si>
    <t>福島県双葉郡川内村大字下川内字坂シ内１３３－５</t>
    <rPh sb="0" eb="3">
      <t>フクシマケン</t>
    </rPh>
    <rPh sb="3" eb="6">
      <t>フタバグン</t>
    </rPh>
    <rPh sb="6" eb="11">
      <t>カワウチムラオオアザ</t>
    </rPh>
    <rPh sb="11" eb="16">
      <t>シモカワウチアザサカ</t>
    </rPh>
    <rPh sb="17" eb="18">
      <t>ウチ</t>
    </rPh>
    <phoneticPr fontId="7"/>
  </si>
  <si>
    <t>⑤、⑥</t>
    <phoneticPr fontId="7"/>
  </si>
  <si>
    <t>0002011113</t>
    <phoneticPr fontId="7"/>
  </si>
  <si>
    <t>川俣町国民健康保険山木屋診療所</t>
    <rPh sb="0" eb="15">
      <t>カワマタマチコクミンケンコウホケンヤマキヤシンリョウジョ</t>
    </rPh>
    <phoneticPr fontId="7"/>
  </si>
  <si>
    <t>福島県伊達郡川俣町長</t>
    <rPh sb="0" eb="10">
      <t>フクシマケンダテグンカワマタチョウチョウ</t>
    </rPh>
    <phoneticPr fontId="7"/>
  </si>
  <si>
    <t>社会福祉法人　恩賜財団　済生会支部福島県済生会　済生会川俣病院</t>
    <rPh sb="0" eb="2">
      <t>シャカイ</t>
    </rPh>
    <rPh sb="2" eb="4">
      <t>フクシ</t>
    </rPh>
    <rPh sb="4" eb="6">
      <t>ホウジン</t>
    </rPh>
    <rPh sb="7" eb="9">
      <t>オンシ</t>
    </rPh>
    <rPh sb="9" eb="11">
      <t>ザイダン</t>
    </rPh>
    <rPh sb="12" eb="15">
      <t>サイセイカイ</t>
    </rPh>
    <rPh sb="15" eb="17">
      <t>シブ</t>
    </rPh>
    <rPh sb="17" eb="20">
      <t>フクシマケン</t>
    </rPh>
    <rPh sb="20" eb="23">
      <t>サイセイカイ</t>
    </rPh>
    <rPh sb="24" eb="27">
      <t>サイセイカイ</t>
    </rPh>
    <rPh sb="27" eb="29">
      <t>カワマタ</t>
    </rPh>
    <rPh sb="29" eb="31">
      <t>ビョウイン</t>
    </rPh>
    <phoneticPr fontId="7"/>
  </si>
  <si>
    <t>県北医療圏</t>
    <rPh sb="0" eb="5">
      <t>ケンホクイリョウケン</t>
    </rPh>
    <phoneticPr fontId="7"/>
  </si>
  <si>
    <t>福島県伊達郡川俣町山木屋字大清水2番地</t>
    <rPh sb="0" eb="13">
      <t>フクシマケンダテグンカワマタマチヤマキヤアザ</t>
    </rPh>
    <rPh sb="13" eb="16">
      <t>オオシミズ</t>
    </rPh>
    <rPh sb="17" eb="19">
      <t>バンチ</t>
    </rPh>
    <phoneticPr fontId="7"/>
  </si>
  <si>
    <t>0712310804</t>
    <phoneticPr fontId="7"/>
  </si>
  <si>
    <t>只見町国民健康保険朝日診療所</t>
    <phoneticPr fontId="7"/>
  </si>
  <si>
    <t>町長　渡部　勇夫</t>
  </si>
  <si>
    <t>会津・南会津医療圏</t>
    <phoneticPr fontId="7"/>
  </si>
  <si>
    <t>福島県南会津郡只見町大字長浜字久保田31番地</t>
    <phoneticPr fontId="7"/>
  </si>
  <si>
    <t>看護師（２）、保健師（１）</t>
    <rPh sb="7" eb="9">
      <t>ホケン</t>
    </rPh>
    <phoneticPr fontId="7"/>
  </si>
  <si>
    <t>0712210137</t>
    <phoneticPr fontId="7"/>
  </si>
  <si>
    <t>天栄村国民健康保険診療所</t>
    <rPh sb="0" eb="3">
      <t>テンエイムラ</t>
    </rPh>
    <rPh sb="3" eb="5">
      <t>コクミン</t>
    </rPh>
    <rPh sb="5" eb="7">
      <t>ケンコウ</t>
    </rPh>
    <rPh sb="7" eb="12">
      <t>ホケンシンリョウジョ</t>
    </rPh>
    <phoneticPr fontId="7"/>
  </si>
  <si>
    <t>天栄村長　添田　勝幸</t>
    <rPh sb="0" eb="2">
      <t>テンエイ</t>
    </rPh>
    <rPh sb="2" eb="4">
      <t>ソンチョウ</t>
    </rPh>
    <rPh sb="5" eb="6">
      <t>ソ</t>
    </rPh>
    <rPh sb="6" eb="7">
      <t>タ</t>
    </rPh>
    <rPh sb="8" eb="10">
      <t>カツユキ</t>
    </rPh>
    <phoneticPr fontId="7"/>
  </si>
  <si>
    <t>県中医療圏</t>
    <rPh sb="0" eb="2">
      <t>ケンチュウ</t>
    </rPh>
    <rPh sb="2" eb="5">
      <t>イリョウケン</t>
    </rPh>
    <phoneticPr fontId="7"/>
  </si>
  <si>
    <t>福島県岩瀬郡天栄村大字湯本字下原74番地</t>
    <rPh sb="0" eb="3">
      <t>フクシマケン</t>
    </rPh>
    <rPh sb="3" eb="6">
      <t>イワセグン</t>
    </rPh>
    <rPh sb="6" eb="9">
      <t>テンエイムラ</t>
    </rPh>
    <rPh sb="9" eb="11">
      <t>オオアザ</t>
    </rPh>
    <rPh sb="11" eb="13">
      <t>ユモト</t>
    </rPh>
    <rPh sb="13" eb="14">
      <t>アザ</t>
    </rPh>
    <rPh sb="14" eb="16">
      <t>シモハラ</t>
    </rPh>
    <rPh sb="18" eb="20">
      <t>バンチ</t>
    </rPh>
    <phoneticPr fontId="7"/>
  </si>
  <si>
    <t>県立医科大学学生の地域医療体験研修の受け入れ</t>
    <rPh sb="0" eb="2">
      <t>ケンリツ</t>
    </rPh>
    <rPh sb="2" eb="6">
      <t>イカダイガク</t>
    </rPh>
    <rPh sb="6" eb="8">
      <t>ガクセイ</t>
    </rPh>
    <rPh sb="9" eb="11">
      <t>チイキ</t>
    </rPh>
    <rPh sb="11" eb="15">
      <t>イリョウタイケン</t>
    </rPh>
    <rPh sb="15" eb="17">
      <t>ケンシュウ</t>
    </rPh>
    <rPh sb="18" eb="19">
      <t>ウ</t>
    </rPh>
    <rPh sb="20" eb="21">
      <t>イ</t>
    </rPh>
    <phoneticPr fontId="7"/>
  </si>
  <si>
    <t>看護師（１）</t>
    <phoneticPr fontId="7"/>
  </si>
  <si>
    <t>0712511179</t>
    <phoneticPr fontId="7"/>
  </si>
  <si>
    <t>南東北裏磐梯診療所</t>
    <rPh sb="0" eb="9">
      <t>ミナミトウホクウラバンダイシンリョウジョ</t>
    </rPh>
    <phoneticPr fontId="7"/>
  </si>
  <si>
    <t>村長　遠藤和夫</t>
    <rPh sb="0" eb="2">
      <t>ソンチョウ</t>
    </rPh>
    <rPh sb="3" eb="5">
      <t>エンドウ</t>
    </rPh>
    <rPh sb="5" eb="7">
      <t>カズオ</t>
    </rPh>
    <phoneticPr fontId="7"/>
  </si>
  <si>
    <t>渡邉　貞義</t>
    <rPh sb="0" eb="2">
      <t>ワタナベ</t>
    </rPh>
    <rPh sb="3" eb="5">
      <t>サダヨシ</t>
    </rPh>
    <phoneticPr fontId="7"/>
  </si>
  <si>
    <t>会津医療圏</t>
    <rPh sb="0" eb="2">
      <t>アイズ</t>
    </rPh>
    <rPh sb="2" eb="5">
      <t>イリョウケン</t>
    </rPh>
    <phoneticPr fontId="7"/>
  </si>
  <si>
    <t>福島県会津若松市</t>
    <rPh sb="0" eb="3">
      <t>フクシマケン</t>
    </rPh>
    <rPh sb="3" eb="5">
      <t>アイズ</t>
    </rPh>
    <rPh sb="7" eb="8">
      <t>シ</t>
    </rPh>
    <phoneticPr fontId="7"/>
  </si>
  <si>
    <t>内科、外科、麻酔科</t>
    <rPh sb="0" eb="2">
      <t>ナイカ</t>
    </rPh>
    <rPh sb="3" eb="5">
      <t>ゲカ</t>
    </rPh>
    <rPh sb="6" eb="9">
      <t>マスイカ</t>
    </rPh>
    <phoneticPr fontId="7"/>
  </si>
  <si>
    <t>0712511146</t>
    <phoneticPr fontId="7"/>
  </si>
  <si>
    <t>南東北桧原診療所</t>
    <rPh sb="0" eb="1">
      <t>ミナミ</t>
    </rPh>
    <rPh sb="1" eb="3">
      <t>トウホク</t>
    </rPh>
    <rPh sb="3" eb="5">
      <t>ヒバラ</t>
    </rPh>
    <rPh sb="5" eb="8">
      <t>シンリョウジョ</t>
    </rPh>
    <phoneticPr fontId="7"/>
  </si>
  <si>
    <t>看護師（２）</t>
    <rPh sb="0" eb="3">
      <t>カンゴシ</t>
    </rPh>
    <phoneticPr fontId="7"/>
  </si>
  <si>
    <t>0713211449</t>
  </si>
  <si>
    <t>浪江町国民健康保険浪江診療所</t>
    <rPh sb="0" eb="14">
      <t>ナミエマチコクミンケンコウホケンナミエシンリョウジョ</t>
    </rPh>
    <phoneticPr fontId="7"/>
  </si>
  <si>
    <t>浪江町長　吉田 栄光</t>
    <rPh sb="0" eb="4">
      <t>ナミエチョウチョウ</t>
    </rPh>
    <rPh sb="5" eb="7">
      <t>ヨシダ</t>
    </rPh>
    <rPh sb="8" eb="10">
      <t>エイコウ</t>
    </rPh>
    <phoneticPr fontId="7"/>
  </si>
  <si>
    <t>福島県双葉郡浪江町大字幾世橋字六反田７番地２</t>
    <rPh sb="0" eb="14">
      <t>フクシマケンフタバグンナミエマチオオアザキヨハシ</t>
    </rPh>
    <rPh sb="14" eb="18">
      <t>アザロクタンダ</t>
    </rPh>
    <rPh sb="19" eb="21">
      <t>バンチ</t>
    </rPh>
    <phoneticPr fontId="7"/>
  </si>
  <si>
    <t>15，45</t>
    <phoneticPr fontId="7"/>
  </si>
  <si>
    <t>ケアマネージャー(1)、包括支援センター（1）、訪問看護ステーション（1）</t>
    <rPh sb="12" eb="16">
      <t>ホウカツシエン</t>
    </rPh>
    <rPh sb="24" eb="26">
      <t>ホウモン</t>
    </rPh>
    <rPh sb="26" eb="28">
      <t>カンゴ</t>
    </rPh>
    <phoneticPr fontId="7"/>
  </si>
  <si>
    <t>0712511120</t>
    <phoneticPr fontId="7"/>
  </si>
  <si>
    <t>磐梯町医療センター</t>
    <rPh sb="0" eb="5">
      <t>バンダイマチイリョウ</t>
    </rPh>
    <phoneticPr fontId="7"/>
  </si>
  <si>
    <t>磐梯町長　佐藤淳一</t>
    <rPh sb="0" eb="4">
      <t>バンダイチョウチョウ</t>
    </rPh>
    <rPh sb="5" eb="7">
      <t>サトウ</t>
    </rPh>
    <rPh sb="7" eb="9">
      <t>ジュンイチ</t>
    </rPh>
    <phoneticPr fontId="7"/>
  </si>
  <si>
    <t>公益社団法人地域医療振興協会</t>
    <rPh sb="0" eb="4">
      <t>コウエキシャダン</t>
    </rPh>
    <rPh sb="4" eb="6">
      <t>ホウジン</t>
    </rPh>
    <rPh sb="6" eb="14">
      <t>チイキイリョウシンコウキョウカイ</t>
    </rPh>
    <phoneticPr fontId="7"/>
  </si>
  <si>
    <t>会津若松医療圏</t>
    <rPh sb="0" eb="2">
      <t>アイヅ</t>
    </rPh>
    <rPh sb="2" eb="4">
      <t>ワカマツ</t>
    </rPh>
    <rPh sb="4" eb="6">
      <t>イリョウ</t>
    </rPh>
    <rPh sb="6" eb="7">
      <t>ケン</t>
    </rPh>
    <phoneticPr fontId="7"/>
  </si>
  <si>
    <t>福島県耶麻郡磐梯町大字磐梯字諏訪山2926番地</t>
    <rPh sb="0" eb="3">
      <t>フクシマケン</t>
    </rPh>
    <rPh sb="3" eb="17">
      <t>ヤマグンバンダイマチオオアザバンダイアザスワヤマ</t>
    </rPh>
    <rPh sb="21" eb="23">
      <t>バンチ</t>
    </rPh>
    <phoneticPr fontId="7"/>
  </si>
  <si>
    <t>⑥</t>
    <phoneticPr fontId="7"/>
  </si>
  <si>
    <t>総合診療・神経内科</t>
    <rPh sb="0" eb="4">
      <t>ソウゴウシンリョウ</t>
    </rPh>
    <rPh sb="5" eb="9">
      <t>シンケイナイカ</t>
    </rPh>
    <phoneticPr fontId="7"/>
  </si>
  <si>
    <t>消化内科・脳神経外科</t>
    <rPh sb="0" eb="4">
      <t>ショウカナイカ</t>
    </rPh>
    <rPh sb="5" eb="8">
      <t>ノウシンケイ</t>
    </rPh>
    <rPh sb="8" eb="10">
      <t>ゲカ</t>
    </rPh>
    <phoneticPr fontId="7"/>
  </si>
  <si>
    <t>外来見学・訪問診療・往診等への同行。</t>
    <rPh sb="0" eb="2">
      <t>ガイライ</t>
    </rPh>
    <rPh sb="2" eb="4">
      <t>ケンガク</t>
    </rPh>
    <rPh sb="5" eb="9">
      <t>ホウモンシンリョウ</t>
    </rPh>
    <rPh sb="10" eb="12">
      <t>オウシン</t>
    </rPh>
    <rPh sb="12" eb="13">
      <t>トウ</t>
    </rPh>
    <rPh sb="15" eb="17">
      <t>ドウコウ</t>
    </rPh>
    <phoneticPr fontId="7"/>
  </si>
  <si>
    <t>看護師（２）、理学療法士（１）</t>
    <rPh sb="7" eb="12">
      <t>リガクリョウホウシ</t>
    </rPh>
    <phoneticPr fontId="7"/>
  </si>
  <si>
    <t>0732530415</t>
    <phoneticPr fontId="7"/>
  </si>
  <si>
    <t>磐梯町医療センター</t>
    <rPh sb="0" eb="3">
      <t>バンダイマチ</t>
    </rPh>
    <rPh sb="3" eb="5">
      <t>イリョウ</t>
    </rPh>
    <phoneticPr fontId="7"/>
  </si>
  <si>
    <t>0713310696</t>
    <phoneticPr fontId="7"/>
  </si>
  <si>
    <t>いいたてクリニック</t>
    <phoneticPr fontId="7"/>
  </si>
  <si>
    <t>飯舘村長　杉岡　誠</t>
    <rPh sb="0" eb="2">
      <t>イイタテ</t>
    </rPh>
    <rPh sb="2" eb="4">
      <t>ソンチョウ</t>
    </rPh>
    <rPh sb="5" eb="7">
      <t>スギオカ</t>
    </rPh>
    <rPh sb="8" eb="9">
      <t>マコト</t>
    </rPh>
    <phoneticPr fontId="7"/>
  </si>
  <si>
    <t>社会医療法人　秀公会　あづま脳神経外</t>
    <rPh sb="0" eb="6">
      <t>シャカイイリョウホウジン</t>
    </rPh>
    <rPh sb="7" eb="8">
      <t>ヒデ</t>
    </rPh>
    <rPh sb="8" eb="9">
      <t>コウ</t>
    </rPh>
    <rPh sb="9" eb="10">
      <t>カイ</t>
    </rPh>
    <rPh sb="14" eb="17">
      <t>ノウシンケイ</t>
    </rPh>
    <rPh sb="17" eb="18">
      <t>ソト</t>
    </rPh>
    <phoneticPr fontId="7"/>
  </si>
  <si>
    <t>福島県相馬郡飯舘村伊丹沢字伊丹沢380</t>
    <rPh sb="0" eb="3">
      <t>フクシマケン</t>
    </rPh>
    <rPh sb="3" eb="6">
      <t>ソウマグン</t>
    </rPh>
    <rPh sb="6" eb="9">
      <t>イイタテムラ</t>
    </rPh>
    <rPh sb="9" eb="12">
      <t>イタミザワ</t>
    </rPh>
    <rPh sb="12" eb="13">
      <t>アザ</t>
    </rPh>
    <rPh sb="13" eb="16">
      <t>イタミザワ</t>
    </rPh>
    <phoneticPr fontId="7"/>
  </si>
  <si>
    <t>保健師（数人）訪問看護師（4）薬剤師（3）</t>
    <rPh sb="0" eb="3">
      <t>ホケンシ</t>
    </rPh>
    <rPh sb="4" eb="6">
      <t>スウニン</t>
    </rPh>
    <rPh sb="7" eb="9">
      <t>ホウモン</t>
    </rPh>
    <rPh sb="9" eb="12">
      <t>カンゴシ</t>
    </rPh>
    <rPh sb="15" eb="18">
      <t>ヤクザイシ</t>
    </rPh>
    <phoneticPr fontId="7"/>
  </si>
  <si>
    <t>0811510155</t>
  </si>
  <si>
    <t>北茨城市立水沼診療所</t>
    <rPh sb="0" eb="3">
      <t>キタイバラキ</t>
    </rPh>
    <rPh sb="3" eb="5">
      <t>シリツ</t>
    </rPh>
    <rPh sb="5" eb="7">
      <t>ミズヌマ</t>
    </rPh>
    <rPh sb="7" eb="10">
      <t>シンリョウジョ</t>
    </rPh>
    <phoneticPr fontId="7"/>
  </si>
  <si>
    <t>市長　豊田　稔</t>
    <rPh sb="0" eb="2">
      <t>シチョウ</t>
    </rPh>
    <rPh sb="3" eb="5">
      <t>トヨダ</t>
    </rPh>
    <rPh sb="6" eb="7">
      <t>ミノル</t>
    </rPh>
    <phoneticPr fontId="7"/>
  </si>
  <si>
    <t>日立医療圏</t>
    <rPh sb="0" eb="2">
      <t>ヒタチ</t>
    </rPh>
    <rPh sb="2" eb="5">
      <t>イリョウケン</t>
    </rPh>
    <phoneticPr fontId="7"/>
  </si>
  <si>
    <t>北茨城市華川町花園88番地</t>
    <rPh sb="0" eb="4">
      <t>キタイバラキシ</t>
    </rPh>
    <rPh sb="4" eb="5">
      <t>ハナ</t>
    </rPh>
    <rPh sb="5" eb="6">
      <t>カワ</t>
    </rPh>
    <rPh sb="6" eb="7">
      <t>マチ</t>
    </rPh>
    <rPh sb="7" eb="9">
      <t>ハナゾノ</t>
    </rPh>
    <rPh sb="11" eb="13">
      <t>バンチ</t>
    </rPh>
    <phoneticPr fontId="7"/>
  </si>
  <si>
    <t>筑波大医学医療系のへき地実習</t>
    <rPh sb="0" eb="2">
      <t>ツクバ</t>
    </rPh>
    <rPh sb="2" eb="3">
      <t>ダイ</t>
    </rPh>
    <rPh sb="3" eb="5">
      <t>イガク</t>
    </rPh>
    <rPh sb="5" eb="7">
      <t>イリョウ</t>
    </rPh>
    <rPh sb="7" eb="8">
      <t>ケイ</t>
    </rPh>
    <rPh sb="11" eb="12">
      <t>チ</t>
    </rPh>
    <rPh sb="12" eb="14">
      <t>ジッシュウ</t>
    </rPh>
    <phoneticPr fontId="7"/>
  </si>
  <si>
    <t>茨城県</t>
    <rPh sb="0" eb="3">
      <t>イバラキケン</t>
    </rPh>
    <phoneticPr fontId="13"/>
  </si>
  <si>
    <t>0812510311</t>
  </si>
  <si>
    <t>常陸大宮市国民健康保険美和診療所</t>
    <rPh sb="0" eb="5">
      <t>ヒタチオオミヤシ</t>
    </rPh>
    <rPh sb="5" eb="7">
      <t>コクミン</t>
    </rPh>
    <rPh sb="7" eb="9">
      <t>ケンコウ</t>
    </rPh>
    <rPh sb="9" eb="11">
      <t>ホケン</t>
    </rPh>
    <rPh sb="11" eb="13">
      <t>ミワ</t>
    </rPh>
    <rPh sb="13" eb="16">
      <t>シンリョウジョ</t>
    </rPh>
    <phoneticPr fontId="13"/>
  </si>
  <si>
    <t>市長　鈴木　定幸</t>
    <rPh sb="0" eb="2">
      <t>シチョウ</t>
    </rPh>
    <rPh sb="3" eb="5">
      <t>スズキ</t>
    </rPh>
    <rPh sb="6" eb="8">
      <t>サダユキ</t>
    </rPh>
    <phoneticPr fontId="13"/>
  </si>
  <si>
    <t>常陸太田・ひたちなか医療圏</t>
    <rPh sb="0" eb="4">
      <t>ヒタチオオタ</t>
    </rPh>
    <rPh sb="10" eb="13">
      <t>イリョウケン</t>
    </rPh>
    <phoneticPr fontId="13"/>
  </si>
  <si>
    <t>茨城県常陸大宮市高部５２８１番地の１</t>
    <rPh sb="0" eb="3">
      <t>イバラキケン</t>
    </rPh>
    <rPh sb="3" eb="8">
      <t>ヒタチオオミヤシ</t>
    </rPh>
    <rPh sb="8" eb="10">
      <t>タカブ</t>
    </rPh>
    <rPh sb="14" eb="16">
      <t>バンチ</t>
    </rPh>
    <phoneticPr fontId="13"/>
  </si>
  <si>
    <t>内科・小児科</t>
    <rPh sb="0" eb="2">
      <t>ナイカ</t>
    </rPh>
    <rPh sb="3" eb="6">
      <t>ショウニカ</t>
    </rPh>
    <phoneticPr fontId="13"/>
  </si>
  <si>
    <t>学生の地域医療院外実習</t>
    <rPh sb="0" eb="2">
      <t>ガクセイ</t>
    </rPh>
    <rPh sb="3" eb="5">
      <t>チイキ</t>
    </rPh>
    <rPh sb="5" eb="7">
      <t>イリョウ</t>
    </rPh>
    <rPh sb="7" eb="9">
      <t>インガイ</t>
    </rPh>
    <rPh sb="9" eb="11">
      <t>ジッシュウ</t>
    </rPh>
    <phoneticPr fontId="13"/>
  </si>
  <si>
    <t>看護師（２）ケアマネ（５）訪問看護師（１）訪問管理薬剤師（１）</t>
    <rPh sb="0" eb="3">
      <t>カンゴシ</t>
    </rPh>
    <rPh sb="13" eb="15">
      <t>ホウモン</t>
    </rPh>
    <rPh sb="15" eb="18">
      <t>カンゴシ</t>
    </rPh>
    <rPh sb="21" eb="23">
      <t>ホウモン</t>
    </rPh>
    <rPh sb="23" eb="25">
      <t>カンリ</t>
    </rPh>
    <rPh sb="25" eb="28">
      <t>ヤクザイシ</t>
    </rPh>
    <phoneticPr fontId="13"/>
  </si>
  <si>
    <t>0813111192</t>
  </si>
  <si>
    <t>城里町国民健康保険七会診療所</t>
    <rPh sb="0" eb="3">
      <t>シロサトマチ</t>
    </rPh>
    <rPh sb="3" eb="9">
      <t>コクミンケン</t>
    </rPh>
    <rPh sb="9" eb="14">
      <t>ナナカイシ</t>
    </rPh>
    <phoneticPr fontId="13"/>
  </si>
  <si>
    <t>城里町長　上遠野　修</t>
    <rPh sb="0" eb="2">
      <t>シロ</t>
    </rPh>
    <rPh sb="2" eb="4">
      <t>チョウチョウ</t>
    </rPh>
    <rPh sb="5" eb="8">
      <t>カトウノ</t>
    </rPh>
    <rPh sb="9" eb="10">
      <t>オサム</t>
    </rPh>
    <phoneticPr fontId="13"/>
  </si>
  <si>
    <t>水戸医療圏</t>
    <rPh sb="0" eb="2">
      <t>ミト</t>
    </rPh>
    <rPh sb="2" eb="5">
      <t>イリョ</t>
    </rPh>
    <phoneticPr fontId="13"/>
  </si>
  <si>
    <t>茨城県東茨城郡城里町小勝1400番地</t>
    <rPh sb="0" eb="3">
      <t>イバラキケン</t>
    </rPh>
    <rPh sb="3" eb="7">
      <t>ヒガシイバラキグン</t>
    </rPh>
    <rPh sb="7" eb="9">
      <t>シロサト</t>
    </rPh>
    <rPh sb="9" eb="10">
      <t>マチ</t>
    </rPh>
    <rPh sb="10" eb="12">
      <t>コカツ</t>
    </rPh>
    <rPh sb="16" eb="18">
      <t>バンチ</t>
    </rPh>
    <phoneticPr fontId="13"/>
  </si>
  <si>
    <t>自治医科大学の院外BSL実施</t>
    <rPh sb="0" eb="2">
      <t>ジチ</t>
    </rPh>
    <rPh sb="2" eb="6">
      <t>イカダ</t>
    </rPh>
    <rPh sb="7" eb="9">
      <t>インガイ</t>
    </rPh>
    <rPh sb="12" eb="14">
      <t>ジッシ</t>
    </rPh>
    <phoneticPr fontId="13"/>
  </si>
  <si>
    <t>連携訪問看護ステーションの看護師４・理学療法士１・作業療法士１・薬剤師１</t>
  </si>
  <si>
    <t>栃木県</t>
    <rPh sb="0" eb="3">
      <t>トチギケン</t>
    </rPh>
    <phoneticPr fontId="4"/>
  </si>
  <si>
    <t>0910410513</t>
  </si>
  <si>
    <t>佐野市国民健康保険野上診療所</t>
    <rPh sb="0" eb="3">
      <t>サノシ</t>
    </rPh>
    <rPh sb="3" eb="5">
      <t>コクミン</t>
    </rPh>
    <rPh sb="5" eb="7">
      <t>ケンコウ</t>
    </rPh>
    <rPh sb="7" eb="9">
      <t>ホケン</t>
    </rPh>
    <rPh sb="9" eb="11">
      <t>ノガミ</t>
    </rPh>
    <rPh sb="11" eb="14">
      <t>シンリョウジョ</t>
    </rPh>
    <phoneticPr fontId="4"/>
  </si>
  <si>
    <t>市長　金子　裕</t>
    <rPh sb="0" eb="2">
      <t>シチョウ</t>
    </rPh>
    <rPh sb="3" eb="5">
      <t>カネコ</t>
    </rPh>
    <rPh sb="6" eb="7">
      <t>ユタカ</t>
    </rPh>
    <phoneticPr fontId="4"/>
  </si>
  <si>
    <t>両毛医療圏</t>
    <phoneticPr fontId="4"/>
  </si>
  <si>
    <t>栃木県佐野市白岩町361番地</t>
    <rPh sb="0" eb="3">
      <t>トチギケン</t>
    </rPh>
    <rPh sb="3" eb="6">
      <t>サノシ</t>
    </rPh>
    <rPh sb="6" eb="9">
      <t>シライワマチ</t>
    </rPh>
    <rPh sb="12" eb="14">
      <t>バンチ</t>
    </rPh>
    <phoneticPr fontId="4"/>
  </si>
  <si>
    <t>自治医大生の地域医療実習</t>
    <rPh sb="0" eb="2">
      <t>ジチ</t>
    </rPh>
    <rPh sb="2" eb="3">
      <t>イ</t>
    </rPh>
    <rPh sb="3" eb="4">
      <t>ダイ</t>
    </rPh>
    <rPh sb="4" eb="5">
      <t>セイ</t>
    </rPh>
    <rPh sb="6" eb="8">
      <t>チイキ</t>
    </rPh>
    <rPh sb="8" eb="10">
      <t>イリョウ</t>
    </rPh>
    <rPh sb="10" eb="12">
      <t>ジッシュウ</t>
    </rPh>
    <phoneticPr fontId="4"/>
  </si>
  <si>
    <t>看護師（１）</t>
    <rPh sb="0" eb="3">
      <t>カンゴシ</t>
    </rPh>
    <phoneticPr fontId="4"/>
  </si>
  <si>
    <t>0910410521</t>
  </si>
  <si>
    <t>佐野市国民健康保険新合診療所</t>
    <rPh sb="0" eb="3">
      <t>サノシ</t>
    </rPh>
    <rPh sb="3" eb="5">
      <t>コクミン</t>
    </rPh>
    <rPh sb="5" eb="7">
      <t>ケンコウ</t>
    </rPh>
    <rPh sb="7" eb="9">
      <t>ホケン</t>
    </rPh>
    <rPh sb="9" eb="11">
      <t>シンゴウ</t>
    </rPh>
    <rPh sb="11" eb="14">
      <t>シンリョウジョ</t>
    </rPh>
    <phoneticPr fontId="4"/>
  </si>
  <si>
    <t>栃木県佐野市閑馬町668番地</t>
    <rPh sb="0" eb="3">
      <t>トチギケン</t>
    </rPh>
    <rPh sb="3" eb="6">
      <t>サノシ</t>
    </rPh>
    <rPh sb="6" eb="8">
      <t>カンマ</t>
    </rPh>
    <rPh sb="8" eb="9">
      <t>マチ</t>
    </rPh>
    <rPh sb="12" eb="14">
      <t>バンチ</t>
    </rPh>
    <phoneticPr fontId="4"/>
  </si>
  <si>
    <t>0910410539</t>
  </si>
  <si>
    <t>佐野市国民健康保険飛駒診療所</t>
    <rPh sb="0" eb="3">
      <t>サノシ</t>
    </rPh>
    <rPh sb="3" eb="5">
      <t>コクミン</t>
    </rPh>
    <rPh sb="5" eb="7">
      <t>ケンコウ</t>
    </rPh>
    <rPh sb="7" eb="9">
      <t>ホケン</t>
    </rPh>
    <rPh sb="9" eb="11">
      <t>ヒコマ</t>
    </rPh>
    <rPh sb="11" eb="14">
      <t>シンリョウジョ</t>
    </rPh>
    <phoneticPr fontId="4"/>
  </si>
  <si>
    <t>栃木県佐野市飛駒町1190番地</t>
    <rPh sb="0" eb="3">
      <t>トチギケン</t>
    </rPh>
    <rPh sb="3" eb="6">
      <t>サノシ</t>
    </rPh>
    <rPh sb="6" eb="8">
      <t>ヒコマ</t>
    </rPh>
    <rPh sb="8" eb="9">
      <t>マチ</t>
    </rPh>
    <rPh sb="13" eb="15">
      <t>バンチ</t>
    </rPh>
    <phoneticPr fontId="4"/>
  </si>
  <si>
    <t>内科</t>
    <rPh sb="0" eb="2">
      <t>ナイカ</t>
    </rPh>
    <phoneticPr fontId="4"/>
  </si>
  <si>
    <t>0910410547</t>
  </si>
  <si>
    <t>佐野市国民健康保険氷室診療所</t>
    <rPh sb="0" eb="3">
      <t>サノシ</t>
    </rPh>
    <rPh sb="3" eb="5">
      <t>コクミン</t>
    </rPh>
    <rPh sb="5" eb="7">
      <t>ケンコウ</t>
    </rPh>
    <rPh sb="7" eb="9">
      <t>ホケン</t>
    </rPh>
    <rPh sb="9" eb="11">
      <t>ヒムロ</t>
    </rPh>
    <rPh sb="11" eb="14">
      <t>シンリョウジョ</t>
    </rPh>
    <phoneticPr fontId="4"/>
  </si>
  <si>
    <t>栃木県佐野市水木町892番地</t>
    <rPh sb="0" eb="3">
      <t>トチギケン</t>
    </rPh>
    <rPh sb="3" eb="6">
      <t>サノシ</t>
    </rPh>
    <rPh sb="6" eb="8">
      <t>ミズキ</t>
    </rPh>
    <rPh sb="8" eb="9">
      <t>マチ</t>
    </rPh>
    <rPh sb="12" eb="14">
      <t>バンチ</t>
    </rPh>
    <phoneticPr fontId="4"/>
  </si>
  <si>
    <t>0911510055</t>
    <phoneticPr fontId="7"/>
  </si>
  <si>
    <t>那須烏山市熊田診療所</t>
    <rPh sb="0" eb="2">
      <t>ナス</t>
    </rPh>
    <rPh sb="2" eb="5">
      <t>カラスヤマシ</t>
    </rPh>
    <rPh sb="5" eb="10">
      <t>クマダシンリョウジョ</t>
    </rPh>
    <phoneticPr fontId="7"/>
  </si>
  <si>
    <t>那須烏山市長　川俣　純子</t>
    <rPh sb="0" eb="6">
      <t>ナスカラスヤマシチョウ</t>
    </rPh>
    <rPh sb="7" eb="9">
      <t>カワマタ</t>
    </rPh>
    <rPh sb="10" eb="12">
      <t>ジュンコ</t>
    </rPh>
    <phoneticPr fontId="7"/>
  </si>
  <si>
    <t>県北</t>
    <rPh sb="0" eb="2">
      <t>ケンホク</t>
    </rPh>
    <phoneticPr fontId="7"/>
  </si>
  <si>
    <t>栃木県那須烏山市熊田555-1</t>
    <rPh sb="0" eb="3">
      <t>トチギケン</t>
    </rPh>
    <rPh sb="3" eb="8">
      <t>ナスカラスヤマシ</t>
    </rPh>
    <rPh sb="8" eb="10">
      <t>クマダ</t>
    </rPh>
    <phoneticPr fontId="7"/>
  </si>
  <si>
    <t>0910610161</t>
    <phoneticPr fontId="7"/>
  </si>
  <si>
    <t>日光市立奥日光診療所</t>
    <rPh sb="0" eb="4">
      <t>ニッコウシリツ</t>
    </rPh>
    <rPh sb="4" eb="10">
      <t>オクニッコウシンリョウジョ</t>
    </rPh>
    <phoneticPr fontId="7"/>
  </si>
  <si>
    <t>市長　瀬高　哲雄</t>
    <rPh sb="0" eb="2">
      <t>シチョウ</t>
    </rPh>
    <rPh sb="3" eb="5">
      <t>セダカ</t>
    </rPh>
    <rPh sb="6" eb="8">
      <t>テツオ</t>
    </rPh>
    <phoneticPr fontId="7"/>
  </si>
  <si>
    <t>地域医療振興協会</t>
    <rPh sb="0" eb="8">
      <t>チイキイリョウシンコウキョウカイ</t>
    </rPh>
    <phoneticPr fontId="7"/>
  </si>
  <si>
    <t>県西</t>
    <rPh sb="0" eb="2">
      <t>ケンサイ</t>
    </rPh>
    <phoneticPr fontId="7"/>
  </si>
  <si>
    <t>日光市中宮祠２４７８番地２２</t>
    <rPh sb="0" eb="3">
      <t>ニッコウシ</t>
    </rPh>
    <rPh sb="3" eb="6">
      <t>チュウグウシ</t>
    </rPh>
    <rPh sb="10" eb="12">
      <t>バンチ</t>
    </rPh>
    <phoneticPr fontId="7"/>
  </si>
  <si>
    <t>看護師（1）</t>
  </si>
  <si>
    <t>0910610179</t>
    <phoneticPr fontId="7"/>
  </si>
  <si>
    <t>日光市立小来川診療所</t>
    <rPh sb="0" eb="4">
      <t>ニッコウシリツ</t>
    </rPh>
    <rPh sb="4" eb="10">
      <t>オコロガワシンリョウジョ</t>
    </rPh>
    <phoneticPr fontId="7"/>
  </si>
  <si>
    <t>日光市中小来川２６６８番地２</t>
    <rPh sb="0" eb="3">
      <t>ニッコウシ</t>
    </rPh>
    <rPh sb="3" eb="4">
      <t>ナカ</t>
    </rPh>
    <rPh sb="4" eb="7">
      <t>オコロガワ</t>
    </rPh>
    <rPh sb="11" eb="13">
      <t>バンチ</t>
    </rPh>
    <phoneticPr fontId="7"/>
  </si>
  <si>
    <t>内科、外科、小児科</t>
    <rPh sb="0" eb="1">
      <t>ナイ</t>
    </rPh>
    <rPh sb="3" eb="5">
      <t>ゲカ</t>
    </rPh>
    <rPh sb="6" eb="9">
      <t>ショウニカ</t>
    </rPh>
    <phoneticPr fontId="7"/>
  </si>
  <si>
    <t>栃木県</t>
  </si>
  <si>
    <t>0910610229</t>
  </si>
  <si>
    <t>日光市立三依診療所</t>
  </si>
  <si>
    <t>市長　瀬髙　哲雄</t>
    <rPh sb="3" eb="4">
      <t>セ</t>
    </rPh>
    <rPh sb="4" eb="5">
      <t>タカイ</t>
    </rPh>
    <rPh sb="6" eb="8">
      <t>テツオ</t>
    </rPh>
    <phoneticPr fontId="7"/>
  </si>
  <si>
    <t>学校法人獨協学園獨協医科大学日光医療センター</t>
    <rPh sb="8" eb="14">
      <t>ドッキョウイカダイガク</t>
    </rPh>
    <rPh sb="14" eb="18">
      <t>ニッコウイリョウ</t>
    </rPh>
    <phoneticPr fontId="7"/>
  </si>
  <si>
    <t>県西</t>
  </si>
  <si>
    <t>栃木県日光市中三依３２１</t>
  </si>
  <si>
    <t>診療所の見学</t>
    <rPh sb="0" eb="3">
      <t>シンリョウジョ</t>
    </rPh>
    <rPh sb="4" eb="6">
      <t>ケンガク</t>
    </rPh>
    <phoneticPr fontId="7"/>
  </si>
  <si>
    <t>0910610260</t>
    <phoneticPr fontId="7"/>
  </si>
  <si>
    <t>日光市立湯西川診療所</t>
    <rPh sb="0" eb="10">
      <t>ニッコウシリツユニシカワシンリョウショ</t>
    </rPh>
    <phoneticPr fontId="7"/>
  </si>
  <si>
    <t>市長　瀬髙　哲雄</t>
    <rPh sb="0" eb="2">
      <t>シチョウ</t>
    </rPh>
    <rPh sb="3" eb="4">
      <t>セ</t>
    </rPh>
    <rPh sb="4" eb="5">
      <t>タカ</t>
    </rPh>
    <rPh sb="6" eb="8">
      <t>テツオ</t>
    </rPh>
    <phoneticPr fontId="7"/>
  </si>
  <si>
    <t>県西</t>
    <rPh sb="0" eb="2">
      <t>ケンセイ</t>
    </rPh>
    <phoneticPr fontId="7"/>
  </si>
  <si>
    <t>栃木県日光市湯西川１１６８番地１</t>
    <rPh sb="0" eb="3">
      <t>トチギケン</t>
    </rPh>
    <rPh sb="3" eb="6">
      <t>ニッコウシ</t>
    </rPh>
    <rPh sb="6" eb="9">
      <t>ユニシカワ</t>
    </rPh>
    <rPh sb="13" eb="15">
      <t>バンチ</t>
    </rPh>
    <phoneticPr fontId="7"/>
  </si>
  <si>
    <t>自治医大生の実地研修</t>
    <rPh sb="0" eb="2">
      <t>ジチ</t>
    </rPh>
    <rPh sb="2" eb="4">
      <t>イダイ</t>
    </rPh>
    <rPh sb="4" eb="5">
      <t>セイ</t>
    </rPh>
    <rPh sb="6" eb="8">
      <t>ジッチ</t>
    </rPh>
    <rPh sb="8" eb="10">
      <t>ケンシュウ</t>
    </rPh>
    <phoneticPr fontId="7"/>
  </si>
  <si>
    <t>0910610310</t>
    <phoneticPr fontId="7"/>
  </si>
  <si>
    <t>日光市立国民健康保険栗山診療所</t>
    <rPh sb="0" eb="15">
      <t>ニッコウシリツコクミンケンコウホケンクリヤマシンリョウジョ</t>
    </rPh>
    <phoneticPr fontId="7"/>
  </si>
  <si>
    <t>市長　瀬髙　哲雄</t>
    <rPh sb="0" eb="2">
      <t>シチョウ</t>
    </rPh>
    <rPh sb="3" eb="4">
      <t>セ</t>
    </rPh>
    <rPh sb="4" eb="5">
      <t>ダカイ</t>
    </rPh>
    <rPh sb="6" eb="8">
      <t>テツオ</t>
    </rPh>
    <phoneticPr fontId="7"/>
  </si>
  <si>
    <t>県西医療圏</t>
    <rPh sb="0" eb="1">
      <t>ケン</t>
    </rPh>
    <rPh sb="1" eb="2">
      <t>ニシ</t>
    </rPh>
    <rPh sb="2" eb="4">
      <t>イリョウ</t>
    </rPh>
    <rPh sb="4" eb="5">
      <t>ケン</t>
    </rPh>
    <phoneticPr fontId="7"/>
  </si>
  <si>
    <t>栃木県日光市黒部５４番地1</t>
    <rPh sb="0" eb="3">
      <t>トチギケン</t>
    </rPh>
    <rPh sb="3" eb="6">
      <t>ニッコウシ</t>
    </rPh>
    <rPh sb="6" eb="8">
      <t>クロベ</t>
    </rPh>
    <rPh sb="10" eb="12">
      <t>バンチ</t>
    </rPh>
    <phoneticPr fontId="7"/>
  </si>
  <si>
    <t>小児科、内科、外科</t>
    <rPh sb="0" eb="2">
      <t>ショウニ</t>
    </rPh>
    <rPh sb="2" eb="3">
      <t>カ</t>
    </rPh>
    <rPh sb="4" eb="6">
      <t>ナイカ</t>
    </rPh>
    <rPh sb="7" eb="9">
      <t>ゲカ</t>
    </rPh>
    <phoneticPr fontId="7"/>
  </si>
  <si>
    <t>自治医大生の地域医療実習</t>
    <phoneticPr fontId="7"/>
  </si>
  <si>
    <t>1011410154</t>
    <phoneticPr fontId="7"/>
  </si>
  <si>
    <t>公立碓氷病院　細野出張診療所</t>
    <phoneticPr fontId="7"/>
  </si>
  <si>
    <t>市長　岩井　均</t>
    <phoneticPr fontId="7"/>
  </si>
  <si>
    <t>高崎・安中医療圏</t>
    <phoneticPr fontId="7"/>
  </si>
  <si>
    <t>群馬県安中市松井田町土塩５３３番地１</t>
    <phoneticPr fontId="7"/>
  </si>
  <si>
    <t>看護師（１）、薬剤師（１）</t>
    <phoneticPr fontId="7"/>
  </si>
  <si>
    <t>公立碓氷病院　入山出張診療所</t>
    <phoneticPr fontId="7"/>
  </si>
  <si>
    <t>群馬県安中市松井田町入山３２１番地１</t>
    <phoneticPr fontId="7"/>
  </si>
  <si>
    <t>1011710140</t>
  </si>
  <si>
    <t>上野村へき地診療所</t>
    <rPh sb="0" eb="3">
      <t>ウエノムラ</t>
    </rPh>
    <rPh sb="5" eb="6">
      <t>チ</t>
    </rPh>
    <rPh sb="6" eb="9">
      <t>シンリョウジョ</t>
    </rPh>
    <phoneticPr fontId="7"/>
  </si>
  <si>
    <t>上野村長</t>
    <rPh sb="0" eb="2">
      <t>ウエノ</t>
    </rPh>
    <rPh sb="2" eb="4">
      <t>ソンチョウ</t>
    </rPh>
    <phoneticPr fontId="7"/>
  </si>
  <si>
    <t>藤岡保健医療圏</t>
    <rPh sb="0" eb="2">
      <t>フジオカ</t>
    </rPh>
    <rPh sb="2" eb="4">
      <t>ホケン</t>
    </rPh>
    <rPh sb="4" eb="7">
      <t>イリョウケン</t>
    </rPh>
    <phoneticPr fontId="7"/>
  </si>
  <si>
    <t>群馬県多野郡上野村大字乙父６３０番地１</t>
    <rPh sb="0" eb="3">
      <t>グンマケン</t>
    </rPh>
    <rPh sb="3" eb="6">
      <t>タノグン</t>
    </rPh>
    <rPh sb="6" eb="9">
      <t>ウエノムラ</t>
    </rPh>
    <rPh sb="9" eb="11">
      <t>オオアザ</t>
    </rPh>
    <rPh sb="11" eb="12">
      <t>オツ</t>
    </rPh>
    <rPh sb="12" eb="13">
      <t>チチ</t>
    </rPh>
    <rPh sb="16" eb="18">
      <t>バンチ</t>
    </rPh>
    <phoneticPr fontId="7"/>
  </si>
  <si>
    <t>医学実習生の受入れ</t>
    <rPh sb="0" eb="2">
      <t>イガク</t>
    </rPh>
    <rPh sb="2" eb="5">
      <t>ジッシュウセイ</t>
    </rPh>
    <rPh sb="6" eb="7">
      <t>ウ</t>
    </rPh>
    <rPh sb="7" eb="8">
      <t>イ</t>
    </rPh>
    <phoneticPr fontId="7"/>
  </si>
  <si>
    <t>看護師（１）</t>
    <rPh sb="0" eb="3">
      <t>カンゴシ</t>
    </rPh>
    <phoneticPr fontId="7"/>
  </si>
  <si>
    <t>1031710062</t>
  </si>
  <si>
    <t>上野村へき地歯科診療所</t>
    <rPh sb="0" eb="3">
      <t>ウエノムラ</t>
    </rPh>
    <rPh sb="5" eb="6">
      <t>チ</t>
    </rPh>
    <rPh sb="6" eb="8">
      <t>シカ</t>
    </rPh>
    <rPh sb="8" eb="11">
      <t>シンリョウジョ</t>
    </rPh>
    <phoneticPr fontId="7"/>
  </si>
  <si>
    <t>群馬県多野郡上野村大字乙母９４番地１</t>
    <rPh sb="0" eb="3">
      <t>グンマケン</t>
    </rPh>
    <rPh sb="3" eb="6">
      <t>タノグン</t>
    </rPh>
    <rPh sb="6" eb="9">
      <t>ウエノムラ</t>
    </rPh>
    <rPh sb="9" eb="11">
      <t>オオアザ</t>
    </rPh>
    <rPh sb="11" eb="12">
      <t>オツ</t>
    </rPh>
    <rPh sb="12" eb="13">
      <t>ハハ</t>
    </rPh>
    <rPh sb="15" eb="17">
      <t>バンチ</t>
    </rPh>
    <phoneticPr fontId="7"/>
  </si>
  <si>
    <t>1011710025</t>
  </si>
  <si>
    <t>神流町万場診療所</t>
  </si>
  <si>
    <t>神流町長　坂本　英夫</t>
    <rPh sb="5" eb="7">
      <t>サカモト</t>
    </rPh>
    <rPh sb="8" eb="10">
      <t>ヒデオ</t>
    </rPh>
    <phoneticPr fontId="13"/>
  </si>
  <si>
    <t>藤岡総合病院</t>
  </si>
  <si>
    <t>群馬県藤岡市中栗須８１３番地１</t>
  </si>
  <si>
    <t>内科、小児科、消化器科、精神科</t>
  </si>
  <si>
    <t>群馬大学医学部学生</t>
    <rPh sb="0" eb="2">
      <t>グンマ</t>
    </rPh>
    <rPh sb="2" eb="4">
      <t>ダイガク</t>
    </rPh>
    <rPh sb="4" eb="7">
      <t>イガクブ</t>
    </rPh>
    <rPh sb="7" eb="9">
      <t>ガクセイ</t>
    </rPh>
    <phoneticPr fontId="13"/>
  </si>
  <si>
    <t>c</t>
  </si>
  <si>
    <t>医師(2)、歯科医師(1)、看護師(6)、保健師(2)、ケアマネ(4)、介護施設長(2)</t>
    <rPh sb="0" eb="2">
      <t>イシ</t>
    </rPh>
    <rPh sb="6" eb="10">
      <t>シカイシ</t>
    </rPh>
    <rPh sb="14" eb="17">
      <t>カンゴシ</t>
    </rPh>
    <rPh sb="21" eb="24">
      <t>ホケンシ</t>
    </rPh>
    <rPh sb="36" eb="38">
      <t>カイゴ</t>
    </rPh>
    <rPh sb="38" eb="41">
      <t>シセツチョウ</t>
    </rPh>
    <phoneticPr fontId="13"/>
  </si>
  <si>
    <t>神流町国民健康保険直営中里診療所</t>
  </si>
  <si>
    <t>自治医科大学医学部学生</t>
    <rPh sb="0" eb="2">
      <t>ジチ</t>
    </rPh>
    <rPh sb="2" eb="6">
      <t>イカダイガク</t>
    </rPh>
    <rPh sb="6" eb="9">
      <t>イガクブ</t>
    </rPh>
    <rPh sb="9" eb="11">
      <t>ガクセイ</t>
    </rPh>
    <phoneticPr fontId="13"/>
  </si>
  <si>
    <t>1031730011</t>
  </si>
  <si>
    <t>神流町歯科診療所</t>
  </si>
  <si>
    <t>1012110522</t>
  </si>
  <si>
    <t>長野原町へき地診療所</t>
    <rPh sb="0" eb="4">
      <t>ナガノハラマチ</t>
    </rPh>
    <rPh sb="6" eb="10">
      <t>チシンリョウジョ</t>
    </rPh>
    <phoneticPr fontId="7"/>
  </si>
  <si>
    <t>町長　萩原　睦男</t>
    <rPh sb="0" eb="2">
      <t>チョウチョウ</t>
    </rPh>
    <rPh sb="3" eb="5">
      <t>ハギワラ</t>
    </rPh>
    <rPh sb="6" eb="8">
      <t>ムツオトコ</t>
    </rPh>
    <phoneticPr fontId="7"/>
  </si>
  <si>
    <t>吾妻郡医療圏</t>
    <rPh sb="0" eb="2">
      <t>アガツマ</t>
    </rPh>
    <rPh sb="2" eb="3">
      <t>グン</t>
    </rPh>
    <rPh sb="3" eb="6">
      <t>イリョウケン</t>
    </rPh>
    <phoneticPr fontId="7"/>
  </si>
  <si>
    <t>群馬県吾妻郡長野原町大字応桑20-2</t>
    <rPh sb="0" eb="14">
      <t>グンマケンアガツマグンナガノハラマチオオアザオウクワ</t>
    </rPh>
    <phoneticPr fontId="7"/>
  </si>
  <si>
    <t>群馬県地域医療支援センターからの要請があり、群馬大学医学部医学科の学生の地域医療セミナーに協力した。1日型から数日型の引き受けを行った。自治医科大学医学部5年生、群馬大学医学部5年生にも実習を行った。</t>
    <rPh sb="0" eb="3">
      <t>グンマケン</t>
    </rPh>
    <rPh sb="3" eb="5">
      <t>チイキ</t>
    </rPh>
    <rPh sb="5" eb="9">
      <t>イリョウシエン</t>
    </rPh>
    <rPh sb="16" eb="18">
      <t>ヨウセイ</t>
    </rPh>
    <rPh sb="22" eb="24">
      <t>グンマ</t>
    </rPh>
    <rPh sb="24" eb="26">
      <t>ダイガク</t>
    </rPh>
    <rPh sb="26" eb="29">
      <t>イガクブ</t>
    </rPh>
    <rPh sb="29" eb="32">
      <t>イガクカ</t>
    </rPh>
    <rPh sb="33" eb="35">
      <t>ガクセイ</t>
    </rPh>
    <rPh sb="36" eb="40">
      <t>チイキイリョウ</t>
    </rPh>
    <rPh sb="45" eb="47">
      <t>キョウリョク</t>
    </rPh>
    <rPh sb="51" eb="53">
      <t>ニチガタ</t>
    </rPh>
    <rPh sb="55" eb="57">
      <t>スウジツ</t>
    </rPh>
    <rPh sb="57" eb="58">
      <t>ガタ</t>
    </rPh>
    <rPh sb="59" eb="60">
      <t>ヒ</t>
    </rPh>
    <rPh sb="61" eb="62">
      <t>ウ</t>
    </rPh>
    <rPh sb="64" eb="65">
      <t>オコナ</t>
    </rPh>
    <rPh sb="68" eb="74">
      <t>ジチイカダイガク</t>
    </rPh>
    <rPh sb="74" eb="77">
      <t>イガクブ</t>
    </rPh>
    <rPh sb="78" eb="80">
      <t>ネンセイ</t>
    </rPh>
    <rPh sb="81" eb="85">
      <t>グンマダイガク</t>
    </rPh>
    <rPh sb="85" eb="88">
      <t>イガクブ</t>
    </rPh>
    <rPh sb="89" eb="91">
      <t>ネンセイ</t>
    </rPh>
    <rPh sb="93" eb="95">
      <t>ジッシュウ</t>
    </rPh>
    <rPh sb="96" eb="97">
      <t>オコナ</t>
    </rPh>
    <phoneticPr fontId="7"/>
  </si>
  <si>
    <t>群馬県</t>
    <rPh sb="0" eb="2">
      <t>グンマ</t>
    </rPh>
    <rPh sb="2" eb="3">
      <t>ケン</t>
    </rPh>
    <phoneticPr fontId="7"/>
  </si>
  <si>
    <t>1012110498</t>
    <phoneticPr fontId="7"/>
  </si>
  <si>
    <t>四万へき地診療所</t>
    <phoneticPr fontId="7"/>
  </si>
  <si>
    <t>中之条町長　外丸　茂樹</t>
    <phoneticPr fontId="7"/>
  </si>
  <si>
    <t>吾妻保健医療圏</t>
    <phoneticPr fontId="7"/>
  </si>
  <si>
    <t>群馬県吾妻郡中之条町大字四万国有林３０林班イ小班</t>
    <phoneticPr fontId="7"/>
  </si>
  <si>
    <t>自治医大学生の夏期実習</t>
    <phoneticPr fontId="7"/>
  </si>
  <si>
    <t>1012110514</t>
    <phoneticPr fontId="7"/>
  </si>
  <si>
    <t>六合診療所</t>
  </si>
  <si>
    <t>公益社団法人地域医療振興協会</t>
    <phoneticPr fontId="7"/>
  </si>
  <si>
    <t>吾妻医療圏</t>
    <phoneticPr fontId="7"/>
  </si>
  <si>
    <t>群馬県吾妻郡中之条町大字入山１５７３番地３</t>
    <phoneticPr fontId="7"/>
  </si>
  <si>
    <t>西吾妻福祉病院での実習の一環として１日程度実習へ来ている</t>
    <phoneticPr fontId="7"/>
  </si>
  <si>
    <t>1012110027</t>
  </si>
  <si>
    <t>東吾妻町国民健康保険診療所</t>
    <rPh sb="0" eb="4">
      <t>ヒガシアガツママチ</t>
    </rPh>
    <rPh sb="4" eb="6">
      <t>コクミン</t>
    </rPh>
    <rPh sb="6" eb="8">
      <t>ケンコウ</t>
    </rPh>
    <rPh sb="8" eb="10">
      <t>ホケン</t>
    </rPh>
    <rPh sb="10" eb="13">
      <t>シンリョウジョ</t>
    </rPh>
    <phoneticPr fontId="13"/>
  </si>
  <si>
    <t>町長　中澤　恒喜</t>
    <rPh sb="0" eb="2">
      <t>チョウチョウ</t>
    </rPh>
    <rPh sb="3" eb="5">
      <t>ナカザワ</t>
    </rPh>
    <rPh sb="6" eb="8">
      <t>ツネノブ</t>
    </rPh>
    <phoneticPr fontId="13"/>
  </si>
  <si>
    <t>吾妻医療圏</t>
    <rPh sb="0" eb="2">
      <t>アガツマ</t>
    </rPh>
    <rPh sb="2" eb="5">
      <t>イリョウケン</t>
    </rPh>
    <phoneticPr fontId="13"/>
  </si>
  <si>
    <t>群馬県吾妻郡東吾妻町大字箱島1266番地2</t>
    <rPh sb="0" eb="3">
      <t>グンマケン</t>
    </rPh>
    <rPh sb="3" eb="6">
      <t>アガツマグン</t>
    </rPh>
    <rPh sb="6" eb="10">
      <t>ヒガシアガツママチ</t>
    </rPh>
    <rPh sb="10" eb="12">
      <t>オオアザ</t>
    </rPh>
    <rPh sb="12" eb="14">
      <t>ハコシマ</t>
    </rPh>
    <rPh sb="18" eb="20">
      <t>バンチ</t>
    </rPh>
    <phoneticPr fontId="13"/>
  </si>
  <si>
    <t>内科、小児科</t>
    <rPh sb="0" eb="2">
      <t>ナイカ</t>
    </rPh>
    <rPh sb="3" eb="6">
      <t>ショウニカ</t>
    </rPh>
    <phoneticPr fontId="13"/>
  </si>
  <si>
    <t>自治医大生受入れ</t>
    <rPh sb="0" eb="2">
      <t>ジチ</t>
    </rPh>
    <rPh sb="2" eb="5">
      <t>イダイセイ</t>
    </rPh>
    <rPh sb="5" eb="7">
      <t>ウケイ</t>
    </rPh>
    <phoneticPr fontId="13"/>
  </si>
  <si>
    <t>看護師（１）</t>
    <rPh sb="0" eb="3">
      <t>カンゴシ</t>
    </rPh>
    <phoneticPr fontId="13"/>
  </si>
  <si>
    <t>1310333500</t>
  </si>
  <si>
    <t>大島医療センター</t>
    <rPh sb="0" eb="2">
      <t>オオシマ</t>
    </rPh>
    <rPh sb="2" eb="4">
      <t>イリョウ</t>
    </rPh>
    <phoneticPr fontId="7"/>
  </si>
  <si>
    <t>町長　坂上　長一</t>
    <rPh sb="0" eb="2">
      <t>チョウチョウ</t>
    </rPh>
    <rPh sb="3" eb="5">
      <t>サカガミ</t>
    </rPh>
    <rPh sb="6" eb="8">
      <t>チョウイチ</t>
    </rPh>
    <phoneticPr fontId="7"/>
  </si>
  <si>
    <t>医療法人社団　藤清会</t>
    <rPh sb="0" eb="2">
      <t>イリョウ</t>
    </rPh>
    <rPh sb="2" eb="4">
      <t>ホウジン</t>
    </rPh>
    <rPh sb="4" eb="6">
      <t>シャダン</t>
    </rPh>
    <rPh sb="7" eb="8">
      <t>フジ</t>
    </rPh>
    <rPh sb="8" eb="9">
      <t>キヨ</t>
    </rPh>
    <rPh sb="9" eb="10">
      <t>カイ</t>
    </rPh>
    <phoneticPr fontId="36"/>
  </si>
  <si>
    <t>島しょ医療圏</t>
    <rPh sb="0" eb="1">
      <t>トウ</t>
    </rPh>
    <rPh sb="3" eb="5">
      <t>イリョウ</t>
    </rPh>
    <rPh sb="5" eb="6">
      <t>ケン</t>
    </rPh>
    <phoneticPr fontId="7"/>
  </si>
  <si>
    <t>東京都大島町元町3-2-9</t>
  </si>
  <si>
    <t>大島</t>
    <rPh sb="0" eb="2">
      <t>オオシマ</t>
    </rPh>
    <phoneticPr fontId="7"/>
  </si>
  <si>
    <t>内科・外科</t>
    <rPh sb="0" eb="2">
      <t>ナイカ</t>
    </rPh>
    <rPh sb="3" eb="5">
      <t>ゲカ</t>
    </rPh>
    <phoneticPr fontId="16"/>
  </si>
  <si>
    <t>内科・外科</t>
    <rPh sb="0" eb="2">
      <t>ナイカ</t>
    </rPh>
    <rPh sb="3" eb="5">
      <t>ゲカ</t>
    </rPh>
    <phoneticPr fontId="36"/>
  </si>
  <si>
    <t>小児科</t>
    <rPh sb="0" eb="3">
      <t>ショウニカ</t>
    </rPh>
    <phoneticPr fontId="36"/>
  </si>
  <si>
    <t>整形外科</t>
    <rPh sb="0" eb="2">
      <t>セイケイ</t>
    </rPh>
    <rPh sb="2" eb="4">
      <t>ゲカ</t>
    </rPh>
    <phoneticPr fontId="36"/>
  </si>
  <si>
    <t>産婦人科</t>
    <rPh sb="0" eb="4">
      <t>サンフジンカ</t>
    </rPh>
    <phoneticPr fontId="36"/>
  </si>
  <si>
    <t>内科</t>
    <rPh sb="0" eb="1">
      <t>ナイ</t>
    </rPh>
    <rPh sb="1" eb="2">
      <t>カ</t>
    </rPh>
    <phoneticPr fontId="7"/>
  </si>
  <si>
    <t>実習及び研修として医学生を受け入れている</t>
  </si>
  <si>
    <t>1310327734</t>
  </si>
  <si>
    <t>利島村国民健康保険診療所</t>
    <rPh sb="0" eb="2">
      <t>トシマ</t>
    </rPh>
    <rPh sb="2" eb="3">
      <t>ムラ</t>
    </rPh>
    <rPh sb="3" eb="5">
      <t>コクミン</t>
    </rPh>
    <rPh sb="5" eb="7">
      <t>ケンコウ</t>
    </rPh>
    <rPh sb="7" eb="9">
      <t>ホケン</t>
    </rPh>
    <rPh sb="9" eb="12">
      <t>シンリョウジョ</t>
    </rPh>
    <phoneticPr fontId="7"/>
  </si>
  <si>
    <t>村長　村山　将人</t>
    <rPh sb="0" eb="2">
      <t>ソンチョウ</t>
    </rPh>
    <rPh sb="3" eb="5">
      <t>ムラヤマ</t>
    </rPh>
    <rPh sb="6" eb="8">
      <t>マサト</t>
    </rPh>
    <phoneticPr fontId="7"/>
  </si>
  <si>
    <t>東京都利島村105</t>
  </si>
  <si>
    <t>利島</t>
    <rPh sb="0" eb="2">
      <t>トシマ</t>
    </rPh>
    <phoneticPr fontId="7"/>
  </si>
  <si>
    <t>総合</t>
    <rPh sb="0" eb="2">
      <t>ソウゴウ</t>
    </rPh>
    <phoneticPr fontId="11"/>
  </si>
  <si>
    <t>1310326926</t>
  </si>
  <si>
    <t>新島村国民健康保険本村診療所</t>
    <rPh sb="0" eb="3">
      <t>ニイジマムラ</t>
    </rPh>
    <rPh sb="3" eb="9">
      <t>コクミンケンコウホケン</t>
    </rPh>
    <rPh sb="9" eb="11">
      <t>ホンソン</t>
    </rPh>
    <rPh sb="11" eb="14">
      <t>シンリョウジョ</t>
    </rPh>
    <phoneticPr fontId="7"/>
  </si>
  <si>
    <t>村長　大沼　弘一</t>
    <rPh sb="0" eb="2">
      <t>ソンチョウ</t>
    </rPh>
    <rPh sb="3" eb="5">
      <t>オオヌマ</t>
    </rPh>
    <rPh sb="6" eb="8">
      <t>ヒロカズ</t>
    </rPh>
    <phoneticPr fontId="7"/>
  </si>
  <si>
    <t>島しょ保健医療圏</t>
    <rPh sb="0" eb="1">
      <t>トウ</t>
    </rPh>
    <rPh sb="3" eb="5">
      <t>ホケン</t>
    </rPh>
    <rPh sb="5" eb="7">
      <t>イリョウ</t>
    </rPh>
    <rPh sb="7" eb="8">
      <t>ケン</t>
    </rPh>
    <phoneticPr fontId="7"/>
  </si>
  <si>
    <t>東京都新島村本村4-10-3</t>
  </si>
  <si>
    <t>新島</t>
    <rPh sb="0" eb="2">
      <t>ニイジマ</t>
    </rPh>
    <phoneticPr fontId="7"/>
  </si>
  <si>
    <t>総合</t>
    <rPh sb="0" eb="2">
      <t>ソウゴウ</t>
    </rPh>
    <phoneticPr fontId="22"/>
  </si>
  <si>
    <t>総合</t>
    <rPh sb="0" eb="2">
      <t>ソウゴウ</t>
    </rPh>
    <phoneticPr fontId="7"/>
  </si>
  <si>
    <t>見学・研修等の受入</t>
  </si>
  <si>
    <t>1310324400</t>
  </si>
  <si>
    <t>新島村国民健康保険若郷診療所</t>
    <rPh sb="0" eb="3">
      <t>ニイジマムラ</t>
    </rPh>
    <rPh sb="3" eb="9">
      <t>コクミンケンコウホケン</t>
    </rPh>
    <rPh sb="9" eb="11">
      <t>ワカゴウ</t>
    </rPh>
    <rPh sb="11" eb="14">
      <t>シンリョウジョ</t>
    </rPh>
    <phoneticPr fontId="7"/>
  </si>
  <si>
    <t>東京都新島村若郷1-5</t>
  </si>
  <si>
    <t>1310323162</t>
  </si>
  <si>
    <t>新島村国民健康保険式根島診療所</t>
    <rPh sb="0" eb="3">
      <t>ニイジマムラ</t>
    </rPh>
    <rPh sb="3" eb="9">
      <t>コクミンケンコウホケン</t>
    </rPh>
    <rPh sb="9" eb="12">
      <t>シキネジマ</t>
    </rPh>
    <rPh sb="12" eb="15">
      <t>シンリョウジョ</t>
    </rPh>
    <phoneticPr fontId="7"/>
  </si>
  <si>
    <t>東京都新島村式根島311-1</t>
  </si>
  <si>
    <t>式根島</t>
    <rPh sb="0" eb="3">
      <t>シキネジマ</t>
    </rPh>
    <phoneticPr fontId="7"/>
  </si>
  <si>
    <t>1310328245</t>
  </si>
  <si>
    <t>神津島村国民健康保険直営診療所</t>
    <rPh sb="0" eb="4">
      <t>コウヅシマムラ</t>
    </rPh>
    <rPh sb="4" eb="10">
      <t>コクミンケンコウホケン</t>
    </rPh>
    <rPh sb="10" eb="12">
      <t>チョクエイ</t>
    </rPh>
    <rPh sb="12" eb="15">
      <t>シンリョウジョ</t>
    </rPh>
    <phoneticPr fontId="7"/>
  </si>
  <si>
    <t>村長　前田　弘</t>
    <rPh sb="0" eb="2">
      <t>ソンチョウ</t>
    </rPh>
    <rPh sb="3" eb="5">
      <t>マエダ</t>
    </rPh>
    <rPh sb="6" eb="7">
      <t>ヒロシ</t>
    </rPh>
    <phoneticPr fontId="7"/>
  </si>
  <si>
    <t>東京都神津島村1009-1</t>
  </si>
  <si>
    <t>神津島</t>
    <rPh sb="0" eb="3">
      <t>コウヅシマ</t>
    </rPh>
    <phoneticPr fontId="7"/>
  </si>
  <si>
    <t>1310326462</t>
  </si>
  <si>
    <t>三宅村国民健康保険直営中央診療所</t>
    <rPh sb="0" eb="2">
      <t>ミヤケ</t>
    </rPh>
    <rPh sb="2" eb="3">
      <t>ムラ</t>
    </rPh>
    <rPh sb="3" eb="9">
      <t>コクミンケンコウホケン</t>
    </rPh>
    <rPh sb="9" eb="11">
      <t>チョクエイ</t>
    </rPh>
    <rPh sb="11" eb="16">
      <t>チュウオウシンリョウジョ</t>
    </rPh>
    <phoneticPr fontId="7"/>
  </si>
  <si>
    <t>村長 山高 亜紀子</t>
    <rPh sb="0" eb="2">
      <t>ソンチョウ</t>
    </rPh>
    <rPh sb="3" eb="5">
      <t>ヤマタカ</t>
    </rPh>
    <rPh sb="6" eb="8">
      <t>アキ</t>
    </rPh>
    <rPh sb="8" eb="9">
      <t>コ</t>
    </rPh>
    <phoneticPr fontId="7"/>
  </si>
  <si>
    <t>東京都三宅島三宅村神着937</t>
  </si>
  <si>
    <t>三宅島</t>
    <rPh sb="0" eb="2">
      <t>ミヤケ</t>
    </rPh>
    <rPh sb="2" eb="3">
      <t>ジマ</t>
    </rPh>
    <phoneticPr fontId="7"/>
  </si>
  <si>
    <t>総合診療科</t>
    <rPh sb="0" eb="2">
      <t>ソウゴウ</t>
    </rPh>
    <rPh sb="2" eb="4">
      <t>シンリョウ</t>
    </rPh>
    <rPh sb="4" eb="5">
      <t>カ</t>
    </rPh>
    <phoneticPr fontId="22"/>
  </si>
  <si>
    <t>都保健所保健師（２）、村保健師（２）、地域包括支援センター職員（２）、社会福祉協議会(1)、訪問看護ステーション（１）</t>
    <rPh sb="0" eb="1">
      <t>ト</t>
    </rPh>
    <rPh sb="1" eb="4">
      <t>ホケンジョ</t>
    </rPh>
    <rPh sb="4" eb="7">
      <t>ホケンシ</t>
    </rPh>
    <rPh sb="11" eb="12">
      <t>ムラ</t>
    </rPh>
    <rPh sb="12" eb="15">
      <t>ホケンシ</t>
    </rPh>
    <rPh sb="19" eb="21">
      <t>チイキ</t>
    </rPh>
    <rPh sb="21" eb="23">
      <t>ホウカツ</t>
    </rPh>
    <rPh sb="23" eb="25">
      <t>シエン</t>
    </rPh>
    <rPh sb="29" eb="31">
      <t>ショクイン</t>
    </rPh>
    <rPh sb="35" eb="37">
      <t>シャカイ</t>
    </rPh>
    <rPh sb="37" eb="39">
      <t>フクシ</t>
    </rPh>
    <rPh sb="39" eb="42">
      <t>キョウギカイ</t>
    </rPh>
    <rPh sb="46" eb="48">
      <t>ホウモン</t>
    </rPh>
    <rPh sb="48" eb="50">
      <t>カンゴ</t>
    </rPh>
    <phoneticPr fontId="7"/>
  </si>
  <si>
    <t>1330389619</t>
  </si>
  <si>
    <t>三宅村国民健康保険直営歯科診療所</t>
    <rPh sb="0" eb="2">
      <t>ミヤケ</t>
    </rPh>
    <rPh sb="2" eb="3">
      <t>ムラ</t>
    </rPh>
    <rPh sb="3" eb="9">
      <t>コクミンケンコウホケン</t>
    </rPh>
    <rPh sb="9" eb="11">
      <t>チョクエイ</t>
    </rPh>
    <rPh sb="11" eb="13">
      <t>シカ</t>
    </rPh>
    <rPh sb="13" eb="15">
      <t>シンリョウ</t>
    </rPh>
    <rPh sb="15" eb="16">
      <t>ジョ</t>
    </rPh>
    <phoneticPr fontId="7"/>
  </si>
  <si>
    <t>村長 山高 亜紀子</t>
    <rPh sb="0" eb="2">
      <t>ソンチョウ</t>
    </rPh>
    <phoneticPr fontId="7"/>
  </si>
  <si>
    <t>医療法人社団創新会</t>
    <rPh sb="0" eb="2">
      <t>イリョウ</t>
    </rPh>
    <rPh sb="2" eb="4">
      <t>ホウジン</t>
    </rPh>
    <rPh sb="4" eb="6">
      <t>シャダン</t>
    </rPh>
    <rPh sb="6" eb="7">
      <t>ソウ</t>
    </rPh>
    <rPh sb="7" eb="8">
      <t>シン</t>
    </rPh>
    <rPh sb="8" eb="9">
      <t>カイ</t>
    </rPh>
    <phoneticPr fontId="22"/>
  </si>
  <si>
    <t>東京都三宅島三宅村神着1168-3</t>
  </si>
  <si>
    <t>1310322602</t>
  </si>
  <si>
    <t>御蔵島国民健康保険直営御蔵島診療所</t>
    <rPh sb="0" eb="3">
      <t>ミクラジマ</t>
    </rPh>
    <rPh sb="3" eb="9">
      <t>コクミンケンコウホケン</t>
    </rPh>
    <rPh sb="9" eb="14">
      <t>チョクエイミクラジマ</t>
    </rPh>
    <rPh sb="14" eb="17">
      <t>シンリョウジョ</t>
    </rPh>
    <phoneticPr fontId="7"/>
  </si>
  <si>
    <t>村長　德山　正彦</t>
    <rPh sb="0" eb="2">
      <t>ソンチョウ</t>
    </rPh>
    <rPh sb="3" eb="5">
      <t>トクヤマ</t>
    </rPh>
    <rPh sb="6" eb="8">
      <t>マサヒコ</t>
    </rPh>
    <phoneticPr fontId="7"/>
  </si>
  <si>
    <t>東京都御蔵島村</t>
    <rPh sb="0" eb="3">
      <t>トウキョウト</t>
    </rPh>
    <rPh sb="3" eb="7">
      <t>ミクラジマムラ</t>
    </rPh>
    <phoneticPr fontId="19"/>
  </si>
  <si>
    <t>御蔵島</t>
    <rPh sb="0" eb="3">
      <t>ミクラジマ</t>
    </rPh>
    <phoneticPr fontId="7"/>
  </si>
  <si>
    <t>総合</t>
    <rPh sb="0" eb="2">
      <t>ソウゴウ</t>
    </rPh>
    <phoneticPr fontId="17"/>
  </si>
  <si>
    <t>b</t>
  </si>
  <si>
    <t xml:space="preserve">看護師(2)、保健師(4) </t>
  </si>
  <si>
    <t>1310323212</t>
  </si>
  <si>
    <t>青ヶ島村国民健康保険青ヶ島診療所</t>
    <rPh sb="0" eb="4">
      <t>アオガシマムラ</t>
    </rPh>
    <rPh sb="4" eb="10">
      <t>コクミンケンコウホケン</t>
    </rPh>
    <rPh sb="10" eb="13">
      <t>アオガシマ</t>
    </rPh>
    <rPh sb="13" eb="16">
      <t>シンリョウジョ</t>
    </rPh>
    <phoneticPr fontId="7"/>
  </si>
  <si>
    <t>村長　佐々木　宏</t>
    <rPh sb="0" eb="2">
      <t>ソンチョウ</t>
    </rPh>
    <rPh sb="3" eb="6">
      <t>ササキ</t>
    </rPh>
    <rPh sb="7" eb="8">
      <t>ヒロシ</t>
    </rPh>
    <phoneticPr fontId="7"/>
  </si>
  <si>
    <t>東京都青ヶ島村無番地</t>
  </si>
  <si>
    <t>青ヶ島</t>
    <rPh sb="0" eb="3">
      <t>アオガシマ</t>
    </rPh>
    <phoneticPr fontId="7"/>
  </si>
  <si>
    <t>1310336917</t>
  </si>
  <si>
    <t>小笠原村立小笠原村診療所</t>
    <rPh sb="0" eb="4">
      <t>オガサワラムラ</t>
    </rPh>
    <rPh sb="4" eb="5">
      <t>リツ</t>
    </rPh>
    <rPh sb="5" eb="9">
      <t>オガサワラムラ</t>
    </rPh>
    <rPh sb="9" eb="12">
      <t>シンリョウジョ</t>
    </rPh>
    <phoneticPr fontId="7"/>
  </si>
  <si>
    <t>村長　渋谷　正昭</t>
    <rPh sb="0" eb="2">
      <t>ソンチョウ</t>
    </rPh>
    <rPh sb="3" eb="5">
      <t>シブヤ</t>
    </rPh>
    <rPh sb="6" eb="8">
      <t>マサアキ</t>
    </rPh>
    <phoneticPr fontId="7"/>
  </si>
  <si>
    <t>東京都小笠原村父島字清瀬</t>
  </si>
  <si>
    <t>父島</t>
    <rPh sb="0" eb="1">
      <t>チチ</t>
    </rPh>
    <rPh sb="1" eb="2">
      <t>ジマ</t>
    </rPh>
    <phoneticPr fontId="7"/>
  </si>
  <si>
    <t>総合診療科</t>
    <rPh sb="0" eb="2">
      <t>ソウゴウ</t>
    </rPh>
    <rPh sb="2" eb="5">
      <t>シンリョウカ</t>
    </rPh>
    <phoneticPr fontId="16"/>
  </si>
  <si>
    <t>総合診療科</t>
    <rPh sb="0" eb="2">
      <t>ソウゴウ</t>
    </rPh>
    <rPh sb="2" eb="5">
      <t>シンリョウカ</t>
    </rPh>
    <phoneticPr fontId="36"/>
  </si>
  <si>
    <t xml:space="preserve">看護師（9）,薬剤師（1）,理学療法士（1）,歯科医師（1）,歯科衛生士（1）,栄養士（1） </t>
  </si>
  <si>
    <t>1310329912</t>
  </si>
  <si>
    <t>小笠原村立小笠原村母島診療所</t>
    <rPh sb="0" eb="4">
      <t>オガサワラムラ</t>
    </rPh>
    <rPh sb="4" eb="5">
      <t>リツ</t>
    </rPh>
    <rPh sb="5" eb="9">
      <t>オガサワラムラ</t>
    </rPh>
    <rPh sb="9" eb="11">
      <t>ハハジマ</t>
    </rPh>
    <rPh sb="11" eb="14">
      <t>シンリョウジョ</t>
    </rPh>
    <phoneticPr fontId="7"/>
  </si>
  <si>
    <t>東京都小笠原村母島字元地</t>
  </si>
  <si>
    <t>母島</t>
    <rPh sb="0" eb="1">
      <t>ハハ</t>
    </rPh>
    <rPh sb="1" eb="2">
      <t>ジマ</t>
    </rPh>
    <phoneticPr fontId="7"/>
  </si>
  <si>
    <t xml:space="preserve">看護師（2）、歯科医師（1）
歯科衛生士（1） </t>
  </si>
  <si>
    <t>1312421998</t>
  </si>
  <si>
    <t>檜原村国民健康保険檜原診療所</t>
    <rPh sb="0" eb="3">
      <t>ヒノハラムラ</t>
    </rPh>
    <rPh sb="3" eb="9">
      <t>コクミンケンコウホケン</t>
    </rPh>
    <rPh sb="9" eb="14">
      <t>ヒノハラシンリョウジョ</t>
    </rPh>
    <phoneticPr fontId="7"/>
  </si>
  <si>
    <t>村長　吉本　昂二</t>
    <rPh sb="0" eb="2">
      <t>ソンチョウ</t>
    </rPh>
    <rPh sb="3" eb="5">
      <t>ヨシモト</t>
    </rPh>
    <rPh sb="6" eb="7">
      <t>コウ</t>
    </rPh>
    <rPh sb="7" eb="8">
      <t>ニ</t>
    </rPh>
    <phoneticPr fontId="11"/>
  </si>
  <si>
    <t>西多摩保健医療圏</t>
    <rPh sb="0" eb="3">
      <t>ニシタマ</t>
    </rPh>
    <rPh sb="3" eb="5">
      <t>ホケン</t>
    </rPh>
    <rPh sb="5" eb="7">
      <t>イリョウ</t>
    </rPh>
    <rPh sb="7" eb="8">
      <t>ケン</t>
    </rPh>
    <phoneticPr fontId="7"/>
  </si>
  <si>
    <t>東京都西多摩郡檜原村2717</t>
  </si>
  <si>
    <t xml:space="preserve"> 歯科医師（１）、看護師（３）、歯科衛生士（2） </t>
  </si>
  <si>
    <t>1312421469</t>
  </si>
  <si>
    <t>奥多摩町国民健康保険奥多摩病院峰谷診療所</t>
    <rPh sb="0" eb="4">
      <t>オクタママチ</t>
    </rPh>
    <rPh sb="4" eb="10">
      <t>コクミンケンコウホケン</t>
    </rPh>
    <rPh sb="10" eb="13">
      <t>オクタマ</t>
    </rPh>
    <rPh sb="13" eb="15">
      <t>ビョウイン</t>
    </rPh>
    <rPh sb="15" eb="17">
      <t>ミネヤ</t>
    </rPh>
    <rPh sb="17" eb="20">
      <t>シンリョウジョ</t>
    </rPh>
    <phoneticPr fontId="7"/>
  </si>
  <si>
    <t>町長　師岡　伸公</t>
  </si>
  <si>
    <t>西多摩保健医療圏</t>
    <rPh sb="3" eb="5">
      <t>ホケン</t>
    </rPh>
    <phoneticPr fontId="7"/>
  </si>
  <si>
    <t>東京都西多摩郡奥多摩町川野529-1</t>
  </si>
  <si>
    <t>1312421899</t>
  </si>
  <si>
    <t>奥多摩町国民健康保険奥多摩病院日原診療所</t>
    <rPh sb="0" eb="4">
      <t>オクタママチ</t>
    </rPh>
    <rPh sb="4" eb="10">
      <t>コクミンケンコウホケン</t>
    </rPh>
    <rPh sb="10" eb="13">
      <t>オクタマ</t>
    </rPh>
    <rPh sb="13" eb="15">
      <t>ビョウイン</t>
    </rPh>
    <rPh sb="15" eb="17">
      <t>ニッパラ</t>
    </rPh>
    <rPh sb="17" eb="20">
      <t>シンリョウジョ</t>
    </rPh>
    <phoneticPr fontId="7"/>
  </si>
  <si>
    <t>東京都西多摩郡奥多摩町日原768-3</t>
  </si>
  <si>
    <t>1312422137</t>
  </si>
  <si>
    <t>古里診療所</t>
    <rPh sb="0" eb="2">
      <t>コリ</t>
    </rPh>
    <rPh sb="2" eb="5">
      <t>シンリョウジョ</t>
    </rPh>
    <phoneticPr fontId="7"/>
  </si>
  <si>
    <t>東京都西多摩郡奥多摩町小丹波82</t>
  </si>
  <si>
    <t>1515410346</t>
  </si>
  <si>
    <t>阿賀町鹿瀬診療所</t>
    <rPh sb="0" eb="8">
      <t>アガマチカノセシンリョウジョ</t>
    </rPh>
    <phoneticPr fontId="7"/>
  </si>
  <si>
    <t>阿賀町長　神田　一秋</t>
    <rPh sb="0" eb="4">
      <t>アガチョウチョウ</t>
    </rPh>
    <rPh sb="5" eb="7">
      <t>カンダ</t>
    </rPh>
    <rPh sb="8" eb="10">
      <t>カズアキ</t>
    </rPh>
    <phoneticPr fontId="7"/>
  </si>
  <si>
    <t>新潟医療圏</t>
    <rPh sb="0" eb="2">
      <t>ニイガタ</t>
    </rPh>
    <rPh sb="2" eb="5">
      <t>イリョウケン</t>
    </rPh>
    <phoneticPr fontId="7"/>
  </si>
  <si>
    <t>新潟県東蒲原郡阿賀町向鹿瀬１１５４番地</t>
    <rPh sb="0" eb="3">
      <t>ニイガタケン</t>
    </rPh>
    <rPh sb="3" eb="7">
      <t>ヒガシカンバラグン</t>
    </rPh>
    <rPh sb="7" eb="10">
      <t>アガマチ</t>
    </rPh>
    <rPh sb="10" eb="13">
      <t>ムカイカノセ</t>
    </rPh>
    <rPh sb="17" eb="19">
      <t>バンチ</t>
    </rPh>
    <phoneticPr fontId="7"/>
  </si>
  <si>
    <t>へき地巡回診療時研修医の同行</t>
    <rPh sb="2" eb="3">
      <t>チ</t>
    </rPh>
    <rPh sb="3" eb="5">
      <t>ジュンカイ</t>
    </rPh>
    <rPh sb="5" eb="7">
      <t>シンリョウ</t>
    </rPh>
    <rPh sb="7" eb="8">
      <t>ジ</t>
    </rPh>
    <rPh sb="8" eb="11">
      <t>ケンシュウイ</t>
    </rPh>
    <rPh sb="12" eb="14">
      <t>ドウコウ</t>
    </rPh>
    <phoneticPr fontId="7"/>
  </si>
  <si>
    <t>1515410395</t>
  </si>
  <si>
    <t>阿賀町上川診療所</t>
    <rPh sb="0" eb="8">
      <t>アガマチカミカワシンリョウジョ</t>
    </rPh>
    <phoneticPr fontId="7"/>
  </si>
  <si>
    <t>新潟県東蒲原郡阿賀町両郷甲２１５０番地</t>
    <rPh sb="0" eb="3">
      <t>ニイガタケン</t>
    </rPh>
    <rPh sb="3" eb="7">
      <t>ヒガシカンバラグン</t>
    </rPh>
    <rPh sb="7" eb="10">
      <t>アガマチ</t>
    </rPh>
    <rPh sb="10" eb="13">
      <t>リョウゴウコウ</t>
    </rPh>
    <rPh sb="17" eb="19">
      <t>バンチ</t>
    </rPh>
    <phoneticPr fontId="7"/>
  </si>
  <si>
    <t>同上</t>
    <rPh sb="0" eb="2">
      <t>ドウジョウ</t>
    </rPh>
    <phoneticPr fontId="7"/>
  </si>
  <si>
    <t>1515410353</t>
  </si>
  <si>
    <t>医療法人　青山信愛会</t>
    <rPh sb="0" eb="4">
      <t>イリョウホウジン</t>
    </rPh>
    <rPh sb="5" eb="9">
      <t>アオヤマシンアイ</t>
    </rPh>
    <rPh sb="9" eb="10">
      <t>カイ</t>
    </rPh>
    <phoneticPr fontId="7"/>
  </si>
  <si>
    <t>新潟県東蒲原郡阿賀町あが野南４３２４番地</t>
    <rPh sb="0" eb="3">
      <t>ニイガタケン</t>
    </rPh>
    <rPh sb="3" eb="7">
      <t>ヒガシカンバラグン</t>
    </rPh>
    <rPh sb="7" eb="10">
      <t>アガマチ</t>
    </rPh>
    <rPh sb="12" eb="13">
      <t>ノ</t>
    </rPh>
    <rPh sb="13" eb="14">
      <t>ミナミ</t>
    </rPh>
    <rPh sb="18" eb="20">
      <t>バンチ</t>
    </rPh>
    <phoneticPr fontId="7"/>
  </si>
  <si>
    <t>1516410659</t>
    <phoneticPr fontId="7"/>
  </si>
  <si>
    <t>粟島へき地出張診療所</t>
    <rPh sb="0" eb="2">
      <t>アワシマ</t>
    </rPh>
    <rPh sb="4" eb="5">
      <t>チ</t>
    </rPh>
    <rPh sb="5" eb="7">
      <t>シュッチョウ</t>
    </rPh>
    <rPh sb="7" eb="10">
      <t>シンリョウジョ</t>
    </rPh>
    <phoneticPr fontId="7"/>
  </si>
  <si>
    <t>粟島浦村長　脇川　善行</t>
    <rPh sb="0" eb="3">
      <t>アワシマウラ</t>
    </rPh>
    <rPh sb="3" eb="5">
      <t>ソンチョウ</t>
    </rPh>
    <rPh sb="6" eb="8">
      <t>ワキカワ</t>
    </rPh>
    <rPh sb="9" eb="11">
      <t>ヨシユキ</t>
    </rPh>
    <phoneticPr fontId="7"/>
  </si>
  <si>
    <t>下越医療圏</t>
    <rPh sb="0" eb="2">
      <t>カエツ</t>
    </rPh>
    <rPh sb="2" eb="5">
      <t>イリョウケン</t>
    </rPh>
    <phoneticPr fontId="7"/>
  </si>
  <si>
    <t>新潟県岩船郡粟島浦村字日ノ見山1513-11</t>
    <rPh sb="0" eb="3">
      <t>ニイガタケン</t>
    </rPh>
    <rPh sb="3" eb="6">
      <t>イワフネグン</t>
    </rPh>
    <rPh sb="6" eb="10">
      <t>アワシマウラムラ</t>
    </rPh>
    <rPh sb="10" eb="12">
      <t>アザヒ</t>
    </rPh>
    <rPh sb="13" eb="15">
      <t>ミヤマ</t>
    </rPh>
    <phoneticPr fontId="7"/>
  </si>
  <si>
    <t>①、⑤、⑧</t>
    <phoneticPr fontId="7"/>
  </si>
  <si>
    <t>粟島</t>
    <rPh sb="0" eb="2">
      <t>アワシマ</t>
    </rPh>
    <phoneticPr fontId="7"/>
  </si>
  <si>
    <t>僻地医療の見学、地域見学</t>
    <rPh sb="0" eb="4">
      <t>ヘキチイリョウ</t>
    </rPh>
    <rPh sb="5" eb="7">
      <t>ケンガク</t>
    </rPh>
    <rPh sb="8" eb="10">
      <t>チイキ</t>
    </rPh>
    <rPh sb="10" eb="12">
      <t>ケンガク</t>
    </rPh>
    <phoneticPr fontId="7"/>
  </si>
  <si>
    <t>新潟県</t>
  </si>
  <si>
    <t>1512310242</t>
  </si>
  <si>
    <t>魚沼市国民健康保険守門診療所</t>
    <rPh sb="0" eb="14">
      <t>ウオヌマシコクミンケンコウホケンスモンシンリョウジョ</t>
    </rPh>
    <phoneticPr fontId="7"/>
  </si>
  <si>
    <t>魚沼市長　内田幹夫</t>
    <rPh sb="0" eb="1">
      <t>ウオ</t>
    </rPh>
    <rPh sb="1" eb="2">
      <t>ヌマ</t>
    </rPh>
    <rPh sb="2" eb="4">
      <t>シチョウ</t>
    </rPh>
    <rPh sb="5" eb="7">
      <t>ウチダ</t>
    </rPh>
    <rPh sb="7" eb="9">
      <t>ミキオ</t>
    </rPh>
    <phoneticPr fontId="7"/>
  </si>
  <si>
    <t>一般社団法人魚沼市医療公社</t>
  </si>
  <si>
    <t>魚沼医療圏</t>
  </si>
  <si>
    <t>新潟県魚沼市須原1237番地1</t>
  </si>
  <si>
    <t>訪問診療</t>
    <rPh sb="0" eb="4">
      <t>ホウモンシンリョウ</t>
    </rPh>
    <phoneticPr fontId="7"/>
  </si>
  <si>
    <t>1512310259</t>
  </si>
  <si>
    <t>魚沼市国民健康保険入広瀬診療所</t>
    <rPh sb="0" eb="9">
      <t>ウオヌマシコクミンケンコウホケン</t>
    </rPh>
    <rPh sb="9" eb="12">
      <t>イリヒロセ</t>
    </rPh>
    <rPh sb="12" eb="15">
      <t>シンリョウジョ</t>
    </rPh>
    <phoneticPr fontId="7"/>
  </si>
  <si>
    <t>新潟県魚沼市大栃山635番地1</t>
  </si>
  <si>
    <t>1512210376</t>
  </si>
  <si>
    <t>佐渡市松ヶ崎診療所</t>
    <rPh sb="0" eb="3">
      <t>サドシ</t>
    </rPh>
    <rPh sb="3" eb="9">
      <t>マツガサキシンリョウショ</t>
    </rPh>
    <phoneticPr fontId="7"/>
  </si>
  <si>
    <t>佐渡市長　渡辺　竜五</t>
    <rPh sb="0" eb="2">
      <t>サド</t>
    </rPh>
    <rPh sb="2" eb="4">
      <t>シチョウ</t>
    </rPh>
    <rPh sb="5" eb="7">
      <t>ワタナベ</t>
    </rPh>
    <rPh sb="8" eb="9">
      <t>リュウ</t>
    </rPh>
    <rPh sb="9" eb="10">
      <t>ゴ</t>
    </rPh>
    <phoneticPr fontId="7"/>
  </si>
  <si>
    <t>新潟県佐渡市多田262番地10</t>
    <rPh sb="0" eb="2">
      <t>ニイガタ</t>
    </rPh>
    <rPh sb="2" eb="3">
      <t>ケン</t>
    </rPh>
    <rPh sb="3" eb="6">
      <t>サドシ</t>
    </rPh>
    <rPh sb="6" eb="8">
      <t>オオタ</t>
    </rPh>
    <rPh sb="11" eb="13">
      <t>バンチ</t>
    </rPh>
    <phoneticPr fontId="7"/>
  </si>
  <si>
    <t>佐渡島</t>
    <rPh sb="0" eb="3">
      <t>サドシマ</t>
    </rPh>
    <phoneticPr fontId="7"/>
  </si>
  <si>
    <t>1512210368</t>
  </si>
  <si>
    <t>佐渡市赤泊診療所</t>
    <rPh sb="0" eb="3">
      <t>サドシ</t>
    </rPh>
    <rPh sb="3" eb="8">
      <t>アカドマリシンリョウショ</t>
    </rPh>
    <phoneticPr fontId="7"/>
  </si>
  <si>
    <t>新潟県佐渡市赤泊2206番地3</t>
    <rPh sb="0" eb="2">
      <t>ニイガタ</t>
    </rPh>
    <rPh sb="2" eb="3">
      <t>ケン</t>
    </rPh>
    <rPh sb="3" eb="6">
      <t>サドシ</t>
    </rPh>
    <rPh sb="6" eb="8">
      <t>アカドマリ</t>
    </rPh>
    <rPh sb="12" eb="14">
      <t>バンチ</t>
    </rPh>
    <phoneticPr fontId="7"/>
  </si>
  <si>
    <t>1512210558</t>
  </si>
  <si>
    <t>佐渡市小木診療所</t>
    <rPh sb="0" eb="3">
      <t>サドシ</t>
    </rPh>
    <rPh sb="3" eb="5">
      <t>オギ</t>
    </rPh>
    <rPh sb="5" eb="8">
      <t>シンリョウショ</t>
    </rPh>
    <phoneticPr fontId="7"/>
  </si>
  <si>
    <t>新潟県佐渡市小木町1949番地4</t>
    <rPh sb="0" eb="2">
      <t>ニイガタ</t>
    </rPh>
    <rPh sb="2" eb="3">
      <t>ケン</t>
    </rPh>
    <rPh sb="3" eb="6">
      <t>サドシ</t>
    </rPh>
    <rPh sb="6" eb="8">
      <t>オギ</t>
    </rPh>
    <rPh sb="8" eb="9">
      <t>マチ</t>
    </rPh>
    <rPh sb="13" eb="15">
      <t>バンチ</t>
    </rPh>
    <phoneticPr fontId="7"/>
  </si>
  <si>
    <t>整形外科、内科</t>
    <rPh sb="0" eb="2">
      <t>セイケイ</t>
    </rPh>
    <rPh sb="2" eb="4">
      <t>ゲカ</t>
    </rPh>
    <rPh sb="5" eb="7">
      <t>ナイカ</t>
    </rPh>
    <phoneticPr fontId="7"/>
  </si>
  <si>
    <t>1510411877</t>
  </si>
  <si>
    <t>三条しただ郷クリニック</t>
    <rPh sb="0" eb="2">
      <t>サンジョウ</t>
    </rPh>
    <rPh sb="5" eb="6">
      <t>ゴウ</t>
    </rPh>
    <phoneticPr fontId="7"/>
  </si>
  <si>
    <t>医療法人社団陽心会　理事長　池上　敬一</t>
    <phoneticPr fontId="7"/>
  </si>
  <si>
    <t>県央医療圏</t>
    <rPh sb="0" eb="2">
      <t>ケンオウ</t>
    </rPh>
    <rPh sb="2" eb="5">
      <t>イリョウケン</t>
    </rPh>
    <phoneticPr fontId="7"/>
  </si>
  <si>
    <t>新潟県三条市荻堀1182-1下田保健センター内</t>
    <rPh sb="0" eb="3">
      <t>ニイガタケン</t>
    </rPh>
    <phoneticPr fontId="7"/>
  </si>
  <si>
    <t>看護師（２）、薬剤師（１）、相談員</t>
    <rPh sb="14" eb="17">
      <t>ソウダンイン</t>
    </rPh>
    <phoneticPr fontId="7"/>
  </si>
  <si>
    <t>1511510693</t>
  </si>
  <si>
    <t>能生国民健康保険診療所</t>
    <rPh sb="0" eb="2">
      <t>ノウ</t>
    </rPh>
    <rPh sb="2" eb="4">
      <t>コクミン</t>
    </rPh>
    <rPh sb="4" eb="11">
      <t>ケンコウホケンシンリョウジョ</t>
    </rPh>
    <phoneticPr fontId="7"/>
  </si>
  <si>
    <t>糸魚川市長　久保田郁夫</t>
    <rPh sb="0" eb="3">
      <t>イトイガワ</t>
    </rPh>
    <rPh sb="3" eb="5">
      <t>シチョウ</t>
    </rPh>
    <rPh sb="6" eb="9">
      <t>クボタ</t>
    </rPh>
    <rPh sb="9" eb="11">
      <t>イクオ</t>
    </rPh>
    <phoneticPr fontId="7"/>
  </si>
  <si>
    <t>上越医療圏</t>
    <rPh sb="0" eb="2">
      <t>ジョウエツ</t>
    </rPh>
    <rPh sb="2" eb="4">
      <t>イリョウ</t>
    </rPh>
    <rPh sb="4" eb="5">
      <t>ケン</t>
    </rPh>
    <phoneticPr fontId="7"/>
  </si>
  <si>
    <t>新潟県糸魚川市大字大沢401番地２</t>
    <rPh sb="0" eb="3">
      <t>ニイガタケン</t>
    </rPh>
    <rPh sb="3" eb="7">
      <t>イトイガワシ</t>
    </rPh>
    <rPh sb="7" eb="9">
      <t>オオアザ</t>
    </rPh>
    <rPh sb="9" eb="11">
      <t>オオサワ</t>
    </rPh>
    <rPh sb="14" eb="16">
      <t>バンチ</t>
    </rPh>
    <phoneticPr fontId="7"/>
  </si>
  <si>
    <t>当院が実習先になっている</t>
  </si>
  <si>
    <t>看護師（４）</t>
    <rPh sb="0" eb="3">
      <t>カンゴシ</t>
    </rPh>
    <phoneticPr fontId="7"/>
  </si>
  <si>
    <t>1511510958</t>
  </si>
  <si>
    <t>根知診療所</t>
    <rPh sb="0" eb="2">
      <t>ネチ</t>
    </rPh>
    <rPh sb="2" eb="5">
      <t>シンリョウジョ</t>
    </rPh>
    <phoneticPr fontId="11"/>
  </si>
  <si>
    <t>新潟県糸魚川市大字和泉356番地</t>
    <rPh sb="0" eb="3">
      <t>ニイガタケン</t>
    </rPh>
    <rPh sb="3" eb="7">
      <t>イトイガワシ</t>
    </rPh>
    <rPh sb="7" eb="9">
      <t>オオアザ</t>
    </rPh>
    <rPh sb="9" eb="11">
      <t>イズミ</t>
    </rPh>
    <rPh sb="14" eb="16">
      <t>バンチ</t>
    </rPh>
    <phoneticPr fontId="11"/>
  </si>
  <si>
    <t>1511510727</t>
  </si>
  <si>
    <t>小滝診療所</t>
    <rPh sb="0" eb="2">
      <t>コタキ</t>
    </rPh>
    <rPh sb="2" eb="5">
      <t>シンリョウジョ</t>
    </rPh>
    <phoneticPr fontId="11"/>
  </si>
  <si>
    <t>新潟県糸魚川市大字小滝5231番地</t>
    <rPh sb="0" eb="3">
      <t>ニイガタケン</t>
    </rPh>
    <rPh sb="3" eb="7">
      <t>イトイガワシ</t>
    </rPh>
    <rPh sb="7" eb="9">
      <t>オオアザ</t>
    </rPh>
    <rPh sb="9" eb="11">
      <t>コタキ</t>
    </rPh>
    <rPh sb="15" eb="17">
      <t>バンチ</t>
    </rPh>
    <phoneticPr fontId="11"/>
  </si>
  <si>
    <t>看護師（１）、薬剤師（１）</t>
  </si>
  <si>
    <t>1511510719</t>
  </si>
  <si>
    <t>平岩診療所</t>
  </si>
  <si>
    <t>新潟県糸魚川市大字山之坊2699番地1</t>
  </si>
  <si>
    <t>1511010629</t>
  </si>
  <si>
    <t>十日町市国民健康保険松之山診療所</t>
    <rPh sb="0" eb="4">
      <t>トオカマチシ</t>
    </rPh>
    <rPh sb="4" eb="6">
      <t>コクミン</t>
    </rPh>
    <rPh sb="6" eb="8">
      <t>ケンコウ</t>
    </rPh>
    <rPh sb="8" eb="10">
      <t>ホケン</t>
    </rPh>
    <rPh sb="10" eb="13">
      <t>マツノヤマ</t>
    </rPh>
    <rPh sb="13" eb="15">
      <t>シンリョウ</t>
    </rPh>
    <rPh sb="15" eb="16">
      <t>ジョ</t>
    </rPh>
    <phoneticPr fontId="7"/>
  </si>
  <si>
    <t>十日町市長　関口　芳史</t>
    <rPh sb="0" eb="3">
      <t>トオカマチ</t>
    </rPh>
    <rPh sb="3" eb="5">
      <t>シチョウ</t>
    </rPh>
    <rPh sb="6" eb="8">
      <t>セキグチ</t>
    </rPh>
    <rPh sb="9" eb="11">
      <t>ヨシフミ</t>
    </rPh>
    <phoneticPr fontId="7"/>
  </si>
  <si>
    <t>新潟県十日町市松之山1596番地１</t>
    <rPh sb="0" eb="3">
      <t>ニイガタケン</t>
    </rPh>
    <rPh sb="3" eb="7">
      <t>トオカマチシ</t>
    </rPh>
    <rPh sb="7" eb="10">
      <t>マツノヤマ</t>
    </rPh>
    <rPh sb="14" eb="16">
      <t>バンチ</t>
    </rPh>
    <phoneticPr fontId="7"/>
  </si>
  <si>
    <t>1510311440</t>
  </si>
  <si>
    <t>中ノ俣診療所</t>
    <rPh sb="0" eb="1">
      <t>ナカ</t>
    </rPh>
    <rPh sb="2" eb="3">
      <t>マタ</t>
    </rPh>
    <rPh sb="3" eb="6">
      <t>シンリョウジョ</t>
    </rPh>
    <phoneticPr fontId="7"/>
  </si>
  <si>
    <t>上越市長　小菅　淳一</t>
    <rPh sb="0" eb="2">
      <t>ジョウエツ</t>
    </rPh>
    <rPh sb="5" eb="10">
      <t>コ</t>
    </rPh>
    <phoneticPr fontId="7"/>
  </si>
  <si>
    <t>上越医療圏</t>
    <rPh sb="0" eb="5">
      <t>ジョウエツイリョウケン</t>
    </rPh>
    <phoneticPr fontId="7"/>
  </si>
  <si>
    <t>新潟県上越市大字中ノ俣528-1</t>
    <rPh sb="0" eb="3">
      <t>ニイガタケン</t>
    </rPh>
    <rPh sb="3" eb="6">
      <t>ジョウエツシ</t>
    </rPh>
    <rPh sb="6" eb="8">
      <t>オオアザ</t>
    </rPh>
    <rPh sb="8" eb="9">
      <t>ナカ</t>
    </rPh>
    <rPh sb="10" eb="11">
      <t>マタ</t>
    </rPh>
    <phoneticPr fontId="7"/>
  </si>
  <si>
    <t>1510312745</t>
  </si>
  <si>
    <t>大島診療所</t>
    <rPh sb="0" eb="5">
      <t>オオシマシンリョウジョ</t>
    </rPh>
    <phoneticPr fontId="7"/>
  </si>
  <si>
    <t>新潟県上越市大島区棚岡1540-1</t>
    <rPh sb="0" eb="3">
      <t>ニイガタケン</t>
    </rPh>
    <rPh sb="3" eb="6">
      <t>ジョウエツシ</t>
    </rPh>
    <rPh sb="6" eb="9">
      <t>オオシマク</t>
    </rPh>
    <rPh sb="9" eb="11">
      <t>タナオカ</t>
    </rPh>
    <phoneticPr fontId="7"/>
  </si>
  <si>
    <t>1510312752</t>
  </si>
  <si>
    <t>上越市国民健康保険牧診療所</t>
    <rPh sb="0" eb="3">
      <t>ジョウエツシ</t>
    </rPh>
    <rPh sb="3" eb="5">
      <t>コクミン</t>
    </rPh>
    <rPh sb="5" eb="9">
      <t>ケンコウホケン</t>
    </rPh>
    <rPh sb="9" eb="10">
      <t>マキ</t>
    </rPh>
    <rPh sb="10" eb="13">
      <t>シンリョウジョ</t>
    </rPh>
    <phoneticPr fontId="7"/>
  </si>
  <si>
    <t>新潟県上越市牧区柳島437</t>
    <rPh sb="0" eb="3">
      <t>ニイガタケン</t>
    </rPh>
    <rPh sb="3" eb="6">
      <t>ジョウエツシ</t>
    </rPh>
    <rPh sb="6" eb="7">
      <t>マキ</t>
    </rPh>
    <rPh sb="7" eb="8">
      <t>ク</t>
    </rPh>
    <rPh sb="8" eb="10">
      <t>ヤナギシマ</t>
    </rPh>
    <phoneticPr fontId="7"/>
  </si>
  <si>
    <t>1510312703</t>
  </si>
  <si>
    <t>上越市国民健康保険くろかわ診療所</t>
    <rPh sb="0" eb="3">
      <t>ジョウエツシ</t>
    </rPh>
    <rPh sb="3" eb="5">
      <t>コクミン</t>
    </rPh>
    <rPh sb="5" eb="9">
      <t>ケンコウホケン</t>
    </rPh>
    <rPh sb="13" eb="16">
      <t>シンリョウジョ</t>
    </rPh>
    <phoneticPr fontId="7"/>
  </si>
  <si>
    <t>新潟県上越市柿崎区芋島新田184</t>
    <rPh sb="0" eb="3">
      <t>ニイガタケン</t>
    </rPh>
    <rPh sb="3" eb="6">
      <t>ジョウエツシ</t>
    </rPh>
    <rPh sb="6" eb="9">
      <t>カキザキク</t>
    </rPh>
    <rPh sb="9" eb="11">
      <t>イモシマ</t>
    </rPh>
    <rPh sb="11" eb="13">
      <t>シンデン</t>
    </rPh>
    <phoneticPr fontId="7"/>
  </si>
  <si>
    <t>内科・外科・小児科</t>
    <rPh sb="0" eb="2">
      <t>ナイカ</t>
    </rPh>
    <rPh sb="3" eb="5">
      <t>ゲカ</t>
    </rPh>
    <rPh sb="6" eb="9">
      <t>ショウニカ</t>
    </rPh>
    <phoneticPr fontId="7"/>
  </si>
  <si>
    <t>1510312711</t>
  </si>
  <si>
    <t>上越市国民健康保険清里診療所</t>
    <rPh sb="0" eb="3">
      <t>ジョウエツシ</t>
    </rPh>
    <rPh sb="3" eb="5">
      <t>コクミン</t>
    </rPh>
    <rPh sb="5" eb="9">
      <t>ケンコウホケン</t>
    </rPh>
    <rPh sb="9" eb="11">
      <t>キヨサト</t>
    </rPh>
    <rPh sb="11" eb="14">
      <t>シンリョウジョ</t>
    </rPh>
    <phoneticPr fontId="7"/>
  </si>
  <si>
    <t>新潟県上越市清里区岡嶺新田72</t>
    <rPh sb="0" eb="3">
      <t>ニイガタケン</t>
    </rPh>
    <rPh sb="3" eb="6">
      <t>ジョウエツシ</t>
    </rPh>
    <rPh sb="6" eb="9">
      <t>キヨサトク</t>
    </rPh>
    <rPh sb="9" eb="10">
      <t>オカ</t>
    </rPh>
    <rPh sb="10" eb="11">
      <t>ミネ</t>
    </rPh>
    <rPh sb="11" eb="13">
      <t>シンデン</t>
    </rPh>
    <phoneticPr fontId="7"/>
  </si>
  <si>
    <t>内科、アレルギー科、リウマチ科、外科</t>
    <rPh sb="0" eb="2">
      <t>ナイカ</t>
    </rPh>
    <rPh sb="8" eb="9">
      <t>カ</t>
    </rPh>
    <rPh sb="14" eb="15">
      <t>カ</t>
    </rPh>
    <rPh sb="16" eb="18">
      <t>ゲカ</t>
    </rPh>
    <phoneticPr fontId="7"/>
  </si>
  <si>
    <t>1510213380</t>
  </si>
  <si>
    <t>長岡市山古志診療所</t>
    <rPh sb="0" eb="9">
      <t>ナガオカシヤマコシシンリョウジョ</t>
    </rPh>
    <phoneticPr fontId="7"/>
  </si>
  <si>
    <t>長岡市長　磯田　達伸　</t>
    <rPh sb="0" eb="2">
      <t>ナガオカ</t>
    </rPh>
    <rPh sb="2" eb="4">
      <t>シチョウ</t>
    </rPh>
    <rPh sb="5" eb="7">
      <t>イソダ</t>
    </rPh>
    <rPh sb="8" eb="9">
      <t>タチ</t>
    </rPh>
    <rPh sb="9" eb="10">
      <t>シン</t>
    </rPh>
    <phoneticPr fontId="7"/>
  </si>
  <si>
    <t>新潟県長岡市山古志竹沢甲２８３５番地</t>
    <rPh sb="0" eb="3">
      <t>ニイガタケン</t>
    </rPh>
    <rPh sb="3" eb="6">
      <t>ナガオカシ</t>
    </rPh>
    <rPh sb="6" eb="9">
      <t>ヤマコシ</t>
    </rPh>
    <rPh sb="9" eb="11">
      <t>タケザワ</t>
    </rPh>
    <rPh sb="11" eb="12">
      <t>コウ</t>
    </rPh>
    <rPh sb="16" eb="18">
      <t>バンチ</t>
    </rPh>
    <phoneticPr fontId="7"/>
  </si>
  <si>
    <t>1510213398</t>
  </si>
  <si>
    <t>長岡市種苧原診療所</t>
    <rPh sb="0" eb="3">
      <t>ナガオカシ</t>
    </rPh>
    <rPh sb="3" eb="4">
      <t>タネ</t>
    </rPh>
    <rPh sb="4" eb="5">
      <t>オ</t>
    </rPh>
    <rPh sb="5" eb="6">
      <t>ハラ</t>
    </rPh>
    <rPh sb="6" eb="9">
      <t>シンリョウジョ</t>
    </rPh>
    <phoneticPr fontId="7"/>
  </si>
  <si>
    <t>新潟県長岡市山古志種苧原２６７６番地1</t>
    <rPh sb="0" eb="3">
      <t>ニイガタケン</t>
    </rPh>
    <rPh sb="3" eb="6">
      <t>ナガオカシ</t>
    </rPh>
    <rPh sb="6" eb="9">
      <t>ヤマコシ</t>
    </rPh>
    <rPh sb="9" eb="12">
      <t>タネスハラ</t>
    </rPh>
    <rPh sb="16" eb="18">
      <t>バンチ</t>
    </rPh>
    <phoneticPr fontId="7"/>
  </si>
  <si>
    <t>1510213406</t>
  </si>
  <si>
    <t>長岡市虫亀診療所</t>
    <rPh sb="0" eb="3">
      <t>ナガオカシ</t>
    </rPh>
    <rPh sb="3" eb="5">
      <t>ムシガメ</t>
    </rPh>
    <rPh sb="5" eb="8">
      <t>シンリョウジョ</t>
    </rPh>
    <phoneticPr fontId="7"/>
  </si>
  <si>
    <t>中越医療圏</t>
    <rPh sb="0" eb="2">
      <t>チュウエツ</t>
    </rPh>
    <rPh sb="2" eb="5">
      <t>イリョウケン</t>
    </rPh>
    <phoneticPr fontId="7"/>
  </si>
  <si>
    <t>新潟県長岡市山古志虫亀９６６番地1</t>
    <rPh sb="0" eb="3">
      <t>ニイガタケン</t>
    </rPh>
    <rPh sb="3" eb="9">
      <t>ナガオカシヤマコシ</t>
    </rPh>
    <rPh sb="9" eb="11">
      <t>ムシガメ</t>
    </rPh>
    <rPh sb="14" eb="16">
      <t>バンチ</t>
    </rPh>
    <phoneticPr fontId="7"/>
  </si>
  <si>
    <t>新潟県</t>
    <rPh sb="0" eb="3">
      <t>ニイガタケン</t>
    </rPh>
    <phoneticPr fontId="11"/>
  </si>
  <si>
    <t>1510511734</t>
    <phoneticPr fontId="7"/>
  </si>
  <si>
    <t>柏崎市谷根診療所</t>
    <rPh sb="0" eb="3">
      <t>カシワザキシ</t>
    </rPh>
    <rPh sb="3" eb="4">
      <t>タニ</t>
    </rPh>
    <rPh sb="4" eb="5">
      <t>ネ</t>
    </rPh>
    <rPh sb="5" eb="8">
      <t>シンリョウジョ</t>
    </rPh>
    <phoneticPr fontId="11"/>
  </si>
  <si>
    <t>柏崎市長　櫻井　雅浩</t>
    <rPh sb="0" eb="4">
      <t>カシワザキシチョウ</t>
    </rPh>
    <rPh sb="5" eb="7">
      <t>サクライ</t>
    </rPh>
    <rPh sb="8" eb="9">
      <t>ミヤビ</t>
    </rPh>
    <rPh sb="9" eb="10">
      <t>ヒロ</t>
    </rPh>
    <phoneticPr fontId="7"/>
  </si>
  <si>
    <t>中越医療圏</t>
    <rPh sb="0" eb="2">
      <t>チュウエツ</t>
    </rPh>
    <rPh sb="2" eb="4">
      <t>イリョウ</t>
    </rPh>
    <rPh sb="4" eb="5">
      <t>ケン</t>
    </rPh>
    <phoneticPr fontId="7"/>
  </si>
  <si>
    <t>新潟県柏崎市大字谷根3256-1</t>
    <rPh sb="8" eb="9">
      <t>タニ</t>
    </rPh>
    <rPh sb="9" eb="10">
      <t>ネ</t>
    </rPh>
    <phoneticPr fontId="7"/>
  </si>
  <si>
    <t>訪問看護の実績なし</t>
  </si>
  <si>
    <t>1510511379</t>
    <phoneticPr fontId="7"/>
  </si>
  <si>
    <t>柏崎市国民健康保険野田診療所</t>
    <rPh sb="0" eb="3">
      <t>カシワザキシ</t>
    </rPh>
    <rPh sb="3" eb="5">
      <t>コクミン</t>
    </rPh>
    <rPh sb="5" eb="7">
      <t>ケンコウ</t>
    </rPh>
    <rPh sb="7" eb="9">
      <t>ホケン</t>
    </rPh>
    <rPh sb="9" eb="11">
      <t>ノタ</t>
    </rPh>
    <rPh sb="11" eb="14">
      <t>シンリョウジョ</t>
    </rPh>
    <phoneticPr fontId="11"/>
  </si>
  <si>
    <t>新潟県柏崎市大字野田922-6</t>
    <rPh sb="0" eb="3">
      <t>ニイガタケン</t>
    </rPh>
    <rPh sb="3" eb="6">
      <t>カシワザキシ</t>
    </rPh>
    <rPh sb="6" eb="8">
      <t>オオアザ</t>
    </rPh>
    <rPh sb="8" eb="10">
      <t>ノタ</t>
    </rPh>
    <phoneticPr fontId="7"/>
  </si>
  <si>
    <t>ケアマネージャー(5)、介護関係者(4)、市保健師等(4)</t>
  </si>
  <si>
    <t>1510510488</t>
    <phoneticPr fontId="7"/>
  </si>
  <si>
    <t>柏崎市国民健康保険北条診療所</t>
    <rPh sb="0" eb="3">
      <t>カシワザキシ</t>
    </rPh>
    <rPh sb="3" eb="5">
      <t>コクミン</t>
    </rPh>
    <rPh sb="5" eb="7">
      <t>ケンコウ</t>
    </rPh>
    <rPh sb="7" eb="9">
      <t>ホケン</t>
    </rPh>
    <rPh sb="9" eb="11">
      <t>キタジョウ</t>
    </rPh>
    <rPh sb="11" eb="13">
      <t>シンリョウ</t>
    </rPh>
    <rPh sb="13" eb="14">
      <t>ジョ</t>
    </rPh>
    <phoneticPr fontId="11"/>
  </si>
  <si>
    <t>新潟県柏崎市大字大広田93</t>
    <rPh sb="8" eb="11">
      <t>オオヒロタ</t>
    </rPh>
    <phoneticPr fontId="7"/>
  </si>
  <si>
    <t>ケアマネージャー(5)、介護関係者(5)、市保健師等(3)</t>
    <rPh sb="12" eb="14">
      <t>カイゴ</t>
    </rPh>
    <rPh sb="14" eb="17">
      <t>カンケイシャ</t>
    </rPh>
    <rPh sb="21" eb="22">
      <t>シ</t>
    </rPh>
    <rPh sb="22" eb="25">
      <t>ホケンシ</t>
    </rPh>
    <rPh sb="25" eb="26">
      <t>トウ</t>
    </rPh>
    <phoneticPr fontId="18"/>
  </si>
  <si>
    <t>1510511833</t>
    <phoneticPr fontId="7"/>
  </si>
  <si>
    <t>柏崎市国民健康保険高柳診療所</t>
    <rPh sb="0" eb="3">
      <t>カシワザキシ</t>
    </rPh>
    <rPh sb="3" eb="5">
      <t>コクミン</t>
    </rPh>
    <rPh sb="5" eb="7">
      <t>ケンコウ</t>
    </rPh>
    <rPh sb="7" eb="9">
      <t>ホケン</t>
    </rPh>
    <rPh sb="9" eb="11">
      <t>タカヤナギ</t>
    </rPh>
    <rPh sb="11" eb="14">
      <t>シンリョウジョ</t>
    </rPh>
    <phoneticPr fontId="11"/>
  </si>
  <si>
    <t>新潟県柏崎市高柳町岡野町1849-1</t>
    <rPh sb="0" eb="3">
      <t>ニイガタケン</t>
    </rPh>
    <rPh sb="3" eb="6">
      <t>カシワザキシ</t>
    </rPh>
    <rPh sb="6" eb="9">
      <t>タカヤナギチョウ</t>
    </rPh>
    <rPh sb="9" eb="11">
      <t>オカノ</t>
    </rPh>
    <rPh sb="11" eb="12">
      <t>マチ</t>
    </rPh>
    <phoneticPr fontId="7"/>
  </si>
  <si>
    <t>歯科医師（1）、ケアマネージャー(5)、介護関係者(5)、市保健師等(3)</t>
    <rPh sb="0" eb="2">
      <t>シカ</t>
    </rPh>
    <rPh sb="2" eb="4">
      <t>イシ</t>
    </rPh>
    <phoneticPr fontId="7"/>
  </si>
  <si>
    <t>1510530961</t>
    <phoneticPr fontId="7"/>
  </si>
  <si>
    <t>柏崎市国民健康保険高柳歯科診療所</t>
    <rPh sb="0" eb="3">
      <t>カシワザキシ</t>
    </rPh>
    <rPh sb="3" eb="5">
      <t>コクミン</t>
    </rPh>
    <rPh sb="5" eb="7">
      <t>ケンコウ</t>
    </rPh>
    <rPh sb="7" eb="9">
      <t>ホケン</t>
    </rPh>
    <rPh sb="9" eb="11">
      <t>タカヤナギ</t>
    </rPh>
    <rPh sb="11" eb="13">
      <t>シカ</t>
    </rPh>
    <rPh sb="13" eb="15">
      <t>シンリョウ</t>
    </rPh>
    <rPh sb="15" eb="16">
      <t>ジョ</t>
    </rPh>
    <phoneticPr fontId="11"/>
  </si>
  <si>
    <t>富山県</t>
  </si>
  <si>
    <t>1612010585</t>
  </si>
  <si>
    <t>南砺市平診療所</t>
  </si>
  <si>
    <t>富山県南砺市下梨2525番地1</t>
  </si>
  <si>
    <t>⑤、⑥、⑦、⑧</t>
    <phoneticPr fontId="7"/>
  </si>
  <si>
    <t>南砺市病院での実習プログラムへの関与</t>
    <rPh sb="0" eb="3">
      <t>ナントシ</t>
    </rPh>
    <rPh sb="3" eb="5">
      <t>ビョウイン</t>
    </rPh>
    <rPh sb="7" eb="9">
      <t>ジッシュウ</t>
    </rPh>
    <rPh sb="16" eb="18">
      <t>カンヨ</t>
    </rPh>
    <phoneticPr fontId="7"/>
  </si>
  <si>
    <t>1612010312</t>
  </si>
  <si>
    <t>南砺市上平診療所</t>
  </si>
  <si>
    <t>富山県南砺市西赤尾町253番地</t>
  </si>
  <si>
    <t>1612010536</t>
  </si>
  <si>
    <t>南砺市利賀診療所</t>
  </si>
  <si>
    <t>富山県南砺市利賀村25番地</t>
  </si>
  <si>
    <t>1712210812</t>
  </si>
  <si>
    <t>白山石川医療企業団　吉野谷診療所</t>
    <rPh sb="0" eb="6">
      <t>ハクサンイシカワイリョウ</t>
    </rPh>
    <rPh sb="6" eb="9">
      <t>キギョウダン</t>
    </rPh>
    <rPh sb="10" eb="16">
      <t>ヨシノダニシンリョウジョ</t>
    </rPh>
    <phoneticPr fontId="7"/>
  </si>
  <si>
    <t>1995/（月日不明）</t>
    <rPh sb="6" eb="8">
      <t>ツキヒ</t>
    </rPh>
    <rPh sb="8" eb="10">
      <t>フメイ</t>
    </rPh>
    <phoneticPr fontId="7"/>
  </si>
  <si>
    <t>企業長　　卜部　健</t>
    <rPh sb="0" eb="2">
      <t>キギョウ</t>
    </rPh>
    <rPh sb="2" eb="3">
      <t>チョウ</t>
    </rPh>
    <rPh sb="5" eb="7">
      <t>ウラベ</t>
    </rPh>
    <rPh sb="8" eb="9">
      <t>ケン</t>
    </rPh>
    <phoneticPr fontId="7"/>
  </si>
  <si>
    <t>石川中央医療圏</t>
  </si>
  <si>
    <t>石川県白山市佐良ニ124番地</t>
  </si>
  <si>
    <t>金沢大学医学類５年生総合診療部ＢＳＬの受入</t>
  </si>
  <si>
    <t>医師(1)、看護師(1)</t>
  </si>
  <si>
    <t>1712210820</t>
  </si>
  <si>
    <t>白山石川医療企業団　中宮診療所</t>
    <rPh sb="0" eb="6">
      <t>ハクサンイシカワイリョウ</t>
    </rPh>
    <rPh sb="6" eb="9">
      <t>キギョウダン</t>
    </rPh>
    <rPh sb="10" eb="12">
      <t>チュウグウ</t>
    </rPh>
    <rPh sb="12" eb="15">
      <t>シンリョウジョ</t>
    </rPh>
    <phoneticPr fontId="7"/>
  </si>
  <si>
    <t>1988/（月日不明）</t>
    <rPh sb="6" eb="8">
      <t>ツキヒ</t>
    </rPh>
    <rPh sb="8" eb="10">
      <t>フメイ</t>
    </rPh>
    <phoneticPr fontId="7"/>
  </si>
  <si>
    <t>石川県白山市中宮カ3番地</t>
  </si>
  <si>
    <t>1712210804</t>
  </si>
  <si>
    <t>白山石川医療企業団　白峰診療所</t>
    <rPh sb="0" eb="4">
      <t>ハクサンイシカワ</t>
    </rPh>
    <rPh sb="4" eb="6">
      <t>イリョウ</t>
    </rPh>
    <rPh sb="6" eb="9">
      <t>キギョウダン</t>
    </rPh>
    <rPh sb="10" eb="15">
      <t>シラミネシンリョウジョ</t>
    </rPh>
    <phoneticPr fontId="7"/>
  </si>
  <si>
    <t>1996/（月日不明）</t>
    <rPh sb="6" eb="8">
      <t>ツキヒ</t>
    </rPh>
    <rPh sb="8" eb="10">
      <t>フメイ</t>
    </rPh>
    <phoneticPr fontId="7"/>
  </si>
  <si>
    <t>石川県白山市白峰ハ157番1地</t>
  </si>
  <si>
    <t>1710211143</t>
    <phoneticPr fontId="7"/>
  </si>
  <si>
    <t>七尾市国民健康保険直営能登島診療所</t>
    <rPh sb="0" eb="3">
      <t>ナナオシ</t>
    </rPh>
    <rPh sb="3" eb="5">
      <t>コクミン</t>
    </rPh>
    <rPh sb="5" eb="7">
      <t>ケンコウ</t>
    </rPh>
    <rPh sb="7" eb="9">
      <t>ホケン</t>
    </rPh>
    <rPh sb="9" eb="11">
      <t>チョクエイ</t>
    </rPh>
    <rPh sb="11" eb="14">
      <t>ノトジマ</t>
    </rPh>
    <rPh sb="14" eb="17">
      <t>シンリョウショ</t>
    </rPh>
    <phoneticPr fontId="7"/>
  </si>
  <si>
    <t>能登中部医療圏</t>
    <rPh sb="0" eb="7">
      <t>ノトチュウブイリョウケン</t>
    </rPh>
    <phoneticPr fontId="7"/>
  </si>
  <si>
    <t>石川県七尾市能登島向田町ろ部８番地１</t>
    <rPh sb="0" eb="3">
      <t>イシカワケン</t>
    </rPh>
    <rPh sb="3" eb="6">
      <t>ナナオシ</t>
    </rPh>
    <rPh sb="6" eb="12">
      <t>ノトジマコウダマチ</t>
    </rPh>
    <rPh sb="13" eb="14">
      <t>ブ</t>
    </rPh>
    <rPh sb="15" eb="17">
      <t>バンチ</t>
    </rPh>
    <phoneticPr fontId="7"/>
  </si>
  <si>
    <t>能登半島</t>
    <rPh sb="0" eb="4">
      <t>ノトハントウ</t>
    </rPh>
    <phoneticPr fontId="7"/>
  </si>
  <si>
    <t>1710211135</t>
    <phoneticPr fontId="7"/>
  </si>
  <si>
    <t>七尾市国民健康保険直営釶打診療所</t>
    <rPh sb="0" eb="3">
      <t>ナナオシ</t>
    </rPh>
    <rPh sb="3" eb="5">
      <t>コクミン</t>
    </rPh>
    <rPh sb="5" eb="7">
      <t>ケンコウ</t>
    </rPh>
    <rPh sb="7" eb="9">
      <t>ホケン</t>
    </rPh>
    <rPh sb="9" eb="11">
      <t>チョクエイ</t>
    </rPh>
    <rPh sb="11" eb="12">
      <t>シ</t>
    </rPh>
    <rPh sb="12" eb="13">
      <t>ダ</t>
    </rPh>
    <rPh sb="13" eb="16">
      <t>シンリョウショ</t>
    </rPh>
    <phoneticPr fontId="7"/>
  </si>
  <si>
    <t>石川県七尾市中島町西谷内へ部９８番地</t>
    <rPh sb="0" eb="3">
      <t>イシカワケン</t>
    </rPh>
    <rPh sb="3" eb="6">
      <t>ナナオシ</t>
    </rPh>
    <rPh sb="6" eb="8">
      <t>ナカジマ</t>
    </rPh>
    <rPh sb="8" eb="9">
      <t>マチ</t>
    </rPh>
    <rPh sb="9" eb="10">
      <t>ニシ</t>
    </rPh>
    <rPh sb="10" eb="12">
      <t>ヤチ</t>
    </rPh>
    <rPh sb="13" eb="14">
      <t>ブ</t>
    </rPh>
    <rPh sb="16" eb="18">
      <t>バンチ</t>
    </rPh>
    <phoneticPr fontId="7"/>
  </si>
  <si>
    <t>1710410539</t>
  </si>
  <si>
    <t>市立輪島病院西保診療所</t>
    <rPh sb="0" eb="2">
      <t>シリツ</t>
    </rPh>
    <rPh sb="2" eb="6">
      <t>ワジマビョウイン</t>
    </rPh>
    <rPh sb="6" eb="8">
      <t>ニシホ</t>
    </rPh>
    <rPh sb="8" eb="11">
      <t>シンリョウショ</t>
    </rPh>
    <phoneticPr fontId="7"/>
  </si>
  <si>
    <t>市長　　坂口　茂</t>
    <rPh sb="0" eb="2">
      <t>シチョウ</t>
    </rPh>
    <rPh sb="4" eb="6">
      <t>サカグチ</t>
    </rPh>
    <rPh sb="7" eb="8">
      <t>シゲル</t>
    </rPh>
    <phoneticPr fontId="7"/>
  </si>
  <si>
    <t>石川県輪島市大沢町ホサソ201番地</t>
    <rPh sb="0" eb="3">
      <t>イシカワケン</t>
    </rPh>
    <rPh sb="3" eb="6">
      <t>ワジマシ</t>
    </rPh>
    <rPh sb="6" eb="9">
      <t>オオサワマチ</t>
    </rPh>
    <rPh sb="15" eb="17">
      <t>バンチ</t>
    </rPh>
    <phoneticPr fontId="16"/>
  </si>
  <si>
    <t>医師の診察を見学、補助等
・金沢大学総合診療部臨床実習
・金沢大学応用臨床実習
・金沢大学地域医療研修</t>
    <rPh sb="0" eb="2">
      <t>イシ</t>
    </rPh>
    <rPh sb="3" eb="5">
      <t>シンサツ</t>
    </rPh>
    <rPh sb="6" eb="8">
      <t>ケンガク</t>
    </rPh>
    <rPh sb="9" eb="11">
      <t>ホジョ</t>
    </rPh>
    <rPh sb="11" eb="12">
      <t>トウ</t>
    </rPh>
    <rPh sb="14" eb="16">
      <t>カナザワ</t>
    </rPh>
    <rPh sb="16" eb="18">
      <t>ダイガク</t>
    </rPh>
    <rPh sb="18" eb="20">
      <t>ソウゴウ</t>
    </rPh>
    <rPh sb="20" eb="22">
      <t>シンリョウ</t>
    </rPh>
    <rPh sb="22" eb="23">
      <t>ブ</t>
    </rPh>
    <rPh sb="23" eb="25">
      <t>リンショウ</t>
    </rPh>
    <rPh sb="25" eb="27">
      <t>ジッシュウ</t>
    </rPh>
    <rPh sb="29" eb="31">
      <t>カナザワ</t>
    </rPh>
    <rPh sb="31" eb="33">
      <t>ダイガク</t>
    </rPh>
    <rPh sb="33" eb="35">
      <t>オウヨウ</t>
    </rPh>
    <rPh sb="35" eb="37">
      <t>リンショウ</t>
    </rPh>
    <rPh sb="37" eb="39">
      <t>ジッシュウ</t>
    </rPh>
    <rPh sb="41" eb="43">
      <t>カナザワ</t>
    </rPh>
    <rPh sb="43" eb="45">
      <t>ダイガク</t>
    </rPh>
    <rPh sb="45" eb="47">
      <t>チイキ</t>
    </rPh>
    <rPh sb="47" eb="49">
      <t>イリョウ</t>
    </rPh>
    <rPh sb="49" eb="51">
      <t>ケンシュウ</t>
    </rPh>
    <phoneticPr fontId="16"/>
  </si>
  <si>
    <t>1710410521</t>
  </si>
  <si>
    <t>市立輪島病院舳倉診療所</t>
    <rPh sb="0" eb="2">
      <t>シリツ</t>
    </rPh>
    <rPh sb="2" eb="6">
      <t>ワジマビョウイン</t>
    </rPh>
    <rPh sb="6" eb="7">
      <t>ヘサキ</t>
    </rPh>
    <rPh sb="7" eb="8">
      <t>クラ</t>
    </rPh>
    <rPh sb="8" eb="11">
      <t>シンリョウジョ</t>
    </rPh>
    <phoneticPr fontId="7"/>
  </si>
  <si>
    <t>石川県輪島市海士町所属舳倉島出邑山1番4地</t>
    <rPh sb="0" eb="3">
      <t>イシカワケン</t>
    </rPh>
    <rPh sb="3" eb="6">
      <t>ワジマシ</t>
    </rPh>
    <rPh sb="6" eb="8">
      <t>アマ</t>
    </rPh>
    <rPh sb="8" eb="9">
      <t>マチ</t>
    </rPh>
    <rPh sb="9" eb="11">
      <t>ショゾク</t>
    </rPh>
    <rPh sb="11" eb="13">
      <t>ヘグラ</t>
    </rPh>
    <rPh sb="13" eb="14">
      <t>シマ</t>
    </rPh>
    <rPh sb="14" eb="15">
      <t>デ</t>
    </rPh>
    <rPh sb="15" eb="16">
      <t>ムラ</t>
    </rPh>
    <rPh sb="16" eb="17">
      <t>ヤマ</t>
    </rPh>
    <rPh sb="18" eb="19">
      <t>バン</t>
    </rPh>
    <rPh sb="20" eb="21">
      <t>チ</t>
    </rPh>
    <phoneticPr fontId="16"/>
  </si>
  <si>
    <t>舳倉島</t>
    <rPh sb="0" eb="3">
      <t>ヘグラジマ</t>
    </rPh>
    <phoneticPr fontId="16"/>
  </si>
  <si>
    <t>1710410596</t>
  </si>
  <si>
    <t>市立輪島病院南志見診療所</t>
    <rPh sb="0" eb="2">
      <t>シリツ</t>
    </rPh>
    <rPh sb="2" eb="6">
      <t>ワジマビョウイン</t>
    </rPh>
    <rPh sb="6" eb="9">
      <t>ナジミ</t>
    </rPh>
    <rPh sb="9" eb="12">
      <t>シンリョウショ</t>
    </rPh>
    <phoneticPr fontId="7"/>
  </si>
  <si>
    <t>石川県輪島市小田屋町ロ部4番地</t>
    <rPh sb="0" eb="3">
      <t>イシカワケン</t>
    </rPh>
    <rPh sb="3" eb="6">
      <t>ワジマシ</t>
    </rPh>
    <rPh sb="6" eb="10">
      <t>オダヤマチ</t>
    </rPh>
    <rPh sb="11" eb="12">
      <t>ブ</t>
    </rPh>
    <rPh sb="13" eb="15">
      <t>バンチ</t>
    </rPh>
    <phoneticPr fontId="16"/>
  </si>
  <si>
    <t>1710410604</t>
  </si>
  <si>
    <t>市立輪島病院七浦診療所</t>
    <rPh sb="0" eb="2">
      <t>シリツ</t>
    </rPh>
    <rPh sb="2" eb="6">
      <t>ワジマビョウイン</t>
    </rPh>
    <rPh sb="6" eb="8">
      <t>ナナウラ</t>
    </rPh>
    <rPh sb="8" eb="11">
      <t>シンリョウショ</t>
    </rPh>
    <phoneticPr fontId="7"/>
  </si>
  <si>
    <t>石川県輪島市門前町鵜山12の50番地</t>
    <rPh sb="0" eb="3">
      <t>イシカワケン</t>
    </rPh>
    <rPh sb="3" eb="6">
      <t>ワジマシ</t>
    </rPh>
    <rPh sb="6" eb="8">
      <t>モンゼン</t>
    </rPh>
    <rPh sb="8" eb="9">
      <t>マチ</t>
    </rPh>
    <rPh sb="9" eb="10">
      <t>ウ</t>
    </rPh>
    <rPh sb="10" eb="11">
      <t>ヤマ</t>
    </rPh>
    <rPh sb="16" eb="18">
      <t>バンチ</t>
    </rPh>
    <phoneticPr fontId="16"/>
  </si>
  <si>
    <t>1710510320</t>
  </si>
  <si>
    <t>珠洲市総合病院附属大谷診療所</t>
    <rPh sb="0" eb="3">
      <t>スズシ</t>
    </rPh>
    <rPh sb="3" eb="5">
      <t>ソウゴウ</t>
    </rPh>
    <rPh sb="5" eb="7">
      <t>ビョウイン</t>
    </rPh>
    <rPh sb="7" eb="9">
      <t>フゾク</t>
    </rPh>
    <rPh sb="9" eb="11">
      <t>オオタニ</t>
    </rPh>
    <rPh sb="11" eb="14">
      <t>シンリョウジョ</t>
    </rPh>
    <phoneticPr fontId="9"/>
  </si>
  <si>
    <t>珠洲市長　泉谷　満寿裕</t>
    <rPh sb="0" eb="2">
      <t>スズ</t>
    </rPh>
    <rPh sb="2" eb="4">
      <t>シチョウ</t>
    </rPh>
    <rPh sb="5" eb="6">
      <t>イズミ</t>
    </rPh>
    <rPh sb="6" eb="7">
      <t>タニ</t>
    </rPh>
    <rPh sb="8" eb="9">
      <t>ミツル</t>
    </rPh>
    <rPh sb="9" eb="10">
      <t>コトブキ</t>
    </rPh>
    <rPh sb="10" eb="11">
      <t>ヒロシ</t>
    </rPh>
    <phoneticPr fontId="9"/>
  </si>
  <si>
    <t>能登北部医療圏</t>
    <rPh sb="0" eb="2">
      <t>ノト</t>
    </rPh>
    <rPh sb="2" eb="4">
      <t>ホクブ</t>
    </rPh>
    <rPh sb="4" eb="6">
      <t>イリョウ</t>
    </rPh>
    <rPh sb="6" eb="7">
      <t>ケン</t>
    </rPh>
    <phoneticPr fontId="9"/>
  </si>
  <si>
    <t>石川県珠洲市大谷町２字５７番地の４</t>
    <rPh sb="0" eb="3">
      <t>イシカワケン</t>
    </rPh>
    <rPh sb="3" eb="6">
      <t>スズシ</t>
    </rPh>
    <rPh sb="6" eb="8">
      <t>オオタニ</t>
    </rPh>
    <rPh sb="8" eb="9">
      <t>マチ</t>
    </rPh>
    <rPh sb="10" eb="11">
      <t>アザ</t>
    </rPh>
    <rPh sb="13" eb="15">
      <t>バンチ</t>
    </rPh>
    <phoneticPr fontId="9"/>
  </si>
  <si>
    <t>当該診療所が実習先になっている。</t>
    <rPh sb="0" eb="2">
      <t>トウガイ</t>
    </rPh>
    <rPh sb="2" eb="5">
      <t>シンリョウジョ</t>
    </rPh>
    <rPh sb="6" eb="8">
      <t>ジッシュウ</t>
    </rPh>
    <rPh sb="8" eb="9">
      <t>サキ</t>
    </rPh>
    <phoneticPr fontId="9"/>
  </si>
  <si>
    <t>珠洲市総合病院附属折戸診療所</t>
    <rPh sb="0" eb="3">
      <t>スズシ</t>
    </rPh>
    <rPh sb="3" eb="5">
      <t>ソウゴウ</t>
    </rPh>
    <rPh sb="5" eb="7">
      <t>ビョウイン</t>
    </rPh>
    <rPh sb="7" eb="9">
      <t>フゾク</t>
    </rPh>
    <rPh sb="9" eb="11">
      <t>オリト</t>
    </rPh>
    <rPh sb="11" eb="14">
      <t>シンリョウジョ</t>
    </rPh>
    <phoneticPr fontId="9"/>
  </si>
  <si>
    <t>石川県珠洲市折戸町リ部５番地の１</t>
    <rPh sb="0" eb="3">
      <t>イシカワケン</t>
    </rPh>
    <rPh sb="3" eb="6">
      <t>スズシ</t>
    </rPh>
    <rPh sb="6" eb="8">
      <t>オリト</t>
    </rPh>
    <rPh sb="8" eb="9">
      <t>マチ</t>
    </rPh>
    <rPh sb="10" eb="11">
      <t>ブ</t>
    </rPh>
    <rPh sb="12" eb="14">
      <t>バンチ</t>
    </rPh>
    <phoneticPr fontId="9"/>
  </si>
  <si>
    <t>1711710242</t>
    <phoneticPr fontId="7"/>
  </si>
  <si>
    <t>公立穴水総合病院兜診療所</t>
    <rPh sb="0" eb="8">
      <t>コウリツアナミズソウゴウビョウイン</t>
    </rPh>
    <rPh sb="8" eb="9">
      <t>カブト</t>
    </rPh>
    <rPh sb="9" eb="12">
      <t>シンリョウジョ</t>
    </rPh>
    <phoneticPr fontId="7"/>
  </si>
  <si>
    <t>石川県穴水町字甲レの１５２の４番地</t>
    <rPh sb="0" eb="3">
      <t>イシカワケン</t>
    </rPh>
    <rPh sb="3" eb="6">
      <t>アナミズマチ</t>
    </rPh>
    <rPh sb="6" eb="7">
      <t>アザ</t>
    </rPh>
    <rPh sb="7" eb="8">
      <t>カブト</t>
    </rPh>
    <rPh sb="15" eb="17">
      <t>バンチ</t>
    </rPh>
    <phoneticPr fontId="7"/>
  </si>
  <si>
    <t>能登町瑞穂診療所</t>
    <rPh sb="0" eb="3">
      <t>ノトチョウ</t>
    </rPh>
    <rPh sb="3" eb="5">
      <t>ミズホ</t>
    </rPh>
    <rPh sb="5" eb="8">
      <t>シンリョウショ</t>
    </rPh>
    <phoneticPr fontId="7"/>
  </si>
  <si>
    <t>町長　吉田　義法</t>
    <rPh sb="0" eb="2">
      <t>チョウチョウ</t>
    </rPh>
    <rPh sb="3" eb="5">
      <t>ヨシダ</t>
    </rPh>
    <rPh sb="6" eb="7">
      <t>ギ</t>
    </rPh>
    <rPh sb="7" eb="8">
      <t>ホウ</t>
    </rPh>
    <phoneticPr fontId="7"/>
  </si>
  <si>
    <t>石川県鳳珠郡能登町字瑞穂10字166番地</t>
    <rPh sb="0" eb="3">
      <t>イシカワケン</t>
    </rPh>
    <rPh sb="3" eb="6">
      <t>ホウスグン</t>
    </rPh>
    <rPh sb="6" eb="9">
      <t>ノトチョウ</t>
    </rPh>
    <rPh sb="9" eb="10">
      <t>アザ</t>
    </rPh>
    <rPh sb="10" eb="12">
      <t>ミズホ</t>
    </rPh>
    <rPh sb="14" eb="15">
      <t>アザ</t>
    </rPh>
    <rPh sb="18" eb="20">
      <t>バンチ</t>
    </rPh>
    <phoneticPr fontId="7"/>
  </si>
  <si>
    <t>⑤、⑥、⑦、⑨</t>
  </si>
  <si>
    <t>1812314142</t>
  </si>
  <si>
    <t>国民健康保険名田庄診療所</t>
    <rPh sb="0" eb="2">
      <t>コクミン</t>
    </rPh>
    <rPh sb="2" eb="4">
      <t>ケンコウ</t>
    </rPh>
    <rPh sb="4" eb="6">
      <t>ホケン</t>
    </rPh>
    <rPh sb="6" eb="9">
      <t>ナタショウ</t>
    </rPh>
    <rPh sb="9" eb="12">
      <t>シンリョウショ</t>
    </rPh>
    <phoneticPr fontId="7"/>
  </si>
  <si>
    <t>おおい町長　中塚　寛</t>
    <rPh sb="3" eb="4">
      <t>チョウ</t>
    </rPh>
    <rPh sb="4" eb="5">
      <t>チョウ</t>
    </rPh>
    <rPh sb="6" eb="8">
      <t>ナカツカ</t>
    </rPh>
    <rPh sb="9" eb="10">
      <t>ヒロシ</t>
    </rPh>
    <phoneticPr fontId="7"/>
  </si>
  <si>
    <t>福井県大飯郡大井町名田庄下６－１</t>
    <rPh sb="0" eb="3">
      <t>フクイケン</t>
    </rPh>
    <rPh sb="3" eb="6">
      <t>オオイグン</t>
    </rPh>
    <rPh sb="6" eb="8">
      <t>オオイ</t>
    </rPh>
    <rPh sb="8" eb="9">
      <t>チョウ</t>
    </rPh>
    <rPh sb="9" eb="13">
      <t>ナタショウシモ</t>
    </rPh>
    <phoneticPr fontId="7"/>
  </si>
  <si>
    <t>内科、外科、消化器、小児科、整形外科、胃腸科、アレルギー科</t>
    <rPh sb="0" eb="2">
      <t>ナイカ</t>
    </rPh>
    <rPh sb="3" eb="5">
      <t>ゲカ</t>
    </rPh>
    <rPh sb="6" eb="9">
      <t>ショウカキ</t>
    </rPh>
    <rPh sb="10" eb="13">
      <t>ショウニカ</t>
    </rPh>
    <rPh sb="14" eb="16">
      <t>セイケイ</t>
    </rPh>
    <rPh sb="16" eb="18">
      <t>ゲカ</t>
    </rPh>
    <rPh sb="19" eb="22">
      <t>イチョウカ</t>
    </rPh>
    <rPh sb="28" eb="29">
      <t>カ</t>
    </rPh>
    <phoneticPr fontId="7"/>
  </si>
  <si>
    <t>総合的な外来診療
往診・訪問診療
福祉・介護との連携
保険との連携
地域包括ケア</t>
  </si>
  <si>
    <t>看護師（5）、薬剤師（１）
保健師（2）、ケアマネージャー（2）、歯科衛生士（1）、ホームヘルパー（2）</t>
  </si>
  <si>
    <t>1812314100</t>
    <phoneticPr fontId="7"/>
  </si>
  <si>
    <t>国民健康保険内浦診療所</t>
    <rPh sb="0" eb="2">
      <t>コクミン</t>
    </rPh>
    <rPh sb="2" eb="4">
      <t>ケンコウ</t>
    </rPh>
    <rPh sb="4" eb="6">
      <t>ホケン</t>
    </rPh>
    <rPh sb="6" eb="8">
      <t>ウチウラ</t>
    </rPh>
    <rPh sb="8" eb="11">
      <t>シンリョウジョ</t>
    </rPh>
    <phoneticPr fontId="7"/>
  </si>
  <si>
    <t>高浜町長　西嶋　久勝</t>
    <rPh sb="0" eb="3">
      <t>タカハマチョウ</t>
    </rPh>
    <rPh sb="3" eb="4">
      <t>チョウ</t>
    </rPh>
    <rPh sb="5" eb="7">
      <t>ニシジマ</t>
    </rPh>
    <rPh sb="8" eb="10">
      <t>ヒサカツ</t>
    </rPh>
    <phoneticPr fontId="7"/>
  </si>
  <si>
    <t>福井県大飯郡高浜町山中第82号1番地１</t>
  </si>
  <si>
    <t>1811914115</t>
  </si>
  <si>
    <t>南越前町河野診療所</t>
    <rPh sb="0" eb="4">
      <t>ミナミエチゼンチョウ</t>
    </rPh>
    <rPh sb="4" eb="9">
      <t>コウノシンリョウジョ</t>
    </rPh>
    <phoneticPr fontId="7"/>
  </si>
  <si>
    <t>南越前町長　仲倉典克</t>
    <rPh sb="0" eb="5">
      <t>ミナミエチゼンチョウチョウ</t>
    </rPh>
    <rPh sb="6" eb="10">
      <t>ナカクラノリカツ</t>
    </rPh>
    <phoneticPr fontId="7"/>
  </si>
  <si>
    <t>福井県南条郡南越前町甲楽城7-31-1</t>
  </si>
  <si>
    <t>敦賀市国民健康保険疋田診療所</t>
    <rPh sb="0" eb="2">
      <t>ツルガ</t>
    </rPh>
    <rPh sb="2" eb="3">
      <t>シ</t>
    </rPh>
    <rPh sb="3" eb="5">
      <t>コクミン</t>
    </rPh>
    <rPh sb="5" eb="7">
      <t>ケンコウ</t>
    </rPh>
    <rPh sb="7" eb="9">
      <t>ホケン</t>
    </rPh>
    <rPh sb="9" eb="11">
      <t>ヒキダ</t>
    </rPh>
    <rPh sb="11" eb="14">
      <t>シンリョウジョ</t>
    </rPh>
    <phoneticPr fontId="7"/>
  </si>
  <si>
    <t>敦賀市長　米澤　光治</t>
    <rPh sb="0" eb="4">
      <t>ツルガシチョウ</t>
    </rPh>
    <rPh sb="5" eb="7">
      <t>ヨネザワ</t>
    </rPh>
    <rPh sb="8" eb="10">
      <t>コウジ</t>
    </rPh>
    <phoneticPr fontId="7"/>
  </si>
  <si>
    <t>福井県敦賀市疋田１１号９番地の１</t>
    <rPh sb="0" eb="3">
      <t>フクイケン</t>
    </rPh>
    <rPh sb="3" eb="5">
      <t>ツルガ</t>
    </rPh>
    <rPh sb="5" eb="6">
      <t>シ</t>
    </rPh>
    <rPh sb="6" eb="8">
      <t>ヒキダ</t>
    </rPh>
    <rPh sb="10" eb="11">
      <t>ゴウ</t>
    </rPh>
    <rPh sb="12" eb="14">
      <t>バンチ</t>
    </rPh>
    <phoneticPr fontId="7"/>
  </si>
  <si>
    <t>敦賀市国民健康保険疋田診療所杉箸出張所</t>
    <rPh sb="14" eb="16">
      <t>スギハシ</t>
    </rPh>
    <rPh sb="16" eb="18">
      <t>シュッチョウ</t>
    </rPh>
    <rPh sb="18" eb="19">
      <t>ショ</t>
    </rPh>
    <phoneticPr fontId="7"/>
  </si>
  <si>
    <t>福井県敦賀市杉箸１０９号１７番地</t>
    <rPh sb="0" eb="3">
      <t>フクイケン</t>
    </rPh>
    <rPh sb="3" eb="5">
      <t>ツルガ</t>
    </rPh>
    <rPh sb="5" eb="6">
      <t>シ</t>
    </rPh>
    <rPh sb="6" eb="8">
      <t>スギハシ</t>
    </rPh>
    <rPh sb="11" eb="12">
      <t>ゴウ</t>
    </rPh>
    <rPh sb="14" eb="16">
      <t>バンチ</t>
    </rPh>
    <phoneticPr fontId="7"/>
  </si>
  <si>
    <t>敦賀市国民健康保険疋田診療所葉原出張所</t>
    <rPh sb="14" eb="15">
      <t>ハ</t>
    </rPh>
    <rPh sb="15" eb="16">
      <t>バラ</t>
    </rPh>
    <rPh sb="16" eb="18">
      <t>シュッチョウ</t>
    </rPh>
    <rPh sb="18" eb="19">
      <t>ショ</t>
    </rPh>
    <phoneticPr fontId="7"/>
  </si>
  <si>
    <t>福井県敦賀市葉原９８号２１番地の１８</t>
    <rPh sb="0" eb="3">
      <t>フクイケン</t>
    </rPh>
    <rPh sb="3" eb="5">
      <t>ツルガ</t>
    </rPh>
    <rPh sb="5" eb="6">
      <t>シ</t>
    </rPh>
    <rPh sb="6" eb="7">
      <t>ハ</t>
    </rPh>
    <rPh sb="7" eb="8">
      <t>バラ</t>
    </rPh>
    <rPh sb="10" eb="11">
      <t>ゴウ</t>
    </rPh>
    <rPh sb="13" eb="15">
      <t>バンチ</t>
    </rPh>
    <phoneticPr fontId="7"/>
  </si>
  <si>
    <t>敦賀市国民健康保険東浦診療所</t>
    <rPh sb="9" eb="11">
      <t>ヒガシウラ</t>
    </rPh>
    <rPh sb="11" eb="14">
      <t>シンリョウジョ</t>
    </rPh>
    <phoneticPr fontId="7"/>
  </si>
  <si>
    <t>福井県敦賀市大比田３４号１６番地の１</t>
    <rPh sb="0" eb="3">
      <t>フクイケン</t>
    </rPh>
    <rPh sb="3" eb="6">
      <t>ツルガシ</t>
    </rPh>
    <rPh sb="6" eb="9">
      <t>オオヒダ</t>
    </rPh>
    <rPh sb="11" eb="12">
      <t>ゴウ</t>
    </rPh>
    <rPh sb="14" eb="16">
      <t>バンチ</t>
    </rPh>
    <phoneticPr fontId="7"/>
  </si>
  <si>
    <t>1812113064</t>
    <phoneticPr fontId="7"/>
  </si>
  <si>
    <t>美浜町丹生診療所</t>
    <rPh sb="0" eb="3">
      <t>ミハマチョウ</t>
    </rPh>
    <rPh sb="3" eb="5">
      <t>ニュウ</t>
    </rPh>
    <rPh sb="5" eb="8">
      <t>シンリョウショ</t>
    </rPh>
    <phoneticPr fontId="7"/>
  </si>
  <si>
    <t>美浜町長　戸嶋秀樹</t>
    <rPh sb="0" eb="3">
      <t>ミハマチョウ</t>
    </rPh>
    <rPh sb="3" eb="4">
      <t>チョウ</t>
    </rPh>
    <rPh sb="5" eb="7">
      <t>トシマ</t>
    </rPh>
    <rPh sb="7" eb="9">
      <t>ヒデキ</t>
    </rPh>
    <phoneticPr fontId="7"/>
  </si>
  <si>
    <t>福井県三方郡美浜町丹生３７－２５－１</t>
    <rPh sb="0" eb="3">
      <t>フクイケン</t>
    </rPh>
    <rPh sb="3" eb="6">
      <t>ミカタグン</t>
    </rPh>
    <rPh sb="6" eb="9">
      <t>ミハマチョウ</t>
    </rPh>
    <rPh sb="9" eb="11">
      <t>ニュウ</t>
    </rPh>
    <phoneticPr fontId="7"/>
  </si>
  <si>
    <t>1810314805</t>
  </si>
  <si>
    <t>国民健康保険坂口診療所</t>
    <rPh sb="0" eb="6">
      <t>コクミンケンコウホケン</t>
    </rPh>
    <rPh sb="6" eb="11">
      <t>サカグチシンリョウショ</t>
    </rPh>
    <phoneticPr fontId="7"/>
  </si>
  <si>
    <t>越前市長　山田　賢一</t>
    <rPh sb="0" eb="2">
      <t>エチゼン</t>
    </rPh>
    <rPh sb="2" eb="4">
      <t>シチョウ</t>
    </rPh>
    <rPh sb="5" eb="7">
      <t>ヤマダ</t>
    </rPh>
    <rPh sb="8" eb="9">
      <t>ケン</t>
    </rPh>
    <rPh sb="9" eb="10">
      <t>イチ</t>
    </rPh>
    <phoneticPr fontId="7"/>
  </si>
  <si>
    <t>丹南医療圏</t>
    <rPh sb="0" eb="2">
      <t>タンナン</t>
    </rPh>
    <rPh sb="2" eb="4">
      <t>イリョウ</t>
    </rPh>
    <rPh sb="4" eb="5">
      <t>ケン</t>
    </rPh>
    <phoneticPr fontId="7"/>
  </si>
  <si>
    <t>福井県越前市湯谷町24‐18‐1</t>
  </si>
  <si>
    <t>福井市国民健康保険上味見診療所</t>
    <rPh sb="0" eb="3">
      <t>フクイシ</t>
    </rPh>
    <rPh sb="3" eb="5">
      <t>コクミン</t>
    </rPh>
    <rPh sb="5" eb="7">
      <t>ケンコウ</t>
    </rPh>
    <rPh sb="7" eb="9">
      <t>ホケン</t>
    </rPh>
    <rPh sb="9" eb="10">
      <t>ウエ</t>
    </rPh>
    <rPh sb="10" eb="12">
      <t>アジミ</t>
    </rPh>
    <rPh sb="12" eb="15">
      <t>シンリョウジョ</t>
    </rPh>
    <phoneticPr fontId="7"/>
  </si>
  <si>
    <t>市長　西行　茂</t>
    <rPh sb="0" eb="2">
      <t>シチョウ</t>
    </rPh>
    <rPh sb="3" eb="5">
      <t>サイギョウ</t>
    </rPh>
    <rPh sb="6" eb="7">
      <t>シゲル</t>
    </rPh>
    <phoneticPr fontId="7"/>
  </si>
  <si>
    <t>福井坂井医療圏</t>
  </si>
  <si>
    <t>福井県福井市中手町１０－３－１</t>
  </si>
  <si>
    <t>大野市和泉診療所</t>
    <rPh sb="0" eb="8">
      <t>オオノシイズミシンリョウショ</t>
    </rPh>
    <phoneticPr fontId="7"/>
  </si>
  <si>
    <t>市長　石山志保</t>
    <rPh sb="0" eb="2">
      <t>シチョウ</t>
    </rPh>
    <rPh sb="3" eb="7">
      <t>イシヤマシホ</t>
    </rPh>
    <phoneticPr fontId="7"/>
  </si>
  <si>
    <t>奥越医療圏</t>
    <rPh sb="0" eb="2">
      <t>オクエツ</t>
    </rPh>
    <rPh sb="2" eb="4">
      <t>イリョウ</t>
    </rPh>
    <rPh sb="4" eb="5">
      <t>ケン</t>
    </rPh>
    <phoneticPr fontId="7"/>
  </si>
  <si>
    <t>福井県大野市朝日23-11</t>
    <rPh sb="0" eb="3">
      <t>フクイケン</t>
    </rPh>
    <rPh sb="3" eb="6">
      <t>オオノシ</t>
    </rPh>
    <rPh sb="6" eb="8">
      <t>アサヒ</t>
    </rPh>
    <phoneticPr fontId="7"/>
  </si>
  <si>
    <t>医師（1）、看護師（2）、在宅介護支援事業所（1）、ｹｱﾏﾈｰｼﾞｬｰ（1）</t>
  </si>
  <si>
    <t>1911810370</t>
    <phoneticPr fontId="7"/>
  </si>
  <si>
    <t>笛吹市芦川国民健康保険診療所</t>
    <rPh sb="0" eb="3">
      <t>フエフキシ</t>
    </rPh>
    <rPh sb="3" eb="5">
      <t>アシガワ</t>
    </rPh>
    <rPh sb="5" eb="11">
      <t>コクミンケンコウホケン</t>
    </rPh>
    <rPh sb="11" eb="14">
      <t>シンリョウジョ</t>
    </rPh>
    <phoneticPr fontId="7"/>
  </si>
  <si>
    <t>笛吹市長　山下政樹</t>
    <rPh sb="0" eb="4">
      <t>フエフキシチョウ</t>
    </rPh>
    <rPh sb="5" eb="9">
      <t>ヤマシタマサキ</t>
    </rPh>
    <phoneticPr fontId="7"/>
  </si>
  <si>
    <t>芦川国保診療所運営医師団　代表　篠原文雄</t>
    <rPh sb="0" eb="2">
      <t>アシガワ</t>
    </rPh>
    <rPh sb="2" eb="4">
      <t>コクホ</t>
    </rPh>
    <rPh sb="4" eb="7">
      <t>シンリョウジョ</t>
    </rPh>
    <rPh sb="7" eb="12">
      <t>ウンエイイシダン</t>
    </rPh>
    <rPh sb="13" eb="15">
      <t>ダイヒョウ</t>
    </rPh>
    <rPh sb="16" eb="18">
      <t>シノハラ</t>
    </rPh>
    <rPh sb="18" eb="20">
      <t>フミオ</t>
    </rPh>
    <phoneticPr fontId="7"/>
  </si>
  <si>
    <t>峡東</t>
    <rPh sb="0" eb="2">
      <t>キョウトウ</t>
    </rPh>
    <phoneticPr fontId="7"/>
  </si>
  <si>
    <t>山梨県笛吹市芦川町鶯宿466-1</t>
    <rPh sb="0" eb="3">
      <t>ヤマナシケン</t>
    </rPh>
    <rPh sb="3" eb="6">
      <t>フエフキシ</t>
    </rPh>
    <rPh sb="6" eb="9">
      <t>アシガワチョウ</t>
    </rPh>
    <rPh sb="9" eb="11">
      <t>オウシュク</t>
    </rPh>
    <phoneticPr fontId="7"/>
  </si>
  <si>
    <t>0191510442</t>
    <phoneticPr fontId="7"/>
  </si>
  <si>
    <t>丹波山村国民健康保険診療所（医科）</t>
    <rPh sb="0" eb="10">
      <t>タバヤマムラコクミンケンコウホケン</t>
    </rPh>
    <rPh sb="10" eb="13">
      <t>シンリョウジョ</t>
    </rPh>
    <rPh sb="14" eb="16">
      <t>イカ</t>
    </rPh>
    <phoneticPr fontId="7"/>
  </si>
  <si>
    <t>丹波山村長　木下喜人</t>
    <rPh sb="0" eb="4">
      <t>タバヤマムラ</t>
    </rPh>
    <rPh sb="4" eb="5">
      <t>チョウ</t>
    </rPh>
    <rPh sb="6" eb="10">
      <t>キノシタヨシヒト</t>
    </rPh>
    <phoneticPr fontId="7"/>
  </si>
  <si>
    <t>富士・東部</t>
    <rPh sb="0" eb="2">
      <t>フジ</t>
    </rPh>
    <rPh sb="3" eb="5">
      <t>トウブ</t>
    </rPh>
    <phoneticPr fontId="7"/>
  </si>
  <si>
    <t>山梨県北都留郡丹波山村903番地</t>
    <rPh sb="0" eb="11">
      <t>ヤマナシケンキタツルグンタバヤマムラ</t>
    </rPh>
    <rPh sb="14" eb="16">
      <t>バンチ</t>
    </rPh>
    <phoneticPr fontId="7"/>
  </si>
  <si>
    <t>0191510125</t>
    <phoneticPr fontId="7"/>
  </si>
  <si>
    <t>丹波山村国民健康保険診療所（歯科）</t>
    <rPh sb="0" eb="13">
      <t>タバヤマムラコクミンケンコウホケンシンリョウジョ</t>
    </rPh>
    <rPh sb="14" eb="16">
      <t>シカ</t>
    </rPh>
    <phoneticPr fontId="7"/>
  </si>
  <si>
    <t>0191510467</t>
    <phoneticPr fontId="7"/>
  </si>
  <si>
    <t>丹波山村国民健康保険診療所鴨沢出張診療所</t>
    <rPh sb="0" eb="13">
      <t>タバヤマムラコクミンケンコウホケンシンリョウジョ</t>
    </rPh>
    <rPh sb="13" eb="15">
      <t>カモサワ</t>
    </rPh>
    <rPh sb="15" eb="17">
      <t>シュッチョウ</t>
    </rPh>
    <rPh sb="17" eb="20">
      <t>シンリョウジョ</t>
    </rPh>
    <phoneticPr fontId="7"/>
  </si>
  <si>
    <t>山梨県北都留郡丹波山村5011番地</t>
    <rPh sb="0" eb="11">
      <t>ヤマナシケンキタツルグンタバヤマムラ</t>
    </rPh>
    <rPh sb="15" eb="17">
      <t>バンチ</t>
    </rPh>
    <phoneticPr fontId="7"/>
  </si>
  <si>
    <t>山梨県</t>
    <rPh sb="0" eb="3">
      <t>ヤマナシケン</t>
    </rPh>
    <phoneticPr fontId="13"/>
  </si>
  <si>
    <t>1912010194</t>
  </si>
  <si>
    <t>上野原市立病院附属秋山診療所</t>
    <rPh sb="0" eb="7">
      <t>ビョ</t>
    </rPh>
    <rPh sb="7" eb="9">
      <t>フゾク</t>
    </rPh>
    <rPh sb="9" eb="11">
      <t>アキヤマ</t>
    </rPh>
    <rPh sb="11" eb="14">
      <t>シンリョウジョ</t>
    </rPh>
    <phoneticPr fontId="13"/>
  </si>
  <si>
    <t>上野原市立病院開設者　上野原市長　村上信行</t>
    <rPh sb="0" eb="7">
      <t>ビョ</t>
    </rPh>
    <rPh sb="7" eb="9">
      <t>カイセツ</t>
    </rPh>
    <rPh sb="9" eb="10">
      <t>シャ</t>
    </rPh>
    <rPh sb="11" eb="16">
      <t>ウエノハラシチョウ</t>
    </rPh>
    <rPh sb="17" eb="19">
      <t>ムラカミ</t>
    </rPh>
    <rPh sb="19" eb="21">
      <t>ノブユキ</t>
    </rPh>
    <phoneticPr fontId="13"/>
  </si>
  <si>
    <t>（公社）地域医療振興協会</t>
    <rPh sb="1" eb="3">
      <t>コウシャ</t>
    </rPh>
    <rPh sb="4" eb="12">
      <t>チイキイリョウシンコウキョウカイ</t>
    </rPh>
    <phoneticPr fontId="13"/>
  </si>
  <si>
    <t>富士・東部医療圏</t>
    <rPh sb="0" eb="2">
      <t>フジ</t>
    </rPh>
    <rPh sb="3" eb="5">
      <t>トウブ</t>
    </rPh>
    <rPh sb="5" eb="7">
      <t>イリョウ</t>
    </rPh>
    <rPh sb="7" eb="8">
      <t>ケン</t>
    </rPh>
    <phoneticPr fontId="13"/>
  </si>
  <si>
    <t>山梨県上野原市秋山7112番地</t>
    <rPh sb="0" eb="3">
      <t>ヤマナシケン</t>
    </rPh>
    <rPh sb="3" eb="7">
      <t>ウエノハラシ</t>
    </rPh>
    <rPh sb="7" eb="9">
      <t>アキヤマ</t>
    </rPh>
    <rPh sb="13" eb="15">
      <t>バンチ</t>
    </rPh>
    <phoneticPr fontId="13"/>
  </si>
  <si>
    <t>1910710753</t>
    <phoneticPr fontId="7"/>
  </si>
  <si>
    <t>南部町国民健康保険診療所</t>
    <rPh sb="0" eb="9">
      <t>ナンブチョウコクミンケンコウホケン</t>
    </rPh>
    <rPh sb="9" eb="12">
      <t>シンリョウジョ</t>
    </rPh>
    <phoneticPr fontId="7"/>
  </si>
  <si>
    <t>南部町長　　佐野和広</t>
    <rPh sb="0" eb="4">
      <t>ナンブチョウチョウ</t>
    </rPh>
    <rPh sb="6" eb="8">
      <t>サノ</t>
    </rPh>
    <rPh sb="8" eb="10">
      <t>カズヒロ</t>
    </rPh>
    <phoneticPr fontId="7"/>
  </si>
  <si>
    <t>山梨県南巨摩郡南部町南部8050番地１</t>
    <rPh sb="0" eb="3">
      <t>ヤマナシケン</t>
    </rPh>
    <rPh sb="3" eb="7">
      <t>ミナミコマグン</t>
    </rPh>
    <rPh sb="7" eb="10">
      <t>ナンブチョウ</t>
    </rPh>
    <rPh sb="10" eb="12">
      <t>ナンブ</t>
    </rPh>
    <rPh sb="16" eb="18">
      <t>バンチ</t>
    </rPh>
    <phoneticPr fontId="7"/>
  </si>
  <si>
    <t>へき地地区での診察研修</t>
    <rPh sb="2" eb="3">
      <t>チ</t>
    </rPh>
    <rPh sb="3" eb="5">
      <t>チク</t>
    </rPh>
    <rPh sb="7" eb="9">
      <t>シンサツ</t>
    </rPh>
    <rPh sb="9" eb="11">
      <t>ケンシュウ</t>
    </rPh>
    <phoneticPr fontId="7"/>
  </si>
  <si>
    <t>看護師（６）薬剤師（１）保健師（６）</t>
    <phoneticPr fontId="7"/>
  </si>
  <si>
    <t>1910711173</t>
    <phoneticPr fontId="7"/>
  </si>
  <si>
    <t>南部町国民健康保険万沢診療所</t>
    <rPh sb="0" eb="9">
      <t>ナンブチョウコクミンケンコウホケン</t>
    </rPh>
    <rPh sb="9" eb="14">
      <t>マンザワシンリョウジョ</t>
    </rPh>
    <phoneticPr fontId="7"/>
  </si>
  <si>
    <t>山梨県南巨摩郡南部町南部３４０４番地１</t>
    <rPh sb="0" eb="3">
      <t>ヤマナシケン</t>
    </rPh>
    <rPh sb="3" eb="7">
      <t>ミナミコマグン</t>
    </rPh>
    <rPh sb="7" eb="10">
      <t>ナンブチョウ</t>
    </rPh>
    <rPh sb="10" eb="12">
      <t>ナンブ</t>
    </rPh>
    <rPh sb="16" eb="18">
      <t>バンチ</t>
    </rPh>
    <phoneticPr fontId="7"/>
  </si>
  <si>
    <t>看護師（６）薬剤師（１）保健師（７）</t>
  </si>
  <si>
    <t>1910110103</t>
  </si>
  <si>
    <t>甲府市直営宮本診療所</t>
    <rPh sb="0" eb="3">
      <t>コウフシ</t>
    </rPh>
    <rPh sb="3" eb="5">
      <t>チョクエイ</t>
    </rPh>
    <rPh sb="5" eb="7">
      <t>ミヤモト</t>
    </rPh>
    <rPh sb="7" eb="10">
      <t>シンリョウジョ</t>
    </rPh>
    <phoneticPr fontId="7"/>
  </si>
  <si>
    <t>甲府市長　樋口雄一</t>
    <rPh sb="0" eb="2">
      <t>コウフ</t>
    </rPh>
    <rPh sb="2" eb="4">
      <t>シチョウ</t>
    </rPh>
    <rPh sb="5" eb="7">
      <t>ヒグチ</t>
    </rPh>
    <rPh sb="7" eb="9">
      <t>ユウイチ</t>
    </rPh>
    <phoneticPr fontId="7"/>
  </si>
  <si>
    <t>中北医療圏</t>
    <rPh sb="0" eb="2">
      <t>チュウホク</t>
    </rPh>
    <rPh sb="2" eb="4">
      <t>イリョウ</t>
    </rPh>
    <rPh sb="4" eb="5">
      <t>ケン</t>
    </rPh>
    <phoneticPr fontId="7"/>
  </si>
  <si>
    <t>山梨県甲府市御岳町2359番地</t>
    <rPh sb="0" eb="3">
      <t>ヤマナシケン</t>
    </rPh>
    <rPh sb="3" eb="6">
      <t>コウフシ</t>
    </rPh>
    <rPh sb="6" eb="9">
      <t>ミタケチョウ</t>
    </rPh>
    <rPh sb="13" eb="15">
      <t>バンチ</t>
    </rPh>
    <phoneticPr fontId="7"/>
  </si>
  <si>
    <t>1910115136</t>
  </si>
  <si>
    <t>甲府市直営上九一色診療所（医科）</t>
    <rPh sb="0" eb="3">
      <t>コウフシ</t>
    </rPh>
    <rPh sb="3" eb="5">
      <t>チョクエイ</t>
    </rPh>
    <rPh sb="5" eb="9">
      <t>カミクイシキ</t>
    </rPh>
    <rPh sb="9" eb="12">
      <t>シンリョウジョ</t>
    </rPh>
    <rPh sb="13" eb="15">
      <t>イカ</t>
    </rPh>
    <phoneticPr fontId="7"/>
  </si>
  <si>
    <t>山梨県甲府市古関町1174番地</t>
    <rPh sb="0" eb="3">
      <t>ヤマナシケン</t>
    </rPh>
    <rPh sb="3" eb="6">
      <t>コウフシ</t>
    </rPh>
    <rPh sb="6" eb="8">
      <t>フルセキ</t>
    </rPh>
    <rPh sb="8" eb="9">
      <t>マチ</t>
    </rPh>
    <rPh sb="13" eb="15">
      <t>バンチ</t>
    </rPh>
    <phoneticPr fontId="7"/>
  </si>
  <si>
    <t>1930113228</t>
  </si>
  <si>
    <t>甲府市直営上九一色診療所（歯科）</t>
    <rPh sb="0" eb="3">
      <t>コウフシ</t>
    </rPh>
    <rPh sb="3" eb="5">
      <t>チョクエイ</t>
    </rPh>
    <rPh sb="5" eb="9">
      <t>カミクイシキ</t>
    </rPh>
    <rPh sb="9" eb="12">
      <t>シンリョウジョ</t>
    </rPh>
    <rPh sb="13" eb="15">
      <t>シカ</t>
    </rPh>
    <phoneticPr fontId="7"/>
  </si>
  <si>
    <t>1911310843</t>
    <phoneticPr fontId="7"/>
  </si>
  <si>
    <t>道志村国民健康保険診療所</t>
    <phoneticPr fontId="7"/>
  </si>
  <si>
    <t>道志村長　出羽　和平</t>
    <rPh sb="0" eb="4">
      <t>ドウシソンチョウ</t>
    </rPh>
    <rPh sb="5" eb="7">
      <t>デワ</t>
    </rPh>
    <rPh sb="8" eb="10">
      <t>ワヘイ</t>
    </rPh>
    <phoneticPr fontId="7"/>
  </si>
  <si>
    <t>富士・東部医療圏</t>
    <phoneticPr fontId="7"/>
  </si>
  <si>
    <t>山梨県南都留郡道志村7710番地</t>
    <phoneticPr fontId="7"/>
  </si>
  <si>
    <t>内科、外科、救急科</t>
    <phoneticPr fontId="7"/>
  </si>
  <si>
    <t>日本医科大学、日本医科大学武蔵小杉病院、山梨県立中央病院</t>
    <phoneticPr fontId="7"/>
  </si>
  <si>
    <t>1191510525</t>
    <phoneticPr fontId="7"/>
  </si>
  <si>
    <t>国民健康保険小菅村診療所</t>
    <rPh sb="0" eb="2">
      <t>コクミン</t>
    </rPh>
    <rPh sb="2" eb="4">
      <t>ケンコウ</t>
    </rPh>
    <rPh sb="4" eb="6">
      <t>ホケン</t>
    </rPh>
    <rPh sb="6" eb="9">
      <t>コ</t>
    </rPh>
    <rPh sb="9" eb="12">
      <t>シンリョウジョ</t>
    </rPh>
    <phoneticPr fontId="7"/>
  </si>
  <si>
    <t>公立</t>
    <phoneticPr fontId="7"/>
  </si>
  <si>
    <t>小菅村長　舩木　直美</t>
    <rPh sb="0" eb="2">
      <t>コスゲ</t>
    </rPh>
    <rPh sb="2" eb="4">
      <t>ソンチョウ</t>
    </rPh>
    <rPh sb="5" eb="7">
      <t>フナキ</t>
    </rPh>
    <rPh sb="8" eb="10">
      <t>ナオミ</t>
    </rPh>
    <phoneticPr fontId="7"/>
  </si>
  <si>
    <t>山梨県北都留郡小菅村6027番地</t>
    <rPh sb="0" eb="3">
      <t>ヤマナシケン</t>
    </rPh>
    <rPh sb="3" eb="7">
      <t>キタツルグン</t>
    </rPh>
    <rPh sb="7" eb="10">
      <t>コ</t>
    </rPh>
    <rPh sb="14" eb="16">
      <t>バンチ</t>
    </rPh>
    <phoneticPr fontId="7"/>
  </si>
  <si>
    <t>1911311007</t>
    <phoneticPr fontId="7"/>
  </si>
  <si>
    <t>山中湖村立平野診療所</t>
    <rPh sb="0" eb="5">
      <t>ヤマナカコソンリツ</t>
    </rPh>
    <rPh sb="5" eb="10">
      <t>ヒラノシンリョウジョ</t>
    </rPh>
    <phoneticPr fontId="7"/>
  </si>
  <si>
    <t>山中湖村長　高村　正一郎</t>
    <rPh sb="0" eb="5">
      <t>ヤマナカコソンチョウ</t>
    </rPh>
    <rPh sb="6" eb="8">
      <t>タカムラ</t>
    </rPh>
    <rPh sb="9" eb="12">
      <t>ショウイチロウ</t>
    </rPh>
    <phoneticPr fontId="7"/>
  </si>
  <si>
    <t>医療法人　雙寿会</t>
    <rPh sb="0" eb="4">
      <t>イリョウホウジン</t>
    </rPh>
    <rPh sb="5" eb="8">
      <t>ソウジュカイ</t>
    </rPh>
    <phoneticPr fontId="7"/>
  </si>
  <si>
    <t>山梨県南都留郡山中湖村平野141番地の1</t>
    <rPh sb="0" eb="3">
      <t>ヤマナシケン</t>
    </rPh>
    <rPh sb="3" eb="7">
      <t>ミナミツルグン</t>
    </rPh>
    <rPh sb="7" eb="11">
      <t>ヤマナカコムラ</t>
    </rPh>
    <rPh sb="11" eb="13">
      <t>ヒラノ</t>
    </rPh>
    <rPh sb="16" eb="18">
      <t>バンチ</t>
    </rPh>
    <phoneticPr fontId="7"/>
  </si>
  <si>
    <t>保健師（1）、ケアマネージャー（２）</t>
    <rPh sb="0" eb="3">
      <t>ホケンシ</t>
    </rPh>
    <phoneticPr fontId="7"/>
  </si>
  <si>
    <t>2012017139</t>
  </si>
  <si>
    <t>南牧村出張診療所</t>
    <rPh sb="0" eb="3">
      <t>ミナミマキムラ</t>
    </rPh>
    <rPh sb="3" eb="5">
      <t>シュッチョウ</t>
    </rPh>
    <rPh sb="5" eb="8">
      <t>シンリョウジョ</t>
    </rPh>
    <phoneticPr fontId="7"/>
  </si>
  <si>
    <t>南牧村長 有坂 良人</t>
    <rPh sb="0" eb="3">
      <t>ミナミマキムラ</t>
    </rPh>
    <rPh sb="3" eb="4">
      <t>チョウ</t>
    </rPh>
    <phoneticPr fontId="7"/>
  </si>
  <si>
    <t>長野県大字南牧村大字海ノ口９６６−３</t>
    <rPh sb="0" eb="3">
      <t>ナガノケン</t>
    </rPh>
    <rPh sb="3" eb="5">
      <t>オオアザ</t>
    </rPh>
    <rPh sb="5" eb="8">
      <t>ミナミマキムラ</t>
    </rPh>
    <rPh sb="8" eb="10">
      <t>オオアザ</t>
    </rPh>
    <rPh sb="10" eb="11">
      <t>ウミ</t>
    </rPh>
    <rPh sb="12" eb="13">
      <t>クチ</t>
    </rPh>
    <phoneticPr fontId="7"/>
  </si>
  <si>
    <t>佐久総合病院の春季、夏季の実習</t>
  </si>
  <si>
    <t>医師(1)看護師(5)事務員(1)村職員(3)</t>
    <rPh sb="0" eb="2">
      <t>イシ</t>
    </rPh>
    <rPh sb="5" eb="8">
      <t>カンゴシ</t>
    </rPh>
    <rPh sb="11" eb="14">
      <t>ジムイン</t>
    </rPh>
    <rPh sb="17" eb="18">
      <t>ムラ</t>
    </rPh>
    <rPh sb="18" eb="20">
      <t>ショクイン</t>
    </rPh>
    <phoneticPr fontId="7"/>
  </si>
  <si>
    <t>2012017014</t>
  </si>
  <si>
    <t>南相木村国保直営診療所</t>
    <rPh sb="0" eb="4">
      <t>ミナミアイキムラ</t>
    </rPh>
    <rPh sb="4" eb="6">
      <t>コクホ</t>
    </rPh>
    <rPh sb="6" eb="8">
      <t>チョクエイ</t>
    </rPh>
    <rPh sb="8" eb="11">
      <t>シンリョウジョ</t>
    </rPh>
    <phoneticPr fontId="7"/>
  </si>
  <si>
    <t>南相木村長　中島　則保　</t>
    <rPh sb="0" eb="4">
      <t>ミナミアイキムラ</t>
    </rPh>
    <rPh sb="4" eb="5">
      <t>チョウ</t>
    </rPh>
    <rPh sb="6" eb="8">
      <t>ナカジマ</t>
    </rPh>
    <rPh sb="9" eb="11">
      <t>ノリヤス</t>
    </rPh>
    <phoneticPr fontId="7"/>
  </si>
  <si>
    <t>長野県南佐久郡南相木村3499番地</t>
    <rPh sb="0" eb="3">
      <t>ナガノケン</t>
    </rPh>
    <rPh sb="3" eb="7">
      <t>ミナミサクグン</t>
    </rPh>
    <rPh sb="7" eb="11">
      <t>ミナミアイキムラ</t>
    </rPh>
    <rPh sb="15" eb="17">
      <t>バンチ</t>
    </rPh>
    <phoneticPr fontId="7"/>
  </si>
  <si>
    <t>長野県</t>
    <rPh sb="0" eb="3">
      <t>ナガノケン</t>
    </rPh>
    <phoneticPr fontId="9"/>
  </si>
  <si>
    <t>2012017147</t>
  </si>
  <si>
    <t>北相木村へき地診療所</t>
  </si>
  <si>
    <t>北相木村長 井出利秋</t>
    <rPh sb="0" eb="4">
      <t>キタ</t>
    </rPh>
    <rPh sb="4" eb="5">
      <t>チョウ</t>
    </rPh>
    <rPh sb="6" eb="8">
      <t>イデ</t>
    </rPh>
    <rPh sb="8" eb="10">
      <t>トシアキ</t>
    </rPh>
    <phoneticPr fontId="9"/>
  </si>
  <si>
    <t>長野県南佐久郡北相木村３２９６－１</t>
  </si>
  <si>
    <t>内科、外科、小児科</t>
    <rPh sb="3" eb="5">
      <t>ゲカ</t>
    </rPh>
    <rPh sb="6" eb="9">
      <t>ショウニカ</t>
    </rPh>
    <phoneticPr fontId="9"/>
  </si>
  <si>
    <t>医師・保健師・薬剤師・看護師・訪問看護師・介護支援専門員・老健スタッフ・ヘルパー・福祉用具スタッフ・ケースワーカー　10人</t>
    <rPh sb="60" eb="61">
      <t>ニン</t>
    </rPh>
    <phoneticPr fontId="9"/>
  </si>
  <si>
    <t>2010317770</t>
  </si>
  <si>
    <t>上小医療圏</t>
    <rPh sb="0" eb="2">
      <t>ジョウショウ</t>
    </rPh>
    <rPh sb="2" eb="5">
      <t>イリョウケン</t>
    </rPh>
    <phoneticPr fontId="7"/>
  </si>
  <si>
    <t>長野県上田市菅平１２２３</t>
    <rPh sb="0" eb="3">
      <t>ナガノケン</t>
    </rPh>
    <rPh sb="3" eb="6">
      <t>ウエダシ</t>
    </rPh>
    <rPh sb="6" eb="8">
      <t>スガダイラ</t>
    </rPh>
    <phoneticPr fontId="7"/>
  </si>
  <si>
    <t>形成外科</t>
    <rPh sb="0" eb="2">
      <t>ケイセイ</t>
    </rPh>
    <rPh sb="2" eb="4">
      <t>ゲカ</t>
    </rPh>
    <phoneticPr fontId="7"/>
  </si>
  <si>
    <t>2010317804</t>
    <phoneticPr fontId="7"/>
  </si>
  <si>
    <t>上田市武石診療所</t>
    <phoneticPr fontId="7"/>
  </si>
  <si>
    <t>市長　土屋　陽一</t>
    <phoneticPr fontId="7"/>
  </si>
  <si>
    <t>上小医療圏</t>
    <phoneticPr fontId="7"/>
  </si>
  <si>
    <t>長野県上田市下武石771-1</t>
    <phoneticPr fontId="7"/>
  </si>
  <si>
    <t>拠点病院からの依頼に応じて実習先となっている。</t>
    <phoneticPr fontId="7"/>
  </si>
  <si>
    <t>看護師（1）、社会福祉士（1）、主任介護支援専門員（1）、ケアマネジャー（5）</t>
    <phoneticPr fontId="7"/>
  </si>
  <si>
    <t>2012217580</t>
    <phoneticPr fontId="7"/>
  </si>
  <si>
    <t>国民健康保険依田窪病院附属和田診療所</t>
    <phoneticPr fontId="7"/>
  </si>
  <si>
    <t>依田窪医療福祉事務組合組合長　羽田　健一郎</t>
    <rPh sb="0" eb="11">
      <t>ヨ</t>
    </rPh>
    <rPh sb="11" eb="14">
      <t>クミアイ</t>
    </rPh>
    <rPh sb="15" eb="17">
      <t>ハネダ</t>
    </rPh>
    <rPh sb="18" eb="21">
      <t>ケンイチ</t>
    </rPh>
    <phoneticPr fontId="7"/>
  </si>
  <si>
    <t>長野県小県郡長和町和田2872</t>
    <phoneticPr fontId="7"/>
  </si>
  <si>
    <t>長野県</t>
    <rPh sb="0" eb="3">
      <t>ナガノケン</t>
    </rPh>
    <phoneticPr fontId="13"/>
  </si>
  <si>
    <t>0000917447</t>
  </si>
  <si>
    <t>伊那市国保美和診療所</t>
    <rPh sb="0" eb="3">
      <t>イナシ</t>
    </rPh>
    <rPh sb="3" eb="5">
      <t>コクホ</t>
    </rPh>
    <rPh sb="5" eb="7">
      <t>ミワ</t>
    </rPh>
    <rPh sb="7" eb="10">
      <t>シンリョウジョ</t>
    </rPh>
    <phoneticPr fontId="27"/>
  </si>
  <si>
    <t>伊那市長　白鳥　孝</t>
    <rPh sb="0" eb="2">
      <t>イナ</t>
    </rPh>
    <rPh sb="2" eb="4">
      <t>シチョウ</t>
    </rPh>
    <rPh sb="5" eb="7">
      <t>シロトリ</t>
    </rPh>
    <rPh sb="8" eb="9">
      <t>タカシ</t>
    </rPh>
    <phoneticPr fontId="13"/>
  </si>
  <si>
    <t>上伊那医療圏</t>
    <rPh sb="0" eb="3">
      <t>カミイナ</t>
    </rPh>
    <rPh sb="3" eb="5">
      <t>イリョウ</t>
    </rPh>
    <rPh sb="5" eb="6">
      <t>ケン</t>
    </rPh>
    <phoneticPr fontId="27"/>
  </si>
  <si>
    <t>長野県伊那市長谷非持566番地</t>
    <rPh sb="0" eb="3">
      <t>ナガノケン</t>
    </rPh>
    <rPh sb="3" eb="6">
      <t>イナシ</t>
    </rPh>
    <rPh sb="6" eb="8">
      <t>ハセ</t>
    </rPh>
    <rPh sb="8" eb="10">
      <t>ヒジ</t>
    </rPh>
    <rPh sb="13" eb="15">
      <t>バンチ</t>
    </rPh>
    <phoneticPr fontId="27"/>
  </si>
  <si>
    <t>内科、外科</t>
    <rPh sb="0" eb="2">
      <t>ナイカ</t>
    </rPh>
    <rPh sb="3" eb="5">
      <t>ゲカ</t>
    </rPh>
    <phoneticPr fontId="27"/>
  </si>
  <si>
    <t>2010517551</t>
  </si>
  <si>
    <t>飯田市立上村診療所</t>
  </si>
  <si>
    <t>飯田市長　佐藤　健</t>
    <rPh sb="5" eb="7">
      <t>サトウ</t>
    </rPh>
    <rPh sb="8" eb="9">
      <t>ケン</t>
    </rPh>
    <phoneticPr fontId="7"/>
  </si>
  <si>
    <t>飯伊医療圏</t>
  </si>
  <si>
    <t>長野県飯田市上村844番地2</t>
  </si>
  <si>
    <t>2010517361</t>
  </si>
  <si>
    <t>飯田市立千代診療所</t>
    <rPh sb="0" eb="4">
      <t>イイダシリツ</t>
    </rPh>
    <rPh sb="4" eb="9">
      <t>チヨシンリョウジョ</t>
    </rPh>
    <phoneticPr fontId="7"/>
  </si>
  <si>
    <t>飯伊医療圏</t>
    <rPh sb="0" eb="2">
      <t>ハンイ</t>
    </rPh>
    <rPh sb="2" eb="4">
      <t>イリョウ</t>
    </rPh>
    <rPh sb="4" eb="5">
      <t>ケン</t>
    </rPh>
    <phoneticPr fontId="7"/>
  </si>
  <si>
    <t>長野県飯田市千代932-5</t>
    <rPh sb="0" eb="6">
      <t>ナガノケンイイダシ</t>
    </rPh>
    <rPh sb="6" eb="8">
      <t>チヨ</t>
    </rPh>
    <phoneticPr fontId="7"/>
  </si>
  <si>
    <t>内科（腫瘍内科）、外科、小児科、脳神経外科</t>
  </si>
  <si>
    <t>22,4,6,42</t>
    <phoneticPr fontId="7"/>
  </si>
  <si>
    <t>2012517294</t>
    <phoneticPr fontId="7"/>
  </si>
  <si>
    <t>富草へき地診療所</t>
    <rPh sb="0" eb="2">
      <t>トミクサ</t>
    </rPh>
    <rPh sb="4" eb="5">
      <t>チ</t>
    </rPh>
    <rPh sb="5" eb="8">
      <t>シンリョウジョ</t>
    </rPh>
    <phoneticPr fontId="7"/>
  </si>
  <si>
    <t>阿南町長　　勝野　一成</t>
    <rPh sb="0" eb="4">
      <t>アナンチョウチョウ</t>
    </rPh>
    <rPh sb="6" eb="8">
      <t>カツノ</t>
    </rPh>
    <rPh sb="9" eb="11">
      <t>カズナリ</t>
    </rPh>
    <phoneticPr fontId="7"/>
  </si>
  <si>
    <t>飯伊医療圏</t>
    <rPh sb="0" eb="1">
      <t>メシ</t>
    </rPh>
    <rPh sb="1" eb="2">
      <t>イ</t>
    </rPh>
    <rPh sb="2" eb="4">
      <t>イリョウ</t>
    </rPh>
    <rPh sb="4" eb="5">
      <t>ケン</t>
    </rPh>
    <phoneticPr fontId="7"/>
  </si>
  <si>
    <t>長野県下伊那郡阿南町富草4014番地</t>
    <rPh sb="0" eb="3">
      <t>ナガノケン</t>
    </rPh>
    <rPh sb="3" eb="7">
      <t>シモイナグン</t>
    </rPh>
    <rPh sb="7" eb="10">
      <t>アナンチョウ</t>
    </rPh>
    <rPh sb="10" eb="12">
      <t>トミクサ</t>
    </rPh>
    <rPh sb="16" eb="18">
      <t>バンチ</t>
    </rPh>
    <phoneticPr fontId="11"/>
  </si>
  <si>
    <t>33,29,23</t>
    <phoneticPr fontId="7"/>
  </si>
  <si>
    <t>阿南病院を通じて実習となっている。</t>
    <phoneticPr fontId="7"/>
  </si>
  <si>
    <t>訪問看護ステーション看護師（３～４人）</t>
    <phoneticPr fontId="7"/>
  </si>
  <si>
    <t>2012517328</t>
    <phoneticPr fontId="7"/>
  </si>
  <si>
    <t>和合へき地診療所</t>
    <rPh sb="0" eb="2">
      <t>ワゴウ</t>
    </rPh>
    <rPh sb="4" eb="5">
      <t>チ</t>
    </rPh>
    <rPh sb="5" eb="8">
      <t>シンリョウジョ</t>
    </rPh>
    <phoneticPr fontId="7"/>
  </si>
  <si>
    <t>長野県下伊那郡阿南町和合897番地5</t>
    <rPh sb="0" eb="3">
      <t>ナガノケン</t>
    </rPh>
    <rPh sb="3" eb="7">
      <t>シモイナグン</t>
    </rPh>
    <rPh sb="7" eb="10">
      <t>アナンチョウ</t>
    </rPh>
    <rPh sb="10" eb="12">
      <t>ワゴウ</t>
    </rPh>
    <rPh sb="15" eb="17">
      <t>バンチ</t>
    </rPh>
    <phoneticPr fontId="11"/>
  </si>
  <si>
    <t>2012517591</t>
    <phoneticPr fontId="7"/>
  </si>
  <si>
    <t>新野へき地診療所</t>
    <rPh sb="0" eb="2">
      <t>ニイノ</t>
    </rPh>
    <rPh sb="4" eb="8">
      <t>チシンリョウジョ</t>
    </rPh>
    <phoneticPr fontId="7"/>
  </si>
  <si>
    <t>阿南町長　勝野 一成</t>
    <rPh sb="0" eb="4">
      <t>アナンチョウチョウ</t>
    </rPh>
    <rPh sb="5" eb="7">
      <t>カツノ</t>
    </rPh>
    <rPh sb="8" eb="10">
      <t>カズナリ</t>
    </rPh>
    <phoneticPr fontId="7"/>
  </si>
  <si>
    <t>長野県下伊那郡阿南町新野1222</t>
    <rPh sb="0" eb="12">
      <t>ナガノケンシモイナグンアナンチョウニイノ</t>
    </rPh>
    <phoneticPr fontId="7"/>
  </si>
  <si>
    <t>歯科医師、看護師、薬剤師、ケアマネ、保健師、MSW</t>
    <phoneticPr fontId="7"/>
  </si>
  <si>
    <t>2012517633</t>
    <phoneticPr fontId="7"/>
  </si>
  <si>
    <t>阿智村清内路診療所</t>
    <rPh sb="0" eb="3">
      <t>アチムラ</t>
    </rPh>
    <rPh sb="3" eb="6">
      <t>セイナイジ</t>
    </rPh>
    <rPh sb="6" eb="9">
      <t>シンリョウジョ</t>
    </rPh>
    <phoneticPr fontId="7"/>
  </si>
  <si>
    <t>阿智村長　熊谷　秀樹</t>
    <rPh sb="0" eb="2">
      <t>アチ</t>
    </rPh>
    <rPh sb="2" eb="4">
      <t>ソンチョウ</t>
    </rPh>
    <rPh sb="5" eb="7">
      <t>クマガイ</t>
    </rPh>
    <rPh sb="8" eb="10">
      <t>ヒデキ</t>
    </rPh>
    <phoneticPr fontId="7"/>
  </si>
  <si>
    <t>飯伊医療圏</t>
    <rPh sb="0" eb="1">
      <t>ハン</t>
    </rPh>
    <rPh sb="1" eb="2">
      <t>イ</t>
    </rPh>
    <rPh sb="2" eb="4">
      <t>イリョウ</t>
    </rPh>
    <rPh sb="4" eb="5">
      <t>ケン</t>
    </rPh>
    <phoneticPr fontId="7"/>
  </si>
  <si>
    <t>長野県下伊那郡阿智村清内路90番地1</t>
    <rPh sb="0" eb="3">
      <t>ナガノケン</t>
    </rPh>
    <rPh sb="3" eb="7">
      <t>シモイナグン</t>
    </rPh>
    <rPh sb="7" eb="9">
      <t>アチ</t>
    </rPh>
    <rPh sb="9" eb="10">
      <t>ムラ</t>
    </rPh>
    <rPh sb="10" eb="13">
      <t>セイナイジ</t>
    </rPh>
    <rPh sb="15" eb="17">
      <t>バンチ</t>
    </rPh>
    <phoneticPr fontId="7"/>
  </si>
  <si>
    <t>2012517609</t>
    <phoneticPr fontId="7"/>
  </si>
  <si>
    <t>阿智村浪合診療所</t>
    <rPh sb="0" eb="2">
      <t>アチ</t>
    </rPh>
    <rPh sb="2" eb="3">
      <t>ムラ</t>
    </rPh>
    <rPh sb="3" eb="8">
      <t>ナミアイシンリョウジョ</t>
    </rPh>
    <phoneticPr fontId="7"/>
  </si>
  <si>
    <t>長野県下伊那郡阿智村浪合1335番地</t>
    <rPh sb="0" eb="3">
      <t>ナガノケン</t>
    </rPh>
    <rPh sb="3" eb="7">
      <t>シモイナグン</t>
    </rPh>
    <rPh sb="7" eb="9">
      <t>アチ</t>
    </rPh>
    <rPh sb="9" eb="10">
      <t>ムラ</t>
    </rPh>
    <rPh sb="10" eb="12">
      <t>ナミアイ</t>
    </rPh>
    <rPh sb="16" eb="18">
      <t>バンチ</t>
    </rPh>
    <phoneticPr fontId="7"/>
  </si>
  <si>
    <t>長野県</t>
  </si>
  <si>
    <t>2012517088</t>
  </si>
  <si>
    <t>平谷村国民健康保険直営診療所</t>
    <phoneticPr fontId="7"/>
  </si>
  <si>
    <t>平谷村長　西川清海</t>
    <rPh sb="0" eb="2">
      <t>ヒラヤ</t>
    </rPh>
    <phoneticPr fontId="7"/>
  </si>
  <si>
    <t>飯伊医療圏</t>
    <rPh sb="0" eb="1">
      <t>メシ</t>
    </rPh>
    <rPh sb="1" eb="2">
      <t>イ</t>
    </rPh>
    <phoneticPr fontId="17"/>
  </si>
  <si>
    <t>長野県下伊那郡平谷村中町1068番地3</t>
    <rPh sb="16" eb="18">
      <t>バンチ</t>
    </rPh>
    <phoneticPr fontId="7"/>
  </si>
  <si>
    <t>2012517153</t>
    <phoneticPr fontId="7"/>
  </si>
  <si>
    <t>売木村国保直営診療所</t>
    <rPh sb="0" eb="3">
      <t>ウルギムラ</t>
    </rPh>
    <rPh sb="3" eb="5">
      <t>コクホ</t>
    </rPh>
    <rPh sb="5" eb="7">
      <t>チョクエイ</t>
    </rPh>
    <rPh sb="7" eb="10">
      <t>シンリョウジョ</t>
    </rPh>
    <phoneticPr fontId="7"/>
  </si>
  <si>
    <t>売木村長　清水　秀樹</t>
    <rPh sb="0" eb="2">
      <t>ウルギ</t>
    </rPh>
    <rPh sb="2" eb="4">
      <t>ソンチョウ</t>
    </rPh>
    <rPh sb="5" eb="7">
      <t>シミズ</t>
    </rPh>
    <rPh sb="8" eb="10">
      <t>ヒデキ</t>
    </rPh>
    <phoneticPr fontId="7"/>
  </si>
  <si>
    <t>長野県下伊那郡売木村695番地</t>
    <rPh sb="0" eb="3">
      <t>ナガノケン</t>
    </rPh>
    <rPh sb="3" eb="7">
      <t>シモイナグン</t>
    </rPh>
    <rPh sb="7" eb="10">
      <t>ウルギムラ</t>
    </rPh>
    <rPh sb="13" eb="15">
      <t>バンチ</t>
    </rPh>
    <phoneticPr fontId="7"/>
  </si>
  <si>
    <t>2012517682</t>
  </si>
  <si>
    <t>天龍村国民健康保険診療所</t>
    <rPh sb="0" eb="3">
      <t>テンリュウムラ</t>
    </rPh>
    <rPh sb="3" eb="12">
      <t>コクミンケンコウホケンシンリョウジョ</t>
    </rPh>
    <phoneticPr fontId="7"/>
  </si>
  <si>
    <t>天龍村長永嶺誠一</t>
    <rPh sb="0" eb="2">
      <t>テンリュウ</t>
    </rPh>
    <rPh sb="2" eb="3">
      <t>ソン</t>
    </rPh>
    <rPh sb="3" eb="4">
      <t>チョウ</t>
    </rPh>
    <rPh sb="4" eb="8">
      <t>ナガミネセイイチ</t>
    </rPh>
    <phoneticPr fontId="7"/>
  </si>
  <si>
    <t>長野県下伊那郡天龍村平岡924-1</t>
    <rPh sb="0" eb="3">
      <t>ナガノケン</t>
    </rPh>
    <rPh sb="3" eb="7">
      <t>シモイナグン</t>
    </rPh>
    <rPh sb="7" eb="10">
      <t>テンリュウムラ</t>
    </rPh>
    <rPh sb="10" eb="12">
      <t>ヒラオカ</t>
    </rPh>
    <phoneticPr fontId="7"/>
  </si>
  <si>
    <t>11、11</t>
  </si>
  <si>
    <t>保健師（３）ケアマネ（3）薬剤師（１）</t>
    <rPh sb="0" eb="3">
      <t>ホケンシ</t>
    </rPh>
    <rPh sb="13" eb="16">
      <t>ヤクザイシ</t>
    </rPh>
    <phoneticPr fontId="7"/>
  </si>
  <si>
    <t>2012517096</t>
  </si>
  <si>
    <t>泰阜村診療所</t>
    <rPh sb="0" eb="3">
      <t>ヤスオカムラ</t>
    </rPh>
    <rPh sb="3" eb="6">
      <t>シンリョウジョ</t>
    </rPh>
    <phoneticPr fontId="7"/>
  </si>
  <si>
    <t>泰阜村長　横前　明</t>
    <rPh sb="0" eb="2">
      <t>ヤスオカ</t>
    </rPh>
    <rPh sb="2" eb="4">
      <t>ソンチョウ</t>
    </rPh>
    <rPh sb="5" eb="7">
      <t>ヨコマエ</t>
    </rPh>
    <rPh sb="8" eb="9">
      <t>アキラ</t>
    </rPh>
    <phoneticPr fontId="7"/>
  </si>
  <si>
    <t xml:space="preserve"> 長野県下伊那郡泰阜村３２５６−１</t>
    <rPh sb="1" eb="4">
      <t>ナガノケン</t>
    </rPh>
    <rPh sb="4" eb="8">
      <t>シモイナグン</t>
    </rPh>
    <rPh sb="8" eb="11">
      <t>ヤスオカムラ</t>
    </rPh>
    <phoneticPr fontId="7"/>
  </si>
  <si>
    <t>看護師（３）</t>
  </si>
  <si>
    <t>2012517351</t>
    <phoneticPr fontId="7"/>
  </si>
  <si>
    <t>大鹿村釜沢へき地診療所</t>
    <rPh sb="0" eb="3">
      <t>オオシカムラ</t>
    </rPh>
    <rPh sb="3" eb="5">
      <t>カマサワ</t>
    </rPh>
    <rPh sb="7" eb="8">
      <t>チ</t>
    </rPh>
    <rPh sb="8" eb="11">
      <t>シンリョウジョ</t>
    </rPh>
    <phoneticPr fontId="7"/>
  </si>
  <si>
    <t>大鹿村長　熊谷　英俊</t>
    <rPh sb="0" eb="2">
      <t>オオシカ</t>
    </rPh>
    <rPh sb="2" eb="4">
      <t>ソンチョウ</t>
    </rPh>
    <rPh sb="5" eb="7">
      <t>クマガイ</t>
    </rPh>
    <rPh sb="8" eb="10">
      <t>ヒデトシ</t>
    </rPh>
    <phoneticPr fontId="7"/>
  </si>
  <si>
    <t>長野県下伊那郡大鹿村大字大河原2436</t>
    <rPh sb="0" eb="3">
      <t>ナガノケン</t>
    </rPh>
    <rPh sb="3" eb="7">
      <t>シモイナグン</t>
    </rPh>
    <rPh sb="7" eb="10">
      <t>オオシカムラ</t>
    </rPh>
    <rPh sb="10" eb="12">
      <t>オオアザ</t>
    </rPh>
    <rPh sb="12" eb="15">
      <t>オオカワラ</t>
    </rPh>
    <phoneticPr fontId="7"/>
  </si>
  <si>
    <t>大鹿村梨原へき地診療所</t>
    <rPh sb="0" eb="3">
      <t>オオシカムラ</t>
    </rPh>
    <rPh sb="3" eb="4">
      <t>ナシ</t>
    </rPh>
    <rPh sb="4" eb="5">
      <t>ハラ</t>
    </rPh>
    <rPh sb="7" eb="8">
      <t>チ</t>
    </rPh>
    <rPh sb="8" eb="11">
      <t>シンリョウジョ</t>
    </rPh>
    <phoneticPr fontId="7"/>
  </si>
  <si>
    <t>長野県下伊那郡大鹿村大字鹿塩1260-5</t>
    <rPh sb="0" eb="3">
      <t>ナガノケン</t>
    </rPh>
    <rPh sb="3" eb="7">
      <t>シモイナグン</t>
    </rPh>
    <rPh sb="7" eb="10">
      <t>オオシカムラ</t>
    </rPh>
    <rPh sb="10" eb="12">
      <t>オオアザ</t>
    </rPh>
    <rPh sb="12" eb="13">
      <t>シカ</t>
    </rPh>
    <rPh sb="13" eb="14">
      <t>シオ</t>
    </rPh>
    <phoneticPr fontId="7"/>
  </si>
  <si>
    <t>大鹿村立診療所</t>
    <rPh sb="0" eb="2">
      <t>オオシカ</t>
    </rPh>
    <rPh sb="2" eb="4">
      <t>ソンリツ</t>
    </rPh>
    <rPh sb="4" eb="7">
      <t>シンリョウジョ</t>
    </rPh>
    <phoneticPr fontId="7"/>
  </si>
  <si>
    <t>長野県下伊那郡大鹿村大字大河原362</t>
    <rPh sb="0" eb="3">
      <t>ナガノケン</t>
    </rPh>
    <rPh sb="3" eb="7">
      <t>シモイナグン</t>
    </rPh>
    <rPh sb="7" eb="10">
      <t>オオシカムラ</t>
    </rPh>
    <rPh sb="10" eb="12">
      <t>オオアザ</t>
    </rPh>
    <rPh sb="12" eb="15">
      <t>オオカワラ</t>
    </rPh>
    <phoneticPr fontId="7"/>
  </si>
  <si>
    <t>2012617177</t>
    <phoneticPr fontId="7"/>
  </si>
  <si>
    <t>医療法人　篠﨑医院</t>
    <rPh sb="0" eb="2">
      <t>イリョウ</t>
    </rPh>
    <rPh sb="2" eb="4">
      <t>ホウジン</t>
    </rPh>
    <rPh sb="5" eb="7">
      <t>シノザキ</t>
    </rPh>
    <rPh sb="7" eb="9">
      <t>イイン</t>
    </rPh>
    <phoneticPr fontId="7"/>
  </si>
  <si>
    <t>院長　篠﨑　隆</t>
    <rPh sb="0" eb="2">
      <t>インチョウ</t>
    </rPh>
    <rPh sb="3" eb="5">
      <t>シノザキ</t>
    </rPh>
    <rPh sb="6" eb="7">
      <t>タカシ</t>
    </rPh>
    <phoneticPr fontId="7"/>
  </si>
  <si>
    <t>木曽医療圏</t>
    <rPh sb="0" eb="2">
      <t>キソ</t>
    </rPh>
    <rPh sb="2" eb="4">
      <t>イリョウ</t>
    </rPh>
    <rPh sb="4" eb="5">
      <t>ケン</t>
    </rPh>
    <phoneticPr fontId="7"/>
  </si>
  <si>
    <t>長野県木曽郡南木曽町読書3428番地</t>
    <rPh sb="0" eb="3">
      <t>ナガノケン</t>
    </rPh>
    <rPh sb="3" eb="6">
      <t>キソグン</t>
    </rPh>
    <rPh sb="6" eb="10">
      <t>ナギソマチ</t>
    </rPh>
    <rPh sb="10" eb="12">
      <t>ドクショ</t>
    </rPh>
    <rPh sb="16" eb="18">
      <t>バンチ</t>
    </rPh>
    <phoneticPr fontId="7"/>
  </si>
  <si>
    <t>内科・小児科・糖尿病代謝科・アレルギー科・リハビリテーション科</t>
    <rPh sb="0" eb="2">
      <t>ナイカ</t>
    </rPh>
    <rPh sb="3" eb="5">
      <t>ショウニ</t>
    </rPh>
    <rPh sb="5" eb="6">
      <t>カ</t>
    </rPh>
    <rPh sb="7" eb="10">
      <t>トウニョウビョウ</t>
    </rPh>
    <rPh sb="10" eb="12">
      <t>タイシャ</t>
    </rPh>
    <rPh sb="12" eb="13">
      <t>カ</t>
    </rPh>
    <rPh sb="19" eb="20">
      <t>カ</t>
    </rPh>
    <rPh sb="30" eb="31">
      <t>カ</t>
    </rPh>
    <phoneticPr fontId="7"/>
  </si>
  <si>
    <t>41・31・10・29・19</t>
  </si>
  <si>
    <t>看護師（4）薬剤師（1）介護支援専門員（4）</t>
    <rPh sb="0" eb="3">
      <t>カンゴシ</t>
    </rPh>
    <rPh sb="6" eb="9">
      <t>ヤクザイシ</t>
    </rPh>
    <rPh sb="12" eb="14">
      <t>カイゴ</t>
    </rPh>
    <rPh sb="14" eb="16">
      <t>シエン</t>
    </rPh>
    <rPh sb="16" eb="19">
      <t>センモンイン</t>
    </rPh>
    <phoneticPr fontId="7"/>
  </si>
  <si>
    <t>2012617193</t>
  </si>
  <si>
    <t>木曽ひよし診療所</t>
    <rPh sb="0" eb="2">
      <t>キソ</t>
    </rPh>
    <rPh sb="5" eb="8">
      <t>シンリョウジョ</t>
    </rPh>
    <phoneticPr fontId="7"/>
  </si>
  <si>
    <t>木曽町長　原久仁男</t>
    <rPh sb="0" eb="2">
      <t>キソ</t>
    </rPh>
    <rPh sb="2" eb="4">
      <t>チョウチョウ</t>
    </rPh>
    <rPh sb="5" eb="6">
      <t>ハラ</t>
    </rPh>
    <rPh sb="6" eb="9">
      <t>クニオ</t>
    </rPh>
    <phoneticPr fontId="7"/>
  </si>
  <si>
    <t>長野県木曽郡木曽町日義2401-2</t>
  </si>
  <si>
    <t>看護師（2）薬剤師（多数）訪問看護師（多数）保健師（多数）ケアマネジャー（多数）ヘルパー（多数）</t>
  </si>
  <si>
    <t>2012617201</t>
  </si>
  <si>
    <t>木曽みたけ診療所</t>
    <rPh sb="0" eb="2">
      <t>キソ</t>
    </rPh>
    <rPh sb="5" eb="8">
      <t>シンリョウジョ</t>
    </rPh>
    <phoneticPr fontId="7"/>
  </si>
  <si>
    <t>長野県木曽郡木曽町三岳6434-1</t>
  </si>
  <si>
    <t>2012617185</t>
  </si>
  <si>
    <t>医療法人　奥原医院</t>
    <rPh sb="0" eb="2">
      <t>イリョウ</t>
    </rPh>
    <rPh sb="2" eb="4">
      <t>ホウジン</t>
    </rPh>
    <rPh sb="5" eb="7">
      <t>オクハラ</t>
    </rPh>
    <rPh sb="7" eb="9">
      <t>イイン</t>
    </rPh>
    <phoneticPr fontId="7"/>
  </si>
  <si>
    <t>理事長 奥原禎久</t>
    <rPh sb="0" eb="3">
      <t>リジチョウ</t>
    </rPh>
    <rPh sb="4" eb="6">
      <t>オクハラ</t>
    </rPh>
    <rPh sb="6" eb="8">
      <t>ヨシヒサ</t>
    </rPh>
    <phoneticPr fontId="7"/>
  </si>
  <si>
    <t>木曽郡木祖村藪原１２２４－２</t>
    <rPh sb="0" eb="8">
      <t>キソグンキソムラヤブハラ</t>
    </rPh>
    <phoneticPr fontId="7"/>
  </si>
  <si>
    <t>整形外科</t>
    <rPh sb="0" eb="4">
      <t>セイケイゲカ</t>
    </rPh>
    <phoneticPr fontId="7"/>
  </si>
  <si>
    <t>看護師（８）</t>
  </si>
  <si>
    <t>2012617029</t>
  </si>
  <si>
    <t>王滝村国民健康保険診療所</t>
    <rPh sb="0" eb="3">
      <t>オウタキムラ</t>
    </rPh>
    <rPh sb="3" eb="12">
      <t>コクミンケンコウホケンシンリョウジョ</t>
    </rPh>
    <phoneticPr fontId="7"/>
  </si>
  <si>
    <t>村長　越原　道廣</t>
    <rPh sb="0" eb="2">
      <t>ソンチョウ</t>
    </rPh>
    <rPh sb="3" eb="5">
      <t>コシハラ</t>
    </rPh>
    <rPh sb="6" eb="8">
      <t>ミチヒロ</t>
    </rPh>
    <phoneticPr fontId="7"/>
  </si>
  <si>
    <t>長野県木曽郡王滝村２８５７－１</t>
    <rPh sb="0" eb="3">
      <t>ナガノケン</t>
    </rPh>
    <rPh sb="3" eb="6">
      <t>キソグン</t>
    </rPh>
    <rPh sb="6" eb="9">
      <t>オウタキムラ</t>
    </rPh>
    <phoneticPr fontId="7"/>
  </si>
  <si>
    <t>主に自治医科大学からの依頼に対応</t>
    <rPh sb="0" eb="1">
      <t>オモ</t>
    </rPh>
    <rPh sb="2" eb="4">
      <t>ジチ</t>
    </rPh>
    <rPh sb="4" eb="8">
      <t>イカダイガク</t>
    </rPh>
    <rPh sb="11" eb="13">
      <t>イライ</t>
    </rPh>
    <rPh sb="14" eb="16">
      <t>タイオウ</t>
    </rPh>
    <phoneticPr fontId="7"/>
  </si>
  <si>
    <t>2010218127</t>
  </si>
  <si>
    <t>松本市安曇大野川診療所</t>
  </si>
  <si>
    <t>松本市長　臥雲　義尚</t>
    <rPh sb="0" eb="2">
      <t>マツモト</t>
    </rPh>
    <phoneticPr fontId="7"/>
  </si>
  <si>
    <t>松本医療圏</t>
  </si>
  <si>
    <t>長野県松本市安曇3992番地1</t>
  </si>
  <si>
    <t xml:space="preserve"> 保健師（１） </t>
  </si>
  <si>
    <t>2010218929</t>
  </si>
  <si>
    <t>松本市国民健康保険奈川診療所</t>
  </si>
  <si>
    <t>長野県松本市奈川3301番地1</t>
  </si>
  <si>
    <t>松本市立病院初期研修プログラムの実習の受け入れあり</t>
  </si>
  <si>
    <t>2011517188</t>
  </si>
  <si>
    <t>塩尻市国民健康保険楢川診療所</t>
  </si>
  <si>
    <t>塩尻市長　百瀬　敬</t>
    <rPh sb="0" eb="2">
      <t>シオジリ</t>
    </rPh>
    <rPh sb="2" eb="4">
      <t>シチョウ</t>
    </rPh>
    <rPh sb="5" eb="7">
      <t>モモセ</t>
    </rPh>
    <rPh sb="8" eb="9">
      <t>ケイ</t>
    </rPh>
    <phoneticPr fontId="11"/>
  </si>
  <si>
    <t>松本医療圏</t>
    <rPh sb="0" eb="2">
      <t>マツモト</t>
    </rPh>
    <rPh sb="2" eb="4">
      <t>イリョウ</t>
    </rPh>
    <rPh sb="4" eb="5">
      <t>ケン</t>
    </rPh>
    <phoneticPr fontId="11"/>
  </si>
  <si>
    <t>長野県塩尻市大字木曽平沢1475番地</t>
  </si>
  <si>
    <t>2011217268</t>
  </si>
  <si>
    <t>大町市国民健康保険八坂診療所</t>
    <rPh sb="0" eb="3">
      <t>オオマチシ</t>
    </rPh>
    <rPh sb="3" eb="5">
      <t>コクミン</t>
    </rPh>
    <rPh sb="5" eb="7">
      <t>ケンコウ</t>
    </rPh>
    <rPh sb="7" eb="9">
      <t>ホケン</t>
    </rPh>
    <rPh sb="9" eb="11">
      <t>ヤサカ</t>
    </rPh>
    <rPh sb="11" eb="14">
      <t>シンリョウジョ</t>
    </rPh>
    <phoneticPr fontId="7"/>
  </si>
  <si>
    <t>大北医療圏</t>
    <rPh sb="0" eb="2">
      <t>ダイホク</t>
    </rPh>
    <rPh sb="2" eb="5">
      <t>イリョウケン</t>
    </rPh>
    <phoneticPr fontId="7"/>
  </si>
  <si>
    <t>長野県大町市八坂１１０９番地１１</t>
    <rPh sb="0" eb="3">
      <t>ナガノケン</t>
    </rPh>
    <rPh sb="3" eb="6">
      <t>オオマチシ</t>
    </rPh>
    <rPh sb="6" eb="8">
      <t>ヤサカ</t>
    </rPh>
    <rPh sb="12" eb="14">
      <t>バンチ</t>
    </rPh>
    <phoneticPr fontId="7"/>
  </si>
  <si>
    <t>2011217185</t>
  </si>
  <si>
    <t>大町市国民健康保険美麻診療所</t>
    <rPh sb="0" eb="3">
      <t>オオマチシ</t>
    </rPh>
    <rPh sb="3" eb="5">
      <t>コクミン</t>
    </rPh>
    <rPh sb="5" eb="7">
      <t>ケンコウ</t>
    </rPh>
    <rPh sb="7" eb="9">
      <t>ホケン</t>
    </rPh>
    <rPh sb="9" eb="11">
      <t>ミアサ</t>
    </rPh>
    <rPh sb="11" eb="14">
      <t>シンリョウジョ</t>
    </rPh>
    <phoneticPr fontId="7"/>
  </si>
  <si>
    <t>長野県大町市美麻１１８１０番地イ</t>
    <rPh sb="0" eb="3">
      <t>ナガノケン</t>
    </rPh>
    <rPh sb="3" eb="6">
      <t>オオマチシ</t>
    </rPh>
    <rPh sb="6" eb="8">
      <t>ミアサ</t>
    </rPh>
    <rPh sb="13" eb="15">
      <t>バンチ</t>
    </rPh>
    <phoneticPr fontId="7"/>
  </si>
  <si>
    <t>内科等</t>
    <rPh sb="0" eb="2">
      <t>ナイカ</t>
    </rPh>
    <rPh sb="2" eb="3">
      <t>トウ</t>
    </rPh>
    <phoneticPr fontId="7"/>
  </si>
  <si>
    <t>2012917114</t>
  </si>
  <si>
    <t>小谷村国民健康保険小谷村診療所</t>
    <rPh sb="0" eb="3">
      <t>オタリムラ</t>
    </rPh>
    <rPh sb="3" eb="5">
      <t>コクミン</t>
    </rPh>
    <rPh sb="5" eb="7">
      <t>ケンコウ</t>
    </rPh>
    <rPh sb="7" eb="9">
      <t>ホケン</t>
    </rPh>
    <rPh sb="9" eb="12">
      <t>オタリムラ</t>
    </rPh>
    <rPh sb="12" eb="15">
      <t>シンリョウジョ</t>
    </rPh>
    <phoneticPr fontId="7"/>
  </si>
  <si>
    <t>小谷村長　中村　義明</t>
    <rPh sb="0" eb="2">
      <t>オタリ</t>
    </rPh>
    <rPh sb="2" eb="4">
      <t>ソンチョウ</t>
    </rPh>
    <rPh sb="5" eb="7">
      <t>ナカムラ</t>
    </rPh>
    <rPh sb="8" eb="10">
      <t>ヨシアキ</t>
    </rPh>
    <phoneticPr fontId="7"/>
  </si>
  <si>
    <t>長野県北安曇郡小谷村大字中小谷丙2520-1</t>
    <rPh sb="0" eb="3">
      <t>ナガノケン</t>
    </rPh>
    <rPh sb="3" eb="7">
      <t>キタアズミグン</t>
    </rPh>
    <rPh sb="7" eb="10">
      <t>オタリムラ</t>
    </rPh>
    <rPh sb="10" eb="12">
      <t>オオアザ</t>
    </rPh>
    <rPh sb="12" eb="16">
      <t>ナカオタリヘイ</t>
    </rPh>
    <phoneticPr fontId="7"/>
  </si>
  <si>
    <t>信州大学医学部生の見学</t>
    <rPh sb="0" eb="2">
      <t>シンシュウ</t>
    </rPh>
    <rPh sb="2" eb="4">
      <t>ダイガク</t>
    </rPh>
    <rPh sb="4" eb="8">
      <t>イガクブセイ</t>
    </rPh>
    <rPh sb="9" eb="11">
      <t>ケンガク</t>
    </rPh>
    <phoneticPr fontId="7"/>
  </si>
  <si>
    <t>保健師（1）、介護支援専門員（1）、理学療法士（1）、その他（2）</t>
    <rPh sb="0" eb="3">
      <t>ホケンシ</t>
    </rPh>
    <rPh sb="7" eb="9">
      <t>カイゴ</t>
    </rPh>
    <rPh sb="9" eb="11">
      <t>シエン</t>
    </rPh>
    <rPh sb="11" eb="14">
      <t>センモンイン</t>
    </rPh>
    <rPh sb="18" eb="20">
      <t>リガク</t>
    </rPh>
    <rPh sb="20" eb="23">
      <t>リョウホウシ</t>
    </rPh>
    <rPh sb="29" eb="30">
      <t>タ</t>
    </rPh>
    <phoneticPr fontId="7"/>
  </si>
  <si>
    <t>２０１０１１７２２０</t>
  </si>
  <si>
    <t>長野市国民健康保険信更診療所</t>
    <rPh sb="0" eb="9">
      <t>ナガノシコクミンケンコウホケン</t>
    </rPh>
    <rPh sb="9" eb="11">
      <t>シンコウ</t>
    </rPh>
    <rPh sb="11" eb="14">
      <t>シンリョウジョ</t>
    </rPh>
    <phoneticPr fontId="11"/>
  </si>
  <si>
    <t>長野市長　荻原　健司</t>
    <rPh sb="0" eb="2">
      <t>ナガノ</t>
    </rPh>
    <rPh sb="2" eb="3">
      <t>シ</t>
    </rPh>
    <rPh sb="3" eb="4">
      <t>チョウ</t>
    </rPh>
    <rPh sb="5" eb="7">
      <t>オギワラ</t>
    </rPh>
    <rPh sb="8" eb="10">
      <t>ケンジ</t>
    </rPh>
    <phoneticPr fontId="11"/>
  </si>
  <si>
    <t>長野医療圏</t>
    <rPh sb="0" eb="2">
      <t>ナガノ</t>
    </rPh>
    <rPh sb="2" eb="4">
      <t>イリョウ</t>
    </rPh>
    <rPh sb="4" eb="5">
      <t>ケン</t>
    </rPh>
    <phoneticPr fontId="7"/>
  </si>
  <si>
    <t>長野県長野市信更町氷ノ田２９１５番地１</t>
    <rPh sb="0" eb="3">
      <t>ナガノケン</t>
    </rPh>
    <rPh sb="3" eb="6">
      <t>ナガノシ</t>
    </rPh>
    <rPh sb="6" eb="9">
      <t>シンコウマチ</t>
    </rPh>
    <rPh sb="9" eb="10">
      <t>コオリ</t>
    </rPh>
    <rPh sb="11" eb="12">
      <t>タ</t>
    </rPh>
    <rPh sb="16" eb="18">
      <t>バンチ</t>
    </rPh>
    <phoneticPr fontId="11"/>
  </si>
  <si>
    <t>２０１０１１８８５５</t>
  </si>
  <si>
    <t>長野市国民健康保険戸隠診療所</t>
  </si>
  <si>
    <t>長野県長野市戸隠豊岡１５５４番地</t>
  </si>
  <si>
    <t>⑥、⑧</t>
  </si>
  <si>
    <t xml:space="preserve"> 看護師（３）</t>
    <rPh sb="1" eb="4">
      <t>カンゴシ</t>
    </rPh>
    <phoneticPr fontId="11"/>
  </si>
  <si>
    <t>２０１０１１８８６３</t>
  </si>
  <si>
    <t>長野市国民健康保険鬼無里診療所</t>
  </si>
  <si>
    <t>長野県長野市鬼無里日影２７５０番地１</t>
  </si>
  <si>
    <t>⑥、⑧</t>
    <phoneticPr fontId="7"/>
  </si>
  <si>
    <t>看護師（２）</t>
    <rPh sb="0" eb="3">
      <t>カンゴシ</t>
    </rPh>
    <phoneticPr fontId="11"/>
  </si>
  <si>
    <t>２０１０１１８８４８</t>
  </si>
  <si>
    <t>長野市国民健康保険大岡診療所</t>
    <rPh sb="0" eb="7">
      <t>ナガノシコクミンケンコウ</t>
    </rPh>
    <rPh sb="7" eb="9">
      <t>ホケン</t>
    </rPh>
    <rPh sb="9" eb="11">
      <t>オオオカ</t>
    </rPh>
    <rPh sb="11" eb="14">
      <t>シンリョウジョ</t>
    </rPh>
    <phoneticPr fontId="11"/>
  </si>
  <si>
    <t>長野県長野市大岡乙２８７番地</t>
    <rPh sb="0" eb="6">
      <t>ナガノケンナガノシ</t>
    </rPh>
    <rPh sb="6" eb="8">
      <t>オオオカ</t>
    </rPh>
    <rPh sb="8" eb="9">
      <t>オツ</t>
    </rPh>
    <rPh sb="12" eb="14">
      <t>バンチ</t>
    </rPh>
    <phoneticPr fontId="11"/>
  </si>
  <si>
    <t>⑥、⑦</t>
    <phoneticPr fontId="7"/>
  </si>
  <si>
    <t>内科、小児科、外科、麻酔科</t>
    <rPh sb="0" eb="2">
      <t>ナイカ</t>
    </rPh>
    <rPh sb="3" eb="6">
      <t>ショウニカ</t>
    </rPh>
    <rPh sb="7" eb="9">
      <t>ゲカ</t>
    </rPh>
    <rPh sb="10" eb="13">
      <t>マスイカ</t>
    </rPh>
    <phoneticPr fontId="7"/>
  </si>
  <si>
    <t>看護師（２）、歯科医師（１）</t>
    <rPh sb="7" eb="9">
      <t>シカ</t>
    </rPh>
    <rPh sb="9" eb="11">
      <t>イシ</t>
    </rPh>
    <phoneticPr fontId="11"/>
  </si>
  <si>
    <t>２０１０１１９２２６</t>
  </si>
  <si>
    <t>長野市国民健康保険中条診療所</t>
    <rPh sb="0" eb="3">
      <t>ナガノシ</t>
    </rPh>
    <rPh sb="3" eb="5">
      <t>コクミン</t>
    </rPh>
    <rPh sb="5" eb="7">
      <t>ケンコウ</t>
    </rPh>
    <rPh sb="7" eb="9">
      <t>ホケン</t>
    </rPh>
    <rPh sb="9" eb="11">
      <t>ナカジョウ</t>
    </rPh>
    <rPh sb="11" eb="14">
      <t>シンリョウジョ</t>
    </rPh>
    <phoneticPr fontId="11"/>
  </si>
  <si>
    <t>長野県長野市中条２６２６番地</t>
    <rPh sb="0" eb="6">
      <t>ナガノケンナガノシ</t>
    </rPh>
    <rPh sb="6" eb="8">
      <t>ナカジョウ</t>
    </rPh>
    <rPh sb="12" eb="14">
      <t>バンチ</t>
    </rPh>
    <phoneticPr fontId="11"/>
  </si>
  <si>
    <t>⑥、⑦</t>
  </si>
  <si>
    <t>看護師（２）、薬剤師（１）</t>
    <rPh sb="7" eb="10">
      <t>ヤクザイシ</t>
    </rPh>
    <phoneticPr fontId="11"/>
  </si>
  <si>
    <t>2013417130</t>
  </si>
  <si>
    <t>古海診療所</t>
    <rPh sb="0" eb="2">
      <t>フルミ</t>
    </rPh>
    <rPh sb="2" eb="5">
      <t>シンリョウジョ</t>
    </rPh>
    <phoneticPr fontId="13"/>
  </si>
  <si>
    <t>信濃町長　鈴木　文雄</t>
    <rPh sb="0" eb="2">
      <t>シナノ</t>
    </rPh>
    <rPh sb="2" eb="4">
      <t>チョウチョウ</t>
    </rPh>
    <rPh sb="5" eb="7">
      <t>スズキ</t>
    </rPh>
    <rPh sb="8" eb="10">
      <t>フミオ</t>
    </rPh>
    <phoneticPr fontId="13"/>
  </si>
  <si>
    <t>長野医療圏</t>
    <rPh sb="0" eb="2">
      <t>ナガノ</t>
    </rPh>
    <rPh sb="2" eb="5">
      <t>イリョウケン</t>
    </rPh>
    <phoneticPr fontId="13"/>
  </si>
  <si>
    <t>長野県上水内郡信濃町大字古海2087-3</t>
    <rPh sb="0" eb="3">
      <t>ナガノケン</t>
    </rPh>
    <rPh sb="3" eb="7">
      <t>カミミノチグン</t>
    </rPh>
    <rPh sb="7" eb="10">
      <t>シナノマチ</t>
    </rPh>
    <rPh sb="10" eb="12">
      <t>オオアザ</t>
    </rPh>
    <rPh sb="12" eb="14">
      <t>フルミ</t>
    </rPh>
    <phoneticPr fontId="13"/>
  </si>
  <si>
    <t>2013417171</t>
  </si>
  <si>
    <t>小川村国民健康保険直営診療所</t>
    <rPh sb="0" eb="14">
      <t>オガワムラコクミンケンコウホケンチョクエイシンリョウジョ</t>
    </rPh>
    <phoneticPr fontId="7"/>
  </si>
  <si>
    <t>小川村長　染野隆嗣</t>
    <rPh sb="0" eb="4">
      <t>オガワソンチョウ</t>
    </rPh>
    <rPh sb="5" eb="9">
      <t>ソメノタカツグ</t>
    </rPh>
    <phoneticPr fontId="7"/>
  </si>
  <si>
    <t>長野県上水内郡小川村大字高府13450番地1</t>
    <rPh sb="0" eb="14">
      <t>ナガノケンカミミノチグンオガワムラオオアザタカフ</t>
    </rPh>
    <rPh sb="19" eb="21">
      <t>バンチ</t>
    </rPh>
    <phoneticPr fontId="7"/>
  </si>
  <si>
    <t>保健師（2）、看護師（3）、ケアマネージャー（3）、社会福祉士（1）</t>
    <rPh sb="0" eb="3">
      <t>ホケンシ</t>
    </rPh>
    <rPh sb="7" eb="10">
      <t>カンゴシ</t>
    </rPh>
    <rPh sb="26" eb="31">
      <t>シャカイフクシシ</t>
    </rPh>
    <phoneticPr fontId="7"/>
  </si>
  <si>
    <t>2013317090</t>
  </si>
  <si>
    <t>野沢温泉村市川診療所</t>
    <rPh sb="0" eb="5">
      <t>ノザワオンセンムラ</t>
    </rPh>
    <rPh sb="5" eb="7">
      <t>イチカワ</t>
    </rPh>
    <rPh sb="7" eb="10">
      <t>シンリョウジョ</t>
    </rPh>
    <phoneticPr fontId="7"/>
  </si>
  <si>
    <t>野沢温泉村長　上野雄大</t>
    <rPh sb="0" eb="4">
      <t>ノザワオンセン</t>
    </rPh>
    <rPh sb="4" eb="5">
      <t>ソン</t>
    </rPh>
    <rPh sb="5" eb="6">
      <t>チョウ</t>
    </rPh>
    <rPh sb="7" eb="9">
      <t>ウエノ</t>
    </rPh>
    <rPh sb="9" eb="11">
      <t>ユウタ</t>
    </rPh>
    <phoneticPr fontId="7"/>
  </si>
  <si>
    <t>北信医療圏</t>
    <rPh sb="0" eb="2">
      <t>ホクシン</t>
    </rPh>
    <rPh sb="2" eb="4">
      <t>イリョウ</t>
    </rPh>
    <rPh sb="4" eb="5">
      <t>ケン</t>
    </rPh>
    <phoneticPr fontId="7"/>
  </si>
  <si>
    <t>長野県下高井郡野沢温泉村大字虫生1091</t>
    <rPh sb="0" eb="3">
      <t>ナガノケン</t>
    </rPh>
    <rPh sb="3" eb="7">
      <t>シモタカイグン</t>
    </rPh>
    <rPh sb="7" eb="12">
      <t>ノザワオンセンムラ</t>
    </rPh>
    <rPh sb="12" eb="14">
      <t>オオアザ</t>
    </rPh>
    <rPh sb="14" eb="16">
      <t>ムシュウ</t>
    </rPh>
    <phoneticPr fontId="7"/>
  </si>
  <si>
    <t>2032237048</t>
    <phoneticPr fontId="7"/>
  </si>
  <si>
    <t>国民健康保険　長和町和田歯科診療所</t>
    <rPh sb="0" eb="6">
      <t>コクミンケンコウホケン</t>
    </rPh>
    <rPh sb="7" eb="10">
      <t>ナガワマチ</t>
    </rPh>
    <rPh sb="10" eb="12">
      <t>ワダ</t>
    </rPh>
    <rPh sb="12" eb="14">
      <t>シカ</t>
    </rPh>
    <rPh sb="14" eb="17">
      <t>シンリョウジョ</t>
    </rPh>
    <phoneticPr fontId="7"/>
  </si>
  <si>
    <t>長和町長　羽田　健一郎</t>
    <rPh sb="0" eb="4">
      <t>ナガワマチチョウ</t>
    </rPh>
    <rPh sb="5" eb="7">
      <t>ハタ</t>
    </rPh>
    <rPh sb="8" eb="11">
      <t>ケンイチロウ</t>
    </rPh>
    <phoneticPr fontId="7"/>
  </si>
  <si>
    <t>上小医療圏</t>
    <rPh sb="0" eb="1">
      <t>ウエ</t>
    </rPh>
    <rPh sb="1" eb="2">
      <t>ショウ</t>
    </rPh>
    <rPh sb="2" eb="4">
      <t>イリョウ</t>
    </rPh>
    <rPh sb="4" eb="5">
      <t>ケン</t>
    </rPh>
    <phoneticPr fontId="7"/>
  </si>
  <si>
    <t>長野県小県郡長和町和田２８７２</t>
    <rPh sb="0" eb="3">
      <t>ナガノケン</t>
    </rPh>
    <rPh sb="3" eb="6">
      <t>チイサガタグン</t>
    </rPh>
    <rPh sb="6" eb="9">
      <t>ナガワマチ</t>
    </rPh>
    <rPh sb="9" eb="11">
      <t>ワダ</t>
    </rPh>
    <phoneticPr fontId="7"/>
  </si>
  <si>
    <t>2030537159</t>
  </si>
  <si>
    <t>飯田市国保上村歯科診療所</t>
    <rPh sb="3" eb="5">
      <t>コクホ</t>
    </rPh>
    <phoneticPr fontId="7"/>
  </si>
  <si>
    <t>飯田市長　佐藤　健</t>
    <rPh sb="0" eb="3">
      <t>イイダシ</t>
    </rPh>
    <rPh sb="3" eb="4">
      <t>チョウ</t>
    </rPh>
    <rPh sb="5" eb="7">
      <t>サトウ</t>
    </rPh>
    <rPh sb="8" eb="9">
      <t>タケル</t>
    </rPh>
    <phoneticPr fontId="11"/>
  </si>
  <si>
    <t>飯伊医療圏</t>
    <rPh sb="0" eb="1">
      <t>メシ</t>
    </rPh>
    <rPh sb="1" eb="2">
      <t>イ</t>
    </rPh>
    <rPh sb="2" eb="4">
      <t>イリョウ</t>
    </rPh>
    <rPh sb="4" eb="5">
      <t>ケン</t>
    </rPh>
    <phoneticPr fontId="11"/>
  </si>
  <si>
    <t>長野県飯田市上村846番地</t>
    <rPh sb="0" eb="3">
      <t>ナガノケン</t>
    </rPh>
    <rPh sb="3" eb="6">
      <t>イイダシ</t>
    </rPh>
    <rPh sb="6" eb="8">
      <t>カミムラ</t>
    </rPh>
    <rPh sb="11" eb="13">
      <t>バンチ</t>
    </rPh>
    <phoneticPr fontId="11"/>
  </si>
  <si>
    <t>2032537074</t>
  </si>
  <si>
    <t>売木村歯科診療所</t>
    <rPh sb="0" eb="3">
      <t>ウルギムラ</t>
    </rPh>
    <rPh sb="3" eb="5">
      <t>シカ</t>
    </rPh>
    <rPh sb="5" eb="7">
      <t>シンリョウ</t>
    </rPh>
    <rPh sb="7" eb="8">
      <t>ジョ</t>
    </rPh>
    <phoneticPr fontId="7"/>
  </si>
  <si>
    <t>2032737021</t>
    <phoneticPr fontId="7"/>
  </si>
  <si>
    <t>生坂村歯科診療所</t>
    <rPh sb="0" eb="3">
      <t>イクサカムラ</t>
    </rPh>
    <rPh sb="3" eb="5">
      <t>シカ</t>
    </rPh>
    <rPh sb="5" eb="7">
      <t>シンリョウ</t>
    </rPh>
    <rPh sb="7" eb="8">
      <t>ジョ</t>
    </rPh>
    <phoneticPr fontId="7"/>
  </si>
  <si>
    <t>生坂村長　藤澤泰彦</t>
    <rPh sb="0" eb="2">
      <t>イクサカ</t>
    </rPh>
    <rPh sb="2" eb="3">
      <t>ソン</t>
    </rPh>
    <rPh sb="3" eb="4">
      <t>チョウ</t>
    </rPh>
    <rPh sb="5" eb="7">
      <t>フジサワ</t>
    </rPh>
    <rPh sb="7" eb="9">
      <t>ヤスヒコ</t>
    </rPh>
    <phoneticPr fontId="7"/>
  </si>
  <si>
    <t>歯科診療所運営会　代表　古谷　洋</t>
    <rPh sb="0" eb="2">
      <t>シカ</t>
    </rPh>
    <rPh sb="2" eb="4">
      <t>シンリョウ</t>
    </rPh>
    <rPh sb="4" eb="5">
      <t>ジョ</t>
    </rPh>
    <rPh sb="5" eb="7">
      <t>ウンエイ</t>
    </rPh>
    <rPh sb="7" eb="8">
      <t>カイ</t>
    </rPh>
    <rPh sb="9" eb="11">
      <t>ダイヒョウ</t>
    </rPh>
    <rPh sb="12" eb="14">
      <t>フルヤ</t>
    </rPh>
    <rPh sb="15" eb="16">
      <t>ヨウ</t>
    </rPh>
    <phoneticPr fontId="7"/>
  </si>
  <si>
    <t>長野県塩尻市大門1番丁12-2　2F</t>
    <rPh sb="0" eb="3">
      <t>ナガノケン</t>
    </rPh>
    <rPh sb="3" eb="6">
      <t>シオジリシ</t>
    </rPh>
    <rPh sb="6" eb="8">
      <t>ダイモン</t>
    </rPh>
    <rPh sb="9" eb="10">
      <t>バン</t>
    </rPh>
    <rPh sb="10" eb="11">
      <t>チョウ</t>
    </rPh>
    <phoneticPr fontId="7"/>
  </si>
  <si>
    <t>２０３０１３７３１５</t>
    <phoneticPr fontId="7"/>
  </si>
  <si>
    <t>長野市国民健康保険大岡歯科診療所</t>
    <rPh sb="0" eb="9">
      <t>ナガノシコクミンケンコウホケン</t>
    </rPh>
    <rPh sb="9" eb="11">
      <t>オオオカ</t>
    </rPh>
    <rPh sb="11" eb="13">
      <t>シカ</t>
    </rPh>
    <rPh sb="13" eb="15">
      <t>シンリョウ</t>
    </rPh>
    <rPh sb="15" eb="16">
      <t>ジョ</t>
    </rPh>
    <phoneticPr fontId="7"/>
  </si>
  <si>
    <t>長野県長野市大岡甲４４３８番地１</t>
    <rPh sb="0" eb="6">
      <t>ナガノケンナガノシ</t>
    </rPh>
    <rPh sb="6" eb="8">
      <t>オオオカ</t>
    </rPh>
    <rPh sb="8" eb="9">
      <t>コウ</t>
    </rPh>
    <rPh sb="13" eb="15">
      <t>バンチ</t>
    </rPh>
    <phoneticPr fontId="11"/>
  </si>
  <si>
    <t>該当なし</t>
    <rPh sb="0" eb="2">
      <t>ガイトウ</t>
    </rPh>
    <phoneticPr fontId="11"/>
  </si>
  <si>
    <t>２０３０１３７３２３</t>
    <phoneticPr fontId="7"/>
  </si>
  <si>
    <t>長野市国民健康保険鬼無里歯科診療所</t>
    <rPh sb="0" eb="9">
      <t>ナガノシコクミンケンコウホケン</t>
    </rPh>
    <rPh sb="9" eb="12">
      <t>キナサ</t>
    </rPh>
    <rPh sb="12" eb="14">
      <t>シカ</t>
    </rPh>
    <rPh sb="14" eb="16">
      <t>シンリョウ</t>
    </rPh>
    <rPh sb="16" eb="17">
      <t>ジョ</t>
    </rPh>
    <phoneticPr fontId="7"/>
  </si>
  <si>
    <t>長野県長野市鬼無里２１８番地</t>
    <rPh sb="0" eb="6">
      <t>ナガノケンナガノシ</t>
    </rPh>
    <rPh sb="6" eb="9">
      <t>キナサ</t>
    </rPh>
    <rPh sb="12" eb="14">
      <t>バンチ</t>
    </rPh>
    <phoneticPr fontId="11"/>
  </si>
  <si>
    <t>長野県</t>
    <rPh sb="0" eb="3">
      <t>ナガノケン</t>
    </rPh>
    <phoneticPr fontId="11"/>
  </si>
  <si>
    <t>栄村国民健康保険栄村歯科診療所</t>
    <rPh sb="0" eb="8">
      <t>サカエムラコクミンケンコウホケン</t>
    </rPh>
    <rPh sb="8" eb="12">
      <t>サカエムラシカ</t>
    </rPh>
    <rPh sb="12" eb="15">
      <t>シンリョウジョ</t>
    </rPh>
    <phoneticPr fontId="11"/>
  </si>
  <si>
    <t>栄村長　宮川幹雄</t>
    <rPh sb="0" eb="3">
      <t>サカエソンチョウ</t>
    </rPh>
    <rPh sb="4" eb="8">
      <t>ミヤガワミキオ</t>
    </rPh>
    <phoneticPr fontId="11"/>
  </si>
  <si>
    <t>北信医療圏</t>
    <rPh sb="0" eb="2">
      <t>ホクシン</t>
    </rPh>
    <rPh sb="2" eb="5">
      <t>イリョウケン</t>
    </rPh>
    <phoneticPr fontId="11"/>
  </si>
  <si>
    <t>長野県下水内郡栄村大字北信3602-1</t>
    <rPh sb="0" eb="3">
      <t>ナガノケン</t>
    </rPh>
    <rPh sb="3" eb="7">
      <t>シモミノチグン</t>
    </rPh>
    <rPh sb="7" eb="9">
      <t>サカエムラ</t>
    </rPh>
    <rPh sb="9" eb="11">
      <t>オオアザ</t>
    </rPh>
    <rPh sb="11" eb="13">
      <t>ホクシン</t>
    </rPh>
    <phoneticPr fontId="11"/>
  </si>
  <si>
    <t>内科医師、看護師、保健師</t>
    <rPh sb="0" eb="4">
      <t>ナイカイシ</t>
    </rPh>
    <rPh sb="5" eb="8">
      <t>カンゴシ</t>
    </rPh>
    <rPh sb="9" eb="12">
      <t>ホケンシ</t>
    </rPh>
    <phoneticPr fontId="11"/>
  </si>
  <si>
    <t>2113400143</t>
  </si>
  <si>
    <t>本巣市国民健康保険根尾診療所</t>
    <rPh sb="0" eb="3">
      <t>モトスシ</t>
    </rPh>
    <rPh sb="3" eb="5">
      <t>コクミン</t>
    </rPh>
    <rPh sb="5" eb="7">
      <t>ケンコウ</t>
    </rPh>
    <rPh sb="7" eb="9">
      <t>ホケン</t>
    </rPh>
    <rPh sb="9" eb="11">
      <t>ネオ</t>
    </rPh>
    <rPh sb="11" eb="14">
      <t>シンリョウショ</t>
    </rPh>
    <phoneticPr fontId="7"/>
  </si>
  <si>
    <t>本巣市長　藤原　勉</t>
    <rPh sb="0" eb="2">
      <t>モトス</t>
    </rPh>
    <rPh sb="2" eb="4">
      <t>シチョウ</t>
    </rPh>
    <rPh sb="5" eb="7">
      <t>フジワラ</t>
    </rPh>
    <rPh sb="8" eb="9">
      <t>ツトム</t>
    </rPh>
    <phoneticPr fontId="7"/>
  </si>
  <si>
    <t>岐阜県本巣市根尾樽見80番地</t>
    <rPh sb="0" eb="3">
      <t>ギフケン</t>
    </rPh>
    <rPh sb="3" eb="6">
      <t>モトスシ</t>
    </rPh>
    <rPh sb="6" eb="8">
      <t>ネオ</t>
    </rPh>
    <rPh sb="8" eb="10">
      <t>タルミ</t>
    </rPh>
    <rPh sb="12" eb="14">
      <t>バンチ</t>
    </rPh>
    <phoneticPr fontId="7"/>
  </si>
  <si>
    <t>内科、消化器等</t>
    <rPh sb="0" eb="2">
      <t>ナイカ</t>
    </rPh>
    <phoneticPr fontId="7"/>
  </si>
  <si>
    <t>内科、消化器等</t>
    <rPh sb="0" eb="2">
      <t>ナイカ</t>
    </rPh>
    <rPh sb="3" eb="6">
      <t>ショウカキ</t>
    </rPh>
    <rPh sb="6" eb="7">
      <t>トウ</t>
    </rPh>
    <phoneticPr fontId="7"/>
  </si>
  <si>
    <t>看護師（３）放射線技師（１）</t>
    <rPh sb="0" eb="3">
      <t>カンゴシ</t>
    </rPh>
    <rPh sb="6" eb="9">
      <t>ホウシャセン</t>
    </rPh>
    <rPh sb="9" eb="11">
      <t>ギシ</t>
    </rPh>
    <phoneticPr fontId="7"/>
  </si>
  <si>
    <t>2112103268</t>
  </si>
  <si>
    <t>大垣市国民健康保険　上石津診療所</t>
  </si>
  <si>
    <t>大垣市長　石田　仁</t>
  </si>
  <si>
    <t>岐阜県大垣市上石津町上原1438</t>
  </si>
  <si>
    <t>2112601220</t>
  </si>
  <si>
    <t>春日診療所</t>
    <rPh sb="0" eb="2">
      <t>カスガ</t>
    </rPh>
    <rPh sb="2" eb="5">
      <t>シンリョウジョ</t>
    </rPh>
    <phoneticPr fontId="7"/>
  </si>
  <si>
    <t>揖斐川町長　岡部栄一</t>
    <rPh sb="0" eb="5">
      <t>イビガワチョウチョウ</t>
    </rPh>
    <rPh sb="6" eb="8">
      <t>オカベ</t>
    </rPh>
    <rPh sb="8" eb="10">
      <t>エイイチ</t>
    </rPh>
    <phoneticPr fontId="7"/>
  </si>
  <si>
    <t>公益社団法人地域医療振興協会　理事長　藤来　靖士</t>
    <rPh sb="0" eb="6">
      <t>コウエキシャダンホウジン</t>
    </rPh>
    <rPh sb="6" eb="8">
      <t>チイキ</t>
    </rPh>
    <rPh sb="8" eb="10">
      <t>イリョウ</t>
    </rPh>
    <rPh sb="10" eb="12">
      <t>シンコウ</t>
    </rPh>
    <rPh sb="12" eb="14">
      <t>キョウカイ</t>
    </rPh>
    <rPh sb="15" eb="18">
      <t>リジチョウ</t>
    </rPh>
    <rPh sb="19" eb="20">
      <t>フジ</t>
    </rPh>
    <rPh sb="20" eb="21">
      <t>ライ</t>
    </rPh>
    <rPh sb="22" eb="23">
      <t>ヤスシ</t>
    </rPh>
    <rPh sb="23" eb="24">
      <t>シ</t>
    </rPh>
    <phoneticPr fontId="7"/>
  </si>
  <si>
    <t>西濃医療圏</t>
    <rPh sb="0" eb="2">
      <t>セイノウ</t>
    </rPh>
    <rPh sb="2" eb="4">
      <t>イリョウ</t>
    </rPh>
    <rPh sb="4" eb="5">
      <t>ケン</t>
    </rPh>
    <phoneticPr fontId="7"/>
  </si>
  <si>
    <t>岐阜県揖斐郡揖斐川町春日六合3420番地</t>
    <rPh sb="0" eb="3">
      <t>ギフケン</t>
    </rPh>
    <rPh sb="3" eb="6">
      <t>イビグン</t>
    </rPh>
    <rPh sb="6" eb="10">
      <t>イビガワチョウ</t>
    </rPh>
    <rPh sb="10" eb="14">
      <t>カスガロクゴウ</t>
    </rPh>
    <rPh sb="18" eb="20">
      <t>バンチ</t>
    </rPh>
    <phoneticPr fontId="7"/>
  </si>
  <si>
    <t>岐阜大学付属医学部学生の臨床研修を受け入れている</t>
    <rPh sb="0" eb="4">
      <t>ギフダイガク</t>
    </rPh>
    <rPh sb="4" eb="6">
      <t>フゾク</t>
    </rPh>
    <rPh sb="6" eb="9">
      <t>イガクブ</t>
    </rPh>
    <rPh sb="9" eb="11">
      <t>ガクセイ</t>
    </rPh>
    <rPh sb="12" eb="14">
      <t>リンショウ</t>
    </rPh>
    <rPh sb="14" eb="16">
      <t>ケンシュウ</t>
    </rPh>
    <rPh sb="17" eb="18">
      <t>ウ</t>
    </rPh>
    <rPh sb="19" eb="20">
      <t>イ</t>
    </rPh>
    <phoneticPr fontId="7"/>
  </si>
  <si>
    <t>看護師（１）准看護師（２）、薬剤師（１）</t>
  </si>
  <si>
    <t>2112601238</t>
  </si>
  <si>
    <t>春日診療所美束出張所</t>
    <rPh sb="0" eb="2">
      <t>カスガ</t>
    </rPh>
    <rPh sb="2" eb="5">
      <t>シンリョウジョ</t>
    </rPh>
    <rPh sb="5" eb="7">
      <t>ミタバ</t>
    </rPh>
    <rPh sb="7" eb="10">
      <t>シュッチョウジョ</t>
    </rPh>
    <phoneticPr fontId="7"/>
  </si>
  <si>
    <t>岐阜県揖斐郡揖斐川町春日美束1139番地</t>
    <rPh sb="0" eb="3">
      <t>ギフケン</t>
    </rPh>
    <rPh sb="3" eb="6">
      <t>イビグン</t>
    </rPh>
    <rPh sb="6" eb="10">
      <t>イビガワチョウ</t>
    </rPh>
    <rPh sb="10" eb="12">
      <t>カスガ</t>
    </rPh>
    <rPh sb="12" eb="13">
      <t>ミ</t>
    </rPh>
    <rPh sb="13" eb="14">
      <t>タバ</t>
    </rPh>
    <rPh sb="18" eb="20">
      <t>バンチ</t>
    </rPh>
    <phoneticPr fontId="7"/>
  </si>
  <si>
    <t>2112601188</t>
  </si>
  <si>
    <t>揖斐川町久瀬診療所</t>
    <rPh sb="0" eb="4">
      <t>イビガワチョウ</t>
    </rPh>
    <rPh sb="4" eb="6">
      <t>クゼ</t>
    </rPh>
    <rPh sb="6" eb="9">
      <t>シンリョウジョ</t>
    </rPh>
    <phoneticPr fontId="7"/>
  </si>
  <si>
    <t>公益社団法人地域医療振興協会　理事長　藤来　靖士</t>
    <rPh sb="0" eb="14">
      <t>コウエキシャダンホウジンチイキイリョウシンコウキョウカイ</t>
    </rPh>
    <rPh sb="15" eb="18">
      <t>リジチョウ</t>
    </rPh>
    <rPh sb="19" eb="20">
      <t>フジ</t>
    </rPh>
    <rPh sb="20" eb="21">
      <t>キ</t>
    </rPh>
    <rPh sb="22" eb="23">
      <t>ヤスシ</t>
    </rPh>
    <rPh sb="23" eb="24">
      <t>シ</t>
    </rPh>
    <phoneticPr fontId="7"/>
  </si>
  <si>
    <t>西濃医療圏</t>
    <rPh sb="0" eb="5">
      <t>セイノウイリョウケン</t>
    </rPh>
    <phoneticPr fontId="7"/>
  </si>
  <si>
    <t>岐阜県揖斐郡揖斐川町東津汲974-1</t>
    <rPh sb="0" eb="3">
      <t>ギフケン</t>
    </rPh>
    <rPh sb="3" eb="6">
      <t>イビグン</t>
    </rPh>
    <rPh sb="6" eb="10">
      <t>イビガワチョウ</t>
    </rPh>
    <rPh sb="10" eb="13">
      <t>ヒガシツクミ</t>
    </rPh>
    <phoneticPr fontId="7"/>
  </si>
  <si>
    <t>・岐阜県の地域医療体験セミナーを実施
・地域医療振興協会の地域医療実習を実施</t>
    <rPh sb="1" eb="4">
      <t>ギフケン</t>
    </rPh>
    <rPh sb="16" eb="18">
      <t>ジッシ</t>
    </rPh>
    <rPh sb="20" eb="24">
      <t>チイキイリョウ</t>
    </rPh>
    <rPh sb="24" eb="28">
      <t>シンコウキョウカイ</t>
    </rPh>
    <rPh sb="29" eb="33">
      <t>チイキイリョウ</t>
    </rPh>
    <rPh sb="33" eb="35">
      <t>ジッシュウ</t>
    </rPh>
    <rPh sb="36" eb="38">
      <t>ジッシ</t>
    </rPh>
    <phoneticPr fontId="7"/>
  </si>
  <si>
    <t>看護師（5）、薬剤師（1）</t>
  </si>
  <si>
    <t>2112601212</t>
  </si>
  <si>
    <t>藤橋国民健康保険診療所</t>
    <rPh sb="0" eb="2">
      <t>フジハシ</t>
    </rPh>
    <rPh sb="2" eb="4">
      <t>コクミン</t>
    </rPh>
    <rPh sb="4" eb="6">
      <t>ケンコウ</t>
    </rPh>
    <rPh sb="6" eb="8">
      <t>ホケン</t>
    </rPh>
    <rPh sb="8" eb="11">
      <t>シンリョウジョ</t>
    </rPh>
    <phoneticPr fontId="7"/>
  </si>
  <si>
    <t>揖斐川町長　岡部栄一</t>
    <rPh sb="0" eb="5">
      <t>イビガワチョウチョウ</t>
    </rPh>
    <rPh sb="6" eb="8">
      <t>オカベ</t>
    </rPh>
    <rPh sb="8" eb="10">
      <t>エイチ</t>
    </rPh>
    <phoneticPr fontId="7"/>
  </si>
  <si>
    <t>岐阜県揖斐郡揖斐川町東横山644-10</t>
    <rPh sb="11" eb="13">
      <t>ヨコヤマ</t>
    </rPh>
    <phoneticPr fontId="7"/>
  </si>
  <si>
    <t>内科・小児科</t>
    <rPh sb="0" eb="2">
      <t>ナイカ</t>
    </rPh>
    <rPh sb="3" eb="6">
      <t>ショウニカ</t>
    </rPh>
    <phoneticPr fontId="11"/>
  </si>
  <si>
    <t>2112601253</t>
  </si>
  <si>
    <t>坂内国民健康保険診療所</t>
    <rPh sb="0" eb="2">
      <t>サカウチ</t>
    </rPh>
    <rPh sb="2" eb="4">
      <t>コクミン</t>
    </rPh>
    <rPh sb="4" eb="6">
      <t>ケンコウ</t>
    </rPh>
    <rPh sb="6" eb="8">
      <t>ホケン</t>
    </rPh>
    <rPh sb="8" eb="11">
      <t>シンリョウジョ</t>
    </rPh>
    <phoneticPr fontId="7"/>
  </si>
  <si>
    <t>岐阜県揖斐郡揖斐川町坂内広瀬312</t>
    <rPh sb="9" eb="10">
      <t>チョウ</t>
    </rPh>
    <rPh sb="10" eb="12">
      <t>サカウチ</t>
    </rPh>
    <rPh sb="12" eb="14">
      <t>ヒロセ</t>
    </rPh>
    <phoneticPr fontId="7"/>
  </si>
  <si>
    <t>2110201478</t>
  </si>
  <si>
    <t>関市国民健康保険洞戸診療所</t>
    <rPh sb="0" eb="13">
      <t>セキシコクミンケンコウホケンホラドシンリョウショ</t>
    </rPh>
    <phoneticPr fontId="7"/>
  </si>
  <si>
    <t>関市長　山下　清司</t>
    <rPh sb="0" eb="1">
      <t>セキ</t>
    </rPh>
    <rPh sb="1" eb="3">
      <t>シチョウ</t>
    </rPh>
    <rPh sb="4" eb="6">
      <t>ヤマシタ</t>
    </rPh>
    <rPh sb="7" eb="9">
      <t>キヨシ</t>
    </rPh>
    <phoneticPr fontId="7"/>
  </si>
  <si>
    <t>中濃医療圏</t>
    <rPh sb="0" eb="2">
      <t>チュウノウ</t>
    </rPh>
    <rPh sb="2" eb="4">
      <t>イリョウ</t>
    </rPh>
    <rPh sb="4" eb="5">
      <t>ケン</t>
    </rPh>
    <phoneticPr fontId="7"/>
  </si>
  <si>
    <t>岐阜県関市洞戸市場２９２番地３</t>
    <rPh sb="0" eb="3">
      <t>ギフケン</t>
    </rPh>
    <rPh sb="3" eb="5">
      <t>セキシ</t>
    </rPh>
    <rPh sb="5" eb="7">
      <t>ホラド</t>
    </rPh>
    <rPh sb="7" eb="9">
      <t>イチバ</t>
    </rPh>
    <rPh sb="12" eb="14">
      <t>バンチ</t>
    </rPh>
    <phoneticPr fontId="7"/>
  </si>
  <si>
    <t>2年次研修医受入</t>
    <rPh sb="1" eb="3">
      <t>ネンジ</t>
    </rPh>
    <rPh sb="3" eb="6">
      <t>ケンシュウイ</t>
    </rPh>
    <rPh sb="6" eb="8">
      <t>ウケイレ</t>
    </rPh>
    <phoneticPr fontId="7"/>
  </si>
  <si>
    <t>2110201171</t>
  </si>
  <si>
    <t>関市国民健康保険板取診療所</t>
    <rPh sb="0" eb="2">
      <t>セキシ</t>
    </rPh>
    <rPh sb="2" eb="4">
      <t>コクミン</t>
    </rPh>
    <rPh sb="4" eb="8">
      <t>ケンコウホケン</t>
    </rPh>
    <rPh sb="8" eb="13">
      <t>イタドリシンリョウショ</t>
    </rPh>
    <phoneticPr fontId="7"/>
  </si>
  <si>
    <t>関市長　山下　清司</t>
    <rPh sb="0" eb="1">
      <t>セキ</t>
    </rPh>
    <rPh sb="1" eb="2">
      <t>シ</t>
    </rPh>
    <rPh sb="2" eb="3">
      <t>チョウ</t>
    </rPh>
    <rPh sb="4" eb="6">
      <t>ヤマシタ</t>
    </rPh>
    <rPh sb="7" eb="9">
      <t>キヨシ</t>
    </rPh>
    <phoneticPr fontId="7"/>
  </si>
  <si>
    <t>岐阜県関市板取6503番地</t>
    <rPh sb="0" eb="3">
      <t>ギフケン</t>
    </rPh>
    <rPh sb="3" eb="5">
      <t>セキシ</t>
    </rPh>
    <rPh sb="5" eb="7">
      <t>イタドリ</t>
    </rPh>
    <rPh sb="11" eb="13">
      <t>バンチ</t>
    </rPh>
    <phoneticPr fontId="7"/>
  </si>
  <si>
    <t>2年次研修医受入</t>
  </si>
  <si>
    <t>2110201387</t>
  </si>
  <si>
    <t>関市国民健康保険津保川診療所</t>
    <rPh sb="0" eb="2">
      <t>セキシ</t>
    </rPh>
    <rPh sb="2" eb="4">
      <t>コクミン</t>
    </rPh>
    <rPh sb="4" eb="8">
      <t>ケンコウホケン</t>
    </rPh>
    <rPh sb="8" eb="11">
      <t>ツボガワ</t>
    </rPh>
    <rPh sb="11" eb="14">
      <t>シンリョウショ</t>
    </rPh>
    <phoneticPr fontId="7"/>
  </si>
  <si>
    <t>関市長　山下　清司</t>
    <rPh sb="0" eb="3">
      <t>セキシチョウ</t>
    </rPh>
    <rPh sb="4" eb="6">
      <t>ヤマシタ</t>
    </rPh>
    <rPh sb="7" eb="9">
      <t>キヨシ</t>
    </rPh>
    <phoneticPr fontId="7"/>
  </si>
  <si>
    <t>公益社団法人 地域医療振興協会</t>
    <rPh sb="0" eb="2">
      <t>コウエキ</t>
    </rPh>
    <rPh sb="2" eb="6">
      <t>シャダンホウジン</t>
    </rPh>
    <rPh sb="7" eb="9">
      <t>チイキ</t>
    </rPh>
    <rPh sb="9" eb="11">
      <t>イリョウ</t>
    </rPh>
    <rPh sb="11" eb="15">
      <t>シンコウキョウカイ</t>
    </rPh>
    <phoneticPr fontId="7"/>
  </si>
  <si>
    <t>岐阜県関市富之保0956番地1</t>
    <rPh sb="0" eb="3">
      <t>ギフケン</t>
    </rPh>
    <rPh sb="3" eb="5">
      <t>セキシ</t>
    </rPh>
    <rPh sb="5" eb="8">
      <t>トミノホ</t>
    </rPh>
    <rPh sb="12" eb="14">
      <t>バンチ</t>
    </rPh>
    <phoneticPr fontId="7"/>
  </si>
  <si>
    <t>3日から５日当診療所プログラムにより研修</t>
    <rPh sb="1" eb="2">
      <t>ヒ</t>
    </rPh>
    <rPh sb="5" eb="6">
      <t>ヒ</t>
    </rPh>
    <rPh sb="6" eb="7">
      <t>トウ</t>
    </rPh>
    <rPh sb="7" eb="10">
      <t>シンリョウショ</t>
    </rPh>
    <rPh sb="18" eb="20">
      <t>ケンシュウ</t>
    </rPh>
    <phoneticPr fontId="7"/>
  </si>
  <si>
    <t>看護師(3)、薬剤師(1)、保健師(1)、社協(1)、行政(2)、民生委員(2)</t>
    <rPh sb="14" eb="17">
      <t>ホケンシ</t>
    </rPh>
    <rPh sb="21" eb="23">
      <t>シャキョウ</t>
    </rPh>
    <rPh sb="27" eb="29">
      <t>ギョウセイ</t>
    </rPh>
    <rPh sb="33" eb="37">
      <t>ミンセイイイン</t>
    </rPh>
    <phoneticPr fontId="7"/>
  </si>
  <si>
    <t>2111001133</t>
  </si>
  <si>
    <t>県北西部地域医療センター国保和良診療所</t>
    <rPh sb="0" eb="2">
      <t>ケンホク</t>
    </rPh>
    <rPh sb="2" eb="4">
      <t>セイブ</t>
    </rPh>
    <rPh sb="4" eb="6">
      <t>チイキ</t>
    </rPh>
    <rPh sb="6" eb="8">
      <t>イリョウ</t>
    </rPh>
    <rPh sb="12" eb="14">
      <t>コクホ</t>
    </rPh>
    <rPh sb="14" eb="16">
      <t>ワラ</t>
    </rPh>
    <rPh sb="16" eb="19">
      <t>シンリョウジョ</t>
    </rPh>
    <phoneticPr fontId="7"/>
  </si>
  <si>
    <t>岐阜県郡上市和良町沢882番地</t>
    <rPh sb="0" eb="3">
      <t>ギフケン</t>
    </rPh>
    <rPh sb="3" eb="6">
      <t>グジョウシ</t>
    </rPh>
    <rPh sb="6" eb="8">
      <t>ワラ</t>
    </rPh>
    <rPh sb="8" eb="9">
      <t>チョウ</t>
    </rPh>
    <rPh sb="9" eb="10">
      <t>サワ</t>
    </rPh>
    <rPh sb="13" eb="15">
      <t>バンチ</t>
    </rPh>
    <phoneticPr fontId="7"/>
  </si>
  <si>
    <t>内科、小児科、リハビリテーション科</t>
  </si>
  <si>
    <t>研修医の受け入れ</t>
    <rPh sb="0" eb="3">
      <t>ケンシュウイ</t>
    </rPh>
    <rPh sb="4" eb="5">
      <t>ウ</t>
    </rPh>
    <rPh sb="6" eb="7">
      <t>イ</t>
    </rPh>
    <phoneticPr fontId="7"/>
  </si>
  <si>
    <t>2111001141</t>
  </si>
  <si>
    <t>県北西部地域医療センター国保小那比診療所</t>
    <rPh sb="0" eb="2">
      <t>ケンホク</t>
    </rPh>
    <rPh sb="2" eb="4">
      <t>セイブ</t>
    </rPh>
    <rPh sb="4" eb="6">
      <t>チイキ</t>
    </rPh>
    <rPh sb="6" eb="8">
      <t>イリョウ</t>
    </rPh>
    <rPh sb="12" eb="14">
      <t>コクホ</t>
    </rPh>
    <rPh sb="14" eb="17">
      <t>オナビ</t>
    </rPh>
    <rPh sb="17" eb="20">
      <t>シンリョウジョ</t>
    </rPh>
    <phoneticPr fontId="7"/>
  </si>
  <si>
    <t>岐阜県郡上市八幡町小那比3115番地1</t>
    <rPh sb="0" eb="3">
      <t>ギフケン</t>
    </rPh>
    <rPh sb="3" eb="6">
      <t>グジョウシ</t>
    </rPh>
    <rPh sb="6" eb="9">
      <t>ハチマンチョウ</t>
    </rPh>
    <rPh sb="9" eb="12">
      <t>オナビ</t>
    </rPh>
    <rPh sb="16" eb="18">
      <t>バンチ</t>
    </rPh>
    <phoneticPr fontId="7"/>
  </si>
  <si>
    <t>2111001026</t>
  </si>
  <si>
    <t>県北西部地域医療センター国保高鷲診療所</t>
    <rPh sb="0" eb="2">
      <t>ケンホク</t>
    </rPh>
    <rPh sb="2" eb="4">
      <t>セイブ</t>
    </rPh>
    <rPh sb="4" eb="6">
      <t>チイキ</t>
    </rPh>
    <rPh sb="6" eb="8">
      <t>イリョウ</t>
    </rPh>
    <rPh sb="12" eb="14">
      <t>コクホ</t>
    </rPh>
    <rPh sb="14" eb="16">
      <t>タカス</t>
    </rPh>
    <rPh sb="16" eb="19">
      <t>シンリョウジョ</t>
    </rPh>
    <phoneticPr fontId="7"/>
  </si>
  <si>
    <t>岐阜県郡上市高鷲町大鷲201番地2</t>
    <rPh sb="0" eb="3">
      <t>ギフケン</t>
    </rPh>
    <rPh sb="3" eb="6">
      <t>グジョウシ</t>
    </rPh>
    <rPh sb="6" eb="9">
      <t>タカスチョウ</t>
    </rPh>
    <rPh sb="9" eb="11">
      <t>オオワシ</t>
    </rPh>
    <rPh sb="14" eb="16">
      <t>バンチ</t>
    </rPh>
    <phoneticPr fontId="7"/>
  </si>
  <si>
    <t>内科・小児科</t>
  </si>
  <si>
    <t>2111001000</t>
  </si>
  <si>
    <t>県北西部地域医療センター国保石徹白診療所</t>
    <rPh sb="0" eb="2">
      <t>ケンホク</t>
    </rPh>
    <rPh sb="2" eb="4">
      <t>セイブ</t>
    </rPh>
    <rPh sb="4" eb="6">
      <t>チイキ</t>
    </rPh>
    <rPh sb="6" eb="8">
      <t>イリョウ</t>
    </rPh>
    <rPh sb="12" eb="14">
      <t>コクホ</t>
    </rPh>
    <rPh sb="14" eb="17">
      <t>イトシロ</t>
    </rPh>
    <rPh sb="17" eb="20">
      <t>シンリョウジョ</t>
    </rPh>
    <phoneticPr fontId="7"/>
  </si>
  <si>
    <t>岐阜県郡上市白鳥町石徹白39番地5-1</t>
    <rPh sb="0" eb="3">
      <t>ギフケン</t>
    </rPh>
    <rPh sb="3" eb="6">
      <t>グジョウシ</t>
    </rPh>
    <rPh sb="6" eb="9">
      <t>シロトリチョウ</t>
    </rPh>
    <rPh sb="9" eb="12">
      <t>イトシロ</t>
    </rPh>
    <rPh sb="14" eb="16">
      <t>バンチ</t>
    </rPh>
    <phoneticPr fontId="7"/>
  </si>
  <si>
    <t>2131000461</t>
  </si>
  <si>
    <t>県北西部地域医療センター国保和良歯科診療所</t>
    <rPh sb="0" eb="2">
      <t>ケンホク</t>
    </rPh>
    <rPh sb="2" eb="4">
      <t>セイブ</t>
    </rPh>
    <rPh sb="4" eb="6">
      <t>チイキ</t>
    </rPh>
    <rPh sb="6" eb="8">
      <t>イリョウ</t>
    </rPh>
    <rPh sb="12" eb="14">
      <t>コクホ</t>
    </rPh>
    <rPh sb="14" eb="16">
      <t>ワラ</t>
    </rPh>
    <rPh sb="16" eb="18">
      <t>シカ</t>
    </rPh>
    <rPh sb="18" eb="20">
      <t>シンリョウ</t>
    </rPh>
    <rPh sb="20" eb="21">
      <t>ジョ</t>
    </rPh>
    <phoneticPr fontId="7"/>
  </si>
  <si>
    <t>岐阜県郡上市和良町沢865番地1</t>
    <rPh sb="0" eb="3">
      <t>ギフケン</t>
    </rPh>
    <rPh sb="3" eb="6">
      <t>グジョウシ</t>
    </rPh>
    <rPh sb="6" eb="8">
      <t>ワラ</t>
    </rPh>
    <rPh sb="8" eb="9">
      <t>チョウ</t>
    </rPh>
    <rPh sb="9" eb="10">
      <t>サワ</t>
    </rPh>
    <rPh sb="13" eb="15">
      <t>バンチ</t>
    </rPh>
    <phoneticPr fontId="7"/>
  </si>
  <si>
    <t>2111301004</t>
  </si>
  <si>
    <t>東白川村国保診療所</t>
    <rPh sb="0" eb="4">
      <t>ヒガシ</t>
    </rPh>
    <rPh sb="4" eb="6">
      <t>コクホ</t>
    </rPh>
    <rPh sb="6" eb="8">
      <t>シンリョウ</t>
    </rPh>
    <rPh sb="8" eb="9">
      <t>ショ</t>
    </rPh>
    <phoneticPr fontId="7"/>
  </si>
  <si>
    <t>東白川村長　今井　俊郎</t>
    <rPh sb="0" eb="3">
      <t>ヒガシシラカワ</t>
    </rPh>
    <rPh sb="3" eb="5">
      <t>ソンチョウ</t>
    </rPh>
    <rPh sb="6" eb="8">
      <t>イマイ</t>
    </rPh>
    <rPh sb="9" eb="11">
      <t>トシロウ</t>
    </rPh>
    <phoneticPr fontId="7"/>
  </si>
  <si>
    <t>岐阜県加茂郡東白川村五加3210</t>
    <rPh sb="0" eb="3">
      <t>ギフケン</t>
    </rPh>
    <rPh sb="3" eb="4">
      <t>カ</t>
    </rPh>
    <rPh sb="4" eb="5">
      <t>モ</t>
    </rPh>
    <rPh sb="5" eb="6">
      <t>グン</t>
    </rPh>
    <rPh sb="6" eb="10">
      <t>ヒガシ</t>
    </rPh>
    <rPh sb="10" eb="12">
      <t>ゴカ</t>
    </rPh>
    <phoneticPr fontId="7"/>
  </si>
  <si>
    <t>自治医科大学卒業医師の受入
下呂病院等からの研修医受入</t>
    <rPh sb="0" eb="2">
      <t>ジチ</t>
    </rPh>
    <rPh sb="2" eb="4">
      <t>イカ</t>
    </rPh>
    <rPh sb="4" eb="6">
      <t>ダイガク</t>
    </rPh>
    <rPh sb="6" eb="8">
      <t>ソツギョウ</t>
    </rPh>
    <rPh sb="8" eb="10">
      <t>イシ</t>
    </rPh>
    <rPh sb="11" eb="12">
      <t>ウ</t>
    </rPh>
    <rPh sb="12" eb="13">
      <t>イ</t>
    </rPh>
    <rPh sb="14" eb="16">
      <t>ゲロ</t>
    </rPh>
    <rPh sb="16" eb="19">
      <t>ビョウイントウ</t>
    </rPh>
    <rPh sb="22" eb="25">
      <t>ケンシュウイ</t>
    </rPh>
    <rPh sb="25" eb="26">
      <t>ウ</t>
    </rPh>
    <rPh sb="26" eb="27">
      <t>イ</t>
    </rPh>
    <phoneticPr fontId="7"/>
  </si>
  <si>
    <t>看護師（1）、保健師（１）</t>
  </si>
  <si>
    <t>2111700783</t>
  </si>
  <si>
    <t>恵那市国民健康保険飯地診療所</t>
    <rPh sb="0" eb="3">
      <t>エナシ</t>
    </rPh>
    <rPh sb="3" eb="5">
      <t>コクミン</t>
    </rPh>
    <rPh sb="5" eb="7">
      <t>ケンコウ</t>
    </rPh>
    <rPh sb="7" eb="9">
      <t>ホケン</t>
    </rPh>
    <rPh sb="9" eb="10">
      <t>イイ</t>
    </rPh>
    <rPh sb="10" eb="11">
      <t>ジ</t>
    </rPh>
    <rPh sb="11" eb="14">
      <t>シンリョウジョ</t>
    </rPh>
    <phoneticPr fontId="7"/>
  </si>
  <si>
    <t>恵那市長　小坂　喬峰</t>
    <rPh sb="0" eb="4">
      <t>エナシチョウ</t>
    </rPh>
    <rPh sb="5" eb="7">
      <t>コサカ</t>
    </rPh>
    <rPh sb="8" eb="10">
      <t>タカネ</t>
    </rPh>
    <phoneticPr fontId="7"/>
  </si>
  <si>
    <t>東濃医療圏</t>
    <rPh sb="0" eb="2">
      <t>トウノウ</t>
    </rPh>
    <rPh sb="2" eb="4">
      <t>イリョウ</t>
    </rPh>
    <rPh sb="4" eb="5">
      <t>ケン</t>
    </rPh>
    <phoneticPr fontId="7"/>
  </si>
  <si>
    <t>岐阜県恵那市飯地町68番地1</t>
    <rPh sb="0" eb="3">
      <t>ギフケン</t>
    </rPh>
    <rPh sb="3" eb="6">
      <t>エナシ</t>
    </rPh>
    <rPh sb="6" eb="9">
      <t>イイジチョウ</t>
    </rPh>
    <rPh sb="11" eb="13">
      <t>バンチ</t>
    </rPh>
    <phoneticPr fontId="7"/>
  </si>
  <si>
    <t>内科、小児科、外科</t>
    <rPh sb="3" eb="6">
      <t>ショウニカ</t>
    </rPh>
    <rPh sb="7" eb="9">
      <t>ゲカ</t>
    </rPh>
    <phoneticPr fontId="7"/>
  </si>
  <si>
    <t>2111700791</t>
  </si>
  <si>
    <t>恵那市国民健康保険三郷診療所</t>
    <rPh sb="3" eb="5">
      <t>コクミン</t>
    </rPh>
    <rPh sb="5" eb="7">
      <t>ケンコウ</t>
    </rPh>
    <rPh sb="7" eb="9">
      <t>ホケン</t>
    </rPh>
    <rPh sb="9" eb="11">
      <t>ミサト</t>
    </rPh>
    <rPh sb="11" eb="14">
      <t>シンリョウジョ</t>
    </rPh>
    <phoneticPr fontId="7"/>
  </si>
  <si>
    <t>岐阜県恵那市三郷町佐々良木1836番地1</t>
    <rPh sb="0" eb="3">
      <t>ギフケン</t>
    </rPh>
    <rPh sb="3" eb="6">
      <t>エナシ</t>
    </rPh>
    <rPh sb="6" eb="8">
      <t>ミサト</t>
    </rPh>
    <rPh sb="8" eb="9">
      <t>チョウ</t>
    </rPh>
    <rPh sb="9" eb="13">
      <t>サザラギ</t>
    </rPh>
    <rPh sb="17" eb="19">
      <t>バンチ</t>
    </rPh>
    <phoneticPr fontId="7"/>
  </si>
  <si>
    <t>2111700833</t>
  </si>
  <si>
    <t>恵那市国民健康保険山岡診療所</t>
    <rPh sb="3" eb="5">
      <t>コクミン</t>
    </rPh>
    <rPh sb="5" eb="7">
      <t>ケンコウ</t>
    </rPh>
    <rPh sb="7" eb="9">
      <t>ホケン</t>
    </rPh>
    <rPh sb="9" eb="11">
      <t>ヤマオカ</t>
    </rPh>
    <rPh sb="11" eb="14">
      <t>シンリョウジョ</t>
    </rPh>
    <phoneticPr fontId="7"/>
  </si>
  <si>
    <t>地域医療振興協会</t>
  </si>
  <si>
    <t>岐阜県恵那市山岡町上手向595番地</t>
    <rPh sb="0" eb="3">
      <t>ギフケン</t>
    </rPh>
    <rPh sb="3" eb="6">
      <t>エナシ</t>
    </rPh>
    <rPh sb="6" eb="9">
      <t>ヤマオカチョウ</t>
    </rPh>
    <rPh sb="9" eb="11">
      <t>ウワテ</t>
    </rPh>
    <rPh sb="11" eb="12">
      <t>ム</t>
    </rPh>
    <rPh sb="15" eb="17">
      <t>バンチ</t>
    </rPh>
    <phoneticPr fontId="7"/>
  </si>
  <si>
    <t>2111700825</t>
  </si>
  <si>
    <t>恵那市国民健康保険串原診療所</t>
    <rPh sb="3" eb="5">
      <t>コクミン</t>
    </rPh>
    <rPh sb="5" eb="7">
      <t>ケンコウ</t>
    </rPh>
    <rPh sb="7" eb="9">
      <t>ホケン</t>
    </rPh>
    <rPh sb="9" eb="11">
      <t>クシハラ</t>
    </rPh>
    <rPh sb="11" eb="14">
      <t>シンリョウジョ</t>
    </rPh>
    <phoneticPr fontId="7"/>
  </si>
  <si>
    <t>岐阜県恵那市串原3171番地1</t>
    <rPh sb="0" eb="3">
      <t>ギフケン</t>
    </rPh>
    <rPh sb="3" eb="6">
      <t>エナシ</t>
    </rPh>
    <rPh sb="6" eb="8">
      <t>クシハラ</t>
    </rPh>
    <rPh sb="12" eb="14">
      <t>バンチ</t>
    </rPh>
    <phoneticPr fontId="7"/>
  </si>
  <si>
    <t>2131700458</t>
  </si>
  <si>
    <t>恵那市国民健康保険上矢作歯科診療所</t>
    <rPh sb="3" eb="5">
      <t>コクミン</t>
    </rPh>
    <rPh sb="5" eb="7">
      <t>ケンコウ</t>
    </rPh>
    <rPh sb="7" eb="9">
      <t>ホケン</t>
    </rPh>
    <rPh sb="9" eb="14">
      <t>カミヤハギシカ</t>
    </rPh>
    <rPh sb="14" eb="17">
      <t>シンリョウジョ</t>
    </rPh>
    <phoneticPr fontId="7"/>
  </si>
  <si>
    <t>岐阜県恵那市上矢作町2975番地1</t>
    <rPh sb="0" eb="3">
      <t>ギフケン</t>
    </rPh>
    <rPh sb="3" eb="6">
      <t>エナシ</t>
    </rPh>
    <rPh sb="6" eb="10">
      <t>カミヤハギチョウ</t>
    </rPh>
    <rPh sb="14" eb="16">
      <t>バンチ</t>
    </rPh>
    <phoneticPr fontId="7"/>
  </si>
  <si>
    <t>2111501116
2131500684</t>
  </si>
  <si>
    <t>中津川市国民健康保険蛭川診療所</t>
    <rPh sb="0" eb="4">
      <t>ナカツガワシ</t>
    </rPh>
    <rPh sb="4" eb="10">
      <t>コクミンケンコウホケン</t>
    </rPh>
    <rPh sb="10" eb="15">
      <t>ヒルカワシンリョウジョ</t>
    </rPh>
    <phoneticPr fontId="7"/>
  </si>
  <si>
    <t>中津川市長　小栗　仁志</t>
    <rPh sb="0" eb="3">
      <t>ナカツガワ</t>
    </rPh>
    <rPh sb="3" eb="5">
      <t>シチョウ</t>
    </rPh>
    <rPh sb="6" eb="8">
      <t>オグリ</t>
    </rPh>
    <rPh sb="9" eb="11">
      <t>ヒトシ</t>
    </rPh>
    <phoneticPr fontId="7"/>
  </si>
  <si>
    <t>岐阜県中津川市蛭川2358番地3</t>
    <rPh sb="0" eb="3">
      <t>ギフケン</t>
    </rPh>
    <rPh sb="3" eb="7">
      <t>ナカツガワシ</t>
    </rPh>
    <rPh sb="7" eb="9">
      <t>ヒルカワ</t>
    </rPh>
    <rPh sb="13" eb="15">
      <t>バンチ</t>
    </rPh>
    <phoneticPr fontId="7"/>
  </si>
  <si>
    <t>中津川市地域総合医療センターで実施する研修等の医学生受入れ</t>
    <rPh sb="0" eb="4">
      <t>ナカツガワシ</t>
    </rPh>
    <rPh sb="4" eb="6">
      <t>チイキ</t>
    </rPh>
    <rPh sb="6" eb="8">
      <t>ソウゴウ</t>
    </rPh>
    <rPh sb="8" eb="10">
      <t>イリョウ</t>
    </rPh>
    <rPh sb="15" eb="17">
      <t>ジッシ</t>
    </rPh>
    <rPh sb="19" eb="21">
      <t>ケンシュウ</t>
    </rPh>
    <rPh sb="21" eb="22">
      <t>トウ</t>
    </rPh>
    <rPh sb="23" eb="26">
      <t>イガクセイ</t>
    </rPh>
    <rPh sb="26" eb="28">
      <t>ウケイ</t>
    </rPh>
    <phoneticPr fontId="7"/>
  </si>
  <si>
    <t>2111501132</t>
  </si>
  <si>
    <t>中津川市国民健康保険川上診療所</t>
    <rPh sb="0" eb="10">
      <t>ナカツガワシコクミンケンコウホケン</t>
    </rPh>
    <rPh sb="10" eb="12">
      <t>カワウエ</t>
    </rPh>
    <rPh sb="12" eb="15">
      <t>シンリョウジョ</t>
    </rPh>
    <phoneticPr fontId="7"/>
  </si>
  <si>
    <t>中津川市長　小栗　仁志</t>
  </si>
  <si>
    <t>岐阜県中津川市川上1437番地1</t>
    <rPh sb="0" eb="3">
      <t>ギフケン</t>
    </rPh>
    <rPh sb="3" eb="7">
      <t>ナカツガワシ</t>
    </rPh>
    <rPh sb="7" eb="9">
      <t>カワウエ</t>
    </rPh>
    <rPh sb="13" eb="15">
      <t>バンチ</t>
    </rPh>
    <phoneticPr fontId="7"/>
  </si>
  <si>
    <t>2131500692</t>
  </si>
  <si>
    <t>中津川市国民健康保険加子母歯科診療所</t>
    <rPh sb="0" eb="10">
      <t>ナカツガワシコクミンケンコウホケン</t>
    </rPh>
    <rPh sb="10" eb="15">
      <t>カシモシカ</t>
    </rPh>
    <rPh sb="15" eb="18">
      <t>シンリョウジョ</t>
    </rPh>
    <phoneticPr fontId="7"/>
  </si>
  <si>
    <t>岐阜県中津川市加子母3453番地1</t>
    <rPh sb="7" eb="10">
      <t>カシモ</t>
    </rPh>
    <rPh sb="14" eb="16">
      <t>バンチ</t>
    </rPh>
    <phoneticPr fontId="7"/>
  </si>
  <si>
    <t>2112701582</t>
  </si>
  <si>
    <t>高山市国民健康保険清見診療所</t>
    <rPh sb="0" eb="3">
      <t>タカヤマシ</t>
    </rPh>
    <rPh sb="3" eb="5">
      <t>コクミン</t>
    </rPh>
    <rPh sb="5" eb="9">
      <t>ケンコウホケン</t>
    </rPh>
    <rPh sb="9" eb="11">
      <t>キヨミ</t>
    </rPh>
    <rPh sb="11" eb="14">
      <t>シンリョウショ</t>
    </rPh>
    <phoneticPr fontId="7"/>
  </si>
  <si>
    <t>高山市長　田中　明</t>
    <rPh sb="0" eb="2">
      <t>タカヤマ</t>
    </rPh>
    <rPh sb="2" eb="4">
      <t>シチョウ</t>
    </rPh>
    <rPh sb="5" eb="7">
      <t>タナカ</t>
    </rPh>
    <rPh sb="8" eb="9">
      <t>アキラ</t>
    </rPh>
    <phoneticPr fontId="7"/>
  </si>
  <si>
    <t>飛騨医療圏</t>
    <rPh sb="0" eb="2">
      <t>ヒダ</t>
    </rPh>
    <rPh sb="2" eb="4">
      <t>イリョウ</t>
    </rPh>
    <rPh sb="4" eb="5">
      <t>ケン</t>
    </rPh>
    <phoneticPr fontId="7"/>
  </si>
  <si>
    <t>岐阜県高山市清見町三日町417番地1</t>
    <rPh sb="0" eb="3">
      <t>ギフケン</t>
    </rPh>
    <rPh sb="3" eb="6">
      <t>タカヤマシ</t>
    </rPh>
    <rPh sb="6" eb="9">
      <t>キヨミマチ</t>
    </rPh>
    <rPh sb="9" eb="12">
      <t>ミッカマチ</t>
    </rPh>
    <rPh sb="15" eb="17">
      <t>バンチ</t>
    </rPh>
    <phoneticPr fontId="7"/>
  </si>
  <si>
    <t>内科、小児科、外科、整形外科</t>
    <rPh sb="3" eb="6">
      <t>ショウニカ</t>
    </rPh>
    <rPh sb="7" eb="9">
      <t>ゲカ</t>
    </rPh>
    <rPh sb="10" eb="14">
      <t>セイケイゲカ</t>
    </rPh>
    <phoneticPr fontId="7"/>
  </si>
  <si>
    <t>大学医学部との協定を交わす中で、医学生のへき地医療への実習受入れを行い、将来の医師を育てるお手伝いに積極的に関与している。このことが将来の飛騨圏域の医師確保に繋がることを期待している。</t>
    <rPh sb="0" eb="2">
      <t>ダイガク</t>
    </rPh>
    <rPh sb="2" eb="5">
      <t>イガクブ</t>
    </rPh>
    <rPh sb="7" eb="9">
      <t>キョウテイ</t>
    </rPh>
    <rPh sb="10" eb="11">
      <t>カ</t>
    </rPh>
    <rPh sb="13" eb="14">
      <t>ナカ</t>
    </rPh>
    <rPh sb="16" eb="19">
      <t>イガクセイ</t>
    </rPh>
    <rPh sb="22" eb="23">
      <t>チ</t>
    </rPh>
    <rPh sb="23" eb="25">
      <t>イリョウ</t>
    </rPh>
    <rPh sb="27" eb="29">
      <t>ジッシュウ</t>
    </rPh>
    <rPh sb="29" eb="30">
      <t>ウ</t>
    </rPh>
    <rPh sb="30" eb="31">
      <t>イ</t>
    </rPh>
    <rPh sb="33" eb="34">
      <t>オコナ</t>
    </rPh>
    <rPh sb="36" eb="38">
      <t>ショウライ</t>
    </rPh>
    <rPh sb="39" eb="41">
      <t>イシ</t>
    </rPh>
    <rPh sb="42" eb="43">
      <t>ソダ</t>
    </rPh>
    <rPh sb="46" eb="48">
      <t>テツダ</t>
    </rPh>
    <rPh sb="50" eb="53">
      <t>セッキョクテキ</t>
    </rPh>
    <rPh sb="54" eb="56">
      <t>カンヨ</t>
    </rPh>
    <rPh sb="66" eb="68">
      <t>ショウライ</t>
    </rPh>
    <rPh sb="69" eb="73">
      <t>ヒダケンイキ</t>
    </rPh>
    <rPh sb="74" eb="78">
      <t>イシカクホ</t>
    </rPh>
    <rPh sb="79" eb="80">
      <t>ツナ</t>
    </rPh>
    <rPh sb="85" eb="87">
      <t>キタイ</t>
    </rPh>
    <phoneticPr fontId="7"/>
  </si>
  <si>
    <t>2112701624</t>
  </si>
  <si>
    <t>高山市国民健康保険大原出張診療所</t>
    <rPh sb="0" eb="3">
      <t>タカヤマシ</t>
    </rPh>
    <rPh sb="3" eb="5">
      <t>コクミン</t>
    </rPh>
    <rPh sb="5" eb="9">
      <t>ケンコウホケン</t>
    </rPh>
    <rPh sb="9" eb="11">
      <t>オオハラ</t>
    </rPh>
    <rPh sb="11" eb="13">
      <t>シュッチョウ</t>
    </rPh>
    <rPh sb="13" eb="16">
      <t>シンリョウショ</t>
    </rPh>
    <phoneticPr fontId="7"/>
  </si>
  <si>
    <t>岐阜県高山市清見町大原682番地</t>
    <rPh sb="0" eb="3">
      <t>ギフケン</t>
    </rPh>
    <rPh sb="3" eb="6">
      <t>タカヤマシ</t>
    </rPh>
    <rPh sb="6" eb="8">
      <t>キヨミ</t>
    </rPh>
    <rPh sb="8" eb="9">
      <t>マチ</t>
    </rPh>
    <rPh sb="9" eb="11">
      <t>オオハラ</t>
    </rPh>
    <rPh sb="14" eb="16">
      <t>バンチ</t>
    </rPh>
    <phoneticPr fontId="7"/>
  </si>
  <si>
    <t>2112701632</t>
  </si>
  <si>
    <t>高山市国民健康保険江黒出張診療所</t>
    <rPh sb="0" eb="3">
      <t>タカヤマシ</t>
    </rPh>
    <rPh sb="3" eb="5">
      <t>コクミン</t>
    </rPh>
    <rPh sb="5" eb="9">
      <t>ケンコウホケン</t>
    </rPh>
    <rPh sb="9" eb="11">
      <t>エグロ</t>
    </rPh>
    <rPh sb="11" eb="13">
      <t>シュッチョウ</t>
    </rPh>
    <rPh sb="13" eb="15">
      <t>シンリョウ</t>
    </rPh>
    <phoneticPr fontId="7"/>
  </si>
  <si>
    <t>岐阜県高山市清見町江黒185番地1</t>
    <rPh sb="0" eb="3">
      <t>ギフケン</t>
    </rPh>
    <rPh sb="3" eb="6">
      <t>タカヤマシ</t>
    </rPh>
    <rPh sb="6" eb="9">
      <t>キヨミマチ</t>
    </rPh>
    <rPh sb="9" eb="11">
      <t>エグロ</t>
    </rPh>
    <rPh sb="14" eb="16">
      <t>バンチ</t>
    </rPh>
    <phoneticPr fontId="7"/>
  </si>
  <si>
    <t>2112701830</t>
  </si>
  <si>
    <t>高山市国民健康保険荘川診療所</t>
    <rPh sb="0" eb="3">
      <t>タカヤマシ</t>
    </rPh>
    <rPh sb="3" eb="5">
      <t>コクミン</t>
    </rPh>
    <rPh sb="5" eb="9">
      <t>ケンコウホケン</t>
    </rPh>
    <rPh sb="9" eb="11">
      <t>ショウカワ</t>
    </rPh>
    <rPh sb="11" eb="14">
      <t>シンリョウショ</t>
    </rPh>
    <phoneticPr fontId="7"/>
  </si>
  <si>
    <t>岐阜県高山市荘川町新渕546番地1</t>
    <rPh sb="0" eb="3">
      <t>ギフケン</t>
    </rPh>
    <rPh sb="3" eb="6">
      <t>タカヤマシ</t>
    </rPh>
    <rPh sb="6" eb="8">
      <t>ショウカワ</t>
    </rPh>
    <rPh sb="8" eb="9">
      <t>マチ</t>
    </rPh>
    <rPh sb="9" eb="11">
      <t>アラブチ</t>
    </rPh>
    <rPh sb="14" eb="16">
      <t>バンチ</t>
    </rPh>
    <phoneticPr fontId="7"/>
  </si>
  <si>
    <t>内科、小児科、外科、整形外科、歯科</t>
    <rPh sb="3" eb="6">
      <t>ショウニカ</t>
    </rPh>
    <rPh sb="7" eb="9">
      <t>ゲカ</t>
    </rPh>
    <rPh sb="10" eb="14">
      <t>セイケイゲカ</t>
    </rPh>
    <rPh sb="15" eb="17">
      <t>シカ</t>
    </rPh>
    <phoneticPr fontId="7"/>
  </si>
  <si>
    <t>2112701640</t>
  </si>
  <si>
    <t>高山市国民健康保険久々野診療所</t>
    <rPh sb="0" eb="3">
      <t>タカヤマシ</t>
    </rPh>
    <rPh sb="3" eb="5">
      <t>コクミン</t>
    </rPh>
    <rPh sb="5" eb="9">
      <t>ケンコウホケン</t>
    </rPh>
    <rPh sb="9" eb="12">
      <t>クグノ</t>
    </rPh>
    <rPh sb="12" eb="14">
      <t>シンリョウ</t>
    </rPh>
    <rPh sb="14" eb="15">
      <t>トコロ</t>
    </rPh>
    <phoneticPr fontId="7"/>
  </si>
  <si>
    <t>岐阜県高山市久々野町無数河642番地1</t>
    <rPh sb="0" eb="3">
      <t>ギフケン</t>
    </rPh>
    <rPh sb="3" eb="6">
      <t>タカヤマシ</t>
    </rPh>
    <rPh sb="6" eb="9">
      <t>クグノ</t>
    </rPh>
    <rPh sb="9" eb="10">
      <t>チョウ</t>
    </rPh>
    <rPh sb="10" eb="13">
      <t>ムスゴ</t>
    </rPh>
    <rPh sb="16" eb="18">
      <t>バンチ</t>
    </rPh>
    <phoneticPr fontId="7"/>
  </si>
  <si>
    <t>2112701590</t>
  </si>
  <si>
    <t>高山市国民健康保険久々野南部出張診療所</t>
    <rPh sb="0" eb="3">
      <t>タカヤマシ</t>
    </rPh>
    <rPh sb="3" eb="5">
      <t>コクミン</t>
    </rPh>
    <rPh sb="5" eb="9">
      <t>ケンコウホケン</t>
    </rPh>
    <rPh sb="9" eb="12">
      <t>クグノ</t>
    </rPh>
    <rPh sb="12" eb="14">
      <t>ナンブ</t>
    </rPh>
    <rPh sb="14" eb="16">
      <t>シュッチョウ</t>
    </rPh>
    <rPh sb="16" eb="19">
      <t>シンリョウショ</t>
    </rPh>
    <phoneticPr fontId="7"/>
  </si>
  <si>
    <t>岐阜県高山市久々野町渚841番地</t>
    <rPh sb="0" eb="3">
      <t>ギフケン</t>
    </rPh>
    <rPh sb="3" eb="6">
      <t>タカヤマシ</t>
    </rPh>
    <rPh sb="6" eb="10">
      <t>クグノマチ</t>
    </rPh>
    <rPh sb="10" eb="11">
      <t>ナギサ</t>
    </rPh>
    <rPh sb="14" eb="16">
      <t>バンチ</t>
    </rPh>
    <phoneticPr fontId="7"/>
  </si>
  <si>
    <t>2112701665</t>
  </si>
  <si>
    <t>高山市国民健康保険久々野東部出張診療所</t>
    <rPh sb="0" eb="3">
      <t>タカヤマシ</t>
    </rPh>
    <rPh sb="3" eb="5">
      <t>コクミン</t>
    </rPh>
    <rPh sb="5" eb="9">
      <t>ケンコウホケン</t>
    </rPh>
    <rPh sb="9" eb="12">
      <t>クグノ</t>
    </rPh>
    <rPh sb="12" eb="14">
      <t>トウブ</t>
    </rPh>
    <rPh sb="14" eb="16">
      <t>シュッチョウ</t>
    </rPh>
    <rPh sb="16" eb="19">
      <t>シンリョウショ</t>
    </rPh>
    <phoneticPr fontId="7"/>
  </si>
  <si>
    <t>岐阜県高山市久々野町小屋名381番地1</t>
    <rPh sb="0" eb="3">
      <t>ギフケン</t>
    </rPh>
    <rPh sb="3" eb="6">
      <t>タカヤマシ</t>
    </rPh>
    <rPh sb="6" eb="10">
      <t>クグノチョウ</t>
    </rPh>
    <rPh sb="10" eb="13">
      <t>コヤナ</t>
    </rPh>
    <rPh sb="16" eb="18">
      <t>バンチ</t>
    </rPh>
    <phoneticPr fontId="7"/>
  </si>
  <si>
    <t>2112701699</t>
  </si>
  <si>
    <t>高山市国民健康保険朝日診療所</t>
    <rPh sb="0" eb="3">
      <t>タカヤマシ</t>
    </rPh>
    <rPh sb="3" eb="5">
      <t>コクミン</t>
    </rPh>
    <rPh sb="5" eb="9">
      <t>ケンコウホケン</t>
    </rPh>
    <rPh sb="9" eb="11">
      <t>アサヒ</t>
    </rPh>
    <rPh sb="11" eb="14">
      <t>シンリョウショ</t>
    </rPh>
    <phoneticPr fontId="7"/>
  </si>
  <si>
    <t>岐阜県高山市朝日町万石333番地1</t>
    <rPh sb="0" eb="3">
      <t>ギフケン</t>
    </rPh>
    <rPh sb="3" eb="6">
      <t>タカヤマシ</t>
    </rPh>
    <rPh sb="6" eb="9">
      <t>アサヒマチ</t>
    </rPh>
    <rPh sb="9" eb="11">
      <t>マンゴク</t>
    </rPh>
    <rPh sb="14" eb="16">
      <t>バンチ</t>
    </rPh>
    <phoneticPr fontId="7"/>
  </si>
  <si>
    <t>内科、小児科、外科、歯科</t>
    <rPh sb="0" eb="2">
      <t>ナイカ</t>
    </rPh>
    <rPh sb="3" eb="6">
      <t>ショウニカ</t>
    </rPh>
    <rPh sb="7" eb="9">
      <t>ゲカ</t>
    </rPh>
    <rPh sb="10" eb="12">
      <t>シカ</t>
    </rPh>
    <phoneticPr fontId="7"/>
  </si>
  <si>
    <t>2112701681</t>
  </si>
  <si>
    <t>高山市国民健康保険秋神出張診療所</t>
    <rPh sb="0" eb="3">
      <t>タカヤマシ</t>
    </rPh>
    <rPh sb="3" eb="5">
      <t>コクミン</t>
    </rPh>
    <rPh sb="5" eb="9">
      <t>ケンコウホケン</t>
    </rPh>
    <rPh sb="9" eb="11">
      <t>アキガミ</t>
    </rPh>
    <rPh sb="11" eb="13">
      <t>シュッチョウ</t>
    </rPh>
    <rPh sb="13" eb="16">
      <t>シンリョウショ</t>
    </rPh>
    <phoneticPr fontId="7"/>
  </si>
  <si>
    <t>岐阜県高山市朝日町桑之島66番地12</t>
    <rPh sb="0" eb="3">
      <t>ギフケン</t>
    </rPh>
    <rPh sb="3" eb="6">
      <t>タカヤマシ</t>
    </rPh>
    <rPh sb="6" eb="9">
      <t>アサヒマチ</t>
    </rPh>
    <rPh sb="9" eb="12">
      <t>クワノシマ</t>
    </rPh>
    <rPh sb="14" eb="16">
      <t>バンチ</t>
    </rPh>
    <phoneticPr fontId="7"/>
  </si>
  <si>
    <t>2112701566</t>
  </si>
  <si>
    <t>高山市国民健康保険高根診療所</t>
    <rPh sb="0" eb="3">
      <t>タカヤマシ</t>
    </rPh>
    <rPh sb="3" eb="5">
      <t>コクミン</t>
    </rPh>
    <rPh sb="5" eb="9">
      <t>ケンコウホケン</t>
    </rPh>
    <rPh sb="9" eb="11">
      <t>タカネ</t>
    </rPh>
    <rPh sb="11" eb="14">
      <t>シンリョウショ</t>
    </rPh>
    <phoneticPr fontId="7"/>
  </si>
  <si>
    <t>岐阜県高山市高根町上ケ洞525番地</t>
    <rPh sb="0" eb="3">
      <t>ギフケン</t>
    </rPh>
    <rPh sb="3" eb="6">
      <t>タカヤマシ</t>
    </rPh>
    <rPh sb="6" eb="9">
      <t>タカネマチ</t>
    </rPh>
    <rPh sb="9" eb="12">
      <t>カミガホラ</t>
    </rPh>
    <rPh sb="15" eb="17">
      <t>バンチ</t>
    </rPh>
    <phoneticPr fontId="7"/>
  </si>
  <si>
    <t>211270822</t>
  </si>
  <si>
    <t>高山市国民健康保険日和田出張診療所</t>
    <rPh sb="0" eb="3">
      <t>タカヤマシ</t>
    </rPh>
    <rPh sb="3" eb="5">
      <t>コクミン</t>
    </rPh>
    <rPh sb="5" eb="9">
      <t>ケンコウホケン</t>
    </rPh>
    <rPh sb="9" eb="12">
      <t>ヒワダ</t>
    </rPh>
    <rPh sb="12" eb="14">
      <t>シュッチョウ</t>
    </rPh>
    <rPh sb="14" eb="17">
      <t>シンリョウショ</t>
    </rPh>
    <phoneticPr fontId="7"/>
  </si>
  <si>
    <t>岐阜県高山市高根町日和田1180番地</t>
    <rPh sb="0" eb="3">
      <t>ギフケン</t>
    </rPh>
    <rPh sb="3" eb="6">
      <t>タカヤマシ</t>
    </rPh>
    <rPh sb="6" eb="9">
      <t>タカネマチ</t>
    </rPh>
    <rPh sb="9" eb="12">
      <t>ヒワダ</t>
    </rPh>
    <rPh sb="16" eb="18">
      <t>バンチ</t>
    </rPh>
    <phoneticPr fontId="7"/>
  </si>
  <si>
    <t>2112701707</t>
  </si>
  <si>
    <t>高山市国民健康保険栃尾診療所</t>
    <rPh sb="0" eb="3">
      <t>タカヤマシ</t>
    </rPh>
    <rPh sb="3" eb="5">
      <t>コクミン</t>
    </rPh>
    <rPh sb="5" eb="9">
      <t>ケンコウホケン</t>
    </rPh>
    <rPh sb="9" eb="11">
      <t>トチオ</t>
    </rPh>
    <rPh sb="11" eb="14">
      <t>シンリョウショ</t>
    </rPh>
    <phoneticPr fontId="7"/>
  </si>
  <si>
    <t>岐阜県高山市奥飛騨温泉郷栃尾1009番地</t>
    <rPh sb="0" eb="3">
      <t>ギフケン</t>
    </rPh>
    <rPh sb="3" eb="6">
      <t>タカヤマシ</t>
    </rPh>
    <rPh sb="6" eb="9">
      <t>オクヒダ</t>
    </rPh>
    <rPh sb="9" eb="12">
      <t>オンセンキョウ</t>
    </rPh>
    <rPh sb="12" eb="14">
      <t>トチオ</t>
    </rPh>
    <rPh sb="18" eb="20">
      <t>バンチ</t>
    </rPh>
    <phoneticPr fontId="7"/>
  </si>
  <si>
    <t>内科、小児科、外科、整形外科</t>
    <rPh sb="0" eb="2">
      <t>ナイカ</t>
    </rPh>
    <rPh sb="3" eb="6">
      <t>ショウニカ</t>
    </rPh>
    <rPh sb="7" eb="9">
      <t>ゲカ</t>
    </rPh>
    <rPh sb="10" eb="14">
      <t>セイケイゲカ</t>
    </rPh>
    <phoneticPr fontId="7"/>
  </si>
  <si>
    <t>2112700978</t>
  </si>
  <si>
    <t>高山市国民健康保険栃尾歯科診療所</t>
    <rPh sb="0" eb="3">
      <t>タカヤマシ</t>
    </rPh>
    <rPh sb="3" eb="5">
      <t>コクミン</t>
    </rPh>
    <rPh sb="5" eb="9">
      <t>ケンコウホケン</t>
    </rPh>
    <rPh sb="9" eb="11">
      <t>トチオ</t>
    </rPh>
    <rPh sb="11" eb="13">
      <t>シカ</t>
    </rPh>
    <rPh sb="13" eb="16">
      <t>シンリョウショ</t>
    </rPh>
    <phoneticPr fontId="7"/>
  </si>
  <si>
    <t>岐阜県高山市奥飛騨温泉郷栃尾266番地11</t>
    <rPh sb="0" eb="3">
      <t>ギフケン</t>
    </rPh>
    <rPh sb="3" eb="5">
      <t>タカヤマ</t>
    </rPh>
    <rPh sb="5" eb="6">
      <t>シ</t>
    </rPh>
    <rPh sb="6" eb="9">
      <t>オクヒダ</t>
    </rPh>
    <rPh sb="9" eb="11">
      <t>オンセン</t>
    </rPh>
    <rPh sb="11" eb="12">
      <t>サト</t>
    </rPh>
    <rPh sb="12" eb="14">
      <t>トチオ</t>
    </rPh>
    <rPh sb="17" eb="19">
      <t>バンチ</t>
    </rPh>
    <phoneticPr fontId="7"/>
  </si>
  <si>
    <t>2113300194</t>
  </si>
  <si>
    <t>国民健康保険飛騨市河合診療所</t>
    <rPh sb="0" eb="2">
      <t>コクミン</t>
    </rPh>
    <rPh sb="2" eb="4">
      <t>ケンコウ</t>
    </rPh>
    <rPh sb="4" eb="6">
      <t>ホケン</t>
    </rPh>
    <rPh sb="6" eb="8">
      <t>ヒダ</t>
    </rPh>
    <rPh sb="8" eb="9">
      <t>シ</t>
    </rPh>
    <rPh sb="9" eb="11">
      <t>カワイ</t>
    </rPh>
    <rPh sb="11" eb="14">
      <t>シンリョウショ</t>
    </rPh>
    <phoneticPr fontId="7"/>
  </si>
  <si>
    <t>飛騨市長　都竹　淳也</t>
    <rPh sb="0" eb="4">
      <t>ヒダシチョウ</t>
    </rPh>
    <rPh sb="5" eb="7">
      <t>ツヅク</t>
    </rPh>
    <rPh sb="8" eb="10">
      <t>ジュンヤ</t>
    </rPh>
    <phoneticPr fontId="7"/>
  </si>
  <si>
    <t>岐阜県飛騨市河合町角川５６５番地</t>
    <rPh sb="0" eb="3">
      <t>ギフケン</t>
    </rPh>
    <rPh sb="3" eb="6">
      <t>ヒダシ</t>
    </rPh>
    <rPh sb="6" eb="9">
      <t>カワイチョウ</t>
    </rPh>
    <rPh sb="9" eb="11">
      <t>ツノガワ</t>
    </rPh>
    <rPh sb="14" eb="16">
      <t>バンチ</t>
    </rPh>
    <phoneticPr fontId="7"/>
  </si>
  <si>
    <t>内科、外科、小児科、整形外科</t>
    <rPh sb="0" eb="2">
      <t>ナイカ</t>
    </rPh>
    <rPh sb="3" eb="5">
      <t>ゲカ</t>
    </rPh>
    <rPh sb="6" eb="9">
      <t>ショウニカ</t>
    </rPh>
    <rPh sb="10" eb="14">
      <t>セイケイゲカ</t>
    </rPh>
    <phoneticPr fontId="7"/>
  </si>
  <si>
    <t>保健師（1）、行政（1）、ディ（1）、社協（1）、看護師（3）等</t>
    <rPh sb="0" eb="3">
      <t>ホケンシ</t>
    </rPh>
    <rPh sb="7" eb="9">
      <t>ギョウセイ</t>
    </rPh>
    <rPh sb="19" eb="21">
      <t>シャキョウ</t>
    </rPh>
    <rPh sb="25" eb="28">
      <t>カンゴシ</t>
    </rPh>
    <rPh sb="31" eb="32">
      <t>トウ</t>
    </rPh>
    <phoneticPr fontId="7"/>
  </si>
  <si>
    <t>2113300186</t>
  </si>
  <si>
    <t>国民健康保険飛騨市宮川診療所</t>
  </si>
  <si>
    <t>岐阜県飛騨市宮川町野首２３番地２</t>
    <rPh sb="0" eb="3">
      <t>ギフケン</t>
    </rPh>
    <rPh sb="3" eb="6">
      <t>ヒダシ</t>
    </rPh>
    <rPh sb="6" eb="8">
      <t>ミヤガワ</t>
    </rPh>
    <rPh sb="9" eb="11">
      <t>ノクビ</t>
    </rPh>
    <rPh sb="13" eb="15">
      <t>バンチ</t>
    </rPh>
    <phoneticPr fontId="7"/>
  </si>
  <si>
    <t>2113300178</t>
  </si>
  <si>
    <t>国民健康保険飛騨市杉原診療所</t>
  </si>
  <si>
    <t>岐阜県飛騨市宮川町杉原５３３番地１</t>
    <rPh sb="0" eb="3">
      <t>ギフケン</t>
    </rPh>
    <rPh sb="3" eb="6">
      <t>ヒダシ</t>
    </rPh>
    <rPh sb="6" eb="8">
      <t>ミヤガワ</t>
    </rPh>
    <rPh sb="9" eb="11">
      <t>スギハラ</t>
    </rPh>
    <rPh sb="14" eb="16">
      <t>バンチ</t>
    </rPh>
    <phoneticPr fontId="7"/>
  </si>
  <si>
    <t>2113300152</t>
  </si>
  <si>
    <t>国民健康保険飛騨市袖川診療所</t>
  </si>
  <si>
    <t>岐阜県飛騨市神岡町西1760番地1</t>
  </si>
  <si>
    <t>2113300160</t>
  </si>
  <si>
    <t>国民健康保険飛騨市山之村診療所</t>
  </si>
  <si>
    <t>岐阜県飛騨市神岡町森茂141番地</t>
  </si>
  <si>
    <t>2112800996</t>
  </si>
  <si>
    <t>下呂市立上原診療所</t>
    <rPh sb="0" eb="4">
      <t>ゲロシリツ</t>
    </rPh>
    <rPh sb="4" eb="9">
      <t>カミハラシンリョウジョ</t>
    </rPh>
    <phoneticPr fontId="7"/>
  </si>
  <si>
    <t>下呂市長　山内　登</t>
    <rPh sb="0" eb="4">
      <t>ゲロシチョウ</t>
    </rPh>
    <rPh sb="5" eb="7">
      <t>ヤマウチ</t>
    </rPh>
    <rPh sb="8" eb="9">
      <t>ノボル</t>
    </rPh>
    <phoneticPr fontId="7"/>
  </si>
  <si>
    <t>岐阜県下呂市田口５１５番地</t>
    <rPh sb="0" eb="6">
      <t>ギフケンゲロシ</t>
    </rPh>
    <rPh sb="6" eb="8">
      <t>タグチ</t>
    </rPh>
    <rPh sb="11" eb="13">
      <t>バンチ</t>
    </rPh>
    <phoneticPr fontId="7"/>
  </si>
  <si>
    <t>2122800939</t>
  </si>
  <si>
    <t>下呂市立小坂診療所</t>
  </si>
  <si>
    <t>下呂市長　山内　登</t>
  </si>
  <si>
    <t>岐阜県下呂市小坂町大島1965番地</t>
  </si>
  <si>
    <t>外来診療等</t>
  </si>
  <si>
    <t>2122801044</t>
  </si>
  <si>
    <t>下呂市立馬瀬診療所</t>
  </si>
  <si>
    <t>岐阜県下呂市馬瀬数河259番地1</t>
  </si>
  <si>
    <t>2112900515</t>
  </si>
  <si>
    <t>県北西部地域医療センター　白川村国民健康県　白川診療所</t>
    <rPh sb="0" eb="8">
      <t>ケンホクセイブチイキイリョウ</t>
    </rPh>
    <rPh sb="13" eb="16">
      <t>シラカワムラ</t>
    </rPh>
    <rPh sb="16" eb="21">
      <t>コクミンケンコウケン</t>
    </rPh>
    <rPh sb="22" eb="27">
      <t>シラカワシンリョウショ</t>
    </rPh>
    <phoneticPr fontId="7"/>
  </si>
  <si>
    <t>白川村長　成原　茂</t>
    <rPh sb="0" eb="4">
      <t>シラカワソンチョウ</t>
    </rPh>
    <rPh sb="5" eb="7">
      <t>ナリハラ</t>
    </rPh>
    <rPh sb="8" eb="9">
      <t>シゲル</t>
    </rPh>
    <phoneticPr fontId="7"/>
  </si>
  <si>
    <t>岐阜県大野郡白川村鳩谷28番地</t>
    <rPh sb="0" eb="3">
      <t>ギフケン</t>
    </rPh>
    <rPh sb="3" eb="6">
      <t>オオノグン</t>
    </rPh>
    <rPh sb="6" eb="9">
      <t>シラカワムラ</t>
    </rPh>
    <rPh sb="9" eb="11">
      <t>ハトタニ</t>
    </rPh>
    <rPh sb="13" eb="15">
      <t>バンチ</t>
    </rPh>
    <phoneticPr fontId="7"/>
  </si>
  <si>
    <t>内科、外科、小児科、心療内科</t>
    <rPh sb="3" eb="5">
      <t>ゲカ</t>
    </rPh>
    <rPh sb="6" eb="9">
      <t>ショウニカ</t>
    </rPh>
    <rPh sb="10" eb="14">
      <t>シンリョウナイカ</t>
    </rPh>
    <phoneticPr fontId="7"/>
  </si>
  <si>
    <t>初期臨床研修</t>
    <rPh sb="0" eb="6">
      <t>ショキリンショウケンシュウ</t>
    </rPh>
    <phoneticPr fontId="7"/>
  </si>
  <si>
    <t>2112900523</t>
  </si>
  <si>
    <t>県北西部地域医療センター　白川村国民健康県　平瀬診療所</t>
    <rPh sb="0" eb="8">
      <t>ケンホクセイブチイキイリョウ</t>
    </rPh>
    <rPh sb="13" eb="16">
      <t>シラカワムラ</t>
    </rPh>
    <rPh sb="16" eb="21">
      <t>コクミンケンコウケン</t>
    </rPh>
    <rPh sb="22" eb="24">
      <t>ヒラセ</t>
    </rPh>
    <rPh sb="24" eb="27">
      <t>シンリョウショ</t>
    </rPh>
    <phoneticPr fontId="7"/>
  </si>
  <si>
    <t>岐阜県大野郡白川村平瀬126番地の130</t>
    <rPh sb="0" eb="3">
      <t>ギフケン</t>
    </rPh>
    <rPh sb="3" eb="9">
      <t>オオノグンシラカワムラ</t>
    </rPh>
    <rPh sb="9" eb="11">
      <t>ヒラセ</t>
    </rPh>
    <rPh sb="14" eb="16">
      <t>バンチ</t>
    </rPh>
    <phoneticPr fontId="7"/>
  </si>
  <si>
    <t>2210110413</t>
  </si>
  <si>
    <t>社会医療法人駿甲会　　　　　　理事長　甲賀美智子</t>
    <rPh sb="0" eb="9">
      <t>シャカイイリョウホウジンシュンコウカイ</t>
    </rPh>
    <rPh sb="15" eb="18">
      <t>リジチョウ</t>
    </rPh>
    <rPh sb="19" eb="24">
      <t>コウガミチコ</t>
    </rPh>
    <phoneticPr fontId="13"/>
  </si>
  <si>
    <t>賀茂医療圏</t>
    <rPh sb="0" eb="2">
      <t>カモ</t>
    </rPh>
    <rPh sb="2" eb="4">
      <t>イリョウ</t>
    </rPh>
    <rPh sb="4" eb="5">
      <t>ケン</t>
    </rPh>
    <phoneticPr fontId="13"/>
  </si>
  <si>
    <t>静岡県賀茂郡南伊豆町市之瀬507-7</t>
    <rPh sb="0" eb="3">
      <t>シズオカケン</t>
    </rPh>
    <rPh sb="3" eb="6">
      <t>カモグン</t>
    </rPh>
    <rPh sb="6" eb="9">
      <t>ミナミイズ</t>
    </rPh>
    <rPh sb="9" eb="10">
      <t>チョウ</t>
    </rPh>
    <rPh sb="10" eb="13">
      <t>イチノセ</t>
    </rPh>
    <phoneticPr fontId="13"/>
  </si>
  <si>
    <t>2210510091</t>
  </si>
  <si>
    <t>熱海市初島診療所</t>
    <rPh sb="0" eb="3">
      <t>アタミシ</t>
    </rPh>
    <rPh sb="3" eb="8">
      <t>ハツシマシンリョウジョ</t>
    </rPh>
    <phoneticPr fontId="13"/>
  </si>
  <si>
    <t>熱海市長</t>
    <rPh sb="0" eb="4">
      <t>アタミシチョウ</t>
    </rPh>
    <phoneticPr fontId="13"/>
  </si>
  <si>
    <t>熱海伊東医療圏</t>
  </si>
  <si>
    <t>静岡県熱海市初島２１７番地の３</t>
  </si>
  <si>
    <t>初島</t>
    <rPh sb="0" eb="2">
      <t>ハツシマ</t>
    </rPh>
    <phoneticPr fontId="13"/>
  </si>
  <si>
    <t>2211110834</t>
  </si>
  <si>
    <t>戸田診療所</t>
  </si>
  <si>
    <t>沼津市長　賴重　秀一</t>
    <rPh sb="0" eb="2">
      <t>ヌマヅ</t>
    </rPh>
    <rPh sb="2" eb="4">
      <t>シチョウ</t>
    </rPh>
    <rPh sb="5" eb="6">
      <t>タノ</t>
    </rPh>
    <rPh sb="6" eb="7">
      <t>ジュウ</t>
    </rPh>
    <rPh sb="8" eb="10">
      <t>シュウイチ</t>
    </rPh>
    <phoneticPr fontId="13"/>
  </si>
  <si>
    <t>公益社団法人　地域医療振興協会</t>
    <rPh sb="0" eb="6">
      <t>コウエキシャダンホウジン</t>
    </rPh>
    <rPh sb="7" eb="11">
      <t>チイキイリョウ</t>
    </rPh>
    <rPh sb="11" eb="15">
      <t>シンコウキョウカイ</t>
    </rPh>
    <phoneticPr fontId="13"/>
  </si>
  <si>
    <t>駿東田方医療圏</t>
    <rPh sb="0" eb="4">
      <t>スントウタガタ</t>
    </rPh>
    <rPh sb="4" eb="6">
      <t>イリョウ</t>
    </rPh>
    <rPh sb="6" eb="7">
      <t>ケン</t>
    </rPh>
    <phoneticPr fontId="13"/>
  </si>
  <si>
    <t>静岡県沼津市戸田９１６－３</t>
    <rPh sb="0" eb="3">
      <t>シズオカケン</t>
    </rPh>
    <rPh sb="3" eb="6">
      <t>ヌマヅシ</t>
    </rPh>
    <rPh sb="6" eb="8">
      <t>ヘダ</t>
    </rPh>
    <phoneticPr fontId="13"/>
  </si>
  <si>
    <t>内科、外科、小児科、皮膚科</t>
    <rPh sb="3" eb="5">
      <t>ゲカ</t>
    </rPh>
    <rPh sb="6" eb="9">
      <t>ショウニカ</t>
    </rPh>
    <rPh sb="10" eb="13">
      <t>ヒフカ</t>
    </rPh>
    <phoneticPr fontId="13"/>
  </si>
  <si>
    <t>訪問看護ステーションの看護師（１）</t>
    <rPh sb="0" eb="4">
      <t>ホウモンカンゴ</t>
    </rPh>
    <rPh sb="11" eb="14">
      <t>カンゴシ</t>
    </rPh>
    <phoneticPr fontId="13"/>
  </si>
  <si>
    <t>2214106185</t>
  </si>
  <si>
    <t>大川診療所</t>
  </si>
  <si>
    <t>金子　吉彌</t>
    <rPh sb="0" eb="2">
      <t>カネコ</t>
    </rPh>
    <rPh sb="3" eb="4">
      <t>ヨシ</t>
    </rPh>
    <rPh sb="4" eb="5">
      <t>ミ</t>
    </rPh>
    <phoneticPr fontId="13"/>
  </si>
  <si>
    <t>静岡医療圏</t>
    <rPh sb="0" eb="5">
      <t>シズオカイリョウケン</t>
    </rPh>
    <phoneticPr fontId="13"/>
  </si>
  <si>
    <t>静岡県静岡市葵区坂ノ上６１５</t>
    <rPh sb="0" eb="3">
      <t>シズオカケン</t>
    </rPh>
    <rPh sb="3" eb="6">
      <t>シズオカシ</t>
    </rPh>
    <rPh sb="6" eb="8">
      <t>アオイク</t>
    </rPh>
    <rPh sb="8" eb="9">
      <t>サカ</t>
    </rPh>
    <rPh sb="10" eb="11">
      <t>カミ</t>
    </rPh>
    <phoneticPr fontId="13"/>
  </si>
  <si>
    <t>49、49</t>
  </si>
  <si>
    <t>2214201226</t>
  </si>
  <si>
    <t>玉川診療所</t>
  </si>
  <si>
    <t>大杉　直</t>
    <rPh sb="0" eb="2">
      <t>オオスギ</t>
    </rPh>
    <rPh sb="3" eb="4">
      <t>ナオ</t>
    </rPh>
    <phoneticPr fontId="13"/>
  </si>
  <si>
    <t>静岡県静岡市葵区落合２４３－６</t>
    <rPh sb="0" eb="3">
      <t>シズオカケン</t>
    </rPh>
    <rPh sb="3" eb="6">
      <t>シズオカシ</t>
    </rPh>
    <rPh sb="6" eb="8">
      <t>アオイク</t>
    </rPh>
    <rPh sb="8" eb="10">
      <t>オチアイ</t>
    </rPh>
    <phoneticPr fontId="13"/>
  </si>
  <si>
    <t>2214210052</t>
  </si>
  <si>
    <t>静岡市国民健康保険井川診療所</t>
  </si>
  <si>
    <t>市長　難波　喬司</t>
    <rPh sb="0" eb="2">
      <t>シチョウ</t>
    </rPh>
    <rPh sb="3" eb="5">
      <t>ナンバ</t>
    </rPh>
    <rPh sb="7" eb="8">
      <t>シ</t>
    </rPh>
    <phoneticPr fontId="13"/>
  </si>
  <si>
    <t>静岡県静岡市葵区井川1133番地の２</t>
    <rPh sb="0" eb="8">
      <t>シズオカケンシズオカシアオイク</t>
    </rPh>
    <rPh sb="8" eb="10">
      <t>イカワ</t>
    </rPh>
    <rPh sb="14" eb="16">
      <t>バンチ</t>
    </rPh>
    <phoneticPr fontId="13"/>
  </si>
  <si>
    <t>内科、外科、小児科</t>
    <rPh sb="3" eb="5">
      <t>ゲカ</t>
    </rPh>
    <rPh sb="6" eb="9">
      <t>ショウニカ</t>
    </rPh>
    <phoneticPr fontId="13"/>
  </si>
  <si>
    <t>１、１、１</t>
  </si>
  <si>
    <t>医師（１）、看護師（２）</t>
    <rPh sb="0" eb="2">
      <t>イシ</t>
    </rPh>
    <rPh sb="6" eb="9">
      <t>カンゴシ</t>
    </rPh>
    <phoneticPr fontId="13"/>
  </si>
  <si>
    <t>2216500427</t>
  </si>
  <si>
    <t>あたご診療所</t>
    <rPh sb="3" eb="6">
      <t>シンリョウジョ</t>
    </rPh>
    <phoneticPr fontId="13"/>
  </si>
  <si>
    <t>上野山　庄一</t>
    <rPh sb="0" eb="3">
      <t>ウエノヤマ</t>
    </rPh>
    <rPh sb="4" eb="6">
      <t>ショウイチ</t>
    </rPh>
    <phoneticPr fontId="13"/>
  </si>
  <si>
    <t>静岡県浜松市天竜区西藤平1527-5</t>
  </si>
  <si>
    <t>内科、小児科、外科、整形外科、リハビリ</t>
    <rPh sb="3" eb="6">
      <t>ショウニカ</t>
    </rPh>
    <rPh sb="7" eb="9">
      <t>ゲカ</t>
    </rPh>
    <rPh sb="10" eb="12">
      <t>セイケイ</t>
    </rPh>
    <rPh sb="12" eb="14">
      <t>ゲカ</t>
    </rPh>
    <phoneticPr fontId="13"/>
  </si>
  <si>
    <t>浜松医大学生対象
家庭医学教室講座への参加</t>
    <rPh sb="0" eb="2">
      <t>ハママツ</t>
    </rPh>
    <rPh sb="2" eb="4">
      <t>イダイ</t>
    </rPh>
    <rPh sb="4" eb="6">
      <t>ガクセイ</t>
    </rPh>
    <rPh sb="6" eb="8">
      <t>タイショウ</t>
    </rPh>
    <rPh sb="9" eb="13">
      <t>カテイイガク</t>
    </rPh>
    <rPh sb="13" eb="15">
      <t>キョウシツ</t>
    </rPh>
    <rPh sb="15" eb="17">
      <t>コウザ</t>
    </rPh>
    <rPh sb="19" eb="21">
      <t>サンカ</t>
    </rPh>
    <phoneticPr fontId="13"/>
  </si>
  <si>
    <t>看護師（３）、包括支援センター（２）、在宅支援事業所（５）、薬局（３）</t>
  </si>
  <si>
    <t>2216610119</t>
  </si>
  <si>
    <t>浜松市国民健康保険佐久間病院附属山香診療所</t>
    <rPh sb="0" eb="3">
      <t>ハママツシ</t>
    </rPh>
    <rPh sb="3" eb="5">
      <t>コクミン</t>
    </rPh>
    <rPh sb="5" eb="7">
      <t>ケンコウ</t>
    </rPh>
    <rPh sb="7" eb="9">
      <t>ホケン</t>
    </rPh>
    <rPh sb="9" eb="12">
      <t>サクマ</t>
    </rPh>
    <rPh sb="12" eb="14">
      <t>ビョウイン</t>
    </rPh>
    <rPh sb="14" eb="16">
      <t>フゾク</t>
    </rPh>
    <rPh sb="16" eb="17">
      <t>ヤマ</t>
    </rPh>
    <rPh sb="17" eb="18">
      <t>カオル</t>
    </rPh>
    <rPh sb="18" eb="21">
      <t>シンリョウジョ</t>
    </rPh>
    <phoneticPr fontId="13"/>
  </si>
  <si>
    <t>浜松市長</t>
    <rPh sb="0" eb="3">
      <t>ハママツシ</t>
    </rPh>
    <rPh sb="3" eb="4">
      <t>チョウ</t>
    </rPh>
    <phoneticPr fontId="13"/>
  </si>
  <si>
    <t>静岡県浜松市天竜区佐久間町大井2421番地の2</t>
  </si>
  <si>
    <t>診療見学</t>
    <rPh sb="0" eb="2">
      <t>シンリョウ</t>
    </rPh>
    <rPh sb="2" eb="4">
      <t>ケンガク</t>
    </rPh>
    <phoneticPr fontId="13"/>
  </si>
  <si>
    <t>2216610127</t>
  </si>
  <si>
    <t>浜松市国民健康保険佐久間病院附属浦川診療所</t>
    <rPh sb="0" eb="3">
      <t>ハママツシ</t>
    </rPh>
    <rPh sb="3" eb="5">
      <t>コクミン</t>
    </rPh>
    <rPh sb="5" eb="7">
      <t>ケンコウ</t>
    </rPh>
    <rPh sb="7" eb="9">
      <t>ホケン</t>
    </rPh>
    <rPh sb="9" eb="12">
      <t>サクマ</t>
    </rPh>
    <rPh sb="12" eb="14">
      <t>ビョウイン</t>
    </rPh>
    <rPh sb="14" eb="16">
      <t>フゾク</t>
    </rPh>
    <rPh sb="16" eb="18">
      <t>ウラカワ</t>
    </rPh>
    <rPh sb="18" eb="21">
      <t>シンリョウジョ</t>
    </rPh>
    <phoneticPr fontId="13"/>
  </si>
  <si>
    <t>静岡県浜松市天竜区佐久間町浦川2915番地の1</t>
  </si>
  <si>
    <t>2218110019</t>
  </si>
  <si>
    <t>浜松市引佐鎮玉診療所</t>
    <rPh sb="0" eb="3">
      <t>ハママツシ</t>
    </rPh>
    <rPh sb="3" eb="5">
      <t>イナサ</t>
    </rPh>
    <rPh sb="5" eb="6">
      <t>シズ</t>
    </rPh>
    <rPh sb="6" eb="7">
      <t>タマ</t>
    </rPh>
    <rPh sb="7" eb="10">
      <t>シンリョウジョ</t>
    </rPh>
    <phoneticPr fontId="13"/>
  </si>
  <si>
    <t>静岡県浜松市浜名区引佐町別所219-5</t>
    <rPh sb="0" eb="3">
      <t>シズオカケン</t>
    </rPh>
    <rPh sb="3" eb="6">
      <t>ハママツシ</t>
    </rPh>
    <rPh sb="6" eb="8">
      <t>ハマナ</t>
    </rPh>
    <rPh sb="8" eb="9">
      <t>ク</t>
    </rPh>
    <rPh sb="9" eb="12">
      <t>イナサチョウ</t>
    </rPh>
    <rPh sb="12" eb="14">
      <t>ベッショ</t>
    </rPh>
    <phoneticPr fontId="13"/>
  </si>
  <si>
    <t>看護師（4）</t>
    <rPh sb="0" eb="3">
      <t>カンゴシ</t>
    </rPh>
    <phoneticPr fontId="13"/>
  </si>
  <si>
    <t>2218110092</t>
  </si>
  <si>
    <t>浜松市引佐鎮玉診療所渋川出張診療所</t>
    <rPh sb="0" eb="3">
      <t>ハママツシ</t>
    </rPh>
    <rPh sb="3" eb="5">
      <t>イナサ</t>
    </rPh>
    <rPh sb="5" eb="6">
      <t>シズ</t>
    </rPh>
    <rPh sb="6" eb="7">
      <t>タマ</t>
    </rPh>
    <rPh sb="7" eb="10">
      <t>シンリョウジョ</t>
    </rPh>
    <rPh sb="10" eb="12">
      <t>シブカワ</t>
    </rPh>
    <rPh sb="12" eb="14">
      <t>シュッチョウ</t>
    </rPh>
    <rPh sb="14" eb="17">
      <t>シンリョウジョ</t>
    </rPh>
    <phoneticPr fontId="13"/>
  </si>
  <si>
    <t>静岡県浜松市浜名区引佐町渋川2-1</t>
    <rPh sb="0" eb="3">
      <t>シズオカケン</t>
    </rPh>
    <rPh sb="3" eb="6">
      <t>ハママツシ</t>
    </rPh>
    <rPh sb="6" eb="8">
      <t>ハマナ</t>
    </rPh>
    <rPh sb="8" eb="9">
      <t>ク</t>
    </rPh>
    <rPh sb="9" eb="12">
      <t>イナサチョウ</t>
    </rPh>
    <rPh sb="12" eb="14">
      <t>シブカワ</t>
    </rPh>
    <phoneticPr fontId="13"/>
  </si>
  <si>
    <t>2214211126</t>
  </si>
  <si>
    <t>大河内診療所</t>
    <rPh sb="0" eb="6">
      <t>オオコウチシンリョウジョ</t>
    </rPh>
    <phoneticPr fontId="13"/>
  </si>
  <si>
    <t>医療法人社団龍翔襄司会瀧浪医院
理事長　瀧浪愼介</t>
    <rPh sb="0" eb="6">
      <t>イリョウホウジンシャダン</t>
    </rPh>
    <rPh sb="6" eb="7">
      <t>リュウ</t>
    </rPh>
    <rPh sb="7" eb="8">
      <t>カケル</t>
    </rPh>
    <rPh sb="8" eb="9">
      <t>ジョウ</t>
    </rPh>
    <rPh sb="9" eb="10">
      <t>ツカサ</t>
    </rPh>
    <rPh sb="10" eb="11">
      <t>カイ</t>
    </rPh>
    <rPh sb="11" eb="13">
      <t>タキナミ</t>
    </rPh>
    <rPh sb="13" eb="15">
      <t>イイン</t>
    </rPh>
    <rPh sb="16" eb="19">
      <t>リジチョウ</t>
    </rPh>
    <rPh sb="20" eb="22">
      <t>タキナミ</t>
    </rPh>
    <rPh sb="22" eb="23">
      <t>シン</t>
    </rPh>
    <rPh sb="23" eb="24">
      <t>カイ</t>
    </rPh>
    <phoneticPr fontId="13"/>
  </si>
  <si>
    <t>静岡県静岡市葵区平野1097番地の39</t>
    <rPh sb="0" eb="3">
      <t>シズオカケン</t>
    </rPh>
    <rPh sb="3" eb="6">
      <t>シズオカシ</t>
    </rPh>
    <rPh sb="6" eb="8">
      <t>アオイク</t>
    </rPh>
    <rPh sb="8" eb="10">
      <t>ヒラノ</t>
    </rPh>
    <rPh sb="14" eb="16">
      <t>バンチ</t>
    </rPh>
    <phoneticPr fontId="13"/>
  </si>
  <si>
    <t>内科、リウマチ科、アレルギー科</t>
    <rPh sb="0" eb="2">
      <t>ナイカ</t>
    </rPh>
    <rPh sb="7" eb="8">
      <t>カ</t>
    </rPh>
    <rPh sb="14" eb="15">
      <t>カ</t>
    </rPh>
    <phoneticPr fontId="13"/>
  </si>
  <si>
    <t>29、29、29</t>
  </si>
  <si>
    <t>2214210904</t>
  </si>
  <si>
    <t>梅ヶ島診療所</t>
  </si>
  <si>
    <t>静岡県静岡市葵区梅ヶ島1326番地</t>
    <rPh sb="0" eb="6">
      <t>シズオカケンシズオカシ</t>
    </rPh>
    <rPh sb="6" eb="8">
      <t>アオイク</t>
    </rPh>
    <rPh sb="8" eb="11">
      <t>ウメガシマ</t>
    </rPh>
    <rPh sb="15" eb="17">
      <t>バンチ</t>
    </rPh>
    <phoneticPr fontId="13"/>
  </si>
  <si>
    <t>2214210847</t>
  </si>
  <si>
    <t>清水両河内診療所</t>
    <rPh sb="0" eb="8">
      <t>シミズリョウゴウチシンリョウジョ</t>
    </rPh>
    <phoneticPr fontId="13"/>
  </si>
  <si>
    <t>医療法人社団真樹会
理事長　小豆原秀貴</t>
    <rPh sb="0" eb="6">
      <t>イリョウホウジンシャダン</t>
    </rPh>
    <rPh sb="6" eb="8">
      <t>シンジュ</t>
    </rPh>
    <rPh sb="8" eb="9">
      <t>カイ</t>
    </rPh>
    <rPh sb="10" eb="13">
      <t>リジチョウ</t>
    </rPh>
    <rPh sb="14" eb="17">
      <t>ショウズハラ</t>
    </rPh>
    <rPh sb="17" eb="19">
      <t>ヒデキ</t>
    </rPh>
    <phoneticPr fontId="13"/>
  </si>
  <si>
    <t>静岡県静岡市清水区和田島693番地の１</t>
    <rPh sb="0" eb="6">
      <t>シズオカケンシズオカシ</t>
    </rPh>
    <rPh sb="6" eb="9">
      <t>シミズク</t>
    </rPh>
    <rPh sb="9" eb="12">
      <t>ワダシマ</t>
    </rPh>
    <rPh sb="15" eb="17">
      <t>バンチ</t>
    </rPh>
    <phoneticPr fontId="13"/>
  </si>
  <si>
    <t>内科、脳神経外科、外科</t>
    <rPh sb="3" eb="8">
      <t>ノウシンケイゲカ</t>
    </rPh>
    <rPh sb="9" eb="11">
      <t>ゲカ</t>
    </rPh>
    <phoneticPr fontId="13"/>
  </si>
  <si>
    <t>43、43、43</t>
  </si>
  <si>
    <t>愛知県厚生農業協同組合連合会　知多厚生病院附属篠島診療所</t>
    <rPh sb="21" eb="23">
      <t>フゾク</t>
    </rPh>
    <rPh sb="23" eb="25">
      <t>シノジマ</t>
    </rPh>
    <rPh sb="25" eb="28">
      <t>シンリョウジョ</t>
    </rPh>
    <phoneticPr fontId="7"/>
  </si>
  <si>
    <t>代表理事理事長　宇野修二</t>
    <rPh sb="0" eb="2">
      <t>ダイヒョウ</t>
    </rPh>
    <rPh sb="2" eb="4">
      <t>リジ</t>
    </rPh>
    <rPh sb="4" eb="7">
      <t>リジチョウ</t>
    </rPh>
    <rPh sb="8" eb="10">
      <t>ウノ</t>
    </rPh>
    <rPh sb="10" eb="12">
      <t>シュウジ</t>
    </rPh>
    <phoneticPr fontId="7"/>
  </si>
  <si>
    <t>篠島</t>
    <rPh sb="0" eb="2">
      <t>シノジマ</t>
    </rPh>
    <phoneticPr fontId="7"/>
  </si>
  <si>
    <t>地域医療とプライマリ・ケアの重要性を学ぶ</t>
  </si>
  <si>
    <t>2312104140</t>
    <phoneticPr fontId="7"/>
  </si>
  <si>
    <t>岡崎市額田北部診療所</t>
    <rPh sb="0" eb="3">
      <t>オカザキシ</t>
    </rPh>
    <phoneticPr fontId="7"/>
  </si>
  <si>
    <t>西三河南部東医療圏</t>
    <rPh sb="0" eb="1">
      <t>ニシ</t>
    </rPh>
    <rPh sb="1" eb="3">
      <t>ミカワ</t>
    </rPh>
    <rPh sb="3" eb="5">
      <t>ナンブ</t>
    </rPh>
    <rPh sb="5" eb="6">
      <t>ヒガシ</t>
    </rPh>
    <rPh sb="6" eb="8">
      <t>イリョウ</t>
    </rPh>
    <rPh sb="8" eb="9">
      <t>ケン</t>
    </rPh>
    <phoneticPr fontId="7"/>
  </si>
  <si>
    <t>愛知県岡崎市桜形町字東田12番地１</t>
  </si>
  <si>
    <t>2312104157</t>
    <phoneticPr fontId="7"/>
  </si>
  <si>
    <t>岡崎市額田宮崎診療所</t>
    <rPh sb="0" eb="3">
      <t>オカザキシ</t>
    </rPh>
    <rPh sb="3" eb="10">
      <t>ヌカタミヤザキシンリョウジョ</t>
    </rPh>
    <phoneticPr fontId="7"/>
  </si>
  <si>
    <t>愛知県岡崎市宮崎町字荒井沢西30番地</t>
  </si>
  <si>
    <t>2313201507</t>
    <phoneticPr fontId="7"/>
  </si>
  <si>
    <t>西尾市佐久島診療所</t>
    <rPh sb="0" eb="3">
      <t>ニシオシ</t>
    </rPh>
    <rPh sb="3" eb="6">
      <t>サクシマ</t>
    </rPh>
    <rPh sb="6" eb="9">
      <t>シンリョウジョ</t>
    </rPh>
    <phoneticPr fontId="7"/>
  </si>
  <si>
    <t>西尾市長　中村　健</t>
    <rPh sb="0" eb="4">
      <t>ニシオシチョウ</t>
    </rPh>
    <rPh sb="5" eb="7">
      <t>ナカムラ</t>
    </rPh>
    <rPh sb="8" eb="9">
      <t>ケン</t>
    </rPh>
    <phoneticPr fontId="7"/>
  </si>
  <si>
    <t>西三河南部西</t>
    <rPh sb="0" eb="3">
      <t>ニシミカワ</t>
    </rPh>
    <rPh sb="3" eb="5">
      <t>ナンブ</t>
    </rPh>
    <rPh sb="5" eb="6">
      <t>ニシ</t>
    </rPh>
    <phoneticPr fontId="7"/>
  </si>
  <si>
    <t>愛知県西尾市一色町佐久島掛梨４４番地</t>
  </si>
  <si>
    <t>佐久島</t>
    <rPh sb="0" eb="3">
      <t>サクシマ</t>
    </rPh>
    <phoneticPr fontId="7"/>
  </si>
  <si>
    <t>2313003135</t>
    <phoneticPr fontId="7"/>
  </si>
  <si>
    <t>豊田市立乙ヶ林診療所</t>
    <rPh sb="0" eb="10">
      <t>トヨタシリツオカバヤシシンリョウジョ</t>
    </rPh>
    <phoneticPr fontId="7"/>
  </si>
  <si>
    <t>市長　太田　稔彦</t>
  </si>
  <si>
    <t>西三河北部医療圏</t>
  </si>
  <si>
    <t>愛知県豊田市乙ケ林町寒田552</t>
    <phoneticPr fontId="7"/>
  </si>
  <si>
    <t>2314000619</t>
    <phoneticPr fontId="7"/>
  </si>
  <si>
    <t>新城市作手診療所</t>
    <rPh sb="0" eb="8">
      <t>シンシロシツクデシンリョウジョ</t>
    </rPh>
    <phoneticPr fontId="7"/>
  </si>
  <si>
    <t>東三河北部医療圏</t>
    <rPh sb="0" eb="3">
      <t>ヒガシミカワ</t>
    </rPh>
    <rPh sb="3" eb="8">
      <t>ホクブイリョウケン</t>
    </rPh>
    <phoneticPr fontId="7"/>
  </si>
  <si>
    <t>愛知県新城市作手高里字縄手上１０番地１</t>
    <rPh sb="0" eb="3">
      <t>アイチケン</t>
    </rPh>
    <rPh sb="3" eb="6">
      <t>シンシロシ</t>
    </rPh>
    <rPh sb="6" eb="10">
      <t>ツクデタカサト</t>
    </rPh>
    <rPh sb="10" eb="11">
      <t>アザ</t>
    </rPh>
    <rPh sb="11" eb="14">
      <t>ナワテカミ</t>
    </rPh>
    <rPh sb="16" eb="18">
      <t>バンチ</t>
    </rPh>
    <phoneticPr fontId="7"/>
  </si>
  <si>
    <t>実習生の受入</t>
    <rPh sb="0" eb="3">
      <t>ジッシュウセイ</t>
    </rPh>
    <rPh sb="4" eb="6">
      <t>ウケイレ</t>
    </rPh>
    <phoneticPr fontId="7"/>
  </si>
  <si>
    <t>2316300595</t>
    <phoneticPr fontId="7"/>
  </si>
  <si>
    <t>設楽町つぐ診療所</t>
    <rPh sb="0" eb="3">
      <t>シタラチョウ</t>
    </rPh>
    <rPh sb="5" eb="8">
      <t>シンリョウジョ</t>
    </rPh>
    <phoneticPr fontId="7"/>
  </si>
  <si>
    <t>設楽町長　土屋　浩</t>
    <rPh sb="0" eb="4">
      <t>シタラチョウチョウ</t>
    </rPh>
    <rPh sb="5" eb="7">
      <t>ツチヤ</t>
    </rPh>
    <rPh sb="8" eb="9">
      <t>ヒロシ</t>
    </rPh>
    <phoneticPr fontId="7"/>
  </si>
  <si>
    <t>東三河北部医療圏</t>
    <rPh sb="0" eb="8">
      <t>ヒガシミカワホクブイリョウケン</t>
    </rPh>
    <phoneticPr fontId="7"/>
  </si>
  <si>
    <t>愛知県北設楽郡設楽町津具字中林２６番地</t>
    <rPh sb="0" eb="15">
      <t>アイチケンキタシタラグンシタラチョウツグアザナカバヤシ</t>
    </rPh>
    <rPh sb="17" eb="19">
      <t>バンチ</t>
    </rPh>
    <phoneticPr fontId="7"/>
  </si>
  <si>
    <t>内科、小児科、脳神経外科</t>
    <rPh sb="3" eb="6">
      <t>ショウニカ</t>
    </rPh>
    <rPh sb="7" eb="12">
      <t>ノウシンケイゲカ</t>
    </rPh>
    <phoneticPr fontId="7"/>
  </si>
  <si>
    <t>保健師（１）、ケアマネ（２）</t>
    <rPh sb="0" eb="3">
      <t>ホケンシ</t>
    </rPh>
    <phoneticPr fontId="7"/>
  </si>
  <si>
    <t>2316300538</t>
    <phoneticPr fontId="7"/>
  </si>
  <si>
    <t>豊根村診療所</t>
    <rPh sb="0" eb="3">
      <t>トヨネムラ</t>
    </rPh>
    <rPh sb="3" eb="6">
      <t>シンリョウジョ</t>
    </rPh>
    <phoneticPr fontId="7"/>
  </si>
  <si>
    <t>村長　伊藤　浩亘</t>
    <rPh sb="0" eb="2">
      <t>ソンチョウ</t>
    </rPh>
    <rPh sb="3" eb="5">
      <t>イトウ</t>
    </rPh>
    <rPh sb="6" eb="8">
      <t>ヒロノブ</t>
    </rPh>
    <phoneticPr fontId="7"/>
  </si>
  <si>
    <t>愛知県北設楽郡豊根村上黒川字長野田24番地1</t>
    <phoneticPr fontId="7"/>
  </si>
  <si>
    <t>⑤⑥</t>
    <phoneticPr fontId="7"/>
  </si>
  <si>
    <t>医学生の実習を受け入れている。</t>
    <rPh sb="0" eb="3">
      <t>イガクセイ</t>
    </rPh>
    <rPh sb="4" eb="6">
      <t>ジッシュウ</t>
    </rPh>
    <rPh sb="7" eb="8">
      <t>ウ</t>
    </rPh>
    <rPh sb="9" eb="10">
      <t>イ</t>
    </rPh>
    <phoneticPr fontId="7"/>
  </si>
  <si>
    <t>看護師（１）、作業療法士（１）</t>
    <phoneticPr fontId="7"/>
  </si>
  <si>
    <t>2306300611</t>
    <phoneticPr fontId="7"/>
  </si>
  <si>
    <t>東栄町国民健康保険東栄診療所</t>
    <rPh sb="0" eb="14">
      <t>トウエイチョウコクミンケンコウホケントウエイシンリョウジョ</t>
    </rPh>
    <phoneticPr fontId="7"/>
  </si>
  <si>
    <t>東栄町長　村上　孝治</t>
    <rPh sb="0" eb="3">
      <t>トウエイチョウ</t>
    </rPh>
    <rPh sb="3" eb="4">
      <t>チョウ</t>
    </rPh>
    <rPh sb="5" eb="7">
      <t>ムラカミ</t>
    </rPh>
    <rPh sb="8" eb="10">
      <t>タカジ</t>
    </rPh>
    <phoneticPr fontId="7"/>
  </si>
  <si>
    <t>愛知県北設楽郡東栄町大字本郷字大沼１番地１</t>
    <rPh sb="0" eb="3">
      <t>アイチケン</t>
    </rPh>
    <rPh sb="3" eb="7">
      <t>キタシタラグン</t>
    </rPh>
    <rPh sb="7" eb="10">
      <t>トウエイチョウ</t>
    </rPh>
    <rPh sb="10" eb="12">
      <t>オオアザ</t>
    </rPh>
    <rPh sb="12" eb="14">
      <t>ホンゴウ</t>
    </rPh>
    <rPh sb="14" eb="15">
      <t>アザ</t>
    </rPh>
    <rPh sb="15" eb="17">
      <t>オオヌマ</t>
    </rPh>
    <rPh sb="18" eb="20">
      <t>バンチ</t>
    </rPh>
    <phoneticPr fontId="7"/>
  </si>
  <si>
    <t>総合診療科</t>
    <rPh sb="0" eb="2">
      <t>ソウゴウ</t>
    </rPh>
    <rPh sb="2" eb="4">
      <t>シンリョウ</t>
    </rPh>
    <rPh sb="4" eb="5">
      <t>カ</t>
    </rPh>
    <phoneticPr fontId="7"/>
  </si>
  <si>
    <t>へき地診療所での実習、巡回診療、訪問診療の実習、住民健診の実習、高齢者サロンへの参加、見学</t>
    <rPh sb="2" eb="3">
      <t>チ</t>
    </rPh>
    <rPh sb="3" eb="6">
      <t>シンリョウジョ</t>
    </rPh>
    <rPh sb="8" eb="10">
      <t>ジッシュウ</t>
    </rPh>
    <rPh sb="11" eb="13">
      <t>ジュンカイ</t>
    </rPh>
    <rPh sb="13" eb="15">
      <t>シンリョウ</t>
    </rPh>
    <rPh sb="16" eb="18">
      <t>ホウモン</t>
    </rPh>
    <rPh sb="18" eb="20">
      <t>シンリョウ</t>
    </rPh>
    <rPh sb="21" eb="23">
      <t>ジッシュウ</t>
    </rPh>
    <rPh sb="24" eb="26">
      <t>ジュウミン</t>
    </rPh>
    <rPh sb="26" eb="28">
      <t>ケンシン</t>
    </rPh>
    <rPh sb="29" eb="31">
      <t>ジッシュウ</t>
    </rPh>
    <rPh sb="32" eb="35">
      <t>コウレイシャ</t>
    </rPh>
    <rPh sb="40" eb="42">
      <t>サンカ</t>
    </rPh>
    <rPh sb="43" eb="45">
      <t>ケンガク</t>
    </rPh>
    <phoneticPr fontId="7"/>
  </si>
  <si>
    <t>2317100424</t>
    <phoneticPr fontId="7"/>
  </si>
  <si>
    <t>田原市赤羽根診療所</t>
    <rPh sb="0" eb="3">
      <t>タハラシ</t>
    </rPh>
    <rPh sb="3" eb="6">
      <t>アカバネ</t>
    </rPh>
    <rPh sb="6" eb="9">
      <t>シンリョウジョ</t>
    </rPh>
    <phoneticPr fontId="7"/>
  </si>
  <si>
    <t>市長　山下　政良</t>
    <rPh sb="0" eb="2">
      <t>シチョウ</t>
    </rPh>
    <rPh sb="3" eb="5">
      <t>ヤマシタ</t>
    </rPh>
    <rPh sb="6" eb="8">
      <t>セイリョウ</t>
    </rPh>
    <phoneticPr fontId="7"/>
  </si>
  <si>
    <t>愛知県構成農業協同組合連合会渥美病院</t>
    <rPh sb="0" eb="3">
      <t>アイチケン</t>
    </rPh>
    <rPh sb="3" eb="5">
      <t>コウセイ</t>
    </rPh>
    <rPh sb="5" eb="7">
      <t>ノウギョウ</t>
    </rPh>
    <rPh sb="7" eb="9">
      <t>キョウドウ</t>
    </rPh>
    <rPh sb="9" eb="11">
      <t>クミアイ</t>
    </rPh>
    <rPh sb="11" eb="14">
      <t>レンゴウカイ</t>
    </rPh>
    <rPh sb="14" eb="16">
      <t>アツミ</t>
    </rPh>
    <rPh sb="16" eb="18">
      <t>ビョウイン</t>
    </rPh>
    <phoneticPr fontId="7"/>
  </si>
  <si>
    <t>東三河南部医療圏</t>
    <rPh sb="0" eb="1">
      <t>ヒガシ</t>
    </rPh>
    <rPh sb="1" eb="3">
      <t>ミカワ</t>
    </rPh>
    <rPh sb="3" eb="5">
      <t>ナンブ</t>
    </rPh>
    <rPh sb="5" eb="7">
      <t>イリョウ</t>
    </rPh>
    <rPh sb="7" eb="8">
      <t>ケン</t>
    </rPh>
    <phoneticPr fontId="7"/>
  </si>
  <si>
    <t>愛知県田原市赤羽根町赤土１番地</t>
    <rPh sb="0" eb="3">
      <t>アイチケン</t>
    </rPh>
    <rPh sb="3" eb="6">
      <t>タハラシ</t>
    </rPh>
    <rPh sb="6" eb="9">
      <t>アカバネ</t>
    </rPh>
    <rPh sb="9" eb="10">
      <t>チョウ</t>
    </rPh>
    <rPh sb="10" eb="12">
      <t>アカツチ</t>
    </rPh>
    <rPh sb="13" eb="15">
      <t>バンチ</t>
    </rPh>
    <phoneticPr fontId="7"/>
  </si>
  <si>
    <t>医師（１）</t>
    <rPh sb="0" eb="2">
      <t>イシ</t>
    </rPh>
    <phoneticPr fontId="7"/>
  </si>
  <si>
    <t>三重県</t>
  </si>
  <si>
    <t>2410515569</t>
  </si>
  <si>
    <t>津市家庭医療クリニック</t>
  </si>
  <si>
    <t>市長　前葉　泰幸</t>
    <rPh sb="0" eb="2">
      <t>シチョウ</t>
    </rPh>
    <rPh sb="3" eb="5">
      <t>マエバ</t>
    </rPh>
    <rPh sb="6" eb="8">
      <t>ヤスユキ</t>
    </rPh>
    <phoneticPr fontId="7"/>
  </si>
  <si>
    <t>中勢伊賀医療圏</t>
    <rPh sb="0" eb="1">
      <t>ナカ</t>
    </rPh>
    <rPh sb="1" eb="2">
      <t>ゼイ</t>
    </rPh>
    <rPh sb="2" eb="4">
      <t>イガ</t>
    </rPh>
    <rPh sb="4" eb="6">
      <t>イリョウ</t>
    </rPh>
    <rPh sb="6" eb="7">
      <t>ケン</t>
    </rPh>
    <phoneticPr fontId="7"/>
  </si>
  <si>
    <t>三重県津市美杉町奥津929番地</t>
  </si>
  <si>
    <t>2411205483</t>
  </si>
  <si>
    <t>伊賀市国民健康保険阿波診療所</t>
    <rPh sb="0" eb="3">
      <t>イガシ</t>
    </rPh>
    <rPh sb="3" eb="9">
      <t>コクミンケンコウホケン</t>
    </rPh>
    <rPh sb="9" eb="14">
      <t>アワシンリョウショ</t>
    </rPh>
    <phoneticPr fontId="7"/>
  </si>
  <si>
    <t>市長　稲森　稔尚</t>
    <rPh sb="0" eb="2">
      <t>シチョウ</t>
    </rPh>
    <rPh sb="3" eb="8">
      <t>イナモリ</t>
    </rPh>
    <phoneticPr fontId="7"/>
  </si>
  <si>
    <t>三重県伊賀市猿野1339番地1</t>
    <rPh sb="0" eb="3">
      <t>ミエケン</t>
    </rPh>
    <rPh sb="3" eb="6">
      <t>イガシ</t>
    </rPh>
    <rPh sb="6" eb="8">
      <t>マシノ</t>
    </rPh>
    <rPh sb="12" eb="14">
      <t>バンチ</t>
    </rPh>
    <phoneticPr fontId="7"/>
  </si>
  <si>
    <t>内科、外科、小児科、整形外科</t>
    <rPh sb="3" eb="5">
      <t>ゲカ</t>
    </rPh>
    <rPh sb="6" eb="9">
      <t>ショウニカ</t>
    </rPh>
    <rPh sb="10" eb="12">
      <t>セイケイ</t>
    </rPh>
    <rPh sb="12" eb="14">
      <t>ゲカ</t>
    </rPh>
    <phoneticPr fontId="7"/>
  </si>
  <si>
    <t>森診療所</t>
    <rPh sb="0" eb="1">
      <t>モリ</t>
    </rPh>
    <rPh sb="1" eb="3">
      <t>シンリョウ</t>
    </rPh>
    <rPh sb="3" eb="4">
      <t>ショ</t>
    </rPh>
    <phoneticPr fontId="7"/>
  </si>
  <si>
    <t>松阪市長　竹上真人</t>
    <rPh sb="0" eb="2">
      <t>マツサカ</t>
    </rPh>
    <rPh sb="2" eb="3">
      <t>シ</t>
    </rPh>
    <rPh sb="3" eb="4">
      <t>チョウ</t>
    </rPh>
    <rPh sb="5" eb="7">
      <t>タケガミ</t>
    </rPh>
    <rPh sb="7" eb="9">
      <t>マサト</t>
    </rPh>
    <phoneticPr fontId="7"/>
  </si>
  <si>
    <t>公益社団法人松阪地区医師会</t>
    <rPh sb="0" eb="2">
      <t>コウエキ</t>
    </rPh>
    <rPh sb="2" eb="4">
      <t>シャダン</t>
    </rPh>
    <rPh sb="4" eb="6">
      <t>ホウジン</t>
    </rPh>
    <rPh sb="6" eb="8">
      <t>マツサカ</t>
    </rPh>
    <rPh sb="8" eb="10">
      <t>チク</t>
    </rPh>
    <rPh sb="10" eb="13">
      <t>イシカイ</t>
    </rPh>
    <phoneticPr fontId="7"/>
  </si>
  <si>
    <t>三重県松阪市飯高町森1410番地</t>
    <rPh sb="0" eb="3">
      <t>ミエケン</t>
    </rPh>
    <rPh sb="3" eb="6">
      <t>マツサカシ</t>
    </rPh>
    <rPh sb="6" eb="8">
      <t>イイタカ</t>
    </rPh>
    <rPh sb="8" eb="9">
      <t>チョウ</t>
    </rPh>
    <rPh sb="9" eb="10">
      <t>モリ</t>
    </rPh>
    <rPh sb="14" eb="16">
      <t>バンチ</t>
    </rPh>
    <phoneticPr fontId="7"/>
  </si>
  <si>
    <t>⑤　⑥</t>
  </si>
  <si>
    <t>波瀬診療所</t>
    <rPh sb="0" eb="2">
      <t>ハゼ</t>
    </rPh>
    <rPh sb="2" eb="4">
      <t>シンリョウ</t>
    </rPh>
    <rPh sb="4" eb="5">
      <t>ショ</t>
    </rPh>
    <phoneticPr fontId="7"/>
  </si>
  <si>
    <t>三重県松阪市飯高町波瀬148番地</t>
    <rPh sb="0" eb="3">
      <t>ミエケン</t>
    </rPh>
    <rPh sb="3" eb="6">
      <t>マツサカシ</t>
    </rPh>
    <rPh sb="6" eb="8">
      <t>イイタカ</t>
    </rPh>
    <rPh sb="8" eb="9">
      <t>チョウ</t>
    </rPh>
    <rPh sb="9" eb="11">
      <t>ハゼ</t>
    </rPh>
    <rPh sb="14" eb="16">
      <t>バンチ</t>
    </rPh>
    <phoneticPr fontId="7"/>
  </si>
  <si>
    <t>2705234</t>
  </si>
  <si>
    <t>大台町報徳診療所</t>
    <rPh sb="0" eb="3">
      <t>オオダイチョウ</t>
    </rPh>
    <rPh sb="3" eb="5">
      <t>ホウトク</t>
    </rPh>
    <rPh sb="5" eb="8">
      <t>シンリョウショ</t>
    </rPh>
    <phoneticPr fontId="7"/>
  </si>
  <si>
    <t>大台町長　大森正信</t>
    <rPh sb="0" eb="3">
      <t>オオダイチョウ</t>
    </rPh>
    <rPh sb="3" eb="4">
      <t>チョウ</t>
    </rPh>
    <rPh sb="5" eb="7">
      <t>オオモリ</t>
    </rPh>
    <rPh sb="7" eb="9">
      <t>マサノブ</t>
    </rPh>
    <phoneticPr fontId="7"/>
  </si>
  <si>
    <t>南勢志摩医療圏</t>
    <rPh sb="0" eb="1">
      <t>ミナミ</t>
    </rPh>
    <rPh sb="2" eb="4">
      <t>シマ</t>
    </rPh>
    <rPh sb="4" eb="6">
      <t>イリョウ</t>
    </rPh>
    <rPh sb="6" eb="7">
      <t>ケン</t>
    </rPh>
    <phoneticPr fontId="7"/>
  </si>
  <si>
    <t>三重県多気郡大台町江馬127番地</t>
    <rPh sb="0" eb="3">
      <t>ミエケン</t>
    </rPh>
    <rPh sb="3" eb="6">
      <t>タキグン</t>
    </rPh>
    <rPh sb="6" eb="9">
      <t>オオダイチョウ</t>
    </rPh>
    <rPh sb="9" eb="10">
      <t>エ</t>
    </rPh>
    <rPh sb="10" eb="11">
      <t>ウマ</t>
    </rPh>
    <rPh sb="14" eb="16">
      <t>バンチ</t>
    </rPh>
    <phoneticPr fontId="7"/>
  </si>
  <si>
    <t>⑤⑥⑨</t>
  </si>
  <si>
    <t>紀伊半島</t>
    <rPh sb="0" eb="4">
      <t>キイハントウ</t>
    </rPh>
    <phoneticPr fontId="7"/>
  </si>
  <si>
    <t>へき地医療支援機構が実施する実習、見学会への参加協力</t>
  </si>
  <si>
    <t>2705036</t>
  </si>
  <si>
    <t>大台町大杉谷診療所</t>
    <rPh sb="0" eb="3">
      <t>オオダイチョウ</t>
    </rPh>
    <rPh sb="3" eb="5">
      <t>オオスギ</t>
    </rPh>
    <rPh sb="5" eb="6">
      <t>ダニ</t>
    </rPh>
    <rPh sb="6" eb="9">
      <t>シンリョウショ</t>
    </rPh>
    <phoneticPr fontId="7"/>
  </si>
  <si>
    <t>南勢志摩医療圏</t>
    <rPh sb="0" eb="1">
      <t>ミナミ</t>
    </rPh>
    <rPh sb="2" eb="4">
      <t>シマ</t>
    </rPh>
    <rPh sb="4" eb="7">
      <t>イリョウケン</t>
    </rPh>
    <phoneticPr fontId="7"/>
  </si>
  <si>
    <t>三重県多気郡大台町久豆266番地1</t>
    <rPh sb="0" eb="3">
      <t>ミエケン</t>
    </rPh>
    <rPh sb="3" eb="6">
      <t>タキグン</t>
    </rPh>
    <rPh sb="6" eb="9">
      <t>オオダイチョウ</t>
    </rPh>
    <rPh sb="9" eb="11">
      <t>クズ</t>
    </rPh>
    <rPh sb="14" eb="16">
      <t>バンチ</t>
    </rPh>
    <phoneticPr fontId="7"/>
  </si>
  <si>
    <t>鳥羽市立長岡診療所</t>
    <rPh sb="0" eb="4">
      <t>トバシリツ</t>
    </rPh>
    <rPh sb="4" eb="9">
      <t>ナガオカシンリョウショ</t>
    </rPh>
    <phoneticPr fontId="7"/>
  </si>
  <si>
    <t>市長　小竹　篤</t>
    <rPh sb="0" eb="2">
      <t>シチョウ</t>
    </rPh>
    <rPh sb="3" eb="5">
      <t>コタケ</t>
    </rPh>
    <rPh sb="6" eb="7">
      <t>アツシ</t>
    </rPh>
    <phoneticPr fontId="7"/>
  </si>
  <si>
    <t>公益財団法人地域医療振興協会</t>
    <phoneticPr fontId="7"/>
  </si>
  <si>
    <t>南勢志摩医療圏</t>
    <rPh sb="0" eb="4">
      <t>ナンセイシマ</t>
    </rPh>
    <rPh sb="4" eb="6">
      <t>イリョウ</t>
    </rPh>
    <rPh sb="6" eb="7">
      <t>ケン</t>
    </rPh>
    <phoneticPr fontId="7"/>
  </si>
  <si>
    <t>三重県鳥羽市相差町1028-1</t>
    <rPh sb="0" eb="3">
      <t>ミエケン</t>
    </rPh>
    <rPh sb="3" eb="6">
      <t>トバシ</t>
    </rPh>
    <rPh sb="6" eb="9">
      <t>オウサツチョウ</t>
    </rPh>
    <phoneticPr fontId="7"/>
  </si>
  <si>
    <t>⑤、⑨</t>
    <phoneticPr fontId="7"/>
  </si>
  <si>
    <t>志摩半島</t>
    <rPh sb="0" eb="4">
      <t>シマハントウ</t>
    </rPh>
    <phoneticPr fontId="7"/>
  </si>
  <si>
    <t>鳥羽市立鏡浦診療所</t>
    <rPh sb="0" eb="2">
      <t>トバ</t>
    </rPh>
    <rPh sb="2" eb="4">
      <t>シリツ</t>
    </rPh>
    <rPh sb="4" eb="5">
      <t>カガミ</t>
    </rPh>
    <rPh sb="5" eb="6">
      <t>ウラ</t>
    </rPh>
    <rPh sb="6" eb="9">
      <t>シンリョウジョ</t>
    </rPh>
    <phoneticPr fontId="7"/>
  </si>
  <si>
    <t>市長　小竹　篤</t>
  </si>
  <si>
    <t>三重県鳥羽市浦村町1373-4</t>
    <rPh sb="0" eb="3">
      <t>ミエケン</t>
    </rPh>
    <rPh sb="3" eb="6">
      <t>トバシ</t>
    </rPh>
    <rPh sb="6" eb="9">
      <t>ウラムラチョウ</t>
    </rPh>
    <phoneticPr fontId="7"/>
  </si>
  <si>
    <t>鳥羽市立鏡浦診療所石鏡分室</t>
    <rPh sb="0" eb="2">
      <t>トバ</t>
    </rPh>
    <rPh sb="2" eb="4">
      <t>シリツ</t>
    </rPh>
    <rPh sb="4" eb="5">
      <t>カガミ</t>
    </rPh>
    <rPh sb="5" eb="6">
      <t>ウラ</t>
    </rPh>
    <rPh sb="6" eb="9">
      <t>シンリョウジョ</t>
    </rPh>
    <rPh sb="9" eb="13">
      <t>イジカブンシツ</t>
    </rPh>
    <phoneticPr fontId="7"/>
  </si>
  <si>
    <t>三重県鳥羽市石鏡町341-6</t>
    <rPh sb="0" eb="3">
      <t>ミエケン</t>
    </rPh>
    <rPh sb="3" eb="6">
      <t>トバシ</t>
    </rPh>
    <rPh sb="6" eb="9">
      <t>イジカチョウ</t>
    </rPh>
    <phoneticPr fontId="7"/>
  </si>
  <si>
    <t>薬剤師1</t>
    <rPh sb="0" eb="3">
      <t>ヤクザイシ</t>
    </rPh>
    <phoneticPr fontId="7"/>
  </si>
  <si>
    <t>鳥羽市立鏡浦診療所今浦分室</t>
    <rPh sb="0" eb="2">
      <t>トバ</t>
    </rPh>
    <rPh sb="2" eb="4">
      <t>シリツ</t>
    </rPh>
    <rPh sb="4" eb="5">
      <t>カガミ</t>
    </rPh>
    <rPh sb="5" eb="6">
      <t>ウラ</t>
    </rPh>
    <rPh sb="6" eb="9">
      <t>シンリョウジョ</t>
    </rPh>
    <rPh sb="9" eb="13">
      <t>イマウラブンシツ</t>
    </rPh>
    <phoneticPr fontId="7"/>
  </si>
  <si>
    <t>三重県鳥羽市浦村町244-4</t>
    <rPh sb="0" eb="3">
      <t>ミエケン</t>
    </rPh>
    <rPh sb="3" eb="6">
      <t>トバシ</t>
    </rPh>
    <rPh sb="6" eb="9">
      <t>ウラムラチョウ</t>
    </rPh>
    <phoneticPr fontId="7"/>
  </si>
  <si>
    <t>鳥羽市立神島診療所</t>
    <rPh sb="0" eb="2">
      <t>トバ</t>
    </rPh>
    <rPh sb="2" eb="4">
      <t>シリツ</t>
    </rPh>
    <rPh sb="4" eb="6">
      <t>カミシマ</t>
    </rPh>
    <rPh sb="6" eb="9">
      <t>シンリョウジョ</t>
    </rPh>
    <phoneticPr fontId="7"/>
  </si>
  <si>
    <t>三重県鳥羽市神島町85-2</t>
    <rPh sb="0" eb="3">
      <t>ミエケン</t>
    </rPh>
    <rPh sb="3" eb="6">
      <t>トバシ</t>
    </rPh>
    <rPh sb="6" eb="9">
      <t>カミシマチョウ</t>
    </rPh>
    <phoneticPr fontId="7"/>
  </si>
  <si>
    <t>①、⑤、⑨</t>
    <phoneticPr fontId="7"/>
  </si>
  <si>
    <t>神島、志摩半島</t>
    <rPh sb="0" eb="2">
      <t>カミシマ</t>
    </rPh>
    <rPh sb="3" eb="7">
      <t>シマハントウ</t>
    </rPh>
    <phoneticPr fontId="7"/>
  </si>
  <si>
    <t>看護師1、歯科医師1</t>
    <rPh sb="0" eb="3">
      <t>カンゴシ</t>
    </rPh>
    <rPh sb="5" eb="7">
      <t>シカ</t>
    </rPh>
    <rPh sb="7" eb="9">
      <t>イシ</t>
    </rPh>
    <phoneticPr fontId="7"/>
  </si>
  <si>
    <t>鳥羽市立菅島診療所</t>
    <rPh sb="0" eb="2">
      <t>トバ</t>
    </rPh>
    <rPh sb="2" eb="4">
      <t>シリツ</t>
    </rPh>
    <rPh sb="4" eb="6">
      <t>スガシマ</t>
    </rPh>
    <rPh sb="6" eb="9">
      <t>シンリョウジョ</t>
    </rPh>
    <phoneticPr fontId="7"/>
  </si>
  <si>
    <t>三重県鳥羽市菅島町46</t>
    <rPh sb="0" eb="3">
      <t>ミエケン</t>
    </rPh>
    <rPh sb="3" eb="6">
      <t>トバシ</t>
    </rPh>
    <rPh sb="6" eb="9">
      <t>スガシマチョウ</t>
    </rPh>
    <phoneticPr fontId="7"/>
  </si>
  <si>
    <t>①、⑤、⑨</t>
  </si>
  <si>
    <t>菅島、志摩半島</t>
    <rPh sb="0" eb="2">
      <t>スガシマ</t>
    </rPh>
    <rPh sb="3" eb="7">
      <t>シマハントウ</t>
    </rPh>
    <phoneticPr fontId="7"/>
  </si>
  <si>
    <t>鳥羽市立桃取診療所</t>
    <rPh sb="0" eb="2">
      <t>トバ</t>
    </rPh>
    <rPh sb="2" eb="4">
      <t>シリツ</t>
    </rPh>
    <rPh sb="4" eb="6">
      <t>モモトリ</t>
    </rPh>
    <rPh sb="6" eb="9">
      <t>シンリョウジョ</t>
    </rPh>
    <phoneticPr fontId="7"/>
  </si>
  <si>
    <t>三重県鳥羽市桃取町219</t>
    <rPh sb="0" eb="3">
      <t>ミエケン</t>
    </rPh>
    <rPh sb="3" eb="6">
      <t>トバシ</t>
    </rPh>
    <rPh sb="6" eb="9">
      <t>モモトリチョウ</t>
    </rPh>
    <phoneticPr fontId="7"/>
  </si>
  <si>
    <t>答志島、志摩半島</t>
    <rPh sb="0" eb="3">
      <t>トウシジマ</t>
    </rPh>
    <rPh sb="4" eb="8">
      <t>シマハントウ</t>
    </rPh>
    <phoneticPr fontId="7"/>
  </si>
  <si>
    <t>鳥羽市立坂手診療所</t>
    <rPh sb="0" eb="2">
      <t>トバ</t>
    </rPh>
    <rPh sb="2" eb="4">
      <t>シリツ</t>
    </rPh>
    <rPh sb="4" eb="6">
      <t>サカテ</t>
    </rPh>
    <rPh sb="6" eb="9">
      <t>シンリョウジョ</t>
    </rPh>
    <phoneticPr fontId="7"/>
  </si>
  <si>
    <t>三重県鳥羽市坂手町178</t>
    <rPh sb="0" eb="3">
      <t>ミエケン</t>
    </rPh>
    <rPh sb="3" eb="6">
      <t>トバシ</t>
    </rPh>
    <rPh sb="6" eb="9">
      <t>サカテチョウ</t>
    </rPh>
    <phoneticPr fontId="7"/>
  </si>
  <si>
    <t>坂手島、志摩半島</t>
    <rPh sb="0" eb="3">
      <t>サカテジマ</t>
    </rPh>
    <rPh sb="4" eb="8">
      <t>シマハントウ</t>
    </rPh>
    <phoneticPr fontId="7"/>
  </si>
  <si>
    <t>2412805497</t>
    <phoneticPr fontId="7"/>
  </si>
  <si>
    <t>南島メディカルセンター</t>
    <rPh sb="0" eb="2">
      <t>ナントウ</t>
    </rPh>
    <phoneticPr fontId="7"/>
  </si>
  <si>
    <t>南伊勢町長　上村久仁</t>
    <rPh sb="0" eb="4">
      <t>ミナミイセチョウ</t>
    </rPh>
    <rPh sb="4" eb="5">
      <t>チョウ</t>
    </rPh>
    <rPh sb="6" eb="8">
      <t>ウエムラ</t>
    </rPh>
    <rPh sb="8" eb="10">
      <t>ヒサヒト</t>
    </rPh>
    <phoneticPr fontId="7"/>
  </si>
  <si>
    <t>南勢志摩医療圏</t>
    <rPh sb="0" eb="7">
      <t>ナンセイシマイリョウケン</t>
    </rPh>
    <phoneticPr fontId="7"/>
  </si>
  <si>
    <t>三重県度会郡南伊勢町慥柄浦1-1</t>
    <rPh sb="0" eb="13">
      <t>ミエケンワタライグンミナミイセチョウタシカラウラ</t>
    </rPh>
    <phoneticPr fontId="7"/>
  </si>
  <si>
    <t>へき地診療所として施設見学への対応を行っている</t>
    <phoneticPr fontId="7"/>
  </si>
  <si>
    <t xml:space="preserve"> 看護師（4）、理学療法士（1） </t>
    <phoneticPr fontId="7"/>
  </si>
  <si>
    <t>2412805331</t>
  </si>
  <si>
    <t>宿田曽診療所</t>
    <rPh sb="0" eb="2">
      <t>シュクタ</t>
    </rPh>
    <rPh sb="2" eb="3">
      <t>ソ</t>
    </rPh>
    <rPh sb="3" eb="6">
      <t>シンリョウショ</t>
    </rPh>
    <phoneticPr fontId="7"/>
  </si>
  <si>
    <t>南伊勢町長　上村　久仁</t>
    <rPh sb="0" eb="4">
      <t>ミナミイセチョウ</t>
    </rPh>
    <rPh sb="4" eb="5">
      <t>チョウ</t>
    </rPh>
    <rPh sb="6" eb="8">
      <t>ウエムラ</t>
    </rPh>
    <rPh sb="9" eb="11">
      <t>ヒサヒト</t>
    </rPh>
    <phoneticPr fontId="7"/>
  </si>
  <si>
    <t>三重県度会郡南伊勢町田曽浦3813</t>
    <rPh sb="0" eb="3">
      <t>ミエケン</t>
    </rPh>
    <rPh sb="3" eb="6">
      <t>ワタライグン</t>
    </rPh>
    <rPh sb="6" eb="10">
      <t>ミナミイセチョウ</t>
    </rPh>
    <rPh sb="10" eb="12">
      <t>タソ</t>
    </rPh>
    <rPh sb="12" eb="13">
      <t>ウラ</t>
    </rPh>
    <phoneticPr fontId="7"/>
  </si>
  <si>
    <t>南伊勢町立古和浦へき地診療所</t>
    <rPh sb="0" eb="3">
      <t>ミナミイセ</t>
    </rPh>
    <rPh sb="3" eb="5">
      <t>チョウリツ</t>
    </rPh>
    <rPh sb="5" eb="8">
      <t>コワウラ</t>
    </rPh>
    <rPh sb="10" eb="11">
      <t>チ</t>
    </rPh>
    <rPh sb="11" eb="14">
      <t>シンリョウショ</t>
    </rPh>
    <phoneticPr fontId="7"/>
  </si>
  <si>
    <t>三重県度会郡南伊勢町古和浦93-1</t>
    <rPh sb="0" eb="3">
      <t>ミエケン</t>
    </rPh>
    <rPh sb="3" eb="6">
      <t>ワタライグン</t>
    </rPh>
    <rPh sb="6" eb="10">
      <t>ミナミイセチョウ</t>
    </rPh>
    <rPh sb="10" eb="13">
      <t>コワウラ</t>
    </rPh>
    <phoneticPr fontId="7"/>
  </si>
  <si>
    <t>研修期間中の古和浦診療所診療に同行し診察の様子を見学</t>
    <rPh sb="0" eb="5">
      <t>ケンシュウキカンチュウ</t>
    </rPh>
    <rPh sb="6" eb="14">
      <t>コワウラシンリョウショシンリョウ</t>
    </rPh>
    <rPh sb="15" eb="17">
      <t>ドウコウ</t>
    </rPh>
    <rPh sb="18" eb="20">
      <t>シンサツ</t>
    </rPh>
    <rPh sb="21" eb="23">
      <t>ヨウス</t>
    </rPh>
    <rPh sb="24" eb="26">
      <t>ケンガク</t>
    </rPh>
    <phoneticPr fontId="7"/>
  </si>
  <si>
    <t>阿曽浦診療所</t>
    <rPh sb="0" eb="2">
      <t>アソ</t>
    </rPh>
    <rPh sb="2" eb="3">
      <t>ウラ</t>
    </rPh>
    <rPh sb="3" eb="6">
      <t>シンリョウショ</t>
    </rPh>
    <phoneticPr fontId="7"/>
  </si>
  <si>
    <t>三重県度会郡南伊勢町阿曽浦73</t>
    <rPh sb="0" eb="3">
      <t>ミエケン</t>
    </rPh>
    <rPh sb="3" eb="6">
      <t>ワタライグン</t>
    </rPh>
    <rPh sb="6" eb="10">
      <t>ミナミイセチョウ</t>
    </rPh>
    <rPh sb="10" eb="13">
      <t>アソウラ</t>
    </rPh>
    <phoneticPr fontId="7"/>
  </si>
  <si>
    <t>2411000652</t>
    <phoneticPr fontId="7"/>
  </si>
  <si>
    <t>九鬼脳神経クリニック</t>
    <rPh sb="0" eb="5">
      <t>クキノウシンケイ</t>
    </rPh>
    <phoneticPr fontId="7"/>
  </si>
  <si>
    <t>院長　田中　公人</t>
    <rPh sb="0" eb="2">
      <t>インチョウ</t>
    </rPh>
    <rPh sb="3" eb="5">
      <t>タナカ</t>
    </rPh>
    <rPh sb="6" eb="8">
      <t>キミト</t>
    </rPh>
    <phoneticPr fontId="7"/>
  </si>
  <si>
    <t>三重県尾鷲市九鬼町1080-1</t>
    <rPh sb="0" eb="3">
      <t>ミエケン</t>
    </rPh>
    <rPh sb="3" eb="6">
      <t>オワセシ</t>
    </rPh>
    <rPh sb="6" eb="9">
      <t>クキチョウ</t>
    </rPh>
    <phoneticPr fontId="7"/>
  </si>
  <si>
    <t>脳神経外科、内科</t>
  </si>
  <si>
    <t>三重大学医学生のへき地医療実習受け入れ</t>
    <rPh sb="0" eb="2">
      <t>ミエ</t>
    </rPh>
    <rPh sb="2" eb="4">
      <t>ダイガク</t>
    </rPh>
    <rPh sb="4" eb="7">
      <t>イガクセイ</t>
    </rPh>
    <rPh sb="10" eb="11">
      <t>チ</t>
    </rPh>
    <rPh sb="11" eb="13">
      <t>イリョウ</t>
    </rPh>
    <rPh sb="13" eb="15">
      <t>ジッシュウ</t>
    </rPh>
    <rPh sb="15" eb="16">
      <t>ウ</t>
    </rPh>
    <rPh sb="17" eb="18">
      <t>イ</t>
    </rPh>
    <phoneticPr fontId="7"/>
  </si>
  <si>
    <t>薬剤師（１）</t>
  </si>
  <si>
    <t>2411105071</t>
  </si>
  <si>
    <t>五郷診療所</t>
    <rPh sb="0" eb="2">
      <t>イサト</t>
    </rPh>
    <rPh sb="2" eb="5">
      <t>シンリョウショ</t>
    </rPh>
    <phoneticPr fontId="7"/>
  </si>
  <si>
    <t>熊野市長　河上敢二</t>
    <rPh sb="0" eb="4">
      <t>クマノシチョウ</t>
    </rPh>
    <rPh sb="5" eb="9">
      <t>カワカミカンジ</t>
    </rPh>
    <phoneticPr fontId="7"/>
  </si>
  <si>
    <t>三重県熊野五五郷町寺谷1065-4</t>
    <rPh sb="0" eb="3">
      <t>ミエケン</t>
    </rPh>
    <rPh sb="3" eb="6">
      <t>クマノイ</t>
    </rPh>
    <rPh sb="6" eb="9">
      <t>イサトチョウ</t>
    </rPh>
    <rPh sb="9" eb="11">
      <t>テラダニ</t>
    </rPh>
    <phoneticPr fontId="7"/>
  </si>
  <si>
    <t>内科、外科、漢方内科、心療内科、精神科</t>
  </si>
  <si>
    <t>三重県</t>
    <rPh sb="0" eb="3">
      <t>ミエケン</t>
    </rPh>
    <phoneticPr fontId="13"/>
  </si>
  <si>
    <t>2411105055</t>
  </si>
  <si>
    <t>神川へき地診療所</t>
    <rPh sb="0" eb="2">
      <t>カミカワ</t>
    </rPh>
    <rPh sb="4" eb="5">
      <t>チ</t>
    </rPh>
    <rPh sb="5" eb="8">
      <t>シンリョウショ</t>
    </rPh>
    <phoneticPr fontId="13"/>
  </si>
  <si>
    <t>市長　河上　敢二</t>
    <rPh sb="0" eb="2">
      <t>シチョウ</t>
    </rPh>
    <rPh sb="3" eb="5">
      <t>カワカミ</t>
    </rPh>
    <rPh sb="6" eb="7">
      <t>ア</t>
    </rPh>
    <rPh sb="7" eb="8">
      <t>ニ</t>
    </rPh>
    <phoneticPr fontId="13"/>
  </si>
  <si>
    <t>東紀州医療圏</t>
    <rPh sb="0" eb="3">
      <t>ヒガシキシュウ</t>
    </rPh>
    <rPh sb="3" eb="6">
      <t>イリョウケン</t>
    </rPh>
    <phoneticPr fontId="13"/>
  </si>
  <si>
    <t>三重県熊野市神川町神上671</t>
    <rPh sb="0" eb="3">
      <t>ミエケン</t>
    </rPh>
    <rPh sb="3" eb="6">
      <t>クマノシ</t>
    </rPh>
    <rPh sb="6" eb="8">
      <t>カミカワ</t>
    </rPh>
    <rPh sb="8" eb="9">
      <t>マチ</t>
    </rPh>
    <rPh sb="9" eb="10">
      <t>カミ</t>
    </rPh>
    <rPh sb="10" eb="11">
      <t>ウエ</t>
    </rPh>
    <phoneticPr fontId="13"/>
  </si>
  <si>
    <t>県主催の実習への協力</t>
  </si>
  <si>
    <t>薬剤師（１）</t>
    <rPh sb="0" eb="3">
      <t>ヤクザイシ</t>
    </rPh>
    <phoneticPr fontId="13"/>
  </si>
  <si>
    <t>2411105030</t>
  </si>
  <si>
    <t>育生へき地出張診療所</t>
    <rPh sb="0" eb="2">
      <t>イクセイ</t>
    </rPh>
    <rPh sb="4" eb="5">
      <t>チ</t>
    </rPh>
    <rPh sb="5" eb="10">
      <t>シュッチョウシンリョウショ</t>
    </rPh>
    <phoneticPr fontId="13"/>
  </si>
  <si>
    <t>三重県熊野市育生町長井362-2</t>
    <rPh sb="0" eb="3">
      <t>ミエケン</t>
    </rPh>
    <rPh sb="3" eb="6">
      <t>クマノシ</t>
    </rPh>
    <rPh sb="6" eb="8">
      <t>イクセイ</t>
    </rPh>
    <rPh sb="8" eb="9">
      <t>マチ</t>
    </rPh>
    <rPh sb="9" eb="11">
      <t>ナガイ</t>
    </rPh>
    <phoneticPr fontId="13"/>
  </si>
  <si>
    <t>薬剤師（1）</t>
    <rPh sb="0" eb="3">
      <t>ヤクザイシ</t>
    </rPh>
    <phoneticPr fontId="13"/>
  </si>
  <si>
    <t>2411105188</t>
  </si>
  <si>
    <t>紀和診療所</t>
    <rPh sb="0" eb="5">
      <t>キワシンリョウショ</t>
    </rPh>
    <phoneticPr fontId="13"/>
  </si>
  <si>
    <t>三重県熊野市紀和町板屋81</t>
    <rPh sb="0" eb="3">
      <t>ミエケン</t>
    </rPh>
    <rPh sb="3" eb="6">
      <t>クマノシ</t>
    </rPh>
    <rPh sb="6" eb="9">
      <t>キワチョウ</t>
    </rPh>
    <rPh sb="9" eb="11">
      <t>イタヤ</t>
    </rPh>
    <phoneticPr fontId="13"/>
  </si>
  <si>
    <t>2411105162</t>
  </si>
  <si>
    <t>上川診療所</t>
    <rPh sb="0" eb="1">
      <t>ウエ</t>
    </rPh>
    <rPh sb="1" eb="2">
      <t>カワ</t>
    </rPh>
    <rPh sb="2" eb="5">
      <t>シンリョウショ</t>
    </rPh>
    <phoneticPr fontId="13"/>
  </si>
  <si>
    <t>三重県熊野市紀和町和気709</t>
    <rPh sb="0" eb="3">
      <t>ミエケン</t>
    </rPh>
    <rPh sb="3" eb="6">
      <t>クマノシ</t>
    </rPh>
    <rPh sb="6" eb="9">
      <t>キワチョウ</t>
    </rPh>
    <rPh sb="9" eb="11">
      <t>ワケ</t>
    </rPh>
    <phoneticPr fontId="13"/>
  </si>
  <si>
    <t>2411105154</t>
  </si>
  <si>
    <t>楊枝出張診療所</t>
    <rPh sb="0" eb="2">
      <t>ヨウジ</t>
    </rPh>
    <rPh sb="2" eb="4">
      <t>シュッチョウ</t>
    </rPh>
    <rPh sb="4" eb="7">
      <t>シンリョウショ</t>
    </rPh>
    <phoneticPr fontId="13"/>
  </si>
  <si>
    <t>三重県熊野市紀和町楊枝295</t>
    <rPh sb="0" eb="3">
      <t>ミエケン</t>
    </rPh>
    <rPh sb="3" eb="6">
      <t>クマノシ</t>
    </rPh>
    <rPh sb="6" eb="9">
      <t>キワチョウ</t>
    </rPh>
    <rPh sb="9" eb="11">
      <t>ヨウジ</t>
    </rPh>
    <phoneticPr fontId="13"/>
  </si>
  <si>
    <t>2413105129</t>
  </si>
  <si>
    <t>尾呂志診療所</t>
  </si>
  <si>
    <t>御浜町長</t>
  </si>
  <si>
    <t>東紀州医療圏</t>
  </si>
  <si>
    <t>三重県南牟婁郡御浜町大字上野70-1</t>
  </si>
  <si>
    <t>外科、内科、小児科</t>
  </si>
  <si>
    <t>13，45，13</t>
  </si>
  <si>
    <t>2413105194</t>
    <phoneticPr fontId="7"/>
  </si>
  <si>
    <t>紀宝町立相野谷診療所</t>
    <rPh sb="0" eb="10">
      <t>キホウチョウリツオノダニシンリョウショ</t>
    </rPh>
    <phoneticPr fontId="7"/>
  </si>
  <si>
    <t>紀宝町長　西田　健</t>
    <rPh sb="0" eb="3">
      <t>キホウチョウ</t>
    </rPh>
    <rPh sb="3" eb="4">
      <t>チョウ</t>
    </rPh>
    <rPh sb="5" eb="7">
      <t>ニシダ</t>
    </rPh>
    <rPh sb="8" eb="9">
      <t>ケン</t>
    </rPh>
    <phoneticPr fontId="7"/>
  </si>
  <si>
    <t>東紀州医療圏</t>
    <rPh sb="0" eb="1">
      <t>ヒガシ</t>
    </rPh>
    <rPh sb="1" eb="3">
      <t>キシュウ</t>
    </rPh>
    <rPh sb="3" eb="5">
      <t>イリョウ</t>
    </rPh>
    <rPh sb="5" eb="6">
      <t>ケン</t>
    </rPh>
    <phoneticPr fontId="7"/>
  </si>
  <si>
    <t>三重県南牟婁郡紀宝町井内123番地19</t>
    <rPh sb="0" eb="3">
      <t>ミエケン</t>
    </rPh>
    <rPh sb="3" eb="12">
      <t>ミナミムログンキホウチョウイナイ</t>
    </rPh>
    <rPh sb="15" eb="17">
      <t>バンチ</t>
    </rPh>
    <phoneticPr fontId="7"/>
  </si>
  <si>
    <t>⑨</t>
    <phoneticPr fontId="7"/>
  </si>
  <si>
    <t>三重大学医学生地域医療研修</t>
    <rPh sb="0" eb="4">
      <t>ミエダイガク</t>
    </rPh>
    <rPh sb="4" eb="7">
      <t>イガクセイ</t>
    </rPh>
    <rPh sb="7" eb="13">
      <t>チイキイリョウケンシュウ</t>
    </rPh>
    <phoneticPr fontId="7"/>
  </si>
  <si>
    <t>2410515544</t>
    <phoneticPr fontId="7"/>
  </si>
  <si>
    <t>洗心福祉会美杉クリニック</t>
    <rPh sb="0" eb="5">
      <t>センシンフクシカイ</t>
    </rPh>
    <rPh sb="5" eb="7">
      <t>ミスギ</t>
    </rPh>
    <phoneticPr fontId="7"/>
  </si>
  <si>
    <t>社会福祉法人洗心福祉会 理事長 山田純大</t>
    <rPh sb="0" eb="2">
      <t>シャカイ</t>
    </rPh>
    <rPh sb="2" eb="6">
      <t>フクシホウジン</t>
    </rPh>
    <rPh sb="6" eb="8">
      <t>センシン</t>
    </rPh>
    <rPh sb="8" eb="11">
      <t>フクシカイ</t>
    </rPh>
    <rPh sb="12" eb="15">
      <t>リジチョウ</t>
    </rPh>
    <rPh sb="16" eb="18">
      <t>ヤマダ</t>
    </rPh>
    <rPh sb="18" eb="20">
      <t>ジュンダイ</t>
    </rPh>
    <phoneticPr fontId="7"/>
  </si>
  <si>
    <t>津市美杉町下之川5299-1</t>
    <rPh sb="0" eb="2">
      <t>ツシ</t>
    </rPh>
    <rPh sb="2" eb="5">
      <t>ミスギチョウ</t>
    </rPh>
    <rPh sb="5" eb="8">
      <t>シモノカワ</t>
    </rPh>
    <phoneticPr fontId="7"/>
  </si>
  <si>
    <t>内科、外科、整形外科</t>
    <rPh sb="0" eb="2">
      <t>ナイカ</t>
    </rPh>
    <rPh sb="3" eb="5">
      <t>ゲカ</t>
    </rPh>
    <rPh sb="6" eb="8">
      <t>セイケイ</t>
    </rPh>
    <rPh sb="8" eb="10">
      <t>ゲカ</t>
    </rPh>
    <phoneticPr fontId="7"/>
  </si>
  <si>
    <t>2510103506</t>
  </si>
  <si>
    <t>大津市国民健康保険葛川診療所</t>
    <rPh sb="0" eb="3">
      <t>オオツシ</t>
    </rPh>
    <rPh sb="3" eb="5">
      <t>コクミン</t>
    </rPh>
    <rPh sb="5" eb="7">
      <t>ケンコウ</t>
    </rPh>
    <rPh sb="7" eb="9">
      <t>ホケン</t>
    </rPh>
    <rPh sb="9" eb="14">
      <t>カツラガワシンリョウショ</t>
    </rPh>
    <phoneticPr fontId="7"/>
  </si>
  <si>
    <t>市長　佐藤　健司</t>
    <rPh sb="0" eb="2">
      <t>シチョウ</t>
    </rPh>
    <rPh sb="3" eb="8">
      <t>サトウ</t>
    </rPh>
    <phoneticPr fontId="7"/>
  </si>
  <si>
    <t>大津保健医療圏</t>
    <rPh sb="0" eb="2">
      <t>オオツ</t>
    </rPh>
    <rPh sb="2" eb="4">
      <t>ホケン</t>
    </rPh>
    <rPh sb="4" eb="6">
      <t>イリョウ</t>
    </rPh>
    <rPh sb="6" eb="7">
      <t>ケン</t>
    </rPh>
    <phoneticPr fontId="7"/>
  </si>
  <si>
    <t>滋賀県大津市葛川坊村町237番地の33</t>
    <rPh sb="0" eb="3">
      <t>シガケン</t>
    </rPh>
    <rPh sb="3" eb="6">
      <t>オオツシ</t>
    </rPh>
    <rPh sb="6" eb="8">
      <t>カツラガワ</t>
    </rPh>
    <rPh sb="8" eb="11">
      <t>ボウムラチョウ</t>
    </rPh>
    <rPh sb="14" eb="16">
      <t>バンチ</t>
    </rPh>
    <phoneticPr fontId="7"/>
  </si>
  <si>
    <t>2511401941</t>
  </si>
  <si>
    <t>甲賀市立信楽中央病院　朝宮出張診療所</t>
    <rPh sb="0" eb="10">
      <t>コウガシリツシガラキチュウオウビョウイン</t>
    </rPh>
    <rPh sb="11" eb="12">
      <t>アサ</t>
    </rPh>
    <rPh sb="12" eb="13">
      <t>ミヤ</t>
    </rPh>
    <rPh sb="13" eb="15">
      <t>シュッチョウ</t>
    </rPh>
    <rPh sb="15" eb="18">
      <t>シンリョウショ</t>
    </rPh>
    <phoneticPr fontId="7"/>
  </si>
  <si>
    <t>市長　岩永裕貴</t>
    <rPh sb="0" eb="2">
      <t>シチョウ</t>
    </rPh>
    <rPh sb="3" eb="5">
      <t>イワナガ</t>
    </rPh>
    <rPh sb="5" eb="6">
      <t>ユウ</t>
    </rPh>
    <rPh sb="6" eb="7">
      <t>キ</t>
    </rPh>
    <phoneticPr fontId="7"/>
  </si>
  <si>
    <t>甲賀保健医療圏</t>
    <rPh sb="0" eb="2">
      <t>コウガ</t>
    </rPh>
    <rPh sb="2" eb="4">
      <t>ホケン</t>
    </rPh>
    <rPh sb="4" eb="7">
      <t>イリョウケン</t>
    </rPh>
    <phoneticPr fontId="7"/>
  </si>
  <si>
    <t>滋賀県甲賀市信楽町下朝宮２７</t>
    <rPh sb="0" eb="3">
      <t>シガケン</t>
    </rPh>
    <rPh sb="3" eb="6">
      <t>コウガシ</t>
    </rPh>
    <rPh sb="6" eb="9">
      <t>シガラキチョウ</t>
    </rPh>
    <rPh sb="9" eb="10">
      <t>シタ</t>
    </rPh>
    <rPh sb="10" eb="11">
      <t>アサ</t>
    </rPh>
    <rPh sb="11" eb="12">
      <t>ミヤ</t>
    </rPh>
    <phoneticPr fontId="7"/>
  </si>
  <si>
    <t>実習日に日程が合えば随行</t>
    <rPh sb="0" eb="3">
      <t>ジッシュウビ</t>
    </rPh>
    <rPh sb="4" eb="6">
      <t>ニッテイ</t>
    </rPh>
    <rPh sb="7" eb="8">
      <t>ア</t>
    </rPh>
    <rPh sb="10" eb="12">
      <t>ズイコウ</t>
    </rPh>
    <phoneticPr fontId="7"/>
  </si>
  <si>
    <t>2510501162</t>
  </si>
  <si>
    <t>東近江市永源寺東部出張診療所</t>
    <rPh sb="0" eb="4">
      <t>ヒガシオウミシ</t>
    </rPh>
    <rPh sb="4" eb="9">
      <t>エイゲンジトウブ</t>
    </rPh>
    <rPh sb="9" eb="11">
      <t>シュッチョウ</t>
    </rPh>
    <rPh sb="11" eb="14">
      <t>シンリョウショ</t>
    </rPh>
    <phoneticPr fontId="7"/>
  </si>
  <si>
    <t>東近江市長　小椋　正清</t>
    <rPh sb="0" eb="5">
      <t>ヒガシオウミシチョウ</t>
    </rPh>
    <rPh sb="6" eb="8">
      <t>オグラ</t>
    </rPh>
    <rPh sb="9" eb="11">
      <t>マサキヨ</t>
    </rPh>
    <phoneticPr fontId="7"/>
  </si>
  <si>
    <t>永源寺地域包括ケア推進会</t>
    <rPh sb="0" eb="3">
      <t>エイゲンジ</t>
    </rPh>
    <rPh sb="3" eb="5">
      <t>チイキ</t>
    </rPh>
    <rPh sb="5" eb="7">
      <t>ホウカツ</t>
    </rPh>
    <rPh sb="9" eb="12">
      <t>スイシンカイ</t>
    </rPh>
    <phoneticPr fontId="7"/>
  </si>
  <si>
    <t>東近江医療圏</t>
    <rPh sb="0" eb="3">
      <t>ヒガシオウミ</t>
    </rPh>
    <rPh sb="3" eb="5">
      <t>イリョウ</t>
    </rPh>
    <rPh sb="5" eb="6">
      <t>ケン</t>
    </rPh>
    <phoneticPr fontId="7"/>
  </si>
  <si>
    <t>滋賀県東近江市蓼畑町510番地</t>
    <rPh sb="0" eb="7">
      <t>シガケンヒガシオウミシ</t>
    </rPh>
    <rPh sb="7" eb="10">
      <t>タテハタチョウ</t>
    </rPh>
    <rPh sb="13" eb="15">
      <t>バンチ</t>
    </rPh>
    <phoneticPr fontId="7"/>
  </si>
  <si>
    <t>⑤⑩</t>
  </si>
  <si>
    <t>訪問看護</t>
    <rPh sb="0" eb="4">
      <t>ホウモンカンゴ</t>
    </rPh>
    <phoneticPr fontId="7"/>
  </si>
  <si>
    <t>2510401330</t>
  </si>
  <si>
    <t>近江八幡市立沖島診療所</t>
    <rPh sb="0" eb="5">
      <t>オウミハチマンシ</t>
    </rPh>
    <rPh sb="5" eb="6">
      <t>リツ</t>
    </rPh>
    <rPh sb="6" eb="11">
      <t>オキシマシンリョウジョ</t>
    </rPh>
    <phoneticPr fontId="7"/>
  </si>
  <si>
    <t>市長　小西　理</t>
    <rPh sb="0" eb="2">
      <t>シチョウ</t>
    </rPh>
    <rPh sb="3" eb="5">
      <t>コニシ</t>
    </rPh>
    <rPh sb="6" eb="7">
      <t>オサム</t>
    </rPh>
    <phoneticPr fontId="7"/>
  </si>
  <si>
    <t>滋賀県近江八幡市沖島町268番地1</t>
    <rPh sb="0" eb="3">
      <t>シガケン</t>
    </rPh>
    <rPh sb="3" eb="8">
      <t>オウミハチマンシ</t>
    </rPh>
    <rPh sb="8" eb="10">
      <t>オキシマ</t>
    </rPh>
    <rPh sb="10" eb="11">
      <t>マチ</t>
    </rPh>
    <rPh sb="14" eb="16">
      <t>バンチ</t>
    </rPh>
    <phoneticPr fontId="7"/>
  </si>
  <si>
    <t>沖島</t>
    <rPh sb="0" eb="2">
      <t>オキシマ</t>
    </rPh>
    <phoneticPr fontId="7"/>
  </si>
  <si>
    <t>数年に1度滋賀医大の受入</t>
    <rPh sb="0" eb="2">
      <t>スウネン</t>
    </rPh>
    <rPh sb="4" eb="5">
      <t>ド</t>
    </rPh>
    <rPh sb="5" eb="7">
      <t>シガ</t>
    </rPh>
    <rPh sb="7" eb="9">
      <t>イダイ</t>
    </rPh>
    <rPh sb="10" eb="12">
      <t>ウケイレ</t>
    </rPh>
    <phoneticPr fontId="7"/>
  </si>
  <si>
    <t>看護師（１）、保健師（１）</t>
    <rPh sb="7" eb="10">
      <t>ホケンシ</t>
    </rPh>
    <phoneticPr fontId="7"/>
  </si>
  <si>
    <t>0002400439</t>
  </si>
  <si>
    <t>吉槻診療所</t>
    <rPh sb="0" eb="5">
      <t>ヨシツキシンリョウジョ</t>
    </rPh>
    <phoneticPr fontId="7"/>
  </si>
  <si>
    <t>米原市長　角田　航也</t>
    <rPh sb="0" eb="4">
      <t>マイバラシチョウ</t>
    </rPh>
    <rPh sb="5" eb="7">
      <t>スミダ</t>
    </rPh>
    <rPh sb="8" eb="10">
      <t>コウヤ</t>
    </rPh>
    <phoneticPr fontId="7"/>
  </si>
  <si>
    <t>公益社団法人　地域医療振興協会</t>
    <rPh sb="0" eb="2">
      <t>コウエキ</t>
    </rPh>
    <phoneticPr fontId="7"/>
  </si>
  <si>
    <t>湖北</t>
  </si>
  <si>
    <t>滋賀県米原市吉槻６５６番地</t>
  </si>
  <si>
    <t>看護師（１）、薬剤師（１）</t>
    <rPh sb="7" eb="10">
      <t>ヤクザイシ</t>
    </rPh>
    <phoneticPr fontId="7"/>
  </si>
  <si>
    <t>浅井東診療所</t>
    <rPh sb="0" eb="2">
      <t>アザイ</t>
    </rPh>
    <rPh sb="2" eb="3">
      <t>ヒガシ</t>
    </rPh>
    <rPh sb="3" eb="6">
      <t>シンリョウショ</t>
    </rPh>
    <phoneticPr fontId="7"/>
  </si>
  <si>
    <t>長浜市長　浅見　宣義</t>
    <rPh sb="0" eb="3">
      <t>ナガハマシ</t>
    </rPh>
    <rPh sb="3" eb="4">
      <t>チョウ</t>
    </rPh>
    <rPh sb="5" eb="7">
      <t>アサミ</t>
    </rPh>
    <rPh sb="8" eb="10">
      <t>ノブヨシ</t>
    </rPh>
    <phoneticPr fontId="7"/>
  </si>
  <si>
    <t>医療法人北海道家庭医療学センター</t>
    <rPh sb="0" eb="12">
      <t>イリョウホウジンホッカイドウカテイイリョウガク</t>
    </rPh>
    <phoneticPr fontId="7"/>
  </si>
  <si>
    <t>滋賀県長浜市野瀬町828番地</t>
  </si>
  <si>
    <t>診療、訪問、往診への同行、課題研究発表</t>
    <rPh sb="0" eb="2">
      <t>シンリョウ</t>
    </rPh>
    <rPh sb="3" eb="5">
      <t>ホウモン</t>
    </rPh>
    <rPh sb="6" eb="8">
      <t>オウシン</t>
    </rPh>
    <rPh sb="10" eb="12">
      <t>ドウコウ</t>
    </rPh>
    <rPh sb="13" eb="15">
      <t>カダイ</t>
    </rPh>
    <rPh sb="15" eb="17">
      <t>ケンキュウ</t>
    </rPh>
    <rPh sb="17" eb="19">
      <t>ハッピョウ</t>
    </rPh>
    <phoneticPr fontId="7"/>
  </si>
  <si>
    <t>看護師、薬剤師、ケアマネージャー、栄養士、歯科衛生士
人数は多数のため不明</t>
    <rPh sb="0" eb="3">
      <t>カンゴシ</t>
    </rPh>
    <rPh sb="4" eb="7">
      <t>ヤクザイシ</t>
    </rPh>
    <rPh sb="17" eb="20">
      <t>エイヨウシ</t>
    </rPh>
    <rPh sb="21" eb="23">
      <t>シカ</t>
    </rPh>
    <rPh sb="23" eb="26">
      <t>エイセイシ</t>
    </rPh>
    <rPh sb="27" eb="29">
      <t>ニンズウ</t>
    </rPh>
    <rPh sb="30" eb="32">
      <t>タスウ</t>
    </rPh>
    <rPh sb="35" eb="37">
      <t>フメイ</t>
    </rPh>
    <phoneticPr fontId="7"/>
  </si>
  <si>
    <t>にしあざい診療所</t>
    <rPh sb="5" eb="8">
      <t>シンリョウショ</t>
    </rPh>
    <phoneticPr fontId="7"/>
  </si>
  <si>
    <t>滋賀県長浜市西浅井町大浦2590番地</t>
  </si>
  <si>
    <t>診察、往診等への同行</t>
    <rPh sb="0" eb="2">
      <t>シンサツ</t>
    </rPh>
    <rPh sb="3" eb="5">
      <t>オウシン</t>
    </rPh>
    <rPh sb="5" eb="6">
      <t>トウ</t>
    </rPh>
    <rPh sb="8" eb="10">
      <t>ドウコウ</t>
    </rPh>
    <phoneticPr fontId="7"/>
  </si>
  <si>
    <t>看護師（30）、薬剤師（１）、ケアマネ（30）</t>
  </si>
  <si>
    <t>塩津出張診療所</t>
    <rPh sb="0" eb="2">
      <t>シオツ</t>
    </rPh>
    <rPh sb="2" eb="4">
      <t>シュッチョウ</t>
    </rPh>
    <rPh sb="4" eb="7">
      <t>シンリョウショ</t>
    </rPh>
    <phoneticPr fontId="7"/>
  </si>
  <si>
    <t>滋賀県長浜市西浅井町塩津浜1795番地</t>
  </si>
  <si>
    <t>菅浦出張診療所</t>
    <rPh sb="0" eb="1">
      <t>スガ</t>
    </rPh>
    <rPh sb="1" eb="2">
      <t>ウラ</t>
    </rPh>
    <rPh sb="2" eb="4">
      <t>シュッチョウ</t>
    </rPh>
    <rPh sb="4" eb="7">
      <t>シンリョウショ</t>
    </rPh>
    <phoneticPr fontId="7"/>
  </si>
  <si>
    <t>滋賀県長浜市西浅井町菅浦218番地</t>
  </si>
  <si>
    <t>中之郷診療所</t>
  </si>
  <si>
    <t>滋賀県長浜市余呉町中之郷2434番地</t>
  </si>
  <si>
    <t>中之郷診療所今市出張診療所</t>
  </si>
  <si>
    <t>滋賀県長浜市余呉町今市546番地2</t>
  </si>
  <si>
    <t>中之郷診療所上丹生出張診療所</t>
  </si>
  <si>
    <t>滋賀県長浜市余呉町上丹生2483番地</t>
  </si>
  <si>
    <t>2512201183</t>
  </si>
  <si>
    <t>高島市民病院朽木診療所</t>
    <rPh sb="0" eb="2">
      <t>タカシマ</t>
    </rPh>
    <rPh sb="2" eb="4">
      <t>シミン</t>
    </rPh>
    <rPh sb="4" eb="6">
      <t>ビョウイン</t>
    </rPh>
    <rPh sb="6" eb="11">
      <t>クツキシンリョウショ</t>
    </rPh>
    <phoneticPr fontId="7"/>
  </si>
  <si>
    <t>湖西保健医療圏</t>
    <rPh sb="0" eb="7">
      <t>コセイホケンイリョウケン</t>
    </rPh>
    <phoneticPr fontId="7"/>
  </si>
  <si>
    <t>滋賀県高島市朽木市場701番地</t>
    <rPh sb="0" eb="3">
      <t>シガケン</t>
    </rPh>
    <rPh sb="3" eb="6">
      <t>タカシマシ</t>
    </rPh>
    <rPh sb="6" eb="8">
      <t>クツキ</t>
    </rPh>
    <rPh sb="8" eb="10">
      <t>イチバ</t>
    </rPh>
    <rPh sb="13" eb="15">
      <t>バンチ</t>
    </rPh>
    <phoneticPr fontId="7"/>
  </si>
  <si>
    <t>⑤.⑥,⑦</t>
  </si>
  <si>
    <t>内科、外科、小児科</t>
    <rPh sb="6" eb="9">
      <t>ショウニカ</t>
    </rPh>
    <phoneticPr fontId="7"/>
  </si>
  <si>
    <t>学生の実習を受け入れている</t>
    <rPh sb="0" eb="2">
      <t>ガクセイ</t>
    </rPh>
    <rPh sb="3" eb="5">
      <t>ジッシュウ</t>
    </rPh>
    <rPh sb="6" eb="7">
      <t>ウ</t>
    </rPh>
    <rPh sb="8" eb="9">
      <t>イ</t>
    </rPh>
    <phoneticPr fontId="7"/>
  </si>
  <si>
    <t>看護師（3）、保健師（１）、介護福祉士（4）他多数</t>
  </si>
  <si>
    <t>2619600220</t>
  </si>
  <si>
    <t>伊根町国民健康保険本庄診療所</t>
    <rPh sb="0" eb="3">
      <t>イネチョウ</t>
    </rPh>
    <rPh sb="3" eb="5">
      <t>コクミン</t>
    </rPh>
    <rPh sb="5" eb="7">
      <t>ケンコウ</t>
    </rPh>
    <rPh sb="7" eb="9">
      <t>ホケン</t>
    </rPh>
    <rPh sb="9" eb="11">
      <t>ホンジョウ</t>
    </rPh>
    <rPh sb="11" eb="14">
      <t>シンリョウショ</t>
    </rPh>
    <phoneticPr fontId="7"/>
  </si>
  <si>
    <t>町長　吉本　秀樹</t>
    <rPh sb="0" eb="2">
      <t>チョウチョウ</t>
    </rPh>
    <rPh sb="3" eb="5">
      <t>ヨシモト</t>
    </rPh>
    <rPh sb="6" eb="8">
      <t>ヒデキ</t>
    </rPh>
    <phoneticPr fontId="7"/>
  </si>
  <si>
    <t>丹後医療圏</t>
    <rPh sb="0" eb="2">
      <t>タンゴ</t>
    </rPh>
    <rPh sb="2" eb="5">
      <t>イリョウケン</t>
    </rPh>
    <phoneticPr fontId="7"/>
  </si>
  <si>
    <t>京都府与謝郡伊根町字本庄上1019番地１</t>
    <rPh sb="0" eb="6">
      <t>キョウトフヨサグン</t>
    </rPh>
    <rPh sb="6" eb="10">
      <t>イネチョウアザ</t>
    </rPh>
    <rPh sb="10" eb="13">
      <t>ホンジョウウエ</t>
    </rPh>
    <rPh sb="17" eb="19">
      <t>バンチ</t>
    </rPh>
    <phoneticPr fontId="7"/>
  </si>
  <si>
    <t>看護師</t>
  </si>
  <si>
    <t>京都府</t>
    <rPh sb="0" eb="2">
      <t>キョウト</t>
    </rPh>
    <rPh sb="2" eb="3">
      <t>フ</t>
    </rPh>
    <phoneticPr fontId="7"/>
  </si>
  <si>
    <t>2610706513</t>
  </si>
  <si>
    <t>京都市宇津診療所</t>
    <rPh sb="0" eb="3">
      <t>キョウトシ</t>
    </rPh>
    <rPh sb="3" eb="5">
      <t>ウツ</t>
    </rPh>
    <rPh sb="5" eb="8">
      <t>シンリョウショ</t>
    </rPh>
    <phoneticPr fontId="7"/>
  </si>
  <si>
    <t>京都乙訓医療圏</t>
    <rPh sb="0" eb="2">
      <t>キョウト</t>
    </rPh>
    <rPh sb="2" eb="4">
      <t>オトクニ</t>
    </rPh>
    <rPh sb="4" eb="6">
      <t>イリョウ</t>
    </rPh>
    <rPh sb="6" eb="7">
      <t>ケン</t>
    </rPh>
    <phoneticPr fontId="7"/>
  </si>
  <si>
    <t>京都市右京区京北中地町蛸谷口90番地</t>
    <rPh sb="0" eb="3">
      <t>キョウトシ</t>
    </rPh>
    <rPh sb="3" eb="6">
      <t>ウキョウク</t>
    </rPh>
    <rPh sb="6" eb="8">
      <t>ケイホク</t>
    </rPh>
    <rPh sb="8" eb="11">
      <t>チュウジチョウ</t>
    </rPh>
    <rPh sb="11" eb="12">
      <t>タコ</t>
    </rPh>
    <rPh sb="12" eb="14">
      <t>タニグチ</t>
    </rPh>
    <rPh sb="16" eb="18">
      <t>バンチ</t>
    </rPh>
    <phoneticPr fontId="7"/>
  </si>
  <si>
    <t>2610706497</t>
  </si>
  <si>
    <t>京都市黒田診療所</t>
    <rPh sb="0" eb="3">
      <t>キョウトシ</t>
    </rPh>
    <rPh sb="3" eb="5">
      <t>クロダ</t>
    </rPh>
    <rPh sb="5" eb="8">
      <t>シンリョウジョ</t>
    </rPh>
    <phoneticPr fontId="7"/>
  </si>
  <si>
    <t>京都市右京区京北宮町宮野80番地の1</t>
    <rPh sb="0" eb="3">
      <t>キョウトシ</t>
    </rPh>
    <rPh sb="3" eb="6">
      <t>ウキョウク</t>
    </rPh>
    <rPh sb="6" eb="8">
      <t>ケイホク</t>
    </rPh>
    <rPh sb="8" eb="10">
      <t>ミヤマチ</t>
    </rPh>
    <rPh sb="10" eb="12">
      <t>ミヤノ</t>
    </rPh>
    <rPh sb="14" eb="16">
      <t>バンチ</t>
    </rPh>
    <phoneticPr fontId="7"/>
  </si>
  <si>
    <t>２６１１５０１０６１</t>
  </si>
  <si>
    <t>国保京丹波町病院和知診療所</t>
  </si>
  <si>
    <t>京都府船井郡京丹波町本庄今福5番地</t>
  </si>
  <si>
    <t>医師（1）、看護師（1）</t>
  </si>
  <si>
    <t>２６３１５００４８１</t>
  </si>
  <si>
    <t>国保京丹波町病院和知歯科診療所</t>
  </si>
  <si>
    <t>京都府船井郡京丹波町本庄今福11番地3</t>
  </si>
  <si>
    <t>2612701553</t>
  </si>
  <si>
    <t>市立舞鶴市民病院加佐診療所</t>
    <rPh sb="0" eb="2">
      <t>シリツ</t>
    </rPh>
    <rPh sb="2" eb="4">
      <t>マイヅル</t>
    </rPh>
    <rPh sb="4" eb="6">
      <t>シミン</t>
    </rPh>
    <rPh sb="6" eb="8">
      <t>ビョウイン</t>
    </rPh>
    <rPh sb="8" eb="10">
      <t>カサ</t>
    </rPh>
    <rPh sb="10" eb="13">
      <t>シンリョウジョ</t>
    </rPh>
    <phoneticPr fontId="7"/>
  </si>
  <si>
    <t>京都府舞鶴市字八田962番地</t>
    <rPh sb="0" eb="3">
      <t>キョウトフ</t>
    </rPh>
    <rPh sb="3" eb="6">
      <t>マイヅルシ</t>
    </rPh>
    <rPh sb="6" eb="7">
      <t>アザ</t>
    </rPh>
    <rPh sb="7" eb="9">
      <t>ヤタ</t>
    </rPh>
    <rPh sb="12" eb="14">
      <t>バンチ</t>
    </rPh>
    <phoneticPr fontId="7"/>
  </si>
  <si>
    <t>医師（１）、看護師（３）</t>
    <rPh sb="0" eb="2">
      <t>イシ</t>
    </rPh>
    <rPh sb="6" eb="9">
      <t>カンゴシ</t>
    </rPh>
    <phoneticPr fontId="7"/>
  </si>
  <si>
    <t>2611800935</t>
  </si>
  <si>
    <t>綾部市中上林診療所</t>
    <rPh sb="0" eb="3">
      <t>アヤベシ</t>
    </rPh>
    <rPh sb="3" eb="9">
      <t>ナカカンバヤシシンリョウショ</t>
    </rPh>
    <phoneticPr fontId="2"/>
  </si>
  <si>
    <t>綾部市長　山崎善也</t>
    <rPh sb="0" eb="2">
      <t>アヤベ</t>
    </rPh>
    <rPh sb="2" eb="4">
      <t>シチョウ</t>
    </rPh>
    <rPh sb="5" eb="9">
      <t>ヤマザキゼンヤ</t>
    </rPh>
    <phoneticPr fontId="2"/>
  </si>
  <si>
    <t>綾部市立病院</t>
    <rPh sb="0" eb="6">
      <t>アヤベシリツビョウイン</t>
    </rPh>
    <phoneticPr fontId="7"/>
  </si>
  <si>
    <t>中丹医療圏</t>
    <rPh sb="0" eb="2">
      <t>チュウタン</t>
    </rPh>
    <rPh sb="2" eb="4">
      <t>イリョウ</t>
    </rPh>
    <rPh sb="4" eb="5">
      <t>ケン</t>
    </rPh>
    <phoneticPr fontId="2"/>
  </si>
  <si>
    <t>京都府綾部市八津合町神谷2番地の2</t>
    <rPh sb="0" eb="3">
      <t>キョウトフ</t>
    </rPh>
    <rPh sb="3" eb="6">
      <t>アヤベシ</t>
    </rPh>
    <rPh sb="6" eb="10">
      <t>ヤツアイチョウ</t>
    </rPh>
    <rPh sb="10" eb="12">
      <t>カミタニ</t>
    </rPh>
    <rPh sb="13" eb="15">
      <t>バンチ</t>
    </rPh>
    <phoneticPr fontId="2"/>
  </si>
  <si>
    <t>2611800927</t>
  </si>
  <si>
    <t>綾部市奥上林診療所</t>
    <rPh sb="0" eb="6">
      <t>アヤベシオクカンバヤシ</t>
    </rPh>
    <rPh sb="6" eb="9">
      <t>シンリョウショ</t>
    </rPh>
    <phoneticPr fontId="2"/>
  </si>
  <si>
    <t>京都府綾部市故屋岡町三反田15番地</t>
    <rPh sb="0" eb="3">
      <t>キョウトフ</t>
    </rPh>
    <rPh sb="3" eb="6">
      <t>アヤベシ</t>
    </rPh>
    <rPh sb="6" eb="10">
      <t>コヤオカチョウ</t>
    </rPh>
    <rPh sb="10" eb="13">
      <t>ミタンダ</t>
    </rPh>
    <rPh sb="15" eb="17">
      <t>バンチ</t>
    </rPh>
    <phoneticPr fontId="2"/>
  </si>
  <si>
    <t>2631800303</t>
  </si>
  <si>
    <t>綾部市上林歯科診療所</t>
    <rPh sb="0" eb="3">
      <t>アヤベシ</t>
    </rPh>
    <rPh sb="3" eb="10">
      <t>カンバヤシシカシンリョウショ</t>
    </rPh>
    <phoneticPr fontId="2"/>
  </si>
  <si>
    <t>牧　むつみ</t>
    <rPh sb="0" eb="1">
      <t>マキ</t>
    </rPh>
    <phoneticPr fontId="7"/>
  </si>
  <si>
    <t>2613300223</t>
  </si>
  <si>
    <t>京丹後市国民健康保険直営五十河診療所</t>
    <rPh sb="0" eb="4">
      <t>キョウタンゴシ</t>
    </rPh>
    <rPh sb="4" eb="6">
      <t>コクミン</t>
    </rPh>
    <rPh sb="6" eb="8">
      <t>ケンコウ</t>
    </rPh>
    <rPh sb="8" eb="10">
      <t>ホケン</t>
    </rPh>
    <rPh sb="10" eb="12">
      <t>チョクエイ</t>
    </rPh>
    <rPh sb="12" eb="13">
      <t>ゴ</t>
    </rPh>
    <rPh sb="13" eb="15">
      <t>トガワ</t>
    </rPh>
    <rPh sb="15" eb="18">
      <t>シンリョウショ</t>
    </rPh>
    <phoneticPr fontId="7"/>
  </si>
  <si>
    <t>京丹後市長　中山　泰</t>
    <rPh sb="0" eb="5">
      <t>キョウタンゴシチョウ</t>
    </rPh>
    <rPh sb="6" eb="8">
      <t>ナカヤマ</t>
    </rPh>
    <rPh sb="9" eb="10">
      <t>ヤスシ</t>
    </rPh>
    <phoneticPr fontId="7"/>
  </si>
  <si>
    <t>飯田診療会</t>
    <rPh sb="0" eb="2">
      <t>イイダ</t>
    </rPh>
    <rPh sb="2" eb="4">
      <t>シンリョウ</t>
    </rPh>
    <rPh sb="4" eb="5">
      <t>カイ</t>
    </rPh>
    <phoneticPr fontId="7"/>
  </si>
  <si>
    <t>京都府京丹後市大宮町延利414番地の1</t>
    <rPh sb="0" eb="3">
      <t>キョウトフ</t>
    </rPh>
    <rPh sb="3" eb="7">
      <t>キョウタンゴシ</t>
    </rPh>
    <rPh sb="7" eb="10">
      <t>オオミヤチョウ</t>
    </rPh>
    <rPh sb="10" eb="12">
      <t>ノブトシ</t>
    </rPh>
    <rPh sb="15" eb="17">
      <t>バンチ</t>
    </rPh>
    <phoneticPr fontId="7"/>
  </si>
  <si>
    <t>丹後</t>
    <rPh sb="0" eb="2">
      <t>タンゴ</t>
    </rPh>
    <phoneticPr fontId="5"/>
  </si>
  <si>
    <t>2613300249</t>
  </si>
  <si>
    <t>京丹後市国民健康保険直営間人診療所</t>
    <rPh sb="0" eb="4">
      <t>キョウタンゴシ</t>
    </rPh>
    <rPh sb="4" eb="6">
      <t>コクミン</t>
    </rPh>
    <rPh sb="6" eb="8">
      <t>ケンコウ</t>
    </rPh>
    <rPh sb="8" eb="10">
      <t>ホケン</t>
    </rPh>
    <rPh sb="10" eb="12">
      <t>チョクエイ</t>
    </rPh>
    <rPh sb="12" eb="14">
      <t>タイザ</t>
    </rPh>
    <rPh sb="14" eb="17">
      <t>シンリョウショ</t>
    </rPh>
    <phoneticPr fontId="7"/>
  </si>
  <si>
    <t>京丹後市長　中山　泰</t>
  </si>
  <si>
    <t>京都府京丹後市丹後町間人1699番地</t>
    <rPh sb="0" eb="3">
      <t>キョウトフ</t>
    </rPh>
    <rPh sb="3" eb="7">
      <t>キョウタンゴシ</t>
    </rPh>
    <rPh sb="7" eb="9">
      <t>タンゴ</t>
    </rPh>
    <rPh sb="9" eb="10">
      <t>チョウ</t>
    </rPh>
    <rPh sb="10" eb="12">
      <t>タイザ</t>
    </rPh>
    <rPh sb="16" eb="18">
      <t>バンチ</t>
    </rPh>
    <phoneticPr fontId="7"/>
  </si>
  <si>
    <t>⑤、⑦、⑨</t>
  </si>
  <si>
    <t>2613300231</t>
  </si>
  <si>
    <t>京丹後市国民健康保険直営野間診療所</t>
    <rPh sb="0" eb="12">
      <t>キョウタンゴシコクミンケンコウホケンチョクエイ</t>
    </rPh>
    <rPh sb="12" eb="14">
      <t>ノマ</t>
    </rPh>
    <rPh sb="14" eb="17">
      <t>シンリョウショ</t>
    </rPh>
    <phoneticPr fontId="7"/>
  </si>
  <si>
    <t>京都府京丹後市弥栄町野中2245番地の1</t>
    <rPh sb="0" eb="3">
      <t>キョウトフ</t>
    </rPh>
    <rPh sb="3" eb="7">
      <t>キョウタンゴシ</t>
    </rPh>
    <rPh sb="7" eb="10">
      <t>ヤサカチョウ</t>
    </rPh>
    <rPh sb="10" eb="12">
      <t>ノナカ</t>
    </rPh>
    <rPh sb="16" eb="18">
      <t>バンチ</t>
    </rPh>
    <phoneticPr fontId="7"/>
  </si>
  <si>
    <t>2613300256</t>
  </si>
  <si>
    <t>京丹後市国民健康保険直営佐濃診療所</t>
    <rPh sb="0" eb="12">
      <t>キョウタンゴシコクミンケンコウホケンチョクエイ</t>
    </rPh>
    <rPh sb="12" eb="13">
      <t>サ</t>
    </rPh>
    <rPh sb="13" eb="14">
      <t>コ</t>
    </rPh>
    <rPh sb="14" eb="17">
      <t>シンリョウショ</t>
    </rPh>
    <phoneticPr fontId="7"/>
  </si>
  <si>
    <t>京都府京丹後市久美浜町佐野3番地</t>
    <rPh sb="0" eb="3">
      <t>キョウトフ</t>
    </rPh>
    <rPh sb="3" eb="7">
      <t>キョウタンゴシ</t>
    </rPh>
    <rPh sb="7" eb="11">
      <t>クミハマチョウ</t>
    </rPh>
    <rPh sb="11" eb="12">
      <t>サ</t>
    </rPh>
    <rPh sb="12" eb="13">
      <t>ノ</t>
    </rPh>
    <rPh sb="14" eb="16">
      <t>バンチ</t>
    </rPh>
    <phoneticPr fontId="7"/>
  </si>
  <si>
    <t>2613400429</t>
  </si>
  <si>
    <t>南丹市国民健康保険南丹みやま診療所</t>
    <rPh sb="0" eb="3">
      <t>ナンタンシ</t>
    </rPh>
    <rPh sb="3" eb="9">
      <t>コクミンケン</t>
    </rPh>
    <rPh sb="9" eb="11">
      <t>ナンタン</t>
    </rPh>
    <rPh sb="14" eb="17">
      <t>シンリョウショ</t>
    </rPh>
    <phoneticPr fontId="7"/>
  </si>
  <si>
    <t>市長　西村　良平</t>
    <rPh sb="0" eb="2">
      <t>シチョウ</t>
    </rPh>
    <rPh sb="3" eb="5">
      <t>ニシムラ</t>
    </rPh>
    <rPh sb="6" eb="8">
      <t>リョウヘイ</t>
    </rPh>
    <phoneticPr fontId="7"/>
  </si>
  <si>
    <t>南丹医療圏</t>
    <rPh sb="0" eb="2">
      <t>ナンタン</t>
    </rPh>
    <rPh sb="2" eb="4">
      <t>イリョウ</t>
    </rPh>
    <rPh sb="4" eb="5">
      <t>ケン</t>
    </rPh>
    <phoneticPr fontId="7"/>
  </si>
  <si>
    <t>京都府南丹市美山町安掛下８番地</t>
    <rPh sb="0" eb="3">
      <t>キョウトフ</t>
    </rPh>
    <rPh sb="3" eb="6">
      <t>ナンタンシ</t>
    </rPh>
    <rPh sb="6" eb="9">
      <t>ミヤマチョウ</t>
    </rPh>
    <rPh sb="9" eb="11">
      <t>アガケ</t>
    </rPh>
    <rPh sb="11" eb="12">
      <t>シモ</t>
    </rPh>
    <rPh sb="13" eb="15">
      <t>バンチ</t>
    </rPh>
    <phoneticPr fontId="7"/>
  </si>
  <si>
    <t>薬剤師（2）、ケアマネ（3）</t>
    <rPh sb="0" eb="3">
      <t>ヤクザイシ</t>
    </rPh>
    <phoneticPr fontId="7"/>
  </si>
  <si>
    <t>2613400338</t>
  </si>
  <si>
    <t>南丹市立国民健康保険美山林健センター診療所</t>
    <rPh sb="0" eb="4">
      <t>ナンタンシリツ</t>
    </rPh>
    <rPh sb="4" eb="10">
      <t>コクミンケン</t>
    </rPh>
    <rPh sb="10" eb="14">
      <t>ミヤマリンケン</t>
    </rPh>
    <rPh sb="15" eb="21">
      <t>ンターシンリョウショ</t>
    </rPh>
    <phoneticPr fontId="7"/>
  </si>
  <si>
    <t>南丹医療圏</t>
    <rPh sb="0" eb="5">
      <t>ナンタンイ</t>
    </rPh>
    <phoneticPr fontId="7"/>
  </si>
  <si>
    <t>京都府南丹市美山町鶴ケ岡釈迦堂前14-1</t>
    <rPh sb="0" eb="3">
      <t>キョウトフ</t>
    </rPh>
    <rPh sb="3" eb="6">
      <t>ナンタンシ</t>
    </rPh>
    <rPh sb="6" eb="9">
      <t>ミヤマチョウ</t>
    </rPh>
    <rPh sb="9" eb="12">
      <t>ツルガオカ</t>
    </rPh>
    <rPh sb="12" eb="16">
      <t>シャカドウマエ</t>
    </rPh>
    <phoneticPr fontId="7"/>
  </si>
  <si>
    <t>2612600284</t>
  </si>
  <si>
    <t>福知山市国民健康保険雲原診療所</t>
    <rPh sb="0" eb="4">
      <t>フクチヤマシ</t>
    </rPh>
    <rPh sb="4" eb="6">
      <t>コクミン</t>
    </rPh>
    <rPh sb="6" eb="8">
      <t>ケンコウ</t>
    </rPh>
    <rPh sb="8" eb="10">
      <t>ホケン</t>
    </rPh>
    <rPh sb="10" eb="11">
      <t>クモ</t>
    </rPh>
    <rPh sb="11" eb="12">
      <t>ハラ</t>
    </rPh>
    <rPh sb="12" eb="15">
      <t>シンリョウショ</t>
    </rPh>
    <phoneticPr fontId="7"/>
  </si>
  <si>
    <t>中丹</t>
    <rPh sb="0" eb="2">
      <t>チュウタン</t>
    </rPh>
    <phoneticPr fontId="7"/>
  </si>
  <si>
    <t>京都府福知山市字雲原165番地の1</t>
    <rPh sb="0" eb="3">
      <t>キョウトフ</t>
    </rPh>
    <rPh sb="3" eb="7">
      <t>フクチヤマシ</t>
    </rPh>
    <rPh sb="7" eb="8">
      <t>アザ</t>
    </rPh>
    <rPh sb="8" eb="10">
      <t>クモハラ</t>
    </rPh>
    <rPh sb="13" eb="15">
      <t>バンチ</t>
    </rPh>
    <phoneticPr fontId="7"/>
  </si>
  <si>
    <t>R7.8へき地医療拠点病院からの医学生等実習の受入れを行った。</t>
    <rPh sb="6" eb="7">
      <t>チ</t>
    </rPh>
    <rPh sb="7" eb="9">
      <t>イリョウ</t>
    </rPh>
    <rPh sb="9" eb="11">
      <t>キョテン</t>
    </rPh>
    <rPh sb="11" eb="13">
      <t>ビョウイン</t>
    </rPh>
    <rPh sb="16" eb="18">
      <t>イガク</t>
    </rPh>
    <rPh sb="18" eb="19">
      <t>セイ</t>
    </rPh>
    <rPh sb="19" eb="20">
      <t>トウ</t>
    </rPh>
    <rPh sb="20" eb="22">
      <t>ジッシュウ</t>
    </rPh>
    <rPh sb="23" eb="25">
      <t>ウケイ</t>
    </rPh>
    <rPh sb="27" eb="28">
      <t>オコナ</t>
    </rPh>
    <phoneticPr fontId="7"/>
  </si>
  <si>
    <t>2811301585</t>
    <phoneticPr fontId="7"/>
  </si>
  <si>
    <t>丹波市国民健康保険青垣診療所</t>
    <rPh sb="0" eb="3">
      <t>タンバシ</t>
    </rPh>
    <rPh sb="3" eb="5">
      <t>コクミン</t>
    </rPh>
    <rPh sb="5" eb="7">
      <t>ケンコウ</t>
    </rPh>
    <rPh sb="7" eb="9">
      <t>ホケン</t>
    </rPh>
    <rPh sb="9" eb="14">
      <t>アオガキシンリョウショ</t>
    </rPh>
    <phoneticPr fontId="7"/>
  </si>
  <si>
    <t>丹波市長　林　時彦</t>
    <rPh sb="0" eb="4">
      <t>タンバシチョウ</t>
    </rPh>
    <rPh sb="5" eb="6">
      <t>ハヤシ</t>
    </rPh>
    <rPh sb="7" eb="9">
      <t>トキヒコ</t>
    </rPh>
    <phoneticPr fontId="7"/>
  </si>
  <si>
    <t>兵庫県丹波市青垣町沢野114番地</t>
    <rPh sb="0" eb="3">
      <t>ヒョウゴケン</t>
    </rPh>
    <rPh sb="3" eb="6">
      <t>タンバシ</t>
    </rPh>
    <rPh sb="6" eb="8">
      <t>アオガキ</t>
    </rPh>
    <rPh sb="8" eb="9">
      <t>チョウ</t>
    </rPh>
    <rPh sb="9" eb="11">
      <t>サワノ</t>
    </rPh>
    <rPh sb="14" eb="15">
      <t>バン</t>
    </rPh>
    <rPh sb="15" eb="16">
      <t>チ</t>
    </rPh>
    <phoneticPr fontId="7"/>
  </si>
  <si>
    <t>内科、消化器科、循環器内科</t>
    <rPh sb="3" eb="6">
      <t>ショウカキ</t>
    </rPh>
    <rPh sb="6" eb="7">
      <t>カ</t>
    </rPh>
    <rPh sb="8" eb="11">
      <t>ジュンカンキ</t>
    </rPh>
    <rPh sb="11" eb="13">
      <t>ナイカ</t>
    </rPh>
    <phoneticPr fontId="7"/>
  </si>
  <si>
    <t>丹波医療センター研修生受入</t>
    <rPh sb="0" eb="2">
      <t>タンバ</t>
    </rPh>
    <rPh sb="2" eb="4">
      <t>イリョウ</t>
    </rPh>
    <rPh sb="8" eb="10">
      <t>ケンシュウ</t>
    </rPh>
    <rPh sb="10" eb="11">
      <t>セイ</t>
    </rPh>
    <rPh sb="11" eb="13">
      <t>ウケイレ</t>
    </rPh>
    <phoneticPr fontId="7"/>
  </si>
  <si>
    <t>兵庫県</t>
  </si>
  <si>
    <t>2811400890</t>
  </si>
  <si>
    <t>丹波篠山市国民健康保険草山診療所</t>
  </si>
  <si>
    <t>丹波篠山市</t>
  </si>
  <si>
    <t>丹波</t>
  </si>
  <si>
    <t>兵庫県丹波篠山市本郷１０８－１</t>
  </si>
  <si>
    <t>内科、呼吸器内科</t>
    <rPh sb="3" eb="8">
      <t>コキュウキナイカ</t>
    </rPh>
    <phoneticPr fontId="7"/>
  </si>
  <si>
    <t>ささやま医療センター臨床研修医の診療所研修受入</t>
    <rPh sb="4" eb="6">
      <t>イリョウ</t>
    </rPh>
    <rPh sb="10" eb="12">
      <t>リンショウ</t>
    </rPh>
    <rPh sb="12" eb="15">
      <t>ケンシュウイ</t>
    </rPh>
    <rPh sb="16" eb="19">
      <t>シンリョウショ</t>
    </rPh>
    <rPh sb="19" eb="21">
      <t>ケンシュウ</t>
    </rPh>
    <rPh sb="21" eb="23">
      <t>ウケイレ</t>
    </rPh>
    <phoneticPr fontId="11"/>
  </si>
  <si>
    <t>2811400916</t>
  </si>
  <si>
    <t>丹波篠山市国民健康保険今田診療所</t>
  </si>
  <si>
    <t>兵庫県丹波篠山市今田町今田新田１７－１</t>
  </si>
  <si>
    <t>2811401138</t>
  </si>
  <si>
    <t>丹波篠山市国民健康保険東雲診療所</t>
  </si>
  <si>
    <t>兵庫県丹波篠山市小田中２２０番地２</t>
  </si>
  <si>
    <t>内科、外科</t>
    <rPh sb="0" eb="2">
      <t>ナイカ</t>
    </rPh>
    <rPh sb="3" eb="5">
      <t>ゲカ</t>
    </rPh>
    <phoneticPr fontId="11"/>
  </si>
  <si>
    <t>2811401146</t>
  </si>
  <si>
    <t>丹波篠山市国民健康保険後川診療所</t>
  </si>
  <si>
    <t>兵庫県丹波篠山市後川上４７７番地</t>
  </si>
  <si>
    <t>兵庫県</t>
    <rPh sb="0" eb="3">
      <t>ヒョウゴケン</t>
    </rPh>
    <phoneticPr fontId="11"/>
  </si>
  <si>
    <t>2811501218</t>
  </si>
  <si>
    <t>洲本市国民健康保険五色診療所</t>
    <rPh sb="0" eb="3">
      <t>スモトシ</t>
    </rPh>
    <rPh sb="3" eb="9">
      <t>コクミンケンコウホケン</t>
    </rPh>
    <rPh sb="9" eb="11">
      <t>ゴシキ</t>
    </rPh>
    <rPh sb="11" eb="14">
      <t>シンリョウショ</t>
    </rPh>
    <phoneticPr fontId="11"/>
  </si>
  <si>
    <t>市長　上崎　勝規</t>
    <rPh sb="0" eb="2">
      <t>シチョウ</t>
    </rPh>
    <rPh sb="3" eb="8">
      <t>ウエサキ</t>
    </rPh>
    <phoneticPr fontId="11"/>
  </si>
  <si>
    <t>淡路</t>
    <rPh sb="0" eb="2">
      <t>アワジ</t>
    </rPh>
    <phoneticPr fontId="11"/>
  </si>
  <si>
    <t>洲本市五色町都志大日707</t>
    <rPh sb="0" eb="3">
      <t>スモトシ</t>
    </rPh>
    <rPh sb="3" eb="6">
      <t>ゴシキチョウ</t>
    </rPh>
    <rPh sb="6" eb="8">
      <t>ツシ</t>
    </rPh>
    <rPh sb="8" eb="10">
      <t>ダイニチ</t>
    </rPh>
    <phoneticPr fontId="11"/>
  </si>
  <si>
    <t>2811501234</t>
  </si>
  <si>
    <t>洲本市国民健康保険堺診療所</t>
    <rPh sb="0" eb="3">
      <t>スモトシ</t>
    </rPh>
    <rPh sb="3" eb="9">
      <t>コクミンケンコウホケン</t>
    </rPh>
    <rPh sb="9" eb="10">
      <t>サカイ</t>
    </rPh>
    <rPh sb="10" eb="13">
      <t>シンリョウショ</t>
    </rPh>
    <phoneticPr fontId="11"/>
  </si>
  <si>
    <t>洲本市五色町上堺75-4</t>
    <rPh sb="0" eb="3">
      <t>スモトシ</t>
    </rPh>
    <rPh sb="3" eb="6">
      <t>ゴシキチョウ</t>
    </rPh>
    <rPh sb="6" eb="7">
      <t>ウエ</t>
    </rPh>
    <rPh sb="7" eb="8">
      <t>サカイ</t>
    </rPh>
    <phoneticPr fontId="11"/>
  </si>
  <si>
    <t>2811501259</t>
  </si>
  <si>
    <t>洲本市国民健康保険上灘診療所</t>
    <rPh sb="0" eb="3">
      <t>スモトシ</t>
    </rPh>
    <rPh sb="3" eb="9">
      <t>コクミンケンコウホケン</t>
    </rPh>
    <rPh sb="9" eb="11">
      <t>カミナダ</t>
    </rPh>
    <rPh sb="11" eb="14">
      <t>シンリョウショ</t>
    </rPh>
    <phoneticPr fontId="11"/>
  </si>
  <si>
    <t>洲本市相川組198</t>
    <rPh sb="0" eb="3">
      <t>スモトシ</t>
    </rPh>
    <rPh sb="3" eb="5">
      <t>アイカワ</t>
    </rPh>
    <rPh sb="5" eb="6">
      <t>クミ</t>
    </rPh>
    <phoneticPr fontId="11"/>
  </si>
  <si>
    <t>2811601307</t>
  </si>
  <si>
    <t>淡路市国民健康保険仁井診療所</t>
  </si>
  <si>
    <t>淡路市長　門 康彦</t>
    <rPh sb="0" eb="4">
      <t>アワジシチョウ</t>
    </rPh>
    <rPh sb="5" eb="6">
      <t>カド</t>
    </rPh>
    <rPh sb="7" eb="9">
      <t>ヤスヒコ</t>
    </rPh>
    <phoneticPr fontId="7"/>
  </si>
  <si>
    <t>淡路医療圏</t>
    <rPh sb="0" eb="2">
      <t>アワジ</t>
    </rPh>
    <rPh sb="2" eb="5">
      <t>イリョウケン</t>
    </rPh>
    <phoneticPr fontId="7"/>
  </si>
  <si>
    <t>兵庫県淡路市仁井65番地</t>
    <rPh sb="0" eb="3">
      <t>ヒョウゴケン</t>
    </rPh>
    <rPh sb="3" eb="6">
      <t>アワジシ</t>
    </rPh>
    <rPh sb="6" eb="8">
      <t>ニイ</t>
    </rPh>
    <rPh sb="10" eb="12">
      <t>バンチ</t>
    </rPh>
    <phoneticPr fontId="7"/>
  </si>
  <si>
    <t>2811601315</t>
  </si>
  <si>
    <t>淡路市国民健康保険北淡診療所</t>
  </si>
  <si>
    <t>兵庫県淡路市育波480番地5</t>
    <rPh sb="0" eb="3">
      <t>ヒョウゴケン</t>
    </rPh>
    <rPh sb="3" eb="6">
      <t>アワジシ</t>
    </rPh>
    <rPh sb="6" eb="8">
      <t>イクハ</t>
    </rPh>
    <rPh sb="11" eb="13">
      <t>バンチ</t>
    </rPh>
    <phoneticPr fontId="7"/>
  </si>
  <si>
    <t>内科、神経内科</t>
    <rPh sb="3" eb="7">
      <t>シンケイナイカ</t>
    </rPh>
    <phoneticPr fontId="7"/>
  </si>
  <si>
    <t>2811701172</t>
  </si>
  <si>
    <t>南あわじ市国民健康保険伊加利診療所</t>
  </si>
  <si>
    <t>市長　　守本　憲弘</t>
    <rPh sb="0" eb="2">
      <t>シチョウ</t>
    </rPh>
    <rPh sb="4" eb="6">
      <t>モリモト</t>
    </rPh>
    <rPh sb="7" eb="8">
      <t>ケン</t>
    </rPh>
    <rPh sb="8" eb="9">
      <t>ヒロシ</t>
    </rPh>
    <phoneticPr fontId="7"/>
  </si>
  <si>
    <t>淡路医療圏</t>
    <rPh sb="0" eb="2">
      <t>アワジ</t>
    </rPh>
    <rPh sb="2" eb="4">
      <t>イリョウ</t>
    </rPh>
    <rPh sb="4" eb="5">
      <t>ケン</t>
    </rPh>
    <phoneticPr fontId="11"/>
  </si>
  <si>
    <t>兵庫県南あわじ市伊加利1184番地1</t>
    <rPh sb="0" eb="4">
      <t>ヒョウゴケンミナミ</t>
    </rPh>
    <rPh sb="7" eb="8">
      <t>シ</t>
    </rPh>
    <rPh sb="8" eb="11">
      <t>イカリ</t>
    </rPh>
    <rPh sb="15" eb="17">
      <t>バンチ</t>
    </rPh>
    <phoneticPr fontId="11"/>
  </si>
  <si>
    <t>内科、外科、小児科</t>
    <rPh sb="3" eb="5">
      <t>ゲカ</t>
    </rPh>
    <rPh sb="6" eb="9">
      <t>ショウニカ</t>
    </rPh>
    <phoneticPr fontId="11"/>
  </si>
  <si>
    <t>2811701180</t>
  </si>
  <si>
    <t>南あわじ市国民健康保険灘診療所</t>
  </si>
  <si>
    <t>兵庫県南あわじ市灘土生302番地</t>
    <rPh sb="0" eb="4">
      <t>ヒョウゴケンミナミ</t>
    </rPh>
    <rPh sb="7" eb="8">
      <t>シ</t>
    </rPh>
    <rPh sb="8" eb="9">
      <t>ナダ</t>
    </rPh>
    <rPh sb="9" eb="11">
      <t>ハブ</t>
    </rPh>
    <rPh sb="14" eb="16">
      <t>バンチ</t>
    </rPh>
    <phoneticPr fontId="11"/>
  </si>
  <si>
    <t>兵庫県立淡路医療センター臨床研修医受入</t>
    <rPh sb="0" eb="4">
      <t>ヒョウゴケンリツ</t>
    </rPh>
    <rPh sb="4" eb="8">
      <t>アワジイリョウ</t>
    </rPh>
    <rPh sb="12" eb="14">
      <t>リンショウ</t>
    </rPh>
    <rPh sb="14" eb="17">
      <t>ケンシュウイ</t>
    </rPh>
    <rPh sb="17" eb="19">
      <t>ウケイレ</t>
    </rPh>
    <phoneticPr fontId="7"/>
  </si>
  <si>
    <t>2811701398</t>
  </si>
  <si>
    <t>南あわじ市国民健康保険沼島診療所</t>
  </si>
  <si>
    <t>兵庫県南あわじ市沼島2368番地1</t>
    <rPh sb="0" eb="3">
      <t>ヒョウゴケン</t>
    </rPh>
    <rPh sb="3" eb="4">
      <t>ミナミ</t>
    </rPh>
    <rPh sb="7" eb="8">
      <t>シ</t>
    </rPh>
    <rPh sb="8" eb="10">
      <t>ヌシマ</t>
    </rPh>
    <rPh sb="14" eb="16">
      <t>バンチ</t>
    </rPh>
    <phoneticPr fontId="11"/>
  </si>
  <si>
    <t>沼島</t>
    <rPh sb="0" eb="2">
      <t>ヌシマ</t>
    </rPh>
    <phoneticPr fontId="7"/>
  </si>
  <si>
    <t>2811701321</t>
  </si>
  <si>
    <t>南あわじ市国民健康保険阿那賀診療所</t>
  </si>
  <si>
    <t>兵庫県南あわじ市阿那賀1348番地</t>
    <rPh sb="0" eb="3">
      <t>ヒョウゴケン</t>
    </rPh>
    <rPh sb="3" eb="4">
      <t>ミナミ</t>
    </rPh>
    <rPh sb="7" eb="8">
      <t>シ</t>
    </rPh>
    <rPh sb="8" eb="11">
      <t>アナガ</t>
    </rPh>
    <rPh sb="15" eb="17">
      <t>バンチ</t>
    </rPh>
    <phoneticPr fontId="11"/>
  </si>
  <si>
    <t>2812700439</t>
  </si>
  <si>
    <t>多可町立杉原谷診療所</t>
    <rPh sb="0" eb="10">
      <t>タカチョウリツスギハラタニシンリョウショ</t>
    </rPh>
    <phoneticPr fontId="7"/>
  </si>
  <si>
    <t>町長　吉田　一四</t>
    <rPh sb="0" eb="2">
      <t>チョウチョウ</t>
    </rPh>
    <rPh sb="3" eb="5">
      <t>ヨシダ</t>
    </rPh>
    <rPh sb="6" eb="8">
      <t>カズシ</t>
    </rPh>
    <phoneticPr fontId="7"/>
  </si>
  <si>
    <t>北播磨医療圏</t>
    <rPh sb="0" eb="3">
      <t>キタハリマ</t>
    </rPh>
    <rPh sb="3" eb="6">
      <t>イリョウケン</t>
    </rPh>
    <phoneticPr fontId="7"/>
  </si>
  <si>
    <t>兵庫県多可郡多可町加美区市原44</t>
    <rPh sb="0" eb="14">
      <t>ヒョウゴケンタカグンタカチョウカミクイチハラ</t>
    </rPh>
    <phoneticPr fontId="7"/>
  </si>
  <si>
    <t>看護職(2)</t>
    <rPh sb="0" eb="3">
      <t>カンゴショク</t>
    </rPh>
    <phoneticPr fontId="7"/>
  </si>
  <si>
    <t>兵庫県</t>
    <rPh sb="0" eb="3">
      <t>ヒョウゴケン</t>
    </rPh>
    <phoneticPr fontId="13"/>
  </si>
  <si>
    <t>2812700421</t>
  </si>
  <si>
    <t>多可町立松井庄診療所</t>
    <rPh sb="0" eb="4">
      <t>タカチョウリツ</t>
    </rPh>
    <rPh sb="4" eb="7">
      <t>マツイショウ</t>
    </rPh>
    <rPh sb="7" eb="10">
      <t>シンリョウショ</t>
    </rPh>
    <phoneticPr fontId="13"/>
  </si>
  <si>
    <t>多可町長　吉田　一四</t>
    <rPh sb="0" eb="2">
      <t>タカ</t>
    </rPh>
    <rPh sb="2" eb="4">
      <t>チョウチョウ</t>
    </rPh>
    <rPh sb="5" eb="7">
      <t>ヨシダ</t>
    </rPh>
    <rPh sb="8" eb="10">
      <t>カズシ</t>
    </rPh>
    <phoneticPr fontId="13"/>
  </si>
  <si>
    <t>社会医療法人社団正峰会　大山　正</t>
    <rPh sb="0" eb="2">
      <t>シャカイ</t>
    </rPh>
    <rPh sb="2" eb="4">
      <t>イリョウ</t>
    </rPh>
    <rPh sb="4" eb="6">
      <t>ホウジン</t>
    </rPh>
    <rPh sb="6" eb="8">
      <t>シャダン</t>
    </rPh>
    <rPh sb="8" eb="11">
      <t>セイホウカイ</t>
    </rPh>
    <rPh sb="12" eb="14">
      <t>オオヤマ</t>
    </rPh>
    <rPh sb="15" eb="16">
      <t>タダシ</t>
    </rPh>
    <phoneticPr fontId="13"/>
  </si>
  <si>
    <t>北播磨</t>
    <rPh sb="0" eb="1">
      <t>キタ</t>
    </rPh>
    <rPh sb="1" eb="3">
      <t>ハリマ</t>
    </rPh>
    <phoneticPr fontId="13"/>
  </si>
  <si>
    <t>兵庫県多可郡多可町加美区寺内251</t>
    <rPh sb="0" eb="3">
      <t>ヒョウゴケン</t>
    </rPh>
    <rPh sb="3" eb="6">
      <t>タカグン</t>
    </rPh>
    <rPh sb="6" eb="9">
      <t>タカチョウ</t>
    </rPh>
    <rPh sb="9" eb="12">
      <t>カミク</t>
    </rPh>
    <rPh sb="12" eb="14">
      <t>テラウチ</t>
    </rPh>
    <phoneticPr fontId="13"/>
  </si>
  <si>
    <t>内科・外科</t>
    <rPh sb="0" eb="2">
      <t>ナイカ</t>
    </rPh>
    <rPh sb="3" eb="5">
      <t>ゲカ</t>
    </rPh>
    <phoneticPr fontId="13"/>
  </si>
  <si>
    <t>2812700413</t>
    <phoneticPr fontId="7"/>
  </si>
  <si>
    <t>多可町国民健康保険八千代診療所</t>
    <rPh sb="0" eb="3">
      <t>タカチョウ</t>
    </rPh>
    <rPh sb="3" eb="5">
      <t>コクミン</t>
    </rPh>
    <rPh sb="5" eb="7">
      <t>ケンコウ</t>
    </rPh>
    <rPh sb="7" eb="9">
      <t>ホケン</t>
    </rPh>
    <rPh sb="9" eb="15">
      <t>ヤチヨシンリョウショ</t>
    </rPh>
    <phoneticPr fontId="21"/>
  </si>
  <si>
    <t>多可町 吉田　一四</t>
    <rPh sb="0" eb="3">
      <t>タカチョウ</t>
    </rPh>
    <rPh sb="4" eb="6">
      <t>ヨシダ</t>
    </rPh>
    <rPh sb="7" eb="9">
      <t>カズシ</t>
    </rPh>
    <phoneticPr fontId="21"/>
  </si>
  <si>
    <t>北播磨</t>
    <rPh sb="0" eb="1">
      <t>キタ</t>
    </rPh>
    <rPh sb="1" eb="3">
      <t>ハリマ</t>
    </rPh>
    <phoneticPr fontId="21"/>
  </si>
  <si>
    <t>兵庫県多可郡多可町八千代区下村１０９－１</t>
    <rPh sb="0" eb="15">
      <t>677-0105</t>
    </rPh>
    <phoneticPr fontId="21"/>
  </si>
  <si>
    <t>施設見学の受け入れ</t>
    <rPh sb="0" eb="4">
      <t>シセツケンガク</t>
    </rPh>
    <rPh sb="5" eb="6">
      <t>ウ</t>
    </rPh>
    <rPh sb="7" eb="8">
      <t>イ</t>
    </rPh>
    <phoneticPr fontId="7"/>
  </si>
  <si>
    <t>2813401029</t>
  </si>
  <si>
    <t>大畑診療所</t>
    <rPh sb="0" eb="2">
      <t>オオハタ</t>
    </rPh>
    <rPh sb="2" eb="5">
      <t>シンリョウショ</t>
    </rPh>
    <phoneticPr fontId="7"/>
  </si>
  <si>
    <t>神河町</t>
    <rPh sb="0" eb="3">
      <t>カミカワチョウ</t>
    </rPh>
    <phoneticPr fontId="7"/>
  </si>
  <si>
    <t>中播磨</t>
    <rPh sb="0" eb="3">
      <t>ナカハリマ</t>
    </rPh>
    <phoneticPr fontId="7"/>
  </si>
  <si>
    <t>兵庫県神崎郡神河町大畑３１９番地の１</t>
    <rPh sb="0" eb="3">
      <t>ヒョウゴケン</t>
    </rPh>
    <rPh sb="3" eb="6">
      <t>カンザキグン</t>
    </rPh>
    <rPh sb="6" eb="9">
      <t>カミカワチョウ</t>
    </rPh>
    <rPh sb="9" eb="11">
      <t>オオハタ</t>
    </rPh>
    <rPh sb="14" eb="16">
      <t>バンチ</t>
    </rPh>
    <phoneticPr fontId="7"/>
  </si>
  <si>
    <t>2813401037</t>
  </si>
  <si>
    <t>神河町立川上診療所</t>
    <rPh sb="0" eb="4">
      <t>カミカワチョウリツ</t>
    </rPh>
    <rPh sb="4" eb="6">
      <t>カワカミ</t>
    </rPh>
    <rPh sb="6" eb="9">
      <t>シンリョウショ</t>
    </rPh>
    <phoneticPr fontId="7"/>
  </si>
  <si>
    <t>兵庫県神崎郡神河町川上４７７番地の１</t>
    <rPh sb="0" eb="3">
      <t>ヒョウゴケン</t>
    </rPh>
    <rPh sb="3" eb="6">
      <t>カンザキグン</t>
    </rPh>
    <rPh sb="6" eb="9">
      <t>カミカワチョウ</t>
    </rPh>
    <rPh sb="9" eb="11">
      <t>カワカミ</t>
    </rPh>
    <rPh sb="14" eb="16">
      <t>バンチ</t>
    </rPh>
    <phoneticPr fontId="7"/>
  </si>
  <si>
    <t>2813401045</t>
  </si>
  <si>
    <t>神河町立上小田診療所</t>
    <rPh sb="0" eb="4">
      <t>カミカワチョウリツ</t>
    </rPh>
    <rPh sb="4" eb="7">
      <t>カミオダ</t>
    </rPh>
    <rPh sb="7" eb="10">
      <t>シンリョウショ</t>
    </rPh>
    <phoneticPr fontId="7"/>
  </si>
  <si>
    <t>兵庫県神崎郡神河町上小田４１２番地の１</t>
    <rPh sb="0" eb="3">
      <t>ヒョウゴケン</t>
    </rPh>
    <rPh sb="3" eb="6">
      <t>カンザキグン</t>
    </rPh>
    <rPh sb="6" eb="9">
      <t>カミカワチョウ</t>
    </rPh>
    <rPh sb="9" eb="12">
      <t>カミオダ</t>
    </rPh>
    <rPh sb="15" eb="17">
      <t>バンチ</t>
    </rPh>
    <phoneticPr fontId="7"/>
  </si>
  <si>
    <t>兵庫県</t>
    <rPh sb="0" eb="2">
      <t>ヒョウゴ</t>
    </rPh>
    <rPh sb="2" eb="3">
      <t>ケン</t>
    </rPh>
    <phoneticPr fontId="7"/>
  </si>
  <si>
    <t>2813601131</t>
    <phoneticPr fontId="7"/>
  </si>
  <si>
    <t>室津診療所</t>
    <rPh sb="0" eb="5">
      <t>ムロツシンリョウショ</t>
    </rPh>
    <phoneticPr fontId="7"/>
  </si>
  <si>
    <t>地方独立行政法人たつの市民病院機構</t>
    <rPh sb="0" eb="8">
      <t>チホウドクリツギョウセイホウジン</t>
    </rPh>
    <rPh sb="11" eb="15">
      <t>シミンビョウイン</t>
    </rPh>
    <rPh sb="15" eb="17">
      <t>キコウ</t>
    </rPh>
    <phoneticPr fontId="7"/>
  </si>
  <si>
    <t>播磨姫路</t>
    <rPh sb="0" eb="2">
      <t>ハリマ</t>
    </rPh>
    <rPh sb="2" eb="4">
      <t>ヒメジ</t>
    </rPh>
    <phoneticPr fontId="7"/>
  </si>
  <si>
    <t>兵庫県たつの市御津町室津288-1</t>
    <rPh sb="0" eb="3">
      <t>ヒョウゴケン</t>
    </rPh>
    <rPh sb="6" eb="7">
      <t>シ</t>
    </rPh>
    <rPh sb="7" eb="10">
      <t>ミツチョウ</t>
    </rPh>
    <rPh sb="10" eb="12">
      <t>ムロツ</t>
    </rPh>
    <phoneticPr fontId="7"/>
  </si>
  <si>
    <t>2813801194</t>
    <phoneticPr fontId="7"/>
  </si>
  <si>
    <t>宍粟市国民健康保険一宮北診療所</t>
    <rPh sb="0" eb="3">
      <t>シソウシ</t>
    </rPh>
    <rPh sb="3" eb="9">
      <t>コクミンケンコウホケン</t>
    </rPh>
    <rPh sb="9" eb="15">
      <t>イチノミヤキタシンリョウショ</t>
    </rPh>
    <phoneticPr fontId="11"/>
  </si>
  <si>
    <t>市長　福元　晶三</t>
    <rPh sb="0" eb="2">
      <t>シチョウ</t>
    </rPh>
    <rPh sb="3" eb="5">
      <t>フクモト</t>
    </rPh>
    <rPh sb="6" eb="8">
      <t>ショウゾウ</t>
    </rPh>
    <phoneticPr fontId="11"/>
  </si>
  <si>
    <t>播磨姫路</t>
    <rPh sb="0" eb="2">
      <t>ハリマ</t>
    </rPh>
    <rPh sb="2" eb="4">
      <t>ヒメジ</t>
    </rPh>
    <phoneticPr fontId="11"/>
  </si>
  <si>
    <t>兵庫県宍粟市一宮町福野135番地1</t>
    <rPh sb="0" eb="3">
      <t>ヒョウゴケン</t>
    </rPh>
    <rPh sb="3" eb="5">
      <t>シソウ</t>
    </rPh>
    <rPh sb="5" eb="6">
      <t>シ</t>
    </rPh>
    <rPh sb="6" eb="8">
      <t>イチノミヤ</t>
    </rPh>
    <rPh sb="8" eb="9">
      <t>マチ</t>
    </rPh>
    <rPh sb="9" eb="11">
      <t>フクノ</t>
    </rPh>
    <rPh sb="14" eb="16">
      <t>バンチ</t>
    </rPh>
    <phoneticPr fontId="11"/>
  </si>
  <si>
    <t>2813801079</t>
    <phoneticPr fontId="7"/>
  </si>
  <si>
    <t>宍粟市国民健康保険波賀診療所</t>
    <rPh sb="0" eb="3">
      <t>シソウシ</t>
    </rPh>
    <rPh sb="3" eb="9">
      <t>コクミンケンコウホケン</t>
    </rPh>
    <rPh sb="9" eb="14">
      <t>ハガシンリョウショ</t>
    </rPh>
    <phoneticPr fontId="7"/>
  </si>
  <si>
    <t>市長　福元　晶三</t>
    <rPh sb="0" eb="2">
      <t>シチョウ</t>
    </rPh>
    <rPh sb="3" eb="5">
      <t>フクモト</t>
    </rPh>
    <rPh sb="6" eb="7">
      <t>アキラ</t>
    </rPh>
    <rPh sb="7" eb="8">
      <t>サン</t>
    </rPh>
    <phoneticPr fontId="7"/>
  </si>
  <si>
    <t>兵庫県宍粟市波賀町安賀541番地1</t>
    <rPh sb="0" eb="3">
      <t>ヒョウゴケン</t>
    </rPh>
    <rPh sb="3" eb="6">
      <t>シソウシ</t>
    </rPh>
    <rPh sb="6" eb="9">
      <t>ハガチョウ</t>
    </rPh>
    <rPh sb="9" eb="10">
      <t>ヤス</t>
    </rPh>
    <rPh sb="10" eb="11">
      <t>ガ</t>
    </rPh>
    <rPh sb="14" eb="16">
      <t>バンチ</t>
    </rPh>
    <phoneticPr fontId="7"/>
  </si>
  <si>
    <t>2813801012</t>
  </si>
  <si>
    <t>宍粟市国民健康保険千種診療所</t>
    <rPh sb="0" eb="3">
      <t>シソウシ</t>
    </rPh>
    <rPh sb="3" eb="14">
      <t>コクミンケンコウホケンチクサシンリョウショ</t>
    </rPh>
    <phoneticPr fontId="11"/>
  </si>
  <si>
    <t>兵庫県宍粟市千種町西山88番地1</t>
    <rPh sb="0" eb="3">
      <t>ヒョウゴケン</t>
    </rPh>
    <rPh sb="3" eb="6">
      <t>シソウシ</t>
    </rPh>
    <rPh sb="6" eb="9">
      <t>チクサチョウ</t>
    </rPh>
    <rPh sb="9" eb="11">
      <t>ニシヤマ</t>
    </rPh>
    <rPh sb="13" eb="15">
      <t>バンチ</t>
    </rPh>
    <phoneticPr fontId="11"/>
  </si>
  <si>
    <t>看護師（3）</t>
    <phoneticPr fontId="7"/>
  </si>
  <si>
    <t>2814009946</t>
  </si>
  <si>
    <t>姫路市立　山之内診療所</t>
  </si>
  <si>
    <t>姫路市</t>
    <rPh sb="0" eb="3">
      <t>ヒメジシ</t>
    </rPh>
    <phoneticPr fontId="11"/>
  </si>
  <si>
    <t>播磨姫路医療圏</t>
    <rPh sb="0" eb="2">
      <t>ハリマ</t>
    </rPh>
    <rPh sb="2" eb="4">
      <t>ヒメジ</t>
    </rPh>
    <rPh sb="4" eb="6">
      <t>イリョウ</t>
    </rPh>
    <rPh sb="6" eb="7">
      <t>ケン</t>
    </rPh>
    <phoneticPr fontId="11"/>
  </si>
  <si>
    <t>兵庫県姫路市夢前町山之内乙120番地</t>
  </si>
  <si>
    <t>2814021784</t>
  </si>
  <si>
    <t>姫路市立ぼうぜ医院</t>
  </si>
  <si>
    <t>医療法人社団ぼうぜ医院</t>
    <rPh sb="0" eb="2">
      <t>イリョウ</t>
    </rPh>
    <rPh sb="2" eb="4">
      <t>ホウジン</t>
    </rPh>
    <rPh sb="4" eb="6">
      <t>シャダン</t>
    </rPh>
    <rPh sb="9" eb="11">
      <t>イイン</t>
    </rPh>
    <phoneticPr fontId="11"/>
  </si>
  <si>
    <t>兵庫県姫路市家島町坊勢７０２番地２３８</t>
  </si>
  <si>
    <t>坊勢島</t>
    <rPh sb="0" eb="2">
      <t>ボウゼ</t>
    </rPh>
    <rPh sb="2" eb="3">
      <t>ジマ</t>
    </rPh>
    <phoneticPr fontId="11"/>
  </si>
  <si>
    <t>内科・小児科</t>
    <rPh sb="3" eb="5">
      <t>ショウニ</t>
    </rPh>
    <rPh sb="5" eb="6">
      <t>カ</t>
    </rPh>
    <phoneticPr fontId="11"/>
  </si>
  <si>
    <t>2814009979</t>
    <phoneticPr fontId="7"/>
  </si>
  <si>
    <t>姫路市国民健康保険家島診療所</t>
    <rPh sb="0" eb="3">
      <t>ヒメジシ</t>
    </rPh>
    <rPh sb="3" eb="5">
      <t>コクミン</t>
    </rPh>
    <rPh sb="5" eb="7">
      <t>ケンコウ</t>
    </rPh>
    <rPh sb="7" eb="9">
      <t>ホケン</t>
    </rPh>
    <rPh sb="9" eb="11">
      <t>イエシマ</t>
    </rPh>
    <rPh sb="11" eb="14">
      <t>シンリョウショ</t>
    </rPh>
    <phoneticPr fontId="7"/>
  </si>
  <si>
    <t>姫路市長　清元秀泰</t>
    <rPh sb="0" eb="2">
      <t>ヒメジ</t>
    </rPh>
    <rPh sb="2" eb="4">
      <t>シチョウ</t>
    </rPh>
    <rPh sb="5" eb="7">
      <t>キヨモト</t>
    </rPh>
    <rPh sb="7" eb="8">
      <t>ヒデ</t>
    </rPh>
    <rPh sb="8" eb="9">
      <t>ヤスシ</t>
    </rPh>
    <phoneticPr fontId="7"/>
  </si>
  <si>
    <t>兵庫県姫路市家島町宮２１６９番地</t>
    <rPh sb="0" eb="3">
      <t>ヒョウゴケン</t>
    </rPh>
    <rPh sb="3" eb="6">
      <t>ヒメジシ</t>
    </rPh>
    <rPh sb="6" eb="8">
      <t>イエシマ</t>
    </rPh>
    <rPh sb="8" eb="9">
      <t>チョウ</t>
    </rPh>
    <rPh sb="9" eb="10">
      <t>ミヤ</t>
    </rPh>
    <rPh sb="14" eb="16">
      <t>バンチ</t>
    </rPh>
    <phoneticPr fontId="7"/>
  </si>
  <si>
    <t>家島</t>
    <rPh sb="0" eb="2">
      <t>イエシマ</t>
    </rPh>
    <phoneticPr fontId="7"/>
  </si>
  <si>
    <t>地域医療夏季セミナー
研修医受入</t>
    <rPh sb="0" eb="2">
      <t>チイキ</t>
    </rPh>
    <rPh sb="2" eb="4">
      <t>イリョウ</t>
    </rPh>
    <rPh sb="4" eb="6">
      <t>カキ</t>
    </rPh>
    <rPh sb="11" eb="14">
      <t>ケンシュウイ</t>
    </rPh>
    <rPh sb="14" eb="16">
      <t>ウケイレ</t>
    </rPh>
    <phoneticPr fontId="7"/>
  </si>
  <si>
    <t>2814301046</t>
  </si>
  <si>
    <t>赤穂市民病院有年診療所</t>
  </si>
  <si>
    <t>兵庫県赤穂市東有年６５０</t>
  </si>
  <si>
    <t>2814400855</t>
  </si>
  <si>
    <t>豊岡市立高橋診療所</t>
    <rPh sb="0" eb="2">
      <t>トヨオカ</t>
    </rPh>
    <rPh sb="2" eb="4">
      <t>シリツ</t>
    </rPh>
    <rPh sb="4" eb="6">
      <t>タカハシ</t>
    </rPh>
    <rPh sb="6" eb="9">
      <t>シンリョウショ</t>
    </rPh>
    <phoneticPr fontId="7"/>
  </si>
  <si>
    <t>豊岡市</t>
    <rPh sb="0" eb="2">
      <t>トヨオカ</t>
    </rPh>
    <rPh sb="2" eb="3">
      <t>シ</t>
    </rPh>
    <phoneticPr fontId="7"/>
  </si>
  <si>
    <t>兵庫県豊岡市但東町久畑126番地</t>
    <rPh sb="0" eb="3">
      <t>ヒョウゴケン</t>
    </rPh>
    <rPh sb="3" eb="6">
      <t>トヨオカシ</t>
    </rPh>
    <rPh sb="6" eb="8">
      <t>タントウ</t>
    </rPh>
    <rPh sb="8" eb="9">
      <t>マチ</t>
    </rPh>
    <rPh sb="9" eb="10">
      <t>ヒサ</t>
    </rPh>
    <rPh sb="10" eb="11">
      <t>ハタケ</t>
    </rPh>
    <rPh sb="14" eb="16">
      <t>バンチ</t>
    </rPh>
    <phoneticPr fontId="7"/>
  </si>
  <si>
    <t>看護師(6)</t>
    <rPh sb="0" eb="3">
      <t>カンゴシ</t>
    </rPh>
    <phoneticPr fontId="7"/>
  </si>
  <si>
    <t>2814400871</t>
  </si>
  <si>
    <t>豊岡市立神鍋診療所</t>
    <rPh sb="0" eb="2">
      <t>トヨオカ</t>
    </rPh>
    <rPh sb="2" eb="4">
      <t>シリツ</t>
    </rPh>
    <rPh sb="4" eb="5">
      <t>カミ</t>
    </rPh>
    <rPh sb="5" eb="6">
      <t>ナベ</t>
    </rPh>
    <rPh sb="6" eb="9">
      <t>シンリョウショ</t>
    </rPh>
    <phoneticPr fontId="7"/>
  </si>
  <si>
    <t>兵庫県豊岡市日高町栗栖野60番地の34</t>
    <rPh sb="0" eb="3">
      <t>ヒョウゴケン</t>
    </rPh>
    <rPh sb="3" eb="6">
      <t>トヨオカシ</t>
    </rPh>
    <rPh sb="6" eb="8">
      <t>ヒダカ</t>
    </rPh>
    <rPh sb="8" eb="9">
      <t>マチ</t>
    </rPh>
    <rPh sb="9" eb="11">
      <t>クリス</t>
    </rPh>
    <rPh sb="11" eb="12">
      <t>ノ</t>
    </rPh>
    <rPh sb="14" eb="16">
      <t>バンチ</t>
    </rPh>
    <phoneticPr fontId="7"/>
  </si>
  <si>
    <t>看護師(1)、ケアマネ(1)</t>
    <rPh sb="0" eb="3">
      <t>カンゴシ</t>
    </rPh>
    <phoneticPr fontId="7"/>
  </si>
  <si>
    <t>2814400889</t>
  </si>
  <si>
    <t>豊岡市立森本診療所</t>
    <rPh sb="0" eb="2">
      <t>トヨオカ</t>
    </rPh>
    <rPh sb="2" eb="4">
      <t>シリツ</t>
    </rPh>
    <rPh sb="4" eb="6">
      <t>モリモト</t>
    </rPh>
    <rPh sb="6" eb="9">
      <t>シンリョウショ</t>
    </rPh>
    <phoneticPr fontId="7"/>
  </si>
  <si>
    <t>兵庫県豊岡市竹野町森本513番地の1</t>
    <rPh sb="0" eb="3">
      <t>ヒョウゴケン</t>
    </rPh>
    <rPh sb="3" eb="6">
      <t>トヨオカシ</t>
    </rPh>
    <rPh sb="6" eb="8">
      <t>タケノ</t>
    </rPh>
    <rPh sb="8" eb="9">
      <t>マチ</t>
    </rPh>
    <rPh sb="9" eb="11">
      <t>モリモト</t>
    </rPh>
    <rPh sb="14" eb="16">
      <t>バンチ</t>
    </rPh>
    <phoneticPr fontId="7"/>
  </si>
  <si>
    <t>看護師(11)、薬剤師(1)、理学療法士(2)</t>
    <rPh sb="0" eb="3">
      <t>カンゴシ</t>
    </rPh>
    <rPh sb="8" eb="11">
      <t>ヤクザイシ</t>
    </rPh>
    <rPh sb="15" eb="20">
      <t>リガクリョウホウシ</t>
    </rPh>
    <phoneticPr fontId="7"/>
  </si>
  <si>
    <t>2814400913</t>
  </si>
  <si>
    <t>豊岡市国民健康保険資母診療所</t>
    <rPh sb="0" eb="3">
      <t>トヨオカシ</t>
    </rPh>
    <rPh sb="3" eb="7">
      <t>コクミンケンコウ</t>
    </rPh>
    <rPh sb="7" eb="9">
      <t>ホケン</t>
    </rPh>
    <rPh sb="9" eb="10">
      <t>シ</t>
    </rPh>
    <rPh sb="10" eb="11">
      <t>ハハ</t>
    </rPh>
    <rPh sb="11" eb="13">
      <t>シンリョウ</t>
    </rPh>
    <rPh sb="13" eb="14">
      <t>ジョ</t>
    </rPh>
    <phoneticPr fontId="7"/>
  </si>
  <si>
    <t>兵庫県豊岡市但東町中山788番地</t>
    <rPh sb="0" eb="3">
      <t>ヒョウゴケン</t>
    </rPh>
    <rPh sb="3" eb="6">
      <t>トヨオカシ</t>
    </rPh>
    <rPh sb="6" eb="8">
      <t>タントウ</t>
    </rPh>
    <rPh sb="8" eb="9">
      <t>マチ</t>
    </rPh>
    <rPh sb="9" eb="11">
      <t>ナカヤマ</t>
    </rPh>
    <rPh sb="14" eb="16">
      <t>バンチ</t>
    </rPh>
    <phoneticPr fontId="7"/>
  </si>
  <si>
    <t>2834400547</t>
  </si>
  <si>
    <t>豊岡市立但東歯科診療所</t>
    <rPh sb="0" eb="2">
      <t>トヨオカ</t>
    </rPh>
    <rPh sb="2" eb="4">
      <t>シリツ</t>
    </rPh>
    <rPh sb="4" eb="6">
      <t>タントウ</t>
    </rPh>
    <rPh sb="6" eb="8">
      <t>シカ</t>
    </rPh>
    <rPh sb="8" eb="10">
      <t>シンリョウ</t>
    </rPh>
    <rPh sb="10" eb="11">
      <t>ジョ</t>
    </rPh>
    <phoneticPr fontId="7"/>
  </si>
  <si>
    <t>兵庫県豊岡市但東町出合150番地</t>
    <rPh sb="0" eb="3">
      <t>ヒョウゴケン</t>
    </rPh>
    <rPh sb="3" eb="6">
      <t>トヨオカシ</t>
    </rPh>
    <rPh sb="6" eb="8">
      <t>タントウ</t>
    </rPh>
    <rPh sb="8" eb="9">
      <t>マチ</t>
    </rPh>
    <rPh sb="9" eb="11">
      <t>デア</t>
    </rPh>
    <rPh sb="14" eb="16">
      <t>バンチ</t>
    </rPh>
    <phoneticPr fontId="7"/>
  </si>
  <si>
    <t>2814700601</t>
  </si>
  <si>
    <t>香美町国民健康保険小代診療所</t>
  </si>
  <si>
    <t>香美町</t>
    <rPh sb="0" eb="2">
      <t>カミ</t>
    </rPh>
    <rPh sb="2" eb="3">
      <t>チョウ</t>
    </rPh>
    <phoneticPr fontId="38"/>
  </si>
  <si>
    <t>但馬</t>
  </si>
  <si>
    <t>兵庫県美方郡香美町小代区城山３０１</t>
  </si>
  <si>
    <t>医師（1）、看護師（1）</t>
    <rPh sb="0" eb="2">
      <t>イシ</t>
    </rPh>
    <rPh sb="6" eb="9">
      <t>カンゴシ</t>
    </rPh>
    <phoneticPr fontId="7"/>
  </si>
  <si>
    <t>2814700619</t>
  </si>
  <si>
    <t>香美町国民健康保険兎塚診療所</t>
  </si>
  <si>
    <t>兵庫県美方郡香美町村岡区福岡字鳥居ノ本１１１３</t>
  </si>
  <si>
    <t>2834700367</t>
  </si>
  <si>
    <t>香美町国民健康保険兎塚歯科診療所</t>
    <rPh sb="0" eb="2">
      <t>カミ</t>
    </rPh>
    <rPh sb="2" eb="3">
      <t>チョウ</t>
    </rPh>
    <rPh sb="3" eb="5">
      <t>コクミン</t>
    </rPh>
    <rPh sb="5" eb="7">
      <t>ケンコウ</t>
    </rPh>
    <rPh sb="7" eb="9">
      <t>ホケン</t>
    </rPh>
    <rPh sb="9" eb="11">
      <t>ウヅカ</t>
    </rPh>
    <rPh sb="11" eb="13">
      <t>シカ</t>
    </rPh>
    <rPh sb="13" eb="15">
      <t>シンリョウ</t>
    </rPh>
    <rPh sb="15" eb="16">
      <t>ショ</t>
    </rPh>
    <phoneticPr fontId="20"/>
  </si>
  <si>
    <t>兵庫県美方郡香美町村岡区福岡1113</t>
  </si>
  <si>
    <t>歯科医師（1）、歯科衛生師（1）</t>
    <rPh sb="0" eb="2">
      <t>シカ</t>
    </rPh>
    <rPh sb="2" eb="4">
      <t>イシ</t>
    </rPh>
    <rPh sb="8" eb="10">
      <t>シカ</t>
    </rPh>
    <rPh sb="10" eb="12">
      <t>エイセイ</t>
    </rPh>
    <rPh sb="12" eb="13">
      <t>シ</t>
    </rPh>
    <phoneticPr fontId="7"/>
  </si>
  <si>
    <t>2814700643</t>
  </si>
  <si>
    <t>香美町国民健康保険　川会診療所</t>
  </si>
  <si>
    <t>兵庫県美方郡香美町村岡区入江７１７番地の３</t>
  </si>
  <si>
    <t>2834700375</t>
  </si>
  <si>
    <t>香美町国民健康保険川会歯科診療所</t>
    <rPh sb="0" eb="2">
      <t>カミ</t>
    </rPh>
    <rPh sb="2" eb="3">
      <t>チョウ</t>
    </rPh>
    <rPh sb="3" eb="5">
      <t>コクミン</t>
    </rPh>
    <rPh sb="5" eb="7">
      <t>ケンコウ</t>
    </rPh>
    <rPh sb="7" eb="9">
      <t>ホケン</t>
    </rPh>
    <rPh sb="9" eb="11">
      <t>カワイ</t>
    </rPh>
    <rPh sb="11" eb="13">
      <t>シカ</t>
    </rPh>
    <rPh sb="13" eb="15">
      <t>シンリョウ</t>
    </rPh>
    <rPh sb="15" eb="16">
      <t>ショ</t>
    </rPh>
    <phoneticPr fontId="20"/>
  </si>
  <si>
    <t>兵庫県美方郡香美町村岡区入江717-3</t>
  </si>
  <si>
    <t>2814700650</t>
  </si>
  <si>
    <t>香美町国民健康保険　佐津診療所</t>
  </si>
  <si>
    <t>兵庫県美方郡香美町香住区無南垣１６５番地</t>
  </si>
  <si>
    <t>2814700676</t>
  </si>
  <si>
    <t>新温泉町国民健康保険照来診療所</t>
  </si>
  <si>
    <t>新温泉町長　西村　銀三</t>
    <rPh sb="4" eb="5">
      <t>チョウ</t>
    </rPh>
    <rPh sb="6" eb="8">
      <t>ニシムラ</t>
    </rPh>
    <rPh sb="9" eb="11">
      <t>ギンゾウ</t>
    </rPh>
    <phoneticPr fontId="7"/>
  </si>
  <si>
    <t>但馬医療圏</t>
    <rPh sb="2" eb="4">
      <t>イリョウ</t>
    </rPh>
    <rPh sb="4" eb="5">
      <t>ケン</t>
    </rPh>
    <phoneticPr fontId="7"/>
  </si>
  <si>
    <t>兵庫県美方郡新温泉町桐岡２３５</t>
  </si>
  <si>
    <t>2814700684</t>
  </si>
  <si>
    <t>新温泉町岸田出張診療所</t>
  </si>
  <si>
    <t>兵庫県美方郡新温泉町岸田１４３４－１</t>
  </si>
  <si>
    <t>2814700692</t>
  </si>
  <si>
    <t>新温泉町国民健康保険八田診療所</t>
  </si>
  <si>
    <t>兵庫県美方郡新温泉町千谷３２－３</t>
  </si>
  <si>
    <t>2834700391</t>
  </si>
  <si>
    <t>新温泉町国民健康保険歯科診療所</t>
    <rPh sb="0" eb="1">
      <t>シン</t>
    </rPh>
    <rPh sb="1" eb="3">
      <t>オンセン</t>
    </rPh>
    <rPh sb="3" eb="4">
      <t>チョウ</t>
    </rPh>
    <rPh sb="4" eb="6">
      <t>コクミン</t>
    </rPh>
    <rPh sb="6" eb="7">
      <t>ケン</t>
    </rPh>
    <rPh sb="7" eb="8">
      <t>コウ</t>
    </rPh>
    <rPh sb="8" eb="10">
      <t>ホケン</t>
    </rPh>
    <rPh sb="10" eb="12">
      <t>シカ</t>
    </rPh>
    <rPh sb="12" eb="14">
      <t>シンリョウ</t>
    </rPh>
    <rPh sb="14" eb="15">
      <t>ショ</t>
    </rPh>
    <phoneticPr fontId="22"/>
  </si>
  <si>
    <t>兵庫県美方郡新温泉町湯930番地の1</t>
  </si>
  <si>
    <t>2814801011</t>
  </si>
  <si>
    <t>養父市国民健康保険大屋診療所</t>
    <rPh sb="0" eb="3">
      <t>ヤブシ</t>
    </rPh>
    <rPh sb="3" eb="9">
      <t>コクミンケンコウホケン</t>
    </rPh>
    <rPh sb="9" eb="14">
      <t>オオヤシンリョウショ</t>
    </rPh>
    <phoneticPr fontId="11"/>
  </si>
  <si>
    <t>養父市</t>
    <rPh sb="0" eb="3">
      <t>ヤブシ</t>
    </rPh>
    <phoneticPr fontId="11"/>
  </si>
  <si>
    <t>兵庫県養父市大屋町加保672番地1</t>
    <rPh sb="0" eb="3">
      <t>ヒョウゴケン</t>
    </rPh>
    <rPh sb="3" eb="6">
      <t>ヤブシ</t>
    </rPh>
    <rPh sb="6" eb="9">
      <t>オオヤチョウ</t>
    </rPh>
    <rPh sb="9" eb="11">
      <t>カボ</t>
    </rPh>
    <rPh sb="14" eb="16">
      <t>バンチ</t>
    </rPh>
    <phoneticPr fontId="11"/>
  </si>
  <si>
    <t>例えば、神戸大学大学院地域教育学部門などが主催している「地域医療夏季セミナー　in　ひょうご」などにおいて大屋診療所が研修先の一部になっています。</t>
    <rPh sb="59" eb="61">
      <t>ケンシュウ</t>
    </rPh>
    <phoneticPr fontId="7"/>
  </si>
  <si>
    <t>医師、歯科医師、看護師、ケアマネ等（10人程度）</t>
    <rPh sb="0" eb="2">
      <t>イシ</t>
    </rPh>
    <rPh sb="3" eb="7">
      <t>シカイシ</t>
    </rPh>
    <rPh sb="8" eb="11">
      <t>カンゴシ</t>
    </rPh>
    <rPh sb="16" eb="17">
      <t>トウ</t>
    </rPh>
    <rPh sb="20" eb="21">
      <t>ニン</t>
    </rPh>
    <rPh sb="21" eb="23">
      <t>テイド</t>
    </rPh>
    <phoneticPr fontId="11"/>
  </si>
  <si>
    <t>2814801136</t>
  </si>
  <si>
    <t>養父市国民健康保険出合診療所</t>
    <rPh sb="0" eb="3">
      <t>ヤブシ</t>
    </rPh>
    <rPh sb="3" eb="5">
      <t>コクミン</t>
    </rPh>
    <rPh sb="5" eb="9">
      <t>ケンコウホケン</t>
    </rPh>
    <rPh sb="9" eb="11">
      <t>デアイ</t>
    </rPh>
    <rPh sb="11" eb="14">
      <t>シンリョウショ</t>
    </rPh>
    <phoneticPr fontId="11"/>
  </si>
  <si>
    <t>兵庫県養父市出合198番地2</t>
    <rPh sb="0" eb="3">
      <t>ヒョウゴケン</t>
    </rPh>
    <rPh sb="3" eb="6">
      <t>ヤブシ</t>
    </rPh>
    <rPh sb="6" eb="8">
      <t>デアイ</t>
    </rPh>
    <rPh sb="11" eb="13">
      <t>バンチ</t>
    </rPh>
    <phoneticPr fontId="11"/>
  </si>
  <si>
    <t>内科</t>
    <phoneticPr fontId="11"/>
  </si>
  <si>
    <t>医師、看護師、ケアマネ（８人程度）</t>
    <rPh sb="0" eb="2">
      <t>イシ</t>
    </rPh>
    <rPh sb="3" eb="6">
      <t>カンゴシ</t>
    </rPh>
    <rPh sb="13" eb="14">
      <t>ニン</t>
    </rPh>
    <rPh sb="14" eb="16">
      <t>テイド</t>
    </rPh>
    <phoneticPr fontId="11"/>
  </si>
  <si>
    <t>2834800381</t>
  </si>
  <si>
    <t>養父市国民健康保険大屋歯科診療所</t>
    <rPh sb="0" eb="3">
      <t>ヤブシ</t>
    </rPh>
    <rPh sb="3" eb="7">
      <t>コクミンケンコウ</t>
    </rPh>
    <rPh sb="7" eb="9">
      <t>ホケン</t>
    </rPh>
    <rPh sb="9" eb="13">
      <t>オオヤシカ</t>
    </rPh>
    <rPh sb="13" eb="16">
      <t>シンリョウショ</t>
    </rPh>
    <phoneticPr fontId="11"/>
  </si>
  <si>
    <t>兵庫県養父市大屋町加保678番地1</t>
    <rPh sb="0" eb="3">
      <t>ヒョウゴケン</t>
    </rPh>
    <rPh sb="3" eb="6">
      <t>ヤブシ</t>
    </rPh>
    <rPh sb="6" eb="9">
      <t>オオヤチョウ</t>
    </rPh>
    <rPh sb="9" eb="11">
      <t>カボ</t>
    </rPh>
    <rPh sb="14" eb="16">
      <t>バンチ</t>
    </rPh>
    <phoneticPr fontId="11"/>
  </si>
  <si>
    <t>2911401186</t>
    <phoneticPr fontId="7"/>
  </si>
  <si>
    <t>五條市立大塔診療所</t>
    <rPh sb="0" eb="2">
      <t>ゴジョウ</t>
    </rPh>
    <rPh sb="2" eb="4">
      <t>シリツ</t>
    </rPh>
    <rPh sb="4" eb="6">
      <t>オオトウ</t>
    </rPh>
    <rPh sb="6" eb="9">
      <t>シンリョウショ</t>
    </rPh>
    <phoneticPr fontId="7"/>
  </si>
  <si>
    <t>五條市長　平岡　清司</t>
    <rPh sb="0" eb="2">
      <t>ゴジョウ</t>
    </rPh>
    <rPh sb="2" eb="4">
      <t>シチョウ</t>
    </rPh>
    <rPh sb="5" eb="7">
      <t>ヒラオカ</t>
    </rPh>
    <rPh sb="8" eb="9">
      <t>キヨシ</t>
    </rPh>
    <rPh sb="9" eb="10">
      <t>ツカサ</t>
    </rPh>
    <phoneticPr fontId="7"/>
  </si>
  <si>
    <t>南和医療圏</t>
    <rPh sb="0" eb="2">
      <t>ナンワ</t>
    </rPh>
    <rPh sb="2" eb="5">
      <t>イリョウケン</t>
    </rPh>
    <phoneticPr fontId="7"/>
  </si>
  <si>
    <t>奈良県五條市大塔町辻堂４１番地</t>
    <rPh sb="0" eb="3">
      <t>ナラケン</t>
    </rPh>
    <rPh sb="3" eb="6">
      <t>ゴジョウシ</t>
    </rPh>
    <rPh sb="6" eb="8">
      <t>オオトウ</t>
    </rPh>
    <rPh sb="8" eb="9">
      <t>マチ</t>
    </rPh>
    <rPh sb="9" eb="11">
      <t>ツジドウ</t>
    </rPh>
    <rPh sb="13" eb="15">
      <t>バンチ</t>
    </rPh>
    <phoneticPr fontId="7"/>
  </si>
  <si>
    <t>医師（１）・看護師（１）・保健師（１）</t>
    <rPh sb="0" eb="2">
      <t>イシ</t>
    </rPh>
    <rPh sb="6" eb="9">
      <t>カンゴシ</t>
    </rPh>
    <rPh sb="13" eb="16">
      <t>ホケンシ</t>
    </rPh>
    <phoneticPr fontId="7"/>
  </si>
  <si>
    <t>2912001092</t>
  </si>
  <si>
    <t>宇陀市国民健康保険直営東里診療所</t>
    <rPh sb="0" eb="3">
      <t>ウダシ</t>
    </rPh>
    <rPh sb="3" eb="5">
      <t>コクミン</t>
    </rPh>
    <rPh sb="5" eb="7">
      <t>ケンコウ</t>
    </rPh>
    <rPh sb="7" eb="9">
      <t>ホケン</t>
    </rPh>
    <rPh sb="9" eb="11">
      <t>チョクエイ</t>
    </rPh>
    <rPh sb="11" eb="12">
      <t>ヒガシ</t>
    </rPh>
    <rPh sb="12" eb="13">
      <t>サト</t>
    </rPh>
    <rPh sb="13" eb="16">
      <t>シンリョウショ</t>
    </rPh>
    <phoneticPr fontId="7"/>
  </si>
  <si>
    <t>宇陀市長　金剛　一智</t>
    <rPh sb="0" eb="4">
      <t>ウダシチョウ</t>
    </rPh>
    <rPh sb="5" eb="10">
      <t>コンゴウ</t>
    </rPh>
    <phoneticPr fontId="7"/>
  </si>
  <si>
    <t>東和医療圏</t>
  </si>
  <si>
    <t>奈良県宇陀市室生上笠間2982番地の1</t>
  </si>
  <si>
    <t>2912001118</t>
  </si>
  <si>
    <t>宇陀市国民健康保険直営田口診療所</t>
    <rPh sb="0" eb="3">
      <t>ウダシ</t>
    </rPh>
    <rPh sb="3" eb="5">
      <t>コクミン</t>
    </rPh>
    <rPh sb="5" eb="7">
      <t>ケンコウ</t>
    </rPh>
    <rPh sb="7" eb="9">
      <t>ホケン</t>
    </rPh>
    <rPh sb="9" eb="11">
      <t>チョクエイ</t>
    </rPh>
    <rPh sb="11" eb="13">
      <t>タグチ</t>
    </rPh>
    <rPh sb="13" eb="16">
      <t>シンリョウショ</t>
    </rPh>
    <phoneticPr fontId="7"/>
  </si>
  <si>
    <t>奈良県宇陀市室生田口元上田口2054番地</t>
  </si>
  <si>
    <t>奈良県</t>
    <rPh sb="0" eb="2">
      <t>ナラ</t>
    </rPh>
    <rPh sb="2" eb="3">
      <t>ケン</t>
    </rPh>
    <phoneticPr fontId="7"/>
  </si>
  <si>
    <t>2911101125</t>
    <phoneticPr fontId="7"/>
  </si>
  <si>
    <t>山添村国民健康保険東山診療所</t>
    <rPh sb="0" eb="2">
      <t>ヤマゾエ</t>
    </rPh>
    <rPh sb="2" eb="3">
      <t>ムラ</t>
    </rPh>
    <rPh sb="3" eb="5">
      <t>コクミン</t>
    </rPh>
    <rPh sb="5" eb="7">
      <t>ケンコウ</t>
    </rPh>
    <rPh sb="7" eb="9">
      <t>ホケン</t>
    </rPh>
    <rPh sb="9" eb="10">
      <t>ヒガシ</t>
    </rPh>
    <rPh sb="10" eb="11">
      <t>ヤマ</t>
    </rPh>
    <rPh sb="11" eb="14">
      <t>シンリョウショ</t>
    </rPh>
    <phoneticPr fontId="7"/>
  </si>
  <si>
    <t>山添村長　野村栄作</t>
    <rPh sb="0" eb="2">
      <t>ヤマゾエ</t>
    </rPh>
    <rPh sb="2" eb="4">
      <t>ソンチョウ</t>
    </rPh>
    <rPh sb="5" eb="7">
      <t>ノムラ</t>
    </rPh>
    <rPh sb="7" eb="9">
      <t>エイサク</t>
    </rPh>
    <phoneticPr fontId="7"/>
  </si>
  <si>
    <t>奈良県山辺郡山添村大字桐山62番地の1</t>
    <rPh sb="0" eb="3">
      <t>ナラケン</t>
    </rPh>
    <rPh sb="3" eb="6">
      <t>ヤマベグン</t>
    </rPh>
    <rPh sb="6" eb="8">
      <t>ヤマゾエ</t>
    </rPh>
    <rPh sb="8" eb="9">
      <t>ムラ</t>
    </rPh>
    <rPh sb="9" eb="11">
      <t>オオアザ</t>
    </rPh>
    <rPh sb="11" eb="13">
      <t>キリヤマ</t>
    </rPh>
    <rPh sb="15" eb="17">
      <t>バンチ</t>
    </rPh>
    <phoneticPr fontId="7"/>
  </si>
  <si>
    <t>奈良県立医大生受入</t>
    <rPh sb="0" eb="2">
      <t>ナラ</t>
    </rPh>
    <rPh sb="2" eb="4">
      <t>ケンリツ</t>
    </rPh>
    <rPh sb="4" eb="6">
      <t>イダイ</t>
    </rPh>
    <rPh sb="6" eb="7">
      <t>セイ</t>
    </rPh>
    <rPh sb="7" eb="9">
      <t>ウケイレ</t>
    </rPh>
    <phoneticPr fontId="7"/>
  </si>
  <si>
    <t>医師(2)、看護師（2）、ケアマネ（2）、社協（1）、福祉課職員（3）</t>
    <rPh sb="0" eb="2">
      <t>イシ</t>
    </rPh>
    <rPh sb="6" eb="8">
      <t>カンゴ</t>
    </rPh>
    <rPh sb="8" eb="9">
      <t>シ</t>
    </rPh>
    <rPh sb="21" eb="23">
      <t>シャキョウ</t>
    </rPh>
    <rPh sb="27" eb="29">
      <t>フクシ</t>
    </rPh>
    <rPh sb="29" eb="30">
      <t>カ</t>
    </rPh>
    <rPh sb="30" eb="32">
      <t>ショクイン</t>
    </rPh>
    <phoneticPr fontId="7"/>
  </si>
  <si>
    <t>2911101117</t>
    <phoneticPr fontId="7"/>
  </si>
  <si>
    <t>山添村国民健康保険波多野診療所</t>
    <rPh sb="0" eb="2">
      <t>ヤマゾエ</t>
    </rPh>
    <rPh sb="2" eb="3">
      <t>ムラ</t>
    </rPh>
    <rPh sb="3" eb="5">
      <t>コクミン</t>
    </rPh>
    <rPh sb="5" eb="7">
      <t>ケンコウ</t>
    </rPh>
    <rPh sb="7" eb="9">
      <t>ホケン</t>
    </rPh>
    <rPh sb="9" eb="12">
      <t>ハタノ</t>
    </rPh>
    <rPh sb="12" eb="15">
      <t>シンリョウショ</t>
    </rPh>
    <phoneticPr fontId="7"/>
  </si>
  <si>
    <t>奈良県山辺郡山添村大字中峰山1028番地の1</t>
    <rPh sb="0" eb="3">
      <t>ナラケン</t>
    </rPh>
    <rPh sb="3" eb="6">
      <t>ヤマベグン</t>
    </rPh>
    <rPh sb="6" eb="8">
      <t>ヤマゾエ</t>
    </rPh>
    <rPh sb="8" eb="9">
      <t>ムラ</t>
    </rPh>
    <rPh sb="9" eb="11">
      <t>オオアザ</t>
    </rPh>
    <rPh sb="11" eb="12">
      <t>ナカ</t>
    </rPh>
    <rPh sb="12" eb="13">
      <t>ミネ</t>
    </rPh>
    <rPh sb="13" eb="14">
      <t>ヤマ</t>
    </rPh>
    <rPh sb="18" eb="20">
      <t>バンチ</t>
    </rPh>
    <phoneticPr fontId="7"/>
  </si>
  <si>
    <t>奈良県立医大生受入</t>
    <rPh sb="0" eb="6">
      <t>ナラケンリツイダイ</t>
    </rPh>
    <rPh sb="6" eb="7">
      <t>セイ</t>
    </rPh>
    <rPh sb="7" eb="9">
      <t>ウケイレ</t>
    </rPh>
    <phoneticPr fontId="7"/>
  </si>
  <si>
    <t>2911101158</t>
    <phoneticPr fontId="7"/>
  </si>
  <si>
    <t>山添村国民健康保険豊原診療所</t>
    <rPh sb="0" eb="2">
      <t>ヤマゾエ</t>
    </rPh>
    <rPh sb="2" eb="3">
      <t>ムラ</t>
    </rPh>
    <rPh sb="3" eb="5">
      <t>コクミン</t>
    </rPh>
    <rPh sb="5" eb="7">
      <t>ケンコウ</t>
    </rPh>
    <rPh sb="7" eb="9">
      <t>ホケン</t>
    </rPh>
    <rPh sb="9" eb="10">
      <t>トヨ</t>
    </rPh>
    <rPh sb="10" eb="11">
      <t>ハラ</t>
    </rPh>
    <rPh sb="11" eb="14">
      <t>シンリョウショ</t>
    </rPh>
    <phoneticPr fontId="7"/>
  </si>
  <si>
    <t>奈良県山辺郡山添村大字三ケ谷970番地</t>
    <rPh sb="0" eb="3">
      <t>ナラケン</t>
    </rPh>
    <rPh sb="3" eb="6">
      <t>ヤマベグン</t>
    </rPh>
    <rPh sb="6" eb="8">
      <t>ヤマゾエ</t>
    </rPh>
    <rPh sb="8" eb="9">
      <t>ムラ</t>
    </rPh>
    <rPh sb="9" eb="11">
      <t>オオアザ</t>
    </rPh>
    <rPh sb="11" eb="12">
      <t>サン</t>
    </rPh>
    <rPh sb="13" eb="14">
      <t>タニ</t>
    </rPh>
    <rPh sb="17" eb="19">
      <t>バンチ</t>
    </rPh>
    <phoneticPr fontId="7"/>
  </si>
  <si>
    <t>2910601216</t>
  </si>
  <si>
    <t>曽爾村国民健康保険診療所</t>
    <rPh sb="0" eb="12">
      <t>ソニムラコクミンケンコウホケンシンリョウショ</t>
    </rPh>
    <phoneticPr fontId="7"/>
  </si>
  <si>
    <t>曽爾村長　芝田秀数</t>
    <rPh sb="0" eb="2">
      <t>ソニ</t>
    </rPh>
    <rPh sb="2" eb="4">
      <t>ソンチョウ</t>
    </rPh>
    <rPh sb="5" eb="9">
      <t>シバタヒデカズ</t>
    </rPh>
    <phoneticPr fontId="7"/>
  </si>
  <si>
    <t>東和保健医療圏</t>
    <rPh sb="0" eb="2">
      <t>トウワ</t>
    </rPh>
    <rPh sb="2" eb="4">
      <t>ホケン</t>
    </rPh>
    <rPh sb="4" eb="7">
      <t>イリョウケン</t>
    </rPh>
    <phoneticPr fontId="7"/>
  </si>
  <si>
    <t>奈良県宇陀郡曽爾村大字伊賀見４３－１</t>
    <rPh sb="0" eb="14">
      <t>ナラケンウダグンソニムラオオアザイガミ</t>
    </rPh>
    <phoneticPr fontId="7"/>
  </si>
  <si>
    <t>奈良県立医科大学地域医療実習、奈良県へき地医療研修</t>
    <rPh sb="0" eb="8">
      <t>ナラケンリツイカダイガク</t>
    </rPh>
    <rPh sb="8" eb="10">
      <t>チイキ</t>
    </rPh>
    <rPh sb="10" eb="12">
      <t>イリョウ</t>
    </rPh>
    <rPh sb="12" eb="14">
      <t>ジッシュウ</t>
    </rPh>
    <rPh sb="15" eb="18">
      <t>ナラケン</t>
    </rPh>
    <rPh sb="20" eb="21">
      <t>チ</t>
    </rPh>
    <rPh sb="21" eb="23">
      <t>イリョウ</t>
    </rPh>
    <rPh sb="23" eb="25">
      <t>ケンシュウ</t>
    </rPh>
    <phoneticPr fontId="7"/>
  </si>
  <si>
    <t>奈良県</t>
  </si>
  <si>
    <t>2910601182</t>
  </si>
  <si>
    <t>御杖村国民健康保険診療所</t>
    <rPh sb="0" eb="3">
      <t>ミツエムラ</t>
    </rPh>
    <rPh sb="3" eb="5">
      <t>コクミン</t>
    </rPh>
    <rPh sb="5" eb="7">
      <t>ケンコウ</t>
    </rPh>
    <rPh sb="7" eb="9">
      <t>ホケン</t>
    </rPh>
    <rPh sb="9" eb="12">
      <t>シンリョウショ</t>
    </rPh>
    <phoneticPr fontId="7"/>
  </si>
  <si>
    <t>御杖村長　伊藤　収宜</t>
    <rPh sb="0" eb="2">
      <t>ミツエ</t>
    </rPh>
    <rPh sb="2" eb="4">
      <t>ソンチョウ</t>
    </rPh>
    <rPh sb="5" eb="7">
      <t>イトウ</t>
    </rPh>
    <rPh sb="8" eb="10">
      <t>シュウヨロ</t>
    </rPh>
    <phoneticPr fontId="7"/>
  </si>
  <si>
    <t>東和医療圏</t>
    <rPh sb="0" eb="2">
      <t>トウワ</t>
    </rPh>
    <rPh sb="2" eb="5">
      <t>イリョウケン</t>
    </rPh>
    <phoneticPr fontId="7"/>
  </si>
  <si>
    <t>奈良県宇陀郡御杖村大字菅野1,581番地</t>
    <rPh sb="0" eb="20">
      <t>ナラケンウダグンミツエムラオオアザスガノ1581バンチ</t>
    </rPh>
    <phoneticPr fontId="7"/>
  </si>
  <si>
    <t>内科、外科</t>
    <rPh sb="0" eb="2">
      <t>ナイカ</t>
    </rPh>
    <phoneticPr fontId="7"/>
  </si>
  <si>
    <t>実習生の受入</t>
    <rPh sb="0" eb="3">
      <t>ジッシュセイ</t>
    </rPh>
    <rPh sb="4" eb="6">
      <t>ウケイレ</t>
    </rPh>
    <phoneticPr fontId="7"/>
  </si>
  <si>
    <t>訪問看護（他併設）村保健師（２）村社協ケアマネージャー（２）</t>
    <rPh sb="0" eb="2">
      <t>ホウモン</t>
    </rPh>
    <rPh sb="2" eb="4">
      <t>カンゴ</t>
    </rPh>
    <rPh sb="5" eb="6">
      <t>ホカ</t>
    </rPh>
    <rPh sb="6" eb="8">
      <t>ヘイセツ</t>
    </rPh>
    <rPh sb="9" eb="10">
      <t>ソン</t>
    </rPh>
    <rPh sb="10" eb="13">
      <t>ホケンシ</t>
    </rPh>
    <rPh sb="16" eb="17">
      <t>ソン</t>
    </rPh>
    <rPh sb="17" eb="19">
      <t>シャキョウ</t>
    </rPh>
    <phoneticPr fontId="7"/>
  </si>
  <si>
    <t>2911701312</t>
    <phoneticPr fontId="7"/>
  </si>
  <si>
    <t>黒滝村国民健康保険診療所</t>
    <rPh sb="0" eb="3">
      <t>クロタキムラ</t>
    </rPh>
    <rPh sb="3" eb="9">
      <t>コクミンケンコウホケン</t>
    </rPh>
    <rPh sb="9" eb="12">
      <t>シンリョウショ</t>
    </rPh>
    <phoneticPr fontId="7"/>
  </si>
  <si>
    <t>黒滝村長　植田忠三郎</t>
    <rPh sb="0" eb="3">
      <t>クロタキムラ</t>
    </rPh>
    <rPh sb="3" eb="4">
      <t>チョウ</t>
    </rPh>
    <rPh sb="5" eb="7">
      <t>ウエダ</t>
    </rPh>
    <rPh sb="7" eb="10">
      <t>チュウザブロウ</t>
    </rPh>
    <phoneticPr fontId="7"/>
  </si>
  <si>
    <t>奈良県吉野郡黒滝村大字寺戸１８２番地の１</t>
    <rPh sb="0" eb="6">
      <t>ナラケンヨシノグン</t>
    </rPh>
    <rPh sb="6" eb="9">
      <t>クロタキムラ</t>
    </rPh>
    <rPh sb="9" eb="11">
      <t>オオアザ</t>
    </rPh>
    <rPh sb="11" eb="13">
      <t>テラド</t>
    </rPh>
    <rPh sb="16" eb="18">
      <t>バンチ</t>
    </rPh>
    <phoneticPr fontId="7"/>
  </si>
  <si>
    <t>総合内科</t>
    <rPh sb="0" eb="4">
      <t>ソウゴウナイカ</t>
    </rPh>
    <phoneticPr fontId="7"/>
  </si>
  <si>
    <t>診察の見学等</t>
    <rPh sb="0" eb="2">
      <t>シンサツ</t>
    </rPh>
    <rPh sb="3" eb="5">
      <t>ケンガク</t>
    </rPh>
    <rPh sb="5" eb="6">
      <t>トウ</t>
    </rPh>
    <phoneticPr fontId="7"/>
  </si>
  <si>
    <t>看護師（２）、ケアマネ（２）</t>
    <phoneticPr fontId="7"/>
  </si>
  <si>
    <t>2911701619</t>
  </si>
  <si>
    <t>天川村国民健康保険直営診療所</t>
    <rPh sb="0" eb="3">
      <t>テンカワムラ</t>
    </rPh>
    <rPh sb="3" eb="14">
      <t>コクミンケンコウホケンチョクエイシンリョウショ</t>
    </rPh>
    <phoneticPr fontId="7"/>
  </si>
  <si>
    <t>天川村長　車谷　重高</t>
    <rPh sb="0" eb="2">
      <t>テンカワ</t>
    </rPh>
    <rPh sb="2" eb="4">
      <t>ソンチョウ</t>
    </rPh>
    <rPh sb="5" eb="7">
      <t>クルマタニ</t>
    </rPh>
    <rPh sb="8" eb="10">
      <t>シゲタカ</t>
    </rPh>
    <phoneticPr fontId="7"/>
  </si>
  <si>
    <t>奈良県吉野郡天川村大字南日裏２００番地</t>
    <rPh sb="0" eb="3">
      <t>ナラケン</t>
    </rPh>
    <rPh sb="3" eb="6">
      <t>ヨシノグン</t>
    </rPh>
    <rPh sb="6" eb="9">
      <t>テンカワムラ</t>
    </rPh>
    <rPh sb="9" eb="11">
      <t>オオアザ</t>
    </rPh>
    <rPh sb="11" eb="14">
      <t>ミナミヒウラ</t>
    </rPh>
    <rPh sb="17" eb="19">
      <t>バンチ</t>
    </rPh>
    <phoneticPr fontId="7"/>
  </si>
  <si>
    <t>７、６</t>
  </si>
  <si>
    <t>県立医大など地域医療実習生を受入</t>
    <rPh sb="0" eb="2">
      <t>ケンリツ</t>
    </rPh>
    <rPh sb="2" eb="4">
      <t>イダイ</t>
    </rPh>
    <rPh sb="6" eb="8">
      <t>チイキ</t>
    </rPh>
    <rPh sb="8" eb="10">
      <t>イリョウ</t>
    </rPh>
    <rPh sb="10" eb="12">
      <t>ジッシュウ</t>
    </rPh>
    <rPh sb="12" eb="13">
      <t>セイ</t>
    </rPh>
    <rPh sb="14" eb="15">
      <t>ウ</t>
    </rPh>
    <rPh sb="15" eb="16">
      <t>イ</t>
    </rPh>
    <phoneticPr fontId="7"/>
  </si>
  <si>
    <t>看護師(3)、薬剤師(1)、療法士(1)、保健師(2)</t>
    <rPh sb="0" eb="3">
      <t>カンゴシ</t>
    </rPh>
    <rPh sb="7" eb="10">
      <t>ヤクザイシ</t>
    </rPh>
    <rPh sb="14" eb="17">
      <t>リョウホウシ</t>
    </rPh>
    <rPh sb="21" eb="24">
      <t>ホケンシ</t>
    </rPh>
    <phoneticPr fontId="7"/>
  </si>
  <si>
    <t>2911701338</t>
  </si>
  <si>
    <t>野迫川村国民健康保険診療所</t>
    <rPh sb="0" eb="13">
      <t>ノセガワムラコクミンケンコウホケンシンリョウショ</t>
    </rPh>
    <phoneticPr fontId="7"/>
  </si>
  <si>
    <t>村長　吉井善嗣</t>
    <rPh sb="0" eb="2">
      <t>ソンチョウ</t>
    </rPh>
    <rPh sb="3" eb="7">
      <t>ヨシイゼンツグ</t>
    </rPh>
    <phoneticPr fontId="7"/>
  </si>
  <si>
    <t>南和広域医療圏</t>
    <rPh sb="0" eb="2">
      <t>ナンワ</t>
    </rPh>
    <rPh sb="2" eb="4">
      <t>コウイキ</t>
    </rPh>
    <rPh sb="4" eb="6">
      <t>イリョウ</t>
    </rPh>
    <rPh sb="6" eb="7">
      <t>ケン</t>
    </rPh>
    <phoneticPr fontId="7"/>
  </si>
  <si>
    <t>奈良県吉野郡野迫川村大字中３５５番地の１</t>
    <rPh sb="0" eb="10">
      <t>ナラケンヨシノグンノセガワムラ</t>
    </rPh>
    <rPh sb="10" eb="12">
      <t>オオアザ</t>
    </rPh>
    <rPh sb="12" eb="13">
      <t>ナカ</t>
    </rPh>
    <rPh sb="16" eb="18">
      <t>バンチ</t>
    </rPh>
    <phoneticPr fontId="7"/>
  </si>
  <si>
    <t>看護師（２）、保健師（１）、ケアマネジャー（１）、ヘルパー（１）</t>
    <rPh sb="7" eb="10">
      <t>ホケンシ</t>
    </rPh>
    <phoneticPr fontId="7"/>
  </si>
  <si>
    <t>2911701494</t>
  </si>
  <si>
    <t>十津川村国民健康保険上野地診療所</t>
    <rPh sb="0" eb="4">
      <t>トツカワムラ</t>
    </rPh>
    <rPh sb="4" eb="6">
      <t>コクミン</t>
    </rPh>
    <rPh sb="6" eb="8">
      <t>ケンコウ</t>
    </rPh>
    <rPh sb="8" eb="10">
      <t>ホケン</t>
    </rPh>
    <rPh sb="10" eb="13">
      <t>ウエノジ</t>
    </rPh>
    <rPh sb="13" eb="16">
      <t>シンリョウショ</t>
    </rPh>
    <phoneticPr fontId="7"/>
  </si>
  <si>
    <t>十津川村長　玉置　広之</t>
    <rPh sb="0" eb="3">
      <t>トツカワ</t>
    </rPh>
    <rPh sb="3" eb="4">
      <t>ソン</t>
    </rPh>
    <rPh sb="4" eb="5">
      <t>チョウ</t>
    </rPh>
    <rPh sb="6" eb="8">
      <t>タマキ</t>
    </rPh>
    <rPh sb="9" eb="11">
      <t>ヒロユキ</t>
    </rPh>
    <phoneticPr fontId="7"/>
  </si>
  <si>
    <t>南和医療圏</t>
    <rPh sb="0" eb="2">
      <t>ナンワ</t>
    </rPh>
    <rPh sb="2" eb="4">
      <t>イリョウ</t>
    </rPh>
    <rPh sb="4" eb="5">
      <t>ケン</t>
    </rPh>
    <phoneticPr fontId="7"/>
  </si>
  <si>
    <t>奈良県吉野郡十津川村大字上野地２６４番地</t>
    <rPh sb="0" eb="2">
      <t>ナラ</t>
    </rPh>
    <rPh sb="2" eb="3">
      <t>ケン</t>
    </rPh>
    <rPh sb="3" eb="5">
      <t>ヨシノ</t>
    </rPh>
    <rPh sb="5" eb="6">
      <t>グント</t>
    </rPh>
    <rPh sb="6" eb="10">
      <t>トツカワムラ</t>
    </rPh>
    <rPh sb="10" eb="12">
      <t>オオアザ</t>
    </rPh>
    <rPh sb="12" eb="15">
      <t>ウエノジ</t>
    </rPh>
    <rPh sb="18" eb="20">
      <t>バンチ</t>
    </rPh>
    <phoneticPr fontId="7"/>
  </si>
  <si>
    <t>⑤、⑥、⑨</t>
    <phoneticPr fontId="7"/>
  </si>
  <si>
    <t>紀伊半島</t>
    <rPh sb="0" eb="2">
      <t>キイ</t>
    </rPh>
    <rPh sb="2" eb="4">
      <t>ハントウ</t>
    </rPh>
    <phoneticPr fontId="7"/>
  </si>
  <si>
    <t>2911701726</t>
  </si>
  <si>
    <t>十津川村国民健康保険小原診療所</t>
    <rPh sb="0" eb="4">
      <t>トツカワムラ</t>
    </rPh>
    <rPh sb="4" eb="6">
      <t>コクミン</t>
    </rPh>
    <rPh sb="6" eb="8">
      <t>ケンコウ</t>
    </rPh>
    <rPh sb="8" eb="10">
      <t>ホケン</t>
    </rPh>
    <rPh sb="10" eb="12">
      <t>オハラ</t>
    </rPh>
    <rPh sb="12" eb="15">
      <t>シンリョウショ</t>
    </rPh>
    <phoneticPr fontId="7"/>
  </si>
  <si>
    <t>奈良県吉野郡十津川村大字小原２２５番地の１</t>
    <rPh sb="0" eb="2">
      <t>ナラ</t>
    </rPh>
    <rPh sb="2" eb="3">
      <t>ケン</t>
    </rPh>
    <rPh sb="3" eb="5">
      <t>ヨシノ</t>
    </rPh>
    <rPh sb="5" eb="6">
      <t>グント</t>
    </rPh>
    <rPh sb="6" eb="19">
      <t>ツカワムラオオアザオハラ２２５バンチ</t>
    </rPh>
    <phoneticPr fontId="7"/>
  </si>
  <si>
    <t>内科、耳鼻咽喉科等</t>
    <rPh sb="0" eb="2">
      <t>ナイカ</t>
    </rPh>
    <rPh sb="3" eb="5">
      <t>ジビ</t>
    </rPh>
    <rPh sb="5" eb="7">
      <t>インコウ</t>
    </rPh>
    <rPh sb="7" eb="8">
      <t>カ</t>
    </rPh>
    <rPh sb="8" eb="9">
      <t>ナド</t>
    </rPh>
    <phoneticPr fontId="7"/>
  </si>
  <si>
    <t>奈良県夏期へき地研修等</t>
    <phoneticPr fontId="7"/>
  </si>
  <si>
    <t>2911701411</t>
  </si>
  <si>
    <t>下北山村国民健康保険診療所</t>
  </si>
  <si>
    <t>村長　南正文</t>
    <rPh sb="0" eb="2">
      <t>ソンチョウ</t>
    </rPh>
    <rPh sb="3" eb="6">
      <t>ミナミマサフミ</t>
    </rPh>
    <phoneticPr fontId="7"/>
  </si>
  <si>
    <t>奈良県吉野郡下北山村大字寺垣内1033番地</t>
    <rPh sb="0" eb="3">
      <t>ナラケン</t>
    </rPh>
    <rPh sb="3" eb="6">
      <t>ヨシノグン</t>
    </rPh>
    <rPh sb="6" eb="10">
      <t>シモキタヤマムラ</t>
    </rPh>
    <rPh sb="10" eb="12">
      <t>オオアザ</t>
    </rPh>
    <rPh sb="12" eb="15">
      <t>テラガイト</t>
    </rPh>
    <rPh sb="19" eb="21">
      <t>バンチ</t>
    </rPh>
    <phoneticPr fontId="7"/>
  </si>
  <si>
    <t>1,1,1</t>
  </si>
  <si>
    <t>奈良医大及び自治医大の学生へき地研修の受入れ</t>
  </si>
  <si>
    <t>医師(1)、看護師(2)、ケアマネ(2)、保健師(2)</t>
  </si>
  <si>
    <t>2931701052</t>
  </si>
  <si>
    <t>下北山村歯科診療所</t>
    <rPh sb="0" eb="4">
      <t>シモキタヤマムラ</t>
    </rPh>
    <rPh sb="4" eb="9">
      <t>シカシンリョウショ</t>
    </rPh>
    <phoneticPr fontId="7"/>
  </si>
  <si>
    <t>2911701593</t>
  </si>
  <si>
    <t>上北山村国民健康保険診療所</t>
  </si>
  <si>
    <t>上北山村長　山室潔</t>
  </si>
  <si>
    <t>奈良県吉野郡上北山村河合３８１番地</t>
  </si>
  <si>
    <t>奈良県立医科大学地域医療実習</t>
    <rPh sb="0" eb="2">
      <t>ナラ</t>
    </rPh>
    <rPh sb="2" eb="4">
      <t>ケンリツ</t>
    </rPh>
    <rPh sb="4" eb="6">
      <t>イカ</t>
    </rPh>
    <rPh sb="6" eb="8">
      <t>ダイガク</t>
    </rPh>
    <rPh sb="8" eb="10">
      <t>チイキ</t>
    </rPh>
    <rPh sb="10" eb="12">
      <t>イリョウ</t>
    </rPh>
    <rPh sb="12" eb="14">
      <t>ジッシュウ</t>
    </rPh>
    <phoneticPr fontId="7"/>
  </si>
  <si>
    <t>看護師（1)</t>
    <rPh sb="0" eb="2">
      <t>カンゴ</t>
    </rPh>
    <rPh sb="2" eb="3">
      <t>シ</t>
    </rPh>
    <phoneticPr fontId="7"/>
  </si>
  <si>
    <t>2911701460</t>
  </si>
  <si>
    <t>川上村国民健康保険川上診療所</t>
    <rPh sb="0" eb="9">
      <t>カワカミムラコクミンケンコウホケン</t>
    </rPh>
    <rPh sb="9" eb="14">
      <t>カワカミシンリョウショ</t>
    </rPh>
    <phoneticPr fontId="7"/>
  </si>
  <si>
    <t>村長　泉谷隆夫</t>
    <rPh sb="0" eb="2">
      <t>ソンチョウ</t>
    </rPh>
    <rPh sb="3" eb="5">
      <t>イズタニ</t>
    </rPh>
    <rPh sb="5" eb="7">
      <t>タカオ</t>
    </rPh>
    <phoneticPr fontId="7"/>
  </si>
  <si>
    <t>奈良県吉野郡川上村大字迫1334番地の23</t>
    <rPh sb="0" eb="3">
      <t>ナラケン</t>
    </rPh>
    <rPh sb="3" eb="6">
      <t>ヨシノグン</t>
    </rPh>
    <rPh sb="6" eb="9">
      <t>カワカミムラ</t>
    </rPh>
    <rPh sb="9" eb="11">
      <t>オオアザ</t>
    </rPh>
    <rPh sb="11" eb="12">
      <t>サコ</t>
    </rPh>
    <rPh sb="16" eb="18">
      <t>バンチ</t>
    </rPh>
    <phoneticPr fontId="7"/>
  </si>
  <si>
    <t>内科、外科、放射線科、泌尿器科</t>
    <rPh sb="3" eb="5">
      <t>ゲカ</t>
    </rPh>
    <rPh sb="6" eb="10">
      <t>ホウシャセンカ</t>
    </rPh>
    <rPh sb="11" eb="12">
      <t>ヒツ</t>
    </rPh>
    <rPh sb="12" eb="13">
      <t>ニョウ</t>
    </rPh>
    <rPh sb="13" eb="14">
      <t>ウツワ</t>
    </rPh>
    <rPh sb="14" eb="15">
      <t>カ</t>
    </rPh>
    <phoneticPr fontId="7"/>
  </si>
  <si>
    <t>10.10.10.41</t>
  </si>
  <si>
    <t>奈良県立医科大学地域医療体験実習</t>
    <rPh sb="0" eb="3">
      <t>ナラケン</t>
    </rPh>
    <rPh sb="3" eb="4">
      <t>リツ</t>
    </rPh>
    <rPh sb="4" eb="8">
      <t>イカダイガク</t>
    </rPh>
    <rPh sb="8" eb="10">
      <t>チイキ</t>
    </rPh>
    <rPh sb="10" eb="12">
      <t>イリョウ</t>
    </rPh>
    <rPh sb="12" eb="14">
      <t>タイケン</t>
    </rPh>
    <rPh sb="14" eb="16">
      <t>ジッシュウ</t>
    </rPh>
    <phoneticPr fontId="7"/>
  </si>
  <si>
    <t>看護師（コミュニティナース含）、保健師、ケアマネジャー</t>
    <rPh sb="13" eb="14">
      <t>ガン</t>
    </rPh>
    <rPh sb="16" eb="19">
      <t>ホケンシ</t>
    </rPh>
    <phoneticPr fontId="7"/>
  </si>
  <si>
    <t>3011110248</t>
  </si>
  <si>
    <t>国民健康保険　国吉診療所</t>
    <rPh sb="0" eb="6">
      <t>コクミンケンコウホケン</t>
    </rPh>
    <rPh sb="7" eb="9">
      <t>クニヨシ</t>
    </rPh>
    <rPh sb="9" eb="12">
      <t>シンリョウショ</t>
    </rPh>
    <phoneticPr fontId="7"/>
  </si>
  <si>
    <t>紀美野町長　小川裕康</t>
    <rPh sb="0" eb="5">
      <t>キミノチョウチョウ</t>
    </rPh>
    <rPh sb="6" eb="10">
      <t>オガワヒロヤス</t>
    </rPh>
    <phoneticPr fontId="7"/>
  </si>
  <si>
    <t>和歌山医療圏</t>
    <rPh sb="0" eb="6">
      <t>ワカヤマイリョウケン</t>
    </rPh>
    <phoneticPr fontId="7"/>
  </si>
  <si>
    <t>和歌山県海草郡紀美野町田63番地</t>
    <rPh sb="0" eb="4">
      <t>ワカヤマケン</t>
    </rPh>
    <rPh sb="4" eb="7">
      <t>カイソウグン</t>
    </rPh>
    <rPh sb="7" eb="11">
      <t>キミノチョウ</t>
    </rPh>
    <rPh sb="11" eb="12">
      <t>タ</t>
    </rPh>
    <rPh sb="14" eb="16">
      <t>バンチ</t>
    </rPh>
    <phoneticPr fontId="7"/>
  </si>
  <si>
    <t>病院・地域医療研修</t>
  </si>
  <si>
    <t xml:space="preserve"> 看護師(2)、訪問看護師(１)、保健師(１)、介護支援専門員(１)、理学療法士(１)、福祉用具業者(１)、訪問入浴事業所(１)等 </t>
  </si>
  <si>
    <t>3011110255</t>
  </si>
  <si>
    <t>国民健康保険　長谷毛原診療所</t>
    <rPh sb="0" eb="6">
      <t>コクミンケンコウホケン</t>
    </rPh>
    <rPh sb="7" eb="11">
      <t>ハセケバラ</t>
    </rPh>
    <rPh sb="11" eb="14">
      <t>シンリョウショ</t>
    </rPh>
    <phoneticPr fontId="7"/>
  </si>
  <si>
    <t>和歌山県海草郡紀美野町毛原宮254番地5</t>
    <rPh sb="0" eb="4">
      <t>ワカヤマケン</t>
    </rPh>
    <rPh sb="4" eb="7">
      <t>カイソウグン</t>
    </rPh>
    <rPh sb="7" eb="11">
      <t>キミノチョウ</t>
    </rPh>
    <rPh sb="11" eb="14">
      <t>ケバラミヤ</t>
    </rPh>
    <rPh sb="17" eb="19">
      <t>バンチ</t>
    </rPh>
    <phoneticPr fontId="7"/>
  </si>
  <si>
    <t>3011110263</t>
  </si>
  <si>
    <t>国民健康保険　真国診療所</t>
    <rPh sb="0" eb="6">
      <t>コクミンケンコウホケン</t>
    </rPh>
    <rPh sb="7" eb="9">
      <t>マクニ</t>
    </rPh>
    <rPh sb="9" eb="12">
      <t>シンリョウショ</t>
    </rPh>
    <phoneticPr fontId="7"/>
  </si>
  <si>
    <t>和歌山県海草郡紀美野町真国宮32番地2</t>
    <rPh sb="0" eb="11">
      <t>ワカヤマケンカイソウグンキミノチョウ</t>
    </rPh>
    <rPh sb="11" eb="14">
      <t>マクニミヤ</t>
    </rPh>
    <rPh sb="16" eb="18">
      <t>バンチ</t>
    </rPh>
    <phoneticPr fontId="7"/>
  </si>
  <si>
    <t>3011110271</t>
  </si>
  <si>
    <t>国民健康保険　細野診療所</t>
    <rPh sb="0" eb="2">
      <t>コクミン</t>
    </rPh>
    <rPh sb="2" eb="4">
      <t>ケンコウ</t>
    </rPh>
    <rPh sb="4" eb="6">
      <t>ホケン</t>
    </rPh>
    <rPh sb="7" eb="12">
      <t>ホソノシンリョウショ</t>
    </rPh>
    <phoneticPr fontId="7"/>
  </si>
  <si>
    <t>和歌山県海草郡紀美野町円明寺221番地2</t>
    <rPh sb="0" eb="11">
      <t>ワカヤマケンカイソウグンキミノチョウ</t>
    </rPh>
    <rPh sb="11" eb="14">
      <t>エンミョウジ</t>
    </rPh>
    <rPh sb="17" eb="19">
      <t>バンチ</t>
    </rPh>
    <phoneticPr fontId="7"/>
  </si>
  <si>
    <t>3011710288</t>
  </si>
  <si>
    <t>紀の川市国民健康保険直営鞆渕診療所</t>
  </si>
  <si>
    <t>紀の川市長　岸本　健</t>
    <rPh sb="0" eb="1">
      <t>キ</t>
    </rPh>
    <rPh sb="2" eb="4">
      <t>カワ</t>
    </rPh>
    <rPh sb="4" eb="5">
      <t>チョウ</t>
    </rPh>
    <rPh sb="6" eb="8">
      <t>キシモト</t>
    </rPh>
    <rPh sb="9" eb="10">
      <t>タケシ</t>
    </rPh>
    <phoneticPr fontId="7"/>
  </si>
  <si>
    <t>社会医療法人三車会</t>
    <rPh sb="0" eb="9">
      <t>シャカイイリョウホウジンミクルマカイ</t>
    </rPh>
    <phoneticPr fontId="7"/>
  </si>
  <si>
    <t>那賀医療圏</t>
    <rPh sb="0" eb="2">
      <t>ナガ</t>
    </rPh>
    <rPh sb="2" eb="5">
      <t>イリョウケン</t>
    </rPh>
    <phoneticPr fontId="7"/>
  </si>
  <si>
    <t>和歌山県紀の川市中鞆渕911</t>
    <rPh sb="0" eb="4">
      <t>ワカヤマケン</t>
    </rPh>
    <rPh sb="4" eb="5">
      <t>キ</t>
    </rPh>
    <rPh sb="6" eb="8">
      <t>カワ</t>
    </rPh>
    <rPh sb="8" eb="11">
      <t>ナカトモブチ</t>
    </rPh>
    <phoneticPr fontId="7"/>
  </si>
  <si>
    <t>3011710377</t>
  </si>
  <si>
    <t>紀の川市国民健康保険直営細野診療所</t>
  </si>
  <si>
    <t>和歌山県紀の川市桃山町中畑108-1</t>
    <rPh sb="0" eb="4">
      <t>ワカヤマケン</t>
    </rPh>
    <rPh sb="4" eb="5">
      <t>キ</t>
    </rPh>
    <rPh sb="6" eb="8">
      <t>カワ</t>
    </rPh>
    <rPh sb="8" eb="13">
      <t>ナカハタ</t>
    </rPh>
    <phoneticPr fontId="7"/>
  </si>
  <si>
    <t>3011310251</t>
  </si>
  <si>
    <t>かつらぎ町国民健康保険天野診療所</t>
  </si>
  <si>
    <t>かつらぎ町長　中阪　雅則</t>
  </si>
  <si>
    <t>橋本医療圏</t>
  </si>
  <si>
    <t>和歌山県伊都郡かつらぎ町大字下天野９４２番地の１</t>
  </si>
  <si>
    <t>在宅医療の実施無し</t>
  </si>
  <si>
    <t>和歌山県</t>
    <rPh sb="0" eb="3">
      <t>ワカヤマ</t>
    </rPh>
    <rPh sb="3" eb="4">
      <t>ケン</t>
    </rPh>
    <phoneticPr fontId="7"/>
  </si>
  <si>
    <t>3011310293</t>
  </si>
  <si>
    <t>高野町国民健康保険富貴診療所</t>
    <rPh sb="0" eb="3">
      <t>コウヤチョウ</t>
    </rPh>
    <rPh sb="3" eb="5">
      <t>コクミン</t>
    </rPh>
    <rPh sb="5" eb="7">
      <t>ケンコウ</t>
    </rPh>
    <rPh sb="7" eb="9">
      <t>ホケン</t>
    </rPh>
    <rPh sb="9" eb="14">
      <t>フキシンリョウショ</t>
    </rPh>
    <phoneticPr fontId="7"/>
  </si>
  <si>
    <t>高野町長　平野　嘉也</t>
    <rPh sb="0" eb="4">
      <t>コウヤチョウチョウ</t>
    </rPh>
    <rPh sb="5" eb="7">
      <t>ヒラノ</t>
    </rPh>
    <rPh sb="8" eb="10">
      <t>ヨシヤ</t>
    </rPh>
    <phoneticPr fontId="7"/>
  </si>
  <si>
    <t>橋本医療圏</t>
    <rPh sb="0" eb="2">
      <t>ハシモト</t>
    </rPh>
    <rPh sb="2" eb="5">
      <t>イリョウケン</t>
    </rPh>
    <phoneticPr fontId="7"/>
  </si>
  <si>
    <t>和歌山県伊都郡高野町大字西富貴46番地</t>
    <rPh sb="0" eb="15">
      <t>ワカヤマケンイトグンコウヤチョウオオアザニシフキ</t>
    </rPh>
    <rPh sb="17" eb="19">
      <t>バンチ</t>
    </rPh>
    <phoneticPr fontId="7"/>
  </si>
  <si>
    <t>3012110144</t>
  </si>
  <si>
    <t>日高川町国民健康保険寒川診療所</t>
    <rPh sb="0" eb="4">
      <t>ヒダカガワチョウ</t>
    </rPh>
    <rPh sb="4" eb="6">
      <t>コクミン</t>
    </rPh>
    <rPh sb="6" eb="8">
      <t>ケンコウ</t>
    </rPh>
    <rPh sb="8" eb="10">
      <t>ホケン</t>
    </rPh>
    <rPh sb="10" eb="12">
      <t>ソウガワ</t>
    </rPh>
    <rPh sb="12" eb="15">
      <t>シンリョウショ</t>
    </rPh>
    <phoneticPr fontId="7"/>
  </si>
  <si>
    <t>日高川町長　久留米啓史</t>
    <rPh sb="0" eb="5">
      <t>ヒダカガワチョウチョウ</t>
    </rPh>
    <rPh sb="6" eb="9">
      <t>クルメ</t>
    </rPh>
    <rPh sb="9" eb="11">
      <t>ヒロフミ</t>
    </rPh>
    <phoneticPr fontId="7"/>
  </si>
  <si>
    <t>御坊医療圏</t>
    <rPh sb="0" eb="2">
      <t>ゴボウ</t>
    </rPh>
    <rPh sb="2" eb="5">
      <t>イリョウケン</t>
    </rPh>
    <phoneticPr fontId="7"/>
  </si>
  <si>
    <t>和歌山県日高郡日高川町大字寒川２９３番地２</t>
    <rPh sb="0" eb="4">
      <t>ワカヤマケン</t>
    </rPh>
    <rPh sb="4" eb="7">
      <t>ヒダカグン</t>
    </rPh>
    <rPh sb="7" eb="11">
      <t>ヒダカガワチョウ</t>
    </rPh>
    <rPh sb="11" eb="13">
      <t>オオアザ</t>
    </rPh>
    <rPh sb="13" eb="15">
      <t>ソウガワ</t>
    </rPh>
    <rPh sb="18" eb="20">
      <t>バンチ</t>
    </rPh>
    <phoneticPr fontId="7"/>
  </si>
  <si>
    <t>3012110429</t>
  </si>
  <si>
    <t>日高川町国民健康保険寒川診療所上初湯川出張所</t>
    <rPh sb="0" eb="4">
      <t>ヒダカガワチョウ</t>
    </rPh>
    <rPh sb="4" eb="6">
      <t>コクミン</t>
    </rPh>
    <rPh sb="6" eb="8">
      <t>ケンコウ</t>
    </rPh>
    <rPh sb="8" eb="10">
      <t>ホケン</t>
    </rPh>
    <rPh sb="10" eb="12">
      <t>ソウガワ</t>
    </rPh>
    <rPh sb="12" eb="15">
      <t>シンリョウショ</t>
    </rPh>
    <rPh sb="15" eb="19">
      <t>カミウブユガワ</t>
    </rPh>
    <rPh sb="19" eb="22">
      <t>シュッチョウショ</t>
    </rPh>
    <phoneticPr fontId="7"/>
  </si>
  <si>
    <t>和歌山県日高郡日高川町大字上初湯川８３番地</t>
    <rPh sb="0" eb="4">
      <t>ワカヤマケン</t>
    </rPh>
    <rPh sb="4" eb="7">
      <t>ヒダカグン</t>
    </rPh>
    <rPh sb="7" eb="11">
      <t>ヒダカガワチョウ</t>
    </rPh>
    <rPh sb="11" eb="13">
      <t>オオアザ</t>
    </rPh>
    <rPh sb="13" eb="17">
      <t>カミウブユガワ</t>
    </rPh>
    <rPh sb="19" eb="21">
      <t>バンチ</t>
    </rPh>
    <phoneticPr fontId="7"/>
  </si>
  <si>
    <t>3012110437</t>
  </si>
  <si>
    <t>日高川町国民健康保険寒川診療所猪谷出張所</t>
    <rPh sb="0" eb="4">
      <t>ヒダカガワチョウ</t>
    </rPh>
    <rPh sb="4" eb="6">
      <t>コクミン</t>
    </rPh>
    <rPh sb="6" eb="8">
      <t>ケンコウ</t>
    </rPh>
    <rPh sb="8" eb="10">
      <t>ホケン</t>
    </rPh>
    <rPh sb="10" eb="12">
      <t>ソウガワ</t>
    </rPh>
    <rPh sb="12" eb="15">
      <t>シンリョウショ</t>
    </rPh>
    <rPh sb="15" eb="17">
      <t>イダニ</t>
    </rPh>
    <rPh sb="17" eb="20">
      <t>シュッチョウショ</t>
    </rPh>
    <phoneticPr fontId="7"/>
  </si>
  <si>
    <t>和歌山県日高郡日高川町大字初湯川１５８７番地</t>
    <rPh sb="0" eb="4">
      <t>ワカヤマケン</t>
    </rPh>
    <rPh sb="4" eb="7">
      <t>ヒダカグン</t>
    </rPh>
    <rPh sb="7" eb="11">
      <t>ヒダカガワチョウ</t>
    </rPh>
    <rPh sb="11" eb="13">
      <t>オオアザ</t>
    </rPh>
    <rPh sb="13" eb="16">
      <t>ウブユガワ</t>
    </rPh>
    <rPh sb="20" eb="22">
      <t>バンチ</t>
    </rPh>
    <phoneticPr fontId="7"/>
  </si>
  <si>
    <t>3012110387</t>
  </si>
  <si>
    <t>高城診療所</t>
    <rPh sb="0" eb="2">
      <t>タカギ</t>
    </rPh>
    <rPh sb="2" eb="5">
      <t>シンリョウショ</t>
    </rPh>
    <phoneticPr fontId="7"/>
  </si>
  <si>
    <t>みなべ町長　山本秀平</t>
    <rPh sb="3" eb="5">
      <t>チョウチョウ</t>
    </rPh>
    <rPh sb="6" eb="10">
      <t>ヤマモトシュウヘイ</t>
    </rPh>
    <phoneticPr fontId="7"/>
  </si>
  <si>
    <t>和歌山県日高郡みなべ町広野2-2</t>
    <rPh sb="0" eb="4">
      <t>ワカヤマケン</t>
    </rPh>
    <rPh sb="4" eb="7">
      <t>ヒダカグン</t>
    </rPh>
    <rPh sb="10" eb="11">
      <t>チョウ</t>
    </rPh>
    <rPh sb="11" eb="13">
      <t>ヒロノ</t>
    </rPh>
    <phoneticPr fontId="7"/>
  </si>
  <si>
    <t>32，59，32</t>
  </si>
  <si>
    <t>介護保険事業所看護師、介護支援専門員、地域包括支援センター職員（5）</t>
    <rPh sb="0" eb="4">
      <t>カイゴホケン</t>
    </rPh>
    <rPh sb="4" eb="7">
      <t>ジギョウショ</t>
    </rPh>
    <rPh sb="7" eb="10">
      <t>カンゴシ</t>
    </rPh>
    <rPh sb="11" eb="18">
      <t>カイゴシエンセンモンイン</t>
    </rPh>
    <rPh sb="19" eb="25">
      <t>チイキホウカツシエン</t>
    </rPh>
    <rPh sb="29" eb="31">
      <t>ショクイン</t>
    </rPh>
    <phoneticPr fontId="7"/>
  </si>
  <si>
    <t>和歌山県</t>
  </si>
  <si>
    <t>3012210724</t>
  </si>
  <si>
    <t>田辺市国民健康保険長野診療所</t>
  </si>
  <si>
    <t>田辺市長　真砂　充敏</t>
  </si>
  <si>
    <t>田辺医療圏</t>
    <phoneticPr fontId="7"/>
  </si>
  <si>
    <t xml:space="preserve">和歌山県田辺市長野1146-2 </t>
  </si>
  <si>
    <t>3012210682</t>
  </si>
  <si>
    <t>田辺市国民健康保険上芳養診療所</t>
  </si>
  <si>
    <t>和歌山県田辺市上芳養3165</t>
  </si>
  <si>
    <t>3012210716</t>
  </si>
  <si>
    <t>田辺市国民健康保険秋津川診療所</t>
  </si>
  <si>
    <t>和歌山県田辺市秋津川688</t>
  </si>
  <si>
    <t>3012210641</t>
  </si>
  <si>
    <t>田辺市大塔三川診療所</t>
    <rPh sb="0" eb="3">
      <t>タナベシ</t>
    </rPh>
    <rPh sb="3" eb="5">
      <t>オオトウ</t>
    </rPh>
    <rPh sb="5" eb="7">
      <t>ミカワ</t>
    </rPh>
    <rPh sb="7" eb="10">
      <t>シンリョウショ</t>
    </rPh>
    <phoneticPr fontId="7"/>
  </si>
  <si>
    <t>田辺市長　真砂　充敏</t>
    <rPh sb="0" eb="3">
      <t>タナベシ</t>
    </rPh>
    <rPh sb="3" eb="4">
      <t>チョウ</t>
    </rPh>
    <rPh sb="5" eb="6">
      <t>マ</t>
    </rPh>
    <rPh sb="6" eb="7">
      <t>スナ</t>
    </rPh>
    <rPh sb="8" eb="10">
      <t>ミツトシ</t>
    </rPh>
    <phoneticPr fontId="7"/>
  </si>
  <si>
    <t>田辺医療圏</t>
    <rPh sb="0" eb="2">
      <t>タナベ</t>
    </rPh>
    <rPh sb="2" eb="4">
      <t>イリョウ</t>
    </rPh>
    <rPh sb="4" eb="5">
      <t>ケン</t>
    </rPh>
    <phoneticPr fontId="7"/>
  </si>
  <si>
    <t>和歌山県田辺市合川678-3</t>
    <rPh sb="0" eb="4">
      <t>ワカヤマケン</t>
    </rPh>
    <rPh sb="4" eb="7">
      <t>タナベシ</t>
    </rPh>
    <rPh sb="7" eb="8">
      <t>ゴウ</t>
    </rPh>
    <rPh sb="8" eb="9">
      <t>カワ</t>
    </rPh>
    <phoneticPr fontId="7"/>
  </si>
  <si>
    <t>3012210633</t>
  </si>
  <si>
    <t>田辺市大塔富里診療所</t>
    <rPh sb="0" eb="3">
      <t>タナベシ</t>
    </rPh>
    <rPh sb="3" eb="5">
      <t>オオトウ</t>
    </rPh>
    <rPh sb="5" eb="7">
      <t>トミサト</t>
    </rPh>
    <rPh sb="7" eb="10">
      <t>シンリョウショ</t>
    </rPh>
    <phoneticPr fontId="7"/>
  </si>
  <si>
    <t>和歌山県田辺市下川下930</t>
    <rPh sb="0" eb="4">
      <t>ワカヤマケン</t>
    </rPh>
    <rPh sb="4" eb="7">
      <t>タナベシ</t>
    </rPh>
    <rPh sb="7" eb="10">
      <t>シモカワシモ</t>
    </rPh>
    <phoneticPr fontId="7"/>
  </si>
  <si>
    <t>3012210625</t>
  </si>
  <si>
    <t>田辺市龍神湯ノ又診療所</t>
  </si>
  <si>
    <t>和歌山県田辺市龍神村湯ノ又544</t>
  </si>
  <si>
    <t>田辺市龍神大熊診療所</t>
  </si>
  <si>
    <t>和歌山県田辺市龍神村龍神504-1</t>
  </si>
  <si>
    <t>3012411017</t>
  </si>
  <si>
    <t>白浜町国民健康保険直営川添診療所</t>
    <rPh sb="0" eb="3">
      <t>シラハマチョウ</t>
    </rPh>
    <rPh sb="3" eb="5">
      <t>コクミン</t>
    </rPh>
    <rPh sb="5" eb="7">
      <t>ケンコウ</t>
    </rPh>
    <rPh sb="7" eb="9">
      <t>ホケン</t>
    </rPh>
    <rPh sb="9" eb="11">
      <t>チョクエイ</t>
    </rPh>
    <rPh sb="11" eb="16">
      <t>カワゾエシンリョウショ</t>
    </rPh>
    <phoneticPr fontId="11"/>
  </si>
  <si>
    <t>白浜町長　大江　康弘</t>
    <rPh sb="0" eb="2">
      <t>シラハマ</t>
    </rPh>
    <rPh sb="2" eb="4">
      <t>チョウチョウ</t>
    </rPh>
    <rPh sb="5" eb="7">
      <t>オオエ</t>
    </rPh>
    <rPh sb="8" eb="10">
      <t>ヤスヒロ</t>
    </rPh>
    <phoneticPr fontId="7"/>
  </si>
  <si>
    <t>公益財団法人白浜医療福祉財団</t>
    <rPh sb="0" eb="14">
      <t>コウエキザイダンホウジンシラハマイリョウフクシザイダン</t>
    </rPh>
    <phoneticPr fontId="7"/>
  </si>
  <si>
    <t>和歌山県西牟婁郡白浜町市鹿野1103番地</t>
    <rPh sb="0" eb="4">
      <t>ワカヤマケン</t>
    </rPh>
    <rPh sb="4" eb="11">
      <t>ニシムログンシラハマチョウ</t>
    </rPh>
    <rPh sb="11" eb="14">
      <t>イチカノ</t>
    </rPh>
    <rPh sb="18" eb="20">
      <t>バンチ</t>
    </rPh>
    <phoneticPr fontId="7"/>
  </si>
  <si>
    <t>3012410415</t>
  </si>
  <si>
    <t>佐本診療所</t>
    <rPh sb="0" eb="5">
      <t>サモトシンリョウジョ</t>
    </rPh>
    <phoneticPr fontId="7"/>
  </si>
  <si>
    <t>すさみ町長　岩田　勉</t>
    <rPh sb="3" eb="5">
      <t>チョウチョウ</t>
    </rPh>
    <rPh sb="6" eb="8">
      <t>イワタ</t>
    </rPh>
    <rPh sb="9" eb="10">
      <t>ベン</t>
    </rPh>
    <phoneticPr fontId="7"/>
  </si>
  <si>
    <t>田辺医療圏</t>
  </si>
  <si>
    <t>和歌山県西牟婁郡すさみ町佐本追川228</t>
  </si>
  <si>
    <t>日程が合えば国保すさみ病院実施の医療実習から見学に来ることがある</t>
    <rPh sb="0" eb="2">
      <t>ニッテイ</t>
    </rPh>
    <rPh sb="3" eb="4">
      <t>ア</t>
    </rPh>
    <rPh sb="6" eb="8">
      <t>コクホ</t>
    </rPh>
    <rPh sb="11" eb="13">
      <t>ビョウイン</t>
    </rPh>
    <rPh sb="13" eb="15">
      <t>ジッシ</t>
    </rPh>
    <rPh sb="16" eb="20">
      <t>イリョウジッシュウ</t>
    </rPh>
    <rPh sb="22" eb="24">
      <t>ケンガク</t>
    </rPh>
    <rPh sb="25" eb="26">
      <t>ク</t>
    </rPh>
    <phoneticPr fontId="7"/>
  </si>
  <si>
    <t>3012410530</t>
  </si>
  <si>
    <t>大鎌診療所</t>
    <rPh sb="0" eb="5">
      <t>オオガマシンリョウジョ</t>
    </rPh>
    <phoneticPr fontId="7"/>
  </si>
  <si>
    <t>和歌山県西牟婁郡すさみ町大鎌237</t>
  </si>
  <si>
    <t>日程が合えば国保すさみ病院実施の医療実習から見学に来ることがある</t>
  </si>
  <si>
    <t>3012510594</t>
  </si>
  <si>
    <t>古座川町小川へき地診療所</t>
    <rPh sb="0" eb="4">
      <t>コザガワチョウ</t>
    </rPh>
    <rPh sb="4" eb="6">
      <t>ショウガワ</t>
    </rPh>
    <rPh sb="8" eb="9">
      <t>チ</t>
    </rPh>
    <rPh sb="9" eb="12">
      <t>シンリョウショ</t>
    </rPh>
    <phoneticPr fontId="7"/>
  </si>
  <si>
    <t>古座川町長　大屋一成</t>
    <rPh sb="0" eb="3">
      <t>コザガワ</t>
    </rPh>
    <rPh sb="3" eb="5">
      <t>チョウチョウ</t>
    </rPh>
    <rPh sb="6" eb="8">
      <t>オオヤ</t>
    </rPh>
    <rPh sb="8" eb="9">
      <t>イチ</t>
    </rPh>
    <rPh sb="9" eb="10">
      <t>セイ</t>
    </rPh>
    <phoneticPr fontId="7"/>
  </si>
  <si>
    <t>新宮医療圏</t>
    <rPh sb="0" eb="2">
      <t>シングウ</t>
    </rPh>
    <rPh sb="2" eb="4">
      <t>イリョウ</t>
    </rPh>
    <rPh sb="4" eb="5">
      <t>ケン</t>
    </rPh>
    <phoneticPr fontId="7"/>
  </si>
  <si>
    <t>和歌山県東牟婁郡古座川町小川７７４番地１</t>
    <rPh sb="0" eb="4">
      <t>ワカヤマケン</t>
    </rPh>
    <rPh sb="4" eb="8">
      <t>ヒガシムログン</t>
    </rPh>
    <rPh sb="8" eb="12">
      <t>コザガワチョウ</t>
    </rPh>
    <rPh sb="12" eb="14">
      <t>コガワ</t>
    </rPh>
    <rPh sb="17" eb="19">
      <t>バンチ</t>
    </rPh>
    <phoneticPr fontId="7"/>
  </si>
  <si>
    <t>医師（１）、看護師（１）ただし、状況に応じて看護師の人数は変わる</t>
    <rPh sb="0" eb="2">
      <t>イシ</t>
    </rPh>
    <rPh sb="16" eb="18">
      <t>ジョウキョウ</t>
    </rPh>
    <rPh sb="19" eb="20">
      <t>オウ</t>
    </rPh>
    <rPh sb="22" eb="25">
      <t>カンゴシ</t>
    </rPh>
    <rPh sb="26" eb="28">
      <t>ニンズウ</t>
    </rPh>
    <rPh sb="29" eb="30">
      <t>カ</t>
    </rPh>
    <phoneticPr fontId="7"/>
  </si>
  <si>
    <t>3012510248</t>
  </si>
  <si>
    <t>古座川町三尾川へき地診療所</t>
    <rPh sb="0" eb="4">
      <t>コザガワチョウ</t>
    </rPh>
    <rPh sb="4" eb="5">
      <t>サン</t>
    </rPh>
    <rPh sb="5" eb="6">
      <t>オ</t>
    </rPh>
    <rPh sb="6" eb="7">
      <t>カワ</t>
    </rPh>
    <rPh sb="9" eb="10">
      <t>チ</t>
    </rPh>
    <rPh sb="10" eb="13">
      <t>シンリョウショ</t>
    </rPh>
    <phoneticPr fontId="7"/>
  </si>
  <si>
    <t>和歌山県東牟婁郡古座川町三尾川９４４番地</t>
    <rPh sb="0" eb="4">
      <t>ワカヤマケン</t>
    </rPh>
    <rPh sb="4" eb="8">
      <t>ヒガシムログン</t>
    </rPh>
    <rPh sb="8" eb="12">
      <t>コザガワチョウ</t>
    </rPh>
    <rPh sb="12" eb="13">
      <t>サン</t>
    </rPh>
    <rPh sb="13" eb="14">
      <t>オ</t>
    </rPh>
    <rPh sb="14" eb="15">
      <t>ガワ</t>
    </rPh>
    <rPh sb="18" eb="20">
      <t>バンチ</t>
    </rPh>
    <phoneticPr fontId="7"/>
  </si>
  <si>
    <t>自治医大の学生を受け入れ、へき地医療実習を開催</t>
  </si>
  <si>
    <t>医師（１）・看護師（１）状況に応じて看護師の人数は変わる</t>
  </si>
  <si>
    <t>3012510057</t>
  </si>
  <si>
    <t>古座川町国民健康保険七川診療所</t>
    <rPh sb="0" eb="4">
      <t>コザガワチョウ</t>
    </rPh>
    <rPh sb="4" eb="6">
      <t>コクミン</t>
    </rPh>
    <rPh sb="6" eb="8">
      <t>ケンコウ</t>
    </rPh>
    <rPh sb="8" eb="10">
      <t>ホケン</t>
    </rPh>
    <rPh sb="10" eb="12">
      <t>シチカワ</t>
    </rPh>
    <rPh sb="12" eb="14">
      <t>シンリョウ</t>
    </rPh>
    <rPh sb="14" eb="15">
      <t>ショ</t>
    </rPh>
    <phoneticPr fontId="7"/>
  </si>
  <si>
    <t>和歌山県東牟婁郡古座川町下露３７６番地</t>
    <rPh sb="0" eb="4">
      <t>ワカヤマケン</t>
    </rPh>
    <rPh sb="4" eb="8">
      <t>ヒガシムログン</t>
    </rPh>
    <rPh sb="8" eb="12">
      <t>コザガワチョウ</t>
    </rPh>
    <rPh sb="12" eb="14">
      <t>シモツユ</t>
    </rPh>
    <rPh sb="17" eb="19">
      <t>バンチ</t>
    </rPh>
    <phoneticPr fontId="7"/>
  </si>
  <si>
    <t>3012510149</t>
  </si>
  <si>
    <t>那智勝浦町色川診療所</t>
    <rPh sb="0" eb="5">
      <t>ナチカツウラチョウ</t>
    </rPh>
    <rPh sb="5" eb="7">
      <t>イロカワ</t>
    </rPh>
    <rPh sb="7" eb="10">
      <t>シンリョウジョ</t>
    </rPh>
    <phoneticPr fontId="7"/>
  </si>
  <si>
    <t>那智勝浦町長　堀　順一郎</t>
    <rPh sb="0" eb="4">
      <t>ナチカツウラ</t>
    </rPh>
    <rPh sb="4" eb="6">
      <t>チョウチョウ</t>
    </rPh>
    <rPh sb="7" eb="8">
      <t>ホリ</t>
    </rPh>
    <rPh sb="9" eb="12">
      <t>ジュンイチロウ</t>
    </rPh>
    <phoneticPr fontId="7"/>
  </si>
  <si>
    <t>新宮医療圏</t>
    <rPh sb="0" eb="2">
      <t>シングウ</t>
    </rPh>
    <rPh sb="2" eb="5">
      <t>イリョウケン</t>
    </rPh>
    <phoneticPr fontId="7"/>
  </si>
  <si>
    <t>和歌山県東牟婁郡那智勝浦町口色川１３８７－１</t>
    <rPh sb="0" eb="4">
      <t>ワカヤマケン</t>
    </rPh>
    <rPh sb="4" eb="8">
      <t>ヒガシムログン</t>
    </rPh>
    <rPh sb="8" eb="13">
      <t>ナチカツウラチョウ</t>
    </rPh>
    <rPh sb="13" eb="14">
      <t>クチ</t>
    </rPh>
    <rPh sb="14" eb="16">
      <t>イロカワ</t>
    </rPh>
    <phoneticPr fontId="7"/>
  </si>
  <si>
    <t>3012310441</t>
  </si>
  <si>
    <t>新宮市国民健康保険直営熊野川診療所</t>
    <rPh sb="0" eb="17">
      <t>シングウ</t>
    </rPh>
    <phoneticPr fontId="7"/>
  </si>
  <si>
    <t>新宮市長　田岡　実千年</t>
    <rPh sb="0" eb="2">
      <t>シングウ</t>
    </rPh>
    <rPh sb="2" eb="4">
      <t>シチョウ</t>
    </rPh>
    <rPh sb="5" eb="11">
      <t>タオカ</t>
    </rPh>
    <phoneticPr fontId="7"/>
  </si>
  <si>
    <t>新宮医療圏</t>
    <rPh sb="0" eb="5">
      <t>シングウイリョウケン</t>
    </rPh>
    <phoneticPr fontId="7"/>
  </si>
  <si>
    <t>和歌山県新宮市熊野川町日足３２２番地</t>
    <rPh sb="0" eb="4">
      <t>ワカヤマケン</t>
    </rPh>
    <rPh sb="4" eb="7">
      <t>シングウシ</t>
    </rPh>
    <rPh sb="7" eb="11">
      <t>クマノガワチョウ</t>
    </rPh>
    <rPh sb="11" eb="13">
      <t>ヒタリ</t>
    </rPh>
    <rPh sb="16" eb="18">
      <t>バンチ</t>
    </rPh>
    <phoneticPr fontId="7"/>
  </si>
  <si>
    <t>外来及び指導科での検査診察、訪問診療・嘱託医勤務に同行</t>
    <rPh sb="0" eb="2">
      <t>ガイライ</t>
    </rPh>
    <rPh sb="2" eb="3">
      <t>オヨ</t>
    </rPh>
    <rPh sb="4" eb="7">
      <t>シドウカ</t>
    </rPh>
    <rPh sb="9" eb="13">
      <t>ケンサシンサツ</t>
    </rPh>
    <rPh sb="14" eb="18">
      <t>ホウモンシンリョウ</t>
    </rPh>
    <rPh sb="19" eb="22">
      <t>ショクタクイ</t>
    </rPh>
    <rPh sb="22" eb="24">
      <t>キンム</t>
    </rPh>
    <rPh sb="25" eb="27">
      <t>ドウコウ</t>
    </rPh>
    <phoneticPr fontId="7"/>
  </si>
  <si>
    <t>3012410334</t>
  </si>
  <si>
    <t>新宮市国民健康保険直営熊野川診療所附属小口診療所</t>
    <rPh sb="0" eb="17">
      <t>シングウ</t>
    </rPh>
    <rPh sb="17" eb="19">
      <t>フゾク</t>
    </rPh>
    <rPh sb="19" eb="24">
      <t>コグチシンリョウショ</t>
    </rPh>
    <phoneticPr fontId="7"/>
  </si>
  <si>
    <t>和歌山県新宮市熊野川町上長井４３５番地</t>
    <rPh sb="0" eb="4">
      <t>ワカヤマケン</t>
    </rPh>
    <rPh sb="4" eb="7">
      <t>シングウシ</t>
    </rPh>
    <rPh sb="7" eb="11">
      <t>クマノガワチョウ</t>
    </rPh>
    <rPh sb="11" eb="14">
      <t>カミナガイ</t>
    </rPh>
    <rPh sb="17" eb="19">
      <t>バンチ</t>
    </rPh>
    <phoneticPr fontId="7"/>
  </si>
  <si>
    <t>3012310367</t>
  </si>
  <si>
    <t>新宮市国民健康保険直営熊野川診療所附属玉置口診療所</t>
    <rPh sb="0" eb="17">
      <t>シングウ</t>
    </rPh>
    <rPh sb="17" eb="19">
      <t>フゾク</t>
    </rPh>
    <rPh sb="19" eb="21">
      <t>タマキ</t>
    </rPh>
    <rPh sb="21" eb="22">
      <t>グチ</t>
    </rPh>
    <rPh sb="22" eb="25">
      <t>シンリョウショ</t>
    </rPh>
    <phoneticPr fontId="7"/>
  </si>
  <si>
    <t>和歌山県新宮市熊野川町玉置口１５０番地</t>
    <rPh sb="0" eb="4">
      <t>ワカヤマケン</t>
    </rPh>
    <rPh sb="4" eb="6">
      <t>シングウ</t>
    </rPh>
    <rPh sb="6" eb="7">
      <t>シ</t>
    </rPh>
    <rPh sb="7" eb="10">
      <t>クマノガワ</t>
    </rPh>
    <rPh sb="10" eb="11">
      <t>チョウ</t>
    </rPh>
    <rPh sb="11" eb="13">
      <t>タマキ</t>
    </rPh>
    <rPh sb="13" eb="14">
      <t>グチ</t>
    </rPh>
    <rPh sb="17" eb="19">
      <t>バンチ</t>
    </rPh>
    <phoneticPr fontId="7"/>
  </si>
  <si>
    <t>国保北山村診療所</t>
    <rPh sb="0" eb="2">
      <t>コクホ</t>
    </rPh>
    <rPh sb="2" eb="5">
      <t>キタヤマムラ</t>
    </rPh>
    <rPh sb="5" eb="8">
      <t>シンリョウジョ</t>
    </rPh>
    <phoneticPr fontId="7"/>
  </si>
  <si>
    <t>北山村長　泉　清久</t>
    <rPh sb="0" eb="4">
      <t>キタヤマソンチョウ</t>
    </rPh>
    <rPh sb="5" eb="6">
      <t>イズミ</t>
    </rPh>
    <rPh sb="7" eb="9">
      <t>キヨヒサ</t>
    </rPh>
    <phoneticPr fontId="7"/>
  </si>
  <si>
    <t>和歌山県東牟婁郡北山村大沼312番地</t>
    <rPh sb="0" eb="4">
      <t>ワカヤマケン</t>
    </rPh>
    <rPh sb="4" eb="8">
      <t>ヒガシムログン</t>
    </rPh>
    <rPh sb="8" eb="11">
      <t>キタヤマムラ</t>
    </rPh>
    <rPh sb="11" eb="13">
      <t>オオヌマ</t>
    </rPh>
    <rPh sb="16" eb="18">
      <t>バンチ</t>
    </rPh>
    <phoneticPr fontId="7"/>
  </si>
  <si>
    <t>R6.9月より診療所に北山村地域医療研修センターを設置。医学生、研修医をはじめへき地医療を学べる機会を提供している。</t>
  </si>
  <si>
    <t>鳥取市佐治町国民健康保険診療所（医科）</t>
    <rPh sb="0" eb="3">
      <t>トットリシ</t>
    </rPh>
    <rPh sb="3" eb="5">
      <t>サジ</t>
    </rPh>
    <rPh sb="5" eb="6">
      <t>チョウ</t>
    </rPh>
    <rPh sb="6" eb="8">
      <t>コクミン</t>
    </rPh>
    <rPh sb="8" eb="10">
      <t>ケンコウ</t>
    </rPh>
    <rPh sb="10" eb="12">
      <t>ホケン</t>
    </rPh>
    <rPh sb="12" eb="14">
      <t>シンリョウ</t>
    </rPh>
    <rPh sb="14" eb="15">
      <t>ショ</t>
    </rPh>
    <rPh sb="16" eb="18">
      <t>イカ</t>
    </rPh>
    <phoneticPr fontId="7"/>
  </si>
  <si>
    <t>東部医療圏</t>
    <rPh sb="0" eb="2">
      <t>トウブ</t>
    </rPh>
    <rPh sb="2" eb="5">
      <t>イリョウケン</t>
    </rPh>
    <phoneticPr fontId="11"/>
  </si>
  <si>
    <t>鳥取県鳥取市佐治町加瀬木2171-2</t>
    <rPh sb="0" eb="3">
      <t>トットリケン</t>
    </rPh>
    <rPh sb="3" eb="6">
      <t>トットリシ</t>
    </rPh>
    <rPh sb="6" eb="8">
      <t>サジ</t>
    </rPh>
    <rPh sb="8" eb="9">
      <t>チョウ</t>
    </rPh>
    <rPh sb="9" eb="10">
      <t>カ</t>
    </rPh>
    <rPh sb="10" eb="11">
      <t>セ</t>
    </rPh>
    <rPh sb="11" eb="12">
      <t>キ</t>
    </rPh>
    <phoneticPr fontId="7"/>
  </si>
  <si>
    <t>訪問診療同行</t>
    <rPh sb="0" eb="4">
      <t>ホウモンシンリョウ</t>
    </rPh>
    <rPh sb="4" eb="6">
      <t>ドウコウ</t>
    </rPh>
    <phoneticPr fontId="7"/>
  </si>
  <si>
    <t>理学療法士（1）、保健師（1）、医科医師（1）、歯科医師（1）、看護師（2）、歯科衛生士（1）、地域包括スタッフ（1）、ケアマネージャー（1）</t>
    <phoneticPr fontId="7"/>
  </si>
  <si>
    <t>3111210740</t>
  </si>
  <si>
    <t>智頭町那岐診療所</t>
    <rPh sb="0" eb="3">
      <t>チヅチョウ</t>
    </rPh>
    <rPh sb="3" eb="5">
      <t>ナギ</t>
    </rPh>
    <rPh sb="5" eb="8">
      <t>シンリョウジョ</t>
    </rPh>
    <phoneticPr fontId="7"/>
  </si>
  <si>
    <t>鳥取県八頭郡智頭町大字大背１１６番地２</t>
    <rPh sb="0" eb="3">
      <t>トットリケン</t>
    </rPh>
    <rPh sb="3" eb="6">
      <t>ヤズグン</t>
    </rPh>
    <rPh sb="6" eb="9">
      <t>チヅチョウ</t>
    </rPh>
    <rPh sb="9" eb="11">
      <t>オオアザ</t>
    </rPh>
    <rPh sb="11" eb="13">
      <t>オオセ</t>
    </rPh>
    <rPh sb="16" eb="18">
      <t>バンチ</t>
    </rPh>
    <phoneticPr fontId="7"/>
  </si>
  <si>
    <t>3111210765</t>
  </si>
  <si>
    <t>智頭町山形診療所</t>
    <rPh sb="0" eb="3">
      <t>チヅチョウ</t>
    </rPh>
    <rPh sb="3" eb="5">
      <t>ヤマガタ</t>
    </rPh>
    <rPh sb="5" eb="8">
      <t>シンリョウジョ</t>
    </rPh>
    <phoneticPr fontId="7"/>
  </si>
  <si>
    <t>鳥取県八頭郡智頭町大字郷原２６３番地１</t>
    <rPh sb="0" eb="3">
      <t>トットリケン</t>
    </rPh>
    <rPh sb="3" eb="6">
      <t>ヤズグン</t>
    </rPh>
    <rPh sb="6" eb="9">
      <t>チヅチョウ</t>
    </rPh>
    <rPh sb="9" eb="11">
      <t>オオアザ</t>
    </rPh>
    <rPh sb="11" eb="13">
      <t>ゴウバラ</t>
    </rPh>
    <rPh sb="16" eb="18">
      <t>バンチ</t>
    </rPh>
    <phoneticPr fontId="7"/>
  </si>
  <si>
    <t>3111510750</t>
  </si>
  <si>
    <t>大山町国民健康保険大山診療所</t>
    <rPh sb="0" eb="3">
      <t>ダイセンチョウ</t>
    </rPh>
    <rPh sb="3" eb="5">
      <t>コクミン</t>
    </rPh>
    <rPh sb="5" eb="7">
      <t>ケンコウ</t>
    </rPh>
    <rPh sb="7" eb="9">
      <t>ホケン</t>
    </rPh>
    <rPh sb="9" eb="11">
      <t>ダイセン</t>
    </rPh>
    <rPh sb="11" eb="14">
      <t>シンリョウショ</t>
    </rPh>
    <phoneticPr fontId="7"/>
  </si>
  <si>
    <t>大山町長　竹口　大紀</t>
    <rPh sb="0" eb="3">
      <t>ダイセンチョウ</t>
    </rPh>
    <rPh sb="3" eb="4">
      <t>チョウ</t>
    </rPh>
    <rPh sb="5" eb="7">
      <t>タケグチ</t>
    </rPh>
    <rPh sb="8" eb="10">
      <t>ダイキ</t>
    </rPh>
    <phoneticPr fontId="7"/>
  </si>
  <si>
    <t>鳥取県西伯郡大山町今在家475番地</t>
    <rPh sb="0" eb="3">
      <t>トットリケン</t>
    </rPh>
    <rPh sb="3" eb="6">
      <t>サイハクグン</t>
    </rPh>
    <rPh sb="6" eb="9">
      <t>ダイセンチョウ</t>
    </rPh>
    <rPh sb="9" eb="12">
      <t>イマザイケ</t>
    </rPh>
    <rPh sb="15" eb="17">
      <t>バンチ</t>
    </rPh>
    <phoneticPr fontId="7"/>
  </si>
  <si>
    <t>内科、小児科、外科</t>
    <rPh sb="0" eb="2">
      <t>ナイカ</t>
    </rPh>
    <rPh sb="3" eb="6">
      <t>ショウニカ</t>
    </rPh>
    <rPh sb="7" eb="9">
      <t>ゲカ</t>
    </rPh>
    <phoneticPr fontId="7"/>
  </si>
  <si>
    <t>家庭医療教育ステーション</t>
    <rPh sb="0" eb="2">
      <t>カテイ</t>
    </rPh>
    <rPh sb="2" eb="4">
      <t>イリョウ</t>
    </rPh>
    <rPh sb="4" eb="6">
      <t>キョウイク</t>
    </rPh>
    <phoneticPr fontId="7"/>
  </si>
  <si>
    <t>3111510792</t>
  </si>
  <si>
    <t>大山町国民健康保険名和診療所</t>
    <rPh sb="0" eb="3">
      <t>ダイセンチョウ</t>
    </rPh>
    <rPh sb="3" eb="5">
      <t>コクミン</t>
    </rPh>
    <rPh sb="5" eb="7">
      <t>ケンコウ</t>
    </rPh>
    <rPh sb="7" eb="9">
      <t>ホケン</t>
    </rPh>
    <rPh sb="9" eb="11">
      <t>ナワ</t>
    </rPh>
    <rPh sb="11" eb="14">
      <t>シンリョウショ</t>
    </rPh>
    <phoneticPr fontId="7"/>
  </si>
  <si>
    <t>鳥取県西伯郡大山町御来屋467番地</t>
    <rPh sb="0" eb="3">
      <t>トットリケン</t>
    </rPh>
    <rPh sb="3" eb="6">
      <t>サイハクグン</t>
    </rPh>
    <rPh sb="6" eb="9">
      <t>ダイセンチョウ</t>
    </rPh>
    <rPh sb="9" eb="12">
      <t>ミクリヤ</t>
    </rPh>
    <rPh sb="15" eb="17">
      <t>バンチ</t>
    </rPh>
    <phoneticPr fontId="7"/>
  </si>
  <si>
    <t>3111510784</t>
  </si>
  <si>
    <t>大山町国民健康保険大山口診療所</t>
    <rPh sb="0" eb="3">
      <t>ダイセンチョウ</t>
    </rPh>
    <rPh sb="3" eb="5">
      <t>コクミン</t>
    </rPh>
    <rPh sb="5" eb="7">
      <t>ケンコウ</t>
    </rPh>
    <rPh sb="7" eb="9">
      <t>ホケン</t>
    </rPh>
    <rPh sb="9" eb="12">
      <t>ダイセングチ</t>
    </rPh>
    <rPh sb="12" eb="15">
      <t>シンリョウショ</t>
    </rPh>
    <phoneticPr fontId="7"/>
  </si>
  <si>
    <t>鳥取県西伯郡大山町末長483番地3</t>
    <rPh sb="0" eb="3">
      <t>トットリケン</t>
    </rPh>
    <rPh sb="3" eb="6">
      <t>サイハクグン</t>
    </rPh>
    <rPh sb="6" eb="9">
      <t>ダイセンチョウ</t>
    </rPh>
    <rPh sb="9" eb="11">
      <t>スエナガ</t>
    </rPh>
    <rPh sb="14" eb="16">
      <t>バンチ</t>
    </rPh>
    <phoneticPr fontId="7"/>
  </si>
  <si>
    <t>内科、神経内科・消化器科・リハビリテーション科</t>
    <rPh sb="0" eb="2">
      <t>ナイカ</t>
    </rPh>
    <rPh sb="3" eb="5">
      <t>シンケイ</t>
    </rPh>
    <rPh sb="5" eb="7">
      <t>ナイカ</t>
    </rPh>
    <rPh sb="8" eb="11">
      <t>ショウカキ</t>
    </rPh>
    <rPh sb="11" eb="12">
      <t>カ</t>
    </rPh>
    <rPh sb="22" eb="23">
      <t>カ</t>
    </rPh>
    <phoneticPr fontId="7"/>
  </si>
  <si>
    <t>心療内科</t>
  </si>
  <si>
    <t>日野病院組合二部診療所</t>
    <rPh sb="0" eb="4">
      <t>ヒ</t>
    </rPh>
    <rPh sb="4" eb="6">
      <t>クミアイ</t>
    </rPh>
    <rPh sb="6" eb="8">
      <t>ニブ</t>
    </rPh>
    <phoneticPr fontId="7"/>
  </si>
  <si>
    <t>鳥取県西伯郡伯耆町二部652-1</t>
    <rPh sb="0" eb="3">
      <t>トットリケン</t>
    </rPh>
    <rPh sb="3" eb="6">
      <t>サイハクグン</t>
    </rPh>
    <rPh sb="6" eb="9">
      <t>ホウキチョウ</t>
    </rPh>
    <rPh sb="9" eb="11">
      <t>ニブ</t>
    </rPh>
    <phoneticPr fontId="7"/>
  </si>
  <si>
    <t>外来診察見学</t>
    <rPh sb="0" eb="2">
      <t>ガイライ</t>
    </rPh>
    <rPh sb="2" eb="4">
      <t>シンサツ</t>
    </rPh>
    <rPh sb="4" eb="6">
      <t>ケンガク</t>
    </rPh>
    <phoneticPr fontId="7"/>
  </si>
  <si>
    <t>3111610352</t>
  </si>
  <si>
    <t>江府町国民健康保険江尾診療所</t>
    <rPh sb="0" eb="3">
      <t>コウフチョウ</t>
    </rPh>
    <rPh sb="3" eb="9">
      <t>コクミンケンコウホケン</t>
    </rPh>
    <rPh sb="9" eb="14">
      <t>エビシンリョウショ</t>
    </rPh>
    <phoneticPr fontId="7"/>
  </si>
  <si>
    <t>江府町長　白石　祐治</t>
    <rPh sb="0" eb="4">
      <t>コウフチョウチョウ</t>
    </rPh>
    <rPh sb="5" eb="7">
      <t>シライシ</t>
    </rPh>
    <rPh sb="8" eb="9">
      <t>ユウ</t>
    </rPh>
    <rPh sb="9" eb="10">
      <t>チ</t>
    </rPh>
    <phoneticPr fontId="7"/>
  </si>
  <si>
    <t>鳥取県日野郡江府町大字江尾2088番地3</t>
    <rPh sb="0" eb="3">
      <t>トットリケン</t>
    </rPh>
    <rPh sb="3" eb="6">
      <t>ヒノグン</t>
    </rPh>
    <rPh sb="6" eb="9">
      <t>コウフチョウ</t>
    </rPh>
    <rPh sb="9" eb="11">
      <t>オオアザ</t>
    </rPh>
    <rPh sb="11" eb="13">
      <t>エビ</t>
    </rPh>
    <rPh sb="17" eb="19">
      <t>バンチ</t>
    </rPh>
    <phoneticPr fontId="7"/>
  </si>
  <si>
    <t>内科、外科、整形外科</t>
    <rPh sb="3" eb="5">
      <t>ゲカ</t>
    </rPh>
    <rPh sb="6" eb="8">
      <t>セイケイ</t>
    </rPh>
    <rPh sb="8" eb="10">
      <t>ゲカ</t>
    </rPh>
    <phoneticPr fontId="7"/>
  </si>
  <si>
    <t>一般診療及び訪問診療に同行し、医師による指導を受ける。</t>
    <rPh sb="0" eb="2">
      <t>イッパン</t>
    </rPh>
    <rPh sb="2" eb="4">
      <t>シンリョウ</t>
    </rPh>
    <rPh sb="4" eb="5">
      <t>オヨ</t>
    </rPh>
    <rPh sb="6" eb="8">
      <t>ホウモン</t>
    </rPh>
    <rPh sb="8" eb="10">
      <t>シンリョウ</t>
    </rPh>
    <rPh sb="11" eb="13">
      <t>ドウコウ</t>
    </rPh>
    <rPh sb="15" eb="17">
      <t>イシ</t>
    </rPh>
    <rPh sb="20" eb="22">
      <t>シドウ</t>
    </rPh>
    <rPh sb="23" eb="24">
      <t>ウ</t>
    </rPh>
    <phoneticPr fontId="7"/>
  </si>
  <si>
    <t>歯科医師（１）看護師（８）歯科衛生士（４）</t>
    <rPh sb="0" eb="4">
      <t>シカイシ</t>
    </rPh>
    <rPh sb="7" eb="10">
      <t>カンゴシ</t>
    </rPh>
    <rPh sb="13" eb="15">
      <t>シカ</t>
    </rPh>
    <rPh sb="15" eb="18">
      <t>エイセイシ</t>
    </rPh>
    <phoneticPr fontId="7"/>
  </si>
  <si>
    <t>日野病院組合黒坂診療所</t>
    <rPh sb="0" eb="4">
      <t>ヒ</t>
    </rPh>
    <rPh sb="4" eb="6">
      <t>クミアイ</t>
    </rPh>
    <rPh sb="6" eb="11">
      <t>クロサカシンリョウジョ</t>
    </rPh>
    <phoneticPr fontId="7"/>
  </si>
  <si>
    <t>日野病院組合　管理者　﨏田 淳一</t>
    <rPh sb="0" eb="6">
      <t>ヒノビョウインクミアイ</t>
    </rPh>
    <rPh sb="7" eb="10">
      <t>カンリシャ</t>
    </rPh>
    <rPh sb="11" eb="16">
      <t>サコ</t>
    </rPh>
    <phoneticPr fontId="7"/>
  </si>
  <si>
    <t>鳥取県日野郡日野町黒坂1243-1</t>
    <rPh sb="0" eb="3">
      <t>トットリケン</t>
    </rPh>
    <rPh sb="3" eb="6">
      <t>ヒノグン</t>
    </rPh>
    <rPh sb="6" eb="9">
      <t>ヒノチョウ</t>
    </rPh>
    <rPh sb="9" eb="11">
      <t>クロサカ</t>
    </rPh>
    <phoneticPr fontId="7"/>
  </si>
  <si>
    <t>3111610386</t>
  </si>
  <si>
    <t>江府町国民健康保険俣野診療所</t>
    <rPh sb="0" eb="9">
      <t>コウフチョウコクミンケンコウホケン</t>
    </rPh>
    <rPh sb="9" eb="11">
      <t>マタノ</t>
    </rPh>
    <rPh sb="11" eb="14">
      <t>シンリョウショ</t>
    </rPh>
    <phoneticPr fontId="7"/>
  </si>
  <si>
    <t>鳥取県日野郡江府町大字俣野690番地1</t>
    <rPh sb="0" eb="9">
      <t>トットリケンヒノグンコウフチョウ</t>
    </rPh>
    <rPh sb="11" eb="13">
      <t>マタノ</t>
    </rPh>
    <phoneticPr fontId="7"/>
  </si>
  <si>
    <t>鳥取市佐治町国民健康保険診療所（歯科）</t>
    <rPh sb="0" eb="3">
      <t>トットリシ</t>
    </rPh>
    <rPh sb="3" eb="5">
      <t>サジ</t>
    </rPh>
    <rPh sb="5" eb="6">
      <t>チョウ</t>
    </rPh>
    <rPh sb="6" eb="8">
      <t>コクミン</t>
    </rPh>
    <rPh sb="8" eb="10">
      <t>ケンコウ</t>
    </rPh>
    <rPh sb="10" eb="12">
      <t>ホケン</t>
    </rPh>
    <rPh sb="12" eb="14">
      <t>シンリョウ</t>
    </rPh>
    <rPh sb="14" eb="15">
      <t>ショ</t>
    </rPh>
    <rPh sb="16" eb="18">
      <t>シカ</t>
    </rPh>
    <phoneticPr fontId="7"/>
  </si>
  <si>
    <t>医科医師（1）、歯科医師（1）、看護師（2）、歯科衛生士（1）、地域包括スタッフ（1）、ケアマネージャー（1）</t>
  </si>
  <si>
    <t>島根県</t>
    <rPh sb="0" eb="3">
      <t>シマネケン</t>
    </rPh>
    <phoneticPr fontId="13"/>
  </si>
  <si>
    <t>3211111012</t>
  </si>
  <si>
    <t>松江市国民健康保険来待診療所</t>
    <rPh sb="0" eb="14">
      <t>マツエシコクミンケンコウホケンキマチシンリョウショ</t>
    </rPh>
    <phoneticPr fontId="13"/>
  </si>
  <si>
    <t>松江市長　上定昭仁</t>
    <rPh sb="0" eb="4">
      <t>マツエシチョウ</t>
    </rPh>
    <rPh sb="5" eb="9">
      <t>ウエサダアキヒト</t>
    </rPh>
    <phoneticPr fontId="13"/>
  </si>
  <si>
    <t>来待診療所協議会</t>
    <rPh sb="0" eb="8">
      <t>キマチシンリョウショキョウギカイ</t>
    </rPh>
    <phoneticPr fontId="13"/>
  </si>
  <si>
    <t>松江医療圏</t>
    <rPh sb="0" eb="5">
      <t>マツエイリョウケン</t>
    </rPh>
    <phoneticPr fontId="13"/>
  </si>
  <si>
    <t>島根県松江市宍道町上来待213番地1</t>
    <rPh sb="0" eb="3">
      <t>シマネケン</t>
    </rPh>
    <rPh sb="3" eb="6">
      <t>マツエシ</t>
    </rPh>
    <rPh sb="6" eb="9">
      <t>シンジチョウ</t>
    </rPh>
    <rPh sb="9" eb="12">
      <t>カミキマチ</t>
    </rPh>
    <rPh sb="15" eb="17">
      <t>バンチ</t>
    </rPh>
    <phoneticPr fontId="13"/>
  </si>
  <si>
    <t>医学実習の受入れ</t>
    <rPh sb="0" eb="4">
      <t>イガクジッシュウ</t>
    </rPh>
    <rPh sb="5" eb="7">
      <t>ウケイ</t>
    </rPh>
    <phoneticPr fontId="13"/>
  </si>
  <si>
    <t>看護師（5）</t>
  </si>
  <si>
    <t>該当なし</t>
    <rPh sb="0" eb="2">
      <t>ガイトウ</t>
    </rPh>
    <phoneticPr fontId="13"/>
  </si>
  <si>
    <t>3210114603</t>
  </si>
  <si>
    <t>松江市立野波診療所</t>
    <rPh sb="0" eb="4">
      <t>マツエシ</t>
    </rPh>
    <rPh sb="4" eb="6">
      <t>ノナミ</t>
    </rPh>
    <rPh sb="6" eb="9">
      <t>シンリョウジョ</t>
    </rPh>
    <phoneticPr fontId="13"/>
  </si>
  <si>
    <t>島根県松江市島根町野波1220番地4</t>
    <rPh sb="0" eb="3">
      <t>シマネケン</t>
    </rPh>
    <rPh sb="3" eb="6">
      <t>マツエシ</t>
    </rPh>
    <rPh sb="6" eb="8">
      <t>シマネ</t>
    </rPh>
    <rPh sb="8" eb="9">
      <t>マチ</t>
    </rPh>
    <rPh sb="9" eb="11">
      <t>ノナミ</t>
    </rPh>
    <rPh sb="15" eb="17">
      <t>バンチ</t>
    </rPh>
    <phoneticPr fontId="13"/>
  </si>
  <si>
    <t>3210210575</t>
  </si>
  <si>
    <t>ドクター中西元気クリニック</t>
    <rPh sb="4" eb="6">
      <t>ナカニシ</t>
    </rPh>
    <rPh sb="6" eb="8">
      <t>ゲンキ</t>
    </rPh>
    <phoneticPr fontId="13"/>
  </si>
  <si>
    <t>中西敏雄</t>
    <rPh sb="0" eb="2">
      <t>ナカニシ</t>
    </rPh>
    <rPh sb="2" eb="4">
      <t>トシオ</t>
    </rPh>
    <phoneticPr fontId="13"/>
  </si>
  <si>
    <t>松江</t>
    <rPh sb="0" eb="2">
      <t>マツエ</t>
    </rPh>
    <phoneticPr fontId="13"/>
  </si>
  <si>
    <t>島根県安来市広瀬町布部758</t>
  </si>
  <si>
    <t>3211510031</t>
  </si>
  <si>
    <t>雲南市立病院附属掛合診療所</t>
  </si>
  <si>
    <t>雲南市長　石飛　厚志</t>
    <rPh sb="0" eb="3">
      <t>ウンナンシ</t>
    </rPh>
    <rPh sb="3" eb="4">
      <t>チョウ</t>
    </rPh>
    <rPh sb="5" eb="7">
      <t>イシトビ</t>
    </rPh>
    <rPh sb="8" eb="10">
      <t>アツシ</t>
    </rPh>
    <phoneticPr fontId="7"/>
  </si>
  <si>
    <t>雲南医療圏</t>
    <rPh sb="0" eb="2">
      <t>ウンナン</t>
    </rPh>
    <rPh sb="2" eb="4">
      <t>イリョウ</t>
    </rPh>
    <rPh sb="4" eb="5">
      <t>ケン</t>
    </rPh>
    <phoneticPr fontId="7"/>
  </si>
  <si>
    <t>島根県雲南市掛合町掛合1312</t>
    <rPh sb="0" eb="3">
      <t>シマネケン</t>
    </rPh>
    <rPh sb="3" eb="6">
      <t>ウンナンシ</t>
    </rPh>
    <rPh sb="6" eb="8">
      <t>カケアイ</t>
    </rPh>
    <rPh sb="8" eb="9">
      <t>チョウ</t>
    </rPh>
    <phoneticPr fontId="7"/>
  </si>
  <si>
    <t>研修医、医学生の受け入れ</t>
    <rPh sb="0" eb="3">
      <t>ケンシュウイ</t>
    </rPh>
    <rPh sb="4" eb="7">
      <t>イガクセイ</t>
    </rPh>
    <rPh sb="8" eb="9">
      <t>ウ</t>
    </rPh>
    <rPh sb="10" eb="11">
      <t>イ</t>
    </rPh>
    <phoneticPr fontId="7"/>
  </si>
  <si>
    <t>3211310416</t>
  </si>
  <si>
    <t>町立馬木診療所</t>
    <rPh sb="0" eb="2">
      <t>チョウリツ</t>
    </rPh>
    <rPh sb="2" eb="4">
      <t>マキ</t>
    </rPh>
    <rPh sb="4" eb="7">
      <t>シンリョウショ</t>
    </rPh>
    <phoneticPr fontId="7"/>
  </si>
  <si>
    <t>奥出雲町 奥出雲町長 糸原 保</t>
    <rPh sb="0" eb="4">
      <t>オクイズモチョウ</t>
    </rPh>
    <rPh sb="5" eb="8">
      <t>オクイズモ</t>
    </rPh>
    <rPh sb="8" eb="10">
      <t>チョウチョウ</t>
    </rPh>
    <rPh sb="11" eb="13">
      <t>イトハラ</t>
    </rPh>
    <rPh sb="14" eb="15">
      <t>タモツ</t>
    </rPh>
    <phoneticPr fontId="7"/>
  </si>
  <si>
    <t>医療法人石原医院分院</t>
    <rPh sb="0" eb="2">
      <t>イリョウ</t>
    </rPh>
    <rPh sb="2" eb="4">
      <t>ホウジン</t>
    </rPh>
    <rPh sb="4" eb="6">
      <t>イシハラ</t>
    </rPh>
    <rPh sb="6" eb="8">
      <t>イイン</t>
    </rPh>
    <rPh sb="8" eb="10">
      <t>ブンイン</t>
    </rPh>
    <phoneticPr fontId="7"/>
  </si>
  <si>
    <t>島根県仁多郡奥出雲町大馬木１９２２番地１３</t>
    <rPh sb="0" eb="3">
      <t>シマネケン</t>
    </rPh>
    <rPh sb="3" eb="6">
      <t>ニタグン</t>
    </rPh>
    <rPh sb="6" eb="10">
      <t>オクイズモチョウ</t>
    </rPh>
    <rPh sb="10" eb="13">
      <t>オオマキ</t>
    </rPh>
    <rPh sb="17" eb="19">
      <t>バンチ</t>
    </rPh>
    <phoneticPr fontId="7"/>
  </si>
  <si>
    <t>3211510304</t>
  </si>
  <si>
    <t>飯南町立谷出張診療所</t>
  </si>
  <si>
    <t>雲南</t>
  </si>
  <si>
    <t>島根県飯石郡飯南町井戸谷４８２－７</t>
  </si>
  <si>
    <t>3211510403</t>
  </si>
  <si>
    <t>飯南町立来島診療所</t>
  </si>
  <si>
    <t>島根県飯石郡飯南町野萱１８２６－２</t>
  </si>
  <si>
    <t>運営を同じくするへき地医療拠点病院からの医学生の受け入れ</t>
    <rPh sb="0" eb="2">
      <t>ウンエイ</t>
    </rPh>
    <rPh sb="3" eb="4">
      <t>オナ</t>
    </rPh>
    <rPh sb="10" eb="11">
      <t>チ</t>
    </rPh>
    <rPh sb="11" eb="13">
      <t>イリョウ</t>
    </rPh>
    <rPh sb="13" eb="15">
      <t>キョテン</t>
    </rPh>
    <rPh sb="15" eb="17">
      <t>ビョウイン</t>
    </rPh>
    <rPh sb="20" eb="23">
      <t>イガクセイ</t>
    </rPh>
    <rPh sb="24" eb="25">
      <t>ウ</t>
    </rPh>
    <rPh sb="26" eb="27">
      <t>イ</t>
    </rPh>
    <phoneticPr fontId="7"/>
  </si>
  <si>
    <t>3211510502</t>
  </si>
  <si>
    <t>飯南町立志々出張診療所</t>
  </si>
  <si>
    <t>島根県飯石郡飯南町八神１１７番地１</t>
  </si>
  <si>
    <t>3210412627</t>
  </si>
  <si>
    <t>塩津診療所</t>
    <rPh sb="0" eb="2">
      <t>シオツ</t>
    </rPh>
    <rPh sb="2" eb="5">
      <t>シンリョウショ</t>
    </rPh>
    <phoneticPr fontId="7"/>
  </si>
  <si>
    <t>出雲市長　飯塚　俊之</t>
    <rPh sb="0" eb="4">
      <t>イズモシチョウ</t>
    </rPh>
    <rPh sb="5" eb="7">
      <t>イイツカ</t>
    </rPh>
    <rPh sb="8" eb="10">
      <t>トシユキ</t>
    </rPh>
    <phoneticPr fontId="7"/>
  </si>
  <si>
    <t>出雲医療圏</t>
    <rPh sb="0" eb="2">
      <t>イズモ</t>
    </rPh>
    <rPh sb="2" eb="5">
      <t>イリョウケン</t>
    </rPh>
    <phoneticPr fontId="7"/>
  </si>
  <si>
    <t>島根県出雲市塩津町７８番地３</t>
    <rPh sb="0" eb="3">
      <t>シマネケン</t>
    </rPh>
    <rPh sb="3" eb="6">
      <t>イズモシ</t>
    </rPh>
    <rPh sb="6" eb="8">
      <t>シオツ</t>
    </rPh>
    <rPh sb="8" eb="9">
      <t>チョウ</t>
    </rPh>
    <rPh sb="11" eb="13">
      <t>バンチ</t>
    </rPh>
    <phoneticPr fontId="7"/>
  </si>
  <si>
    <t>島根半島</t>
    <rPh sb="0" eb="4">
      <t>シマネハントウ</t>
    </rPh>
    <phoneticPr fontId="7"/>
  </si>
  <si>
    <t>3211610781</t>
  </si>
  <si>
    <t>出雲市国民健康保険橋波診療所</t>
    <rPh sb="0" eb="3">
      <t>イズモシ</t>
    </rPh>
    <rPh sb="3" eb="5">
      <t>コクミン</t>
    </rPh>
    <rPh sb="5" eb="7">
      <t>ケンコウ</t>
    </rPh>
    <rPh sb="7" eb="9">
      <t>ホケン</t>
    </rPh>
    <rPh sb="9" eb="10">
      <t>ハシ</t>
    </rPh>
    <rPh sb="10" eb="11">
      <t>ナミ</t>
    </rPh>
    <rPh sb="11" eb="14">
      <t>シンリョウショ</t>
    </rPh>
    <phoneticPr fontId="7"/>
  </si>
  <si>
    <t>島根県出雲市佐田町下橋波３１</t>
    <rPh sb="0" eb="3">
      <t>シマネケン</t>
    </rPh>
    <rPh sb="3" eb="6">
      <t>イズモシ</t>
    </rPh>
    <rPh sb="6" eb="9">
      <t>サダチョウ</t>
    </rPh>
    <rPh sb="9" eb="10">
      <t>シモ</t>
    </rPh>
    <rPh sb="10" eb="11">
      <t>ハシ</t>
    </rPh>
    <rPh sb="11" eb="12">
      <t>ナミ</t>
    </rPh>
    <phoneticPr fontId="7"/>
  </si>
  <si>
    <t>3211610955</t>
  </si>
  <si>
    <t>日御碕診療所</t>
    <rPh sb="0" eb="3">
      <t>ヒノミサキ</t>
    </rPh>
    <rPh sb="3" eb="6">
      <t>シンリョウショ</t>
    </rPh>
    <phoneticPr fontId="7"/>
  </si>
  <si>
    <t>島根県出雲市大社町宇龍３３８番地３</t>
    <rPh sb="0" eb="3">
      <t>シマネケン</t>
    </rPh>
    <rPh sb="3" eb="6">
      <t>イズモシ</t>
    </rPh>
    <rPh sb="6" eb="8">
      <t>タイシャ</t>
    </rPh>
    <rPh sb="8" eb="9">
      <t>チョウ</t>
    </rPh>
    <rPh sb="9" eb="11">
      <t>ウリュウ</t>
    </rPh>
    <rPh sb="14" eb="16">
      <t>バンチ</t>
    </rPh>
    <phoneticPr fontId="7"/>
  </si>
  <si>
    <t>3211610963</t>
  </si>
  <si>
    <t>鷺浦診療所</t>
    <rPh sb="0" eb="1">
      <t>サギ</t>
    </rPh>
    <rPh sb="1" eb="2">
      <t>ウラ</t>
    </rPh>
    <rPh sb="2" eb="5">
      <t>シンリョウショ</t>
    </rPh>
    <phoneticPr fontId="7"/>
  </si>
  <si>
    <t>島根県出雲市大社町鷺浦１０４番地</t>
    <rPh sb="0" eb="3">
      <t>シマネケン</t>
    </rPh>
    <rPh sb="3" eb="6">
      <t>イズモシ</t>
    </rPh>
    <rPh sb="6" eb="8">
      <t>タイシャ</t>
    </rPh>
    <rPh sb="8" eb="9">
      <t>チョウ</t>
    </rPh>
    <rPh sb="9" eb="10">
      <t>サギ</t>
    </rPh>
    <rPh sb="10" eb="11">
      <t>ウラ</t>
    </rPh>
    <rPh sb="14" eb="16">
      <t>バンチ</t>
    </rPh>
    <phoneticPr fontId="7"/>
  </si>
  <si>
    <t>3210510628</t>
  </si>
  <si>
    <t>石田医院 山口診療所</t>
    <rPh sb="0" eb="4">
      <t>イシダイイン</t>
    </rPh>
    <rPh sb="5" eb="10">
      <t>ヤマグチシンリョウショ</t>
    </rPh>
    <phoneticPr fontId="7"/>
  </si>
  <si>
    <t>石田　周幸</t>
    <rPh sb="0" eb="2">
      <t>イシダ</t>
    </rPh>
    <rPh sb="3" eb="4">
      <t>シュウ</t>
    </rPh>
    <rPh sb="4" eb="5">
      <t>サチ</t>
    </rPh>
    <phoneticPr fontId="7"/>
  </si>
  <si>
    <t>大田医療圏</t>
    <rPh sb="0" eb="5">
      <t>オオダイリョウケン</t>
    </rPh>
    <phoneticPr fontId="7"/>
  </si>
  <si>
    <t>島根県大田市山口町山口1181番地1</t>
  </si>
  <si>
    <t>3210511303</t>
  </si>
  <si>
    <t>大田市国民健康保険池田診療所</t>
    <rPh sb="0" eb="9">
      <t>オオダシコクミンケンコウホケン</t>
    </rPh>
    <rPh sb="9" eb="14">
      <t>イケダシンリョウショ</t>
    </rPh>
    <phoneticPr fontId="7"/>
  </si>
  <si>
    <t>大田市　大田市長　楫野弘和</t>
    <rPh sb="0" eb="3">
      <t>オオダシ</t>
    </rPh>
    <rPh sb="4" eb="8">
      <t>オオダシチョウ</t>
    </rPh>
    <rPh sb="9" eb="13">
      <t>カジノヒロカズ</t>
    </rPh>
    <phoneticPr fontId="7"/>
  </si>
  <si>
    <t>島根県大田市三瓶町池田2267番地1</t>
    <rPh sb="0" eb="3">
      <t>シマネケン</t>
    </rPh>
    <rPh sb="3" eb="9">
      <t>オオダシサンベチョウ</t>
    </rPh>
    <rPh sb="9" eb="11">
      <t>イケダ</t>
    </rPh>
    <rPh sb="15" eb="17">
      <t>バンチ</t>
    </rPh>
    <phoneticPr fontId="7"/>
  </si>
  <si>
    <t>島根県</t>
    <rPh sb="0" eb="2">
      <t>シマネ</t>
    </rPh>
    <rPh sb="2" eb="3">
      <t>ケン</t>
    </rPh>
    <phoneticPr fontId="7"/>
  </si>
  <si>
    <t>3211710250</t>
  </si>
  <si>
    <t>大田市国民健康保険仁摩診療所</t>
    <rPh sb="0" eb="9">
      <t>オオダシコクミンケンコウホケン</t>
    </rPh>
    <rPh sb="9" eb="14">
      <t>ニマシンリョウショ</t>
    </rPh>
    <phoneticPr fontId="7"/>
  </si>
  <si>
    <t>医療法人　銀泉会</t>
    <rPh sb="0" eb="4">
      <t>イリョウホウジン</t>
    </rPh>
    <rPh sb="5" eb="8">
      <t>ギンセンカイ</t>
    </rPh>
    <phoneticPr fontId="7"/>
  </si>
  <si>
    <t>島根県大田市仁摩町643番地1</t>
    <rPh sb="0" eb="3">
      <t>シマネケン</t>
    </rPh>
    <rPh sb="3" eb="5">
      <t>オオダ</t>
    </rPh>
    <rPh sb="5" eb="6">
      <t>シ</t>
    </rPh>
    <rPh sb="6" eb="8">
      <t>ニマ</t>
    </rPh>
    <rPh sb="8" eb="9">
      <t>チョウ</t>
    </rPh>
    <rPh sb="12" eb="14">
      <t>バンチ</t>
    </rPh>
    <phoneticPr fontId="7"/>
  </si>
  <si>
    <t>内科、小児科、小児外科</t>
    <rPh sb="3" eb="6">
      <t>ショウニカ</t>
    </rPh>
    <rPh sb="7" eb="11">
      <t>ショウニゲカ</t>
    </rPh>
    <phoneticPr fontId="7"/>
  </si>
  <si>
    <t>3211810035</t>
  </si>
  <si>
    <t>美郷町国民健康保険沢谷診療所</t>
  </si>
  <si>
    <t>町長　嘉戸　隆</t>
  </si>
  <si>
    <t>大田</t>
    <rPh sb="0" eb="2">
      <t>オオダ</t>
    </rPh>
    <phoneticPr fontId="7"/>
  </si>
  <si>
    <t>島根県邑智郡美郷町九日市８７</t>
  </si>
  <si>
    <t>3211810084</t>
  </si>
  <si>
    <t>美郷町国民健康保険大和診療所比之宮出張所</t>
  </si>
  <si>
    <t>島根県邑智郡美郷町宮内５６２－３</t>
  </si>
  <si>
    <t>3211810829</t>
  </si>
  <si>
    <t>美郷町国民健康保険大和診療所</t>
  </si>
  <si>
    <t>島根県邑智郡美郷町都賀本郷１６３</t>
  </si>
  <si>
    <t>3211810860</t>
  </si>
  <si>
    <t>美郷町君谷診療所</t>
  </si>
  <si>
    <t>島根県邑智郡美郷町京覧原２７７</t>
  </si>
  <si>
    <t>３２１１８１００２７</t>
  </si>
  <si>
    <t>邑南町国民健康保険直営井原診療所</t>
    <rPh sb="0" eb="3">
      <t>オオナンチョウ</t>
    </rPh>
    <rPh sb="3" eb="5">
      <t>コクミン</t>
    </rPh>
    <rPh sb="5" eb="7">
      <t>ケンコウ</t>
    </rPh>
    <rPh sb="7" eb="9">
      <t>ホケン</t>
    </rPh>
    <rPh sb="9" eb="11">
      <t>チョクエイ</t>
    </rPh>
    <rPh sb="11" eb="13">
      <t>イバラ</t>
    </rPh>
    <rPh sb="13" eb="16">
      <t>シンリョウショ</t>
    </rPh>
    <phoneticPr fontId="7"/>
  </si>
  <si>
    <t>邑南町　邑南町長　大屋　光宏</t>
    <rPh sb="0" eb="3">
      <t>オオナンチョウ</t>
    </rPh>
    <rPh sb="4" eb="8">
      <t>オオナンチョウチョウ</t>
    </rPh>
    <rPh sb="9" eb="11">
      <t>オオヤ</t>
    </rPh>
    <rPh sb="12" eb="14">
      <t>ミツヒロ</t>
    </rPh>
    <phoneticPr fontId="7"/>
  </si>
  <si>
    <t>島根県邑智郡邑南町井原２２０１－２</t>
    <rPh sb="0" eb="3">
      <t>シマネケン</t>
    </rPh>
    <rPh sb="3" eb="6">
      <t>オオチグン</t>
    </rPh>
    <rPh sb="6" eb="9">
      <t>オオナンチョウ</t>
    </rPh>
    <rPh sb="9" eb="11">
      <t>イバラ</t>
    </rPh>
    <phoneticPr fontId="7"/>
  </si>
  <si>
    <t>⑤⑥⑦</t>
    <phoneticPr fontId="7"/>
  </si>
  <si>
    <t>３２１１８１０８１１</t>
  </si>
  <si>
    <t>邑南町国民健康保険直営日貫診療所</t>
    <rPh sb="0" eb="3">
      <t>オオナンチョウ</t>
    </rPh>
    <rPh sb="3" eb="5">
      <t>コクミン</t>
    </rPh>
    <rPh sb="5" eb="7">
      <t>ケンコウ</t>
    </rPh>
    <rPh sb="7" eb="9">
      <t>ホケン</t>
    </rPh>
    <rPh sb="9" eb="11">
      <t>チョクエイ</t>
    </rPh>
    <rPh sb="11" eb="13">
      <t>ヒヌイ</t>
    </rPh>
    <rPh sb="13" eb="16">
      <t>シンリョウショ</t>
    </rPh>
    <phoneticPr fontId="7"/>
  </si>
  <si>
    <t>島根県邑智郡邑南町日貫３０２３－３</t>
    <rPh sb="0" eb="3">
      <t>シマネケン</t>
    </rPh>
    <rPh sb="3" eb="6">
      <t>オオチグン</t>
    </rPh>
    <rPh sb="6" eb="9">
      <t>オオナンチョウ</t>
    </rPh>
    <rPh sb="9" eb="11">
      <t>ヒヌイ</t>
    </rPh>
    <phoneticPr fontId="7"/>
  </si>
  <si>
    <t>⑤⑥⑦</t>
  </si>
  <si>
    <t>３２１１８１０８４５</t>
  </si>
  <si>
    <t>邑南町国民健康保険直営阿須那診療所</t>
    <rPh sb="0" eb="3">
      <t>オオナンチョウ</t>
    </rPh>
    <rPh sb="3" eb="5">
      <t>コクミン</t>
    </rPh>
    <rPh sb="5" eb="7">
      <t>ケンコウ</t>
    </rPh>
    <rPh sb="7" eb="9">
      <t>ホケン</t>
    </rPh>
    <rPh sb="9" eb="11">
      <t>チョクエイ</t>
    </rPh>
    <rPh sb="11" eb="14">
      <t>アスナ</t>
    </rPh>
    <rPh sb="14" eb="17">
      <t>シンリョウショ</t>
    </rPh>
    <phoneticPr fontId="7"/>
  </si>
  <si>
    <t>島根県邑智郡邑南町阿須那１５０－１</t>
    <rPh sb="0" eb="3">
      <t>シマネケン</t>
    </rPh>
    <rPh sb="3" eb="6">
      <t>オオチグン</t>
    </rPh>
    <rPh sb="6" eb="9">
      <t>オオナンチョウ</t>
    </rPh>
    <rPh sb="9" eb="12">
      <t>アスナ</t>
    </rPh>
    <phoneticPr fontId="7"/>
  </si>
  <si>
    <t>３２１１８１０８９４</t>
  </si>
  <si>
    <t>邑南町国民健康保険直営矢上診療所</t>
    <rPh sb="0" eb="3">
      <t>オオナンチョウ</t>
    </rPh>
    <rPh sb="3" eb="5">
      <t>コクミン</t>
    </rPh>
    <rPh sb="5" eb="7">
      <t>ケンコウ</t>
    </rPh>
    <rPh sb="7" eb="9">
      <t>ホケン</t>
    </rPh>
    <rPh sb="9" eb="11">
      <t>チョクエイ</t>
    </rPh>
    <rPh sb="11" eb="13">
      <t>ヤカミ</t>
    </rPh>
    <rPh sb="13" eb="16">
      <t>シンリョウショ</t>
    </rPh>
    <phoneticPr fontId="7"/>
  </si>
  <si>
    <t>島根県邑智郡邑南町矢上３８５３番地１</t>
    <rPh sb="0" eb="3">
      <t>シマネケン</t>
    </rPh>
    <rPh sb="3" eb="6">
      <t>オオチグン</t>
    </rPh>
    <rPh sb="6" eb="9">
      <t>オオナンチョウ</t>
    </rPh>
    <rPh sb="9" eb="11">
      <t>ヤカミ</t>
    </rPh>
    <rPh sb="15" eb="17">
      <t>バンチ</t>
    </rPh>
    <phoneticPr fontId="7"/>
  </si>
  <si>
    <t>公立邑智病院での4週間の実習のうち半日間を矢上診療所で受け入れた。</t>
  </si>
  <si>
    <t>島根県</t>
    <rPh sb="0" eb="3">
      <t>シマネケン</t>
    </rPh>
    <phoneticPr fontId="20"/>
  </si>
  <si>
    <t>３２１１８１０７８７</t>
  </si>
  <si>
    <t>河野医院</t>
    <rPh sb="0" eb="2">
      <t>コウノ</t>
    </rPh>
    <rPh sb="2" eb="4">
      <t>イイン</t>
    </rPh>
    <phoneticPr fontId="20"/>
  </si>
  <si>
    <t>河野　圭一</t>
    <rPh sb="0" eb="2">
      <t>コウノ</t>
    </rPh>
    <rPh sb="3" eb="5">
      <t>ケイイチ</t>
    </rPh>
    <phoneticPr fontId="20"/>
  </si>
  <si>
    <t>大田</t>
    <rPh sb="0" eb="2">
      <t>オオダ</t>
    </rPh>
    <phoneticPr fontId="20"/>
  </si>
  <si>
    <t>島根県邑智郡邑南町下口羽1102番地</t>
    <rPh sb="0" eb="3">
      <t>シマネケン</t>
    </rPh>
    <rPh sb="3" eb="6">
      <t>オオチグン</t>
    </rPh>
    <rPh sb="6" eb="9">
      <t>オオナンチョウ</t>
    </rPh>
    <rPh sb="9" eb="12">
      <t>シモクチバ</t>
    </rPh>
    <rPh sb="16" eb="18">
      <t>バンチ</t>
    </rPh>
    <phoneticPr fontId="20"/>
  </si>
  <si>
    <t>内科、外科</t>
    <rPh sb="0" eb="2">
      <t>ナイカ</t>
    </rPh>
    <rPh sb="3" eb="5">
      <t>ゲカ</t>
    </rPh>
    <phoneticPr fontId="20"/>
  </si>
  <si>
    <t>３２１１８１０６３９</t>
  </si>
  <si>
    <t>医療法人徳祐会　星ヶ丘クリニック</t>
    <rPh sb="0" eb="2">
      <t>イリョウ</t>
    </rPh>
    <rPh sb="2" eb="4">
      <t>ホウジン</t>
    </rPh>
    <rPh sb="4" eb="7">
      <t>トクユウカイ</t>
    </rPh>
    <rPh sb="8" eb="11">
      <t>ホシガオカ</t>
    </rPh>
    <phoneticPr fontId="20"/>
  </si>
  <si>
    <t>医療法人　徳祐会　理事長　三上博信</t>
    <rPh sb="0" eb="4">
      <t>イリョウホウジン</t>
    </rPh>
    <rPh sb="5" eb="6">
      <t>トク</t>
    </rPh>
    <rPh sb="6" eb="7">
      <t>ユウ</t>
    </rPh>
    <rPh sb="7" eb="8">
      <t>カイ</t>
    </rPh>
    <rPh sb="9" eb="12">
      <t>リジチョウ</t>
    </rPh>
    <rPh sb="13" eb="15">
      <t>ミカミ</t>
    </rPh>
    <rPh sb="15" eb="17">
      <t>ヒロノブ</t>
    </rPh>
    <phoneticPr fontId="20"/>
  </si>
  <si>
    <t>島根県邑智郡邑南町高見821番地1</t>
    <rPh sb="0" eb="3">
      <t>シマネケン</t>
    </rPh>
    <rPh sb="3" eb="6">
      <t>オオチグン</t>
    </rPh>
    <rPh sb="6" eb="9">
      <t>オオナンチョウ</t>
    </rPh>
    <rPh sb="9" eb="11">
      <t>タカミ</t>
    </rPh>
    <rPh sb="14" eb="16">
      <t>バンチ</t>
    </rPh>
    <phoneticPr fontId="20"/>
  </si>
  <si>
    <t>内科、消化器内科</t>
    <rPh sb="0" eb="2">
      <t>ナイカ</t>
    </rPh>
    <rPh sb="3" eb="6">
      <t>ショウカキ</t>
    </rPh>
    <rPh sb="6" eb="8">
      <t>ナイカ</t>
    </rPh>
    <phoneticPr fontId="20"/>
  </si>
  <si>
    <t>内科、外科、整形外科</t>
    <rPh sb="0" eb="2">
      <t>ナイカ</t>
    </rPh>
    <rPh sb="3" eb="5">
      <t>ゲカ</t>
    </rPh>
    <rPh sb="6" eb="8">
      <t>セイケイ</t>
    </rPh>
    <rPh sb="8" eb="10">
      <t>ゲカ</t>
    </rPh>
    <phoneticPr fontId="20"/>
  </si>
  <si>
    <t>３２１１８１０９１０</t>
  </si>
  <si>
    <t>公立邑智病院附属　市木診療所</t>
    <rPh sb="0" eb="6">
      <t>コウリツオオチビョウイン</t>
    </rPh>
    <rPh sb="6" eb="8">
      <t>フゾク</t>
    </rPh>
    <rPh sb="9" eb="11">
      <t>イチギ</t>
    </rPh>
    <rPh sb="11" eb="14">
      <t>シンリョウショ</t>
    </rPh>
    <phoneticPr fontId="20"/>
  </si>
  <si>
    <t>邑智郡公立病院組合　管理者　大屋光宏</t>
    <rPh sb="0" eb="3">
      <t>オオチグン</t>
    </rPh>
    <rPh sb="3" eb="5">
      <t>コウリツ</t>
    </rPh>
    <rPh sb="5" eb="7">
      <t>ビョウイン</t>
    </rPh>
    <rPh sb="7" eb="9">
      <t>クミアイ</t>
    </rPh>
    <rPh sb="10" eb="13">
      <t>カンリシャ</t>
    </rPh>
    <rPh sb="14" eb="18">
      <t>オオヤミツヒロ</t>
    </rPh>
    <phoneticPr fontId="20"/>
  </si>
  <si>
    <t>島根県邑智郡邑南町市木2161番地1</t>
    <rPh sb="0" eb="3">
      <t>シマネケン</t>
    </rPh>
    <rPh sb="3" eb="6">
      <t>オオチグン</t>
    </rPh>
    <rPh sb="6" eb="9">
      <t>オオナンチョウ</t>
    </rPh>
    <rPh sb="9" eb="11">
      <t>イチギ</t>
    </rPh>
    <rPh sb="15" eb="17">
      <t>バンチ</t>
    </rPh>
    <phoneticPr fontId="20"/>
  </si>
  <si>
    <t>3210710749</t>
  </si>
  <si>
    <t>浜田市国民健康保険大麻診療所</t>
  </si>
  <si>
    <t>浜田市　浜田市長　久保田　章市</t>
  </si>
  <si>
    <t>浜田</t>
  </si>
  <si>
    <t>島根県浜田市西村町１０３１の５</t>
  </si>
  <si>
    <t>3211910405</t>
  </si>
  <si>
    <t>浜田市国民健康保険波佐診療所</t>
  </si>
  <si>
    <t>島根県浜田市金城町波佐イ４４１－１</t>
  </si>
  <si>
    <t>地域医療実習、フレキシブル実習等の受け入れを実施</t>
  </si>
  <si>
    <t>看護師（4）薬剤師（1）保健師（2）ケアマネ（7）</t>
    <rPh sb="0" eb="3">
      <t>カンゴシ</t>
    </rPh>
    <rPh sb="6" eb="9">
      <t>ヤクザイシ</t>
    </rPh>
    <rPh sb="12" eb="15">
      <t>ホケンシ</t>
    </rPh>
    <phoneticPr fontId="7"/>
  </si>
  <si>
    <t>3211910413</t>
  </si>
  <si>
    <t>浜田市国民健康保険弥栄診療所</t>
  </si>
  <si>
    <t>島根県浜田市弥栄町木都賀イ５３０－１</t>
  </si>
  <si>
    <t>看護師（4）</t>
    <rPh sb="0" eb="3">
      <t>カンゴシ</t>
    </rPh>
    <phoneticPr fontId="9"/>
  </si>
  <si>
    <t>3211910496</t>
  </si>
  <si>
    <t>浜田市国民健康保険あさひ診療所</t>
  </si>
  <si>
    <t>島根県浜田市旭町丸原１３８－１</t>
  </si>
  <si>
    <t>リハビリテーション科</t>
    <rPh sb="9" eb="10">
      <t>カ</t>
    </rPh>
    <phoneticPr fontId="7"/>
  </si>
  <si>
    <t>看護師（3）</t>
    <rPh sb="0" eb="3">
      <t>カンゴシ</t>
    </rPh>
    <phoneticPr fontId="9"/>
  </si>
  <si>
    <t>3211810803</t>
  </si>
  <si>
    <t>江津市国民健康保険川越診療所</t>
    <rPh sb="0" eb="7">
      <t>ゴウツシコクミンケンコウ</t>
    </rPh>
    <rPh sb="7" eb="9">
      <t>ホケン</t>
    </rPh>
    <rPh sb="9" eb="14">
      <t>カワゴエシンリョウショ</t>
    </rPh>
    <phoneticPr fontId="7"/>
  </si>
  <si>
    <t>江津市長　中村　中</t>
    <rPh sb="0" eb="4">
      <t>ゴウツシチョウ</t>
    </rPh>
    <rPh sb="5" eb="7">
      <t>ナカムラ</t>
    </rPh>
    <rPh sb="8" eb="9">
      <t>ナカ</t>
    </rPh>
    <phoneticPr fontId="7"/>
  </si>
  <si>
    <t>島根県江津市桜江町川越678</t>
  </si>
  <si>
    <t>3210811448</t>
  </si>
  <si>
    <t>益田市国民健康保険診療施設　匹見澄川診療所</t>
  </si>
  <si>
    <t>益田市　市長　山本　浩章</t>
  </si>
  <si>
    <t>公益社団法人益田市医師会</t>
    <rPh sb="0" eb="6">
      <t>コウエキシャダンホウジン</t>
    </rPh>
    <rPh sb="6" eb="12">
      <t>マスダシイシカイ</t>
    </rPh>
    <phoneticPr fontId="7"/>
  </si>
  <si>
    <t>島根県益田市匹見町澄川イ２６６番地６</t>
  </si>
  <si>
    <t>3212010122</t>
  </si>
  <si>
    <t>益田市国民健康保険診療施設　匹見道川診療所</t>
  </si>
  <si>
    <t>島根県益田市匹見町道川イ１３４番地１</t>
  </si>
  <si>
    <t>3210811455</t>
  </si>
  <si>
    <t>益田市国民健康保険診療施設　美都診療所</t>
    <rPh sb="0" eb="3">
      <t>マスダシ</t>
    </rPh>
    <rPh sb="3" eb="5">
      <t>コクミン</t>
    </rPh>
    <rPh sb="5" eb="7">
      <t>ケンコウ</t>
    </rPh>
    <rPh sb="7" eb="9">
      <t>ホケン</t>
    </rPh>
    <rPh sb="9" eb="11">
      <t>シンリョウ</t>
    </rPh>
    <rPh sb="11" eb="13">
      <t>シセツ</t>
    </rPh>
    <rPh sb="14" eb="19">
      <t>ミトシンリョウショ</t>
    </rPh>
    <phoneticPr fontId="7"/>
  </si>
  <si>
    <t>益田市　市長　山本浩章</t>
    <rPh sb="0" eb="3">
      <t>マスダシ</t>
    </rPh>
    <rPh sb="4" eb="5">
      <t>シ</t>
    </rPh>
    <rPh sb="5" eb="6">
      <t>チョウ</t>
    </rPh>
    <rPh sb="7" eb="9">
      <t>ヤマモト</t>
    </rPh>
    <rPh sb="9" eb="11">
      <t>ヒロアキ</t>
    </rPh>
    <phoneticPr fontId="7"/>
  </si>
  <si>
    <t>公益社団法人　益田市医師会</t>
    <rPh sb="0" eb="2">
      <t>コウエキ</t>
    </rPh>
    <rPh sb="2" eb="4">
      <t>シャダン</t>
    </rPh>
    <rPh sb="4" eb="6">
      <t>ホウジン</t>
    </rPh>
    <rPh sb="7" eb="10">
      <t>マスダシ</t>
    </rPh>
    <rPh sb="10" eb="13">
      <t>イシカイ</t>
    </rPh>
    <phoneticPr fontId="7"/>
  </si>
  <si>
    <t>島根県益田市美都町都茂1813番地1</t>
    <rPh sb="0" eb="3">
      <t>シマネケン</t>
    </rPh>
    <rPh sb="3" eb="6">
      <t>マスダシ</t>
    </rPh>
    <rPh sb="6" eb="9">
      <t>ミトチョウ</t>
    </rPh>
    <rPh sb="9" eb="11">
      <t>ツモ</t>
    </rPh>
    <rPh sb="15" eb="17">
      <t>バンチ</t>
    </rPh>
    <phoneticPr fontId="7"/>
  </si>
  <si>
    <t>⑤,⑥</t>
  </si>
  <si>
    <t>益田市国民健康保険診療施設　美都診療所二川出張診療所</t>
    <rPh sb="0" eb="3">
      <t>マスダシ</t>
    </rPh>
    <rPh sb="3" eb="5">
      <t>コクミン</t>
    </rPh>
    <rPh sb="5" eb="7">
      <t>ケンコウ</t>
    </rPh>
    <rPh sb="7" eb="9">
      <t>ホケン</t>
    </rPh>
    <rPh sb="9" eb="11">
      <t>シンリョウ</t>
    </rPh>
    <rPh sb="11" eb="13">
      <t>シセツ</t>
    </rPh>
    <rPh sb="19" eb="21">
      <t>フタカワ</t>
    </rPh>
    <rPh sb="21" eb="23">
      <t>シュッチョウ</t>
    </rPh>
    <rPh sb="23" eb="26">
      <t>シンリョウショ</t>
    </rPh>
    <phoneticPr fontId="7"/>
  </si>
  <si>
    <t>島根県益田市美都町宇津川ロ383番地1</t>
    <rPh sb="0" eb="3">
      <t>シマネケン</t>
    </rPh>
    <rPh sb="3" eb="6">
      <t>マスダシ</t>
    </rPh>
    <rPh sb="6" eb="9">
      <t>ミトチョウ</t>
    </rPh>
    <rPh sb="9" eb="11">
      <t>ウヅ</t>
    </rPh>
    <phoneticPr fontId="7"/>
  </si>
  <si>
    <t>益田市国民健康保険診療施設　美都診療所東仙道出張診療所</t>
    <rPh sb="0" eb="3">
      <t>マスダシ</t>
    </rPh>
    <rPh sb="3" eb="5">
      <t>コクミン</t>
    </rPh>
    <rPh sb="5" eb="7">
      <t>ケンコウ</t>
    </rPh>
    <rPh sb="7" eb="9">
      <t>ホケン</t>
    </rPh>
    <rPh sb="9" eb="11">
      <t>シンリョウ</t>
    </rPh>
    <rPh sb="11" eb="13">
      <t>シセツ</t>
    </rPh>
    <rPh sb="19" eb="20">
      <t>ヒガシ</t>
    </rPh>
    <rPh sb="20" eb="22">
      <t>センドウ</t>
    </rPh>
    <rPh sb="22" eb="24">
      <t>シュッチョウ</t>
    </rPh>
    <rPh sb="24" eb="27">
      <t>シンリョウショ</t>
    </rPh>
    <phoneticPr fontId="7"/>
  </si>
  <si>
    <t>島根県益田市美都町仙道804番地2</t>
    <rPh sb="0" eb="3">
      <t>シマネケン</t>
    </rPh>
    <rPh sb="3" eb="6">
      <t>マスダシ</t>
    </rPh>
    <rPh sb="6" eb="9">
      <t>ミトチョウ</t>
    </rPh>
    <rPh sb="9" eb="11">
      <t>センドウ</t>
    </rPh>
    <phoneticPr fontId="7"/>
  </si>
  <si>
    <t>3212110435</t>
  </si>
  <si>
    <t>日原診療所</t>
  </si>
  <si>
    <t>町長　下森　博之</t>
  </si>
  <si>
    <t>医療法人橘井堂</t>
  </si>
  <si>
    <t>益田医療圏</t>
  </si>
  <si>
    <t>島根県鹿足郡津和野町枕瀬９７５番地１</t>
  </si>
  <si>
    <t>3212210540</t>
  </si>
  <si>
    <t>海士町国民健康保険海士診療所</t>
  </si>
  <si>
    <t>海士町　町長　大江　和彦</t>
  </si>
  <si>
    <t>隠岐</t>
    <rPh sb="0" eb="2">
      <t>オキ</t>
    </rPh>
    <phoneticPr fontId="7"/>
  </si>
  <si>
    <t>島根県隠岐郡海士町海士１４６６</t>
  </si>
  <si>
    <t>中ノ島</t>
    <rPh sb="0" eb="1">
      <t>ナカ</t>
    </rPh>
    <rPh sb="2" eb="3">
      <t>シマ</t>
    </rPh>
    <phoneticPr fontId="7"/>
  </si>
  <si>
    <t>歯科医師（2）歯科衛生士（2）保健師（1）ケアマネ（1）介護士（1）</t>
    <rPh sb="0" eb="2">
      <t>シカ</t>
    </rPh>
    <rPh sb="2" eb="4">
      <t>イシ</t>
    </rPh>
    <rPh sb="7" eb="12">
      <t>シカエイセイシ</t>
    </rPh>
    <rPh sb="15" eb="18">
      <t>ホケンシ</t>
    </rPh>
    <rPh sb="28" eb="31">
      <t>カイゴシ</t>
    </rPh>
    <phoneticPr fontId="7"/>
  </si>
  <si>
    <t>3232230346</t>
  </si>
  <si>
    <t>海士町国民健康保険海士歯科診療所</t>
    <rPh sb="11" eb="13">
      <t>シカ</t>
    </rPh>
    <phoneticPr fontId="7"/>
  </si>
  <si>
    <t>医師（2）看護師（1）保健師（1）ケアマネ（1）介護士（1）</t>
    <rPh sb="0" eb="2">
      <t>イシ</t>
    </rPh>
    <rPh sb="5" eb="8">
      <t>カンゴシ</t>
    </rPh>
    <rPh sb="11" eb="14">
      <t>ホケンシ</t>
    </rPh>
    <rPh sb="24" eb="27">
      <t>カイゴシ</t>
    </rPh>
    <phoneticPr fontId="7"/>
  </si>
  <si>
    <t>3212210581</t>
  </si>
  <si>
    <t>西ノ島町国民健康保険浦郷診療所</t>
    <rPh sb="0" eb="1">
      <t>ニシ</t>
    </rPh>
    <rPh sb="2" eb="4">
      <t>シマチョウ</t>
    </rPh>
    <rPh sb="4" eb="6">
      <t>コクミン</t>
    </rPh>
    <rPh sb="6" eb="8">
      <t>ケンコウ</t>
    </rPh>
    <rPh sb="8" eb="10">
      <t>ホケン</t>
    </rPh>
    <rPh sb="10" eb="12">
      <t>ウラゴウ</t>
    </rPh>
    <rPh sb="12" eb="15">
      <t>シンリョウジョ</t>
    </rPh>
    <phoneticPr fontId="7"/>
  </si>
  <si>
    <t>西ノ島町　西ノ島町長　坂栄　一秀</t>
    <rPh sb="0" eb="1">
      <t>ニシ</t>
    </rPh>
    <rPh sb="2" eb="4">
      <t>シマチョウ</t>
    </rPh>
    <rPh sb="5" eb="6">
      <t>ニシ</t>
    </rPh>
    <rPh sb="7" eb="10">
      <t>シマチョウチョウ</t>
    </rPh>
    <rPh sb="11" eb="16">
      <t>サカエ</t>
    </rPh>
    <phoneticPr fontId="7"/>
  </si>
  <si>
    <t>島根県隠岐郡西ノ島町大字浦郷544番地15</t>
    <rPh sb="0" eb="3">
      <t>シマネケン</t>
    </rPh>
    <rPh sb="3" eb="6">
      <t>オキグン</t>
    </rPh>
    <rPh sb="6" eb="7">
      <t>ニシ</t>
    </rPh>
    <rPh sb="8" eb="10">
      <t>シマチョウ</t>
    </rPh>
    <rPh sb="10" eb="12">
      <t>オオアザ</t>
    </rPh>
    <rPh sb="12" eb="14">
      <t>ウラゴウ</t>
    </rPh>
    <rPh sb="17" eb="19">
      <t>バンチ</t>
    </rPh>
    <phoneticPr fontId="7"/>
  </si>
  <si>
    <t>西ノ島</t>
    <rPh sb="0" eb="1">
      <t>ニシ</t>
    </rPh>
    <rPh sb="2" eb="3">
      <t>シマ</t>
    </rPh>
    <phoneticPr fontId="7"/>
  </si>
  <si>
    <t>拠点病院（島前病院）の実習生受け入れの際の研修場所としている。</t>
  </si>
  <si>
    <t>3212210680</t>
  </si>
  <si>
    <t>へき地三度診療所</t>
    <rPh sb="2" eb="3">
      <t>チ</t>
    </rPh>
    <rPh sb="3" eb="5">
      <t>サンド</t>
    </rPh>
    <rPh sb="5" eb="8">
      <t>シンリョウジョ</t>
    </rPh>
    <phoneticPr fontId="7"/>
  </si>
  <si>
    <t>島根県隠岐郡西ノ島町大字浦郷2688番地</t>
    <rPh sb="0" eb="3">
      <t>シマネケン</t>
    </rPh>
    <rPh sb="3" eb="6">
      <t>オキグン</t>
    </rPh>
    <rPh sb="6" eb="7">
      <t>ニシ</t>
    </rPh>
    <rPh sb="8" eb="10">
      <t>シマチョウ</t>
    </rPh>
    <rPh sb="10" eb="12">
      <t>オオアザ</t>
    </rPh>
    <rPh sb="12" eb="14">
      <t>ウラゴウ</t>
    </rPh>
    <rPh sb="18" eb="20">
      <t>バンチ</t>
    </rPh>
    <phoneticPr fontId="7"/>
  </si>
  <si>
    <t>3232230437</t>
  </si>
  <si>
    <t>西ノ島歯科診療所（にしのしま歯科）</t>
    <rPh sb="0" eb="1">
      <t>ニシ</t>
    </rPh>
    <rPh sb="2" eb="3">
      <t>シマ</t>
    </rPh>
    <rPh sb="3" eb="8">
      <t>シカシンリョウジョ</t>
    </rPh>
    <rPh sb="14" eb="16">
      <t>シカ</t>
    </rPh>
    <phoneticPr fontId="7"/>
  </si>
  <si>
    <t>木村　稔（にしのしま歯科）</t>
    <rPh sb="0" eb="2">
      <t>キムラ</t>
    </rPh>
    <rPh sb="3" eb="4">
      <t>ミノル</t>
    </rPh>
    <rPh sb="10" eb="12">
      <t>シカ</t>
    </rPh>
    <phoneticPr fontId="7"/>
  </si>
  <si>
    <t>3212210508</t>
  </si>
  <si>
    <t>国民健康保険知夫村診療所</t>
    <rPh sb="0" eb="2">
      <t>コクミン</t>
    </rPh>
    <rPh sb="2" eb="4">
      <t>ケンコウ</t>
    </rPh>
    <rPh sb="4" eb="6">
      <t>ホケン</t>
    </rPh>
    <rPh sb="6" eb="9">
      <t>チブムラ</t>
    </rPh>
    <rPh sb="9" eb="11">
      <t>シンリョウ</t>
    </rPh>
    <rPh sb="11" eb="12">
      <t>ショ</t>
    </rPh>
    <phoneticPr fontId="7"/>
  </si>
  <si>
    <t>知夫村長　平木　伴佳</t>
    <rPh sb="0" eb="2">
      <t>チブ</t>
    </rPh>
    <rPh sb="2" eb="4">
      <t>ソンチョウ</t>
    </rPh>
    <rPh sb="5" eb="7">
      <t>ヒラキ</t>
    </rPh>
    <rPh sb="8" eb="9">
      <t>バン</t>
    </rPh>
    <rPh sb="9" eb="10">
      <t>カ</t>
    </rPh>
    <phoneticPr fontId="7"/>
  </si>
  <si>
    <t>島根県隠岐郡知夫村1106番地3</t>
    <rPh sb="0" eb="3">
      <t>シマネケン</t>
    </rPh>
    <rPh sb="3" eb="5">
      <t>オキ</t>
    </rPh>
    <rPh sb="5" eb="6">
      <t>グン</t>
    </rPh>
    <rPh sb="6" eb="9">
      <t>チブムラ</t>
    </rPh>
    <rPh sb="13" eb="15">
      <t>バンチ</t>
    </rPh>
    <phoneticPr fontId="7"/>
  </si>
  <si>
    <t>知夫里島</t>
    <rPh sb="0" eb="2">
      <t>チブ</t>
    </rPh>
    <rPh sb="2" eb="3">
      <t>サト</t>
    </rPh>
    <rPh sb="3" eb="4">
      <t>シマ</t>
    </rPh>
    <phoneticPr fontId="7"/>
  </si>
  <si>
    <t>診療所での見学・実習</t>
    <rPh sb="0" eb="2">
      <t>シンリョウ</t>
    </rPh>
    <rPh sb="2" eb="3">
      <t>ショ</t>
    </rPh>
    <rPh sb="5" eb="7">
      <t>ケンガク</t>
    </rPh>
    <rPh sb="8" eb="10">
      <t>ジッシュウ</t>
    </rPh>
    <phoneticPr fontId="7"/>
  </si>
  <si>
    <t>3232230312</t>
  </si>
  <si>
    <t>国民健康保険知夫村歯科診療所</t>
    <rPh sb="0" eb="2">
      <t>コクミン</t>
    </rPh>
    <rPh sb="2" eb="4">
      <t>ケンコウ</t>
    </rPh>
    <rPh sb="4" eb="6">
      <t>ホケン</t>
    </rPh>
    <rPh sb="6" eb="9">
      <t>チブムラ</t>
    </rPh>
    <rPh sb="9" eb="11">
      <t>シカ</t>
    </rPh>
    <rPh sb="11" eb="13">
      <t>シンリョウ</t>
    </rPh>
    <rPh sb="13" eb="14">
      <t>ショ</t>
    </rPh>
    <phoneticPr fontId="7"/>
  </si>
  <si>
    <t>3212210136（R7.7.1から3212210755）</t>
  </si>
  <si>
    <t>隠岐の島町国民健康保険中村診療所</t>
  </si>
  <si>
    <t>隠岐広域連合長　池田　高世偉</t>
    <rPh sb="0" eb="2">
      <t>オキ</t>
    </rPh>
    <rPh sb="2" eb="4">
      <t>コウイキ</t>
    </rPh>
    <rPh sb="4" eb="6">
      <t>レンゴウ</t>
    </rPh>
    <phoneticPr fontId="7"/>
  </si>
  <si>
    <t>島根県隠岐郡隠岐の島町中村４８番地(R7.7.1より中村8-1に移転）</t>
  </si>
  <si>
    <t>島後</t>
    <rPh sb="0" eb="2">
      <t>ドウゴ</t>
    </rPh>
    <phoneticPr fontId="7"/>
  </si>
  <si>
    <t>3212210748</t>
  </si>
  <si>
    <t>隠岐の島町久見へき地診療所</t>
    <rPh sb="0" eb="2">
      <t>オキ</t>
    </rPh>
    <rPh sb="3" eb="5">
      <t>シマチョウ</t>
    </rPh>
    <rPh sb="5" eb="6">
      <t>ヒサシ</t>
    </rPh>
    <rPh sb="6" eb="7">
      <t>ケン</t>
    </rPh>
    <rPh sb="9" eb="10">
      <t>チ</t>
    </rPh>
    <rPh sb="10" eb="13">
      <t>シンリョウショ</t>
    </rPh>
    <phoneticPr fontId="7"/>
  </si>
  <si>
    <t>島根県隠岐郡隠岐の島町久見３０９番地２</t>
  </si>
  <si>
    <t>3212210714</t>
  </si>
  <si>
    <t>隠岐の島町国民健康保険都万診療所那久出張所</t>
  </si>
  <si>
    <t>島根県隠岐郡隠岐の島町那久１５６－２</t>
  </si>
  <si>
    <t>島後</t>
    <rPh sb="0" eb="1">
      <t>トウ</t>
    </rPh>
    <rPh sb="1" eb="2">
      <t>ゴ</t>
    </rPh>
    <phoneticPr fontId="7"/>
  </si>
  <si>
    <t>隠岐保健所及び隠岐病院からの依頼</t>
  </si>
  <si>
    <t>3212210565</t>
  </si>
  <si>
    <t>隠岐の島町布施へき地診療所</t>
    <rPh sb="5" eb="7">
      <t>フセ</t>
    </rPh>
    <phoneticPr fontId="7"/>
  </si>
  <si>
    <t>島根県隠岐郡隠岐の島町布施６４２－１</t>
  </si>
  <si>
    <t>3212210706</t>
  </si>
  <si>
    <t>隠岐の島町国民健康保険都万診療所</t>
  </si>
  <si>
    <t>島根県隠岐郡隠岐の島町都万１７７３－１</t>
  </si>
  <si>
    <t>3212210730</t>
  </si>
  <si>
    <t>隠岐の島町国民健康保険五箇診療所</t>
    <rPh sb="0" eb="2">
      <t>オキ</t>
    </rPh>
    <rPh sb="3" eb="5">
      <t>シマチョウ</t>
    </rPh>
    <rPh sb="5" eb="7">
      <t>コクミン</t>
    </rPh>
    <rPh sb="7" eb="9">
      <t>ケンコウ</t>
    </rPh>
    <rPh sb="9" eb="11">
      <t>ホケン</t>
    </rPh>
    <rPh sb="11" eb="13">
      <t>ゴカ</t>
    </rPh>
    <rPh sb="13" eb="16">
      <t>シンリョウショ</t>
    </rPh>
    <phoneticPr fontId="7"/>
  </si>
  <si>
    <t>島根県隠岐郡隠岐の島町郡５８４番地１</t>
  </si>
  <si>
    <t>隠岐保健所又は隠岐病院からの依頼</t>
  </si>
  <si>
    <t>3232230452</t>
  </si>
  <si>
    <t>隠岐の島町国民健康保険都万歯科診療所</t>
    <rPh sb="13" eb="15">
      <t>シカ</t>
    </rPh>
    <phoneticPr fontId="7"/>
  </si>
  <si>
    <t>3232230460</t>
  </si>
  <si>
    <t>隠岐の島町国民健康保険五箇歯科診療所</t>
    <rPh sb="13" eb="15">
      <t>シカ</t>
    </rPh>
    <phoneticPr fontId="7"/>
  </si>
  <si>
    <t>3232230262（R7.7.1から3232230494）</t>
  </si>
  <si>
    <t>隠岐の島町国民健康保険中村歯科診療所</t>
  </si>
  <si>
    <t>島根県隠岐郡隠岐の島町中村１５４１－４(R7.7.1より中村8-1に移転）</t>
  </si>
  <si>
    <t>3232230445</t>
  </si>
  <si>
    <t>隠岐の島町国民健康保険西郷歯科診療所</t>
    <rPh sb="0" eb="2">
      <t>オキ</t>
    </rPh>
    <rPh sb="3" eb="15">
      <t>シマチョウコクミンケンコウホケンサイゴウシカ</t>
    </rPh>
    <rPh sb="15" eb="18">
      <t>シンリョウショ</t>
    </rPh>
    <phoneticPr fontId="7"/>
  </si>
  <si>
    <t>島根県隠岐郡隠岐の島町西町八尾の一1番地7</t>
    <rPh sb="0" eb="3">
      <t>シマネケン</t>
    </rPh>
    <rPh sb="3" eb="5">
      <t>オキ</t>
    </rPh>
    <rPh sb="5" eb="6">
      <t>グン</t>
    </rPh>
    <rPh sb="6" eb="8">
      <t>オキ</t>
    </rPh>
    <rPh sb="9" eb="11">
      <t>シマチョウ</t>
    </rPh>
    <rPh sb="11" eb="12">
      <t>ニシ</t>
    </rPh>
    <rPh sb="12" eb="13">
      <t>マチ</t>
    </rPh>
    <rPh sb="13" eb="14">
      <t>ハチ</t>
    </rPh>
    <rPh sb="14" eb="15">
      <t>オ</t>
    </rPh>
    <rPh sb="16" eb="17">
      <t>イチ</t>
    </rPh>
    <rPh sb="18" eb="20">
      <t>バンチ</t>
    </rPh>
    <phoneticPr fontId="7"/>
  </si>
  <si>
    <t>島後</t>
    <rPh sb="0" eb="1">
      <t>シマ</t>
    </rPh>
    <rPh sb="1" eb="2">
      <t>アト</t>
    </rPh>
    <phoneticPr fontId="7"/>
  </si>
  <si>
    <t>3318900598</t>
  </si>
  <si>
    <t>高梁市国民健康保険成羽病院附属川上診療所</t>
  </si>
  <si>
    <t>高梁市長　石田　芳生</t>
    <rPh sb="5" eb="7">
      <t>イシダ</t>
    </rPh>
    <rPh sb="8" eb="9">
      <t>ヨシ</t>
    </rPh>
    <rPh sb="9" eb="10">
      <t>ウ</t>
    </rPh>
    <phoneticPr fontId="7"/>
  </si>
  <si>
    <t>社会福祉法人旭川荘</t>
  </si>
  <si>
    <t>岡山県高梁市川上町地頭２３４０</t>
  </si>
  <si>
    <t>歯科医師（1）、薬剤師（1）、保健師（1）</t>
  </si>
  <si>
    <t>3318902313</t>
  </si>
  <si>
    <t>高梁市西山診療所</t>
  </si>
  <si>
    <t>岡山県高梁市備中町西山２１１５－４</t>
  </si>
  <si>
    <t>3318902321</t>
  </si>
  <si>
    <t>高梁市国民健康保険成羽病院附属平川診療所</t>
  </si>
  <si>
    <t>岡山県高梁市備中町平川６１７２－４</t>
  </si>
  <si>
    <t>看護師（１）、ＭＳＷ（１）</t>
    <rPh sb="0" eb="3">
      <t>カンゴシ</t>
    </rPh>
    <phoneticPr fontId="7"/>
  </si>
  <si>
    <t>3318902339</t>
  </si>
  <si>
    <t>高梁市国民健康保険成羽病院附属備中診療所</t>
  </si>
  <si>
    <t>岡山県高梁市備中町長屋６－１</t>
  </si>
  <si>
    <t>3318902354</t>
  </si>
  <si>
    <t>高梁市国民健康保険成羽病院附属田原診療所</t>
  </si>
  <si>
    <t>岡山県高梁市成羽町布寄１１９</t>
  </si>
  <si>
    <t>拠点病院のスケジュールに組み込まれている。</t>
  </si>
  <si>
    <t>3318902362</t>
  </si>
  <si>
    <t>高梁市国民健康保険成羽病院附属吹屋診療所</t>
  </si>
  <si>
    <t>岡山県高梁市成羽町吹屋８３８－２</t>
  </si>
  <si>
    <t>3318902370</t>
  </si>
  <si>
    <t>高梁市国民健康保険成羽病院附属湯野診療所</t>
  </si>
  <si>
    <t>岡山県高梁市備中町西油野１４０４－１</t>
  </si>
  <si>
    <t>3338900180</t>
  </si>
  <si>
    <t>高梁市国民健康保健成羽病院附属川上歯科診療所</t>
  </si>
  <si>
    <t>歯科/歯科口腔外科</t>
    <rPh sb="0" eb="2">
      <t>シカ</t>
    </rPh>
    <rPh sb="3" eb="9">
      <t>シカコウクウゲカ</t>
    </rPh>
    <phoneticPr fontId="7"/>
  </si>
  <si>
    <t>3318902487</t>
  </si>
  <si>
    <t>瀬戸内市立裳掛診療所</t>
  </si>
  <si>
    <t>瀬戸内市長　武久　顕也</t>
  </si>
  <si>
    <t>岡山県瀬戸内市邑久町虫明５３４－２</t>
  </si>
  <si>
    <t>3318901943</t>
  </si>
  <si>
    <t>鏡野町国民健康保険富診療所</t>
  </si>
  <si>
    <t>鏡野町長　山崎　親男</t>
  </si>
  <si>
    <t>岡山県苫田郡鏡野町富西谷１１９</t>
  </si>
  <si>
    <t>歯科医師（1）、保健師（１）、看護師（1）、社協（1）、町職員（1）</t>
  </si>
  <si>
    <t>3318901950</t>
  </si>
  <si>
    <t>鏡野町国民健康保険奥津診療所</t>
  </si>
  <si>
    <t>岡山県苫田郡鏡野町女原９０－１</t>
  </si>
  <si>
    <t>3318901968</t>
  </si>
  <si>
    <t>鏡野町国民健康保険上齋原診療所</t>
  </si>
  <si>
    <t>岡山県苫田郡鏡野町上齋原４８０－１</t>
  </si>
  <si>
    <t>看護師（１）保健師(１)　社協(１)</t>
    <rPh sb="6" eb="9">
      <t>ホケンシ</t>
    </rPh>
    <rPh sb="13" eb="15">
      <t>シャキョウ</t>
    </rPh>
    <phoneticPr fontId="11"/>
  </si>
  <si>
    <t>3318902792</t>
  </si>
  <si>
    <t>真庭市国民健康保険湯原温泉病院　中和診療所</t>
  </si>
  <si>
    <t>岡山県真庭市蒜山下和１８３３－２</t>
  </si>
  <si>
    <t>地域研修時実習カリキュラムに入っている</t>
    <rPh sb="0" eb="5">
      <t>チイキケンシュウジ</t>
    </rPh>
    <rPh sb="5" eb="7">
      <t>ジッシュウ</t>
    </rPh>
    <rPh sb="14" eb="15">
      <t>ハイ</t>
    </rPh>
    <phoneticPr fontId="7"/>
  </si>
  <si>
    <t>3318902842</t>
  </si>
  <si>
    <t>真庭市国民健康保険湯原温泉病院　美甘診療所</t>
  </si>
  <si>
    <t>岡山県真庭市美甘４１３４</t>
  </si>
  <si>
    <t>3318902826</t>
  </si>
  <si>
    <t>真庭市国民健康保険湯原温泉病院　二川診療所</t>
    <rPh sb="16" eb="18">
      <t>フタカワ</t>
    </rPh>
    <phoneticPr fontId="11"/>
  </si>
  <si>
    <t>岡山県真庭市種９６６</t>
    <rPh sb="0" eb="3">
      <t>オカヤマケン</t>
    </rPh>
    <phoneticPr fontId="7"/>
  </si>
  <si>
    <t>3318902511</t>
  </si>
  <si>
    <t>赤磐市国民健康保険佐伯北診療所</t>
  </si>
  <si>
    <t>赤磐市長　前田　正之</t>
    <rPh sb="5" eb="7">
      <t>マエダ</t>
    </rPh>
    <rPh sb="8" eb="10">
      <t>マサユキ</t>
    </rPh>
    <phoneticPr fontId="7"/>
  </si>
  <si>
    <t>岡山県赤磐市塩木１４</t>
  </si>
  <si>
    <t>3318902529</t>
  </si>
  <si>
    <t>赤磐市国民健康保険是里診療所</t>
  </si>
  <si>
    <t>岡山県赤磐市是里３１２１</t>
  </si>
  <si>
    <t>3318903071</t>
  </si>
  <si>
    <t>赤磐市国民健康保険熊山診療所</t>
  </si>
  <si>
    <t>岡山県赤磐市松木６２１番地４</t>
  </si>
  <si>
    <t>3318902412</t>
  </si>
  <si>
    <t>吉備中央町下加茂診療所</t>
  </si>
  <si>
    <t>吉備中央町長　山本　雅則</t>
  </si>
  <si>
    <t>岡山県加賀郡吉備中央町下加茂１０５１－３</t>
  </si>
  <si>
    <t>3318902420</t>
  </si>
  <si>
    <t>吉備中央町新山診療所</t>
  </si>
  <si>
    <t>岡山県加賀郡吉備中央町尾原５０８</t>
  </si>
  <si>
    <t>3318902925</t>
  </si>
  <si>
    <t>備前市国民健康保険市立神根診療所</t>
  </si>
  <si>
    <t>備前市長　長﨑　信行</t>
    <rPh sb="5" eb="7">
      <t>ナガサキ</t>
    </rPh>
    <rPh sb="8" eb="10">
      <t>ノブユキ</t>
    </rPh>
    <phoneticPr fontId="7"/>
  </si>
  <si>
    <t>岡山県備前市吉永町神根本１６２－４番地</t>
  </si>
  <si>
    <t>3318902933</t>
  </si>
  <si>
    <t>備前市国民健康保険市立三国診療所</t>
  </si>
  <si>
    <t>岡山県備前市吉永町都留岐３１９</t>
  </si>
  <si>
    <t>3318900341</t>
  </si>
  <si>
    <t>笠岡市国民健康保険　真鍋島診療所</t>
  </si>
  <si>
    <t>笠岡市長　栗尾　典子</t>
    <rPh sb="5" eb="7">
      <t>クリオ</t>
    </rPh>
    <rPh sb="8" eb="10">
      <t>ノリコ</t>
    </rPh>
    <phoneticPr fontId="31"/>
  </si>
  <si>
    <t>県南西部</t>
  </si>
  <si>
    <t>岡山県笠岡市真鍋島４０２３番地の１</t>
  </si>
  <si>
    <t>①</t>
    <phoneticPr fontId="5"/>
  </si>
  <si>
    <t>真鍋島</t>
    <rPh sb="0" eb="3">
      <t>マナベシマ</t>
    </rPh>
    <phoneticPr fontId="17"/>
  </si>
  <si>
    <t>医療教育実習</t>
    <rPh sb="0" eb="6">
      <t>イリョウキョ</t>
    </rPh>
    <phoneticPr fontId="7"/>
  </si>
  <si>
    <t>該当なし</t>
    <rPh sb="0" eb="4">
      <t>ガイト</t>
    </rPh>
    <phoneticPr fontId="7"/>
  </si>
  <si>
    <t>3318900358</t>
  </si>
  <si>
    <t>笠岡市六島診療所</t>
  </si>
  <si>
    <t>岡山県笠岡市六島５８５８－５</t>
  </si>
  <si>
    <t>六島</t>
    <rPh sb="0" eb="2">
      <t>ムシマ</t>
    </rPh>
    <phoneticPr fontId="31"/>
  </si>
  <si>
    <t>3318903097</t>
  </si>
  <si>
    <t>笠岡市白石島診療所</t>
  </si>
  <si>
    <t>岡山県笠岡市白石島５７０－２</t>
  </si>
  <si>
    <t>白石島</t>
    <rPh sb="0" eb="3">
      <t>シライ</t>
    </rPh>
    <phoneticPr fontId="31"/>
  </si>
  <si>
    <t>社会医療法人哲西会
理事長　深井　正</t>
  </si>
  <si>
    <t>社会医療法人哲西会</t>
    <rPh sb="0" eb="2">
      <t>シャカイ</t>
    </rPh>
    <rPh sb="2" eb="6">
      <t>イリョウホウジン</t>
    </rPh>
    <rPh sb="6" eb="9">
      <t>テッセイカイ</t>
    </rPh>
    <phoneticPr fontId="7"/>
  </si>
  <si>
    <t>岡山大学医学生等の実習の受入</t>
    <rPh sb="0" eb="2">
      <t>オカヤマ</t>
    </rPh>
    <rPh sb="2" eb="4">
      <t>ダイガク</t>
    </rPh>
    <rPh sb="4" eb="7">
      <t>イガクセイ</t>
    </rPh>
    <rPh sb="7" eb="8">
      <t>トウ</t>
    </rPh>
    <rPh sb="9" eb="11">
      <t>ジッシュウ</t>
    </rPh>
    <rPh sb="12" eb="14">
      <t>ウケイレ</t>
    </rPh>
    <phoneticPr fontId="7"/>
  </si>
  <si>
    <t>3318900614</t>
  </si>
  <si>
    <t>新見市国民健康保険菅生診療所</t>
  </si>
  <si>
    <t>新見市長　石田　實</t>
    <rPh sb="5" eb="7">
      <t>イシダ</t>
    </rPh>
    <rPh sb="8" eb="9">
      <t>ミノル</t>
    </rPh>
    <phoneticPr fontId="7"/>
  </si>
  <si>
    <t>岡山県新見市菅生６３８２－４</t>
  </si>
  <si>
    <t>3318900622</t>
  </si>
  <si>
    <t>新見市国民健康保険　湯川診療所</t>
  </si>
  <si>
    <t>新見市長　石田　實</t>
  </si>
  <si>
    <t>岡山県新見市土橋２４０６</t>
  </si>
  <si>
    <t>3318900655</t>
  </si>
  <si>
    <t>新見市千屋診療所</t>
  </si>
  <si>
    <t>岡山県新見市千屋実１４３３－１</t>
  </si>
  <si>
    <t>3318900663</t>
  </si>
  <si>
    <t>新見市井倉診療所</t>
  </si>
  <si>
    <t>岡山県新見市井倉４９７</t>
  </si>
  <si>
    <t>3318902610</t>
  </si>
  <si>
    <t>国際貢献大学校メディカルクリニック</t>
  </si>
  <si>
    <t>医療法人国際貢献大学校医療機構</t>
    <rPh sb="0" eb="11">
      <t>イリョウホウジンコクサイコウケンダイガッコウ</t>
    </rPh>
    <rPh sb="11" eb="15">
      <t>イリョウキコウ</t>
    </rPh>
    <phoneticPr fontId="7"/>
  </si>
  <si>
    <t>岡山県新見市哲多町本郷１３３４－１</t>
  </si>
  <si>
    <t>3318902636</t>
  </si>
  <si>
    <t>新見市国民健康保険神代診療所</t>
  </si>
  <si>
    <t>岡山県新見市神郷下神代３９４６</t>
  </si>
  <si>
    <t>保健師（１）、社会福祉士（１）、ケアマネジャー（３）</t>
    <rPh sb="0" eb="3">
      <t>ホケンシ</t>
    </rPh>
    <rPh sb="7" eb="12">
      <t>シャカイフクシシ</t>
    </rPh>
    <phoneticPr fontId="7"/>
  </si>
  <si>
    <t>3318902644</t>
  </si>
  <si>
    <t>新見市国民健康保険新郷診療所</t>
  </si>
  <si>
    <t>岡山県新見市神郷釜村１１８７－１</t>
  </si>
  <si>
    <t>3318902669</t>
  </si>
  <si>
    <t>新見市油野診療所</t>
  </si>
  <si>
    <t>岡山県新見市神郷油野２００４</t>
  </si>
  <si>
    <t>3318902677</t>
  </si>
  <si>
    <t>新見市高瀬診療所</t>
  </si>
  <si>
    <t>岡山県新見市神郷高瀬１２２６</t>
  </si>
  <si>
    <t>3318901166</t>
  </si>
  <si>
    <t>和気町国民健康保険日笠診療所</t>
  </si>
  <si>
    <t>和気町長　太田　啓補</t>
  </si>
  <si>
    <t>岡山県和気郡和気町日笠上４０５</t>
  </si>
  <si>
    <t>3318901174</t>
  </si>
  <si>
    <t>和気町国民健康保険塩田診療所</t>
  </si>
  <si>
    <t>岡山県和気郡和気町塩田６４４－１</t>
  </si>
  <si>
    <t>3318902743</t>
  </si>
  <si>
    <t>美作市立粟井診療所</t>
  </si>
  <si>
    <t>岡山県美作市小野２５６５－１</t>
  </si>
  <si>
    <t>3318902750</t>
  </si>
  <si>
    <t>美作市立英田診療所</t>
  </si>
  <si>
    <t>社会医療法人　清風会</t>
  </si>
  <si>
    <t>岡山県美作市中川１６７５－６</t>
  </si>
  <si>
    <t>3318903022</t>
  </si>
  <si>
    <t>美作市立梶並診療所</t>
  </si>
  <si>
    <t>社会医療法人　清風会</t>
    <rPh sb="0" eb="2">
      <t>シャカイ</t>
    </rPh>
    <rPh sb="2" eb="4">
      <t>イリョウ</t>
    </rPh>
    <rPh sb="4" eb="6">
      <t>ホウジン</t>
    </rPh>
    <rPh sb="7" eb="10">
      <t>セイフウカイ</t>
    </rPh>
    <phoneticPr fontId="7"/>
  </si>
  <si>
    <t>岡山県美作市梶並５０１番地１</t>
  </si>
  <si>
    <t>3318903063</t>
  </si>
  <si>
    <t>美作市立福山診療所</t>
  </si>
  <si>
    <t>岡山県美作市万善２４－１</t>
  </si>
  <si>
    <t>3318901794</t>
  </si>
  <si>
    <t>新庄村国民健康保険診療所</t>
  </si>
  <si>
    <t>新庄村長　小倉　博俊</t>
  </si>
  <si>
    <t>新庄村</t>
    <rPh sb="0" eb="3">
      <t>シンジョウソン</t>
    </rPh>
    <phoneticPr fontId="7"/>
  </si>
  <si>
    <t>岡山県真庭郡新庄村１９９８－１</t>
  </si>
  <si>
    <t>歯科医師⑴看護師⑹保健師⑴CW⑴ケアマネ⑵</t>
    <rPh sb="0" eb="4">
      <t>シカイシ</t>
    </rPh>
    <rPh sb="5" eb="8">
      <t>カンゴシ</t>
    </rPh>
    <rPh sb="9" eb="12">
      <t>ホケンシ</t>
    </rPh>
    <phoneticPr fontId="7"/>
  </si>
  <si>
    <t>3310310929</t>
  </si>
  <si>
    <t>倭文診療所</t>
    <rPh sb="0" eb="2">
      <t>シトリ</t>
    </rPh>
    <rPh sb="2" eb="5">
      <t>シンリョウショ</t>
    </rPh>
    <phoneticPr fontId="31"/>
  </si>
  <si>
    <t>医療法人社団　和風会</t>
    <rPh sb="0" eb="2">
      <t>イリョウ</t>
    </rPh>
    <rPh sb="2" eb="4">
      <t>ホウジン</t>
    </rPh>
    <rPh sb="4" eb="6">
      <t>シャダン</t>
    </rPh>
    <rPh sb="7" eb="9">
      <t>ワフウ</t>
    </rPh>
    <rPh sb="9" eb="10">
      <t>カイ</t>
    </rPh>
    <phoneticPr fontId="17"/>
  </si>
  <si>
    <t>津山・英田</t>
    <rPh sb="0" eb="2">
      <t>ツヤマ</t>
    </rPh>
    <rPh sb="3" eb="5">
      <t>アイダ</t>
    </rPh>
    <phoneticPr fontId="17"/>
  </si>
  <si>
    <t>岡山県津山市里公文１６７４－１</t>
    <rPh sb="0" eb="2">
      <t>オカヤマ</t>
    </rPh>
    <rPh sb="2" eb="3">
      <t>ケン</t>
    </rPh>
    <rPh sb="3" eb="6">
      <t>ツヤマシ</t>
    </rPh>
    <rPh sb="6" eb="7">
      <t>サト</t>
    </rPh>
    <rPh sb="7" eb="9">
      <t>クモン</t>
    </rPh>
    <phoneticPr fontId="17"/>
  </si>
  <si>
    <t>3318902891</t>
  </si>
  <si>
    <t>備前市国民健康保険市立頭島診療所</t>
  </si>
  <si>
    <t>備前市長　吉村　武司</t>
  </si>
  <si>
    <t>岡山県備前市日生町日生２７８８－１０</t>
  </si>
  <si>
    <t>3318902909</t>
  </si>
  <si>
    <t>備前市国民健康保険市立大多府診療所</t>
  </si>
  <si>
    <t>岡山県備前市日生町大多府９</t>
  </si>
  <si>
    <t>大多府島</t>
    <rPh sb="2" eb="3">
      <t>フ</t>
    </rPh>
    <rPh sb="3" eb="4">
      <t>シマ</t>
    </rPh>
    <phoneticPr fontId="7"/>
  </si>
  <si>
    <t>3318903139</t>
  </si>
  <si>
    <t>美咲町西川診療所</t>
  </si>
  <si>
    <t>美咲町長　青野　高陽</t>
  </si>
  <si>
    <t>社会医療法人　緑壮会</t>
    <rPh sb="0" eb="2">
      <t>シャカイ</t>
    </rPh>
    <rPh sb="2" eb="6">
      <t>イリョウホウジン</t>
    </rPh>
    <rPh sb="7" eb="8">
      <t>ミドリ</t>
    </rPh>
    <rPh sb="8" eb="9">
      <t>ソウ</t>
    </rPh>
    <rPh sb="9" eb="10">
      <t>カイ</t>
    </rPh>
    <phoneticPr fontId="7"/>
  </si>
  <si>
    <t>岡山県久米郡美咲町西川１００１番１２</t>
    <rPh sb="9" eb="11">
      <t>ニシガワ</t>
    </rPh>
    <phoneticPr fontId="7"/>
  </si>
  <si>
    <t>3311010296</t>
  </si>
  <si>
    <t>新見クリニック</t>
    <rPh sb="0" eb="2">
      <t>ニイミ</t>
    </rPh>
    <phoneticPr fontId="7"/>
  </si>
  <si>
    <t>医療法人社団泉樹会</t>
  </si>
  <si>
    <t>岡山県新見市西方450</t>
    <rPh sb="0" eb="3">
      <t>オカヤマケン</t>
    </rPh>
    <phoneticPr fontId="7"/>
  </si>
  <si>
    <t>3318902107</t>
  </si>
  <si>
    <t>西粟倉村国民健康保険診療所</t>
  </si>
  <si>
    <t>西粟倉村長　青木　秀樹</t>
  </si>
  <si>
    <t>岡山県英田郡西粟倉村影石９０－１</t>
  </si>
  <si>
    <t>拠点病院医師の診察に同行</t>
    <rPh sb="0" eb="2">
      <t>キョテン</t>
    </rPh>
    <rPh sb="2" eb="4">
      <t>ビョウイン</t>
    </rPh>
    <rPh sb="4" eb="6">
      <t>イシ</t>
    </rPh>
    <rPh sb="7" eb="9">
      <t>シンサツ</t>
    </rPh>
    <rPh sb="10" eb="12">
      <t>ドウコウ</t>
    </rPh>
    <phoneticPr fontId="7"/>
  </si>
  <si>
    <t>保健師(2)、看護師（1）、居宅介護支援専門員(1)、理学療法士（1）</t>
  </si>
  <si>
    <t>1340118057</t>
  </si>
  <si>
    <t>似島診療所</t>
  </si>
  <si>
    <t>石光　秀年</t>
  </si>
  <si>
    <t>広島医療圏</t>
  </si>
  <si>
    <t>広島市南区似島町英下752番地74</t>
  </si>
  <si>
    <t>似島</t>
  </si>
  <si>
    <t>内科、整形外科</t>
  </si>
  <si>
    <t>神戸労災病院の研修医受入</t>
  </si>
  <si>
    <t>佐木島診療所</t>
    <rPh sb="0" eb="3">
      <t>サキシマ</t>
    </rPh>
    <rPh sb="3" eb="6">
      <t>シンリョウジョ</t>
    </rPh>
    <phoneticPr fontId="13"/>
  </si>
  <si>
    <t>社会医療法人心海会　　　　　　　　　理事長　次田展之</t>
    <rPh sb="0" eb="6">
      <t>シャカイイリョウ</t>
    </rPh>
    <rPh sb="6" eb="9">
      <t>ココミ</t>
    </rPh>
    <rPh sb="18" eb="21">
      <t>リジチョウ</t>
    </rPh>
    <rPh sb="22" eb="26">
      <t>ツギタノブユキ</t>
    </rPh>
    <phoneticPr fontId="13"/>
  </si>
  <si>
    <t>尾三医療圏</t>
  </si>
  <si>
    <t>広島県三原市鷺浦町向田野浦1712番地</t>
    <rPh sb="0" eb="13">
      <t>ヒロシマケンミハラシサギウラチョウムコウタノウラ</t>
    </rPh>
    <rPh sb="17" eb="19">
      <t>バンチ</t>
    </rPh>
    <phoneticPr fontId="13"/>
  </si>
  <si>
    <t>佐木島</t>
    <rPh sb="0" eb="1">
      <t>サ</t>
    </rPh>
    <rPh sb="1" eb="2">
      <t>キ</t>
    </rPh>
    <rPh sb="2" eb="3">
      <t>シマ</t>
    </rPh>
    <phoneticPr fontId="13"/>
  </si>
  <si>
    <t>内科、外科</t>
    <rPh sb="0" eb="2">
      <t>ナイカ</t>
    </rPh>
    <rPh sb="3" eb="5">
      <t>ゲカ</t>
    </rPh>
    <phoneticPr fontId="13"/>
  </si>
  <si>
    <t>広島大学ふるさと枠の医学生の実習受け入れ。</t>
    <rPh sb="0" eb="4">
      <t>ヒロシマダイガク</t>
    </rPh>
    <rPh sb="8" eb="9">
      <t>ワク</t>
    </rPh>
    <rPh sb="10" eb="13">
      <t>イガクセイ</t>
    </rPh>
    <rPh sb="14" eb="17">
      <t>ジッシュウウ</t>
    </rPh>
    <rPh sb="18" eb="19">
      <t>イ</t>
    </rPh>
    <phoneticPr fontId="13"/>
  </si>
  <si>
    <t>歯科医師（1）、薬剤師（2）</t>
    <rPh sb="0" eb="4">
      <t>シカイシ</t>
    </rPh>
    <rPh sb="8" eb="11">
      <t>ヤクザイシ</t>
    </rPh>
    <phoneticPr fontId="13"/>
  </si>
  <si>
    <t>3411112257</t>
  </si>
  <si>
    <t>百島診療所</t>
    <rPh sb="0" eb="2">
      <t>モモシマ</t>
    </rPh>
    <rPh sb="2" eb="5">
      <t>シンリョウショ</t>
    </rPh>
    <phoneticPr fontId="13"/>
  </si>
  <si>
    <t>社会医療法人心海会　百島診療所　理事長　次田展之</t>
    <rPh sb="0" eb="6">
      <t>シャカイ</t>
    </rPh>
    <rPh sb="6" eb="7">
      <t>ココロ</t>
    </rPh>
    <rPh sb="7" eb="8">
      <t>ウミ</t>
    </rPh>
    <rPh sb="8" eb="9">
      <t>カイ</t>
    </rPh>
    <rPh sb="10" eb="12">
      <t>モモシマ</t>
    </rPh>
    <rPh sb="12" eb="15">
      <t>シンリョウショ</t>
    </rPh>
    <rPh sb="16" eb="19">
      <t>リジチョウ</t>
    </rPh>
    <rPh sb="20" eb="22">
      <t>ツギタ</t>
    </rPh>
    <rPh sb="22" eb="23">
      <t>テン</t>
    </rPh>
    <rPh sb="23" eb="24">
      <t>ユキ</t>
    </rPh>
    <phoneticPr fontId="13"/>
  </si>
  <si>
    <t>尾三医療圏</t>
    <rPh sb="0" eb="1">
      <t>オ</t>
    </rPh>
    <rPh sb="1" eb="2">
      <t>サン</t>
    </rPh>
    <rPh sb="2" eb="4">
      <t>イリョウ</t>
    </rPh>
    <rPh sb="4" eb="5">
      <t>ケン</t>
    </rPh>
    <phoneticPr fontId="13"/>
  </si>
  <si>
    <t>広島県尾道市百島町972番地</t>
    <rPh sb="0" eb="3">
      <t>ヒロシマケン</t>
    </rPh>
    <rPh sb="3" eb="5">
      <t>オノミチ</t>
    </rPh>
    <rPh sb="5" eb="6">
      <t>シ</t>
    </rPh>
    <rPh sb="6" eb="9">
      <t>モモシマチョウ</t>
    </rPh>
    <rPh sb="12" eb="14">
      <t>バンチ</t>
    </rPh>
    <phoneticPr fontId="13"/>
  </si>
  <si>
    <t>百島</t>
    <rPh sb="0" eb="2">
      <t>モモシマ</t>
    </rPh>
    <phoneticPr fontId="13"/>
  </si>
  <si>
    <t>広島大学などの学生実習生受け入れ</t>
    <rPh sb="0" eb="2">
      <t>ヒロシマ</t>
    </rPh>
    <rPh sb="2" eb="4">
      <t>ダイガク</t>
    </rPh>
    <rPh sb="7" eb="9">
      <t>ガクセイ</t>
    </rPh>
    <rPh sb="9" eb="12">
      <t>ジッシュウセイ</t>
    </rPh>
    <rPh sb="12" eb="13">
      <t>ウ</t>
    </rPh>
    <rPh sb="14" eb="15">
      <t>イ</t>
    </rPh>
    <phoneticPr fontId="13"/>
  </si>
  <si>
    <t>歯科医師（１）、薬剤師（１）</t>
    <rPh sb="0" eb="2">
      <t>シカ</t>
    </rPh>
    <rPh sb="2" eb="4">
      <t>イシ</t>
    </rPh>
    <rPh sb="8" eb="11">
      <t>ヤクザイシ</t>
    </rPh>
    <phoneticPr fontId="13"/>
  </si>
  <si>
    <t>3411910791</t>
  </si>
  <si>
    <t>三次市国民健康保険川西診療所</t>
  </si>
  <si>
    <t>三次市長　福岡　誠志</t>
  </si>
  <si>
    <t>社会福祉法人　章仁会　理事長　佐竹　辰男</t>
  </si>
  <si>
    <t>広島県三次市三若町2655-4</t>
  </si>
  <si>
    <t>3411910825</t>
  </si>
  <si>
    <t>三次市国民健康保険君田診療所</t>
  </si>
  <si>
    <t>広島県三次市君田町東入君718-6</t>
  </si>
  <si>
    <t>3411910866</t>
  </si>
  <si>
    <t>三次市国民健康保険作木診療所</t>
  </si>
  <si>
    <t>広島県三次市作木町作木1503</t>
  </si>
  <si>
    <t>広島大学、久留米大学医学生の受け入れ</t>
  </si>
  <si>
    <t>医師（１）看護師（２）薬剤師（１）保健師（１）ケアマネ（３）</t>
  </si>
  <si>
    <t>3412110425</t>
  </si>
  <si>
    <t>庄原市口和診療所</t>
  </si>
  <si>
    <t>庄原市長　八谷　恭介</t>
  </si>
  <si>
    <t>備北二次保健医療圏</t>
  </si>
  <si>
    <t>広島県庄原市口和町大月564-11</t>
  </si>
  <si>
    <t>21、21</t>
  </si>
  <si>
    <t>3412110433</t>
  </si>
  <si>
    <t>庄原市高野診療所</t>
  </si>
  <si>
    <t>広島県庄原市高野町新市1150番地1</t>
  </si>
  <si>
    <t>31、31</t>
  </si>
  <si>
    <t>3412110409</t>
  </si>
  <si>
    <t>庄原市総領診療所</t>
  </si>
  <si>
    <t>広島県庄原市総領町下領家71</t>
  </si>
  <si>
    <t>広島国際大学の看護実習受入</t>
  </si>
  <si>
    <t>保健師（1）</t>
  </si>
  <si>
    <t>栗谷診療所</t>
    <rPh sb="0" eb="2">
      <t>クリタニ</t>
    </rPh>
    <rPh sb="2" eb="5">
      <t>シンリョウジョ</t>
    </rPh>
    <phoneticPr fontId="13"/>
  </si>
  <si>
    <t>ひろしま農業協同組合</t>
    <rPh sb="4" eb="6">
      <t>ノウギョウ</t>
    </rPh>
    <rPh sb="6" eb="10">
      <t>キョウドウクミアイ</t>
    </rPh>
    <phoneticPr fontId="13"/>
  </si>
  <si>
    <t>広島西医療圏</t>
    <rPh sb="0" eb="2">
      <t>ヒロシマ</t>
    </rPh>
    <rPh sb="2" eb="3">
      <t>ニシ</t>
    </rPh>
    <rPh sb="3" eb="6">
      <t>イリョウケン</t>
    </rPh>
    <phoneticPr fontId="13"/>
  </si>
  <si>
    <t>広島県大竹市栗谷町720</t>
    <rPh sb="0" eb="3">
      <t>ヒロシマケン</t>
    </rPh>
    <rPh sb="3" eb="6">
      <t>オオタケシ</t>
    </rPh>
    <rPh sb="6" eb="9">
      <t>クリタニチョウ</t>
    </rPh>
    <phoneticPr fontId="13"/>
  </si>
  <si>
    <t>医療法人阿多田診療所</t>
    <rPh sb="0" eb="2">
      <t>イリョウ</t>
    </rPh>
    <rPh sb="2" eb="4">
      <t>ホウジン</t>
    </rPh>
    <rPh sb="4" eb="7">
      <t>アタタ</t>
    </rPh>
    <rPh sb="7" eb="10">
      <t>シンリョウジョ</t>
    </rPh>
    <phoneticPr fontId="13"/>
  </si>
  <si>
    <t>桐原　義昌</t>
    <rPh sb="0" eb="2">
      <t>キリハラ</t>
    </rPh>
    <rPh sb="3" eb="4">
      <t>ヨシ</t>
    </rPh>
    <rPh sb="4" eb="5">
      <t>マサ</t>
    </rPh>
    <phoneticPr fontId="13"/>
  </si>
  <si>
    <t>広島県大竹市阿多田403-2</t>
    <rPh sb="0" eb="3">
      <t>ヒロシマケン</t>
    </rPh>
    <rPh sb="3" eb="6">
      <t>オオタケシ</t>
    </rPh>
    <rPh sb="6" eb="9">
      <t>アタタ</t>
    </rPh>
    <phoneticPr fontId="13"/>
  </si>
  <si>
    <t>阿多田島</t>
    <rPh sb="0" eb="3">
      <t>アタタ</t>
    </rPh>
    <rPh sb="3" eb="4">
      <t>シマ</t>
    </rPh>
    <phoneticPr fontId="13"/>
  </si>
  <si>
    <t>33412711313</t>
  </si>
  <si>
    <t>廿日市市吉和診療所</t>
  </si>
  <si>
    <t>市長　松本　太郎</t>
  </si>
  <si>
    <t>広島西二次医療圏</t>
  </si>
  <si>
    <t>広島県廿日市市吉和１７７１番地１</t>
  </si>
  <si>
    <t>例年、広島大学などの大学の学生実習受け入れ</t>
  </si>
  <si>
    <t>3413510078</t>
  </si>
  <si>
    <t>北広島町雄鹿原診療所</t>
    <rPh sb="0" eb="4">
      <t>キタヒロシマチョウ</t>
    </rPh>
    <rPh sb="4" eb="6">
      <t>オスシカ</t>
    </rPh>
    <rPh sb="6" eb="7">
      <t>ハラ</t>
    </rPh>
    <rPh sb="7" eb="10">
      <t>シンリョウショ</t>
    </rPh>
    <phoneticPr fontId="13"/>
  </si>
  <si>
    <t>北広島町長　箕野　博司</t>
    <rPh sb="0" eb="4">
      <t>キタヒロシマチョウ</t>
    </rPh>
    <rPh sb="4" eb="5">
      <t>チョウ</t>
    </rPh>
    <rPh sb="6" eb="7">
      <t>ミ</t>
    </rPh>
    <rPh sb="7" eb="8">
      <t>ノ</t>
    </rPh>
    <rPh sb="9" eb="10">
      <t>ヒロシ</t>
    </rPh>
    <rPh sb="10" eb="11">
      <t>ツカサ</t>
    </rPh>
    <phoneticPr fontId="13"/>
  </si>
  <si>
    <t>広島医療圏</t>
    <rPh sb="0" eb="2">
      <t>ヒロシマ</t>
    </rPh>
    <rPh sb="2" eb="5">
      <t>イリョウケン</t>
    </rPh>
    <phoneticPr fontId="13"/>
  </si>
  <si>
    <t>広島県山県郡北広島町荒神原200番地</t>
    <rPh sb="0" eb="3">
      <t>ヒロシマケン</t>
    </rPh>
    <rPh sb="3" eb="6">
      <t>ヤマガタグン</t>
    </rPh>
    <rPh sb="6" eb="10">
      <t>キタヒロシマチョウ</t>
    </rPh>
    <rPh sb="10" eb="12">
      <t>コウジン</t>
    </rPh>
    <rPh sb="12" eb="13">
      <t>バラ</t>
    </rPh>
    <rPh sb="16" eb="18">
      <t>バンチ</t>
    </rPh>
    <phoneticPr fontId="13"/>
  </si>
  <si>
    <t>広島大学からの実習生受け入れ</t>
    <rPh sb="0" eb="2">
      <t>ヒロシマ</t>
    </rPh>
    <rPh sb="2" eb="4">
      <t>ダイガク</t>
    </rPh>
    <rPh sb="7" eb="10">
      <t>ジッシュウセイ</t>
    </rPh>
    <rPh sb="10" eb="11">
      <t>ウ</t>
    </rPh>
    <rPh sb="12" eb="13">
      <t>イ</t>
    </rPh>
    <phoneticPr fontId="13"/>
  </si>
  <si>
    <t>看護師（２）</t>
    <rPh sb="0" eb="3">
      <t>カンゴシ</t>
    </rPh>
    <phoneticPr fontId="13"/>
  </si>
  <si>
    <t>3413510094</t>
  </si>
  <si>
    <t>北広島町八幡診療所</t>
    <rPh sb="0" eb="4">
      <t>キタヒロシマチョウ</t>
    </rPh>
    <rPh sb="4" eb="6">
      <t>ヤハタ</t>
    </rPh>
    <rPh sb="6" eb="8">
      <t>シンリョウ</t>
    </rPh>
    <rPh sb="8" eb="9">
      <t>ショ</t>
    </rPh>
    <phoneticPr fontId="13"/>
  </si>
  <si>
    <t>公立</t>
    <phoneticPr fontId="5"/>
  </si>
  <si>
    <t>広島県山県郡北広島町西八幡原1453-13</t>
    <rPh sb="0" eb="3">
      <t>ヒロシマケン</t>
    </rPh>
    <rPh sb="3" eb="6">
      <t>ヤマガタグン</t>
    </rPh>
    <rPh sb="6" eb="10">
      <t>キタヒロシマチョウ</t>
    </rPh>
    <rPh sb="10" eb="13">
      <t>ニシヤハタ</t>
    </rPh>
    <rPh sb="13" eb="14">
      <t>ハラ</t>
    </rPh>
    <phoneticPr fontId="13"/>
  </si>
  <si>
    <t>3413610738</t>
  </si>
  <si>
    <t>安芸高田市川根診療所</t>
  </si>
  <si>
    <t>安芸高田市長　藤本　悦志</t>
  </si>
  <si>
    <t>広島県安芸高田市高宮町川根２４３８－１</t>
  </si>
  <si>
    <t>診療見学等（実績無）</t>
  </si>
  <si>
    <t>津田医院</t>
  </si>
  <si>
    <t>医療法人広島ハートセンター　理事長　木村　祐之</t>
  </si>
  <si>
    <t>広島県安芸高田市美土里町本郷１７８１－９</t>
  </si>
  <si>
    <t>内科、消化器内科</t>
  </si>
  <si>
    <t>佐々部診療所</t>
  </si>
  <si>
    <t>医療法人　佐々部診療所　理事長　中田　裕子</t>
  </si>
  <si>
    <t>広島県安芸高田市高宮町佐々部９８３－１７</t>
  </si>
  <si>
    <t>訪問看護(多数)、薬剤師(２)、ケアマネジャー(多数)</t>
  </si>
  <si>
    <t>3414610281</t>
  </si>
  <si>
    <t>神石高原町立神石へき地診療所</t>
    <rPh sb="0" eb="5">
      <t>ジンセキコウゲンチョウ</t>
    </rPh>
    <rPh sb="5" eb="6">
      <t>リツ</t>
    </rPh>
    <rPh sb="6" eb="8">
      <t>ジンセキ</t>
    </rPh>
    <rPh sb="10" eb="11">
      <t>チ</t>
    </rPh>
    <rPh sb="11" eb="14">
      <t>シンリョウショ</t>
    </rPh>
    <phoneticPr fontId="13"/>
  </si>
  <si>
    <t>町長　入江嘉則</t>
    <rPh sb="0" eb="2">
      <t>チョウチョウ</t>
    </rPh>
    <rPh sb="3" eb="5">
      <t>イリエ</t>
    </rPh>
    <rPh sb="5" eb="6">
      <t>ヨシ</t>
    </rPh>
    <rPh sb="6" eb="7">
      <t>ソク</t>
    </rPh>
    <phoneticPr fontId="13"/>
  </si>
  <si>
    <t>一般社団法人　風鈴</t>
    <rPh sb="0" eb="2">
      <t>イッパン</t>
    </rPh>
    <rPh sb="2" eb="6">
      <t>シャダンホウジン</t>
    </rPh>
    <rPh sb="7" eb="8">
      <t>フウ</t>
    </rPh>
    <rPh sb="8" eb="9">
      <t>レイ</t>
    </rPh>
    <phoneticPr fontId="13"/>
  </si>
  <si>
    <t>福山・府中圏域</t>
    <rPh sb="0" eb="2">
      <t>フクヤマ</t>
    </rPh>
    <rPh sb="3" eb="5">
      <t>フチュウ</t>
    </rPh>
    <rPh sb="5" eb="7">
      <t>ケンイキ</t>
    </rPh>
    <phoneticPr fontId="13"/>
  </si>
  <si>
    <t>広島県神石郡神石高原町福永1441番地2</t>
    <rPh sb="0" eb="3">
      <t>ヒロシマケン</t>
    </rPh>
    <rPh sb="3" eb="6">
      <t>ジンセキグン</t>
    </rPh>
    <rPh sb="6" eb="10">
      <t>ジンセキコウゲン</t>
    </rPh>
    <rPh sb="10" eb="11">
      <t>チョウ</t>
    </rPh>
    <rPh sb="11" eb="13">
      <t>フクナガ</t>
    </rPh>
    <rPh sb="17" eb="19">
      <t>バンチ</t>
    </rPh>
    <phoneticPr fontId="13"/>
  </si>
  <si>
    <t>内科、外科、胃腸科</t>
  </si>
  <si>
    <t>6か月間、週半日</t>
  </si>
  <si>
    <t>岩国市立柱島診療所</t>
    <rPh sb="0" eb="4">
      <t>イワクニシリツ</t>
    </rPh>
    <rPh sb="4" eb="6">
      <t>ハシラシマ</t>
    </rPh>
    <rPh sb="6" eb="9">
      <t>シンリョウジョ</t>
    </rPh>
    <phoneticPr fontId="7"/>
  </si>
  <si>
    <t>岩国市長　福田良彦</t>
  </si>
  <si>
    <t>岩国医療圏</t>
  </si>
  <si>
    <t>山口県岩国市柱島132番地７</t>
  </si>
  <si>
    <t>柱島</t>
    <rPh sb="0" eb="2">
      <t>ハシラジマ</t>
    </rPh>
    <phoneticPr fontId="7"/>
  </si>
  <si>
    <t>岩国市立本郷診療所</t>
    <rPh sb="0" eb="4">
      <t>イワクニシリツ</t>
    </rPh>
    <rPh sb="4" eb="6">
      <t>ホンゴウ</t>
    </rPh>
    <rPh sb="6" eb="9">
      <t>シンリョウジョ</t>
    </rPh>
    <phoneticPr fontId="7"/>
  </si>
  <si>
    <t>山口県岩国市本郷町本郷2100番地１</t>
  </si>
  <si>
    <t>15,15,15</t>
    <phoneticPr fontId="7"/>
  </si>
  <si>
    <t>研修協力医療機関</t>
    <rPh sb="0" eb="2">
      <t>ケンシュウ</t>
    </rPh>
    <rPh sb="2" eb="4">
      <t>キョウリョク</t>
    </rPh>
    <rPh sb="4" eb="6">
      <t>イリョウ</t>
    </rPh>
    <rPh sb="6" eb="8">
      <t>キカン</t>
    </rPh>
    <phoneticPr fontId="7"/>
  </si>
  <si>
    <t>岩国市立本郷歯科診療所</t>
    <rPh sb="0" eb="4">
      <t>イワクニシリツ</t>
    </rPh>
    <rPh sb="4" eb="6">
      <t>ホンゴウ</t>
    </rPh>
    <rPh sb="6" eb="8">
      <t>シカ</t>
    </rPh>
    <rPh sb="8" eb="11">
      <t>シンリョウジョ</t>
    </rPh>
    <phoneticPr fontId="7"/>
  </si>
  <si>
    <t>山口県岩国市本郷町本郷2087番地１</t>
  </si>
  <si>
    <t>岩国市立周東中田診療所</t>
    <rPh sb="0" eb="4">
      <t>イワクニシリツ</t>
    </rPh>
    <rPh sb="4" eb="6">
      <t>シュウトウ</t>
    </rPh>
    <rPh sb="6" eb="7">
      <t>ナカ</t>
    </rPh>
    <rPh sb="7" eb="8">
      <t>タ</t>
    </rPh>
    <rPh sb="8" eb="11">
      <t>シンリョウジョ</t>
    </rPh>
    <phoneticPr fontId="7"/>
  </si>
  <si>
    <t>山口県岩国市周東町田尻756番地４</t>
  </si>
  <si>
    <t>3517210500</t>
  </si>
  <si>
    <t>岩国市立錦宇佐診療所</t>
    <rPh sb="0" eb="4">
      <t>イワクニシリツ</t>
    </rPh>
    <rPh sb="4" eb="5">
      <t>ニシキ</t>
    </rPh>
    <rPh sb="5" eb="7">
      <t>ウサ</t>
    </rPh>
    <rPh sb="7" eb="10">
      <t>シンリョウショ</t>
    </rPh>
    <phoneticPr fontId="7"/>
  </si>
  <si>
    <t>岩国市長　福田良彦</t>
    <rPh sb="0" eb="4">
      <t>イワクニシチョウ</t>
    </rPh>
    <rPh sb="5" eb="9">
      <t>フクダヨシヒコ</t>
    </rPh>
    <phoneticPr fontId="7"/>
  </si>
  <si>
    <t>山口県岩国市錦町宇佐607番地３</t>
    <rPh sb="0" eb="3">
      <t>ヤマグチケン</t>
    </rPh>
    <rPh sb="3" eb="6">
      <t>イワクニシ</t>
    </rPh>
    <rPh sb="6" eb="8">
      <t>ニシキマチ</t>
    </rPh>
    <rPh sb="8" eb="10">
      <t>ウサ</t>
    </rPh>
    <rPh sb="13" eb="15">
      <t>バンチ</t>
    </rPh>
    <phoneticPr fontId="7"/>
  </si>
  <si>
    <t>3510813045</t>
  </si>
  <si>
    <t>岩国市立錦中央医院</t>
    <rPh sb="0" eb="4">
      <t>イワクニシリツ</t>
    </rPh>
    <rPh sb="4" eb="9">
      <t>ニシキチュウオウイイン</t>
    </rPh>
    <phoneticPr fontId="7"/>
  </si>
  <si>
    <t>山口県岩国市錦町広瀬1072番地１</t>
    <rPh sb="0" eb="3">
      <t>ヤマグチケン</t>
    </rPh>
    <rPh sb="3" eb="6">
      <t>イワクニシ</t>
    </rPh>
    <rPh sb="6" eb="8">
      <t>ニシキマチ</t>
    </rPh>
    <rPh sb="8" eb="10">
      <t>ヒロセ</t>
    </rPh>
    <rPh sb="14" eb="16">
      <t>バンチ</t>
    </rPh>
    <phoneticPr fontId="7"/>
  </si>
  <si>
    <t>岩国市立美川歯科診療所</t>
    <rPh sb="0" eb="4">
      <t>イワクニシリツ</t>
    </rPh>
    <rPh sb="4" eb="6">
      <t>ミカワ</t>
    </rPh>
    <rPh sb="6" eb="8">
      <t>シカ</t>
    </rPh>
    <rPh sb="8" eb="11">
      <t>シンリョウショ</t>
    </rPh>
    <phoneticPr fontId="7"/>
  </si>
  <si>
    <t>山口県岩国市美川町四馬神1057番地</t>
    <rPh sb="0" eb="3">
      <t>ヤマグチケン</t>
    </rPh>
    <rPh sb="3" eb="6">
      <t>イワクニシ</t>
    </rPh>
    <rPh sb="6" eb="8">
      <t>ミカワ</t>
    </rPh>
    <rPh sb="8" eb="9">
      <t>マチ</t>
    </rPh>
    <rPh sb="9" eb="10">
      <t>ヨン</t>
    </rPh>
    <rPh sb="10" eb="11">
      <t>ウマ</t>
    </rPh>
    <rPh sb="11" eb="12">
      <t>カミ</t>
    </rPh>
    <rPh sb="16" eb="18">
      <t>バンチ</t>
    </rPh>
    <phoneticPr fontId="7"/>
  </si>
  <si>
    <t>3511211090</t>
  </si>
  <si>
    <t>柳井市立平郡診療所</t>
    <rPh sb="0" eb="4">
      <t>ヤナイシリツ</t>
    </rPh>
    <rPh sb="4" eb="6">
      <t>ヘイグン</t>
    </rPh>
    <rPh sb="6" eb="9">
      <t>シンリョウショ</t>
    </rPh>
    <phoneticPr fontId="7"/>
  </si>
  <si>
    <t>市長　井原　健太郎</t>
    <rPh sb="0" eb="2">
      <t>シチョウ</t>
    </rPh>
    <rPh sb="3" eb="5">
      <t>イハラ</t>
    </rPh>
    <rPh sb="6" eb="9">
      <t>ケンタロウ</t>
    </rPh>
    <phoneticPr fontId="7"/>
  </si>
  <si>
    <t>柳井医療圏</t>
    <rPh sb="0" eb="2">
      <t>ヤナイ</t>
    </rPh>
    <rPh sb="2" eb="5">
      <t>イリョウケン</t>
    </rPh>
    <phoneticPr fontId="7"/>
  </si>
  <si>
    <t>山口県柳井市平郡１８２４番地１１</t>
    <rPh sb="0" eb="3">
      <t>ヤマグチケン</t>
    </rPh>
    <rPh sb="3" eb="6">
      <t>ヤナイシ</t>
    </rPh>
    <rPh sb="6" eb="8">
      <t>ヘイグン</t>
    </rPh>
    <rPh sb="12" eb="14">
      <t>バンチ</t>
    </rPh>
    <phoneticPr fontId="7"/>
  </si>
  <si>
    <t>平郡島、室津大島半島</t>
    <rPh sb="0" eb="2">
      <t>ヘイグン</t>
    </rPh>
    <rPh sb="2" eb="3">
      <t>トウ</t>
    </rPh>
    <rPh sb="4" eb="6">
      <t>ムロツ</t>
    </rPh>
    <rPh sb="6" eb="8">
      <t>オオシマ</t>
    </rPh>
    <rPh sb="8" eb="10">
      <t>ハントウ</t>
    </rPh>
    <phoneticPr fontId="7"/>
  </si>
  <si>
    <t>地域医療セミナー</t>
    <rPh sb="0" eb="2">
      <t>チイキ</t>
    </rPh>
    <rPh sb="2" eb="4">
      <t>イリョウ</t>
    </rPh>
    <phoneticPr fontId="7"/>
  </si>
  <si>
    <t>3511210076</t>
  </si>
  <si>
    <t>柳井市立平郡診療所西出張診療所</t>
    <rPh sb="0" eb="4">
      <t>ヤナイシリツ</t>
    </rPh>
    <rPh sb="4" eb="9">
      <t>ヘイグンシンリョウショ</t>
    </rPh>
    <rPh sb="9" eb="10">
      <t>ニシ</t>
    </rPh>
    <rPh sb="10" eb="15">
      <t>シュッチョウシンリョウショ</t>
    </rPh>
    <phoneticPr fontId="7"/>
  </si>
  <si>
    <t>山口県柳井市平郡４６９４番地</t>
    <rPh sb="0" eb="3">
      <t>ヤマグチケン</t>
    </rPh>
    <rPh sb="3" eb="6">
      <t>ヤナイシ</t>
    </rPh>
    <rPh sb="6" eb="8">
      <t>ヘイグン</t>
    </rPh>
    <rPh sb="12" eb="14">
      <t>バンチ</t>
    </rPh>
    <phoneticPr fontId="7"/>
  </si>
  <si>
    <t>①、⑤，⑨</t>
  </si>
  <si>
    <t>平郡島、室津大島半島</t>
    <rPh sb="0" eb="3">
      <t>ヘイグントウ</t>
    </rPh>
    <rPh sb="4" eb="6">
      <t>ムロツ</t>
    </rPh>
    <rPh sb="6" eb="8">
      <t>オオシマ</t>
    </rPh>
    <rPh sb="8" eb="10">
      <t>ハントウ</t>
    </rPh>
    <phoneticPr fontId="7"/>
  </si>
  <si>
    <t>山口県</t>
  </si>
  <si>
    <t>3517110783</t>
  </si>
  <si>
    <t>周防大島町立橘医院</t>
  </si>
  <si>
    <t>周防大島町長　藤本　淨孝</t>
  </si>
  <si>
    <t>山口県大島郡周防大島町大字西安下庄3920番地17</t>
  </si>
  <si>
    <t>室津大島半島</t>
    <rPh sb="0" eb="2">
      <t>ムロツ</t>
    </rPh>
    <rPh sb="2" eb="4">
      <t>オオシマ</t>
    </rPh>
    <rPh sb="4" eb="6">
      <t>ハントウ</t>
    </rPh>
    <phoneticPr fontId="7"/>
  </si>
  <si>
    <t>整形外科</t>
  </si>
  <si>
    <t>上関町四代診療所</t>
    <rPh sb="0" eb="3">
      <t>カミノセキチョウ</t>
    </rPh>
    <rPh sb="3" eb="8">
      <t>シダイシンリョウショ</t>
    </rPh>
    <phoneticPr fontId="7"/>
  </si>
  <si>
    <t>上関町長　　西　哲夫</t>
    <rPh sb="0" eb="4">
      <t>カミノセキチョウチョウ</t>
    </rPh>
    <rPh sb="6" eb="7">
      <t>ニシ</t>
    </rPh>
    <rPh sb="8" eb="10">
      <t>テツオ</t>
    </rPh>
    <phoneticPr fontId="7"/>
  </si>
  <si>
    <t>山口県熊毛郡上関町大字長島2159番地4</t>
    <rPh sb="0" eb="3">
      <t>ヤマグチケン</t>
    </rPh>
    <rPh sb="3" eb="6">
      <t>クマゲグン</t>
    </rPh>
    <rPh sb="6" eb="9">
      <t>カミノセキチョウ</t>
    </rPh>
    <rPh sb="9" eb="11">
      <t>オオアザ</t>
    </rPh>
    <rPh sb="11" eb="13">
      <t>ナガシマ</t>
    </rPh>
    <rPh sb="17" eb="19">
      <t>バンチ</t>
    </rPh>
    <phoneticPr fontId="7"/>
  </si>
  <si>
    <t>上関町白井田診療所</t>
    <rPh sb="0" eb="3">
      <t>カミノセキチョウ</t>
    </rPh>
    <rPh sb="3" eb="6">
      <t>シライダ</t>
    </rPh>
    <rPh sb="6" eb="8">
      <t>シンリョウ</t>
    </rPh>
    <rPh sb="8" eb="9">
      <t>ショ</t>
    </rPh>
    <phoneticPr fontId="7"/>
  </si>
  <si>
    <t>山口県熊毛郡上関町大字長島3910番地3</t>
    <rPh sb="0" eb="3">
      <t>ヤマグチケン</t>
    </rPh>
    <rPh sb="3" eb="6">
      <t>クマゲグン</t>
    </rPh>
    <rPh sb="6" eb="9">
      <t>カミノセキチョウ</t>
    </rPh>
    <rPh sb="9" eb="11">
      <t>オオアザ</t>
    </rPh>
    <rPh sb="11" eb="13">
      <t>ナガシマ</t>
    </rPh>
    <rPh sb="17" eb="19">
      <t>バンチ</t>
    </rPh>
    <phoneticPr fontId="7"/>
  </si>
  <si>
    <t>上関町八島診療所</t>
    <rPh sb="0" eb="3">
      <t>カミノセキチョウ</t>
    </rPh>
    <rPh sb="3" eb="5">
      <t>ヤシマ</t>
    </rPh>
    <rPh sb="5" eb="7">
      <t>シンリョウ</t>
    </rPh>
    <rPh sb="7" eb="8">
      <t>ショ</t>
    </rPh>
    <phoneticPr fontId="7"/>
  </si>
  <si>
    <t>山口県熊毛郡上関町大字八島688番3</t>
    <rPh sb="0" eb="3">
      <t>ヤマグチケン</t>
    </rPh>
    <rPh sb="3" eb="6">
      <t>クマゲグン</t>
    </rPh>
    <rPh sb="6" eb="9">
      <t>カミノセキチョウ</t>
    </rPh>
    <rPh sb="9" eb="11">
      <t>オオアザ</t>
    </rPh>
    <rPh sb="11" eb="13">
      <t>ヤシマ</t>
    </rPh>
    <rPh sb="16" eb="17">
      <t>バン</t>
    </rPh>
    <phoneticPr fontId="7"/>
  </si>
  <si>
    <t>八島、室津大島半島</t>
    <rPh sb="0" eb="2">
      <t>ヤシマ</t>
    </rPh>
    <rPh sb="3" eb="5">
      <t>ムロツ</t>
    </rPh>
    <rPh sb="5" eb="7">
      <t>オオシマ</t>
    </rPh>
    <rPh sb="7" eb="9">
      <t>ハントウ</t>
    </rPh>
    <phoneticPr fontId="7"/>
  </si>
  <si>
    <t>上関町祝島診療所</t>
    <rPh sb="0" eb="3">
      <t>カミノセキチョウ</t>
    </rPh>
    <rPh sb="3" eb="4">
      <t>イワイ</t>
    </rPh>
    <rPh sb="4" eb="5">
      <t>シマ</t>
    </rPh>
    <rPh sb="5" eb="7">
      <t>シンリョウ</t>
    </rPh>
    <rPh sb="7" eb="8">
      <t>ショ</t>
    </rPh>
    <phoneticPr fontId="7"/>
  </si>
  <si>
    <t>山口県熊毛郡上関町大字祝島137番地</t>
    <rPh sb="0" eb="3">
      <t>ヤマグチケン</t>
    </rPh>
    <rPh sb="3" eb="6">
      <t>クマゲグン</t>
    </rPh>
    <rPh sb="6" eb="9">
      <t>カミノセキチョウ</t>
    </rPh>
    <rPh sb="9" eb="11">
      <t>オオアザ</t>
    </rPh>
    <rPh sb="11" eb="13">
      <t>イワイシマ</t>
    </rPh>
    <rPh sb="16" eb="18">
      <t>バンチ</t>
    </rPh>
    <phoneticPr fontId="7"/>
  </si>
  <si>
    <t>祝島、室津大島半島</t>
    <rPh sb="0" eb="1">
      <t>イワイ</t>
    </rPh>
    <rPh sb="1" eb="2">
      <t>シマ</t>
    </rPh>
    <phoneticPr fontId="7"/>
  </si>
  <si>
    <t>上関町歯科診療所</t>
    <rPh sb="0" eb="3">
      <t>カミノセキチョウ</t>
    </rPh>
    <rPh sb="3" eb="5">
      <t>シカ</t>
    </rPh>
    <rPh sb="5" eb="7">
      <t>シンリョウ</t>
    </rPh>
    <rPh sb="7" eb="8">
      <t>ショ</t>
    </rPh>
    <phoneticPr fontId="7"/>
  </si>
  <si>
    <t>山口県熊毛郡上関町大字長島602番地2</t>
    <rPh sb="0" eb="3">
      <t>ヤマグチケン</t>
    </rPh>
    <rPh sb="3" eb="6">
      <t>クマゲグン</t>
    </rPh>
    <rPh sb="6" eb="9">
      <t>カミノセキチョウ</t>
    </rPh>
    <rPh sb="9" eb="11">
      <t>オオアザ</t>
    </rPh>
    <rPh sb="11" eb="13">
      <t>ナガシマ</t>
    </rPh>
    <rPh sb="16" eb="17">
      <t>バン</t>
    </rPh>
    <rPh sb="17" eb="18">
      <t>チ</t>
    </rPh>
    <phoneticPr fontId="7"/>
  </si>
  <si>
    <t>上関町歯科診療所祝島出張所</t>
    <rPh sb="0" eb="3">
      <t>カミノセキチョウ</t>
    </rPh>
    <rPh sb="3" eb="5">
      <t>シカ</t>
    </rPh>
    <rPh sb="5" eb="7">
      <t>シンリョウ</t>
    </rPh>
    <rPh sb="7" eb="8">
      <t>ショ</t>
    </rPh>
    <rPh sb="8" eb="9">
      <t>イワイ</t>
    </rPh>
    <rPh sb="9" eb="10">
      <t>シマ</t>
    </rPh>
    <rPh sb="10" eb="12">
      <t>シュッチョウ</t>
    </rPh>
    <rPh sb="12" eb="13">
      <t>ショ</t>
    </rPh>
    <phoneticPr fontId="7"/>
  </si>
  <si>
    <t>山口県熊毛郡上関町大字祝島216番地</t>
    <rPh sb="0" eb="3">
      <t>ヤマグチケン</t>
    </rPh>
    <rPh sb="3" eb="6">
      <t>クマゲグン</t>
    </rPh>
    <rPh sb="6" eb="9">
      <t>カミノセキチョウ</t>
    </rPh>
    <rPh sb="9" eb="11">
      <t>オオアザ</t>
    </rPh>
    <rPh sb="11" eb="13">
      <t>イワイシマ</t>
    </rPh>
    <rPh sb="16" eb="18">
      <t>バンチ</t>
    </rPh>
    <phoneticPr fontId="7"/>
  </si>
  <si>
    <t>7310953</t>
  </si>
  <si>
    <t>上関町立海のまち診療所</t>
    <rPh sb="0" eb="3">
      <t>カミノセキチョウ</t>
    </rPh>
    <rPh sb="3" eb="4">
      <t>リツ</t>
    </rPh>
    <rPh sb="4" eb="5">
      <t>ウミ</t>
    </rPh>
    <rPh sb="8" eb="11">
      <t>シンリョウショ</t>
    </rPh>
    <phoneticPr fontId="7"/>
  </si>
  <si>
    <t>山口県熊毛郡上関町大字長島582番地3</t>
    <rPh sb="0" eb="3">
      <t>ヤマグチケン</t>
    </rPh>
    <rPh sb="3" eb="6">
      <t>クマゲグン</t>
    </rPh>
    <rPh sb="6" eb="9">
      <t>カミノセキチョウ</t>
    </rPh>
    <rPh sb="9" eb="11">
      <t>オオアザ</t>
    </rPh>
    <rPh sb="11" eb="13">
      <t>ナガシマ</t>
    </rPh>
    <rPh sb="16" eb="18">
      <t>バンチ</t>
    </rPh>
    <phoneticPr fontId="7"/>
  </si>
  <si>
    <t>3511010757</t>
  </si>
  <si>
    <t>光市牛島診療所</t>
    <rPh sb="0" eb="2">
      <t>ヒカリシ</t>
    </rPh>
    <rPh sb="2" eb="4">
      <t>ウシシマ</t>
    </rPh>
    <rPh sb="4" eb="7">
      <t>シンリョウジョ</t>
    </rPh>
    <phoneticPr fontId="7"/>
  </si>
  <si>
    <t>光市長　芳岡　統</t>
    <rPh sb="0" eb="3">
      <t>ヒカリシチョウ</t>
    </rPh>
    <rPh sb="4" eb="6">
      <t>ヨシオカ</t>
    </rPh>
    <rPh sb="7" eb="8">
      <t>トウ</t>
    </rPh>
    <phoneticPr fontId="7"/>
  </si>
  <si>
    <t>山口県光市大字牛島762番地1</t>
    <rPh sb="0" eb="3">
      <t>ヤマグチケン</t>
    </rPh>
    <rPh sb="3" eb="5">
      <t>ヒカリシ</t>
    </rPh>
    <rPh sb="5" eb="7">
      <t>オオアザ</t>
    </rPh>
    <rPh sb="7" eb="9">
      <t>ウシマ</t>
    </rPh>
    <rPh sb="12" eb="14">
      <t>バンチ</t>
    </rPh>
    <phoneticPr fontId="7"/>
  </si>
  <si>
    <t>牛島</t>
    <rPh sb="0" eb="2">
      <t>ウシシマ</t>
    </rPh>
    <phoneticPr fontId="7"/>
  </si>
  <si>
    <t>実習</t>
    <rPh sb="0" eb="2">
      <t>ジッシュウ</t>
    </rPh>
    <phoneticPr fontId="7"/>
  </si>
  <si>
    <t>3510511847</t>
  </si>
  <si>
    <t>周南市大津島診療所</t>
    <rPh sb="0" eb="3">
      <t>シュウナンシ</t>
    </rPh>
    <rPh sb="3" eb="6">
      <t>オオツシマ</t>
    </rPh>
    <rPh sb="6" eb="9">
      <t>シンリョウショ</t>
    </rPh>
    <phoneticPr fontId="7"/>
  </si>
  <si>
    <t>大津島保健組合長　安達壽富</t>
  </si>
  <si>
    <t>山口県周南市大字大津島1361番地の4</t>
  </si>
  <si>
    <t>大津島</t>
    <rPh sb="0" eb="3">
      <t>オオツシマ</t>
    </rPh>
    <phoneticPr fontId="7"/>
  </si>
  <si>
    <t>3511510350</t>
  </si>
  <si>
    <t>周南市国民健康保険鹿野診療所</t>
    <rPh sb="0" eb="3">
      <t>シュウナンシ</t>
    </rPh>
    <rPh sb="3" eb="5">
      <t>コクミン</t>
    </rPh>
    <rPh sb="5" eb="7">
      <t>ケンコウ</t>
    </rPh>
    <rPh sb="7" eb="9">
      <t>ホケン</t>
    </rPh>
    <rPh sb="9" eb="14">
      <t>カノシンリョウショ</t>
    </rPh>
    <phoneticPr fontId="7"/>
  </si>
  <si>
    <t>周南市長　藤井　律子</t>
    <rPh sb="0" eb="4">
      <t>シュウナンシチョウ</t>
    </rPh>
    <rPh sb="5" eb="7">
      <t>フジイ</t>
    </rPh>
    <rPh sb="8" eb="10">
      <t>リツコ</t>
    </rPh>
    <phoneticPr fontId="7"/>
  </si>
  <si>
    <t>山口県周南市大字鹿野上字ｻﾔﾉ原10910番地</t>
  </si>
  <si>
    <t>やまぐち地域医療セミナー</t>
    <rPh sb="4" eb="8">
      <t>チイキイリョウ</t>
    </rPh>
    <phoneticPr fontId="7"/>
  </si>
  <si>
    <t>3517510263</t>
  </si>
  <si>
    <t>山口市柚野診療所</t>
    <rPh sb="0" eb="3">
      <t>ヤマグチシ</t>
    </rPh>
    <rPh sb="3" eb="5">
      <t>ユノ</t>
    </rPh>
    <rPh sb="5" eb="8">
      <t>シンリョウショ</t>
    </rPh>
    <phoneticPr fontId="7"/>
  </si>
  <si>
    <t>山口市長　伊藤　和貴</t>
    <rPh sb="0" eb="4">
      <t>ヤマグチシチョウ</t>
    </rPh>
    <rPh sb="5" eb="7">
      <t>イトウ</t>
    </rPh>
    <rPh sb="8" eb="10">
      <t>カズキ</t>
    </rPh>
    <phoneticPr fontId="7"/>
  </si>
  <si>
    <t>山口・防府医療圏</t>
    <rPh sb="0" eb="2">
      <t>ヤマグチ</t>
    </rPh>
    <rPh sb="3" eb="5">
      <t>ホウフ</t>
    </rPh>
    <rPh sb="5" eb="7">
      <t>イリョウ</t>
    </rPh>
    <rPh sb="7" eb="8">
      <t>ケン</t>
    </rPh>
    <phoneticPr fontId="7"/>
  </si>
  <si>
    <t>山口県山口市徳地柚木378-2</t>
    <rPh sb="0" eb="3">
      <t>ヤマグチケン</t>
    </rPh>
    <rPh sb="3" eb="6">
      <t>ヤマグチシ</t>
    </rPh>
    <rPh sb="6" eb="8">
      <t>トクヂ</t>
    </rPh>
    <rPh sb="8" eb="10">
      <t>ユズキ</t>
    </rPh>
    <phoneticPr fontId="7"/>
  </si>
  <si>
    <t>3510312501</t>
  </si>
  <si>
    <t>山口市串診療所</t>
    <rPh sb="0" eb="3">
      <t>ヤマグチシ</t>
    </rPh>
    <rPh sb="3" eb="4">
      <t>クシ</t>
    </rPh>
    <rPh sb="4" eb="7">
      <t>シンリョウショ</t>
    </rPh>
    <phoneticPr fontId="7"/>
  </si>
  <si>
    <t>山口県山口市徳地鯖河内1629-1</t>
    <rPh sb="0" eb="3">
      <t>ヤマグチケン</t>
    </rPh>
    <rPh sb="3" eb="6">
      <t>ヤマグチシ</t>
    </rPh>
    <rPh sb="6" eb="8">
      <t>トクヂ</t>
    </rPh>
    <rPh sb="8" eb="9">
      <t>サバ</t>
    </rPh>
    <rPh sb="9" eb="11">
      <t>コウチ</t>
    </rPh>
    <phoneticPr fontId="7"/>
  </si>
  <si>
    <t>3510313384</t>
  </si>
  <si>
    <t>山口市徳地診療所</t>
    <rPh sb="0" eb="3">
      <t>ヤマグチシ</t>
    </rPh>
    <rPh sb="3" eb="5">
      <t>トクチ</t>
    </rPh>
    <rPh sb="5" eb="8">
      <t>シンリョウショ</t>
    </rPh>
    <phoneticPr fontId="7"/>
  </si>
  <si>
    <t>山口県山口市徳地堀1561—1</t>
    <rPh sb="0" eb="3">
      <t>ヤマグチケン</t>
    </rPh>
    <rPh sb="3" eb="6">
      <t>ヤマグチシ</t>
    </rPh>
    <rPh sb="6" eb="8">
      <t>トクチ</t>
    </rPh>
    <rPh sb="8" eb="9">
      <t>ホリ</t>
    </rPh>
    <phoneticPr fontId="7"/>
  </si>
  <si>
    <t>インターン受入、やまぐち地域医療セミナー、ポリクリ・クリクラ（医学部実習の受入）、看護学部・看護専門学校の受け入れ</t>
  </si>
  <si>
    <t>3510612595</t>
  </si>
  <si>
    <t>防府市野島診療所</t>
    <rPh sb="0" eb="3">
      <t>ホウフシ</t>
    </rPh>
    <rPh sb="3" eb="4">
      <t>ノ</t>
    </rPh>
    <rPh sb="4" eb="5">
      <t>シマ</t>
    </rPh>
    <rPh sb="5" eb="8">
      <t>シンリョウショ</t>
    </rPh>
    <phoneticPr fontId="7"/>
  </si>
  <si>
    <t>防府市長　池田　豊</t>
    <rPh sb="0" eb="3">
      <t>ホウフシ</t>
    </rPh>
    <rPh sb="3" eb="4">
      <t>チョウ</t>
    </rPh>
    <rPh sb="5" eb="7">
      <t>イケダ</t>
    </rPh>
    <rPh sb="8" eb="9">
      <t>ユタカ</t>
    </rPh>
    <phoneticPr fontId="7"/>
  </si>
  <si>
    <t>山口県防府市野島６７９番地の１１</t>
  </si>
  <si>
    <t>野島</t>
    <rPh sb="0" eb="1">
      <t>ノ</t>
    </rPh>
    <rPh sb="1" eb="2">
      <t>シマ</t>
    </rPh>
    <phoneticPr fontId="7"/>
  </si>
  <si>
    <t>山口県</t>
    <rPh sb="0" eb="3">
      <t>ヤマグチケン</t>
    </rPh>
    <phoneticPr fontId="13"/>
  </si>
  <si>
    <t>3517810952</t>
  </si>
  <si>
    <t>下関市立豊田中央病院殿居診療所</t>
    <rPh sb="0" eb="4">
      <t>シモノセキシリツ</t>
    </rPh>
    <rPh sb="4" eb="10">
      <t>トヨタチュウオウビョウイン</t>
    </rPh>
    <rPh sb="10" eb="15">
      <t>トノイシンリョウショ</t>
    </rPh>
    <phoneticPr fontId="13"/>
  </si>
  <si>
    <t>市長　前田　晋太郎</t>
    <rPh sb="0" eb="2">
      <t>シチョウ</t>
    </rPh>
    <rPh sb="3" eb="5">
      <t>マエダ</t>
    </rPh>
    <rPh sb="6" eb="9">
      <t>シンタロウ</t>
    </rPh>
    <phoneticPr fontId="13"/>
  </si>
  <si>
    <t>山口県下関市豊田町大字荒木51番地2</t>
    <rPh sb="0" eb="3">
      <t>ヤマグチケン</t>
    </rPh>
    <rPh sb="3" eb="6">
      <t>シモノセキシ</t>
    </rPh>
    <rPh sb="6" eb="11">
      <t>トヨタチョウオオアザ</t>
    </rPh>
    <rPh sb="11" eb="13">
      <t>アラキ</t>
    </rPh>
    <rPh sb="15" eb="17">
      <t>バンチ</t>
    </rPh>
    <phoneticPr fontId="13"/>
  </si>
  <si>
    <t>研修医及び医学生の実習受け入れ</t>
    <rPh sb="0" eb="3">
      <t>ケンシュウイ</t>
    </rPh>
    <rPh sb="3" eb="4">
      <t>オヨ</t>
    </rPh>
    <rPh sb="5" eb="8">
      <t>イガクセイ</t>
    </rPh>
    <rPh sb="9" eb="11">
      <t>ジッシュウ</t>
    </rPh>
    <rPh sb="11" eb="12">
      <t>ウ</t>
    </rPh>
    <rPh sb="13" eb="14">
      <t>イ</t>
    </rPh>
    <phoneticPr fontId="13"/>
  </si>
  <si>
    <t>3517810606</t>
  </si>
  <si>
    <t>下関市立角島診療所</t>
    <rPh sb="0" eb="4">
      <t>シモノセキシリツ</t>
    </rPh>
    <rPh sb="4" eb="9">
      <t>ツノシマシンリョウショ</t>
    </rPh>
    <phoneticPr fontId="13"/>
  </si>
  <si>
    <t>山口県下関市豊北町大字角島1418番地4</t>
    <rPh sb="0" eb="3">
      <t>ヤマグチケン</t>
    </rPh>
    <rPh sb="3" eb="6">
      <t>シモノセキシ</t>
    </rPh>
    <rPh sb="6" eb="9">
      <t>ホウホクチョウ</t>
    </rPh>
    <rPh sb="9" eb="11">
      <t>オオアザ</t>
    </rPh>
    <rPh sb="11" eb="13">
      <t>ツノシマ</t>
    </rPh>
    <rPh sb="17" eb="19">
      <t>バンチ</t>
    </rPh>
    <phoneticPr fontId="13"/>
  </si>
  <si>
    <t>3517810739</t>
  </si>
  <si>
    <t>下関市島戸診療所</t>
    <phoneticPr fontId="7"/>
  </si>
  <si>
    <t>市長　前田　晋太郎</t>
  </si>
  <si>
    <t>医療法人社団若草会　木本クリニック</t>
  </si>
  <si>
    <t>下関医療圏</t>
    <rPh sb="0" eb="2">
      <t>シモノセキ</t>
    </rPh>
    <rPh sb="2" eb="4">
      <t>イリョウ</t>
    </rPh>
    <rPh sb="4" eb="5">
      <t>ケン</t>
    </rPh>
    <phoneticPr fontId="7"/>
  </si>
  <si>
    <t>山口県下関市豊北町大字神田４０２５番地２</t>
  </si>
  <si>
    <t>3510411386</t>
  </si>
  <si>
    <t>萩市国民健康保険見島診療所</t>
  </si>
  <si>
    <t>市長　田中　文夫</t>
    <rPh sb="0" eb="2">
      <t>シチョウ</t>
    </rPh>
    <rPh sb="3" eb="5">
      <t>タナカ</t>
    </rPh>
    <rPh sb="6" eb="8">
      <t>フミオ</t>
    </rPh>
    <phoneticPr fontId="7"/>
  </si>
  <si>
    <t>萩保健医療圏</t>
    <rPh sb="0" eb="1">
      <t>ハギ</t>
    </rPh>
    <rPh sb="1" eb="3">
      <t>ホケン</t>
    </rPh>
    <rPh sb="3" eb="6">
      <t>イリョウケン</t>
    </rPh>
    <phoneticPr fontId="7"/>
  </si>
  <si>
    <t>山口県萩市見島35番地2</t>
  </si>
  <si>
    <t>①、⑤</t>
  </si>
  <si>
    <t>見島</t>
    <rPh sb="0" eb="2">
      <t>ミシマ</t>
    </rPh>
    <phoneticPr fontId="7"/>
  </si>
  <si>
    <t>3510411113</t>
  </si>
  <si>
    <t>萩市国民健康保険見島診療所宇津分室</t>
  </si>
  <si>
    <t>山口県萩市見島1819番地3</t>
  </si>
  <si>
    <t>3510411568</t>
  </si>
  <si>
    <t>萩市国民健康保険大島診療所</t>
  </si>
  <si>
    <t>山口県大島5番地9</t>
  </si>
  <si>
    <t>やまぐち地域医療セミナー</t>
    <rPh sb="4" eb="6">
      <t>チイキ</t>
    </rPh>
    <rPh sb="6" eb="8">
      <t>イリョウ</t>
    </rPh>
    <phoneticPr fontId="7"/>
  </si>
  <si>
    <t>3510411451</t>
  </si>
  <si>
    <t>萩市国民健康保険須佐診療センター</t>
  </si>
  <si>
    <t>山口県萩市大字須佐4570番地5</t>
  </si>
  <si>
    <t>3510411477</t>
  </si>
  <si>
    <t>萩市国民健康保険佐々並診療所</t>
  </si>
  <si>
    <t>医療法人雄樹会</t>
  </si>
  <si>
    <t>山口県萩市大字佐々並2493番地4</t>
  </si>
  <si>
    <t>3510411527</t>
  </si>
  <si>
    <t>萩市国民健康保険田万川診療所</t>
  </si>
  <si>
    <t>山口県萩市大字下田万1036番地</t>
  </si>
  <si>
    <t>3518110147</t>
  </si>
  <si>
    <t>萩市国民健康保険むつみ診療所</t>
  </si>
  <si>
    <t>山口県萩市大字吉部上3174番地2</t>
  </si>
  <si>
    <t>3518110253</t>
  </si>
  <si>
    <t>萩市国民健康保険弥富診療センター</t>
  </si>
  <si>
    <t>山口県萩市大字弥富下3995番地</t>
  </si>
  <si>
    <t>3518110378</t>
  </si>
  <si>
    <t>萩市国民健康保険川上診療所</t>
  </si>
  <si>
    <t>山口県萩市川上4502番地2</t>
  </si>
  <si>
    <t>3518110741</t>
  </si>
  <si>
    <t>萩市国民健康保険福川診療所</t>
  </si>
  <si>
    <t>山口県萩市大字福井下3994番地1</t>
  </si>
  <si>
    <t>3518110139</t>
  </si>
  <si>
    <t>阿武町国民健康保険福賀診療所</t>
    <rPh sb="0" eb="9">
      <t>アブチョウコクミンケンコウホケン</t>
    </rPh>
    <rPh sb="9" eb="11">
      <t>フクガ</t>
    </rPh>
    <rPh sb="11" eb="14">
      <t>シンリョウショ</t>
    </rPh>
    <phoneticPr fontId="7"/>
  </si>
  <si>
    <t>阿武町長　花田　憲彦</t>
    <rPh sb="0" eb="4">
      <t>アブチョウチョウ</t>
    </rPh>
    <rPh sb="5" eb="7">
      <t>ハナダ</t>
    </rPh>
    <rPh sb="8" eb="10">
      <t>ノリヒコ</t>
    </rPh>
    <phoneticPr fontId="7"/>
  </si>
  <si>
    <t>山口県阿武郡阿武町大字福田下１４０７番地３</t>
    <rPh sb="0" eb="3">
      <t>ヤマグチケン</t>
    </rPh>
    <rPh sb="3" eb="6">
      <t>アブグン</t>
    </rPh>
    <rPh sb="6" eb="9">
      <t>アブチョウ</t>
    </rPh>
    <rPh sb="9" eb="11">
      <t>オオアザ</t>
    </rPh>
    <rPh sb="11" eb="14">
      <t>フクダシモ</t>
    </rPh>
    <rPh sb="18" eb="20">
      <t>バンチ</t>
    </rPh>
    <phoneticPr fontId="7"/>
  </si>
  <si>
    <t>0360410320</t>
  </si>
  <si>
    <t>阿南市国民健康保険加茂谷診療所</t>
    <rPh sb="0" eb="3">
      <t>アナンシ</t>
    </rPh>
    <rPh sb="3" eb="5">
      <t>コクミン</t>
    </rPh>
    <rPh sb="5" eb="9">
      <t>ケンコウホケン</t>
    </rPh>
    <rPh sb="9" eb="15">
      <t>カモダニシンリョウショ</t>
    </rPh>
    <phoneticPr fontId="7"/>
  </si>
  <si>
    <t>阿南市長　岩佐義弘</t>
    <rPh sb="0" eb="4">
      <t>アナンシチョウ</t>
    </rPh>
    <rPh sb="5" eb="9">
      <t>イワサヨシヒロ</t>
    </rPh>
    <phoneticPr fontId="7"/>
  </si>
  <si>
    <t>徳島県阿南市加茂町野上30番地</t>
    <rPh sb="0" eb="3">
      <t>トクシマケン</t>
    </rPh>
    <rPh sb="3" eb="6">
      <t>アナンシ</t>
    </rPh>
    <rPh sb="6" eb="9">
      <t>カモチョウ</t>
    </rPh>
    <rPh sb="9" eb="11">
      <t>ノガミ</t>
    </rPh>
    <rPh sb="13" eb="15">
      <t>バンチ</t>
    </rPh>
    <phoneticPr fontId="7"/>
  </si>
  <si>
    <t>0360410478</t>
  </si>
  <si>
    <t>阿南市国民健康保険伊島診療所</t>
    <rPh sb="0" eb="3">
      <t>アナンシ</t>
    </rPh>
    <rPh sb="3" eb="9">
      <t>コクミンケンコウホケン</t>
    </rPh>
    <rPh sb="9" eb="11">
      <t>イシマ</t>
    </rPh>
    <rPh sb="11" eb="14">
      <t>シンリョウショ</t>
    </rPh>
    <phoneticPr fontId="7"/>
  </si>
  <si>
    <t>徳島県阿南市伊島町瀬戸39番地</t>
    <rPh sb="0" eb="3">
      <t>トクシマケン</t>
    </rPh>
    <rPh sb="3" eb="6">
      <t>アナンシ</t>
    </rPh>
    <rPh sb="6" eb="9">
      <t>イシマチョウ</t>
    </rPh>
    <rPh sb="9" eb="11">
      <t>セト</t>
    </rPh>
    <rPh sb="13" eb="15">
      <t>バンチ</t>
    </rPh>
    <phoneticPr fontId="7"/>
  </si>
  <si>
    <t>伊島</t>
    <rPh sb="0" eb="2">
      <t>イシマ</t>
    </rPh>
    <phoneticPr fontId="7"/>
  </si>
  <si>
    <t>0360413340</t>
  </si>
  <si>
    <t>阿南市国民健康保険椿診療所</t>
    <rPh sb="0" eb="3">
      <t>アナンシ</t>
    </rPh>
    <rPh sb="3" eb="9">
      <t>コクミンケンコウホケン</t>
    </rPh>
    <rPh sb="9" eb="10">
      <t>ツバキ</t>
    </rPh>
    <rPh sb="10" eb="13">
      <t>シンリョウショ</t>
    </rPh>
    <phoneticPr fontId="7"/>
  </si>
  <si>
    <t>徳島県阿南市椿町地蔵ヶ谷7番地2</t>
    <rPh sb="0" eb="3">
      <t>トクシマケン</t>
    </rPh>
    <rPh sb="3" eb="6">
      <t>アナンシ</t>
    </rPh>
    <rPh sb="6" eb="8">
      <t>ツバキチョウ</t>
    </rPh>
    <rPh sb="8" eb="10">
      <t>ジゾウ</t>
    </rPh>
    <rPh sb="11" eb="12">
      <t>タニ</t>
    </rPh>
    <rPh sb="13" eb="15">
      <t>バンチ</t>
    </rPh>
    <phoneticPr fontId="7"/>
  </si>
  <si>
    <t>3610510764</t>
  </si>
  <si>
    <t>美馬市国民健康保険木屋平診療所</t>
    <rPh sb="0" eb="15">
      <t>ミマシコクミンケンコウホケンコヤダイラシンリョウショ</t>
    </rPh>
    <phoneticPr fontId="7"/>
  </si>
  <si>
    <t>市長　加美 一成</t>
    <rPh sb="0" eb="2">
      <t>シチョウ</t>
    </rPh>
    <rPh sb="3" eb="5">
      <t>カミ</t>
    </rPh>
    <rPh sb="6" eb="8">
      <t>カズシゲ</t>
    </rPh>
    <phoneticPr fontId="7"/>
  </si>
  <si>
    <t>徳島県美馬市木屋平字川井224番地</t>
    <rPh sb="0" eb="17">
      <t>トクシマケンミマシコヤダイラアザカワイ224バンチ</t>
    </rPh>
    <phoneticPr fontId="7"/>
  </si>
  <si>
    <t>臨床研究協力施設</t>
    <rPh sb="0" eb="2">
      <t>リンショウ</t>
    </rPh>
    <rPh sb="2" eb="4">
      <t>ケンキュウ</t>
    </rPh>
    <rPh sb="4" eb="6">
      <t>キョウリョク</t>
    </rPh>
    <rPh sb="6" eb="8">
      <t>シセツ</t>
    </rPh>
    <phoneticPr fontId="7"/>
  </si>
  <si>
    <t>看護師（3）</t>
    <rPh sb="0" eb="3">
      <t>カンゴシ</t>
    </rPh>
    <phoneticPr fontId="7"/>
  </si>
  <si>
    <t>3610610671</t>
  </si>
  <si>
    <t>三好市国民健康保険西祖谷山村診療所</t>
    <rPh sb="0" eb="3">
      <t>ミヨシシ</t>
    </rPh>
    <rPh sb="3" eb="9">
      <t>コクミンケンコウホケン</t>
    </rPh>
    <rPh sb="9" eb="10">
      <t>ニシ</t>
    </rPh>
    <rPh sb="10" eb="11">
      <t>ソ</t>
    </rPh>
    <rPh sb="11" eb="12">
      <t>タニ</t>
    </rPh>
    <rPh sb="12" eb="14">
      <t>ヤマムラ</t>
    </rPh>
    <rPh sb="14" eb="17">
      <t>シンリョウショ</t>
    </rPh>
    <phoneticPr fontId="7"/>
  </si>
  <si>
    <t>市長　高井美穂</t>
    <rPh sb="0" eb="2">
      <t>シチョウ</t>
    </rPh>
    <rPh sb="3" eb="5">
      <t>タカイ</t>
    </rPh>
    <rPh sb="5" eb="7">
      <t>ミホ</t>
    </rPh>
    <phoneticPr fontId="7"/>
  </si>
  <si>
    <t>徳島県三好市西祖谷山村一宇368番地9</t>
    <rPh sb="0" eb="3">
      <t>トクシマケン</t>
    </rPh>
    <rPh sb="3" eb="6">
      <t>ミヨシシ</t>
    </rPh>
    <rPh sb="6" eb="7">
      <t>ニシ</t>
    </rPh>
    <rPh sb="7" eb="8">
      <t>ソ</t>
    </rPh>
    <rPh sb="8" eb="9">
      <t>タニ</t>
    </rPh>
    <rPh sb="9" eb="11">
      <t>ヤマムラ</t>
    </rPh>
    <rPh sb="11" eb="12">
      <t>イチ</t>
    </rPh>
    <rPh sb="12" eb="13">
      <t>ウ</t>
    </rPh>
    <rPh sb="16" eb="18">
      <t>バンチ</t>
    </rPh>
    <phoneticPr fontId="7"/>
  </si>
  <si>
    <t>地域医療を担う医師の養成・確保対策の一環として全国の医学生を対象とした徳島県が実施する事業。</t>
  </si>
  <si>
    <t>看護師（1）、保健師（1）</t>
    <phoneticPr fontId="5"/>
  </si>
  <si>
    <t>3610610713</t>
  </si>
  <si>
    <t>三好市国民健康保険東祖谷診療所</t>
    <rPh sb="0" eb="3">
      <t>ミヨシシ</t>
    </rPh>
    <rPh sb="3" eb="9">
      <t>コクミンケンコウホケン</t>
    </rPh>
    <rPh sb="9" eb="10">
      <t>ヒガシ</t>
    </rPh>
    <rPh sb="10" eb="11">
      <t>ソ</t>
    </rPh>
    <rPh sb="11" eb="12">
      <t>タニ</t>
    </rPh>
    <rPh sb="12" eb="15">
      <t>シンリョウショ</t>
    </rPh>
    <phoneticPr fontId="7"/>
  </si>
  <si>
    <t>徳島県三好市東祖谷京上14番地3</t>
    <rPh sb="0" eb="3">
      <t>トクシマケン</t>
    </rPh>
    <rPh sb="3" eb="6">
      <t>ミヨシシ</t>
    </rPh>
    <rPh sb="6" eb="7">
      <t>ヒガシ</t>
    </rPh>
    <rPh sb="7" eb="8">
      <t>ソ</t>
    </rPh>
    <rPh sb="8" eb="9">
      <t>タニ</t>
    </rPh>
    <rPh sb="9" eb="10">
      <t>キョウ</t>
    </rPh>
    <rPh sb="10" eb="11">
      <t>ウエ</t>
    </rPh>
    <rPh sb="13" eb="15">
      <t>バンチ</t>
    </rPh>
    <phoneticPr fontId="7"/>
  </si>
  <si>
    <t>地域医療を担う医師の養成・確保対策の一環として全国の医学生を対象とした徳島県が実施する事業。</t>
    <phoneticPr fontId="5"/>
  </si>
  <si>
    <t>3610610689</t>
  </si>
  <si>
    <t>三好市国民健康保険大歩危診療所</t>
    <rPh sb="0" eb="3">
      <t>ミヨシシ</t>
    </rPh>
    <rPh sb="3" eb="5">
      <t>コクミン</t>
    </rPh>
    <rPh sb="5" eb="7">
      <t>ケンコウ</t>
    </rPh>
    <rPh sb="7" eb="9">
      <t>ホケン</t>
    </rPh>
    <rPh sb="9" eb="12">
      <t>オオボケ</t>
    </rPh>
    <rPh sb="12" eb="15">
      <t>シンリョウショ</t>
    </rPh>
    <phoneticPr fontId="7"/>
  </si>
  <si>
    <t>徳島県三好市山城町上名1584番地3-3</t>
    <rPh sb="0" eb="3">
      <t>トクシマケン</t>
    </rPh>
    <rPh sb="3" eb="6">
      <t>ミヨシシ</t>
    </rPh>
    <rPh sb="6" eb="8">
      <t>ヤマシロ</t>
    </rPh>
    <rPh sb="8" eb="9">
      <t>マチ</t>
    </rPh>
    <rPh sb="9" eb="10">
      <t>ウエ</t>
    </rPh>
    <rPh sb="10" eb="11">
      <t>ナ</t>
    </rPh>
    <rPh sb="15" eb="17">
      <t>バンチ</t>
    </rPh>
    <phoneticPr fontId="7"/>
  </si>
  <si>
    <t>3611010343</t>
  </si>
  <si>
    <t>国民健康保険上勝町診療所</t>
  </si>
  <si>
    <t>上勝町長　花本　靖</t>
    <rPh sb="0" eb="4">
      <t>カミカツチョウチョウ</t>
    </rPh>
    <rPh sb="5" eb="7">
      <t>ハナモト</t>
    </rPh>
    <rPh sb="8" eb="9">
      <t>ヤスシ</t>
    </rPh>
    <phoneticPr fontId="7"/>
  </si>
  <si>
    <t>徳島県勝浦郡上勝町大字正木字西浦111番地7</t>
  </si>
  <si>
    <t>医学生等の研修受入</t>
  </si>
  <si>
    <t>医師(1)、看護師(4)、理学療法士(1)、ケアマネ(3)、社協(1)、保健師(2)</t>
  </si>
  <si>
    <t>3611010319</t>
  </si>
  <si>
    <t>国民健康保険上勝町福原診療所</t>
  </si>
  <si>
    <t>徳島県勝浦郡上勝町大字福原字川北30番地1</t>
  </si>
  <si>
    <t>研修時における実習</t>
  </si>
  <si>
    <t>3611312533</t>
  </si>
  <si>
    <t>那賀町国民健康保険　北川診療所</t>
    <rPh sb="0" eb="3">
      <t>ナガチョウ</t>
    </rPh>
    <rPh sb="3" eb="5">
      <t>コクミン</t>
    </rPh>
    <rPh sb="5" eb="7">
      <t>ケンコウ</t>
    </rPh>
    <rPh sb="7" eb="9">
      <t>ホケン</t>
    </rPh>
    <rPh sb="10" eb="15">
      <t>キタガワシンリョウショ</t>
    </rPh>
    <phoneticPr fontId="7"/>
  </si>
  <si>
    <t>町長　橋本浩志</t>
  </si>
  <si>
    <t>徳島県那賀郡那賀町木頭北川字下モ伴71番地</t>
    <rPh sb="0" eb="3">
      <t>トクシマケン</t>
    </rPh>
    <rPh sb="3" eb="6">
      <t>ナカグン</t>
    </rPh>
    <rPh sb="6" eb="9">
      <t>ナカチョウ</t>
    </rPh>
    <rPh sb="9" eb="11">
      <t>キトウ</t>
    </rPh>
    <rPh sb="11" eb="13">
      <t>キタガワ</t>
    </rPh>
    <rPh sb="13" eb="14">
      <t>アザ</t>
    </rPh>
    <rPh sb="14" eb="15">
      <t>シモ</t>
    </rPh>
    <rPh sb="16" eb="17">
      <t>バン</t>
    </rPh>
    <rPh sb="19" eb="21">
      <t>バンチ</t>
    </rPh>
    <phoneticPr fontId="7"/>
  </si>
  <si>
    <t>3611312541</t>
  </si>
  <si>
    <t>那賀町国民健康保険　木頭診療所</t>
    <rPh sb="0" eb="3">
      <t>ナガチョウ</t>
    </rPh>
    <rPh sb="3" eb="5">
      <t>コクミン</t>
    </rPh>
    <rPh sb="5" eb="7">
      <t>ケンコウ</t>
    </rPh>
    <rPh sb="7" eb="9">
      <t>ホケン</t>
    </rPh>
    <rPh sb="10" eb="12">
      <t>キトウ</t>
    </rPh>
    <rPh sb="12" eb="15">
      <t>シンリョウショ</t>
    </rPh>
    <phoneticPr fontId="7"/>
  </si>
  <si>
    <t>徳島県那賀郡那賀町木頭和無田字イワツシ1番地</t>
    <rPh sb="0" eb="15">
      <t>トクシマケンナカグンナカチョウキトウワムダアザ</t>
    </rPh>
    <rPh sb="20" eb="22">
      <t>バンチ</t>
    </rPh>
    <phoneticPr fontId="7"/>
  </si>
  <si>
    <t>徳島県医学部生夏期研修</t>
  </si>
  <si>
    <t>3611312574</t>
  </si>
  <si>
    <t>那賀町国民健康保険　日野谷診療所</t>
    <rPh sb="0" eb="3">
      <t>ナカチョウ</t>
    </rPh>
    <rPh sb="3" eb="5">
      <t>コクミン</t>
    </rPh>
    <rPh sb="5" eb="7">
      <t>ケンコウ</t>
    </rPh>
    <rPh sb="7" eb="9">
      <t>ホケン</t>
    </rPh>
    <rPh sb="10" eb="12">
      <t>ヒノ</t>
    </rPh>
    <rPh sb="12" eb="13">
      <t>タニ</t>
    </rPh>
    <rPh sb="13" eb="16">
      <t>シンリョウショ</t>
    </rPh>
    <phoneticPr fontId="7"/>
  </si>
  <si>
    <t>町長　橋本　浩志</t>
    <rPh sb="0" eb="2">
      <t>チョウチョウ</t>
    </rPh>
    <rPh sb="3" eb="5">
      <t>ハシモト</t>
    </rPh>
    <rPh sb="6" eb="8">
      <t>ヒロシ</t>
    </rPh>
    <phoneticPr fontId="7"/>
  </si>
  <si>
    <t>南部医療圏</t>
    <rPh sb="0" eb="2">
      <t>ナンブ</t>
    </rPh>
    <rPh sb="2" eb="5">
      <t>イリョウケン</t>
    </rPh>
    <phoneticPr fontId="9"/>
  </si>
  <si>
    <t>徳島県那賀郡那賀町大久保字大西３番地２</t>
    <rPh sb="0" eb="15">
      <t>トクシマケンナカグンナカチョウオオクボアザオオニシ</t>
    </rPh>
    <rPh sb="16" eb="18">
      <t>バンチ</t>
    </rPh>
    <phoneticPr fontId="7"/>
  </si>
  <si>
    <t>看護師（５）</t>
    <rPh sb="0" eb="3">
      <t>カンゴシ</t>
    </rPh>
    <phoneticPr fontId="7"/>
  </si>
  <si>
    <t>3611312616</t>
  </si>
  <si>
    <t>那賀町国民健康保険　木沢診療所</t>
    <rPh sb="0" eb="3">
      <t>ナカチョウ</t>
    </rPh>
    <rPh sb="3" eb="5">
      <t>コクミン</t>
    </rPh>
    <rPh sb="5" eb="7">
      <t>ケンコウ</t>
    </rPh>
    <rPh sb="7" eb="9">
      <t>ホケン</t>
    </rPh>
    <rPh sb="10" eb="12">
      <t>キサワ</t>
    </rPh>
    <rPh sb="12" eb="15">
      <t>シンリョウジョ</t>
    </rPh>
    <phoneticPr fontId="7"/>
  </si>
  <si>
    <t>町長　橋本　浩志</t>
    <rPh sb="0" eb="2">
      <t>チョウチョウ</t>
    </rPh>
    <rPh sb="3" eb="5">
      <t>ハシモト</t>
    </rPh>
    <rPh sb="6" eb="7">
      <t>ヒロシ</t>
    </rPh>
    <rPh sb="7" eb="8">
      <t>シ</t>
    </rPh>
    <phoneticPr fontId="7"/>
  </si>
  <si>
    <t>徳島県那賀郡那賀町木頭字広瀬５番地２</t>
    <rPh sb="0" eb="14">
      <t>トクシマケンナカグンナカチョウキトウアザヒロセ</t>
    </rPh>
    <rPh sb="15" eb="17">
      <t>バンチ</t>
    </rPh>
    <phoneticPr fontId="7"/>
  </si>
  <si>
    <t>徳島県医学部生夏期研修</t>
    <rPh sb="0" eb="2">
      <t>トクシマ</t>
    </rPh>
    <rPh sb="2" eb="3">
      <t>ケン</t>
    </rPh>
    <rPh sb="3" eb="5">
      <t>イガク</t>
    </rPh>
    <rPh sb="5" eb="6">
      <t>ブ</t>
    </rPh>
    <rPh sb="6" eb="7">
      <t>セイ</t>
    </rPh>
    <rPh sb="7" eb="9">
      <t>カキ</t>
    </rPh>
    <rPh sb="9" eb="11">
      <t>ケンシュウ</t>
    </rPh>
    <phoneticPr fontId="7"/>
  </si>
  <si>
    <t>3611410360</t>
  </si>
  <si>
    <t>徳島県出羽島診療所</t>
    <rPh sb="0" eb="3">
      <t>トクシマケン</t>
    </rPh>
    <rPh sb="3" eb="5">
      <t>デバ</t>
    </rPh>
    <rPh sb="5" eb="6">
      <t>ジマ</t>
    </rPh>
    <rPh sb="6" eb="9">
      <t>シンリョウショ</t>
    </rPh>
    <phoneticPr fontId="7"/>
  </si>
  <si>
    <t>徳島県海部郡牟岐町大字牟岐浦字出羽島４９－１８</t>
    <rPh sb="0" eb="3">
      <t>トクシマケン</t>
    </rPh>
    <rPh sb="3" eb="6">
      <t>カイフグン</t>
    </rPh>
    <rPh sb="6" eb="9">
      <t>ムギチョウ</t>
    </rPh>
    <rPh sb="9" eb="11">
      <t>オオアザ</t>
    </rPh>
    <rPh sb="11" eb="13">
      <t>ムギ</t>
    </rPh>
    <rPh sb="13" eb="14">
      <t>ウラ</t>
    </rPh>
    <rPh sb="14" eb="15">
      <t>アザ</t>
    </rPh>
    <rPh sb="15" eb="17">
      <t>デバ</t>
    </rPh>
    <rPh sb="17" eb="18">
      <t>ジマ</t>
    </rPh>
    <phoneticPr fontId="7"/>
  </si>
  <si>
    <t>出羽島</t>
    <rPh sb="0" eb="2">
      <t>デバ</t>
    </rPh>
    <rPh sb="2" eb="3">
      <t>ジマ</t>
    </rPh>
    <phoneticPr fontId="7"/>
  </si>
  <si>
    <t>3611410527</t>
  </si>
  <si>
    <t>美波町国民健康保険　阿部診療所</t>
  </si>
  <si>
    <t>町長　影治　信良</t>
  </si>
  <si>
    <t>徳島県海部郡美波町阿部306番地1</t>
  </si>
  <si>
    <t>1361410535</t>
  </si>
  <si>
    <t>海陽町宍喰診療所</t>
  </si>
  <si>
    <t>海陽町長　三浦　茂貴</t>
  </si>
  <si>
    <t>徳島県海部郡海陽町宍喰浦字松原１４２番地１</t>
  </si>
  <si>
    <t>　　</t>
  </si>
  <si>
    <t>へき地出張診療学習による地域医療教育</t>
  </si>
  <si>
    <t>3717011666</t>
  </si>
  <si>
    <t>さぬき市国民健康保険多和診療所</t>
    <rPh sb="3" eb="4">
      <t>シ</t>
    </rPh>
    <rPh sb="4" eb="6">
      <t>コクミン</t>
    </rPh>
    <rPh sb="6" eb="8">
      <t>ケンコウ</t>
    </rPh>
    <rPh sb="8" eb="10">
      <t>ホケン</t>
    </rPh>
    <rPh sb="10" eb="12">
      <t>タワ</t>
    </rPh>
    <rPh sb="12" eb="15">
      <t>シンリョウショ</t>
    </rPh>
    <phoneticPr fontId="7"/>
  </si>
  <si>
    <t>さぬき市長　大山茂樹</t>
    <rPh sb="3" eb="4">
      <t>シ</t>
    </rPh>
    <rPh sb="4" eb="5">
      <t>チョウ</t>
    </rPh>
    <rPh sb="6" eb="8">
      <t>オオヤマ</t>
    </rPh>
    <rPh sb="8" eb="10">
      <t>シゲキ</t>
    </rPh>
    <phoneticPr fontId="7"/>
  </si>
  <si>
    <t>香川県さぬき市多和助光東29-4</t>
    <rPh sb="0" eb="3">
      <t>カガワケン</t>
    </rPh>
    <rPh sb="6" eb="7">
      <t>シ</t>
    </rPh>
    <rPh sb="7" eb="9">
      <t>タワ</t>
    </rPh>
    <rPh sb="9" eb="11">
      <t>スケミツ</t>
    </rPh>
    <rPh sb="11" eb="12">
      <t>ヒガシ</t>
    </rPh>
    <phoneticPr fontId="7"/>
  </si>
  <si>
    <t>3717010395</t>
  </si>
  <si>
    <t>高松市国民健康保険女木診療所</t>
    <rPh sb="0" eb="3">
      <t>タカマツシ</t>
    </rPh>
    <rPh sb="3" eb="9">
      <t>コクミンケンコウホケン</t>
    </rPh>
    <rPh sb="9" eb="14">
      <t>メギシンリョウジョ</t>
    </rPh>
    <phoneticPr fontId="7"/>
  </si>
  <si>
    <t>高松市長　大西　秀人</t>
    <rPh sb="0" eb="2">
      <t>タカマツ</t>
    </rPh>
    <phoneticPr fontId="7"/>
  </si>
  <si>
    <t>香川県高松市女木町112番地</t>
    <rPh sb="0" eb="3">
      <t>カガワケン</t>
    </rPh>
    <rPh sb="3" eb="6">
      <t>タカマツシ</t>
    </rPh>
    <rPh sb="6" eb="8">
      <t>メギ</t>
    </rPh>
    <phoneticPr fontId="7"/>
  </si>
  <si>
    <t>女木島</t>
    <rPh sb="0" eb="3">
      <t>メギジマ</t>
    </rPh>
    <phoneticPr fontId="7"/>
  </si>
  <si>
    <t>3717011799</t>
  </si>
  <si>
    <t>高松市国民健康保険男木診療所</t>
    <rPh sb="0" eb="3">
      <t>タカマツシ</t>
    </rPh>
    <rPh sb="3" eb="9">
      <t>コクミンケンコウホケン</t>
    </rPh>
    <rPh sb="9" eb="11">
      <t>オギ</t>
    </rPh>
    <rPh sb="11" eb="14">
      <t>シンリョウジョ</t>
    </rPh>
    <phoneticPr fontId="7"/>
  </si>
  <si>
    <t>香川県高松市男木町1988番地</t>
    <rPh sb="0" eb="3">
      <t>カガワケン</t>
    </rPh>
    <rPh sb="3" eb="6">
      <t>タカマツシ</t>
    </rPh>
    <rPh sb="6" eb="9">
      <t>オギチョウ</t>
    </rPh>
    <rPh sb="13" eb="15">
      <t>バンチ</t>
    </rPh>
    <phoneticPr fontId="7"/>
  </si>
  <si>
    <t>男木島</t>
    <rPh sb="0" eb="3">
      <t>オギジマ</t>
    </rPh>
    <phoneticPr fontId="7"/>
  </si>
  <si>
    <t>3717011344</t>
  </si>
  <si>
    <t>直島町立診療所</t>
    <rPh sb="0" eb="7">
      <t>ナオシマチョウリツシンリョウショ</t>
    </rPh>
    <phoneticPr fontId="7"/>
  </si>
  <si>
    <t>町長　小林　眞一</t>
    <rPh sb="0" eb="2">
      <t>チョウチョウ</t>
    </rPh>
    <rPh sb="3" eb="5">
      <t>コバヤシ</t>
    </rPh>
    <rPh sb="6" eb="8">
      <t>シンイチ</t>
    </rPh>
    <phoneticPr fontId="7"/>
  </si>
  <si>
    <t>東部保険医療圏</t>
    <rPh sb="0" eb="2">
      <t>トウブ</t>
    </rPh>
    <rPh sb="2" eb="4">
      <t>ホケン</t>
    </rPh>
    <rPh sb="4" eb="7">
      <t>イリョウケン</t>
    </rPh>
    <phoneticPr fontId="7"/>
  </si>
  <si>
    <t>香川県香川郡直島町2310番地1</t>
    <rPh sb="0" eb="3">
      <t>カガワケン</t>
    </rPh>
    <rPh sb="3" eb="6">
      <t>カガワグン</t>
    </rPh>
    <rPh sb="6" eb="9">
      <t>ナオシマチョウ</t>
    </rPh>
    <rPh sb="13" eb="15">
      <t>バンチ</t>
    </rPh>
    <phoneticPr fontId="7"/>
  </si>
  <si>
    <t>直島</t>
    <rPh sb="0" eb="2">
      <t>ナオシマ</t>
    </rPh>
    <phoneticPr fontId="7"/>
  </si>
  <si>
    <t>医学生現地実習受入。</t>
    <rPh sb="0" eb="3">
      <t>イガクセイ</t>
    </rPh>
    <rPh sb="3" eb="5">
      <t>ゲンチ</t>
    </rPh>
    <rPh sb="5" eb="9">
      <t>ジッシュウウケイレ</t>
    </rPh>
    <phoneticPr fontId="7"/>
  </si>
  <si>
    <t>3717011419</t>
  </si>
  <si>
    <t>丸亀市国民健康保険広島診療所</t>
    <rPh sb="0" eb="3">
      <t>マルガメシ</t>
    </rPh>
    <rPh sb="3" eb="5">
      <t>コクミン</t>
    </rPh>
    <rPh sb="5" eb="7">
      <t>ケンコウ</t>
    </rPh>
    <rPh sb="7" eb="9">
      <t>ホケン</t>
    </rPh>
    <rPh sb="9" eb="11">
      <t>ヒロシマ</t>
    </rPh>
    <rPh sb="11" eb="14">
      <t>シンリョウショ</t>
    </rPh>
    <phoneticPr fontId="7"/>
  </si>
  <si>
    <t>丸亀市長　松永　恭二</t>
    <rPh sb="0" eb="2">
      <t>マルガメ</t>
    </rPh>
    <rPh sb="2" eb="4">
      <t>シチョウ</t>
    </rPh>
    <rPh sb="5" eb="7">
      <t>マツナガ</t>
    </rPh>
    <rPh sb="8" eb="10">
      <t>キョウジ</t>
    </rPh>
    <phoneticPr fontId="7"/>
  </si>
  <si>
    <t>香川県丸亀市広島町青木482番地</t>
    <rPh sb="0" eb="3">
      <t>カガワケン</t>
    </rPh>
    <rPh sb="3" eb="6">
      <t>マルガメシ</t>
    </rPh>
    <rPh sb="6" eb="8">
      <t>ヒロシマ</t>
    </rPh>
    <rPh sb="8" eb="9">
      <t>マチ</t>
    </rPh>
    <rPh sb="9" eb="11">
      <t>アオキ</t>
    </rPh>
    <rPh sb="14" eb="16">
      <t>バンチ</t>
    </rPh>
    <phoneticPr fontId="7"/>
  </si>
  <si>
    <t>広島</t>
    <rPh sb="0" eb="2">
      <t>ヒロシマ</t>
    </rPh>
    <phoneticPr fontId="7"/>
  </si>
  <si>
    <t>3717011807</t>
  </si>
  <si>
    <t>丸亀市国民健康保険本島診療所</t>
    <rPh sb="0" eb="3">
      <t>マルガメシ</t>
    </rPh>
    <rPh sb="3" eb="5">
      <t>コクミン</t>
    </rPh>
    <rPh sb="5" eb="7">
      <t>ケンコウ</t>
    </rPh>
    <rPh sb="7" eb="9">
      <t>ホケン</t>
    </rPh>
    <rPh sb="9" eb="11">
      <t>ホントウ</t>
    </rPh>
    <rPh sb="11" eb="14">
      <t>シンリョウショ</t>
    </rPh>
    <phoneticPr fontId="7"/>
  </si>
  <si>
    <t>香川県丸亀市本島町青泊410番地1</t>
    <rPh sb="0" eb="3">
      <t>カガワケン</t>
    </rPh>
    <rPh sb="3" eb="6">
      <t>マルガメシ</t>
    </rPh>
    <rPh sb="6" eb="8">
      <t>ホントウ</t>
    </rPh>
    <rPh sb="8" eb="9">
      <t>マチ</t>
    </rPh>
    <rPh sb="9" eb="10">
      <t>アオ</t>
    </rPh>
    <rPh sb="10" eb="11">
      <t>ト</t>
    </rPh>
    <rPh sb="14" eb="16">
      <t>バンチ</t>
    </rPh>
    <phoneticPr fontId="7"/>
  </si>
  <si>
    <t>本島</t>
    <rPh sb="0" eb="2">
      <t>ホンジマ</t>
    </rPh>
    <phoneticPr fontId="7"/>
  </si>
  <si>
    <t>3717010726</t>
  </si>
  <si>
    <t>坂出市国民健康保険与島診療所</t>
    <rPh sb="0" eb="3">
      <t>サカイデシ</t>
    </rPh>
    <rPh sb="3" eb="5">
      <t>コクミン</t>
    </rPh>
    <rPh sb="5" eb="7">
      <t>ケンコウ</t>
    </rPh>
    <rPh sb="7" eb="9">
      <t>ホケン</t>
    </rPh>
    <rPh sb="9" eb="11">
      <t>ヨシマ</t>
    </rPh>
    <rPh sb="11" eb="14">
      <t>シンリョウショ</t>
    </rPh>
    <phoneticPr fontId="7"/>
  </si>
  <si>
    <t>市長　有福　哲二</t>
    <rPh sb="0" eb="2">
      <t>シチョウ</t>
    </rPh>
    <rPh sb="3" eb="5">
      <t>アリフク</t>
    </rPh>
    <rPh sb="6" eb="8">
      <t>テツジ</t>
    </rPh>
    <phoneticPr fontId="7"/>
  </si>
  <si>
    <t>香川県坂出市与島町１０２番地</t>
    <rPh sb="0" eb="3">
      <t>カガワケン</t>
    </rPh>
    <rPh sb="3" eb="6">
      <t>サカイデシ</t>
    </rPh>
    <rPh sb="6" eb="9">
      <t>ヨシマチョウ</t>
    </rPh>
    <rPh sb="12" eb="14">
      <t>バンチ</t>
    </rPh>
    <phoneticPr fontId="7"/>
  </si>
  <si>
    <t>与島</t>
    <rPh sb="0" eb="2">
      <t>ヨシマ</t>
    </rPh>
    <phoneticPr fontId="7"/>
  </si>
  <si>
    <t>3717011435</t>
  </si>
  <si>
    <t>坂出市王越診療所</t>
    <rPh sb="0" eb="3">
      <t>サカイデシ</t>
    </rPh>
    <rPh sb="3" eb="5">
      <t>オウゴシ</t>
    </rPh>
    <rPh sb="5" eb="8">
      <t>シンリョウジョ</t>
    </rPh>
    <phoneticPr fontId="7"/>
  </si>
  <si>
    <t>香川県坂出市王越町木沢１２０９番地４</t>
    <rPh sb="0" eb="3">
      <t>カガワケン</t>
    </rPh>
    <rPh sb="3" eb="6">
      <t>サカイデシ</t>
    </rPh>
    <rPh sb="6" eb="8">
      <t>オウゴシ</t>
    </rPh>
    <rPh sb="8" eb="9">
      <t>チョウ</t>
    </rPh>
    <rPh sb="9" eb="11">
      <t>キサワ</t>
    </rPh>
    <rPh sb="15" eb="17">
      <t>バンチ</t>
    </rPh>
    <phoneticPr fontId="7"/>
  </si>
  <si>
    <t>3717011575</t>
  </si>
  <si>
    <t>綾川町国民健康保険綾上診療所</t>
    <rPh sb="0" eb="14">
      <t>アヤガワチョウコクミンケンコウホケンアヤガミシンリョウショ</t>
    </rPh>
    <phoneticPr fontId="7"/>
  </si>
  <si>
    <t>綾川町長　前田武俊</t>
    <rPh sb="0" eb="4">
      <t>アヤガワチョウチョウ</t>
    </rPh>
    <rPh sb="5" eb="7">
      <t>マエダ</t>
    </rPh>
    <rPh sb="7" eb="9">
      <t>タケトシ</t>
    </rPh>
    <phoneticPr fontId="7"/>
  </si>
  <si>
    <t>香川県綾歌郡綾川町山田下3352-1</t>
    <rPh sb="0" eb="3">
      <t>カガワケン</t>
    </rPh>
    <rPh sb="3" eb="6">
      <t>アヤウタグン</t>
    </rPh>
    <rPh sb="6" eb="9">
      <t>アヤガワチョウ</t>
    </rPh>
    <rPh sb="9" eb="12">
      <t>ヤマダシモ</t>
    </rPh>
    <phoneticPr fontId="7"/>
  </si>
  <si>
    <t>香川大学医学部医学実習Ⅰ香川大学医学部医学実習Ⅱ　自治医科大学医学部地域医療実習</t>
    <rPh sb="0" eb="4">
      <t>カガワダイガク</t>
    </rPh>
    <rPh sb="4" eb="7">
      <t>イガクブ</t>
    </rPh>
    <rPh sb="7" eb="11">
      <t>イガクジッシュウ</t>
    </rPh>
    <rPh sb="12" eb="16">
      <t>カガワダイガク</t>
    </rPh>
    <rPh sb="16" eb="19">
      <t>イガクブ</t>
    </rPh>
    <rPh sb="19" eb="23">
      <t>イガクジッシュウ</t>
    </rPh>
    <rPh sb="25" eb="31">
      <t>ジチイカダイガク</t>
    </rPh>
    <rPh sb="31" eb="34">
      <t>イガクブ</t>
    </rPh>
    <rPh sb="34" eb="40">
      <t>チイキイリョウジッシュウ</t>
    </rPh>
    <phoneticPr fontId="7"/>
  </si>
  <si>
    <t>看護師、薬剤師、歯科医師など多数</t>
    <rPh sb="8" eb="12">
      <t>シカイシ</t>
    </rPh>
    <rPh sb="14" eb="16">
      <t>タスウ</t>
    </rPh>
    <phoneticPr fontId="7"/>
  </si>
  <si>
    <t>3717011567</t>
  </si>
  <si>
    <t>綾川町国民健康保険羽床上診療所</t>
    <rPh sb="0" eb="2">
      <t>アヤガワ</t>
    </rPh>
    <rPh sb="2" eb="3">
      <t>チョウ</t>
    </rPh>
    <rPh sb="3" eb="5">
      <t>コクミン</t>
    </rPh>
    <rPh sb="5" eb="7">
      <t>ケンコウ</t>
    </rPh>
    <rPh sb="7" eb="9">
      <t>ホケン</t>
    </rPh>
    <rPh sb="9" eb="11">
      <t>ハユカ</t>
    </rPh>
    <rPh sb="11" eb="12">
      <t>カミ</t>
    </rPh>
    <rPh sb="12" eb="15">
      <t>シンリョウショ</t>
    </rPh>
    <phoneticPr fontId="7"/>
  </si>
  <si>
    <t>香川県綾歌郡綾川町羽床上605-8</t>
    <rPh sb="0" eb="3">
      <t>カガワケン</t>
    </rPh>
    <rPh sb="3" eb="6">
      <t>アヤウタグン</t>
    </rPh>
    <rPh sb="6" eb="9">
      <t>アヤガワチョウ</t>
    </rPh>
    <rPh sb="9" eb="12">
      <t>ハユカカミ</t>
    </rPh>
    <phoneticPr fontId="7"/>
  </si>
  <si>
    <t>3717011757</t>
  </si>
  <si>
    <t>まんのう町国民健康保険造田診療所</t>
    <rPh sb="4" eb="5">
      <t>チョウ</t>
    </rPh>
    <rPh sb="5" eb="13">
      <t>コクミンケンコウホケンゾウダ</t>
    </rPh>
    <rPh sb="13" eb="16">
      <t>シンリョウショ</t>
    </rPh>
    <phoneticPr fontId="7"/>
  </si>
  <si>
    <t>まんのう町　栗田　隆義</t>
    <rPh sb="4" eb="5">
      <t>チョウ</t>
    </rPh>
    <rPh sb="6" eb="8">
      <t>クリタ</t>
    </rPh>
    <rPh sb="9" eb="11">
      <t>タカヨシ</t>
    </rPh>
    <phoneticPr fontId="7"/>
  </si>
  <si>
    <t>西部保健医療圏</t>
    <rPh sb="0" eb="7">
      <t>セイブホケンイリョウケン</t>
    </rPh>
    <phoneticPr fontId="7"/>
  </si>
  <si>
    <t>香川県仲多度郡まんのう町造田1974番地1</t>
    <rPh sb="0" eb="7">
      <t>カガワケンナカタドグン</t>
    </rPh>
    <rPh sb="11" eb="12">
      <t>チョウ</t>
    </rPh>
    <rPh sb="12" eb="14">
      <t>ゾウダ</t>
    </rPh>
    <rPh sb="18" eb="20">
      <t>バンチ</t>
    </rPh>
    <phoneticPr fontId="7"/>
  </si>
  <si>
    <t>医療見学・往診見学</t>
    <rPh sb="0" eb="4">
      <t>イリョウケンガク</t>
    </rPh>
    <rPh sb="5" eb="7">
      <t>オウシン</t>
    </rPh>
    <rPh sb="7" eb="9">
      <t>ケンガク</t>
    </rPh>
    <phoneticPr fontId="7"/>
  </si>
  <si>
    <t>歯科医師（1）、診療所医師（1）、看護師（3）、歯科衛生士（3）、
訪問看護（２）、薬剤師（2）、ヘルパー（1）、社会福祉士（1）、理学療法士（1）、
ケアマネジャー（1）</t>
  </si>
  <si>
    <t>3717011773</t>
  </si>
  <si>
    <t>まんのう町国民健康保険美合診療所</t>
    <rPh sb="4" eb="5">
      <t>チョウ</t>
    </rPh>
    <rPh sb="5" eb="7">
      <t>コクミン</t>
    </rPh>
    <rPh sb="7" eb="9">
      <t>ケンコウ</t>
    </rPh>
    <rPh sb="9" eb="11">
      <t>ホケン</t>
    </rPh>
    <rPh sb="11" eb="13">
      <t>ミアイ</t>
    </rPh>
    <rPh sb="13" eb="16">
      <t>シンリョウショ</t>
    </rPh>
    <phoneticPr fontId="7"/>
  </si>
  <si>
    <t>香川県仲多度郡まんのう町川東1496番地1</t>
    <rPh sb="0" eb="7">
      <t>カガワケンナカタドグン</t>
    </rPh>
    <rPh sb="11" eb="12">
      <t>チョウ</t>
    </rPh>
    <rPh sb="12" eb="14">
      <t>カワヒガシ</t>
    </rPh>
    <rPh sb="18" eb="20">
      <t>バンチ</t>
    </rPh>
    <phoneticPr fontId="7"/>
  </si>
  <si>
    <t>歯科医師（1）、診療所医師（1）、看護師（3）、歯科衛生士（3）、
訪問看護（２）、薬剤師（2）、ヘルパー（1）、社会福祉士（1）、理学療法士（1）、
ケアマネジャー（2）</t>
  </si>
  <si>
    <t>3717031603</t>
  </si>
  <si>
    <t>まんのう町国民健康保険造田歯科診療所</t>
    <rPh sb="4" eb="5">
      <t>チョウ</t>
    </rPh>
    <rPh sb="5" eb="13">
      <t>コクミンケンコウホケンゾウダ</t>
    </rPh>
    <rPh sb="13" eb="15">
      <t>シカ</t>
    </rPh>
    <rPh sb="15" eb="18">
      <t>シンリョウショ</t>
    </rPh>
    <phoneticPr fontId="7"/>
  </si>
  <si>
    <t>岡山大医学部生訪問診療実習</t>
    <rPh sb="0" eb="6">
      <t>オカヤマダイイガクブ</t>
    </rPh>
    <rPh sb="6" eb="7">
      <t>セイ</t>
    </rPh>
    <rPh sb="7" eb="11">
      <t>ホウモンシンリョウ</t>
    </rPh>
    <rPh sb="11" eb="13">
      <t>ジッシュウ</t>
    </rPh>
    <phoneticPr fontId="7"/>
  </si>
  <si>
    <t>歯科医師（1）、診療所医師（1）、看護師（3）、訪問看護（２）、薬剤師（2）、
ヘルパー（1）、社会福祉士（1）、理学療法士（1）、ケアマネジャー（1）</t>
  </si>
  <si>
    <t>3717010866</t>
  </si>
  <si>
    <t>多度津町国民健康保険高見診療所</t>
    <rPh sb="0" eb="4">
      <t>タドツチョウ</t>
    </rPh>
    <rPh sb="4" eb="10">
      <t>コクミンケンコウホケン</t>
    </rPh>
    <rPh sb="10" eb="12">
      <t>タカミ</t>
    </rPh>
    <rPh sb="12" eb="15">
      <t>シンリョウジョ</t>
    </rPh>
    <phoneticPr fontId="7"/>
  </si>
  <si>
    <t>多度津町長　丸尾　幸雄</t>
    <rPh sb="0" eb="5">
      <t>タドツチョウチョウ</t>
    </rPh>
    <rPh sb="6" eb="8">
      <t>マルオ</t>
    </rPh>
    <rPh sb="9" eb="11">
      <t>ユキオ</t>
    </rPh>
    <phoneticPr fontId="7"/>
  </si>
  <si>
    <t>香川県仲多度郡多度津町高見1875番地25</t>
    <rPh sb="0" eb="3">
      <t>カガワケン</t>
    </rPh>
    <rPh sb="3" eb="7">
      <t>ナカタドグン</t>
    </rPh>
    <rPh sb="7" eb="11">
      <t>タドツチョウ</t>
    </rPh>
    <rPh sb="11" eb="13">
      <t>タカミ</t>
    </rPh>
    <rPh sb="17" eb="19">
      <t>バンチ</t>
    </rPh>
    <phoneticPr fontId="7"/>
  </si>
  <si>
    <t>➀</t>
  </si>
  <si>
    <t>高見島</t>
    <rPh sb="0" eb="3">
      <t>タカミシマ</t>
    </rPh>
    <phoneticPr fontId="7"/>
  </si>
  <si>
    <t>医師確保対策事業のへき地医療機関での研修事業</t>
    <rPh sb="0" eb="4">
      <t>イシカクホ</t>
    </rPh>
    <rPh sb="4" eb="8">
      <t>タイサクジギョウ</t>
    </rPh>
    <rPh sb="11" eb="14">
      <t>チイリョウ</t>
    </rPh>
    <rPh sb="14" eb="16">
      <t>キカン</t>
    </rPh>
    <rPh sb="18" eb="22">
      <t>ケンシュウジギョウ</t>
    </rPh>
    <phoneticPr fontId="7"/>
  </si>
  <si>
    <t>連携体制なし</t>
    <rPh sb="0" eb="2">
      <t>レンケイ</t>
    </rPh>
    <rPh sb="2" eb="4">
      <t>タイセイ</t>
    </rPh>
    <phoneticPr fontId="7"/>
  </si>
  <si>
    <t>3717010858</t>
  </si>
  <si>
    <t>多度津町国民健康保険佐柳診療所</t>
    <rPh sb="0" eb="4">
      <t>タドツチョウ</t>
    </rPh>
    <rPh sb="4" eb="10">
      <t>コクミンケンコウホケン</t>
    </rPh>
    <rPh sb="10" eb="15">
      <t>サナギシンリョウジョ</t>
    </rPh>
    <phoneticPr fontId="7"/>
  </si>
  <si>
    <t>香川県仲多度郡多度津町佐柳1290番地</t>
    <rPh sb="0" eb="3">
      <t>カガワケン</t>
    </rPh>
    <rPh sb="3" eb="7">
      <t>ナカタドグン</t>
    </rPh>
    <rPh sb="7" eb="11">
      <t>タドツチョウ</t>
    </rPh>
    <rPh sb="11" eb="13">
      <t>サナギ</t>
    </rPh>
    <rPh sb="17" eb="19">
      <t>バンチ</t>
    </rPh>
    <phoneticPr fontId="7"/>
  </si>
  <si>
    <t>佐柳島</t>
    <rPh sb="0" eb="3">
      <t>サナギシマ</t>
    </rPh>
    <phoneticPr fontId="7"/>
  </si>
  <si>
    <t>医師確保対策事業のへき地医療機関での研修事業</t>
    <rPh sb="0" eb="4">
      <t>イシカクホ</t>
    </rPh>
    <rPh sb="4" eb="6">
      <t>タイサク</t>
    </rPh>
    <rPh sb="6" eb="8">
      <t>ジギョウ</t>
    </rPh>
    <rPh sb="11" eb="12">
      <t>チ</t>
    </rPh>
    <rPh sb="12" eb="16">
      <t>イリョウキカン</t>
    </rPh>
    <rPh sb="18" eb="20">
      <t>ケンシュウ</t>
    </rPh>
    <rPh sb="20" eb="22">
      <t>ジギョウ</t>
    </rPh>
    <phoneticPr fontId="7"/>
  </si>
  <si>
    <t>連携体制なし</t>
    <rPh sb="0" eb="4">
      <t>レンケイタイセイ</t>
    </rPh>
    <phoneticPr fontId="7"/>
  </si>
  <si>
    <t>3717011450</t>
  </si>
  <si>
    <t>観音寺市国民健康保険伊吹診療所</t>
  </si>
  <si>
    <t>観音寺市長　佐伯　明浩</t>
  </si>
  <si>
    <t>西部保健医療圏</t>
  </si>
  <si>
    <t>香川県観音寺市伊吹町986番地</t>
  </si>
  <si>
    <t>伊吹島</t>
    <rPh sb="0" eb="2">
      <t>イブキ</t>
    </rPh>
    <phoneticPr fontId="7"/>
  </si>
  <si>
    <t>非常勤の三豊総合病院の医師と一緒に医学生が実習に来ている</t>
    <rPh sb="0" eb="3">
      <t>ヒジョウキン</t>
    </rPh>
    <rPh sb="4" eb="10">
      <t>ミトヨソウゴウビョウイン</t>
    </rPh>
    <rPh sb="11" eb="13">
      <t>イシ</t>
    </rPh>
    <rPh sb="14" eb="16">
      <t>イッショ</t>
    </rPh>
    <rPh sb="17" eb="18">
      <t>イ</t>
    </rPh>
    <rPh sb="18" eb="20">
      <t>ガクセイ</t>
    </rPh>
    <rPh sb="21" eb="23">
      <t>ジッシュウ</t>
    </rPh>
    <rPh sb="24" eb="25">
      <t>キ</t>
    </rPh>
    <phoneticPr fontId="7"/>
  </si>
  <si>
    <t>3717011484</t>
  </si>
  <si>
    <t>三豊市国民健康保険財田診療所</t>
    <rPh sb="0" eb="3">
      <t>ミトヨシ</t>
    </rPh>
    <rPh sb="3" eb="5">
      <t>コクミン</t>
    </rPh>
    <rPh sb="5" eb="7">
      <t>ケンコウ</t>
    </rPh>
    <rPh sb="7" eb="9">
      <t>ホケン</t>
    </rPh>
    <rPh sb="9" eb="11">
      <t>サイタ</t>
    </rPh>
    <rPh sb="11" eb="14">
      <t>シンリョウショ</t>
    </rPh>
    <phoneticPr fontId="7"/>
  </si>
  <si>
    <t>市長　山下　昭史</t>
    <rPh sb="0" eb="2">
      <t>シチョウ</t>
    </rPh>
    <rPh sb="3" eb="5">
      <t>ヤマシタ</t>
    </rPh>
    <rPh sb="6" eb="7">
      <t>アキ</t>
    </rPh>
    <rPh sb="7" eb="8">
      <t>シ</t>
    </rPh>
    <phoneticPr fontId="7"/>
  </si>
  <si>
    <t>西部保険医療圏</t>
    <rPh sb="0" eb="2">
      <t>セイブ</t>
    </rPh>
    <rPh sb="2" eb="4">
      <t>ホケン</t>
    </rPh>
    <rPh sb="4" eb="6">
      <t>イリョウ</t>
    </rPh>
    <rPh sb="6" eb="7">
      <t>ケン</t>
    </rPh>
    <phoneticPr fontId="7"/>
  </si>
  <si>
    <t>香川県三豊市財田町財田上2141番地</t>
    <rPh sb="0" eb="3">
      <t>カガワケン</t>
    </rPh>
    <rPh sb="3" eb="6">
      <t>ミトヨシ</t>
    </rPh>
    <rPh sb="6" eb="9">
      <t>サイタチョウ</t>
    </rPh>
    <rPh sb="9" eb="11">
      <t>サイタ</t>
    </rPh>
    <rPh sb="11" eb="12">
      <t>カミ</t>
    </rPh>
    <rPh sb="16" eb="18">
      <t>バンチ</t>
    </rPh>
    <phoneticPr fontId="7"/>
  </si>
  <si>
    <t>3717011492</t>
  </si>
  <si>
    <t>三豊市国民健康保険志々島診療所</t>
    <rPh sb="0" eb="3">
      <t>ミトヨシ</t>
    </rPh>
    <rPh sb="3" eb="5">
      <t>コクミン</t>
    </rPh>
    <rPh sb="5" eb="7">
      <t>ケンコウ</t>
    </rPh>
    <rPh sb="7" eb="9">
      <t>ホケン</t>
    </rPh>
    <rPh sb="9" eb="12">
      <t>シシジマ</t>
    </rPh>
    <rPh sb="12" eb="15">
      <t>シンリョウショ</t>
    </rPh>
    <phoneticPr fontId="7"/>
  </si>
  <si>
    <t>香川県三豊市詫間町志々島381番地</t>
    <rPh sb="0" eb="3">
      <t>カガワケン</t>
    </rPh>
    <rPh sb="3" eb="6">
      <t>ミトヨシ</t>
    </rPh>
    <rPh sb="6" eb="9">
      <t>タクマチョウ</t>
    </rPh>
    <rPh sb="9" eb="12">
      <t>シシジマ</t>
    </rPh>
    <rPh sb="15" eb="17">
      <t>バンチ</t>
    </rPh>
    <phoneticPr fontId="7"/>
  </si>
  <si>
    <t>志々島</t>
    <rPh sb="0" eb="3">
      <t>シシジマ</t>
    </rPh>
    <phoneticPr fontId="7"/>
  </si>
  <si>
    <t>3717011658</t>
  </si>
  <si>
    <t>三豊市国民健康保険粟島診療所</t>
    <rPh sb="0" eb="3">
      <t>ミトヨシ</t>
    </rPh>
    <rPh sb="3" eb="5">
      <t>コクミン</t>
    </rPh>
    <rPh sb="5" eb="7">
      <t>ケンコウ</t>
    </rPh>
    <rPh sb="7" eb="9">
      <t>ホケン</t>
    </rPh>
    <rPh sb="9" eb="11">
      <t>アワシマ</t>
    </rPh>
    <rPh sb="11" eb="14">
      <t>シンリョウショ</t>
    </rPh>
    <phoneticPr fontId="7"/>
  </si>
  <si>
    <t>香川県三豊市詫間町粟島913番地2</t>
    <rPh sb="0" eb="3">
      <t>カガワケン</t>
    </rPh>
    <rPh sb="3" eb="6">
      <t>ミトヨシ</t>
    </rPh>
    <rPh sb="6" eb="9">
      <t>タクマチョウ</t>
    </rPh>
    <rPh sb="9" eb="11">
      <t>アワシマ</t>
    </rPh>
    <rPh sb="14" eb="16">
      <t>バンチ</t>
    </rPh>
    <phoneticPr fontId="7"/>
  </si>
  <si>
    <t>3810113864</t>
  </si>
  <si>
    <t>睦月診療所</t>
    <rPh sb="0" eb="2">
      <t>ムツキ</t>
    </rPh>
    <rPh sb="2" eb="5">
      <t>シンリョウジョ</t>
    </rPh>
    <phoneticPr fontId="7"/>
  </si>
  <si>
    <t>医療法人友朋会</t>
    <rPh sb="0" eb="4">
      <t>イリョウホウジン</t>
    </rPh>
    <rPh sb="4" eb="7">
      <t>ユウホウカイ</t>
    </rPh>
    <phoneticPr fontId="7"/>
  </si>
  <si>
    <t>愛媛県松山市睦月甲2194-1</t>
    <rPh sb="0" eb="3">
      <t>エヒメケン</t>
    </rPh>
    <rPh sb="3" eb="6">
      <t>マツヤマシ</t>
    </rPh>
    <rPh sb="6" eb="8">
      <t>ムツキ</t>
    </rPh>
    <rPh sb="8" eb="9">
      <t>コウ</t>
    </rPh>
    <phoneticPr fontId="7"/>
  </si>
  <si>
    <t>睦月島</t>
    <rPh sb="0" eb="2">
      <t>ムツキ</t>
    </rPh>
    <rPh sb="2" eb="3">
      <t>シマ</t>
    </rPh>
    <phoneticPr fontId="7"/>
  </si>
  <si>
    <t>3810113898</t>
  </si>
  <si>
    <t>怒和診療所</t>
    <rPh sb="0" eb="2">
      <t>ヌワ</t>
    </rPh>
    <rPh sb="2" eb="5">
      <t>シンリョウジョ</t>
    </rPh>
    <phoneticPr fontId="7"/>
  </si>
  <si>
    <t>愛媛県松山市元怒和甲1081-1</t>
    <rPh sb="0" eb="3">
      <t>エヒメケン</t>
    </rPh>
    <rPh sb="3" eb="6">
      <t>マツヤマシ</t>
    </rPh>
    <rPh sb="6" eb="7">
      <t>モト</t>
    </rPh>
    <rPh sb="7" eb="9">
      <t>ヌワ</t>
    </rPh>
    <rPh sb="9" eb="10">
      <t>コウ</t>
    </rPh>
    <phoneticPr fontId="7"/>
  </si>
  <si>
    <t>怒和島</t>
    <rPh sb="0" eb="2">
      <t>ヌワ</t>
    </rPh>
    <rPh sb="2" eb="3">
      <t>ジマ</t>
    </rPh>
    <phoneticPr fontId="7"/>
  </si>
  <si>
    <t>3810113880</t>
  </si>
  <si>
    <t>二神診療所</t>
    <rPh sb="0" eb="2">
      <t>フタガミ</t>
    </rPh>
    <rPh sb="2" eb="5">
      <t>シンリョウジョ</t>
    </rPh>
    <phoneticPr fontId="7"/>
  </si>
  <si>
    <t>愛媛県松山市二神甲459-16</t>
    <rPh sb="0" eb="3">
      <t>エヒメケン</t>
    </rPh>
    <rPh sb="3" eb="6">
      <t>マツヤマシ</t>
    </rPh>
    <rPh sb="6" eb="8">
      <t>フタガミ</t>
    </rPh>
    <rPh sb="8" eb="9">
      <t>コウ</t>
    </rPh>
    <phoneticPr fontId="7"/>
  </si>
  <si>
    <t>二神島</t>
    <rPh sb="0" eb="2">
      <t>フタガミ</t>
    </rPh>
    <phoneticPr fontId="7"/>
  </si>
  <si>
    <t>3810113872</t>
  </si>
  <si>
    <t>野忽那診療所</t>
    <rPh sb="0" eb="3">
      <t>ノグツナ</t>
    </rPh>
    <rPh sb="3" eb="6">
      <t>シンリョウジョ</t>
    </rPh>
    <phoneticPr fontId="7"/>
  </si>
  <si>
    <t>愛媛県松山市野忽那甲1540-16</t>
    <rPh sb="0" eb="3">
      <t>エヒメケン</t>
    </rPh>
    <rPh sb="3" eb="6">
      <t>マツヤマシ</t>
    </rPh>
    <rPh sb="6" eb="9">
      <t>ノグツナ</t>
    </rPh>
    <rPh sb="9" eb="10">
      <t>コウ</t>
    </rPh>
    <phoneticPr fontId="7"/>
  </si>
  <si>
    <t>野忽那島</t>
    <rPh sb="0" eb="3">
      <t>ノグツナ</t>
    </rPh>
    <rPh sb="3" eb="4">
      <t>シマ</t>
    </rPh>
    <phoneticPr fontId="7"/>
  </si>
  <si>
    <t>3810114151</t>
  </si>
  <si>
    <t>津和地診療所</t>
    <rPh sb="0" eb="3">
      <t>ツワジ</t>
    </rPh>
    <rPh sb="3" eb="6">
      <t>シンリョウジョ</t>
    </rPh>
    <phoneticPr fontId="7"/>
  </si>
  <si>
    <t>愛媛県松山市津和地420</t>
    <rPh sb="0" eb="3">
      <t>エヒメケン</t>
    </rPh>
    <rPh sb="3" eb="6">
      <t>マツヤマシ</t>
    </rPh>
    <rPh sb="6" eb="9">
      <t>ツワジ</t>
    </rPh>
    <phoneticPr fontId="7"/>
  </si>
  <si>
    <t>津和地島</t>
    <rPh sb="0" eb="3">
      <t>ツワジ</t>
    </rPh>
    <rPh sb="3" eb="4">
      <t>シマ</t>
    </rPh>
    <phoneticPr fontId="7"/>
  </si>
  <si>
    <t>3810112486</t>
  </si>
  <si>
    <t>興居島診療所</t>
    <rPh sb="0" eb="3">
      <t>ゴゴシマ</t>
    </rPh>
    <rPh sb="3" eb="6">
      <t>シンリョウジョ</t>
    </rPh>
    <phoneticPr fontId="7"/>
  </si>
  <si>
    <t>医療法人興居島診療所</t>
    <rPh sb="0" eb="4">
      <t>イリョウホウジン</t>
    </rPh>
    <rPh sb="4" eb="7">
      <t>ゴゴシマ</t>
    </rPh>
    <rPh sb="7" eb="10">
      <t>シンリョウジョ</t>
    </rPh>
    <phoneticPr fontId="7"/>
  </si>
  <si>
    <t>愛媛県松山市由良町1165-2</t>
    <rPh sb="0" eb="3">
      <t>エヒメケン</t>
    </rPh>
    <rPh sb="3" eb="6">
      <t>マツヤマシ</t>
    </rPh>
    <rPh sb="6" eb="8">
      <t>ユラ</t>
    </rPh>
    <rPh sb="8" eb="9">
      <t>マチ</t>
    </rPh>
    <phoneticPr fontId="7"/>
  </si>
  <si>
    <t>興居島</t>
    <rPh sb="0" eb="3">
      <t>ゴゴシマ</t>
    </rPh>
    <phoneticPr fontId="7"/>
  </si>
  <si>
    <t>看護師（不定）、薬剤師（3）</t>
    <rPh sb="4" eb="6">
      <t>フテイ</t>
    </rPh>
    <rPh sb="8" eb="11">
      <t>ヤクザイシ</t>
    </rPh>
    <phoneticPr fontId="7"/>
  </si>
  <si>
    <t>3810210728</t>
  </si>
  <si>
    <t>岡村診療所</t>
    <rPh sb="0" eb="2">
      <t>オカムラ</t>
    </rPh>
    <rPh sb="2" eb="5">
      <t>シンリョウジョ</t>
    </rPh>
    <phoneticPr fontId="7"/>
  </si>
  <si>
    <t>市長　徳永　繁樹</t>
    <rPh sb="0" eb="2">
      <t>シチョウ</t>
    </rPh>
    <rPh sb="3" eb="5">
      <t>トクナガ</t>
    </rPh>
    <rPh sb="6" eb="8">
      <t>シゲキ</t>
    </rPh>
    <phoneticPr fontId="7"/>
  </si>
  <si>
    <t>今治医療圏</t>
    <rPh sb="0" eb="2">
      <t>イマバリ</t>
    </rPh>
    <rPh sb="2" eb="5">
      <t>イリョウケン</t>
    </rPh>
    <phoneticPr fontId="7"/>
  </si>
  <si>
    <t>愛媛県今治市関前岡村甲18番地2</t>
    <rPh sb="0" eb="3">
      <t>エヒメケン</t>
    </rPh>
    <rPh sb="3" eb="6">
      <t>イマバリシ</t>
    </rPh>
    <rPh sb="6" eb="8">
      <t>セキゼン</t>
    </rPh>
    <rPh sb="8" eb="10">
      <t>オカムラ</t>
    </rPh>
    <rPh sb="10" eb="11">
      <t>コウ</t>
    </rPh>
    <rPh sb="13" eb="15">
      <t>バンチ</t>
    </rPh>
    <phoneticPr fontId="7"/>
  </si>
  <si>
    <t>3810210736</t>
  </si>
  <si>
    <t>大下出張診療所</t>
    <rPh sb="0" eb="2">
      <t>オオシタ</t>
    </rPh>
    <rPh sb="2" eb="4">
      <t>シュッチョウ</t>
    </rPh>
    <rPh sb="4" eb="7">
      <t>シンリョウジョ</t>
    </rPh>
    <phoneticPr fontId="7"/>
  </si>
  <si>
    <t>愛媛県今治市関前大下甲65番地3</t>
    <rPh sb="0" eb="3">
      <t>エヒメケン</t>
    </rPh>
    <rPh sb="3" eb="6">
      <t>イマバリシ</t>
    </rPh>
    <rPh sb="6" eb="8">
      <t>セキゼン</t>
    </rPh>
    <rPh sb="8" eb="10">
      <t>オオシタ</t>
    </rPh>
    <rPh sb="10" eb="11">
      <t>コウ</t>
    </rPh>
    <rPh sb="13" eb="15">
      <t>バンチ</t>
    </rPh>
    <phoneticPr fontId="7"/>
  </si>
  <si>
    <t>大下島</t>
    <rPh sb="0" eb="2">
      <t>オオシタ</t>
    </rPh>
    <rPh sb="2" eb="3">
      <t>シマ</t>
    </rPh>
    <phoneticPr fontId="7"/>
  </si>
  <si>
    <t>3810210744</t>
  </si>
  <si>
    <t>小大下出張診療所</t>
    <rPh sb="0" eb="1">
      <t>ショウ</t>
    </rPh>
    <rPh sb="1" eb="5">
      <t>オオシタシュッチョウ</t>
    </rPh>
    <rPh sb="5" eb="8">
      <t>シンリョウジョ</t>
    </rPh>
    <phoneticPr fontId="7"/>
  </si>
  <si>
    <t>愛媛県今治市関前小大下甲2115番地1</t>
    <rPh sb="0" eb="3">
      <t>エヒメケン</t>
    </rPh>
    <rPh sb="3" eb="6">
      <t>イマバリシ</t>
    </rPh>
    <rPh sb="6" eb="8">
      <t>セキゼン</t>
    </rPh>
    <rPh sb="8" eb="9">
      <t>ショウ</t>
    </rPh>
    <rPh sb="9" eb="11">
      <t>オオシタ</t>
    </rPh>
    <rPh sb="11" eb="12">
      <t>コウ</t>
    </rPh>
    <rPh sb="16" eb="18">
      <t>バンチ</t>
    </rPh>
    <phoneticPr fontId="7"/>
  </si>
  <si>
    <t>小大下島</t>
    <rPh sb="0" eb="1">
      <t>ショウ</t>
    </rPh>
    <rPh sb="1" eb="4">
      <t>オオシタシマ</t>
    </rPh>
    <phoneticPr fontId="7"/>
  </si>
  <si>
    <t>Ⅲ</t>
    <phoneticPr fontId="7"/>
  </si>
  <si>
    <t>380310403</t>
  </si>
  <si>
    <t>宇和島市国民健康保険遊子診療所</t>
  </si>
  <si>
    <t>市長　岡原　文彰</t>
    <rPh sb="0" eb="2">
      <t>シチョウ</t>
    </rPh>
    <rPh sb="3" eb="5">
      <t>オカハラ</t>
    </rPh>
    <rPh sb="6" eb="8">
      <t>フミアキ</t>
    </rPh>
    <phoneticPr fontId="15"/>
  </si>
  <si>
    <t>宇和島医療圏</t>
    <rPh sb="0" eb="3">
      <t>ウワジマ</t>
    </rPh>
    <rPh sb="3" eb="6">
      <t>イリョウケン</t>
    </rPh>
    <phoneticPr fontId="2"/>
  </si>
  <si>
    <t>愛媛県宇和島市遊子3627番地</t>
    <rPh sb="0" eb="3">
      <t>エヒメケン</t>
    </rPh>
    <rPh sb="3" eb="7">
      <t>ウワジマシ</t>
    </rPh>
    <rPh sb="7" eb="8">
      <t>アソ</t>
    </rPh>
    <rPh sb="8" eb="9">
      <t>コ</t>
    </rPh>
    <rPh sb="13" eb="15">
      <t>バンチ</t>
    </rPh>
    <phoneticPr fontId="2"/>
  </si>
  <si>
    <t>380310411</t>
  </si>
  <si>
    <t>宇和島市国民健康保険下波診療所</t>
  </si>
  <si>
    <t>愛媛県宇和島市下波2952番地4</t>
    <rPh sb="0" eb="3">
      <t>エヒメケン</t>
    </rPh>
    <rPh sb="3" eb="7">
      <t>ウワジマシ</t>
    </rPh>
    <rPh sb="7" eb="8">
      <t>シタ</t>
    </rPh>
    <rPh sb="8" eb="9">
      <t>ナミ</t>
    </rPh>
    <rPh sb="13" eb="15">
      <t>バンチ</t>
    </rPh>
    <phoneticPr fontId="2"/>
  </si>
  <si>
    <t>380310429</t>
  </si>
  <si>
    <t>宇和島市国民健康保険蒋淵診療所</t>
  </si>
  <si>
    <t>愛媛県宇和島市蒋淵1119番地</t>
    <rPh sb="0" eb="3">
      <t>エヒメケン</t>
    </rPh>
    <rPh sb="3" eb="7">
      <t>ウワジマシ</t>
    </rPh>
    <rPh sb="7" eb="8">
      <t>ショウ</t>
    </rPh>
    <rPh sb="8" eb="9">
      <t>フチ</t>
    </rPh>
    <rPh sb="13" eb="15">
      <t>バンチ</t>
    </rPh>
    <phoneticPr fontId="2"/>
  </si>
  <si>
    <t>380310437</t>
  </si>
  <si>
    <t>宇和島市国民健康保険戸島診療所</t>
  </si>
  <si>
    <t>愛媛県宇和島市戸島2014番地</t>
    <rPh sb="0" eb="3">
      <t>エヒメケン</t>
    </rPh>
    <rPh sb="3" eb="7">
      <t>ウワジマシ</t>
    </rPh>
    <rPh sb="7" eb="9">
      <t>トジマ</t>
    </rPh>
    <rPh sb="13" eb="15">
      <t>バンチ</t>
    </rPh>
    <phoneticPr fontId="2"/>
  </si>
  <si>
    <t>戸島</t>
    <rPh sb="0" eb="2">
      <t>トジマ</t>
    </rPh>
    <phoneticPr fontId="2"/>
  </si>
  <si>
    <t>衛生学の教育一環として医学生が見学に来られ、地域医療について意見交換を行った。</t>
  </si>
  <si>
    <t>380310452</t>
  </si>
  <si>
    <t>宇和島市国民健康保険嘉島診療所</t>
  </si>
  <si>
    <t>愛媛県宇和島市戸島3981番地</t>
    <rPh sb="0" eb="3">
      <t>エヒメケン</t>
    </rPh>
    <rPh sb="3" eb="7">
      <t>ウワジマシ</t>
    </rPh>
    <rPh sb="7" eb="9">
      <t>トジマ</t>
    </rPh>
    <rPh sb="13" eb="15">
      <t>バンチ</t>
    </rPh>
    <phoneticPr fontId="2"/>
  </si>
  <si>
    <t>嘉島</t>
    <rPh sb="0" eb="2">
      <t>カシマ</t>
    </rPh>
    <phoneticPr fontId="2"/>
  </si>
  <si>
    <t>380310445</t>
  </si>
  <si>
    <t>宇和島市国民健康保険日振島診療所</t>
  </si>
  <si>
    <t>愛媛県宇和島市日振島1729番地</t>
    <rPh sb="0" eb="3">
      <t>エヒメケン</t>
    </rPh>
    <rPh sb="3" eb="7">
      <t>ウワジマシ</t>
    </rPh>
    <rPh sb="7" eb="8">
      <t>ヒ</t>
    </rPh>
    <rPh sb="8" eb="9">
      <t>フ</t>
    </rPh>
    <rPh sb="9" eb="10">
      <t>シマ</t>
    </rPh>
    <rPh sb="14" eb="16">
      <t>バンチ</t>
    </rPh>
    <phoneticPr fontId="2"/>
  </si>
  <si>
    <t>日振島</t>
    <rPh sb="0" eb="3">
      <t>ヒブリシマ</t>
    </rPh>
    <phoneticPr fontId="2"/>
  </si>
  <si>
    <t>380310486</t>
  </si>
  <si>
    <t>宇和島市国民健康保険日振島診療所喜路出張所</t>
    <rPh sb="0" eb="4">
      <t>ウワジマシ</t>
    </rPh>
    <rPh sb="4" eb="6">
      <t>コクミン</t>
    </rPh>
    <rPh sb="6" eb="8">
      <t>ケンコウ</t>
    </rPh>
    <rPh sb="8" eb="10">
      <t>ホケン</t>
    </rPh>
    <rPh sb="10" eb="11">
      <t>ヒ</t>
    </rPh>
    <rPh sb="11" eb="12">
      <t>フ</t>
    </rPh>
    <rPh sb="12" eb="13">
      <t>シマ</t>
    </rPh>
    <rPh sb="13" eb="16">
      <t>シンリョウショ</t>
    </rPh>
    <rPh sb="16" eb="17">
      <t>ヨロコ</t>
    </rPh>
    <rPh sb="17" eb="18">
      <t>ミチ</t>
    </rPh>
    <rPh sb="18" eb="21">
      <t>シュッチョウショ</t>
    </rPh>
    <phoneticPr fontId="2"/>
  </si>
  <si>
    <t>愛媛県宇和島市日振島3310番地</t>
    <rPh sb="0" eb="3">
      <t>エヒメケン</t>
    </rPh>
    <rPh sb="3" eb="7">
      <t>ウワジマシ</t>
    </rPh>
    <rPh sb="7" eb="8">
      <t>ヒ</t>
    </rPh>
    <rPh sb="8" eb="9">
      <t>フ</t>
    </rPh>
    <rPh sb="9" eb="10">
      <t>シマ</t>
    </rPh>
    <rPh sb="14" eb="16">
      <t>バンチ</t>
    </rPh>
    <phoneticPr fontId="2"/>
  </si>
  <si>
    <t>380310478</t>
  </si>
  <si>
    <t>宇和島市国民健康保険日振島診療所能登出張所</t>
    <rPh sb="0" eb="4">
      <t>ウワジマシ</t>
    </rPh>
    <rPh sb="4" eb="6">
      <t>コクミン</t>
    </rPh>
    <rPh sb="6" eb="8">
      <t>ケンコウ</t>
    </rPh>
    <rPh sb="8" eb="10">
      <t>ホケン</t>
    </rPh>
    <rPh sb="10" eb="11">
      <t>ヒ</t>
    </rPh>
    <rPh sb="11" eb="12">
      <t>フ</t>
    </rPh>
    <rPh sb="12" eb="13">
      <t>シマ</t>
    </rPh>
    <rPh sb="13" eb="16">
      <t>シンリョウショ</t>
    </rPh>
    <rPh sb="16" eb="18">
      <t>ノト</t>
    </rPh>
    <rPh sb="18" eb="21">
      <t>シュッチョウショ</t>
    </rPh>
    <phoneticPr fontId="2"/>
  </si>
  <si>
    <t>愛媛県宇和島市日振島411番地</t>
    <rPh sb="0" eb="3">
      <t>エヒメケン</t>
    </rPh>
    <rPh sb="3" eb="7">
      <t>ウワジマシ</t>
    </rPh>
    <rPh sb="7" eb="8">
      <t>ヒ</t>
    </rPh>
    <rPh sb="8" eb="9">
      <t>フ</t>
    </rPh>
    <rPh sb="9" eb="10">
      <t>シマ</t>
    </rPh>
    <rPh sb="13" eb="15">
      <t>バンチ</t>
    </rPh>
    <phoneticPr fontId="2"/>
  </si>
  <si>
    <t>八幡浜市大島診療所</t>
    <rPh sb="0" eb="4">
      <t>ヤワタハマシ</t>
    </rPh>
    <rPh sb="4" eb="6">
      <t>オオシマ</t>
    </rPh>
    <rPh sb="6" eb="8">
      <t>シンリョウ</t>
    </rPh>
    <rPh sb="8" eb="9">
      <t>ショ</t>
    </rPh>
    <phoneticPr fontId="7"/>
  </si>
  <si>
    <t>市長　大城一郎</t>
    <rPh sb="0" eb="2">
      <t>シチョウ</t>
    </rPh>
    <rPh sb="3" eb="5">
      <t>オオシロ</t>
    </rPh>
    <rPh sb="5" eb="7">
      <t>イチロウ</t>
    </rPh>
    <phoneticPr fontId="7"/>
  </si>
  <si>
    <t>愛媛県八幡浜市大島2番耕地101番地1</t>
    <rPh sb="0" eb="3">
      <t>エヒメケン</t>
    </rPh>
    <rPh sb="3" eb="7">
      <t>ヤワタハマシ</t>
    </rPh>
    <phoneticPr fontId="7"/>
  </si>
  <si>
    <t>市立八幡浜総合病院および愛媛大学附属病院の臨床研修協力施設として関与</t>
    <rPh sb="0" eb="9">
      <t>シリツ</t>
    </rPh>
    <rPh sb="12" eb="14">
      <t>エヒメ</t>
    </rPh>
    <rPh sb="14" eb="16">
      <t>ダイガク</t>
    </rPh>
    <rPh sb="16" eb="18">
      <t>フゾク</t>
    </rPh>
    <rPh sb="18" eb="20">
      <t>ビョウイン</t>
    </rPh>
    <rPh sb="21" eb="23">
      <t>リンショウ</t>
    </rPh>
    <rPh sb="23" eb="25">
      <t>ケンシュウ</t>
    </rPh>
    <rPh sb="25" eb="27">
      <t>キョウリョク</t>
    </rPh>
    <rPh sb="27" eb="29">
      <t>シセツ</t>
    </rPh>
    <rPh sb="32" eb="34">
      <t>カンヨ</t>
    </rPh>
    <phoneticPr fontId="7"/>
  </si>
  <si>
    <t>別子山診療所</t>
    <rPh sb="0" eb="1">
      <t>ベツ</t>
    </rPh>
    <rPh sb="1" eb="2">
      <t>コ</t>
    </rPh>
    <rPh sb="2" eb="3">
      <t>ヤマ</t>
    </rPh>
    <rPh sb="3" eb="6">
      <t>シンリョウショ</t>
    </rPh>
    <phoneticPr fontId="7"/>
  </si>
  <si>
    <t>一般社団法人新居浜市医師会</t>
    <rPh sb="0" eb="2">
      <t>イッパン</t>
    </rPh>
    <rPh sb="2" eb="4">
      <t>シャダン</t>
    </rPh>
    <rPh sb="4" eb="6">
      <t>ホウジン</t>
    </rPh>
    <rPh sb="6" eb="10">
      <t>ニイハマシ</t>
    </rPh>
    <rPh sb="10" eb="13">
      <t>イシカイ</t>
    </rPh>
    <phoneticPr fontId="7"/>
  </si>
  <si>
    <t>新居浜・西条医療圏</t>
    <rPh sb="0" eb="3">
      <t>ニイハマ</t>
    </rPh>
    <rPh sb="4" eb="6">
      <t>サイジョウ</t>
    </rPh>
    <rPh sb="6" eb="8">
      <t>イリョウ</t>
    </rPh>
    <rPh sb="8" eb="9">
      <t>ケン</t>
    </rPh>
    <phoneticPr fontId="7"/>
  </si>
  <si>
    <t>愛媛県新居浜市別子山乙241番地6</t>
    <rPh sb="0" eb="3">
      <t>エヒメケン</t>
    </rPh>
    <rPh sb="3" eb="7">
      <t>ニイハマシ</t>
    </rPh>
    <rPh sb="7" eb="9">
      <t>ベッシ</t>
    </rPh>
    <rPh sb="9" eb="10">
      <t>ヤマ</t>
    </rPh>
    <rPh sb="10" eb="11">
      <t>オツ</t>
    </rPh>
    <rPh sb="14" eb="16">
      <t>バンチ</t>
    </rPh>
    <phoneticPr fontId="7"/>
  </si>
  <si>
    <t>愛媛県新居浜市大島1542番地</t>
    <rPh sb="0" eb="3">
      <t>エヒメケン</t>
    </rPh>
    <rPh sb="3" eb="7">
      <t>ニイハマシ</t>
    </rPh>
    <rPh sb="7" eb="9">
      <t>オオシマ</t>
    </rPh>
    <rPh sb="13" eb="15">
      <t>バンチ</t>
    </rPh>
    <phoneticPr fontId="7"/>
  </si>
  <si>
    <t>3810710461</t>
  </si>
  <si>
    <t>大洲市国民健康保険河辺診療所</t>
    <rPh sb="0" eb="3">
      <t>オオズシ</t>
    </rPh>
    <rPh sb="3" eb="14">
      <t>コクミンケンコウホケンカワベシンリョウショ</t>
    </rPh>
    <phoneticPr fontId="7"/>
  </si>
  <si>
    <t>市長　二宮　隆久</t>
    <rPh sb="0" eb="2">
      <t>シチョウ</t>
    </rPh>
    <rPh sb="3" eb="5">
      <t>ニノミヤ</t>
    </rPh>
    <phoneticPr fontId="7"/>
  </si>
  <si>
    <t>愛媛県大洲市河辺町植松428番地</t>
    <rPh sb="0" eb="11">
      <t>エヒメケンオオズシカワベチョウウエマツ</t>
    </rPh>
    <rPh sb="14" eb="16">
      <t>バンチ</t>
    </rPh>
    <phoneticPr fontId="7"/>
  </si>
  <si>
    <t>45.28.28</t>
  </si>
  <si>
    <t>愛大医学部医学生看護学生実習（診療所の紹介・施設見学・訪問診療随行）</t>
    <rPh sb="0" eb="2">
      <t>アイダイ</t>
    </rPh>
    <rPh sb="2" eb="4">
      <t>イガク</t>
    </rPh>
    <rPh sb="4" eb="5">
      <t>ブ</t>
    </rPh>
    <rPh sb="5" eb="8">
      <t>イガクセイ</t>
    </rPh>
    <rPh sb="8" eb="10">
      <t>カンゴ</t>
    </rPh>
    <rPh sb="10" eb="12">
      <t>ガクセイ</t>
    </rPh>
    <rPh sb="12" eb="14">
      <t>ジッシュウ</t>
    </rPh>
    <rPh sb="15" eb="18">
      <t>シンリョウショ</t>
    </rPh>
    <rPh sb="19" eb="21">
      <t>ショウカイ</t>
    </rPh>
    <rPh sb="22" eb="24">
      <t>シセツ</t>
    </rPh>
    <rPh sb="24" eb="26">
      <t>ケンガク</t>
    </rPh>
    <rPh sb="27" eb="29">
      <t>ホウモン</t>
    </rPh>
    <rPh sb="29" eb="31">
      <t>シンリョウ</t>
    </rPh>
    <rPh sb="31" eb="33">
      <t>ズイコウ</t>
    </rPh>
    <phoneticPr fontId="7"/>
  </si>
  <si>
    <t>医師（１）、看護師（３）、保健師（１）、ケアマネジャー（１）</t>
    <rPh sb="0" eb="2">
      <t>イシ</t>
    </rPh>
    <rPh sb="6" eb="9">
      <t>カンゴシ</t>
    </rPh>
    <rPh sb="13" eb="16">
      <t>ホケンシ</t>
    </rPh>
    <phoneticPr fontId="7"/>
  </si>
  <si>
    <t>3811010259</t>
  </si>
  <si>
    <t>佐礼谷診療所</t>
    <rPh sb="0" eb="3">
      <t>サレダニ</t>
    </rPh>
    <rPh sb="3" eb="6">
      <t>シンリョウショ</t>
    </rPh>
    <phoneticPr fontId="7"/>
  </si>
  <si>
    <t>医療法人わのわ会</t>
  </si>
  <si>
    <t>松山医療圏</t>
    <rPh sb="0" eb="2">
      <t>マツヤマ</t>
    </rPh>
    <rPh sb="2" eb="4">
      <t>イリョウ</t>
    </rPh>
    <rPh sb="4" eb="5">
      <t>ケン</t>
    </rPh>
    <phoneticPr fontId="7"/>
  </si>
  <si>
    <t>愛媛県伊予市中山町佐礼谷甲816番地1</t>
  </si>
  <si>
    <t>内科、小児科、放射線科</t>
  </si>
  <si>
    <t>3811310014</t>
  </si>
  <si>
    <t>四国中央市国民健康保険新宮診療所</t>
    <rPh sb="0" eb="5">
      <t>シコクチュウオウシ</t>
    </rPh>
    <rPh sb="5" eb="16">
      <t>コクミンケンコウホケンシングウシンリョウショ</t>
    </rPh>
    <phoneticPr fontId="7"/>
  </si>
  <si>
    <t>市長　大西　賢治</t>
    <rPh sb="0" eb="2">
      <t>シチョウ</t>
    </rPh>
    <rPh sb="3" eb="5">
      <t>オオニシ</t>
    </rPh>
    <rPh sb="6" eb="8">
      <t>ケンジ</t>
    </rPh>
    <phoneticPr fontId="7"/>
  </si>
  <si>
    <t>宇摩医療圏</t>
    <rPh sb="0" eb="2">
      <t>ウマ</t>
    </rPh>
    <rPh sb="2" eb="5">
      <t>イリョウケン</t>
    </rPh>
    <phoneticPr fontId="7"/>
  </si>
  <si>
    <t>愛媛県四国中央市新宮町新宮50番地</t>
  </si>
  <si>
    <t>4、45</t>
  </si>
  <si>
    <t>3811410251</t>
  </si>
  <si>
    <t>たんぽぽ俵津診療所</t>
    <rPh sb="4" eb="6">
      <t>タワラツ</t>
    </rPh>
    <rPh sb="6" eb="9">
      <t>シンリョウショ</t>
    </rPh>
    <phoneticPr fontId="7"/>
  </si>
  <si>
    <t>医療法人ゆうの森</t>
    <rPh sb="0" eb="4">
      <t>イリョウホウジン</t>
    </rPh>
    <rPh sb="7" eb="8">
      <t>モリ</t>
    </rPh>
    <phoneticPr fontId="7"/>
  </si>
  <si>
    <t>愛媛県西予市明浜町俵津3-228</t>
  </si>
  <si>
    <t>看護師(3）、理学療法士（1）、作業療法士(1)、薬剤師(1)</t>
    <rPh sb="7" eb="12">
      <t>リガクリョウホウシ</t>
    </rPh>
    <rPh sb="16" eb="21">
      <t>サギョウリョウホウシ</t>
    </rPh>
    <rPh sb="25" eb="28">
      <t>ヤクザイシ</t>
    </rPh>
    <phoneticPr fontId="7"/>
  </si>
  <si>
    <t>3811410376</t>
  </si>
  <si>
    <t>医療法人あじき医院狩江あじき医院</t>
    <rPh sb="0" eb="2">
      <t>イリョウ</t>
    </rPh>
    <rPh sb="2" eb="4">
      <t>ホウジン</t>
    </rPh>
    <rPh sb="7" eb="9">
      <t>イイン</t>
    </rPh>
    <rPh sb="9" eb="11">
      <t>カリエ</t>
    </rPh>
    <rPh sb="14" eb="16">
      <t>イイン</t>
    </rPh>
    <phoneticPr fontId="7"/>
  </si>
  <si>
    <t>安食　研治</t>
    <rPh sb="0" eb="2">
      <t>アジキ</t>
    </rPh>
    <rPh sb="3" eb="5">
      <t>ケンジ</t>
    </rPh>
    <phoneticPr fontId="7"/>
  </si>
  <si>
    <t>愛媛県西予市明浜町狩浜2番耕地1321番地第4</t>
    <rPh sb="0" eb="3">
      <t>エヒメケン</t>
    </rPh>
    <rPh sb="3" eb="11">
      <t>セイヨシアケハマチョウカリハマ</t>
    </rPh>
    <phoneticPr fontId="7"/>
  </si>
  <si>
    <t>3811410111</t>
  </si>
  <si>
    <t>西予市国民健康保険土居診療所</t>
    <rPh sb="0" eb="14">
      <t>セイヨシコクミンケンコウホケンドイシンリョウショ</t>
    </rPh>
    <phoneticPr fontId="7"/>
  </si>
  <si>
    <t>市長　管家　一夫</t>
    <rPh sb="0" eb="1">
      <t>シ</t>
    </rPh>
    <rPh sb="1" eb="2">
      <t>チョウ</t>
    </rPh>
    <rPh sb="3" eb="5">
      <t>カンケ</t>
    </rPh>
    <rPh sb="6" eb="8">
      <t>カズオ</t>
    </rPh>
    <phoneticPr fontId="7"/>
  </si>
  <si>
    <t>愛媛県西予市城川町土居578番地</t>
    <rPh sb="0" eb="3">
      <t>エヒメケン</t>
    </rPh>
    <rPh sb="3" eb="9">
      <t>セイヨシシロカワチョウ</t>
    </rPh>
    <rPh sb="9" eb="11">
      <t>ドイ</t>
    </rPh>
    <rPh sb="14" eb="16">
      <t>バンチ</t>
    </rPh>
    <phoneticPr fontId="7"/>
  </si>
  <si>
    <t>毎週火曜日に西予市立野村診療所の医師が診療を行っている。
野村診療所で実習中の医学生が同行し診療実習を行うケースがある。</t>
    <rPh sb="12" eb="15">
      <t>シンリョウショ</t>
    </rPh>
    <rPh sb="31" eb="34">
      <t>シンリョウショ</t>
    </rPh>
    <phoneticPr fontId="7"/>
  </si>
  <si>
    <t>3811410152</t>
  </si>
  <si>
    <t>西予市国民健康保険二及診療所</t>
    <rPh sb="0" eb="3">
      <t>セイヨシ</t>
    </rPh>
    <rPh sb="3" eb="9">
      <t>コクミンケンコウホケン</t>
    </rPh>
    <rPh sb="9" eb="11">
      <t>ニギュウ</t>
    </rPh>
    <rPh sb="11" eb="14">
      <t>シンリョウショ</t>
    </rPh>
    <phoneticPr fontId="7"/>
  </si>
  <si>
    <t>市長　管家　一夫</t>
    <rPh sb="0" eb="2">
      <t>シチョウ</t>
    </rPh>
    <rPh sb="3" eb="4">
      <t>カン</t>
    </rPh>
    <rPh sb="4" eb="5">
      <t>ケ</t>
    </rPh>
    <rPh sb="6" eb="7">
      <t>ハジメ</t>
    </rPh>
    <rPh sb="7" eb="8">
      <t>オット</t>
    </rPh>
    <phoneticPr fontId="7"/>
  </si>
  <si>
    <t>愛媛県西予市三瓶町二及２番耕地684番地１</t>
  </si>
  <si>
    <t>3811410343</t>
  </si>
  <si>
    <t>西予市国民健康保険周木診療所</t>
    <rPh sb="0" eb="9">
      <t>セイヨシコクミンケンコウホケン</t>
    </rPh>
    <rPh sb="9" eb="14">
      <t>シュウキシンリョウショ</t>
    </rPh>
    <phoneticPr fontId="7"/>
  </si>
  <si>
    <t>愛媛県西予市三瓶町周木６番耕地229番地１</t>
  </si>
  <si>
    <t>上島町魚島国民健康保険診療所</t>
    <rPh sb="0" eb="3">
      <t>カミジマチョウ</t>
    </rPh>
    <rPh sb="3" eb="5">
      <t>ウオシマ</t>
    </rPh>
    <rPh sb="5" eb="7">
      <t>コクミン</t>
    </rPh>
    <rPh sb="7" eb="9">
      <t>ケンコウ</t>
    </rPh>
    <rPh sb="9" eb="11">
      <t>ホケン</t>
    </rPh>
    <rPh sb="11" eb="14">
      <t>シンリョウショ</t>
    </rPh>
    <phoneticPr fontId="7"/>
  </si>
  <si>
    <t>町長　上村　俊之</t>
    <rPh sb="0" eb="2">
      <t>チョウチョウ</t>
    </rPh>
    <rPh sb="1" eb="2">
      <t>チョウ</t>
    </rPh>
    <rPh sb="3" eb="5">
      <t>ウエムラ</t>
    </rPh>
    <rPh sb="6" eb="8">
      <t>トシユキ</t>
    </rPh>
    <phoneticPr fontId="7"/>
  </si>
  <si>
    <t>今治医療圏</t>
    <rPh sb="0" eb="2">
      <t>イマバリ</t>
    </rPh>
    <rPh sb="2" eb="4">
      <t>イリョウ</t>
    </rPh>
    <rPh sb="4" eb="5">
      <t>ケン</t>
    </rPh>
    <phoneticPr fontId="7"/>
  </si>
  <si>
    <t>愛媛県越智郡上島町魚島一番耕地124番地3</t>
    <phoneticPr fontId="7"/>
  </si>
  <si>
    <t>魚島高井神群島</t>
    <rPh sb="0" eb="2">
      <t>ウオシマ</t>
    </rPh>
    <rPh sb="2" eb="5">
      <t>タカイカミ</t>
    </rPh>
    <rPh sb="5" eb="7">
      <t>グントウ</t>
    </rPh>
    <phoneticPr fontId="7"/>
  </si>
  <si>
    <t>内科、麻酔科</t>
    <rPh sb="3" eb="6">
      <t>マスイカ</t>
    </rPh>
    <phoneticPr fontId="7"/>
  </si>
  <si>
    <t>上島町高井神へき地出張診療所</t>
    <rPh sb="0" eb="3">
      <t>カミジマチョウ</t>
    </rPh>
    <rPh sb="3" eb="6">
      <t>タカイカミ</t>
    </rPh>
    <rPh sb="8" eb="9">
      <t>チ</t>
    </rPh>
    <rPh sb="9" eb="11">
      <t>シュッチョウ</t>
    </rPh>
    <rPh sb="11" eb="14">
      <t>シンリョウショ</t>
    </rPh>
    <phoneticPr fontId="7"/>
  </si>
  <si>
    <t>今治医療圏</t>
  </si>
  <si>
    <t>愛媛県越智郡上島町魚島二番耕地130番地</t>
  </si>
  <si>
    <t>魚島高井神群島</t>
    <rPh sb="0" eb="2">
      <t>ウオシマ</t>
    </rPh>
    <rPh sb="2" eb="4">
      <t>タカイ</t>
    </rPh>
    <rPh sb="4" eb="5">
      <t>ジン</t>
    </rPh>
    <rPh sb="5" eb="7">
      <t>グントウ</t>
    </rPh>
    <phoneticPr fontId="7"/>
  </si>
  <si>
    <t>1383410077</t>
  </si>
  <si>
    <t>久万高原町国民健康保険父二峰診療所</t>
    <rPh sb="0" eb="5">
      <t>クマコウゲンチョウ</t>
    </rPh>
    <rPh sb="5" eb="11">
      <t>コクミンケンコウホケン</t>
    </rPh>
    <rPh sb="11" eb="12">
      <t>チチ</t>
    </rPh>
    <rPh sb="12" eb="13">
      <t>ニ</t>
    </rPh>
    <rPh sb="13" eb="14">
      <t>ミネ</t>
    </rPh>
    <rPh sb="14" eb="16">
      <t>シンリョウ</t>
    </rPh>
    <rPh sb="16" eb="17">
      <t>ジョ</t>
    </rPh>
    <phoneticPr fontId="10"/>
  </si>
  <si>
    <t>町長　河野　忠康</t>
    <rPh sb="0" eb="1">
      <t>チョウ</t>
    </rPh>
    <rPh sb="1" eb="2">
      <t>チョウ</t>
    </rPh>
    <rPh sb="3" eb="5">
      <t>コウノ</t>
    </rPh>
    <rPh sb="6" eb="8">
      <t>タダヤス</t>
    </rPh>
    <phoneticPr fontId="7"/>
  </si>
  <si>
    <t>愛媛県上浮穴郡久万高原町露峰甲415-2</t>
    <rPh sb="0" eb="3">
      <t>エヒメケン</t>
    </rPh>
    <rPh sb="3" eb="7">
      <t>カミウケナグン</t>
    </rPh>
    <rPh sb="7" eb="9">
      <t>クマ</t>
    </rPh>
    <rPh sb="9" eb="11">
      <t>コウゲン</t>
    </rPh>
    <rPh sb="11" eb="12">
      <t>マチ</t>
    </rPh>
    <rPh sb="12" eb="13">
      <t>ツユ</t>
    </rPh>
    <rPh sb="13" eb="14">
      <t>ミネ</t>
    </rPh>
    <rPh sb="14" eb="15">
      <t>コウ</t>
    </rPh>
    <phoneticPr fontId="10"/>
  </si>
  <si>
    <t>愛媛大学医学部地域医療研修受け入れ</t>
  </si>
  <si>
    <t>1383410085</t>
  </si>
  <si>
    <t>久万高原町国民健康保険面河診療所</t>
    <rPh sb="11" eb="13">
      <t>オモゴ</t>
    </rPh>
    <rPh sb="13" eb="15">
      <t>シンリョウ</t>
    </rPh>
    <rPh sb="15" eb="16">
      <t>ジョ</t>
    </rPh>
    <phoneticPr fontId="10"/>
  </si>
  <si>
    <t>愛媛県上浮穴郡久万高原町渋草2474</t>
    <rPh sb="0" eb="3">
      <t>エヒメケン</t>
    </rPh>
    <rPh sb="3" eb="7">
      <t>カミウケナグン</t>
    </rPh>
    <rPh sb="7" eb="9">
      <t>クマ</t>
    </rPh>
    <rPh sb="9" eb="11">
      <t>コウゲン</t>
    </rPh>
    <rPh sb="11" eb="12">
      <t>マチ</t>
    </rPh>
    <rPh sb="12" eb="13">
      <t>シブ</t>
    </rPh>
    <rPh sb="13" eb="14">
      <t>クサ</t>
    </rPh>
    <phoneticPr fontId="10"/>
  </si>
  <si>
    <t>1383410093</t>
    <phoneticPr fontId="7"/>
  </si>
  <si>
    <t>久万高原町国民健康保険面河診療所前組診療所</t>
    <rPh sb="11" eb="13">
      <t>オモゴ</t>
    </rPh>
    <rPh sb="13" eb="15">
      <t>シンリョウ</t>
    </rPh>
    <rPh sb="15" eb="16">
      <t>ジョ</t>
    </rPh>
    <rPh sb="16" eb="17">
      <t>マエ</t>
    </rPh>
    <rPh sb="17" eb="18">
      <t>クミ</t>
    </rPh>
    <rPh sb="18" eb="21">
      <t>シンリョウジョ</t>
    </rPh>
    <phoneticPr fontId="10"/>
  </si>
  <si>
    <t>愛媛県上浮穴郡久万高原町前組1774</t>
    <rPh sb="0" eb="3">
      <t>エヒメケン</t>
    </rPh>
    <rPh sb="3" eb="7">
      <t>カミウケナグン</t>
    </rPh>
    <rPh sb="7" eb="9">
      <t>クマ</t>
    </rPh>
    <rPh sb="9" eb="11">
      <t>コウゲン</t>
    </rPh>
    <rPh sb="11" eb="12">
      <t>マチ</t>
    </rPh>
    <rPh sb="12" eb="13">
      <t>マエ</t>
    </rPh>
    <rPh sb="13" eb="14">
      <t>クミ</t>
    </rPh>
    <phoneticPr fontId="10"/>
  </si>
  <si>
    <t>3813510413</t>
  </si>
  <si>
    <t>砥部町国民健康保険診療所</t>
    <rPh sb="0" eb="3">
      <t>トベチョウ</t>
    </rPh>
    <rPh sb="3" eb="9">
      <t>コクミンケンコウホケン</t>
    </rPh>
    <rPh sb="9" eb="12">
      <t>シンリョウジョ</t>
    </rPh>
    <phoneticPr fontId="7"/>
  </si>
  <si>
    <t>町長　古谷　崇洋</t>
    <rPh sb="0" eb="2">
      <t>チョウチョウ</t>
    </rPh>
    <rPh sb="3" eb="5">
      <t>フルタニ</t>
    </rPh>
    <rPh sb="6" eb="8">
      <t>タカヒロ</t>
    </rPh>
    <phoneticPr fontId="7"/>
  </si>
  <si>
    <t>愛媛県伊予郡砥部町総津396番地</t>
    <rPh sb="0" eb="3">
      <t>エヒメケン</t>
    </rPh>
    <rPh sb="3" eb="6">
      <t>イヨグン</t>
    </rPh>
    <rPh sb="6" eb="9">
      <t>トベチョウ</t>
    </rPh>
    <rPh sb="9" eb="11">
      <t>ソウヅ</t>
    </rPh>
    <rPh sb="14" eb="16">
      <t>バンチ</t>
    </rPh>
    <phoneticPr fontId="7"/>
  </si>
  <si>
    <t>3813610197</t>
  </si>
  <si>
    <t>社会福祉法人恩賜財団済生会小田診療所</t>
    <rPh sb="0" eb="8">
      <t>シャカイフクシホウジンオンシ</t>
    </rPh>
    <rPh sb="8" eb="18">
      <t>ザイダンサイセイカイオダシンリョウショ</t>
    </rPh>
    <phoneticPr fontId="7"/>
  </si>
  <si>
    <t>支部長　岡田　武志</t>
    <rPh sb="0" eb="3">
      <t>シブチョウ</t>
    </rPh>
    <rPh sb="4" eb="6">
      <t>オカダ</t>
    </rPh>
    <rPh sb="7" eb="9">
      <t>タケシ</t>
    </rPh>
    <phoneticPr fontId="7"/>
  </si>
  <si>
    <t>八幡浜・大洲医療圏</t>
    <rPh sb="0" eb="3">
      <t>ヤハタハマ</t>
    </rPh>
    <rPh sb="4" eb="6">
      <t>オオズ</t>
    </rPh>
    <rPh sb="6" eb="8">
      <t>イリョウ</t>
    </rPh>
    <rPh sb="8" eb="9">
      <t>ケン</t>
    </rPh>
    <phoneticPr fontId="7"/>
  </si>
  <si>
    <t>愛媛県喜多郡内子町小田130番地</t>
    <rPh sb="0" eb="11">
      <t>エヒメケンキタグンウチコチョウオダ</t>
    </rPh>
    <rPh sb="14" eb="16">
      <t>バンチ</t>
    </rPh>
    <phoneticPr fontId="7"/>
  </si>
  <si>
    <t>初期体験学習（へき地医療）</t>
    <rPh sb="0" eb="6">
      <t>ショキタイケンガクシュウ</t>
    </rPh>
    <rPh sb="9" eb="12">
      <t>チイリョウ</t>
    </rPh>
    <phoneticPr fontId="7"/>
  </si>
  <si>
    <t>伊方町国民健康保険九町診療所</t>
    <rPh sb="0" eb="3">
      <t>イカタチョウ</t>
    </rPh>
    <rPh sb="3" eb="5">
      <t>コクミン</t>
    </rPh>
    <rPh sb="5" eb="7">
      <t>ケンコウ</t>
    </rPh>
    <rPh sb="7" eb="9">
      <t>ホケン</t>
    </rPh>
    <rPh sb="9" eb="11">
      <t>クチョウ</t>
    </rPh>
    <rPh sb="11" eb="14">
      <t>シンリョウショ</t>
    </rPh>
    <phoneticPr fontId="7"/>
  </si>
  <si>
    <t>町長　高門　清彦</t>
    <rPh sb="0" eb="2">
      <t>チョウチョウ</t>
    </rPh>
    <rPh sb="3" eb="5">
      <t>タカカド</t>
    </rPh>
    <rPh sb="6" eb="8">
      <t>キヨヒコ</t>
    </rPh>
    <phoneticPr fontId="7"/>
  </si>
  <si>
    <t>愛媛県西宇和郡伊方町九町１番耕地597番地1</t>
  </si>
  <si>
    <t>佐田岬</t>
    <rPh sb="0" eb="2">
      <t>サダ</t>
    </rPh>
    <rPh sb="2" eb="3">
      <t>ミサキ</t>
    </rPh>
    <phoneticPr fontId="7"/>
  </si>
  <si>
    <t>整形外科</t>
    <rPh sb="0" eb="2">
      <t>セイケイ</t>
    </rPh>
    <rPh sb="2" eb="4">
      <t>ゲカ</t>
    </rPh>
    <phoneticPr fontId="7"/>
  </si>
  <si>
    <t>伊方町国民健康保険瀬戸診療所</t>
    <rPh sb="0" eb="3">
      <t>イカタチョウ</t>
    </rPh>
    <rPh sb="3" eb="5">
      <t>コクミン</t>
    </rPh>
    <rPh sb="5" eb="7">
      <t>ケンコウ</t>
    </rPh>
    <rPh sb="7" eb="9">
      <t>ホケン</t>
    </rPh>
    <rPh sb="9" eb="11">
      <t>セト</t>
    </rPh>
    <rPh sb="11" eb="14">
      <t>シンリョウショ</t>
    </rPh>
    <phoneticPr fontId="7"/>
  </si>
  <si>
    <t>愛媛県西宇和郡伊方町三机乙2587番地</t>
  </si>
  <si>
    <t>地域医療の現場体験</t>
  </si>
  <si>
    <t>伊方町国民健康保険大久出張診療所</t>
    <rPh sb="0" eb="3">
      <t>イカタチョウ</t>
    </rPh>
    <rPh sb="3" eb="5">
      <t>コクミン</t>
    </rPh>
    <rPh sb="5" eb="7">
      <t>ケンコウ</t>
    </rPh>
    <rPh sb="7" eb="9">
      <t>ホケン</t>
    </rPh>
    <rPh sb="9" eb="11">
      <t>ダイキュウ</t>
    </rPh>
    <rPh sb="11" eb="13">
      <t>シュッチョウ</t>
    </rPh>
    <rPh sb="13" eb="16">
      <t>シンリョウショ</t>
    </rPh>
    <phoneticPr fontId="7"/>
  </si>
  <si>
    <t>愛媛県西宇和郡伊方町大久1667番地</t>
  </si>
  <si>
    <t>伊方町国民健康保険串診療所</t>
    <rPh sb="0" eb="9">
      <t>イカタチョウコクミンケンコウホケン</t>
    </rPh>
    <rPh sb="9" eb="10">
      <t>クシ</t>
    </rPh>
    <rPh sb="10" eb="13">
      <t>シンリョウショ</t>
    </rPh>
    <phoneticPr fontId="7"/>
  </si>
  <si>
    <t>愛媛県西宇和郡伊方町串466番地</t>
  </si>
  <si>
    <t>3813910100</t>
  </si>
  <si>
    <t>松野町国民健康保険中央診療所</t>
    <rPh sb="0" eb="3">
      <t>マツノチョウ</t>
    </rPh>
    <rPh sb="3" eb="5">
      <t>コクミン</t>
    </rPh>
    <rPh sb="5" eb="7">
      <t>ケンコウ</t>
    </rPh>
    <rPh sb="7" eb="9">
      <t>ホケン</t>
    </rPh>
    <rPh sb="9" eb="11">
      <t>チュウオウ</t>
    </rPh>
    <rPh sb="11" eb="14">
      <t>シンリョウショ</t>
    </rPh>
    <phoneticPr fontId="7"/>
  </si>
  <si>
    <t>町長　坂本　浩</t>
    <rPh sb="0" eb="2">
      <t>チョウチョウ</t>
    </rPh>
    <rPh sb="1" eb="2">
      <t>チョウ</t>
    </rPh>
    <rPh sb="3" eb="5">
      <t>サカモト</t>
    </rPh>
    <rPh sb="6" eb="7">
      <t>ヒロシ</t>
    </rPh>
    <phoneticPr fontId="7"/>
  </si>
  <si>
    <t>愛媛県北宇和郡松野町大字延野々1406番地4</t>
    <rPh sb="0" eb="3">
      <t>エヒメケン</t>
    </rPh>
    <rPh sb="3" eb="7">
      <t>キタウワグン</t>
    </rPh>
    <rPh sb="7" eb="10">
      <t>マツノチョウ</t>
    </rPh>
    <rPh sb="10" eb="12">
      <t>オオアザ</t>
    </rPh>
    <rPh sb="12" eb="15">
      <t>ノビノノ</t>
    </rPh>
    <rPh sb="19" eb="21">
      <t>バンチ</t>
    </rPh>
    <phoneticPr fontId="7"/>
  </si>
  <si>
    <t>地域医療Ⅱ（CBL)</t>
    <rPh sb="0" eb="2">
      <t>チイキ</t>
    </rPh>
    <rPh sb="2" eb="4">
      <t>イリョウ</t>
    </rPh>
    <phoneticPr fontId="7"/>
  </si>
  <si>
    <t>保健師（2）看護師（1）管理栄養士（1）</t>
    <rPh sb="0" eb="3">
      <t>ホケンシ</t>
    </rPh>
    <rPh sb="6" eb="9">
      <t>カンゴシ</t>
    </rPh>
    <rPh sb="12" eb="14">
      <t>カンリ</t>
    </rPh>
    <rPh sb="14" eb="17">
      <t>エイヨウシ</t>
    </rPh>
    <phoneticPr fontId="7"/>
  </si>
  <si>
    <t>3813910340</t>
  </si>
  <si>
    <t>鬼北町国民健康保険日吉診療所</t>
    <rPh sb="0" eb="3">
      <t>キホクチョウ</t>
    </rPh>
    <rPh sb="3" eb="5">
      <t>コクミン</t>
    </rPh>
    <rPh sb="5" eb="7">
      <t>ケンコウ</t>
    </rPh>
    <rPh sb="7" eb="9">
      <t>ホケン</t>
    </rPh>
    <rPh sb="9" eb="11">
      <t>ヒヨシ</t>
    </rPh>
    <rPh sb="11" eb="14">
      <t>シンリョウショ</t>
    </rPh>
    <phoneticPr fontId="7"/>
  </si>
  <si>
    <t>町長　兵頭　誠亀</t>
    <rPh sb="0" eb="2">
      <t>チョウチョウ</t>
    </rPh>
    <rPh sb="3" eb="5">
      <t>ヒョウドウ</t>
    </rPh>
    <rPh sb="6" eb="7">
      <t>マコト</t>
    </rPh>
    <rPh sb="7" eb="8">
      <t>カメ</t>
    </rPh>
    <phoneticPr fontId="7"/>
  </si>
  <si>
    <t>愛媛県北宇和郡鬼北町大字下鍵山299番地</t>
    <rPh sb="0" eb="3">
      <t>エヒメケン</t>
    </rPh>
    <rPh sb="3" eb="7">
      <t>キタウワグン</t>
    </rPh>
    <rPh sb="7" eb="10">
      <t>キホクチョウ</t>
    </rPh>
    <rPh sb="10" eb="12">
      <t>オオアザ</t>
    </rPh>
    <rPh sb="12" eb="15">
      <t>シモカギヤマ</t>
    </rPh>
    <rPh sb="18" eb="20">
      <t>バンチ</t>
    </rPh>
    <phoneticPr fontId="7"/>
  </si>
  <si>
    <t>3813910332</t>
  </si>
  <si>
    <t>鬼北町国民健康保険三島診療所</t>
    <rPh sb="0" eb="3">
      <t>キホクチョウ</t>
    </rPh>
    <rPh sb="3" eb="5">
      <t>コクミン</t>
    </rPh>
    <rPh sb="5" eb="7">
      <t>ケンコウ</t>
    </rPh>
    <rPh sb="7" eb="9">
      <t>ホケン</t>
    </rPh>
    <rPh sb="9" eb="11">
      <t>ミシマ</t>
    </rPh>
    <rPh sb="11" eb="14">
      <t>シンリョウショ</t>
    </rPh>
    <phoneticPr fontId="7"/>
  </si>
  <si>
    <t>愛媛県北宇和郡鬼北町大字小松1511番地</t>
    <rPh sb="0" eb="3">
      <t>エヒメケン</t>
    </rPh>
    <rPh sb="3" eb="7">
      <t>キタウワグン</t>
    </rPh>
    <rPh sb="7" eb="10">
      <t>キホクチョウ</t>
    </rPh>
    <rPh sb="10" eb="11">
      <t>オオ</t>
    </rPh>
    <rPh sb="11" eb="12">
      <t>アザ</t>
    </rPh>
    <rPh sb="12" eb="14">
      <t>コマツ</t>
    </rPh>
    <rPh sb="18" eb="20">
      <t>バンチ</t>
    </rPh>
    <phoneticPr fontId="7"/>
  </si>
  <si>
    <t>3813910316</t>
  </si>
  <si>
    <t>鬼北町国民健康保険愛治診療所</t>
    <rPh sb="0" eb="3">
      <t>キホクチョウ</t>
    </rPh>
    <rPh sb="3" eb="5">
      <t>コクミン</t>
    </rPh>
    <rPh sb="5" eb="7">
      <t>ケンコウ</t>
    </rPh>
    <rPh sb="7" eb="9">
      <t>ホケン</t>
    </rPh>
    <rPh sb="9" eb="11">
      <t>アイジ</t>
    </rPh>
    <rPh sb="11" eb="14">
      <t>シンリョウショ</t>
    </rPh>
    <phoneticPr fontId="7"/>
  </si>
  <si>
    <t>愛媛県北宇和郡鬼北町大字清水970番地</t>
    <rPh sb="0" eb="3">
      <t>エヒメケン</t>
    </rPh>
    <rPh sb="3" eb="7">
      <t>キタウワグン</t>
    </rPh>
    <rPh sb="7" eb="10">
      <t>キホクチョウ</t>
    </rPh>
    <rPh sb="10" eb="12">
      <t>オオアザ</t>
    </rPh>
    <rPh sb="12" eb="14">
      <t>シミズ</t>
    </rPh>
    <rPh sb="17" eb="19">
      <t>バンチ</t>
    </rPh>
    <phoneticPr fontId="7"/>
  </si>
  <si>
    <t>3813910324</t>
  </si>
  <si>
    <t>鬼北町国民健康保険小倉診療所</t>
    <rPh sb="0" eb="3">
      <t>キホクチョウ</t>
    </rPh>
    <rPh sb="3" eb="5">
      <t>コクミン</t>
    </rPh>
    <rPh sb="5" eb="7">
      <t>ケンコウ</t>
    </rPh>
    <rPh sb="7" eb="9">
      <t>ホケン</t>
    </rPh>
    <rPh sb="9" eb="11">
      <t>コクラ</t>
    </rPh>
    <rPh sb="11" eb="14">
      <t>シンリョウショ</t>
    </rPh>
    <phoneticPr fontId="7"/>
  </si>
  <si>
    <t>愛媛県北宇和郡鬼北町大字小倉869番地1</t>
    <rPh sb="0" eb="3">
      <t>エヒメケン</t>
    </rPh>
    <rPh sb="3" eb="7">
      <t>キタウワグン</t>
    </rPh>
    <rPh sb="7" eb="10">
      <t>キホクチョウ</t>
    </rPh>
    <rPh sb="10" eb="12">
      <t>オオアザ</t>
    </rPh>
    <rPh sb="12" eb="14">
      <t>コクラ</t>
    </rPh>
    <rPh sb="17" eb="19">
      <t>バンチ</t>
    </rPh>
    <phoneticPr fontId="7"/>
  </si>
  <si>
    <t>3814010280</t>
  </si>
  <si>
    <t>愛南町国保一本松病院附属内海診療所</t>
    <rPh sb="0" eb="14">
      <t>アイナンチョウコクホイッポンマツビョウインフゾクウチウミ</t>
    </rPh>
    <rPh sb="14" eb="17">
      <t>シンリョウショ</t>
    </rPh>
    <phoneticPr fontId="7"/>
  </si>
  <si>
    <t>町長　中村　維伯</t>
    <rPh sb="0" eb="2">
      <t>チョウチョウ</t>
    </rPh>
    <rPh sb="3" eb="5">
      <t>ナカムラ</t>
    </rPh>
    <rPh sb="6" eb="7">
      <t>イ</t>
    </rPh>
    <rPh sb="7" eb="8">
      <t>ハク</t>
    </rPh>
    <phoneticPr fontId="7"/>
  </si>
  <si>
    <t>愛媛県南宇和郡愛南町柏434番地1</t>
    <rPh sb="0" eb="3">
      <t>エヒメケン</t>
    </rPh>
    <rPh sb="3" eb="7">
      <t>ミナミウワグン</t>
    </rPh>
    <rPh sb="7" eb="10">
      <t>アイナンチョウ</t>
    </rPh>
    <rPh sb="10" eb="11">
      <t>カシワ</t>
    </rPh>
    <rPh sb="14" eb="16">
      <t>バンチ</t>
    </rPh>
    <phoneticPr fontId="7"/>
  </si>
  <si>
    <t>看護師（2）</t>
    <phoneticPr fontId="7"/>
  </si>
  <si>
    <t>3814010157</t>
  </si>
  <si>
    <t>愛南町国保一本松病院附属内海診療所家串診療所</t>
    <rPh sb="0" eb="14">
      <t>アイナンチョウコクホイッポンマツビョウインフゾクウチウミ</t>
    </rPh>
    <rPh sb="14" eb="17">
      <t>シンリョウショ</t>
    </rPh>
    <rPh sb="17" eb="22">
      <t>イエクシシンリョウショ</t>
    </rPh>
    <phoneticPr fontId="7"/>
  </si>
  <si>
    <t>愛媛県南宇和郡愛南町家串1155番地</t>
    <rPh sb="0" eb="3">
      <t>エヒメケン</t>
    </rPh>
    <rPh sb="3" eb="7">
      <t>ミナミウワグン</t>
    </rPh>
    <rPh sb="7" eb="10">
      <t>アイナンチョウ</t>
    </rPh>
    <rPh sb="10" eb="12">
      <t>イエクシ</t>
    </rPh>
    <rPh sb="16" eb="18">
      <t>バンチ</t>
    </rPh>
    <phoneticPr fontId="7"/>
  </si>
  <si>
    <t>3814010181</t>
  </si>
  <si>
    <t>愛南町国保一本松病院附属内海診療所魚神山出張所</t>
    <rPh sb="0" eb="14">
      <t>アイナンチョウコクホイッポンマツビョウインフゾクウチウミ</t>
    </rPh>
    <rPh sb="14" eb="17">
      <t>シンリョウショ</t>
    </rPh>
    <rPh sb="17" eb="22">
      <t>ナガミヤマシュッチョウ</t>
    </rPh>
    <rPh sb="22" eb="23">
      <t>ショ</t>
    </rPh>
    <phoneticPr fontId="7"/>
  </si>
  <si>
    <t>愛媛県南宇和郡愛南町魚神山229番地</t>
    <rPh sb="0" eb="3">
      <t>エヒメケン</t>
    </rPh>
    <rPh sb="3" eb="7">
      <t>ミナミウワグン</t>
    </rPh>
    <rPh sb="7" eb="10">
      <t>アイナンチョウ</t>
    </rPh>
    <rPh sb="10" eb="13">
      <t>ナガミヤマ</t>
    </rPh>
    <rPh sb="16" eb="18">
      <t>バンチ</t>
    </rPh>
    <phoneticPr fontId="7"/>
  </si>
  <si>
    <t>3814010272</t>
  </si>
  <si>
    <t>愛南町国保一本松病院福浦出張所</t>
    <rPh sb="0" eb="3">
      <t>アイナンチョウ</t>
    </rPh>
    <rPh sb="3" eb="5">
      <t>コクホ</t>
    </rPh>
    <rPh sb="5" eb="8">
      <t>イッポンマツ</t>
    </rPh>
    <rPh sb="8" eb="10">
      <t>ビョウイン</t>
    </rPh>
    <rPh sb="10" eb="12">
      <t>フクウラ</t>
    </rPh>
    <rPh sb="12" eb="14">
      <t>シュッチョウ</t>
    </rPh>
    <rPh sb="14" eb="15">
      <t>ショ</t>
    </rPh>
    <phoneticPr fontId="7"/>
  </si>
  <si>
    <t>愛媛県南宇和郡愛南町福浦994番地</t>
    <rPh sb="0" eb="3">
      <t>エヒメケン</t>
    </rPh>
    <rPh sb="3" eb="7">
      <t>ミナミウワグン</t>
    </rPh>
    <rPh sb="7" eb="10">
      <t>アイナンチョウ</t>
    </rPh>
    <rPh sb="10" eb="12">
      <t>フクウラ</t>
    </rPh>
    <rPh sb="15" eb="17">
      <t>バンチ</t>
    </rPh>
    <phoneticPr fontId="7"/>
  </si>
  <si>
    <t>医療実習の受入</t>
    <rPh sb="0" eb="2">
      <t>イリョウ</t>
    </rPh>
    <rPh sb="2" eb="4">
      <t>ジッシュウ</t>
    </rPh>
    <rPh sb="5" eb="7">
      <t>ウケイレ</t>
    </rPh>
    <phoneticPr fontId="7"/>
  </si>
  <si>
    <t>3912610080</t>
  </si>
  <si>
    <t>三原村長　田野　正利</t>
  </si>
  <si>
    <t>幡多医療圏</t>
  </si>
  <si>
    <t>高知県幡多郡三原村来栖野479番地</t>
  </si>
  <si>
    <t>幡多地域半島</t>
    <rPh sb="0" eb="2">
      <t>ハタ</t>
    </rPh>
    <rPh sb="2" eb="4">
      <t>チイキ</t>
    </rPh>
    <rPh sb="4" eb="6">
      <t>ハントウ</t>
    </rPh>
    <phoneticPr fontId="13"/>
  </si>
  <si>
    <t>3912310269</t>
  </si>
  <si>
    <t>大川村国民健康保険小松診療所</t>
  </si>
  <si>
    <t>大川村長　和田　知士</t>
    <rPh sb="0" eb="4">
      <t>オオカワソンチョウ</t>
    </rPh>
    <rPh sb="5" eb="7">
      <t>ワダ</t>
    </rPh>
    <rPh sb="8" eb="9">
      <t>シ</t>
    </rPh>
    <rPh sb="9" eb="10">
      <t>シ</t>
    </rPh>
    <phoneticPr fontId="13"/>
  </si>
  <si>
    <t>本山町立嶺北中央病院</t>
    <rPh sb="0" eb="4">
      <t>モトヤマチョウリツ</t>
    </rPh>
    <rPh sb="4" eb="10">
      <t>レイホクチュウオウビョウイン</t>
    </rPh>
    <phoneticPr fontId="13"/>
  </si>
  <si>
    <t>高知県土佐郡大川村小松７８番地５</t>
  </si>
  <si>
    <t>嶺北中央病院からの研修医の受け入れ</t>
  </si>
  <si>
    <t>3912210667</t>
  </si>
  <si>
    <t>本山町立汗見川へき地診療所</t>
    <rPh sb="0" eb="3">
      <t>モトヤマチョウ</t>
    </rPh>
    <rPh sb="3" eb="4">
      <t>リツ</t>
    </rPh>
    <rPh sb="4" eb="7">
      <t>アセミカワ</t>
    </rPh>
    <rPh sb="9" eb="13">
      <t>チシンリョウジョ</t>
    </rPh>
    <phoneticPr fontId="13"/>
  </si>
  <si>
    <t>本山町長</t>
    <rPh sb="0" eb="4">
      <t>モトヤマチョウチョウ</t>
    </rPh>
    <phoneticPr fontId="13"/>
  </si>
  <si>
    <t>中央医療圏</t>
    <rPh sb="0" eb="4">
      <t>チュウオウイリョウ</t>
    </rPh>
    <rPh sb="4" eb="5">
      <t>ケン</t>
    </rPh>
    <phoneticPr fontId="13"/>
  </si>
  <si>
    <t>高知県長岡郡本山町沢ケ内524番地1</t>
  </si>
  <si>
    <t>夏期実習における学生の受け入れ</t>
  </si>
  <si>
    <t>3912511809</t>
  </si>
  <si>
    <t>四万十町国民健康保険十和診療所</t>
  </si>
  <si>
    <t>町長　中尾　博憲</t>
    <rPh sb="0" eb="2">
      <t>チョウチョウ</t>
    </rPh>
    <rPh sb="3" eb="5">
      <t>ナカオ</t>
    </rPh>
    <rPh sb="6" eb="8">
      <t>ヒロノリ</t>
    </rPh>
    <phoneticPr fontId="13"/>
  </si>
  <si>
    <t>高幡医療圏</t>
    <rPh sb="0" eb="2">
      <t>コウバン</t>
    </rPh>
    <rPh sb="2" eb="5">
      <t>イリョウケン</t>
    </rPh>
    <phoneticPr fontId="13"/>
  </si>
  <si>
    <t>高知県高岡郡四万十町昭和468</t>
  </si>
  <si>
    <t xml:space="preserve"> 居宅ケアマネジャー（２） </t>
  </si>
  <si>
    <t>3912511817</t>
  </si>
  <si>
    <t>大道へき地診療所</t>
  </si>
  <si>
    <t>高知県高岡郡四万十町大道1351-1</t>
  </si>
  <si>
    <t>3912410929</t>
  </si>
  <si>
    <t>いの町立国民健康保険長沢診療所</t>
    <rPh sb="2" eb="4">
      <t>チョウリツ</t>
    </rPh>
    <rPh sb="4" eb="12">
      <t>コクミンケンコウホケンナガサワ</t>
    </rPh>
    <rPh sb="12" eb="15">
      <t>シンリョウショ</t>
    </rPh>
    <phoneticPr fontId="13"/>
  </si>
  <si>
    <t>いの町長　池田　牧子</t>
    <rPh sb="2" eb="4">
      <t>チョウチョウ</t>
    </rPh>
    <rPh sb="5" eb="7">
      <t>イケダ</t>
    </rPh>
    <rPh sb="8" eb="10">
      <t>マキコ</t>
    </rPh>
    <phoneticPr fontId="13"/>
  </si>
  <si>
    <t>中央医療圏</t>
    <rPh sb="0" eb="2">
      <t>チュウオウ</t>
    </rPh>
    <rPh sb="2" eb="4">
      <t>イリョウ</t>
    </rPh>
    <rPh sb="4" eb="5">
      <t>ケン</t>
    </rPh>
    <phoneticPr fontId="13"/>
  </si>
  <si>
    <t>高知県吾川郡いの町長沢254番地3</t>
    <rPh sb="0" eb="6">
      <t>コウチケンアガワグン</t>
    </rPh>
    <rPh sb="8" eb="9">
      <t>チョウ</t>
    </rPh>
    <rPh sb="9" eb="11">
      <t>ナガサワ</t>
    </rPh>
    <rPh sb="14" eb="16">
      <t>バンチ</t>
    </rPh>
    <phoneticPr fontId="13"/>
  </si>
  <si>
    <t>3912410937</t>
  </si>
  <si>
    <t>いの町立国民健康保険大橋出張診療所</t>
    <rPh sb="2" eb="4">
      <t>チョウリツ</t>
    </rPh>
    <rPh sb="4" eb="10">
      <t>コクミンケンコウホケン</t>
    </rPh>
    <rPh sb="10" eb="12">
      <t>オオハシ</t>
    </rPh>
    <rPh sb="12" eb="14">
      <t>シュッチョウ</t>
    </rPh>
    <rPh sb="14" eb="17">
      <t>シンリョウショ</t>
    </rPh>
    <phoneticPr fontId="13"/>
  </si>
  <si>
    <t>高知県吾川郡いの町脇ノ山264番地5</t>
    <rPh sb="0" eb="6">
      <t>コウチケンアガワグン</t>
    </rPh>
    <rPh sb="8" eb="9">
      <t>チョウ</t>
    </rPh>
    <rPh sb="9" eb="10">
      <t>ワキ</t>
    </rPh>
    <rPh sb="11" eb="12">
      <t>ヤマ</t>
    </rPh>
    <rPh sb="15" eb="17">
      <t>バンチ</t>
    </rPh>
    <phoneticPr fontId="13"/>
  </si>
  <si>
    <t>3912410945</t>
  </si>
  <si>
    <t>いの町立国民健康保険越裏門出張診療所</t>
    <rPh sb="2" eb="4">
      <t>チョウリツ</t>
    </rPh>
    <rPh sb="4" eb="10">
      <t>コクミンケンコウホケン</t>
    </rPh>
    <rPh sb="10" eb="13">
      <t>エリモン</t>
    </rPh>
    <rPh sb="13" eb="18">
      <t>シュッチョウシンリョウショ</t>
    </rPh>
    <phoneticPr fontId="13"/>
  </si>
  <si>
    <t>高知県吾川郡いの町越裏門246番地6</t>
    <rPh sb="0" eb="6">
      <t>コウチケンアガワグン</t>
    </rPh>
    <rPh sb="8" eb="9">
      <t>チョウ</t>
    </rPh>
    <rPh sb="9" eb="12">
      <t>エリモン</t>
    </rPh>
    <rPh sb="15" eb="17">
      <t>バンチ</t>
    </rPh>
    <phoneticPr fontId="13"/>
  </si>
  <si>
    <t>3912410994</t>
  </si>
  <si>
    <t>仁淀川町国民健康保険大崎診療所</t>
    <rPh sb="0" eb="4">
      <t>ニヨドガワチョウ</t>
    </rPh>
    <rPh sb="4" eb="15">
      <t>コクミンケンコウホケンオオサキシンリョウショ</t>
    </rPh>
    <phoneticPr fontId="13"/>
  </si>
  <si>
    <t>仁淀川町長　片岡信博</t>
    <rPh sb="0" eb="4">
      <t>ニヨドガワチョウ</t>
    </rPh>
    <rPh sb="4" eb="5">
      <t>チョウ</t>
    </rPh>
    <rPh sb="6" eb="8">
      <t>カタオカ</t>
    </rPh>
    <rPh sb="8" eb="10">
      <t>ノブヒロ</t>
    </rPh>
    <phoneticPr fontId="13"/>
  </si>
  <si>
    <t>高知県中央医療圏</t>
    <rPh sb="0" eb="3">
      <t>コウチケン</t>
    </rPh>
    <rPh sb="3" eb="8">
      <t>チュウオウイリョウケン</t>
    </rPh>
    <phoneticPr fontId="13"/>
  </si>
  <si>
    <t>高知県吾川郡仁淀川町大崎３００番地</t>
    <rPh sb="0" eb="3">
      <t>コウチケン</t>
    </rPh>
    <rPh sb="3" eb="6">
      <t>アガワグン</t>
    </rPh>
    <rPh sb="6" eb="10">
      <t>ニヨドガワチョウ</t>
    </rPh>
    <rPh sb="10" eb="12">
      <t>オオサキ</t>
    </rPh>
    <rPh sb="15" eb="17">
      <t>バンチ</t>
    </rPh>
    <phoneticPr fontId="13"/>
  </si>
  <si>
    <t>へき地医療実習</t>
    <rPh sb="2" eb="3">
      <t>チ</t>
    </rPh>
    <rPh sb="3" eb="7">
      <t>イリョウジッシュウ</t>
    </rPh>
    <phoneticPr fontId="13"/>
  </si>
  <si>
    <t>医師１・看護師１・理学療法士１・包括支援センター２</t>
    <rPh sb="0" eb="2">
      <t>イシ</t>
    </rPh>
    <rPh sb="4" eb="7">
      <t>カンゴシ</t>
    </rPh>
    <rPh sb="9" eb="14">
      <t>リガクリョウホウシ</t>
    </rPh>
    <rPh sb="16" eb="20">
      <t>ホウカツシエン</t>
    </rPh>
    <phoneticPr fontId="13"/>
  </si>
  <si>
    <t>3912411109</t>
  </si>
  <si>
    <t>仁淀川町国民健康保険仁淀診療所</t>
    <rPh sb="0" eb="4">
      <t>ニヨドガワチョウ</t>
    </rPh>
    <rPh sb="4" eb="6">
      <t>コクミン</t>
    </rPh>
    <rPh sb="6" eb="8">
      <t>ケンコウ</t>
    </rPh>
    <rPh sb="8" eb="10">
      <t>ホケン</t>
    </rPh>
    <rPh sb="10" eb="12">
      <t>ニヨド</t>
    </rPh>
    <rPh sb="12" eb="15">
      <t>シンリョウショ</t>
    </rPh>
    <phoneticPr fontId="13"/>
  </si>
  <si>
    <t>仁淀川町長　片岡信博</t>
    <rPh sb="0" eb="2">
      <t>ニヨド</t>
    </rPh>
    <rPh sb="2" eb="5">
      <t>ガワチョウチョウ</t>
    </rPh>
    <rPh sb="6" eb="8">
      <t>カタオカ</t>
    </rPh>
    <rPh sb="8" eb="10">
      <t>ノブヒロ</t>
    </rPh>
    <phoneticPr fontId="13"/>
  </si>
  <si>
    <t>高知県中央医療圏</t>
    <rPh sb="0" eb="3">
      <t>コウチケン</t>
    </rPh>
    <rPh sb="3" eb="5">
      <t>チュウオウ</t>
    </rPh>
    <rPh sb="5" eb="8">
      <t>イリョウケン</t>
    </rPh>
    <phoneticPr fontId="13"/>
  </si>
  <si>
    <t>高知県吾川郡仁淀川町森２５７７番地３</t>
    <rPh sb="0" eb="3">
      <t>コウチケン</t>
    </rPh>
    <rPh sb="3" eb="6">
      <t>アガワグン</t>
    </rPh>
    <rPh sb="6" eb="10">
      <t>ニヨドガワチョウ</t>
    </rPh>
    <rPh sb="10" eb="11">
      <t>モリ</t>
    </rPh>
    <rPh sb="15" eb="17">
      <t>バンチ</t>
    </rPh>
    <phoneticPr fontId="13"/>
  </si>
  <si>
    <t>内科・整形外科・リハビリテーション科</t>
    <rPh sb="3" eb="7">
      <t>セイケイゲカ</t>
    </rPh>
    <rPh sb="17" eb="18">
      <t>カ</t>
    </rPh>
    <phoneticPr fontId="13"/>
  </si>
  <si>
    <t>医師１・看護師１・衛生担当１・福祉担当１・保健師２・課長・課長補佐</t>
    <rPh sb="0" eb="2">
      <t>イシ</t>
    </rPh>
    <rPh sb="4" eb="7">
      <t>カンゴシ</t>
    </rPh>
    <rPh sb="9" eb="11">
      <t>エイセイ</t>
    </rPh>
    <rPh sb="11" eb="13">
      <t>タントウ</t>
    </rPh>
    <rPh sb="15" eb="17">
      <t>フクシ</t>
    </rPh>
    <rPh sb="17" eb="19">
      <t>タントウ</t>
    </rPh>
    <rPh sb="21" eb="24">
      <t>ホケンシ</t>
    </rPh>
    <rPh sb="26" eb="28">
      <t>カチョウ</t>
    </rPh>
    <rPh sb="29" eb="33">
      <t>カチョウホサ</t>
    </rPh>
    <phoneticPr fontId="13"/>
  </si>
  <si>
    <t>0610405</t>
  </si>
  <si>
    <t>浦ノ内診療所</t>
    <rPh sb="0" eb="1">
      <t>ウラ</t>
    </rPh>
    <rPh sb="2" eb="3">
      <t>ウチ</t>
    </rPh>
    <rPh sb="3" eb="6">
      <t>シンリョウジョ</t>
    </rPh>
    <phoneticPr fontId="13"/>
  </si>
  <si>
    <t>須崎市長　楠瀬　耕作</t>
    <rPh sb="0" eb="2">
      <t>スサキ</t>
    </rPh>
    <rPh sb="2" eb="4">
      <t>シチョウ</t>
    </rPh>
    <rPh sb="5" eb="7">
      <t>クスノセ</t>
    </rPh>
    <rPh sb="8" eb="10">
      <t>コウサク</t>
    </rPh>
    <phoneticPr fontId="13"/>
  </si>
  <si>
    <t>医療法人　須崎会</t>
    <rPh sb="0" eb="4">
      <t>イリョウホウジン</t>
    </rPh>
    <rPh sb="5" eb="8">
      <t>スサキカイ</t>
    </rPh>
    <phoneticPr fontId="13"/>
  </si>
  <si>
    <t>高幡</t>
    <rPh sb="0" eb="2">
      <t>コウバン</t>
    </rPh>
    <phoneticPr fontId="13"/>
  </si>
  <si>
    <t>高知県須崎市浦ノ内東分168番地114</t>
  </si>
  <si>
    <t>3910119373</t>
  </si>
  <si>
    <t>高知市土佐山へき地診療所</t>
    <rPh sb="0" eb="3">
      <t>コウチシ</t>
    </rPh>
    <rPh sb="3" eb="6">
      <t>トサヤマ</t>
    </rPh>
    <rPh sb="8" eb="9">
      <t>チ</t>
    </rPh>
    <rPh sb="9" eb="12">
      <t>シンリョウショ</t>
    </rPh>
    <phoneticPr fontId="13"/>
  </si>
  <si>
    <t>市長　桑名　龍吾</t>
    <rPh sb="0" eb="2">
      <t>シチョウ</t>
    </rPh>
    <rPh sb="3" eb="5">
      <t>クワナ</t>
    </rPh>
    <rPh sb="6" eb="8">
      <t>リュウゴ</t>
    </rPh>
    <phoneticPr fontId="13"/>
  </si>
  <si>
    <t>国立大学法人高知大学</t>
    <rPh sb="0" eb="2">
      <t>コクリツ</t>
    </rPh>
    <rPh sb="2" eb="4">
      <t>ダイガク</t>
    </rPh>
    <rPh sb="4" eb="6">
      <t>ホウジン</t>
    </rPh>
    <rPh sb="6" eb="10">
      <t>コウチダイガク</t>
    </rPh>
    <phoneticPr fontId="13"/>
  </si>
  <si>
    <t>高知県中央医療圏</t>
    <rPh sb="0" eb="3">
      <t>コウチケン</t>
    </rPh>
    <rPh sb="3" eb="5">
      <t>チュウオウ</t>
    </rPh>
    <rPh sb="5" eb="7">
      <t>イリョウ</t>
    </rPh>
    <rPh sb="7" eb="8">
      <t>ケン</t>
    </rPh>
    <phoneticPr fontId="13"/>
  </si>
  <si>
    <t>高知県高知市土佐山桑尾1842番地2</t>
    <rPh sb="0" eb="3">
      <t>コウチケン</t>
    </rPh>
    <rPh sb="3" eb="6">
      <t>コウチシ</t>
    </rPh>
    <rPh sb="6" eb="9">
      <t>トサヤマ</t>
    </rPh>
    <rPh sb="9" eb="11">
      <t>クワオ</t>
    </rPh>
    <rPh sb="15" eb="17">
      <t>バンチ</t>
    </rPh>
    <phoneticPr fontId="13"/>
  </si>
  <si>
    <t>高知大学医学生の実習
2年5回（5日）1人、3年1回（1日）1人、4年3回（3日）1人、5年11回（18日）18人、６年1回（10日）1人受け入れ</t>
    <rPh sb="0" eb="4">
      <t>コウチダイガク</t>
    </rPh>
    <rPh sb="4" eb="7">
      <t>イガクセイ</t>
    </rPh>
    <rPh sb="8" eb="10">
      <t>ジッシュウ</t>
    </rPh>
    <rPh sb="12" eb="13">
      <t>ネン</t>
    </rPh>
    <rPh sb="14" eb="15">
      <t>カイ</t>
    </rPh>
    <rPh sb="17" eb="18">
      <t>ニチ</t>
    </rPh>
    <rPh sb="20" eb="21">
      <t>ヒト</t>
    </rPh>
    <rPh sb="23" eb="24">
      <t>ネン</t>
    </rPh>
    <rPh sb="25" eb="26">
      <t>カイ</t>
    </rPh>
    <rPh sb="28" eb="29">
      <t>ニチ</t>
    </rPh>
    <rPh sb="31" eb="32">
      <t>ニン</t>
    </rPh>
    <rPh sb="34" eb="35">
      <t>ネン</t>
    </rPh>
    <rPh sb="36" eb="37">
      <t>カイ</t>
    </rPh>
    <rPh sb="39" eb="40">
      <t>ニチ</t>
    </rPh>
    <rPh sb="42" eb="43">
      <t>ヒト</t>
    </rPh>
    <rPh sb="45" eb="46">
      <t>ネン</t>
    </rPh>
    <rPh sb="48" eb="49">
      <t>カイ</t>
    </rPh>
    <rPh sb="52" eb="53">
      <t>ニチ</t>
    </rPh>
    <rPh sb="56" eb="57">
      <t>ニン</t>
    </rPh>
    <rPh sb="59" eb="60">
      <t>ネン</t>
    </rPh>
    <rPh sb="61" eb="62">
      <t>カイ</t>
    </rPh>
    <rPh sb="65" eb="66">
      <t>ニチ</t>
    </rPh>
    <rPh sb="68" eb="69">
      <t>ニン</t>
    </rPh>
    <rPh sb="69" eb="70">
      <t>ウ</t>
    </rPh>
    <rPh sb="71" eb="72">
      <t>イ</t>
    </rPh>
    <phoneticPr fontId="13"/>
  </si>
  <si>
    <t>ケアマネジャー2、保健師1、看護師1</t>
    <rPh sb="9" eb="12">
      <t>ホケンシ</t>
    </rPh>
    <rPh sb="14" eb="17">
      <t>カンゴシ</t>
    </rPh>
    <phoneticPr fontId="13"/>
  </si>
  <si>
    <t>3910910201</t>
  </si>
  <si>
    <t>宿毛市立沖の島へき地診療所</t>
  </si>
  <si>
    <t>宿毛市長　中平　富宏</t>
  </si>
  <si>
    <t>幡多保健医療圏</t>
  </si>
  <si>
    <t>高知県宿毛市沖の島町母島1005番地</t>
  </si>
  <si>
    <t>沖の島</t>
  </si>
  <si>
    <t>外来診療の見学等夏期実習の実施。</t>
    <rPh sb="0" eb="8">
      <t>ガイライシンリ</t>
    </rPh>
    <rPh sb="8" eb="13">
      <t>カキジッ</t>
    </rPh>
    <rPh sb="13" eb="15">
      <t>ジッシ</t>
    </rPh>
    <phoneticPr fontId="13"/>
  </si>
  <si>
    <t>3910910318</t>
  </si>
  <si>
    <t>宿毛市立沖の島へき地診療所弘瀬出張所</t>
  </si>
  <si>
    <t>高知県宿毛市沖の島町弘瀬344番地</t>
  </si>
  <si>
    <t>3912610809</t>
  </si>
  <si>
    <t>黒潮町国保拳ノ川診療所</t>
    <rPh sb="0" eb="3">
      <t>クロシオチョウ</t>
    </rPh>
    <rPh sb="3" eb="5">
      <t>コクホ</t>
    </rPh>
    <rPh sb="5" eb="6">
      <t>コブシ</t>
    </rPh>
    <rPh sb="7" eb="8">
      <t>カワ</t>
    </rPh>
    <rPh sb="8" eb="11">
      <t>シンリョウショ</t>
    </rPh>
    <phoneticPr fontId="13"/>
  </si>
  <si>
    <t>黒潮町長　大西勝也</t>
    <rPh sb="0" eb="4">
      <t>クロシオ</t>
    </rPh>
    <rPh sb="5" eb="9">
      <t>オオニシ</t>
    </rPh>
    <phoneticPr fontId="13"/>
  </si>
  <si>
    <t>幡多医療圏</t>
    <rPh sb="0" eb="5">
      <t>ハタイリョウケン</t>
    </rPh>
    <phoneticPr fontId="13"/>
  </si>
  <si>
    <t>高知県幡多郡黒潮町拳ノ川31番地1</t>
    <rPh sb="0" eb="3">
      <t>コウチケン</t>
    </rPh>
    <rPh sb="3" eb="6">
      <t>ハタグン</t>
    </rPh>
    <rPh sb="6" eb="9">
      <t>クロシオチョウ</t>
    </rPh>
    <rPh sb="9" eb="10">
      <t>コブシ</t>
    </rPh>
    <rPh sb="11" eb="12">
      <t>カワ</t>
    </rPh>
    <rPh sb="14" eb="16">
      <t>バンチ</t>
    </rPh>
    <phoneticPr fontId="13"/>
  </si>
  <si>
    <t>保健師（２）、薬剤師（２）</t>
    <rPh sb="0" eb="3">
      <t>ホケンシ</t>
    </rPh>
    <rPh sb="7" eb="10">
      <t>ヤクザイシ</t>
    </rPh>
    <phoneticPr fontId="13"/>
  </si>
  <si>
    <t>3912610791</t>
  </si>
  <si>
    <t>黒潮町国保伊与喜出張診療所</t>
    <rPh sb="0" eb="3">
      <t>クロシオチョウ</t>
    </rPh>
    <rPh sb="3" eb="5">
      <t>コクホ</t>
    </rPh>
    <rPh sb="5" eb="8">
      <t>イヨキ</t>
    </rPh>
    <rPh sb="8" eb="10">
      <t>シュッチョウ</t>
    </rPh>
    <rPh sb="10" eb="13">
      <t>シンリョウショ</t>
    </rPh>
    <phoneticPr fontId="13"/>
  </si>
  <si>
    <t>高知県幡多郡黒潮町伊与喜25番地1</t>
    <rPh sb="0" eb="3">
      <t>コウチケン</t>
    </rPh>
    <rPh sb="3" eb="6">
      <t>ハタグン</t>
    </rPh>
    <rPh sb="6" eb="9">
      <t>クロシオチョウ</t>
    </rPh>
    <rPh sb="9" eb="12">
      <t>イヨキ</t>
    </rPh>
    <rPh sb="14" eb="16">
      <t>バンチ</t>
    </rPh>
    <phoneticPr fontId="13"/>
  </si>
  <si>
    <t>保健師（２）、薬剤師（１）</t>
    <rPh sb="0" eb="3">
      <t>ホケンシ</t>
    </rPh>
    <rPh sb="7" eb="10">
      <t>ヤクザイシ</t>
    </rPh>
    <phoneticPr fontId="13"/>
  </si>
  <si>
    <t>3912610783</t>
  </si>
  <si>
    <t>黒潮町国保鈴出張診療所</t>
    <rPh sb="0" eb="2">
      <t>クロシオ</t>
    </rPh>
    <rPh sb="2" eb="3">
      <t>チョウ</t>
    </rPh>
    <rPh sb="3" eb="5">
      <t>コクホ</t>
    </rPh>
    <rPh sb="5" eb="6">
      <t>スズ</t>
    </rPh>
    <rPh sb="6" eb="8">
      <t>シュッチョウ</t>
    </rPh>
    <rPh sb="8" eb="11">
      <t>シンリョウショ</t>
    </rPh>
    <phoneticPr fontId="13"/>
  </si>
  <si>
    <t>高知県幡多郡黒潮町鈴317番地3</t>
    <rPh sb="0" eb="3">
      <t>コウチケン</t>
    </rPh>
    <rPh sb="3" eb="6">
      <t>ハタグン</t>
    </rPh>
    <rPh sb="6" eb="9">
      <t>クロシオチョウ</t>
    </rPh>
    <rPh sb="9" eb="10">
      <t>スズ</t>
    </rPh>
    <rPh sb="13" eb="15">
      <t>バンチ</t>
    </rPh>
    <phoneticPr fontId="13"/>
  </si>
  <si>
    <t>3912511759</t>
  </si>
  <si>
    <t>津野町国保姫野々診療所</t>
    <rPh sb="0" eb="11">
      <t>ツノチョウコクホヒメノノシンリョウショ</t>
    </rPh>
    <phoneticPr fontId="13"/>
  </si>
  <si>
    <t>町長　池田　三男</t>
    <rPh sb="0" eb="2">
      <t>チョウチョウ</t>
    </rPh>
    <rPh sb="3" eb="5">
      <t>イケダ</t>
    </rPh>
    <rPh sb="6" eb="8">
      <t>ミツオ</t>
    </rPh>
    <phoneticPr fontId="13"/>
  </si>
  <si>
    <t>高幡医療圏</t>
    <rPh sb="0" eb="2">
      <t>コウバン</t>
    </rPh>
    <rPh sb="2" eb="5">
      <t>イリョ</t>
    </rPh>
    <phoneticPr fontId="13"/>
  </si>
  <si>
    <t>高知県高岡郡津野町姫野々473-1</t>
    <rPh sb="0" eb="6">
      <t>コウチケンタ</t>
    </rPh>
    <rPh sb="6" eb="9">
      <t>ツノチョウ</t>
    </rPh>
    <rPh sb="9" eb="12">
      <t>ヒメノノ</t>
    </rPh>
    <phoneticPr fontId="13"/>
  </si>
  <si>
    <t xml:space="preserve">看護師（3）保健師（2）社会福祉士（1）ヘルパー（１）ケアマネ（2）薬剤師（1） </t>
  </si>
  <si>
    <t>3912511742</t>
  </si>
  <si>
    <t>津野町国保杉ノ川診療所</t>
    <rPh sb="0" eb="11">
      <t>ツノチョウコクホスギノカワシンリョウショ</t>
    </rPh>
    <phoneticPr fontId="13"/>
  </si>
  <si>
    <t>高知県高岡郡津野町杉ノ川甲38番地3</t>
    <rPh sb="0" eb="6">
      <t>コウチケンタカオカグン</t>
    </rPh>
    <rPh sb="6" eb="9">
      <t>ツノチョウ</t>
    </rPh>
    <rPh sb="9" eb="10">
      <t>スギ</t>
    </rPh>
    <rPh sb="11" eb="12">
      <t>カワ</t>
    </rPh>
    <rPh sb="12" eb="13">
      <t>コウ</t>
    </rPh>
    <rPh sb="15" eb="17">
      <t>バンチ</t>
    </rPh>
    <phoneticPr fontId="13"/>
  </si>
  <si>
    <t>自治医大夏季実習、地域医療研修（地域を見てもらう、診察の見学、往信に同行等）</t>
  </si>
  <si>
    <t xml:space="preserve">看護師（2）保健師（2）社会福祉士（1）ヘルパー（１）ケアマネ（2）薬剤師（1） </t>
  </si>
  <si>
    <t>3912010604</t>
  </si>
  <si>
    <t>馬路村立馬路診療所</t>
    <rPh sb="0" eb="2">
      <t>ウマジ</t>
    </rPh>
    <rPh sb="2" eb="4">
      <t>ソンリツ</t>
    </rPh>
    <rPh sb="4" eb="6">
      <t>ウマジ</t>
    </rPh>
    <rPh sb="6" eb="9">
      <t>シンリョウショ</t>
    </rPh>
    <phoneticPr fontId="13"/>
  </si>
  <si>
    <t>村長　山﨑　出</t>
    <rPh sb="0" eb="2">
      <t>ソンチョウ</t>
    </rPh>
    <rPh sb="3" eb="5">
      <t>ヤマサキ</t>
    </rPh>
    <rPh sb="6" eb="7">
      <t>デ</t>
    </rPh>
    <phoneticPr fontId="13"/>
  </si>
  <si>
    <t>安芸医療圏</t>
    <rPh sb="0" eb="2">
      <t>アキ</t>
    </rPh>
    <rPh sb="2" eb="4">
      <t>イリョウ</t>
    </rPh>
    <rPh sb="4" eb="5">
      <t>ケン</t>
    </rPh>
    <phoneticPr fontId="13"/>
  </si>
  <si>
    <t>高知県安芸郡馬路村大字馬路405番地1</t>
    <rPh sb="0" eb="3">
      <t>コウチケン</t>
    </rPh>
    <rPh sb="3" eb="6">
      <t>アキグン</t>
    </rPh>
    <rPh sb="6" eb="9">
      <t>ウマジムラ</t>
    </rPh>
    <rPh sb="9" eb="11">
      <t>オオアザ</t>
    </rPh>
    <rPh sb="11" eb="13">
      <t>ウマジ</t>
    </rPh>
    <rPh sb="16" eb="18">
      <t>バンチ</t>
    </rPh>
    <phoneticPr fontId="13"/>
  </si>
  <si>
    <t>診療所において実習実施</t>
    <rPh sb="0" eb="3">
      <t>シンリョウショ</t>
    </rPh>
    <rPh sb="7" eb="11">
      <t>ジッシュウジッシ</t>
    </rPh>
    <phoneticPr fontId="13"/>
  </si>
  <si>
    <t>看護師（4）、保健師（1）</t>
    <rPh sb="7" eb="9">
      <t>ホケン</t>
    </rPh>
    <phoneticPr fontId="13"/>
  </si>
  <si>
    <t>3912010661</t>
  </si>
  <si>
    <t>馬路村立魚梁瀬診療所</t>
    <rPh sb="0" eb="2">
      <t>ウマジ</t>
    </rPh>
    <rPh sb="2" eb="4">
      <t>ソンリツ</t>
    </rPh>
    <rPh sb="4" eb="7">
      <t>ヤナセ</t>
    </rPh>
    <rPh sb="7" eb="10">
      <t>シンリョウショ</t>
    </rPh>
    <phoneticPr fontId="13"/>
  </si>
  <si>
    <t>高知県安芸郡馬路村大字魚梁瀬10番地11</t>
    <rPh sb="0" eb="3">
      <t>コウチケン</t>
    </rPh>
    <rPh sb="3" eb="6">
      <t>アキグン</t>
    </rPh>
    <rPh sb="6" eb="9">
      <t>ウマジムラ</t>
    </rPh>
    <rPh sb="9" eb="11">
      <t>オオアザ</t>
    </rPh>
    <rPh sb="11" eb="14">
      <t>ヤナセ</t>
    </rPh>
    <rPh sb="16" eb="18">
      <t>バンチ</t>
    </rPh>
    <phoneticPr fontId="13"/>
  </si>
  <si>
    <t>診療所において実習実施</t>
  </si>
  <si>
    <t>看護師（4）、保健師（1）</t>
  </si>
  <si>
    <t>3911110256</t>
  </si>
  <si>
    <t>香美市立大栃診療所</t>
  </si>
  <si>
    <t>市長　依光　晃一郎</t>
  </si>
  <si>
    <t>医療法人　敬善会　理事長　前田　敬文</t>
  </si>
  <si>
    <t>高知県香美市物部町大栃８９８－１</t>
  </si>
  <si>
    <t>内科、外科等</t>
    <rPh sb="3" eb="5">
      <t>ゲカ</t>
    </rPh>
    <rPh sb="5" eb="6">
      <t>ナド</t>
    </rPh>
    <phoneticPr fontId="13"/>
  </si>
  <si>
    <t>3912511791</t>
  </si>
  <si>
    <t>四万十町国民健康保険大正診療所</t>
    <rPh sb="0" eb="4">
      <t>シマントチョウ</t>
    </rPh>
    <rPh sb="4" eb="6">
      <t>コクミン</t>
    </rPh>
    <rPh sb="6" eb="8">
      <t>ケンコウ</t>
    </rPh>
    <rPh sb="8" eb="10">
      <t>ホケン</t>
    </rPh>
    <rPh sb="10" eb="12">
      <t>タイショウ</t>
    </rPh>
    <rPh sb="12" eb="15">
      <t>シンリョウショ</t>
    </rPh>
    <phoneticPr fontId="13"/>
  </si>
  <si>
    <t>高知県高岡郡四万十町大正459-1</t>
    <rPh sb="0" eb="3">
      <t>コウチケン</t>
    </rPh>
    <rPh sb="3" eb="6">
      <t>タカオカグン</t>
    </rPh>
    <rPh sb="6" eb="10">
      <t>シマントチョウ</t>
    </rPh>
    <rPh sb="10" eb="12">
      <t>タイショウ</t>
    </rPh>
    <phoneticPr fontId="13"/>
  </si>
  <si>
    <t>内科、リハビリテーション科</t>
    <rPh sb="12" eb="13">
      <t>カ</t>
    </rPh>
    <phoneticPr fontId="13"/>
  </si>
  <si>
    <t>実習の受け入れ</t>
  </si>
  <si>
    <t>居宅ケアマネジャー（1）</t>
  </si>
  <si>
    <t>3910710965</t>
  </si>
  <si>
    <t>四万十市国民健康保険西土佐診療所</t>
    <rPh sb="0" eb="4">
      <t>シマントシ</t>
    </rPh>
    <rPh sb="4" eb="16">
      <t>コクミンケンコウホケンニシトサシンリョウショ</t>
    </rPh>
    <phoneticPr fontId="13"/>
  </si>
  <si>
    <t>四万十市長　中平正宏</t>
    <rPh sb="0" eb="3">
      <t>シマント</t>
    </rPh>
    <rPh sb="3" eb="5">
      <t>シチョウ</t>
    </rPh>
    <rPh sb="6" eb="8">
      <t>ナカヒラ</t>
    </rPh>
    <rPh sb="8" eb="10">
      <t>マサヒロ</t>
    </rPh>
    <phoneticPr fontId="13"/>
  </si>
  <si>
    <t>幡多</t>
    <rPh sb="0" eb="2">
      <t>ハタ</t>
    </rPh>
    <phoneticPr fontId="13"/>
  </si>
  <si>
    <t>高知県四万十市西土佐用井１１１０番地２８</t>
    <rPh sb="0" eb="3">
      <t>コウチケン</t>
    </rPh>
    <rPh sb="3" eb="7">
      <t>シマントシ</t>
    </rPh>
    <rPh sb="7" eb="10">
      <t>ニシトサ</t>
    </rPh>
    <rPh sb="10" eb="11">
      <t>ヨウ</t>
    </rPh>
    <rPh sb="11" eb="12">
      <t>イ</t>
    </rPh>
    <rPh sb="16" eb="18">
      <t>バンチ</t>
    </rPh>
    <phoneticPr fontId="13"/>
  </si>
  <si>
    <t>3910710973</t>
  </si>
  <si>
    <t>四万十市国民健康保険大宮出張診療所</t>
    <rPh sb="0" eb="4">
      <t>シマントシ</t>
    </rPh>
    <rPh sb="4" eb="8">
      <t>コクミンケンコウ</t>
    </rPh>
    <rPh sb="8" eb="10">
      <t>ホケン</t>
    </rPh>
    <rPh sb="10" eb="17">
      <t>オオミヤシュッチョウシンリョウショ</t>
    </rPh>
    <phoneticPr fontId="13"/>
  </si>
  <si>
    <t>高知県四万十市西土佐大宮１７５９番地</t>
    <rPh sb="10" eb="12">
      <t>オオミヤ</t>
    </rPh>
    <rPh sb="16" eb="18">
      <t>バンチ</t>
    </rPh>
    <phoneticPr fontId="13"/>
  </si>
  <si>
    <t>3910710981</t>
  </si>
  <si>
    <t>四万十市国民健康保健口屋内出張診療所</t>
    <rPh sb="0" eb="4">
      <t>シマントシ</t>
    </rPh>
    <rPh sb="4" eb="8">
      <t>コクミンケンコウ</t>
    </rPh>
    <rPh sb="8" eb="10">
      <t>ホケン</t>
    </rPh>
    <rPh sb="10" eb="15">
      <t>クチヤナイシュッチョウ</t>
    </rPh>
    <rPh sb="15" eb="18">
      <t>シンリョウジョ</t>
    </rPh>
    <phoneticPr fontId="13"/>
  </si>
  <si>
    <t>高知県四万十市西土佐口屋内１１４番地1</t>
    <rPh sb="10" eb="13">
      <t>クチヤナイ</t>
    </rPh>
    <rPh sb="16" eb="18">
      <t>バンチ</t>
    </rPh>
    <phoneticPr fontId="13"/>
  </si>
  <si>
    <t>3910710999</t>
  </si>
  <si>
    <t>四万十市奥屋内へき地出張診療所</t>
    <rPh sb="0" eb="4">
      <t>シマントシ</t>
    </rPh>
    <rPh sb="4" eb="7">
      <t>オクヤナイ</t>
    </rPh>
    <rPh sb="9" eb="15">
      <t>チシュッチョウシンリョウショ</t>
    </rPh>
    <phoneticPr fontId="13"/>
  </si>
  <si>
    <t>高知県四万十市西土佐奥屋内９８１番地１</t>
    <rPh sb="10" eb="13">
      <t>オクヤナイ</t>
    </rPh>
    <rPh sb="16" eb="18">
      <t>バンチ</t>
    </rPh>
    <phoneticPr fontId="13"/>
  </si>
  <si>
    <t>3912511080</t>
  </si>
  <si>
    <t>梼原町立松原診療所</t>
    <rPh sb="0" eb="4">
      <t>ユスハラチョウリツ</t>
    </rPh>
    <rPh sb="4" eb="6">
      <t>マツバラ</t>
    </rPh>
    <rPh sb="6" eb="9">
      <t>シンリョウショ</t>
    </rPh>
    <phoneticPr fontId="13"/>
  </si>
  <si>
    <t>梼原町長　吉田尚人</t>
    <rPh sb="0" eb="4">
      <t>ユスハラチョウチョウ</t>
    </rPh>
    <rPh sb="5" eb="7">
      <t>ヨシダ</t>
    </rPh>
    <rPh sb="7" eb="9">
      <t>ヒサト</t>
    </rPh>
    <phoneticPr fontId="13"/>
  </si>
  <si>
    <t>高知県高岡郡梼原町松原578</t>
    <rPh sb="0" eb="3">
      <t>コウチケン</t>
    </rPh>
    <rPh sb="3" eb="6">
      <t>タカオカグン</t>
    </rPh>
    <rPh sb="6" eb="9">
      <t>ユスハラチョウ</t>
    </rPh>
    <rPh sb="9" eb="11">
      <t>マツバラ</t>
    </rPh>
    <phoneticPr fontId="13"/>
  </si>
  <si>
    <t>施設内案内・外来見学</t>
  </si>
  <si>
    <t>3912511171</t>
  </si>
  <si>
    <t>梼原町立四万川診療所</t>
    <rPh sb="0" eb="4">
      <t>ユスハラチョウリツ</t>
    </rPh>
    <rPh sb="4" eb="7">
      <t>シマガワ</t>
    </rPh>
    <rPh sb="7" eb="10">
      <t>シンリョウショ</t>
    </rPh>
    <phoneticPr fontId="13"/>
  </si>
  <si>
    <t>高知県高岡郡梼原町六丁152</t>
    <rPh sb="0" eb="3">
      <t>コウチケン</t>
    </rPh>
    <rPh sb="3" eb="6">
      <t>タカオカグン</t>
    </rPh>
    <rPh sb="6" eb="9">
      <t>ユスハラチョウ</t>
    </rPh>
    <rPh sb="9" eb="11">
      <t>ロクチョウ</t>
    </rPh>
    <phoneticPr fontId="13"/>
  </si>
  <si>
    <t>4017719123</t>
    <phoneticPr fontId="7"/>
  </si>
  <si>
    <t>北九州市立藍島診療所</t>
    <rPh sb="0" eb="5">
      <t>キタキュウシュウシリツ</t>
    </rPh>
    <rPh sb="5" eb="7">
      <t>アイシマ</t>
    </rPh>
    <rPh sb="7" eb="10">
      <t>シンリョウジョ</t>
    </rPh>
    <phoneticPr fontId="7"/>
  </si>
  <si>
    <t>市長　武内　和久</t>
    <rPh sb="0" eb="2">
      <t>シチョウ</t>
    </rPh>
    <rPh sb="3" eb="5">
      <t>タケウチ</t>
    </rPh>
    <rPh sb="6" eb="8">
      <t>カズヒサ</t>
    </rPh>
    <phoneticPr fontId="7"/>
  </si>
  <si>
    <t>福岡県北九州市小倉北区大字藍島９１番地</t>
    <rPh sb="0" eb="3">
      <t>フクオカケン</t>
    </rPh>
    <rPh sb="3" eb="7">
      <t>キタキュウシュウシ</t>
    </rPh>
    <rPh sb="7" eb="11">
      <t>コクラキタク</t>
    </rPh>
    <rPh sb="11" eb="13">
      <t>オオアザ</t>
    </rPh>
    <rPh sb="13" eb="15">
      <t>アイノシマ</t>
    </rPh>
    <rPh sb="17" eb="19">
      <t>バンチ</t>
    </rPh>
    <phoneticPr fontId="7"/>
  </si>
  <si>
    <t>藍島</t>
    <rPh sb="0" eb="2">
      <t>アイシマ</t>
    </rPh>
    <phoneticPr fontId="7"/>
  </si>
  <si>
    <t>4011012541</t>
  </si>
  <si>
    <t xml:space="preserve"> 福岡市立玄界診療所</t>
    <rPh sb="1" eb="3">
      <t>フクオカ</t>
    </rPh>
    <rPh sb="3" eb="5">
      <t>シリツ</t>
    </rPh>
    <phoneticPr fontId="11"/>
  </si>
  <si>
    <t>福岡市長　髙島　宗一郎</t>
    <rPh sb="0" eb="4">
      <t>フクオカシチョウ</t>
    </rPh>
    <rPh sb="5" eb="7">
      <t>タカシマ</t>
    </rPh>
    <rPh sb="8" eb="11">
      <t>ソウイチロウ</t>
    </rPh>
    <phoneticPr fontId="7"/>
  </si>
  <si>
    <t>社会医療法人　原土井病院</t>
    <rPh sb="0" eb="6">
      <t>シャカイイリョウホウジン</t>
    </rPh>
    <rPh sb="7" eb="12">
      <t>ハラドイビョウイン</t>
    </rPh>
    <phoneticPr fontId="7"/>
  </si>
  <si>
    <t>福岡県福岡市西区大字玄界町寄木1219-60</t>
    <rPh sb="0" eb="3">
      <t>フクオカケン</t>
    </rPh>
    <rPh sb="3" eb="6">
      <t>フクオカシ</t>
    </rPh>
    <rPh sb="6" eb="8">
      <t>ニシク</t>
    </rPh>
    <rPh sb="8" eb="10">
      <t>オオアザ</t>
    </rPh>
    <rPh sb="10" eb="13">
      <t>ゲンカイマチ</t>
    </rPh>
    <rPh sb="13" eb="14">
      <t>ヨ</t>
    </rPh>
    <rPh sb="14" eb="15">
      <t>キ</t>
    </rPh>
    <phoneticPr fontId="7"/>
  </si>
  <si>
    <t>玄界島</t>
    <rPh sb="0" eb="3">
      <t>ゲンカイジマ</t>
    </rPh>
    <phoneticPr fontId="7"/>
  </si>
  <si>
    <t>福岡県</t>
    <rPh sb="0" eb="2">
      <t>フクオカ</t>
    </rPh>
    <rPh sb="2" eb="3">
      <t>ケン</t>
    </rPh>
    <phoneticPr fontId="13"/>
  </si>
  <si>
    <t>4012111169</t>
  </si>
  <si>
    <t>八女市矢部診療所</t>
  </si>
  <si>
    <t>八女市長　簑　原　悠太朗</t>
  </si>
  <si>
    <t>八女・筑後医療圏</t>
    <phoneticPr fontId="7"/>
  </si>
  <si>
    <t>福岡県八女市矢部村矢部4058番地1</t>
  </si>
  <si>
    <t>内科・外科・整形外科</t>
  </si>
  <si>
    <t>矢部診療所での診療業務、地域包括ケアシステムにおける他機関連携について現場説明（市役所矢部支所、社会福祉協議会）、事業のサポート</t>
  </si>
  <si>
    <t>看護師（2）</t>
  </si>
  <si>
    <t>4010619320</t>
    <phoneticPr fontId="7"/>
  </si>
  <si>
    <t>宗像市国民健康保険大島診療所</t>
    <rPh sb="0" eb="3">
      <t>ムナカタシ</t>
    </rPh>
    <rPh sb="3" eb="5">
      <t>コクミン</t>
    </rPh>
    <rPh sb="5" eb="7">
      <t>ケンコウ</t>
    </rPh>
    <rPh sb="7" eb="9">
      <t>ホケン</t>
    </rPh>
    <rPh sb="9" eb="11">
      <t>オオシマ</t>
    </rPh>
    <rPh sb="11" eb="14">
      <t>シンリョウショ</t>
    </rPh>
    <phoneticPr fontId="7"/>
  </si>
  <si>
    <t>宗像市長　　伊豆　美沙子</t>
    <rPh sb="0" eb="2">
      <t>ムナカタ</t>
    </rPh>
    <rPh sb="2" eb="3">
      <t>シ</t>
    </rPh>
    <rPh sb="3" eb="4">
      <t>チョウ</t>
    </rPh>
    <rPh sb="6" eb="8">
      <t>イズ</t>
    </rPh>
    <rPh sb="9" eb="12">
      <t>ミサコ</t>
    </rPh>
    <phoneticPr fontId="7"/>
  </si>
  <si>
    <t>宗像医療圏</t>
    <rPh sb="0" eb="2">
      <t>ムナカタ</t>
    </rPh>
    <rPh sb="2" eb="4">
      <t>イリョウ</t>
    </rPh>
    <rPh sb="4" eb="5">
      <t>ケン</t>
    </rPh>
    <phoneticPr fontId="7"/>
  </si>
  <si>
    <t>福岡県宗像市大島１６２８番地１３</t>
    <rPh sb="0" eb="3">
      <t>フクオカケン</t>
    </rPh>
    <rPh sb="3" eb="6">
      <t>ムナカタシ</t>
    </rPh>
    <rPh sb="6" eb="8">
      <t>オオシマ</t>
    </rPh>
    <rPh sb="12" eb="14">
      <t>バンチ</t>
    </rPh>
    <phoneticPr fontId="7"/>
  </si>
  <si>
    <t>筑前大島</t>
    <rPh sb="0" eb="2">
      <t>チクゼン</t>
    </rPh>
    <rPh sb="2" eb="4">
      <t>オオシマ</t>
    </rPh>
    <phoneticPr fontId="7"/>
  </si>
  <si>
    <t>自治医科大学の学生研修</t>
    <phoneticPr fontId="7"/>
  </si>
  <si>
    <t>4010429050</t>
    <phoneticPr fontId="7"/>
  </si>
  <si>
    <t>新宮町相島診療所</t>
    <rPh sb="0" eb="3">
      <t>シングウマチ</t>
    </rPh>
    <rPh sb="3" eb="5">
      <t>アイシマ</t>
    </rPh>
    <rPh sb="5" eb="8">
      <t>シンリョウショ</t>
    </rPh>
    <phoneticPr fontId="7"/>
  </si>
  <si>
    <t>新宮町長　桐島光昭</t>
    <rPh sb="0" eb="2">
      <t>シングウ</t>
    </rPh>
    <rPh sb="2" eb="4">
      <t>チョウチョウ</t>
    </rPh>
    <rPh sb="5" eb="7">
      <t>キリシマ</t>
    </rPh>
    <rPh sb="7" eb="9">
      <t>ミツアキ</t>
    </rPh>
    <phoneticPr fontId="7"/>
  </si>
  <si>
    <t>福岡県糟屋郡新宮町大字相島１４０１</t>
    <phoneticPr fontId="7"/>
  </si>
  <si>
    <t>相島</t>
  </si>
  <si>
    <t>東医療センター</t>
    <rPh sb="0" eb="1">
      <t>ヒガシ</t>
    </rPh>
    <rPh sb="1" eb="3">
      <t>イリョウ</t>
    </rPh>
    <phoneticPr fontId="7"/>
  </si>
  <si>
    <t>4013119179</t>
  </si>
  <si>
    <t>東峰村立診療所</t>
    <rPh sb="0" eb="4">
      <t>トウホウソンリツ</t>
    </rPh>
    <rPh sb="4" eb="7">
      <t>シンリョウジョ</t>
    </rPh>
    <phoneticPr fontId="7"/>
  </si>
  <si>
    <t>東峰村長　眞田　秀樹</t>
    <rPh sb="0" eb="4">
      <t>トウホウソンチョウ</t>
    </rPh>
    <rPh sb="5" eb="7">
      <t>サナダ</t>
    </rPh>
    <rPh sb="8" eb="10">
      <t>ヒデキ</t>
    </rPh>
    <phoneticPr fontId="7"/>
  </si>
  <si>
    <t>福岡県朝倉郡東峰村大字小石原941番地9</t>
    <rPh sb="0" eb="6">
      <t>フクオカケンアサクラグン</t>
    </rPh>
    <rPh sb="6" eb="9">
      <t>トウホウムラ</t>
    </rPh>
    <rPh sb="9" eb="14">
      <t>オオアザコイシワラ</t>
    </rPh>
    <rPh sb="17" eb="19">
      <t>バンチ</t>
    </rPh>
    <phoneticPr fontId="7"/>
  </si>
  <si>
    <t>看護師（２）、保健師（２）、社会福祉士（１）</t>
    <rPh sb="7" eb="10">
      <t>ホケンシ</t>
    </rPh>
    <rPh sb="14" eb="19">
      <t>シャカイフクシシ</t>
    </rPh>
    <phoneticPr fontId="7"/>
  </si>
  <si>
    <t>4017319221</t>
    <phoneticPr fontId="7"/>
  </si>
  <si>
    <t>みやこ町立やまびこ診療所</t>
    <rPh sb="3" eb="5">
      <t>チョウリツ</t>
    </rPh>
    <rPh sb="9" eb="12">
      <t>シンリョウジョ</t>
    </rPh>
    <phoneticPr fontId="7"/>
  </si>
  <si>
    <t>みやこ町長　内田直志</t>
    <rPh sb="3" eb="5">
      <t>チョウチョウ</t>
    </rPh>
    <rPh sb="6" eb="8">
      <t>ウチダ</t>
    </rPh>
    <rPh sb="8" eb="10">
      <t>タダシ</t>
    </rPh>
    <phoneticPr fontId="7"/>
  </si>
  <si>
    <t>京築医療圏</t>
    <rPh sb="0" eb="2">
      <t>ケイチク</t>
    </rPh>
    <rPh sb="2" eb="4">
      <t>イリョウ</t>
    </rPh>
    <rPh sb="4" eb="5">
      <t>ケン</t>
    </rPh>
    <phoneticPr fontId="7"/>
  </si>
  <si>
    <t>福岡県京都郡みやこ町犀川下伊良原1883番地33</t>
    <rPh sb="0" eb="3">
      <t>フクオカケン</t>
    </rPh>
    <rPh sb="3" eb="6">
      <t>ミヤコグン</t>
    </rPh>
    <rPh sb="9" eb="10">
      <t>マチ</t>
    </rPh>
    <rPh sb="10" eb="12">
      <t>サイガワ</t>
    </rPh>
    <rPh sb="12" eb="16">
      <t>シモイラハラ</t>
    </rPh>
    <rPh sb="20" eb="22">
      <t>バンチ</t>
    </rPh>
    <phoneticPr fontId="7"/>
  </si>
  <si>
    <t>内科、整形外科</t>
    <rPh sb="3" eb="5">
      <t>セイケイ</t>
    </rPh>
    <rPh sb="5" eb="7">
      <t>ゲカ</t>
    </rPh>
    <phoneticPr fontId="7"/>
  </si>
  <si>
    <t>3,3</t>
    <phoneticPr fontId="7"/>
  </si>
  <si>
    <t>令和6年度に自治医科大学の医学生実習を１名受け入れた。</t>
    <rPh sb="0" eb="1">
      <t>レイ</t>
    </rPh>
    <rPh sb="1" eb="2">
      <t>ワ</t>
    </rPh>
    <rPh sb="3" eb="5">
      <t>ネンド</t>
    </rPh>
    <rPh sb="6" eb="12">
      <t>ジチイカダイガク</t>
    </rPh>
    <rPh sb="13" eb="16">
      <t>イガクセイ</t>
    </rPh>
    <rPh sb="16" eb="18">
      <t>ジッシュウ</t>
    </rPh>
    <rPh sb="20" eb="21">
      <t>メイ</t>
    </rPh>
    <rPh sb="21" eb="22">
      <t>ウ</t>
    </rPh>
    <rPh sb="23" eb="24">
      <t>イ</t>
    </rPh>
    <phoneticPr fontId="7"/>
  </si>
  <si>
    <t>4012119444</t>
    <phoneticPr fontId="7"/>
  </si>
  <si>
    <t>理事長　　國芳 浩平</t>
    <rPh sb="0" eb="3">
      <t>リジチョウ</t>
    </rPh>
    <rPh sb="5" eb="7">
      <t>クニヨシ</t>
    </rPh>
    <rPh sb="8" eb="10">
      <t>コウヘイ</t>
    </rPh>
    <phoneticPr fontId="7"/>
  </si>
  <si>
    <t>福岡県八女市立花町上辺春1080番地</t>
    <rPh sb="0" eb="3">
      <t>フクオカケン</t>
    </rPh>
    <rPh sb="3" eb="6">
      <t>ヤメシ</t>
    </rPh>
    <rPh sb="6" eb="8">
      <t>タチバナ</t>
    </rPh>
    <rPh sb="8" eb="9">
      <t>マチ</t>
    </rPh>
    <rPh sb="9" eb="10">
      <t>ジョウ</t>
    </rPh>
    <rPh sb="10" eb="12">
      <t>ヘバル</t>
    </rPh>
    <rPh sb="16" eb="18">
      <t>バンチ</t>
    </rPh>
    <phoneticPr fontId="7"/>
  </si>
  <si>
    <t>佐賀県</t>
  </si>
  <si>
    <t>4119811117</t>
  </si>
  <si>
    <t>唐津市小川島診療所</t>
  </si>
  <si>
    <t>唐津市長　峰　達郎</t>
    <rPh sb="5" eb="6">
      <t>ミネ</t>
    </rPh>
    <rPh sb="7" eb="8">
      <t>タッ</t>
    </rPh>
    <rPh sb="8" eb="9">
      <t>ロウ</t>
    </rPh>
    <phoneticPr fontId="7"/>
  </si>
  <si>
    <t>北部</t>
  </si>
  <si>
    <t>佐賀県唐津市呼子町小川島１６１番地１</t>
  </si>
  <si>
    <t>小川島</t>
    <rPh sb="0" eb="2">
      <t>オガワ</t>
    </rPh>
    <rPh sb="2" eb="3">
      <t>シマ</t>
    </rPh>
    <phoneticPr fontId="7"/>
  </si>
  <si>
    <t>研修生の受け入れ</t>
    <rPh sb="0" eb="3">
      <t>ケンシュウセイ</t>
    </rPh>
    <rPh sb="4" eb="5">
      <t>ウ</t>
    </rPh>
    <rPh sb="6" eb="7">
      <t>イ</t>
    </rPh>
    <phoneticPr fontId="7"/>
  </si>
  <si>
    <t>4119811125</t>
  </si>
  <si>
    <t>唐津市加唐島診療所</t>
  </si>
  <si>
    <t>佐賀県唐津市鎮西町加唐島４０７番地</t>
  </si>
  <si>
    <t>加唐島</t>
    <rPh sb="0" eb="2">
      <t>カカラ</t>
    </rPh>
    <rPh sb="2" eb="3">
      <t>ジマ</t>
    </rPh>
    <phoneticPr fontId="7"/>
  </si>
  <si>
    <t>4119811133</t>
  </si>
  <si>
    <t>唐津市神集島診療所</t>
  </si>
  <si>
    <t>佐賀県唐津市神集島２７８２番地３</t>
  </si>
  <si>
    <t>神集島</t>
    <rPh sb="0" eb="3">
      <t>カシワジマ</t>
    </rPh>
    <phoneticPr fontId="7"/>
  </si>
  <si>
    <t>4119811141</t>
  </si>
  <si>
    <t>唐津市高島診療所</t>
  </si>
  <si>
    <t>佐賀県唐津市高島６７５番地５</t>
  </si>
  <si>
    <t>高島</t>
    <rPh sb="0" eb="2">
      <t>タカシマ</t>
    </rPh>
    <phoneticPr fontId="7"/>
  </si>
  <si>
    <t>4119811158</t>
  </si>
  <si>
    <t>唐津市松島診療所</t>
  </si>
  <si>
    <t>佐賀県唐津市鎮西町松島３４８７番地１</t>
  </si>
  <si>
    <t>松島</t>
    <rPh sb="0" eb="2">
      <t>マツシマ</t>
    </rPh>
    <phoneticPr fontId="7"/>
  </si>
  <si>
    <t>4119811166</t>
  </si>
  <si>
    <t>唐津市馬渡島診療所</t>
  </si>
  <si>
    <t>佐賀県唐津市鎮西町馬渡島２４番地</t>
  </si>
  <si>
    <t>馬渡島</t>
    <rPh sb="0" eb="3">
      <t>マダラシマ</t>
    </rPh>
    <phoneticPr fontId="7"/>
  </si>
  <si>
    <t>4119811224</t>
  </si>
  <si>
    <t>佐賀市立国民健康保険三瀬診療所</t>
  </si>
  <si>
    <t>佐賀市長</t>
  </si>
  <si>
    <t>中部</t>
  </si>
  <si>
    <t>佐賀県佐賀市三瀬村藤原３８８２番地６</t>
  </si>
  <si>
    <t>実習受入れ</t>
  </si>
  <si>
    <t xml:space="preserve">  内科医師(1)  歯科医師(1) 看護師(1) 歯科衛生士(1) 薬剤師(1) その他（12）   </t>
  </si>
  <si>
    <t>4119811380</t>
  </si>
  <si>
    <t>神埼市国民健康保険脊振診療所</t>
  </si>
  <si>
    <t>神埼市長　實松尊徳</t>
  </si>
  <si>
    <t>佐賀県神埼市脊振町広滝５５５番地１</t>
  </si>
  <si>
    <t>長崎市高島国民健康保険診療所</t>
    <rPh sb="0" eb="3">
      <t>ナガサキシ</t>
    </rPh>
    <rPh sb="3" eb="5">
      <t>タカシマ</t>
    </rPh>
    <rPh sb="5" eb="7">
      <t>コクミン</t>
    </rPh>
    <rPh sb="7" eb="9">
      <t>ケンコウ</t>
    </rPh>
    <rPh sb="9" eb="11">
      <t>ホケン</t>
    </rPh>
    <rPh sb="11" eb="14">
      <t>シンリョウジョ</t>
    </rPh>
    <phoneticPr fontId="7"/>
  </si>
  <si>
    <t>長崎市長　鈴木　史朗</t>
    <rPh sb="0" eb="4">
      <t>ナガサキシチョウ</t>
    </rPh>
    <rPh sb="5" eb="7">
      <t>スズキ</t>
    </rPh>
    <rPh sb="8" eb="10">
      <t>シロウ</t>
    </rPh>
    <phoneticPr fontId="7"/>
  </si>
  <si>
    <t>長崎県長崎市高島町1727番地1</t>
    <rPh sb="0" eb="3">
      <t>ナガサキケン</t>
    </rPh>
    <rPh sb="3" eb="6">
      <t>ナガサキシ</t>
    </rPh>
    <rPh sb="6" eb="8">
      <t>タカシマ</t>
    </rPh>
    <rPh sb="8" eb="9">
      <t>マチ</t>
    </rPh>
    <rPh sb="13" eb="15">
      <t>バンチ</t>
    </rPh>
    <phoneticPr fontId="7"/>
  </si>
  <si>
    <t>長崎市池島診療所</t>
    <rPh sb="0" eb="8">
      <t>ナガサキシイケシマシンリョウショ</t>
    </rPh>
    <phoneticPr fontId="7"/>
  </si>
  <si>
    <t>長崎県長崎市池島町1132番地8</t>
    <rPh sb="0" eb="3">
      <t>ナガサキケン</t>
    </rPh>
    <phoneticPr fontId="7"/>
  </si>
  <si>
    <t>池島</t>
    <rPh sb="0" eb="2">
      <t>イケシマ</t>
    </rPh>
    <phoneticPr fontId="7"/>
  </si>
  <si>
    <t>長崎市小口診療所</t>
  </si>
  <si>
    <t>長崎県長崎市琴海尾戸町400番地2</t>
    <rPh sb="0" eb="3">
      <t>ナガサキケン</t>
    </rPh>
    <phoneticPr fontId="7"/>
  </si>
  <si>
    <t>西彼杵地域</t>
    <rPh sb="0" eb="3">
      <t>ニシソノギ</t>
    </rPh>
    <rPh sb="3" eb="5">
      <t>チイキ</t>
    </rPh>
    <phoneticPr fontId="7"/>
  </si>
  <si>
    <t>佐世保市総合医療センター　宇久診療所</t>
    <rPh sb="0" eb="4">
      <t>サセボシ</t>
    </rPh>
    <rPh sb="4" eb="6">
      <t>ソウゴウ</t>
    </rPh>
    <rPh sb="6" eb="8">
      <t>イリョウ</t>
    </rPh>
    <rPh sb="13" eb="15">
      <t>ウク</t>
    </rPh>
    <rPh sb="15" eb="18">
      <t>シンリョウジョ</t>
    </rPh>
    <phoneticPr fontId="7"/>
  </si>
  <si>
    <t>理事長　中尾　一彦</t>
    <rPh sb="0" eb="3">
      <t>リジチョウ</t>
    </rPh>
    <rPh sb="4" eb="6">
      <t>ナカオ</t>
    </rPh>
    <rPh sb="7" eb="9">
      <t>カズヒコ</t>
    </rPh>
    <phoneticPr fontId="7"/>
  </si>
  <si>
    <t>佐世保県北医療圏</t>
    <rPh sb="0" eb="3">
      <t>サセボ</t>
    </rPh>
    <rPh sb="3" eb="5">
      <t>ケンホク</t>
    </rPh>
    <rPh sb="5" eb="8">
      <t>イリョウケン</t>
    </rPh>
    <phoneticPr fontId="7"/>
  </si>
  <si>
    <t>長崎県佐世保市宇久町平2344番地</t>
    <rPh sb="0" eb="3">
      <t>ナガサキケン</t>
    </rPh>
    <rPh sb="3" eb="7">
      <t>サセボシ</t>
    </rPh>
    <rPh sb="7" eb="9">
      <t>ウク</t>
    </rPh>
    <rPh sb="9" eb="10">
      <t>チョウ</t>
    </rPh>
    <rPh sb="10" eb="11">
      <t>タイラ</t>
    </rPh>
    <rPh sb="15" eb="17">
      <t>バンチ</t>
    </rPh>
    <phoneticPr fontId="7"/>
  </si>
  <si>
    <t>宇久島</t>
    <rPh sb="0" eb="3">
      <t>ウクトウ</t>
    </rPh>
    <phoneticPr fontId="7"/>
  </si>
  <si>
    <t>佐世保市総合医療センター　黒島診療所</t>
    <rPh sb="0" eb="4">
      <t>サセボシ</t>
    </rPh>
    <rPh sb="4" eb="6">
      <t>ソウゴウ</t>
    </rPh>
    <rPh sb="6" eb="8">
      <t>イリョウ</t>
    </rPh>
    <rPh sb="13" eb="15">
      <t>クロシマ</t>
    </rPh>
    <rPh sb="15" eb="18">
      <t>シンリョウジョ</t>
    </rPh>
    <phoneticPr fontId="7"/>
  </si>
  <si>
    <t>長崎県佐世保市黒島町3175番地</t>
    <rPh sb="0" eb="3">
      <t>ナガサキケン</t>
    </rPh>
    <rPh sb="3" eb="7">
      <t>サセボシ</t>
    </rPh>
    <rPh sb="7" eb="9">
      <t>クロシマ</t>
    </rPh>
    <rPh sb="9" eb="10">
      <t>チョウ</t>
    </rPh>
    <rPh sb="14" eb="16">
      <t>バンチ</t>
    </rPh>
    <phoneticPr fontId="7"/>
  </si>
  <si>
    <t>黒島</t>
    <rPh sb="0" eb="2">
      <t>クロシマ</t>
    </rPh>
    <phoneticPr fontId="7"/>
  </si>
  <si>
    <t>佐世保市総合医療センター　高島診療所</t>
    <rPh sb="0" eb="4">
      <t>サセボシ</t>
    </rPh>
    <rPh sb="4" eb="6">
      <t>ソウゴウ</t>
    </rPh>
    <rPh sb="6" eb="8">
      <t>イリョウ</t>
    </rPh>
    <rPh sb="13" eb="15">
      <t>タカシマ</t>
    </rPh>
    <rPh sb="15" eb="18">
      <t>シンリョウジョ</t>
    </rPh>
    <phoneticPr fontId="7"/>
  </si>
  <si>
    <t>長崎県佐世保市高島町408番地</t>
    <rPh sb="0" eb="3">
      <t>ナガサキケン</t>
    </rPh>
    <rPh sb="3" eb="7">
      <t>サセボシ</t>
    </rPh>
    <rPh sb="7" eb="9">
      <t>タカシマ</t>
    </rPh>
    <rPh sb="9" eb="10">
      <t>チョウ</t>
    </rPh>
    <rPh sb="13" eb="15">
      <t>バンチ</t>
    </rPh>
    <phoneticPr fontId="7"/>
  </si>
  <si>
    <t>4218120543</t>
  </si>
  <si>
    <t>平戸市国民健康保険度島診療所</t>
    <rPh sb="0" eb="9">
      <t>ヒラドシコクミンケンコウホケン</t>
    </rPh>
    <rPh sb="9" eb="14">
      <t>タクシマシンリョウショ</t>
    </rPh>
    <phoneticPr fontId="7"/>
  </si>
  <si>
    <t>市長　黒田成彦</t>
    <rPh sb="0" eb="2">
      <t>シチョウ</t>
    </rPh>
    <rPh sb="3" eb="7">
      <t>クロダナルヒコ</t>
    </rPh>
    <phoneticPr fontId="7"/>
  </si>
  <si>
    <t>佐世保県北医療圏</t>
    <rPh sb="0" eb="5">
      <t>サセボケンホク</t>
    </rPh>
    <rPh sb="5" eb="8">
      <t>イリョウケン</t>
    </rPh>
    <phoneticPr fontId="7"/>
  </si>
  <si>
    <t>長崎県平戸市度島町1673番地</t>
    <rPh sb="0" eb="6">
      <t>ナガサキケンヒラドシ</t>
    </rPh>
    <rPh sb="6" eb="9">
      <t>タクシマチョウ</t>
    </rPh>
    <rPh sb="13" eb="15">
      <t>バンチ</t>
    </rPh>
    <phoneticPr fontId="7"/>
  </si>
  <si>
    <t>度島</t>
    <rPh sb="0" eb="2">
      <t>タクシマ</t>
    </rPh>
    <phoneticPr fontId="7"/>
  </si>
  <si>
    <t>4218124313</t>
  </si>
  <si>
    <t>平戸市国民健康保険大島診療所</t>
    <rPh sb="9" eb="11">
      <t>オオシマ</t>
    </rPh>
    <phoneticPr fontId="7"/>
  </si>
  <si>
    <t>市長　黒田　成彦</t>
  </si>
  <si>
    <t>長崎県平戸市大島村前平1840番地1</t>
    <rPh sb="0" eb="6">
      <t>ナガサキケンヒラドシ</t>
    </rPh>
    <rPh sb="6" eb="9">
      <t>オオシマムラ</t>
    </rPh>
    <rPh sb="9" eb="11">
      <t>マエヒラ</t>
    </rPh>
    <rPh sb="15" eb="17">
      <t>バンチ</t>
    </rPh>
    <phoneticPr fontId="7"/>
  </si>
  <si>
    <t>的山大島</t>
    <rPh sb="0" eb="4">
      <t>アヅチオオシマ</t>
    </rPh>
    <phoneticPr fontId="7"/>
  </si>
  <si>
    <t>4218124321</t>
  </si>
  <si>
    <t>平戸市国民健康保険大島診療所的山出張所</t>
    <rPh sb="9" eb="11">
      <t>オオシマ</t>
    </rPh>
    <rPh sb="14" eb="16">
      <t>アヅチ</t>
    </rPh>
    <rPh sb="16" eb="19">
      <t>シュッチョウショ</t>
    </rPh>
    <phoneticPr fontId="7"/>
  </si>
  <si>
    <t>長崎県平戸市大島村的山川内796番地1</t>
    <rPh sb="0" eb="9">
      <t>ナガサキケンヒラドシオオシマムラ</t>
    </rPh>
    <rPh sb="9" eb="13">
      <t>アヅチカワチ</t>
    </rPh>
    <rPh sb="16" eb="18">
      <t>バンチ</t>
    </rPh>
    <phoneticPr fontId="7"/>
  </si>
  <si>
    <t>4218134011</t>
  </si>
  <si>
    <t>平戸市国民健康保険大島歯科診療所</t>
    <rPh sb="9" eb="11">
      <t>オオシマ</t>
    </rPh>
    <rPh sb="11" eb="13">
      <t>シカ</t>
    </rPh>
    <phoneticPr fontId="7"/>
  </si>
  <si>
    <t>長崎県平戸市大島村前平1840番地1</t>
  </si>
  <si>
    <t>長崎県</t>
  </si>
  <si>
    <t>4218124735</t>
  </si>
  <si>
    <t>松浦市立青島診療所</t>
  </si>
  <si>
    <t>市長　友田　吉泰</t>
  </si>
  <si>
    <t>佐世保県北医療圏</t>
  </si>
  <si>
    <t>松浦市星鹿町青島免651番地</t>
  </si>
  <si>
    <t>青島</t>
  </si>
  <si>
    <t>4218124354</t>
  </si>
  <si>
    <t>国民健康保険直営松浦市立福島診療所</t>
  </si>
  <si>
    <t>松浦市福島町塩浜免2944番地21</t>
  </si>
  <si>
    <t>4、4</t>
  </si>
  <si>
    <t>4218124362</t>
  </si>
  <si>
    <t>国民健康保険直営松浦市立福島診療所原分院</t>
  </si>
  <si>
    <t>松浦市福島町原免1106番地</t>
  </si>
  <si>
    <t>4218124370</t>
  </si>
  <si>
    <t>国民健康保険直営松浦市立鷹島診療所</t>
  </si>
  <si>
    <t>松浦市鷹島町神崎免352番地1</t>
  </si>
  <si>
    <t>10、10</t>
  </si>
  <si>
    <t>4218123760</t>
  </si>
  <si>
    <t>久根出張診療所</t>
    <rPh sb="0" eb="2">
      <t>クネ</t>
    </rPh>
    <rPh sb="2" eb="4">
      <t>シュッチョウ</t>
    </rPh>
    <rPh sb="4" eb="7">
      <t>シンリョウショ</t>
    </rPh>
    <phoneticPr fontId="7"/>
  </si>
  <si>
    <t>対馬市長　比田勝　尚喜</t>
    <rPh sb="0" eb="2">
      <t>ツシマ</t>
    </rPh>
    <rPh sb="2" eb="4">
      <t>シチョウ</t>
    </rPh>
    <rPh sb="5" eb="8">
      <t>ヒタカツ</t>
    </rPh>
    <rPh sb="9" eb="11">
      <t>ナオキ</t>
    </rPh>
    <phoneticPr fontId="7"/>
  </si>
  <si>
    <t>対馬医療圏</t>
    <rPh sb="0" eb="2">
      <t>ツシマ</t>
    </rPh>
    <rPh sb="2" eb="5">
      <t>イリョウケン</t>
    </rPh>
    <phoneticPr fontId="7"/>
  </si>
  <si>
    <t>長崎県対馬市厳原町久根田舎４６７番地</t>
    <rPh sb="0" eb="3">
      <t>ナガサキケン</t>
    </rPh>
    <rPh sb="3" eb="6">
      <t>ツシマシ</t>
    </rPh>
    <rPh sb="6" eb="9">
      <t>イヅハラマチ</t>
    </rPh>
    <rPh sb="9" eb="13">
      <t>クネイナカ</t>
    </rPh>
    <rPh sb="16" eb="18">
      <t>バンチ</t>
    </rPh>
    <phoneticPr fontId="7"/>
  </si>
  <si>
    <t>対馬島</t>
    <rPh sb="0" eb="2">
      <t>ツシマ</t>
    </rPh>
    <rPh sb="2" eb="3">
      <t>シマ</t>
    </rPh>
    <phoneticPr fontId="7"/>
  </si>
  <si>
    <t>4218124719</t>
  </si>
  <si>
    <t>佐須出張診療所</t>
    <rPh sb="0" eb="2">
      <t>サス</t>
    </rPh>
    <rPh sb="2" eb="4">
      <t>シュッチョウ</t>
    </rPh>
    <rPh sb="4" eb="7">
      <t>シンリョウショ</t>
    </rPh>
    <phoneticPr fontId="7"/>
  </si>
  <si>
    <t>長崎県対馬市厳原町小茂田７１３番地４</t>
    <rPh sb="0" eb="3">
      <t>ナガサキケン</t>
    </rPh>
    <rPh sb="3" eb="6">
      <t>ツシマシ</t>
    </rPh>
    <rPh sb="6" eb="9">
      <t>イヅハラマチ</t>
    </rPh>
    <rPh sb="9" eb="12">
      <t>コモダ</t>
    </rPh>
    <rPh sb="15" eb="17">
      <t>バンチ</t>
    </rPh>
    <phoneticPr fontId="7"/>
  </si>
  <si>
    <t>対馬島</t>
  </si>
  <si>
    <t>4218123794</t>
  </si>
  <si>
    <t>豆酘出張診療所</t>
    <rPh sb="0" eb="2">
      <t>ツツ</t>
    </rPh>
    <rPh sb="2" eb="4">
      <t>シュッチョウ</t>
    </rPh>
    <rPh sb="4" eb="7">
      <t>シンリョウショ</t>
    </rPh>
    <phoneticPr fontId="7"/>
  </si>
  <si>
    <t>長崎県対馬市厳原町豆酘３１１１番地</t>
    <rPh sb="0" eb="3">
      <t>ナガサキケン</t>
    </rPh>
    <rPh sb="3" eb="6">
      <t>ツシマシ</t>
    </rPh>
    <rPh sb="6" eb="8">
      <t>イヅハラ</t>
    </rPh>
    <rPh sb="8" eb="9">
      <t>マチ</t>
    </rPh>
    <rPh sb="9" eb="11">
      <t>ツツ</t>
    </rPh>
    <rPh sb="15" eb="17">
      <t>バンチ</t>
    </rPh>
    <phoneticPr fontId="7"/>
  </si>
  <si>
    <t>4218123828</t>
  </si>
  <si>
    <t>鴨居瀬診療所</t>
    <rPh sb="0" eb="3">
      <t>カモイセ</t>
    </rPh>
    <rPh sb="3" eb="6">
      <t>シンリョウショ</t>
    </rPh>
    <phoneticPr fontId="7"/>
  </si>
  <si>
    <t>長崎県対馬市美津島町鴨居瀬１８２番地２</t>
    <rPh sb="0" eb="3">
      <t>ナガサキケン</t>
    </rPh>
    <rPh sb="3" eb="6">
      <t>ツシマシ</t>
    </rPh>
    <rPh sb="6" eb="10">
      <t>ミツシママチ</t>
    </rPh>
    <rPh sb="10" eb="13">
      <t>カモイセ</t>
    </rPh>
    <rPh sb="16" eb="18">
      <t>バンチ</t>
    </rPh>
    <phoneticPr fontId="7"/>
  </si>
  <si>
    <t>4218123810</t>
  </si>
  <si>
    <t>今里診療所</t>
    <rPh sb="0" eb="2">
      <t>イマサト</t>
    </rPh>
    <rPh sb="2" eb="5">
      <t>シンリョウショ</t>
    </rPh>
    <phoneticPr fontId="7"/>
  </si>
  <si>
    <t>長崎県対馬市美津島町今里２６３番地３</t>
    <rPh sb="0" eb="3">
      <t>ナガサキケン</t>
    </rPh>
    <rPh sb="3" eb="6">
      <t>ツシマシ</t>
    </rPh>
    <rPh sb="6" eb="10">
      <t>ミツシママチ</t>
    </rPh>
    <rPh sb="10" eb="12">
      <t>イマサト</t>
    </rPh>
    <rPh sb="15" eb="17">
      <t>バンチ</t>
    </rPh>
    <phoneticPr fontId="7"/>
  </si>
  <si>
    <t>4218123950</t>
  </si>
  <si>
    <t>豊玉診療所</t>
    <rPh sb="0" eb="2">
      <t>トヨタマ</t>
    </rPh>
    <rPh sb="2" eb="5">
      <t>シンリョウショ</t>
    </rPh>
    <phoneticPr fontId="7"/>
  </si>
  <si>
    <t>長崎県対馬市豊玉町仁位１６５番地１</t>
    <rPh sb="0" eb="3">
      <t>ナガサキケン</t>
    </rPh>
    <rPh sb="3" eb="6">
      <t>ツシマシ</t>
    </rPh>
    <rPh sb="6" eb="9">
      <t>トヨタママチ</t>
    </rPh>
    <rPh sb="9" eb="11">
      <t>ニイ</t>
    </rPh>
    <rPh sb="14" eb="16">
      <t>バンチ</t>
    </rPh>
    <phoneticPr fontId="7"/>
  </si>
  <si>
    <t>消化器内科</t>
    <rPh sb="0" eb="3">
      <t>ショウカキ</t>
    </rPh>
    <rPh sb="3" eb="5">
      <t>ナイカ</t>
    </rPh>
    <phoneticPr fontId="7"/>
  </si>
  <si>
    <t>実習生の受け入れ</t>
    <phoneticPr fontId="7"/>
  </si>
  <si>
    <t>4218123851</t>
  </si>
  <si>
    <t>水崎診療所</t>
    <rPh sb="0" eb="2">
      <t>ミズサキ</t>
    </rPh>
    <rPh sb="2" eb="5">
      <t>シンリョウショ</t>
    </rPh>
    <phoneticPr fontId="7"/>
  </si>
  <si>
    <t>長崎県対馬市豊玉町嵯峨６１５番地</t>
    <rPh sb="0" eb="3">
      <t>ナガサキケン</t>
    </rPh>
    <rPh sb="3" eb="6">
      <t>ツシマシ</t>
    </rPh>
    <rPh sb="6" eb="9">
      <t>トヨタママチ</t>
    </rPh>
    <rPh sb="9" eb="11">
      <t>サガ</t>
    </rPh>
    <rPh sb="14" eb="16">
      <t>バンチ</t>
    </rPh>
    <phoneticPr fontId="7"/>
  </si>
  <si>
    <t>4218123893</t>
  </si>
  <si>
    <t>仁田診療所</t>
    <rPh sb="0" eb="2">
      <t>ニタ</t>
    </rPh>
    <rPh sb="2" eb="5">
      <t>シンリョウショ</t>
    </rPh>
    <phoneticPr fontId="7"/>
  </si>
  <si>
    <t>長崎県対馬市上県町樫滝６７５番地第１</t>
    <rPh sb="0" eb="3">
      <t>ナガサキケン</t>
    </rPh>
    <rPh sb="3" eb="6">
      <t>ツシマシ</t>
    </rPh>
    <rPh sb="6" eb="9">
      <t>カミアガタマチ</t>
    </rPh>
    <rPh sb="9" eb="11">
      <t>カシタキ</t>
    </rPh>
    <rPh sb="14" eb="16">
      <t>バンチ</t>
    </rPh>
    <rPh sb="16" eb="17">
      <t>ダイ</t>
    </rPh>
    <phoneticPr fontId="7"/>
  </si>
  <si>
    <t>17,17,17</t>
    <phoneticPr fontId="7"/>
  </si>
  <si>
    <t>4218123935</t>
  </si>
  <si>
    <t>伊奈診療所</t>
    <rPh sb="0" eb="2">
      <t>イナ</t>
    </rPh>
    <rPh sb="2" eb="5">
      <t>シンリョウショ</t>
    </rPh>
    <phoneticPr fontId="7"/>
  </si>
  <si>
    <t>長崎県対馬市上県町伊奈１２７９番地３</t>
    <rPh sb="0" eb="3">
      <t>ナガサキケン</t>
    </rPh>
    <rPh sb="3" eb="6">
      <t>ツシマシ</t>
    </rPh>
    <rPh sb="6" eb="9">
      <t>カミアガタマチ</t>
    </rPh>
    <rPh sb="9" eb="11">
      <t>イナ</t>
    </rPh>
    <rPh sb="15" eb="17">
      <t>バンチ</t>
    </rPh>
    <phoneticPr fontId="7"/>
  </si>
  <si>
    <t>4218123927</t>
  </si>
  <si>
    <t>鹿見診療所</t>
    <rPh sb="0" eb="2">
      <t>シシミ</t>
    </rPh>
    <rPh sb="2" eb="5">
      <t>シンリョウショ</t>
    </rPh>
    <phoneticPr fontId="7"/>
  </si>
  <si>
    <t>長崎県対馬市上県町鹿見８３３番地</t>
    <rPh sb="0" eb="3">
      <t>ナガサキケン</t>
    </rPh>
    <rPh sb="3" eb="6">
      <t>ツシマシ</t>
    </rPh>
    <rPh sb="6" eb="9">
      <t>カミアガタマチ</t>
    </rPh>
    <rPh sb="9" eb="11">
      <t>シシミ</t>
    </rPh>
    <rPh sb="14" eb="16">
      <t>バンチ</t>
    </rPh>
    <phoneticPr fontId="7"/>
  </si>
  <si>
    <t>4218123943</t>
  </si>
  <si>
    <t>一重へき地診療所</t>
    <rPh sb="0" eb="2">
      <t>ヒトエ</t>
    </rPh>
    <rPh sb="4" eb="5">
      <t>チ</t>
    </rPh>
    <rPh sb="5" eb="8">
      <t>シンリョウショ</t>
    </rPh>
    <phoneticPr fontId="7"/>
  </si>
  <si>
    <t>長崎県対馬市上対馬町一重５１４番地１０</t>
    <rPh sb="0" eb="3">
      <t>ナガサキケン</t>
    </rPh>
    <rPh sb="3" eb="6">
      <t>ツシマシ</t>
    </rPh>
    <rPh sb="6" eb="10">
      <t>カミツシママチ</t>
    </rPh>
    <rPh sb="10" eb="12">
      <t>ヒトエ</t>
    </rPh>
    <rPh sb="15" eb="17">
      <t>バンチ</t>
    </rPh>
    <phoneticPr fontId="7"/>
  </si>
  <si>
    <t>4218123877</t>
  </si>
  <si>
    <t>佐賀診療所</t>
    <rPh sb="0" eb="2">
      <t>サカ</t>
    </rPh>
    <rPh sb="2" eb="5">
      <t>シンリョウショ</t>
    </rPh>
    <phoneticPr fontId="7"/>
  </si>
  <si>
    <t>長崎県対馬市峰町佐賀３９２番地</t>
    <rPh sb="0" eb="3">
      <t>ナガサキケン</t>
    </rPh>
    <rPh sb="3" eb="6">
      <t>ツシマシ</t>
    </rPh>
    <rPh sb="6" eb="8">
      <t>ミネマチ</t>
    </rPh>
    <rPh sb="8" eb="10">
      <t>サカ</t>
    </rPh>
    <rPh sb="13" eb="15">
      <t>バンチ</t>
    </rPh>
    <phoneticPr fontId="7"/>
  </si>
  <si>
    <t>4218123869</t>
  </si>
  <si>
    <t>三根診療所</t>
    <rPh sb="0" eb="2">
      <t>ミネ</t>
    </rPh>
    <rPh sb="2" eb="5">
      <t>シンリョウショ</t>
    </rPh>
    <phoneticPr fontId="7"/>
  </si>
  <si>
    <t>長崎県対馬市峰町三根３番地７０</t>
    <rPh sb="0" eb="3">
      <t>ナガサキケン</t>
    </rPh>
    <rPh sb="3" eb="6">
      <t>ツシマシ</t>
    </rPh>
    <rPh sb="6" eb="8">
      <t>ミネマチ</t>
    </rPh>
    <rPh sb="8" eb="10">
      <t>ミネ</t>
    </rPh>
    <rPh sb="11" eb="13">
      <t>バンチ</t>
    </rPh>
    <phoneticPr fontId="7"/>
  </si>
  <si>
    <t>内科、外科、産婦人科、小児科</t>
    <rPh sb="3" eb="5">
      <t>ゲカ</t>
    </rPh>
    <rPh sb="6" eb="10">
      <t>サンフジンカ</t>
    </rPh>
    <rPh sb="11" eb="14">
      <t>ショウニカ</t>
    </rPh>
    <phoneticPr fontId="7"/>
  </si>
  <si>
    <t>32,32,32,32</t>
    <phoneticPr fontId="7"/>
  </si>
  <si>
    <t>4218123885</t>
  </si>
  <si>
    <t>佐須奈診療所</t>
    <rPh sb="0" eb="3">
      <t>サスナ</t>
    </rPh>
    <rPh sb="3" eb="6">
      <t>シンリョウショ</t>
    </rPh>
    <phoneticPr fontId="7"/>
  </si>
  <si>
    <t>長崎県対馬市上県町佐須奈乙１０７７番地</t>
    <rPh sb="0" eb="3">
      <t>ナガサキケン</t>
    </rPh>
    <rPh sb="3" eb="6">
      <t>ツシマシ</t>
    </rPh>
    <rPh sb="6" eb="9">
      <t>カミアガタマチ</t>
    </rPh>
    <rPh sb="9" eb="12">
      <t>サスナ</t>
    </rPh>
    <rPh sb="12" eb="13">
      <t>オツ</t>
    </rPh>
    <rPh sb="17" eb="19">
      <t>バンチ</t>
    </rPh>
    <phoneticPr fontId="7"/>
  </si>
  <si>
    <t>内科、アレルギー科、小児科、皮膚科</t>
    <rPh sb="0" eb="2">
      <t>ナイカ</t>
    </rPh>
    <rPh sb="8" eb="9">
      <t>カ</t>
    </rPh>
    <rPh sb="10" eb="13">
      <t>ショウニカ</t>
    </rPh>
    <rPh sb="14" eb="17">
      <t>ヒフカ</t>
    </rPh>
    <phoneticPr fontId="7"/>
  </si>
  <si>
    <t>36,36,36,36</t>
    <phoneticPr fontId="7"/>
  </si>
  <si>
    <t>4218123919</t>
  </si>
  <si>
    <t>佐護診療所</t>
    <rPh sb="0" eb="2">
      <t>サゴ</t>
    </rPh>
    <rPh sb="2" eb="5">
      <t>シンリョウショ</t>
    </rPh>
    <phoneticPr fontId="7"/>
  </si>
  <si>
    <t>長崎県対馬市上県町佐護北里９１４番地１</t>
    <rPh sb="0" eb="3">
      <t>ナガサキケン</t>
    </rPh>
    <rPh sb="3" eb="6">
      <t>ツシマシ</t>
    </rPh>
    <rPh sb="6" eb="9">
      <t>カミアガタマチ</t>
    </rPh>
    <rPh sb="9" eb="11">
      <t>サゴ</t>
    </rPh>
    <rPh sb="11" eb="13">
      <t>キタサト</t>
    </rPh>
    <rPh sb="16" eb="18">
      <t>バンチ</t>
    </rPh>
    <phoneticPr fontId="7"/>
  </si>
  <si>
    <t>4238133682</t>
  </si>
  <si>
    <t>豆酘歯科診療所</t>
    <rPh sb="0" eb="2">
      <t>ツツ</t>
    </rPh>
    <rPh sb="2" eb="4">
      <t>シカ</t>
    </rPh>
    <rPh sb="4" eb="7">
      <t>シンリョウショ</t>
    </rPh>
    <phoneticPr fontId="7"/>
  </si>
  <si>
    <t>長崎県対馬市厳原町豆酘３０５８番地</t>
    <rPh sb="0" eb="3">
      <t>ナガサキケン</t>
    </rPh>
    <rPh sb="3" eb="6">
      <t>ツシマシ</t>
    </rPh>
    <rPh sb="6" eb="9">
      <t>イヅハラマチ</t>
    </rPh>
    <rPh sb="9" eb="11">
      <t>ツツ</t>
    </rPh>
    <rPh sb="15" eb="17">
      <t>バンチ</t>
    </rPh>
    <phoneticPr fontId="7"/>
  </si>
  <si>
    <t>4238133708</t>
  </si>
  <si>
    <t>峰歯科診療所</t>
    <rPh sb="0" eb="1">
      <t>ミネ</t>
    </rPh>
    <rPh sb="1" eb="3">
      <t>シカ</t>
    </rPh>
    <rPh sb="3" eb="6">
      <t>シンリョウショ</t>
    </rPh>
    <phoneticPr fontId="7"/>
  </si>
  <si>
    <t>対馬医療圏</t>
    <phoneticPr fontId="7"/>
  </si>
  <si>
    <t>長崎県対馬市峰町佐賀６０８番地２</t>
    <phoneticPr fontId="7"/>
  </si>
  <si>
    <t>4218124008</t>
  </si>
  <si>
    <t>五島市国民健康保険久賀診療所</t>
    <rPh sb="0" eb="3">
      <t>ゴトウシ</t>
    </rPh>
    <rPh sb="3" eb="9">
      <t>コクミンケンコウホケン</t>
    </rPh>
    <rPh sb="9" eb="14">
      <t>ヒサカシンリョウショ</t>
    </rPh>
    <phoneticPr fontId="7"/>
  </si>
  <si>
    <t>五島市長　出口太</t>
    <rPh sb="0" eb="4">
      <t>ゴトウシチョウ</t>
    </rPh>
    <rPh sb="5" eb="7">
      <t>イデグチ</t>
    </rPh>
    <rPh sb="7" eb="8">
      <t>フトシ</t>
    </rPh>
    <phoneticPr fontId="7"/>
  </si>
  <si>
    <t>五島医療圏</t>
    <rPh sb="0" eb="2">
      <t>ゴトウ</t>
    </rPh>
    <rPh sb="2" eb="5">
      <t>イリョウケン</t>
    </rPh>
    <phoneticPr fontId="7"/>
  </si>
  <si>
    <t>長崎県五島市久賀町２４５番地１</t>
    <rPh sb="0" eb="3">
      <t>ナガサキケン</t>
    </rPh>
    <rPh sb="3" eb="6">
      <t>ゴトウシ</t>
    </rPh>
    <rPh sb="6" eb="9">
      <t>ヒサカチョウ</t>
    </rPh>
    <rPh sb="12" eb="14">
      <t>バンチ</t>
    </rPh>
    <phoneticPr fontId="7"/>
  </si>
  <si>
    <t>久賀島</t>
    <rPh sb="0" eb="3">
      <t>ヒサカジマ</t>
    </rPh>
    <phoneticPr fontId="7"/>
  </si>
  <si>
    <t>43、43、43</t>
    <phoneticPr fontId="7"/>
  </si>
  <si>
    <t>長崎大学医学生実習</t>
    <rPh sb="0" eb="4">
      <t>ナガサキダイガク</t>
    </rPh>
    <rPh sb="4" eb="7">
      <t>イガクセイ</t>
    </rPh>
    <rPh sb="7" eb="9">
      <t>ジッシュウ</t>
    </rPh>
    <phoneticPr fontId="7"/>
  </si>
  <si>
    <t>五島市伊福貴診療所</t>
    <rPh sb="0" eb="3">
      <t>ゴトウシ</t>
    </rPh>
    <rPh sb="3" eb="4">
      <t>イ</t>
    </rPh>
    <rPh sb="4" eb="5">
      <t>フク</t>
    </rPh>
    <rPh sb="5" eb="6">
      <t>キ</t>
    </rPh>
    <rPh sb="6" eb="9">
      <t>シンリョウショ</t>
    </rPh>
    <phoneticPr fontId="7"/>
  </si>
  <si>
    <t>長崎県五島市伊福貴町３７６番地１３</t>
    <rPh sb="0" eb="3">
      <t>ナガサキケン</t>
    </rPh>
    <rPh sb="3" eb="6">
      <t>ゴトウシ</t>
    </rPh>
    <rPh sb="6" eb="7">
      <t>イ</t>
    </rPh>
    <rPh sb="7" eb="8">
      <t>フク</t>
    </rPh>
    <rPh sb="8" eb="9">
      <t>キ</t>
    </rPh>
    <rPh sb="9" eb="10">
      <t>チョウ</t>
    </rPh>
    <rPh sb="13" eb="15">
      <t>バンチ</t>
    </rPh>
    <phoneticPr fontId="7"/>
  </si>
  <si>
    <t>椛島</t>
    <rPh sb="0" eb="2">
      <t>カバシマ</t>
    </rPh>
    <phoneticPr fontId="7"/>
  </si>
  <si>
    <t>50、50、50</t>
    <phoneticPr fontId="7"/>
  </si>
  <si>
    <t>五島市伊福貴診療所本窯分院</t>
    <rPh sb="0" eb="3">
      <t>ゴトウシ</t>
    </rPh>
    <rPh sb="3" eb="4">
      <t>イ</t>
    </rPh>
    <rPh sb="4" eb="5">
      <t>フク</t>
    </rPh>
    <rPh sb="5" eb="6">
      <t>キ</t>
    </rPh>
    <rPh sb="6" eb="9">
      <t>シンリョウショ</t>
    </rPh>
    <rPh sb="9" eb="10">
      <t>モト</t>
    </rPh>
    <rPh sb="10" eb="11">
      <t>ガマ</t>
    </rPh>
    <rPh sb="11" eb="13">
      <t>ブンイン</t>
    </rPh>
    <phoneticPr fontId="7"/>
  </si>
  <si>
    <t>長崎県五島市本窯町８番地１</t>
    <rPh sb="0" eb="3">
      <t>ナガサキケン</t>
    </rPh>
    <rPh sb="3" eb="6">
      <t>ゴトウシ</t>
    </rPh>
    <rPh sb="6" eb="7">
      <t>モト</t>
    </rPh>
    <rPh sb="7" eb="8">
      <t>ガマ</t>
    </rPh>
    <rPh sb="8" eb="9">
      <t>チョウ</t>
    </rPh>
    <rPh sb="10" eb="12">
      <t>バンチ</t>
    </rPh>
    <phoneticPr fontId="7"/>
  </si>
  <si>
    <t>五島市黄島診療所</t>
    <rPh sb="0" eb="3">
      <t>ゴトウシ</t>
    </rPh>
    <rPh sb="3" eb="5">
      <t>オウシマ</t>
    </rPh>
    <rPh sb="5" eb="8">
      <t>シンリョウショ</t>
    </rPh>
    <phoneticPr fontId="7"/>
  </si>
  <si>
    <t>長崎県五島市黄島町１７４番地</t>
    <rPh sb="0" eb="3">
      <t>ナガサキケン</t>
    </rPh>
    <rPh sb="3" eb="6">
      <t>ゴトウシ</t>
    </rPh>
    <rPh sb="6" eb="8">
      <t>オウシマ</t>
    </rPh>
    <rPh sb="8" eb="9">
      <t>チョウ</t>
    </rPh>
    <rPh sb="12" eb="14">
      <t>バンチ</t>
    </rPh>
    <phoneticPr fontId="7"/>
  </si>
  <si>
    <t>黄島</t>
    <rPh sb="0" eb="2">
      <t>オウシマ</t>
    </rPh>
    <phoneticPr fontId="7"/>
  </si>
  <si>
    <t>五島市黄島診療所赤島分院</t>
    <rPh sb="0" eb="3">
      <t>ゴトウシ</t>
    </rPh>
    <rPh sb="3" eb="5">
      <t>オウシマ</t>
    </rPh>
    <rPh sb="5" eb="8">
      <t>シンリョウショ</t>
    </rPh>
    <rPh sb="8" eb="10">
      <t>アカシマ</t>
    </rPh>
    <rPh sb="10" eb="12">
      <t>ブンイン</t>
    </rPh>
    <phoneticPr fontId="7"/>
  </si>
  <si>
    <t>長崎県五島市赤島町４４６番地</t>
    <rPh sb="0" eb="3">
      <t>ナガサキケン</t>
    </rPh>
    <rPh sb="3" eb="6">
      <t>ゴトウシ</t>
    </rPh>
    <rPh sb="6" eb="8">
      <t>アカシマ</t>
    </rPh>
    <rPh sb="8" eb="9">
      <t>チョウ</t>
    </rPh>
    <rPh sb="12" eb="14">
      <t>バンチ</t>
    </rPh>
    <phoneticPr fontId="7"/>
  </si>
  <si>
    <t>赤島</t>
    <rPh sb="0" eb="2">
      <t>アカシマ</t>
    </rPh>
    <phoneticPr fontId="7"/>
  </si>
  <si>
    <t>五島市国民健康保険玉之浦診療所</t>
    <rPh sb="0" eb="3">
      <t>ゴトウシ</t>
    </rPh>
    <rPh sb="3" eb="5">
      <t>コクミン</t>
    </rPh>
    <rPh sb="5" eb="7">
      <t>ケンコウ</t>
    </rPh>
    <rPh sb="7" eb="9">
      <t>ホケン</t>
    </rPh>
    <rPh sb="9" eb="12">
      <t>タマノウラ</t>
    </rPh>
    <rPh sb="12" eb="15">
      <t>シンリョウショ</t>
    </rPh>
    <phoneticPr fontId="7"/>
  </si>
  <si>
    <t>長崎県五島市玉之浦町玉之浦１３９７番地１</t>
    <rPh sb="0" eb="3">
      <t>ナガサキケン</t>
    </rPh>
    <rPh sb="3" eb="6">
      <t>ゴトウシ</t>
    </rPh>
    <rPh sb="6" eb="9">
      <t>タマノウラ</t>
    </rPh>
    <rPh sb="9" eb="10">
      <t>マチ</t>
    </rPh>
    <rPh sb="10" eb="13">
      <t>タマノウラ</t>
    </rPh>
    <rPh sb="17" eb="19">
      <t>バンチ</t>
    </rPh>
    <phoneticPr fontId="7"/>
  </si>
  <si>
    <t>福江島</t>
    <rPh sb="0" eb="3">
      <t>フクエジマ</t>
    </rPh>
    <phoneticPr fontId="7"/>
  </si>
  <si>
    <t>五島市国民健康保険玉之浦診療所大宝出張診療所</t>
    <rPh sb="0" eb="3">
      <t>ゴトウシ</t>
    </rPh>
    <rPh sb="3" eb="5">
      <t>コクミン</t>
    </rPh>
    <rPh sb="5" eb="7">
      <t>ケンコウ</t>
    </rPh>
    <rPh sb="7" eb="9">
      <t>ホケン</t>
    </rPh>
    <rPh sb="9" eb="12">
      <t>タマノウラ</t>
    </rPh>
    <rPh sb="12" eb="15">
      <t>シンリョウショ</t>
    </rPh>
    <rPh sb="15" eb="17">
      <t>ダイホウ</t>
    </rPh>
    <rPh sb="17" eb="19">
      <t>シュッチョウ</t>
    </rPh>
    <rPh sb="19" eb="22">
      <t>シンリョウショ</t>
    </rPh>
    <phoneticPr fontId="7"/>
  </si>
  <si>
    <t>長崎県五島市玉之浦町大宝９３５番地</t>
    <rPh sb="0" eb="3">
      <t>ナガサキケン</t>
    </rPh>
    <rPh sb="3" eb="6">
      <t>ゴトウシ</t>
    </rPh>
    <rPh sb="6" eb="9">
      <t>タマノウラ</t>
    </rPh>
    <rPh sb="9" eb="10">
      <t>マチ</t>
    </rPh>
    <rPh sb="10" eb="12">
      <t>ダイホウ</t>
    </rPh>
    <rPh sb="15" eb="17">
      <t>バンチ</t>
    </rPh>
    <phoneticPr fontId="7"/>
  </si>
  <si>
    <t>五島市国民健康保険玉之浦診療所中須出張診療所</t>
    <rPh sb="0" eb="3">
      <t>ゴトウシ</t>
    </rPh>
    <rPh sb="3" eb="5">
      <t>コクミン</t>
    </rPh>
    <rPh sb="5" eb="7">
      <t>ケンコウ</t>
    </rPh>
    <rPh sb="7" eb="9">
      <t>ホケン</t>
    </rPh>
    <rPh sb="9" eb="12">
      <t>タマノウラ</t>
    </rPh>
    <rPh sb="12" eb="15">
      <t>シンリョウショ</t>
    </rPh>
    <rPh sb="15" eb="17">
      <t>ナカス</t>
    </rPh>
    <rPh sb="17" eb="19">
      <t>シュッチョウ</t>
    </rPh>
    <rPh sb="19" eb="22">
      <t>シンリョウショ</t>
    </rPh>
    <phoneticPr fontId="7"/>
  </si>
  <si>
    <t>長崎県五島市玉之浦町小川１１４７番地１</t>
    <rPh sb="0" eb="3">
      <t>ナガサキケン</t>
    </rPh>
    <rPh sb="3" eb="6">
      <t>ゴトウシ</t>
    </rPh>
    <rPh sb="6" eb="9">
      <t>タマノウラ</t>
    </rPh>
    <rPh sb="9" eb="10">
      <t>マチ</t>
    </rPh>
    <rPh sb="10" eb="12">
      <t>オガワ</t>
    </rPh>
    <rPh sb="16" eb="18">
      <t>バンチ</t>
    </rPh>
    <phoneticPr fontId="7"/>
  </si>
  <si>
    <t>五島市国民健康保険玉之浦診療所幾久山出張診療所</t>
    <rPh sb="0" eb="3">
      <t>ゴトウシ</t>
    </rPh>
    <rPh sb="3" eb="5">
      <t>コクミン</t>
    </rPh>
    <rPh sb="5" eb="7">
      <t>ケンコウ</t>
    </rPh>
    <rPh sb="7" eb="9">
      <t>ホケン</t>
    </rPh>
    <rPh sb="9" eb="12">
      <t>タマノウラ</t>
    </rPh>
    <rPh sb="12" eb="15">
      <t>シンリョウショ</t>
    </rPh>
    <rPh sb="15" eb="16">
      <t>イク</t>
    </rPh>
    <rPh sb="16" eb="17">
      <t>ク</t>
    </rPh>
    <rPh sb="17" eb="18">
      <t>ヤマ</t>
    </rPh>
    <rPh sb="18" eb="20">
      <t>シュッチョウ</t>
    </rPh>
    <rPh sb="20" eb="23">
      <t>シンリョウショ</t>
    </rPh>
    <phoneticPr fontId="7"/>
  </si>
  <si>
    <t>長崎県五島市玉之浦町幾久山４６９番地</t>
    <rPh sb="0" eb="3">
      <t>ナガサキケン</t>
    </rPh>
    <rPh sb="3" eb="6">
      <t>ゴトウシ</t>
    </rPh>
    <rPh sb="6" eb="9">
      <t>タマノウラ</t>
    </rPh>
    <rPh sb="9" eb="10">
      <t>マチ</t>
    </rPh>
    <rPh sb="10" eb="11">
      <t>イク</t>
    </rPh>
    <rPh sb="11" eb="12">
      <t>ヒサ</t>
    </rPh>
    <rPh sb="12" eb="13">
      <t>ヤマ</t>
    </rPh>
    <rPh sb="16" eb="18">
      <t>バンチ</t>
    </rPh>
    <phoneticPr fontId="7"/>
  </si>
  <si>
    <t>五島市国民健康保険玉之浦診療所荒川・丹奈出張診療所</t>
    <rPh sb="0" eb="3">
      <t>ゴトウシ</t>
    </rPh>
    <rPh sb="3" eb="5">
      <t>コクミン</t>
    </rPh>
    <rPh sb="5" eb="7">
      <t>ケンコウ</t>
    </rPh>
    <rPh sb="7" eb="9">
      <t>ホケン</t>
    </rPh>
    <rPh sb="9" eb="12">
      <t>タマノウラ</t>
    </rPh>
    <rPh sb="12" eb="15">
      <t>シンリョウショ</t>
    </rPh>
    <rPh sb="15" eb="17">
      <t>アラカワ</t>
    </rPh>
    <rPh sb="18" eb="20">
      <t>タンナ</t>
    </rPh>
    <rPh sb="20" eb="22">
      <t>シュッチョウ</t>
    </rPh>
    <rPh sb="22" eb="25">
      <t>シンリョウショ</t>
    </rPh>
    <phoneticPr fontId="7"/>
  </si>
  <si>
    <t>長崎県五島市玉之浦町荒川１３４番地１</t>
    <rPh sb="0" eb="3">
      <t>ナガサキケン</t>
    </rPh>
    <rPh sb="3" eb="6">
      <t>ゴトウシ</t>
    </rPh>
    <rPh sb="6" eb="9">
      <t>タマノウラ</t>
    </rPh>
    <rPh sb="9" eb="10">
      <t>マチ</t>
    </rPh>
    <rPh sb="10" eb="12">
      <t>アラカワ</t>
    </rPh>
    <rPh sb="15" eb="17">
      <t>バンチ</t>
    </rPh>
    <phoneticPr fontId="7"/>
  </si>
  <si>
    <t>五島市国民健康保険三井楽診療所</t>
    <rPh sb="0" eb="3">
      <t>ゴトウシ</t>
    </rPh>
    <rPh sb="3" eb="5">
      <t>コクミン</t>
    </rPh>
    <rPh sb="5" eb="7">
      <t>ケンコウ</t>
    </rPh>
    <rPh sb="7" eb="9">
      <t>ホケン</t>
    </rPh>
    <rPh sb="9" eb="12">
      <t>ミイラク</t>
    </rPh>
    <rPh sb="12" eb="15">
      <t>シンリョウショ</t>
    </rPh>
    <phoneticPr fontId="7"/>
  </si>
  <si>
    <t>長崎県五島市三井楽町濱ノ畔１０４６番地１</t>
    <rPh sb="0" eb="11">
      <t>ナガサキケンゴトウシミイラクマチハマ</t>
    </rPh>
    <rPh sb="12" eb="13">
      <t>クリ</t>
    </rPh>
    <rPh sb="17" eb="19">
      <t>バンチ</t>
    </rPh>
    <phoneticPr fontId="7"/>
  </si>
  <si>
    <t>福江島</t>
    <rPh sb="0" eb="3">
      <t>フクエシマ</t>
    </rPh>
    <phoneticPr fontId="7"/>
  </si>
  <si>
    <t>40、40、40</t>
    <phoneticPr fontId="7"/>
  </si>
  <si>
    <t>五島市国民健康保険三井楽診療所嵯峨島出張診療所</t>
    <rPh sb="0" eb="3">
      <t>ゴトウシ</t>
    </rPh>
    <rPh sb="3" eb="5">
      <t>コクミン</t>
    </rPh>
    <rPh sb="5" eb="7">
      <t>ケンコウ</t>
    </rPh>
    <rPh sb="7" eb="9">
      <t>ホケン</t>
    </rPh>
    <rPh sb="9" eb="12">
      <t>ミイラク</t>
    </rPh>
    <rPh sb="12" eb="15">
      <t>シンリョウショ</t>
    </rPh>
    <rPh sb="15" eb="17">
      <t>サガ</t>
    </rPh>
    <rPh sb="17" eb="18">
      <t>シマ</t>
    </rPh>
    <rPh sb="18" eb="20">
      <t>シュッチョウ</t>
    </rPh>
    <rPh sb="20" eb="23">
      <t>シンリョウショ</t>
    </rPh>
    <phoneticPr fontId="7"/>
  </si>
  <si>
    <t>長崎県五島市三井楽町嵯峨島４９番地</t>
    <rPh sb="0" eb="13">
      <t>ナガサキケンゴトウシミイラクマチサガシマ</t>
    </rPh>
    <rPh sb="15" eb="17">
      <t>バンチ</t>
    </rPh>
    <phoneticPr fontId="7"/>
  </si>
  <si>
    <t>嵯峨島</t>
    <rPh sb="0" eb="3">
      <t>サガシマ</t>
    </rPh>
    <phoneticPr fontId="7"/>
  </si>
  <si>
    <t>五島市国民健康保険岐宿歯科診療所</t>
    <rPh sb="0" eb="3">
      <t>ゴトウシ</t>
    </rPh>
    <rPh sb="3" eb="5">
      <t>コクミン</t>
    </rPh>
    <rPh sb="5" eb="7">
      <t>ケンコウ</t>
    </rPh>
    <rPh sb="7" eb="9">
      <t>ホケン</t>
    </rPh>
    <rPh sb="9" eb="11">
      <t>キシク</t>
    </rPh>
    <rPh sb="11" eb="13">
      <t>シカ</t>
    </rPh>
    <rPh sb="13" eb="16">
      <t>シンリョウショ</t>
    </rPh>
    <phoneticPr fontId="7"/>
  </si>
  <si>
    <t>長崎県五島市岐宿町岐宿２５３５番地</t>
    <rPh sb="0" eb="3">
      <t>ナガサキケン</t>
    </rPh>
    <rPh sb="3" eb="6">
      <t>ゴトウシ</t>
    </rPh>
    <rPh sb="6" eb="9">
      <t>キシクチョウ</t>
    </rPh>
    <rPh sb="9" eb="11">
      <t>キシク</t>
    </rPh>
    <rPh sb="15" eb="17">
      <t>バンチ</t>
    </rPh>
    <phoneticPr fontId="7"/>
  </si>
  <si>
    <t>福江島</t>
    <rPh sb="0" eb="2">
      <t>フクエ</t>
    </rPh>
    <rPh sb="2" eb="3">
      <t>シマ</t>
    </rPh>
    <phoneticPr fontId="7"/>
  </si>
  <si>
    <t>五島市国民健康保険岐宿歯科診療所山内出張所</t>
    <rPh sb="0" eb="3">
      <t>ゴトウシ</t>
    </rPh>
    <rPh sb="3" eb="5">
      <t>コクミン</t>
    </rPh>
    <rPh sb="5" eb="7">
      <t>ケンコウ</t>
    </rPh>
    <rPh sb="7" eb="9">
      <t>ホケン</t>
    </rPh>
    <rPh sb="9" eb="11">
      <t>キシク</t>
    </rPh>
    <rPh sb="11" eb="13">
      <t>シカ</t>
    </rPh>
    <rPh sb="13" eb="16">
      <t>シンリョウショ</t>
    </rPh>
    <rPh sb="16" eb="18">
      <t>ヤマウチ</t>
    </rPh>
    <rPh sb="18" eb="20">
      <t>シュッチョウ</t>
    </rPh>
    <rPh sb="20" eb="21">
      <t>ショ</t>
    </rPh>
    <phoneticPr fontId="7"/>
  </si>
  <si>
    <t>長崎県五島市岐宿町中嶽１０７３番地１</t>
    <rPh sb="0" eb="3">
      <t>ナガサキケン</t>
    </rPh>
    <rPh sb="3" eb="6">
      <t>ゴトウシ</t>
    </rPh>
    <rPh sb="6" eb="9">
      <t>キシクチョウ</t>
    </rPh>
    <rPh sb="9" eb="11">
      <t>ナカタケ</t>
    </rPh>
    <rPh sb="15" eb="17">
      <t>バンチ</t>
    </rPh>
    <phoneticPr fontId="7"/>
  </si>
  <si>
    <t>4218124297</t>
  </si>
  <si>
    <t>西海市国民健康保険江島診療所</t>
    <rPh sb="0" eb="3">
      <t>サイカイシ</t>
    </rPh>
    <rPh sb="3" eb="5">
      <t>コクミン</t>
    </rPh>
    <rPh sb="5" eb="7">
      <t>ケンコウ</t>
    </rPh>
    <rPh sb="7" eb="9">
      <t>ホケン</t>
    </rPh>
    <rPh sb="9" eb="11">
      <t>エシマ</t>
    </rPh>
    <rPh sb="11" eb="14">
      <t>シンリョウショ</t>
    </rPh>
    <phoneticPr fontId="7"/>
  </si>
  <si>
    <t>市長　杉澤　泰彦</t>
    <rPh sb="0" eb="2">
      <t>シチョウ</t>
    </rPh>
    <rPh sb="3" eb="5">
      <t>スギザワ</t>
    </rPh>
    <rPh sb="6" eb="8">
      <t>ヤスヒコ</t>
    </rPh>
    <phoneticPr fontId="7"/>
  </si>
  <si>
    <t>長崎医療圏</t>
    <rPh sb="0" eb="2">
      <t>ナガサキ</t>
    </rPh>
    <rPh sb="2" eb="4">
      <t>イリョウ</t>
    </rPh>
    <rPh sb="4" eb="5">
      <t>ケン</t>
    </rPh>
    <phoneticPr fontId="7"/>
  </si>
  <si>
    <t>長崎県西海市崎戸町江島2275番地１</t>
    <rPh sb="0" eb="3">
      <t>ナガサキケン</t>
    </rPh>
    <rPh sb="3" eb="6">
      <t>サイカイシ</t>
    </rPh>
    <rPh sb="6" eb="8">
      <t>サキト</t>
    </rPh>
    <rPh sb="8" eb="9">
      <t>マチ</t>
    </rPh>
    <rPh sb="9" eb="11">
      <t>エシマ</t>
    </rPh>
    <rPh sb="15" eb="17">
      <t>バンチ</t>
    </rPh>
    <phoneticPr fontId="7"/>
  </si>
  <si>
    <t>江島</t>
    <rPh sb="0" eb="2">
      <t>エシマ</t>
    </rPh>
    <phoneticPr fontId="7"/>
  </si>
  <si>
    <t>4218124263</t>
  </si>
  <si>
    <t>西海市国民健康保険平島診療所</t>
    <rPh sb="0" eb="3">
      <t>サイカイシ</t>
    </rPh>
    <rPh sb="3" eb="5">
      <t>コクミン</t>
    </rPh>
    <rPh sb="5" eb="7">
      <t>ケンコウ</t>
    </rPh>
    <rPh sb="7" eb="9">
      <t>ホケン</t>
    </rPh>
    <rPh sb="9" eb="11">
      <t>ヒラシマ</t>
    </rPh>
    <rPh sb="11" eb="14">
      <t>シンリョウショ</t>
    </rPh>
    <phoneticPr fontId="7"/>
  </si>
  <si>
    <t>長崎県西海市崎戸町平島741番地</t>
    <rPh sb="0" eb="3">
      <t>ナガサキケン</t>
    </rPh>
    <rPh sb="3" eb="6">
      <t>サイカイシ</t>
    </rPh>
    <rPh sb="6" eb="8">
      <t>サキト</t>
    </rPh>
    <rPh sb="8" eb="9">
      <t>マチ</t>
    </rPh>
    <rPh sb="9" eb="11">
      <t>ヒラシマ</t>
    </rPh>
    <rPh sb="14" eb="16">
      <t>バンチ</t>
    </rPh>
    <phoneticPr fontId="7"/>
  </si>
  <si>
    <t>平島</t>
    <rPh sb="0" eb="2">
      <t>ヒラシマ</t>
    </rPh>
    <phoneticPr fontId="7"/>
  </si>
  <si>
    <t>4218124289</t>
  </si>
  <si>
    <t>西海市国民健康保険松島診療所</t>
    <rPh sb="0" eb="3">
      <t>サイカイシ</t>
    </rPh>
    <rPh sb="3" eb="5">
      <t>コクミン</t>
    </rPh>
    <rPh sb="5" eb="7">
      <t>ケンコウ</t>
    </rPh>
    <rPh sb="7" eb="9">
      <t>ホケン</t>
    </rPh>
    <rPh sb="9" eb="11">
      <t>マツシマ</t>
    </rPh>
    <rPh sb="11" eb="14">
      <t>シンリョウショ</t>
    </rPh>
    <phoneticPr fontId="7"/>
  </si>
  <si>
    <t>長崎県西海市大瀬戸町松島内郷288番地</t>
    <rPh sb="0" eb="3">
      <t>ナガサキケン</t>
    </rPh>
    <rPh sb="3" eb="6">
      <t>サイカイシ</t>
    </rPh>
    <rPh sb="6" eb="7">
      <t>オオ</t>
    </rPh>
    <rPh sb="7" eb="10">
      <t>セトマチ</t>
    </rPh>
    <rPh sb="10" eb="12">
      <t>マツシマ</t>
    </rPh>
    <rPh sb="12" eb="14">
      <t>ウチゴウ</t>
    </rPh>
    <rPh sb="17" eb="19">
      <t>バンチ</t>
    </rPh>
    <phoneticPr fontId="7"/>
  </si>
  <si>
    <t>4218123372</t>
    <phoneticPr fontId="7"/>
  </si>
  <si>
    <t>小値賀町国民健康保険診療所</t>
    <rPh sb="0" eb="4">
      <t>オヂカチョウ</t>
    </rPh>
    <rPh sb="4" eb="10">
      <t>コクミンケンコウホケン</t>
    </rPh>
    <rPh sb="10" eb="13">
      <t>シンリョウショ</t>
    </rPh>
    <phoneticPr fontId="7"/>
  </si>
  <si>
    <t>小値賀町長　西村　久之</t>
    <rPh sb="0" eb="5">
      <t>オヂカチョウチョウ</t>
    </rPh>
    <rPh sb="6" eb="8">
      <t>ニシムラ</t>
    </rPh>
    <rPh sb="9" eb="11">
      <t>ヒサユキ</t>
    </rPh>
    <phoneticPr fontId="7"/>
  </si>
  <si>
    <t>上五島医療圏</t>
    <rPh sb="0" eb="3">
      <t>カミゴトウ</t>
    </rPh>
    <rPh sb="3" eb="5">
      <t>イリョウ</t>
    </rPh>
    <rPh sb="5" eb="6">
      <t>ケン</t>
    </rPh>
    <phoneticPr fontId="7"/>
  </si>
  <si>
    <t>長崎県北松浦郡小値賀町笛吹郷2428番地1</t>
    <rPh sb="0" eb="3">
      <t>ナガサキケン</t>
    </rPh>
    <rPh sb="3" eb="7">
      <t>キタマツウラグン</t>
    </rPh>
    <rPh sb="7" eb="11">
      <t>オヂカチョウ</t>
    </rPh>
    <rPh sb="11" eb="14">
      <t>フエフキゴウ</t>
    </rPh>
    <rPh sb="18" eb="20">
      <t>バンチ</t>
    </rPh>
    <phoneticPr fontId="7"/>
  </si>
  <si>
    <t>小値賀島</t>
    <rPh sb="0" eb="4">
      <t>オヂカシマ</t>
    </rPh>
    <phoneticPr fontId="7"/>
  </si>
  <si>
    <t>令和6年12月まで毎月2回×2名長崎大学医学部学生を受け入れ</t>
    <phoneticPr fontId="7"/>
  </si>
  <si>
    <t>現状なし</t>
    <rPh sb="0" eb="2">
      <t>ゲンジョウ</t>
    </rPh>
    <phoneticPr fontId="7"/>
  </si>
  <si>
    <t>新上五島町若松国民健康保険診療所</t>
    <rPh sb="0" eb="4">
      <t>シンカミゴトウ</t>
    </rPh>
    <rPh sb="4" eb="5">
      <t>チョウ</t>
    </rPh>
    <rPh sb="5" eb="7">
      <t>ワカマツ</t>
    </rPh>
    <rPh sb="7" eb="9">
      <t>コクミン</t>
    </rPh>
    <rPh sb="9" eb="11">
      <t>ケンコウ</t>
    </rPh>
    <rPh sb="11" eb="13">
      <t>ホケン</t>
    </rPh>
    <rPh sb="13" eb="16">
      <t>シンリョウショ</t>
    </rPh>
    <phoneticPr fontId="7"/>
  </si>
  <si>
    <t>新上五島町長</t>
    <rPh sb="0" eb="2">
      <t>シンカミ</t>
    </rPh>
    <rPh sb="2" eb="4">
      <t>ゴトウ</t>
    </rPh>
    <rPh sb="4" eb="6">
      <t>チョウチョウ</t>
    </rPh>
    <phoneticPr fontId="7"/>
  </si>
  <si>
    <t>長崎県南松浦郡新上五島町若松郷287番地</t>
    <rPh sb="0" eb="3">
      <t>ナガサキケン</t>
    </rPh>
    <rPh sb="3" eb="4">
      <t>ミナミ</t>
    </rPh>
    <rPh sb="4" eb="6">
      <t>マツウラ</t>
    </rPh>
    <rPh sb="6" eb="7">
      <t>グン</t>
    </rPh>
    <rPh sb="7" eb="11">
      <t>シンカミゴトウ</t>
    </rPh>
    <rPh sb="11" eb="12">
      <t>チョウ</t>
    </rPh>
    <rPh sb="12" eb="14">
      <t>ワカマツ</t>
    </rPh>
    <rPh sb="14" eb="15">
      <t>ゴウ</t>
    </rPh>
    <rPh sb="18" eb="20">
      <t>バンチ</t>
    </rPh>
    <phoneticPr fontId="7"/>
  </si>
  <si>
    <t>若松島</t>
    <rPh sb="0" eb="2">
      <t>ワカマツ</t>
    </rPh>
    <rPh sb="2" eb="3">
      <t>シマ</t>
    </rPh>
    <phoneticPr fontId="7"/>
  </si>
  <si>
    <t>1、1、1</t>
    <phoneticPr fontId="7"/>
  </si>
  <si>
    <t>新上五島町立日島へき地診療所</t>
    <rPh sb="0" eb="4">
      <t>シンカミゴトウ</t>
    </rPh>
    <rPh sb="4" eb="5">
      <t>チョウ</t>
    </rPh>
    <rPh sb="5" eb="6">
      <t>リツ</t>
    </rPh>
    <rPh sb="6" eb="7">
      <t>ヒ</t>
    </rPh>
    <rPh sb="7" eb="8">
      <t>シマ</t>
    </rPh>
    <rPh sb="10" eb="11">
      <t>チ</t>
    </rPh>
    <rPh sb="11" eb="13">
      <t>シンリョウ</t>
    </rPh>
    <rPh sb="13" eb="14">
      <t>ショ</t>
    </rPh>
    <phoneticPr fontId="7"/>
  </si>
  <si>
    <t>長崎県南松浦郡新上五島町日島郷94番地</t>
    <rPh sb="12" eb="13">
      <t>ヒ</t>
    </rPh>
    <rPh sb="13" eb="14">
      <t>シマ</t>
    </rPh>
    <rPh sb="14" eb="15">
      <t>ゴウ</t>
    </rPh>
    <rPh sb="17" eb="19">
      <t>バンチ</t>
    </rPh>
    <phoneticPr fontId="7"/>
  </si>
  <si>
    <t>日島</t>
    <rPh sb="0" eb="1">
      <t>ヒ</t>
    </rPh>
    <rPh sb="1" eb="2">
      <t>シマ</t>
    </rPh>
    <phoneticPr fontId="7"/>
  </si>
  <si>
    <t>新上五島町新魚目国民健康保険診療所</t>
    <rPh sb="0" eb="4">
      <t>シンカミゴトウ</t>
    </rPh>
    <rPh sb="4" eb="5">
      <t>チョウ</t>
    </rPh>
    <rPh sb="5" eb="8">
      <t>シンウオノメ</t>
    </rPh>
    <rPh sb="8" eb="10">
      <t>コクミン</t>
    </rPh>
    <rPh sb="10" eb="12">
      <t>ケンコウ</t>
    </rPh>
    <rPh sb="12" eb="14">
      <t>ホケン</t>
    </rPh>
    <rPh sb="14" eb="17">
      <t>シンリョウショ</t>
    </rPh>
    <phoneticPr fontId="7"/>
  </si>
  <si>
    <t>長崎県南松浦郡新上五島町小串郷1480番地1</t>
    <rPh sb="12" eb="14">
      <t>コグシ</t>
    </rPh>
    <phoneticPr fontId="7"/>
  </si>
  <si>
    <t>中通島</t>
    <rPh sb="0" eb="1">
      <t>ナカ</t>
    </rPh>
    <rPh sb="1" eb="2">
      <t>ドオ</t>
    </rPh>
    <rPh sb="2" eb="3">
      <t>シマ</t>
    </rPh>
    <phoneticPr fontId="7"/>
  </si>
  <si>
    <t>27、27、27</t>
    <phoneticPr fontId="7"/>
  </si>
  <si>
    <t>新上五島町国民健康保険榎津診療所</t>
    <rPh sb="0" eb="5">
      <t>シンカミゴトウチョウ</t>
    </rPh>
    <rPh sb="5" eb="7">
      <t>コクミン</t>
    </rPh>
    <rPh sb="7" eb="9">
      <t>ケンコウ</t>
    </rPh>
    <rPh sb="9" eb="11">
      <t>ホケン</t>
    </rPh>
    <rPh sb="11" eb="12">
      <t>エノキ</t>
    </rPh>
    <rPh sb="12" eb="13">
      <t>ツ</t>
    </rPh>
    <rPh sb="13" eb="15">
      <t>シンリョウ</t>
    </rPh>
    <rPh sb="15" eb="16">
      <t>ショ</t>
    </rPh>
    <phoneticPr fontId="7"/>
  </si>
  <si>
    <t>長崎県南松浦郡新上五島町榎津郷216番地</t>
    <rPh sb="12" eb="13">
      <t>エノキ</t>
    </rPh>
    <rPh sb="13" eb="14">
      <t>ツ</t>
    </rPh>
    <rPh sb="14" eb="15">
      <t>ゴウ</t>
    </rPh>
    <rPh sb="18" eb="20">
      <t>バンチ</t>
    </rPh>
    <phoneticPr fontId="7"/>
  </si>
  <si>
    <t>2、2、2</t>
    <phoneticPr fontId="7"/>
  </si>
  <si>
    <t>新上五島町国民健康保険診療所榎津歯科出張診療所</t>
    <rPh sb="0" eb="5">
      <t>シンカミゴトウチョウ</t>
    </rPh>
    <rPh sb="5" eb="7">
      <t>コクミン</t>
    </rPh>
    <rPh sb="7" eb="9">
      <t>ケンコウ</t>
    </rPh>
    <rPh sb="9" eb="11">
      <t>ホケン</t>
    </rPh>
    <rPh sb="11" eb="14">
      <t>シンリョウショ</t>
    </rPh>
    <rPh sb="14" eb="15">
      <t>エノキ</t>
    </rPh>
    <rPh sb="15" eb="16">
      <t>ツ</t>
    </rPh>
    <rPh sb="16" eb="18">
      <t>シカ</t>
    </rPh>
    <rPh sb="18" eb="20">
      <t>シュッチョウ</t>
    </rPh>
    <rPh sb="20" eb="23">
      <t>シンリョウショ</t>
    </rPh>
    <phoneticPr fontId="7"/>
  </si>
  <si>
    <t>長崎県南松浦郡新上五島町榎津郷43番地5</t>
    <rPh sb="12" eb="13">
      <t>エノキ</t>
    </rPh>
    <rPh sb="13" eb="14">
      <t>ツ</t>
    </rPh>
    <rPh sb="14" eb="15">
      <t>ゴウ</t>
    </rPh>
    <rPh sb="17" eb="19">
      <t>バンチ</t>
    </rPh>
    <phoneticPr fontId="7"/>
  </si>
  <si>
    <t>新上五島町立仲知へき地診療所</t>
    <rPh sb="0" eb="5">
      <t>シンカミゴトウチョウ</t>
    </rPh>
    <rPh sb="5" eb="6">
      <t>リツ</t>
    </rPh>
    <rPh sb="6" eb="7">
      <t>チュウ</t>
    </rPh>
    <rPh sb="7" eb="8">
      <t>チ</t>
    </rPh>
    <rPh sb="10" eb="11">
      <t>チ</t>
    </rPh>
    <rPh sb="11" eb="14">
      <t>シンリョウショ</t>
    </rPh>
    <phoneticPr fontId="7"/>
  </si>
  <si>
    <t>長崎県南松浦郡新上五島町津和崎郷984番地1</t>
    <rPh sb="12" eb="15">
      <t>ツワザキ</t>
    </rPh>
    <rPh sb="15" eb="16">
      <t>ゴウ</t>
    </rPh>
    <rPh sb="19" eb="21">
      <t>バンチ</t>
    </rPh>
    <phoneticPr fontId="7"/>
  </si>
  <si>
    <t>新上五島町立津和崎へき地診療所</t>
    <rPh sb="6" eb="9">
      <t>ツワザキ</t>
    </rPh>
    <phoneticPr fontId="7"/>
  </si>
  <si>
    <t>長崎県南松浦郡新上五島町津和崎郷476番地1</t>
    <rPh sb="12" eb="15">
      <t>ツワザキ</t>
    </rPh>
    <rPh sb="15" eb="16">
      <t>ゴウ</t>
    </rPh>
    <rPh sb="19" eb="21">
      <t>バンチ</t>
    </rPh>
    <phoneticPr fontId="7"/>
  </si>
  <si>
    <t>新上五島町立東神ノ浦へき地診療所</t>
    <rPh sb="5" eb="6">
      <t>リツ</t>
    </rPh>
    <rPh sb="6" eb="7">
      <t>ヒガシ</t>
    </rPh>
    <rPh sb="7" eb="8">
      <t>カミ</t>
    </rPh>
    <rPh sb="9" eb="10">
      <t>ウラ</t>
    </rPh>
    <rPh sb="12" eb="13">
      <t>チ</t>
    </rPh>
    <phoneticPr fontId="7"/>
  </si>
  <si>
    <t>長崎県南松浦郡新上五島町東神ノ浦郷145番地4</t>
    <rPh sb="12" eb="13">
      <t>ヒガシ</t>
    </rPh>
    <rPh sb="13" eb="14">
      <t>カミ</t>
    </rPh>
    <rPh sb="15" eb="16">
      <t>ウラ</t>
    </rPh>
    <rPh sb="16" eb="17">
      <t>ゴウ</t>
    </rPh>
    <rPh sb="20" eb="22">
      <t>バンチ</t>
    </rPh>
    <phoneticPr fontId="7"/>
  </si>
  <si>
    <t>新上五島町立岩瀬浦診療所</t>
    <rPh sb="6" eb="8">
      <t>イワセ</t>
    </rPh>
    <rPh sb="8" eb="9">
      <t>ウラ</t>
    </rPh>
    <phoneticPr fontId="7"/>
  </si>
  <si>
    <t>長崎県南松浦郡新上五島町岩瀬浦郷425番地1</t>
    <rPh sb="12" eb="14">
      <t>イワセ</t>
    </rPh>
    <rPh sb="14" eb="15">
      <t>ウラ</t>
    </rPh>
    <rPh sb="15" eb="16">
      <t>ゴウ</t>
    </rPh>
    <rPh sb="19" eb="21">
      <t>バンチ</t>
    </rPh>
    <phoneticPr fontId="7"/>
  </si>
  <si>
    <t>新上五島町立太田診療所</t>
    <rPh sb="6" eb="8">
      <t>オオタ</t>
    </rPh>
    <phoneticPr fontId="7"/>
  </si>
  <si>
    <t>長崎県南松浦郡新上五島町太田郷1659番地1</t>
    <rPh sb="12" eb="14">
      <t>オオタ</t>
    </rPh>
    <rPh sb="14" eb="15">
      <t>ゴウ</t>
    </rPh>
    <rPh sb="19" eb="20">
      <t>バン</t>
    </rPh>
    <rPh sb="20" eb="21">
      <t>チ</t>
    </rPh>
    <phoneticPr fontId="7"/>
  </si>
  <si>
    <t>長崎大学離島医療・保健実習、自治医科大学地域医療臨床実習</t>
    <rPh sb="0" eb="4">
      <t>ナガサキダイガク</t>
    </rPh>
    <rPh sb="4" eb="8">
      <t>リトウイリョウ</t>
    </rPh>
    <rPh sb="9" eb="13">
      <t>ホケンジッシュウ</t>
    </rPh>
    <rPh sb="14" eb="20">
      <t>ジチイカダイガク</t>
    </rPh>
    <rPh sb="20" eb="24">
      <t>チイキイリョウ</t>
    </rPh>
    <rPh sb="24" eb="28">
      <t>リンショウジッシュウ</t>
    </rPh>
    <phoneticPr fontId="7"/>
  </si>
  <si>
    <t>新上五島町立崎浦地区へき地診療所</t>
    <rPh sb="6" eb="7">
      <t>サキ</t>
    </rPh>
    <rPh sb="7" eb="8">
      <t>ウラ</t>
    </rPh>
    <rPh sb="8" eb="10">
      <t>チク</t>
    </rPh>
    <phoneticPr fontId="7"/>
  </si>
  <si>
    <t>長崎県南松浦郡新上五島町友住郷132番地1</t>
    <rPh sb="12" eb="13">
      <t>トモ</t>
    </rPh>
    <rPh sb="13" eb="14">
      <t>スミ</t>
    </rPh>
    <rPh sb="14" eb="15">
      <t>ゴウ</t>
    </rPh>
    <rPh sb="18" eb="20">
      <t>バンチ</t>
    </rPh>
    <phoneticPr fontId="7"/>
  </si>
  <si>
    <t>新上五島町立奈摩診療所</t>
    <rPh sb="6" eb="7">
      <t>ナ</t>
    </rPh>
    <rPh sb="7" eb="8">
      <t>マ</t>
    </rPh>
    <phoneticPr fontId="7"/>
  </si>
  <si>
    <t>長崎県南松浦郡新上五島町奈摩郷25番地</t>
    <rPh sb="12" eb="13">
      <t>ナ</t>
    </rPh>
    <rPh sb="13" eb="14">
      <t>マ</t>
    </rPh>
    <rPh sb="14" eb="15">
      <t>ゴウ</t>
    </rPh>
    <rPh sb="17" eb="19">
      <t>バンチ</t>
    </rPh>
    <phoneticPr fontId="7"/>
  </si>
  <si>
    <t>新上五島町立若松歯科診療所</t>
    <rPh sb="6" eb="8">
      <t>ワカマツ</t>
    </rPh>
    <rPh sb="8" eb="10">
      <t>シカ</t>
    </rPh>
    <phoneticPr fontId="7"/>
  </si>
  <si>
    <t>長崎県南松浦郡新上五島町若松郷160番地36</t>
    <rPh sb="12" eb="14">
      <t>ワカマツ</t>
    </rPh>
    <rPh sb="14" eb="15">
      <t>ゴウ</t>
    </rPh>
    <rPh sb="18" eb="20">
      <t>バンチ</t>
    </rPh>
    <phoneticPr fontId="7"/>
  </si>
  <si>
    <t>4318212281</t>
    <phoneticPr fontId="7"/>
  </si>
  <si>
    <t>熊本市立熊本市民病院附属芳野診療所</t>
    <rPh sb="0" eb="4">
      <t>クマモトシリツ</t>
    </rPh>
    <rPh sb="4" eb="10">
      <t>クマモトシミンビョウイン</t>
    </rPh>
    <rPh sb="10" eb="12">
      <t>フゾク</t>
    </rPh>
    <rPh sb="12" eb="14">
      <t>ヨシノ</t>
    </rPh>
    <rPh sb="14" eb="17">
      <t>シンリョウショ</t>
    </rPh>
    <phoneticPr fontId="7"/>
  </si>
  <si>
    <t>熊本市長　大西 一史</t>
    <rPh sb="0" eb="3">
      <t>クマモトシ</t>
    </rPh>
    <rPh sb="3" eb="4">
      <t>チョウ</t>
    </rPh>
    <rPh sb="5" eb="7">
      <t>オオニシ</t>
    </rPh>
    <rPh sb="8" eb="10">
      <t>カズフミ</t>
    </rPh>
    <phoneticPr fontId="7"/>
  </si>
  <si>
    <t>熊本県熊本市西区河内町野出１４１０番地</t>
    <rPh sb="0" eb="3">
      <t>クマモトケン</t>
    </rPh>
    <rPh sb="3" eb="6">
      <t>クマモトシ</t>
    </rPh>
    <rPh sb="6" eb="8">
      <t>ニシク</t>
    </rPh>
    <rPh sb="8" eb="11">
      <t>カワチマチ</t>
    </rPh>
    <rPh sb="11" eb="13">
      <t>ノイデ</t>
    </rPh>
    <rPh sb="17" eb="19">
      <t>バンチ</t>
    </rPh>
    <phoneticPr fontId="7"/>
  </si>
  <si>
    <t>4318212315</t>
    <phoneticPr fontId="7"/>
  </si>
  <si>
    <t>産山村診療所</t>
    <rPh sb="0" eb="6">
      <t>ウブヤマムラシンリョウショ</t>
    </rPh>
    <phoneticPr fontId="7"/>
  </si>
  <si>
    <t>産山村長　市原 正文</t>
    <rPh sb="0" eb="2">
      <t>ウブヤマ</t>
    </rPh>
    <rPh sb="2" eb="4">
      <t>ソンチョウ</t>
    </rPh>
    <rPh sb="5" eb="7">
      <t>イチハラ</t>
    </rPh>
    <rPh sb="8" eb="10">
      <t>マサフミ</t>
    </rPh>
    <phoneticPr fontId="7"/>
  </si>
  <si>
    <t>阿蘇医療圏</t>
    <rPh sb="0" eb="2">
      <t>アソ</t>
    </rPh>
    <rPh sb="2" eb="5">
      <t>イリョウケン</t>
    </rPh>
    <phoneticPr fontId="7"/>
  </si>
  <si>
    <t>熊本県阿蘇郡産山村大字山鹿489-5</t>
    <rPh sb="0" eb="3">
      <t>クマモトケン</t>
    </rPh>
    <rPh sb="3" eb="6">
      <t>アソグン</t>
    </rPh>
    <rPh sb="6" eb="9">
      <t>ウブヤマムラ</t>
    </rPh>
    <rPh sb="9" eb="11">
      <t>オオアザ</t>
    </rPh>
    <rPh sb="11" eb="13">
      <t>ヤマガ</t>
    </rPh>
    <phoneticPr fontId="7"/>
  </si>
  <si>
    <t>月１回、阿蘇医療センターからの実習生の受け入れ</t>
    <phoneticPr fontId="7"/>
  </si>
  <si>
    <t>4318212307</t>
    <phoneticPr fontId="7"/>
  </si>
  <si>
    <t>阿蘇医療センター　波野診療所</t>
    <rPh sb="0" eb="2">
      <t>アソ</t>
    </rPh>
    <rPh sb="2" eb="4">
      <t>イリョウ</t>
    </rPh>
    <rPh sb="9" eb="11">
      <t>ナミノ</t>
    </rPh>
    <rPh sb="11" eb="14">
      <t>シンリョウジョ</t>
    </rPh>
    <phoneticPr fontId="7"/>
  </si>
  <si>
    <t>阿蘇市長　松嶋 和子</t>
    <rPh sb="0" eb="2">
      <t>アソ</t>
    </rPh>
    <rPh sb="2" eb="4">
      <t>シチョウ</t>
    </rPh>
    <rPh sb="5" eb="7">
      <t>マツシマ</t>
    </rPh>
    <rPh sb="8" eb="10">
      <t>カズコ</t>
    </rPh>
    <phoneticPr fontId="7"/>
  </si>
  <si>
    <t>熊本県阿蘇市波野大字波野2703</t>
    <rPh sb="0" eb="3">
      <t>クマモトケン</t>
    </rPh>
    <rPh sb="3" eb="6">
      <t>アソシ</t>
    </rPh>
    <rPh sb="6" eb="8">
      <t>ナミノ</t>
    </rPh>
    <rPh sb="8" eb="10">
      <t>オオアザ</t>
    </rPh>
    <rPh sb="10" eb="12">
      <t>ナミノ</t>
    </rPh>
    <phoneticPr fontId="7"/>
  </si>
  <si>
    <t>診察見学等の受入れ</t>
    <rPh sb="0" eb="2">
      <t>シンサツ</t>
    </rPh>
    <rPh sb="2" eb="4">
      <t>ケンガク</t>
    </rPh>
    <rPh sb="4" eb="5">
      <t>トウ</t>
    </rPh>
    <rPh sb="6" eb="8">
      <t>ウケイ</t>
    </rPh>
    <phoneticPr fontId="7"/>
  </si>
  <si>
    <t>4318212166</t>
    <phoneticPr fontId="7"/>
  </si>
  <si>
    <t>北部へき地診療所</t>
    <rPh sb="0" eb="2">
      <t>ホクブ</t>
    </rPh>
    <rPh sb="4" eb="5">
      <t>チ</t>
    </rPh>
    <rPh sb="5" eb="8">
      <t>シンリョウショ</t>
    </rPh>
    <phoneticPr fontId="7"/>
  </si>
  <si>
    <t>山都町長　坂本 靖也</t>
    <rPh sb="0" eb="4">
      <t>ヤマトチョウチョウ</t>
    </rPh>
    <rPh sb="5" eb="7">
      <t>サカモト</t>
    </rPh>
    <rPh sb="8" eb="10">
      <t>セイヤ</t>
    </rPh>
    <phoneticPr fontId="7"/>
  </si>
  <si>
    <t>熊本県上益城郡山都町東竹原285-1</t>
    <rPh sb="0" eb="7">
      <t>クマモトケンカミマシキグン</t>
    </rPh>
    <rPh sb="7" eb="10">
      <t>ヤマトチョウ</t>
    </rPh>
    <rPh sb="10" eb="11">
      <t>ヒガシ</t>
    </rPh>
    <rPh sb="11" eb="13">
      <t>タケハラ</t>
    </rPh>
    <phoneticPr fontId="7"/>
  </si>
  <si>
    <t>熊本大学医学生</t>
    <rPh sb="0" eb="4">
      <t>クマモトダイガク</t>
    </rPh>
    <rPh sb="4" eb="7">
      <t>イガクセイ</t>
    </rPh>
    <phoneticPr fontId="7"/>
  </si>
  <si>
    <t>歯科医師（１）、看護師（１）</t>
    <rPh sb="0" eb="4">
      <t>シカイシ</t>
    </rPh>
    <rPh sb="8" eb="11">
      <t>カンゴシ</t>
    </rPh>
    <phoneticPr fontId="7"/>
  </si>
  <si>
    <t>4318212018</t>
    <phoneticPr fontId="7"/>
  </si>
  <si>
    <t>井無田へき地診療所</t>
    <rPh sb="0" eb="3">
      <t>イムタ</t>
    </rPh>
    <rPh sb="5" eb="6">
      <t>チ</t>
    </rPh>
    <rPh sb="6" eb="9">
      <t>シンリョウショ</t>
    </rPh>
    <phoneticPr fontId="7"/>
  </si>
  <si>
    <t>熊本県上益城郡山都町井無田１２９４－３</t>
    <rPh sb="0" eb="7">
      <t>クマモトケンカミマシキグン</t>
    </rPh>
    <rPh sb="7" eb="10">
      <t>ヤマトチョウ</t>
    </rPh>
    <rPh sb="10" eb="11">
      <t>イ</t>
    </rPh>
    <rPh sb="11" eb="12">
      <t>ム</t>
    </rPh>
    <rPh sb="12" eb="13">
      <t>タ</t>
    </rPh>
    <phoneticPr fontId="7"/>
  </si>
  <si>
    <t>4318211812</t>
    <phoneticPr fontId="7"/>
  </si>
  <si>
    <t>緑川へき地診療所</t>
    <rPh sb="0" eb="2">
      <t>ミドリカワ</t>
    </rPh>
    <rPh sb="4" eb="5">
      <t>チ</t>
    </rPh>
    <rPh sb="5" eb="8">
      <t>シンリョウショ</t>
    </rPh>
    <phoneticPr fontId="7"/>
  </si>
  <si>
    <t>熊本県上益城郡山都町緑川２０１５</t>
    <rPh sb="0" eb="7">
      <t>クマモトケンカミマシキグン</t>
    </rPh>
    <rPh sb="7" eb="10">
      <t>ヤマトチョウ</t>
    </rPh>
    <rPh sb="10" eb="12">
      <t>ミドリカワ</t>
    </rPh>
    <phoneticPr fontId="7"/>
  </si>
  <si>
    <t>4318212240</t>
    <phoneticPr fontId="7"/>
  </si>
  <si>
    <t>八代市立椎原診療所</t>
    <rPh sb="0" eb="3">
      <t>ヤツシロシ</t>
    </rPh>
    <rPh sb="4" eb="6">
      <t>シイハラ</t>
    </rPh>
    <rPh sb="6" eb="9">
      <t>シンリョウショ</t>
    </rPh>
    <phoneticPr fontId="7"/>
  </si>
  <si>
    <t>八代市長　中村 博生</t>
    <rPh sb="0" eb="2">
      <t>ヤツシロ</t>
    </rPh>
    <rPh sb="2" eb="4">
      <t>シチョウ</t>
    </rPh>
    <rPh sb="5" eb="7">
      <t>ナカムラ</t>
    </rPh>
    <rPh sb="8" eb="9">
      <t>ヒロシ</t>
    </rPh>
    <rPh sb="9" eb="10">
      <t>セイ</t>
    </rPh>
    <phoneticPr fontId="7"/>
  </si>
  <si>
    <t>八代医療圏</t>
    <rPh sb="0" eb="2">
      <t>ヤツシロ</t>
    </rPh>
    <rPh sb="2" eb="4">
      <t>イリョウ</t>
    </rPh>
    <rPh sb="4" eb="5">
      <t>ケン</t>
    </rPh>
    <phoneticPr fontId="7"/>
  </si>
  <si>
    <t>八代市泉町椎原3-16</t>
    <rPh sb="0" eb="3">
      <t>ヤツシロシ</t>
    </rPh>
    <rPh sb="3" eb="5">
      <t>イズミマチ</t>
    </rPh>
    <rPh sb="5" eb="7">
      <t>シイハラ</t>
    </rPh>
    <phoneticPr fontId="7"/>
  </si>
  <si>
    <t>4318212208</t>
    <phoneticPr fontId="7"/>
  </si>
  <si>
    <t>八代市立下岳診療所</t>
    <rPh sb="0" eb="3">
      <t>ヤツシロシ</t>
    </rPh>
    <rPh sb="4" eb="6">
      <t>シタガク</t>
    </rPh>
    <rPh sb="6" eb="9">
      <t>シンリョウショ</t>
    </rPh>
    <phoneticPr fontId="7"/>
  </si>
  <si>
    <t>八代市長　中村 博生</t>
    <phoneticPr fontId="7"/>
  </si>
  <si>
    <t>八代市泉町下岳1562-1</t>
    <rPh sb="0" eb="3">
      <t>ヤツシロシ</t>
    </rPh>
    <rPh sb="3" eb="5">
      <t>イズミマチ</t>
    </rPh>
    <rPh sb="5" eb="7">
      <t>シタガク</t>
    </rPh>
    <phoneticPr fontId="7"/>
  </si>
  <si>
    <t>4338230271</t>
    <phoneticPr fontId="7"/>
  </si>
  <si>
    <t>八代市立泉歯科診療所</t>
    <rPh sb="0" eb="4">
      <t>ヤツシロシリツ</t>
    </rPh>
    <rPh sb="4" eb="7">
      <t>イズミシカ</t>
    </rPh>
    <rPh sb="7" eb="10">
      <t>シンリョウショ</t>
    </rPh>
    <phoneticPr fontId="7"/>
  </si>
  <si>
    <t>八代市泉町柿迫3188-2</t>
    <rPh sb="0" eb="3">
      <t>ヤツシロシ</t>
    </rPh>
    <rPh sb="3" eb="5">
      <t>イズミマチ</t>
    </rPh>
    <rPh sb="5" eb="7">
      <t>カキサコ</t>
    </rPh>
    <phoneticPr fontId="7"/>
  </si>
  <si>
    <t>4318210707</t>
    <phoneticPr fontId="7"/>
  </si>
  <si>
    <t>国保水俣市立総合医療センター附属久木野診療所</t>
    <phoneticPr fontId="7"/>
  </si>
  <si>
    <t>水俣市長　髙岡　利治</t>
    <rPh sb="0" eb="2">
      <t>ミナマタ</t>
    </rPh>
    <phoneticPr fontId="7"/>
  </si>
  <si>
    <t>芦北医療圏</t>
    <phoneticPr fontId="7"/>
  </si>
  <si>
    <t>熊本県水俣市久木野833番地</t>
    <phoneticPr fontId="7"/>
  </si>
  <si>
    <t>指導医のもと地域に密着したプライマリケアを外来実習で学ぶ</t>
    <phoneticPr fontId="7"/>
  </si>
  <si>
    <t>4318211705</t>
    <phoneticPr fontId="7"/>
  </si>
  <si>
    <t>槻木診療所</t>
    <rPh sb="0" eb="5">
      <t>ツキギシンリョウショ</t>
    </rPh>
    <phoneticPr fontId="7"/>
  </si>
  <si>
    <t>多良木町長　石井　淳一</t>
    <rPh sb="0" eb="5">
      <t>タラギチョウチョウ</t>
    </rPh>
    <rPh sb="6" eb="8">
      <t>イシイ</t>
    </rPh>
    <rPh sb="9" eb="11">
      <t>ジュンイチ</t>
    </rPh>
    <phoneticPr fontId="7"/>
  </si>
  <si>
    <t>熊本県球磨郡多良木町大字槻木字本園702番地13</t>
    <rPh sb="0" eb="3">
      <t>クマモトケン</t>
    </rPh>
    <rPh sb="3" eb="5">
      <t>クマ</t>
    </rPh>
    <rPh sb="5" eb="6">
      <t>グン</t>
    </rPh>
    <rPh sb="6" eb="10">
      <t>タラギマチ</t>
    </rPh>
    <rPh sb="10" eb="12">
      <t>オオアザ</t>
    </rPh>
    <rPh sb="12" eb="14">
      <t>ツキギ</t>
    </rPh>
    <rPh sb="14" eb="15">
      <t>アザ</t>
    </rPh>
    <rPh sb="15" eb="17">
      <t>モトゾノ</t>
    </rPh>
    <rPh sb="20" eb="22">
      <t>バンチ</t>
    </rPh>
    <phoneticPr fontId="7"/>
  </si>
  <si>
    <t>熊大医学生特別臨床実習・自治医大医学生地域医療実習・宮崎大学医学生クリニカルクラークシップ研修（地域医療実習）</t>
    <phoneticPr fontId="7"/>
  </si>
  <si>
    <t>水上村立古屋敷診療所</t>
    <rPh sb="0" eb="2">
      <t>ミズカミ</t>
    </rPh>
    <rPh sb="2" eb="4">
      <t>ソンリツ</t>
    </rPh>
    <rPh sb="4" eb="7">
      <t>フルヤシキ</t>
    </rPh>
    <rPh sb="7" eb="10">
      <t>シンリョウショ</t>
    </rPh>
    <phoneticPr fontId="7"/>
  </si>
  <si>
    <t>水上村長　中嶽　弘継</t>
    <rPh sb="0" eb="2">
      <t>ミズカミ</t>
    </rPh>
    <rPh sb="2" eb="4">
      <t>ソンチョウ</t>
    </rPh>
    <rPh sb="5" eb="7">
      <t>ナカタケ</t>
    </rPh>
    <rPh sb="8" eb="10">
      <t>ヒロツグ</t>
    </rPh>
    <phoneticPr fontId="7"/>
  </si>
  <si>
    <t>熊本県球磨郡水上村大字江代1658-1</t>
    <rPh sb="0" eb="3">
      <t>クマモトケン</t>
    </rPh>
    <rPh sb="3" eb="5">
      <t>クマ</t>
    </rPh>
    <rPh sb="5" eb="6">
      <t>グン</t>
    </rPh>
    <rPh sb="6" eb="9">
      <t>ミズカミムラ</t>
    </rPh>
    <rPh sb="9" eb="11">
      <t>オオアザ</t>
    </rPh>
    <rPh sb="11" eb="13">
      <t>エシロ</t>
    </rPh>
    <phoneticPr fontId="7"/>
  </si>
  <si>
    <t>4318212265</t>
    <phoneticPr fontId="7"/>
  </si>
  <si>
    <t>五木村診療所</t>
    <rPh sb="0" eb="2">
      <t>イツキ</t>
    </rPh>
    <rPh sb="2" eb="3">
      <t>ムラ</t>
    </rPh>
    <rPh sb="3" eb="6">
      <t>シンリョウショ</t>
    </rPh>
    <phoneticPr fontId="7"/>
  </si>
  <si>
    <t>五木村長　木下　丈二</t>
    <rPh sb="0" eb="2">
      <t>イツキ</t>
    </rPh>
    <rPh sb="2" eb="4">
      <t>ソンチョウ</t>
    </rPh>
    <rPh sb="5" eb="7">
      <t>キノシタ</t>
    </rPh>
    <rPh sb="8" eb="10">
      <t>ジョウジ</t>
    </rPh>
    <phoneticPr fontId="7"/>
  </si>
  <si>
    <t>独立行政法人地域医療機能推進機構人吉医療センター</t>
    <rPh sb="0" eb="2">
      <t>ドクリツ</t>
    </rPh>
    <rPh sb="2" eb="4">
      <t>ギョウセイ</t>
    </rPh>
    <rPh sb="4" eb="6">
      <t>ホウジン</t>
    </rPh>
    <rPh sb="6" eb="8">
      <t>チイキ</t>
    </rPh>
    <rPh sb="8" eb="10">
      <t>イリョウ</t>
    </rPh>
    <rPh sb="10" eb="12">
      <t>キノウ</t>
    </rPh>
    <rPh sb="12" eb="14">
      <t>スイシン</t>
    </rPh>
    <rPh sb="14" eb="16">
      <t>キコウ</t>
    </rPh>
    <rPh sb="16" eb="18">
      <t>ヒトヨシ</t>
    </rPh>
    <rPh sb="18" eb="20">
      <t>イリョウ</t>
    </rPh>
    <phoneticPr fontId="7"/>
  </si>
  <si>
    <t>球磨医療圏</t>
    <rPh sb="0" eb="2">
      <t>クマ</t>
    </rPh>
    <rPh sb="2" eb="4">
      <t>イリョウ</t>
    </rPh>
    <rPh sb="4" eb="5">
      <t>ケン</t>
    </rPh>
    <phoneticPr fontId="7"/>
  </si>
  <si>
    <t>熊本県球磨郡五木村甲2672番地11</t>
    <rPh sb="0" eb="3">
      <t>クマモトケン</t>
    </rPh>
    <rPh sb="3" eb="6">
      <t>クマグン</t>
    </rPh>
    <rPh sb="6" eb="8">
      <t>イツキ</t>
    </rPh>
    <rPh sb="8" eb="9">
      <t>ムラ</t>
    </rPh>
    <rPh sb="9" eb="10">
      <t>コウ</t>
    </rPh>
    <rPh sb="14" eb="16">
      <t>バンチ</t>
    </rPh>
    <phoneticPr fontId="7"/>
  </si>
  <si>
    <t>人吉医療センターが受け入れている医療実習先として対応</t>
  </si>
  <si>
    <t>上天草市立湯島へき地診療所</t>
    <rPh sb="0" eb="4">
      <t>カ</t>
    </rPh>
    <rPh sb="4" eb="5">
      <t>リツ</t>
    </rPh>
    <rPh sb="5" eb="7">
      <t>ユシマ</t>
    </rPh>
    <rPh sb="9" eb="10">
      <t>チ</t>
    </rPh>
    <rPh sb="10" eb="13">
      <t>シンリョウショ</t>
    </rPh>
    <phoneticPr fontId="7"/>
  </si>
  <si>
    <t>上天草市長　堀江　隆臣</t>
    <rPh sb="0" eb="4">
      <t>カ</t>
    </rPh>
    <rPh sb="4" eb="5">
      <t>チョウ</t>
    </rPh>
    <rPh sb="6" eb="8">
      <t>ホリエ</t>
    </rPh>
    <rPh sb="9" eb="11">
      <t>タカオミ</t>
    </rPh>
    <phoneticPr fontId="7"/>
  </si>
  <si>
    <t>熊本県上天草市大矢野町湯島655番地</t>
    <rPh sb="0" eb="3">
      <t>クマモトケン</t>
    </rPh>
    <rPh sb="3" eb="7">
      <t>カ</t>
    </rPh>
    <rPh sb="7" eb="11">
      <t>オオヤノマチ</t>
    </rPh>
    <rPh sb="11" eb="13">
      <t>ユシマ</t>
    </rPh>
    <rPh sb="16" eb="18">
      <t>バンチ</t>
    </rPh>
    <phoneticPr fontId="7"/>
  </si>
  <si>
    <t>➀</t>
    <phoneticPr fontId="7"/>
  </si>
  <si>
    <t>総合内科</t>
    <rPh sb="0" eb="2">
      <t>ソウゴウ</t>
    </rPh>
    <rPh sb="2" eb="4">
      <t>ナイカ</t>
    </rPh>
    <phoneticPr fontId="7"/>
  </si>
  <si>
    <t>4318212232</t>
  </si>
  <si>
    <t>教良木診療所</t>
    <rPh sb="0" eb="6">
      <t>キョウラギシンリョウショ</t>
    </rPh>
    <phoneticPr fontId="7"/>
  </si>
  <si>
    <t>上天草市長　堀江　隆臣</t>
  </si>
  <si>
    <t>熊本県上天草市松島町教良木2948-1</t>
  </si>
  <si>
    <t>上天草総合病院で受け入れている熊大医学生のへき地医療実習先として受入していてる。</t>
    <phoneticPr fontId="7"/>
  </si>
  <si>
    <t>4318211945</t>
    <phoneticPr fontId="7"/>
  </si>
  <si>
    <t>国民健康保険天草市立御所浦北診療所</t>
    <rPh sb="0" eb="2">
      <t>コクミン</t>
    </rPh>
    <rPh sb="2" eb="4">
      <t>ケンコウ</t>
    </rPh>
    <rPh sb="4" eb="6">
      <t>ホケン</t>
    </rPh>
    <rPh sb="6" eb="10">
      <t>アマクサシリツ</t>
    </rPh>
    <rPh sb="10" eb="13">
      <t>ゴショウラ</t>
    </rPh>
    <rPh sb="13" eb="14">
      <t>キタ</t>
    </rPh>
    <rPh sb="14" eb="17">
      <t>シンリョウショ</t>
    </rPh>
    <phoneticPr fontId="7"/>
  </si>
  <si>
    <t>天草市長　馬場　昭治</t>
    <rPh sb="0" eb="2">
      <t>アマクサ</t>
    </rPh>
    <rPh sb="2" eb="4">
      <t>シチョウ</t>
    </rPh>
    <rPh sb="5" eb="7">
      <t>ババ</t>
    </rPh>
    <rPh sb="8" eb="10">
      <t>ショウジ</t>
    </rPh>
    <phoneticPr fontId="7"/>
  </si>
  <si>
    <t>熊本県天草市御所浦町横浦750-13</t>
    <rPh sb="0" eb="12">
      <t>クマモトケンアマクサシゴショウラマチヨコウラ</t>
    </rPh>
    <phoneticPr fontId="7"/>
  </si>
  <si>
    <t>横浦島</t>
    <rPh sb="0" eb="3">
      <t>ヨコウラジマ</t>
    </rPh>
    <phoneticPr fontId="7"/>
  </si>
  <si>
    <t>外来診療実習</t>
    <rPh sb="0" eb="2">
      <t>ガイライ</t>
    </rPh>
    <rPh sb="2" eb="4">
      <t>シンリョウ</t>
    </rPh>
    <rPh sb="4" eb="6">
      <t>ジッシュウ</t>
    </rPh>
    <phoneticPr fontId="7"/>
  </si>
  <si>
    <t>看護師（7）、ケアマネ（5）、保健師（1）</t>
    <rPh sb="15" eb="18">
      <t>ホケンシ</t>
    </rPh>
    <phoneticPr fontId="7"/>
  </si>
  <si>
    <t>4410122511</t>
    <phoneticPr fontId="7"/>
  </si>
  <si>
    <t>社会医療法人帰巖会　直耕団　吉野診療所</t>
    <rPh sb="0" eb="2">
      <t>シャカイ</t>
    </rPh>
    <rPh sb="2" eb="4">
      <t>イリョウ</t>
    </rPh>
    <rPh sb="4" eb="6">
      <t>ホウジン</t>
    </rPh>
    <rPh sb="6" eb="7">
      <t>キ</t>
    </rPh>
    <rPh sb="7" eb="8">
      <t>イワオ</t>
    </rPh>
    <rPh sb="8" eb="9">
      <t>カイ</t>
    </rPh>
    <rPh sb="10" eb="11">
      <t>チョク</t>
    </rPh>
    <rPh sb="11" eb="12">
      <t>コウ</t>
    </rPh>
    <rPh sb="12" eb="13">
      <t>ダン</t>
    </rPh>
    <rPh sb="14" eb="16">
      <t>ヨシノ</t>
    </rPh>
    <rPh sb="16" eb="19">
      <t>シンリョウショ</t>
    </rPh>
    <phoneticPr fontId="7"/>
  </si>
  <si>
    <t>社会医療法人帰巖会　</t>
    <rPh sb="0" eb="2">
      <t>シャカイ</t>
    </rPh>
    <rPh sb="2" eb="4">
      <t>イリョウ</t>
    </rPh>
    <rPh sb="4" eb="6">
      <t>ホウジン</t>
    </rPh>
    <rPh sb="6" eb="7">
      <t>キ</t>
    </rPh>
    <rPh sb="7" eb="8">
      <t>イワオ</t>
    </rPh>
    <rPh sb="8" eb="9">
      <t>カイ</t>
    </rPh>
    <phoneticPr fontId="7"/>
  </si>
  <si>
    <t>中野俊彦</t>
    <rPh sb="0" eb="2">
      <t>ナカノ</t>
    </rPh>
    <rPh sb="2" eb="4">
      <t>トシヒコ</t>
    </rPh>
    <phoneticPr fontId="7"/>
  </si>
  <si>
    <t>大分県大分市奥</t>
    <rPh sb="0" eb="3">
      <t>オオイタケン</t>
    </rPh>
    <rPh sb="3" eb="6">
      <t>オオイタシ</t>
    </rPh>
    <rPh sb="6" eb="7">
      <t>オク</t>
    </rPh>
    <phoneticPr fontId="7"/>
  </si>
  <si>
    <t>4410312476</t>
    <phoneticPr fontId="7"/>
  </si>
  <si>
    <t>医療法人　平田診療所</t>
    <rPh sb="0" eb="4">
      <t>イリョウホウジン</t>
    </rPh>
    <rPh sb="5" eb="10">
      <t>ヒラタシンリョウショ</t>
    </rPh>
    <phoneticPr fontId="7"/>
  </si>
  <si>
    <t>久保園　五十鈴</t>
    <rPh sb="0" eb="3">
      <t>クボゾノ</t>
    </rPh>
    <rPh sb="4" eb="7">
      <t>イスズ</t>
    </rPh>
    <phoneticPr fontId="7"/>
  </si>
  <si>
    <t>北部医療圏</t>
    <phoneticPr fontId="7"/>
  </si>
  <si>
    <t>大分県中津市耶馬溪町平田１５１８－１</t>
    <rPh sb="0" eb="3">
      <t>オオイタケン</t>
    </rPh>
    <rPh sb="3" eb="6">
      <t>ナカツシ</t>
    </rPh>
    <rPh sb="6" eb="12">
      <t>ヤバケイマチヒラタ</t>
    </rPh>
    <phoneticPr fontId="7"/>
  </si>
  <si>
    <t>4410411989</t>
  </si>
  <si>
    <t>医療法人寿隆々会　渡辺医院</t>
    <phoneticPr fontId="7"/>
  </si>
  <si>
    <t>理事長　渡邊　隆</t>
  </si>
  <si>
    <t>大分県日田市大山町西大山3447番地4</t>
  </si>
  <si>
    <t>4410312336</t>
    <phoneticPr fontId="7"/>
  </si>
  <si>
    <t>中津市国民健康保険津民診療所</t>
    <rPh sb="0" eb="2">
      <t>ナカツ</t>
    </rPh>
    <rPh sb="2" eb="3">
      <t>シ</t>
    </rPh>
    <rPh sb="3" eb="5">
      <t>コクミン</t>
    </rPh>
    <rPh sb="5" eb="7">
      <t>ケンコウ</t>
    </rPh>
    <rPh sb="7" eb="9">
      <t>ホケン</t>
    </rPh>
    <rPh sb="9" eb="10">
      <t>ツ</t>
    </rPh>
    <rPh sb="10" eb="11">
      <t>タミ</t>
    </rPh>
    <rPh sb="11" eb="14">
      <t>シンリョウジョ</t>
    </rPh>
    <phoneticPr fontId="7"/>
  </si>
  <si>
    <t>市長　奥塚　正典</t>
    <rPh sb="0" eb="2">
      <t>シチョウ</t>
    </rPh>
    <rPh sb="3" eb="5">
      <t>オクヅカ</t>
    </rPh>
    <rPh sb="6" eb="8">
      <t>マサノリ</t>
    </rPh>
    <phoneticPr fontId="7"/>
  </si>
  <si>
    <t>中津市耶馬溪町大字大野950番地2</t>
    <rPh sb="0" eb="3">
      <t>ナカツシ</t>
    </rPh>
    <rPh sb="3" eb="11">
      <t>ヤバケイマチオオアザオオノ</t>
    </rPh>
    <rPh sb="14" eb="16">
      <t>バンチ</t>
    </rPh>
    <phoneticPr fontId="7"/>
  </si>
  <si>
    <t>4410312484</t>
    <phoneticPr fontId="7"/>
  </si>
  <si>
    <t>中津市国民健康保険山移診療所</t>
    <rPh sb="0" eb="2">
      <t>ナカツ</t>
    </rPh>
    <rPh sb="2" eb="3">
      <t>シ</t>
    </rPh>
    <rPh sb="3" eb="5">
      <t>コクミン</t>
    </rPh>
    <rPh sb="5" eb="7">
      <t>ケンコウ</t>
    </rPh>
    <rPh sb="7" eb="9">
      <t>ホケン</t>
    </rPh>
    <rPh sb="9" eb="10">
      <t>ヤマ</t>
    </rPh>
    <rPh sb="10" eb="11">
      <t>ウツ</t>
    </rPh>
    <rPh sb="11" eb="14">
      <t>シンリョウジョ</t>
    </rPh>
    <phoneticPr fontId="7"/>
  </si>
  <si>
    <t>中津市耶馬溪町大字山移3813番地1</t>
    <rPh sb="0" eb="11">
      <t>ナカツシヤバケイマチオオアザヤマウツリ</t>
    </rPh>
    <rPh sb="15" eb="17">
      <t>バンチ</t>
    </rPh>
    <phoneticPr fontId="7"/>
  </si>
  <si>
    <t>医学生の実地研修を行った</t>
  </si>
  <si>
    <t>4410312542</t>
    <phoneticPr fontId="7"/>
  </si>
  <si>
    <t>中津市国民健康保険槻木診療所</t>
    <rPh sb="0" eb="14">
      <t>ナカツシコクミンケンコウホケンツキノキシンリョウジョ</t>
    </rPh>
    <phoneticPr fontId="7"/>
  </si>
  <si>
    <t>中津市耶馬溪町大字山移1075番地</t>
    <rPh sb="0" eb="11">
      <t>ナカツシヤバケイマチオオアザヤマウツリ</t>
    </rPh>
    <rPh sb="15" eb="17">
      <t>バンチ</t>
    </rPh>
    <phoneticPr fontId="7"/>
  </si>
  <si>
    <t>4410412300</t>
    <phoneticPr fontId="7"/>
  </si>
  <si>
    <t>日田市立東渓診療所</t>
    <rPh sb="0" eb="4">
      <t>ヒタシリツ</t>
    </rPh>
    <rPh sb="4" eb="5">
      <t>ヒガシ</t>
    </rPh>
    <rPh sb="5" eb="9">
      <t>ケイシンリョウショ</t>
    </rPh>
    <phoneticPr fontId="7"/>
  </si>
  <si>
    <t>日田市長　椋野　美智子</t>
  </si>
  <si>
    <t>西部医療圏</t>
    <phoneticPr fontId="7"/>
  </si>
  <si>
    <t>大分県日田市天瀬町合田1986番地2</t>
  </si>
  <si>
    <t>大分大学地域医療実習（医科1、２、5年生）3名、自治医科大学地域医療臨床実習（医科５年生）１名</t>
    <rPh sb="24" eb="26">
      <t>ジチ</t>
    </rPh>
    <phoneticPr fontId="7"/>
  </si>
  <si>
    <t>看護師（3）、ケアマネージャー（2）</t>
  </si>
  <si>
    <t>4410411955</t>
    <phoneticPr fontId="7"/>
  </si>
  <si>
    <t>日田市立上津江診療所</t>
    <rPh sb="0" eb="4">
      <t>ヒタシリツ</t>
    </rPh>
    <rPh sb="4" eb="7">
      <t>カミツエ</t>
    </rPh>
    <rPh sb="7" eb="10">
      <t>シンリョウショ</t>
    </rPh>
    <phoneticPr fontId="7"/>
  </si>
  <si>
    <t>西部医療圏</t>
    <rPh sb="0" eb="4">
      <t>セイブイリョウ</t>
    </rPh>
    <rPh sb="4" eb="5">
      <t>ケン</t>
    </rPh>
    <phoneticPr fontId="7"/>
  </si>
  <si>
    <t>大分県日田市上津江町川原3933番地</t>
    <rPh sb="0" eb="3">
      <t>オオイタケン</t>
    </rPh>
    <rPh sb="3" eb="6">
      <t>ヒタシ</t>
    </rPh>
    <rPh sb="6" eb="10">
      <t>カミツエマチ</t>
    </rPh>
    <rPh sb="10" eb="12">
      <t>カワハラ</t>
    </rPh>
    <rPh sb="16" eb="18">
      <t>バンチ</t>
    </rPh>
    <phoneticPr fontId="7"/>
  </si>
  <si>
    <t>39、39</t>
  </si>
  <si>
    <t>大分大学 地域医療実習（医科5年生）4名</t>
    <rPh sb="0" eb="4">
      <t>オオイタダイガク</t>
    </rPh>
    <rPh sb="5" eb="9">
      <t>チイキイリョウ</t>
    </rPh>
    <rPh sb="9" eb="11">
      <t>ジッシュウ</t>
    </rPh>
    <rPh sb="12" eb="14">
      <t>イカ</t>
    </rPh>
    <rPh sb="15" eb="17">
      <t>ネンセイ</t>
    </rPh>
    <rPh sb="19" eb="20">
      <t>メイ</t>
    </rPh>
    <phoneticPr fontId="7"/>
  </si>
  <si>
    <t>看護師（3）、ケアマネージャー（6）</t>
    <rPh sb="0" eb="3">
      <t>カンゴシ</t>
    </rPh>
    <phoneticPr fontId="7"/>
  </si>
  <si>
    <t>4410511960</t>
    <phoneticPr fontId="7"/>
  </si>
  <si>
    <t>佐伯市国民健康保険鶴見診療所</t>
    <rPh sb="0" eb="3">
      <t>サイキシ</t>
    </rPh>
    <rPh sb="3" eb="9">
      <t>コクミンケンコウホケン</t>
    </rPh>
    <rPh sb="9" eb="11">
      <t>ツルミ</t>
    </rPh>
    <rPh sb="11" eb="14">
      <t>シンリョウジョ</t>
    </rPh>
    <phoneticPr fontId="7"/>
  </si>
  <si>
    <t>佐伯市長　冨髙国子</t>
    <rPh sb="0" eb="4">
      <t>サイキシチョウ</t>
    </rPh>
    <rPh sb="5" eb="9">
      <t>トミタカクニコ</t>
    </rPh>
    <phoneticPr fontId="7"/>
  </si>
  <si>
    <t>医）小寺会</t>
    <rPh sb="0" eb="1">
      <t>イ</t>
    </rPh>
    <rPh sb="2" eb="4">
      <t>コデラ</t>
    </rPh>
    <rPh sb="4" eb="5">
      <t>カイ</t>
    </rPh>
    <phoneticPr fontId="7"/>
  </si>
  <si>
    <t>大分県佐伯市鶴見大字沖松浦20番地</t>
    <rPh sb="0" eb="3">
      <t>オオイタケン</t>
    </rPh>
    <rPh sb="3" eb="6">
      <t>サイキシ</t>
    </rPh>
    <rPh sb="6" eb="8">
      <t>ツルミ</t>
    </rPh>
    <rPh sb="8" eb="10">
      <t>オオアザ</t>
    </rPh>
    <rPh sb="10" eb="13">
      <t>オキマツウラ</t>
    </rPh>
    <rPh sb="15" eb="17">
      <t>バンチ</t>
    </rPh>
    <phoneticPr fontId="7"/>
  </si>
  <si>
    <t>大分県地域医療研修会実習</t>
    <rPh sb="0" eb="3">
      <t>オオイタケン</t>
    </rPh>
    <rPh sb="3" eb="5">
      <t>チイキ</t>
    </rPh>
    <rPh sb="5" eb="7">
      <t>イリョウ</t>
    </rPh>
    <rPh sb="7" eb="10">
      <t>ケンシュウカイ</t>
    </rPh>
    <rPh sb="10" eb="12">
      <t>ジッシュウ</t>
    </rPh>
    <phoneticPr fontId="11"/>
  </si>
  <si>
    <t>4410511887</t>
    <phoneticPr fontId="7"/>
  </si>
  <si>
    <t>佐伯市国民健康保険丹賀診療所</t>
    <rPh sb="0" eb="3">
      <t>サイキシ</t>
    </rPh>
    <rPh sb="3" eb="9">
      <t>コクミンケンコウホケン</t>
    </rPh>
    <rPh sb="9" eb="11">
      <t>タンガ</t>
    </rPh>
    <rPh sb="11" eb="14">
      <t>シンリョウジョ</t>
    </rPh>
    <phoneticPr fontId="7"/>
  </si>
  <si>
    <t>大分県佐伯市鶴見大字丹賀浦129番地1</t>
    <rPh sb="0" eb="3">
      <t>オオイタケン</t>
    </rPh>
    <rPh sb="3" eb="6">
      <t>サイキシ</t>
    </rPh>
    <rPh sb="6" eb="8">
      <t>ツルミ</t>
    </rPh>
    <rPh sb="8" eb="10">
      <t>オオアザ</t>
    </rPh>
    <rPh sb="10" eb="13">
      <t>タンガウラ</t>
    </rPh>
    <rPh sb="16" eb="18">
      <t>バンチ</t>
    </rPh>
    <phoneticPr fontId="7"/>
  </si>
  <si>
    <t>4410511978</t>
    <phoneticPr fontId="7"/>
  </si>
  <si>
    <t>佐伯市国民健康保険大島診療所</t>
    <rPh sb="0" eb="3">
      <t>サイキシ</t>
    </rPh>
    <rPh sb="3" eb="9">
      <t>コクミンケンコウホケン</t>
    </rPh>
    <rPh sb="9" eb="11">
      <t>オオシマ</t>
    </rPh>
    <rPh sb="11" eb="14">
      <t>シンリョウジョ</t>
    </rPh>
    <phoneticPr fontId="7"/>
  </si>
  <si>
    <t>大分県佐伯市鶴見大字大島717番地5</t>
    <rPh sb="0" eb="3">
      <t>オオイタケン</t>
    </rPh>
    <rPh sb="10" eb="12">
      <t>オオシマ</t>
    </rPh>
    <rPh sb="15" eb="17">
      <t>バンチ</t>
    </rPh>
    <phoneticPr fontId="7"/>
  </si>
  <si>
    <t>4410512224</t>
    <phoneticPr fontId="7"/>
  </si>
  <si>
    <t>佐伯市国民健康保険因尾診療所</t>
    <phoneticPr fontId="7"/>
  </si>
  <si>
    <t>医）長門莫記念会</t>
  </si>
  <si>
    <t>大分県佐伯市本匠大字堂ノ間295番地1</t>
    <rPh sb="0" eb="3">
      <t>オオイタケン</t>
    </rPh>
    <phoneticPr fontId="7"/>
  </si>
  <si>
    <t>4410512026</t>
    <phoneticPr fontId="7"/>
  </si>
  <si>
    <t>佐伯市国民健康保険大入島診療所</t>
    <phoneticPr fontId="7"/>
  </si>
  <si>
    <t>医）小寺会</t>
  </si>
  <si>
    <t>大分県佐伯市大字久保浦1059番地19</t>
    <rPh sb="0" eb="3">
      <t>オオイタケン</t>
    </rPh>
    <rPh sb="3" eb="6">
      <t>サイキシ</t>
    </rPh>
    <rPh sb="6" eb="8">
      <t>オオアザ</t>
    </rPh>
    <rPh sb="8" eb="11">
      <t>クボウラ</t>
    </rPh>
    <rPh sb="15" eb="17">
      <t>バンチ</t>
    </rPh>
    <phoneticPr fontId="7"/>
  </si>
  <si>
    <t>大入島</t>
    <rPh sb="0" eb="3">
      <t>オオニュウジマ</t>
    </rPh>
    <phoneticPr fontId="7"/>
  </si>
  <si>
    <t>大分県</t>
    <rPh sb="0" eb="3">
      <t>オオイタケン</t>
    </rPh>
    <phoneticPr fontId="21"/>
  </si>
  <si>
    <t>4410710828</t>
  </si>
  <si>
    <t>津久見市保戸島診療所</t>
    <rPh sb="0" eb="10">
      <t>ツ</t>
    </rPh>
    <phoneticPr fontId="21"/>
  </si>
  <si>
    <t>津久見市長　石川正史</t>
    <rPh sb="0" eb="5">
      <t>ツクミシチョウ</t>
    </rPh>
    <rPh sb="6" eb="8">
      <t>イシカワ</t>
    </rPh>
    <rPh sb="8" eb="10">
      <t>マサシ</t>
    </rPh>
    <phoneticPr fontId="7"/>
  </si>
  <si>
    <t>一般社団法人　津久見市医師会</t>
    <rPh sb="0" eb="6">
      <t>イッパンシャダンホウジン</t>
    </rPh>
    <rPh sb="7" eb="14">
      <t>ツ</t>
    </rPh>
    <phoneticPr fontId="7"/>
  </si>
  <si>
    <t>大分県津久見市大字保戸島880番地の1</t>
    <rPh sb="0" eb="3">
      <t>オオイタケン</t>
    </rPh>
    <rPh sb="3" eb="19">
      <t>ツ</t>
    </rPh>
    <phoneticPr fontId="7"/>
  </si>
  <si>
    <t>保戸島</t>
    <rPh sb="0" eb="3">
      <t>ホトジマ</t>
    </rPh>
    <phoneticPr fontId="7"/>
  </si>
  <si>
    <t>診療見学、相談</t>
  </si>
  <si>
    <t>4410810727</t>
  </si>
  <si>
    <t>伊藤医院</t>
  </si>
  <si>
    <t>医療法人孝寿気</t>
    <rPh sb="0" eb="4">
      <t>イリョウホウジン</t>
    </rPh>
    <rPh sb="4" eb="5">
      <t>コウ</t>
    </rPh>
    <rPh sb="5" eb="6">
      <t>コトブキ</t>
    </rPh>
    <rPh sb="6" eb="7">
      <t>キ</t>
    </rPh>
    <phoneticPr fontId="7"/>
  </si>
  <si>
    <t>豊肥医療圏</t>
    <rPh sb="0" eb="2">
      <t>ホウヒ</t>
    </rPh>
    <rPh sb="2" eb="5">
      <t>イリョウケン</t>
    </rPh>
    <phoneticPr fontId="7"/>
  </si>
  <si>
    <t>大分県竹田市直入町大字長湯7985番地5</t>
    <rPh sb="0" eb="3">
      <t>オオイタケン</t>
    </rPh>
    <rPh sb="3" eb="13">
      <t>タケタシナオイリマチオオアザナガユ</t>
    </rPh>
    <rPh sb="17" eb="19">
      <t>バンチ</t>
    </rPh>
    <phoneticPr fontId="7"/>
  </si>
  <si>
    <t>4410810735</t>
  </si>
  <si>
    <t>久住加藤医院</t>
  </si>
  <si>
    <t>理事長　加藤一朗</t>
    <rPh sb="0" eb="3">
      <t>リジチョウ</t>
    </rPh>
    <rPh sb="4" eb="8">
      <t>カトウ</t>
    </rPh>
    <phoneticPr fontId="7"/>
  </si>
  <si>
    <t>豊肥医療圏</t>
    <rPh sb="0" eb="1">
      <t>ユタカ</t>
    </rPh>
    <rPh sb="1" eb="2">
      <t>ヒリョウ</t>
    </rPh>
    <rPh sb="2" eb="5">
      <t>イリョウ</t>
    </rPh>
    <phoneticPr fontId="7"/>
  </si>
  <si>
    <t>大分県竹田市久住町大字久住６２６８番地</t>
  </si>
  <si>
    <t>准看護師（３） 、歯科医師（１）</t>
  </si>
  <si>
    <t>4410910477</t>
  </si>
  <si>
    <t>佐藤医院</t>
    <phoneticPr fontId="7"/>
  </si>
  <si>
    <t>佐藤　春生</t>
  </si>
  <si>
    <t>大分県豊後高田市浜町６７２番地</t>
  </si>
  <si>
    <t>耳鼻咽喉科</t>
    <rPh sb="0" eb="5">
      <t>ジビインコウカ</t>
    </rPh>
    <phoneticPr fontId="7"/>
  </si>
  <si>
    <t>4410910550</t>
  </si>
  <si>
    <t>サンクリニック</t>
  </si>
  <si>
    <t>大分県豊後高田市見目3915番地1</t>
  </si>
  <si>
    <t>高田中央病院における大分大学医学部の学外臨床実習、地域医療研修の際に、サンクリニックでの実習を実施。</t>
  </si>
  <si>
    <t>看護師（５）</t>
  </si>
  <si>
    <t>4411210539</t>
    <phoneticPr fontId="7"/>
  </si>
  <si>
    <t>社会医療法人帰巖会　あさじ町クリニック</t>
    <rPh sb="0" eb="2">
      <t>シャカイ</t>
    </rPh>
    <rPh sb="2" eb="4">
      <t>イリョウ</t>
    </rPh>
    <rPh sb="4" eb="6">
      <t>ホウジン</t>
    </rPh>
    <rPh sb="6" eb="7">
      <t>キ</t>
    </rPh>
    <rPh sb="7" eb="8">
      <t>イワオ</t>
    </rPh>
    <rPh sb="8" eb="9">
      <t>カイ</t>
    </rPh>
    <rPh sb="13" eb="14">
      <t>マチ</t>
    </rPh>
    <phoneticPr fontId="7"/>
  </si>
  <si>
    <t>理事長　首藤　治</t>
    <rPh sb="0" eb="3">
      <t>リジチョウ</t>
    </rPh>
    <rPh sb="4" eb="6">
      <t>シュトウ</t>
    </rPh>
    <rPh sb="7" eb="8">
      <t>オサム</t>
    </rPh>
    <phoneticPr fontId="7"/>
  </si>
  <si>
    <t>豊肥医療圏</t>
    <rPh sb="0" eb="2">
      <t>ホウヒ</t>
    </rPh>
    <rPh sb="2" eb="4">
      <t>イリョウ</t>
    </rPh>
    <rPh sb="4" eb="5">
      <t>ケン</t>
    </rPh>
    <phoneticPr fontId="7"/>
  </si>
  <si>
    <t>豊後大野市朝地町朝地906番地7</t>
    <rPh sb="0" eb="2">
      <t>ブンゴ</t>
    </rPh>
    <rPh sb="2" eb="5">
      <t>オオノシ</t>
    </rPh>
    <rPh sb="5" eb="7">
      <t>アサジ</t>
    </rPh>
    <rPh sb="7" eb="8">
      <t>マチ</t>
    </rPh>
    <rPh sb="8" eb="10">
      <t>アサジ</t>
    </rPh>
    <rPh sb="13" eb="15">
      <t>バンチ</t>
    </rPh>
    <phoneticPr fontId="7"/>
  </si>
  <si>
    <t>4411310107</t>
  </si>
  <si>
    <t>秋吉医院</t>
  </si>
  <si>
    <t>院長　秋吉達次郎</t>
    <rPh sb="0" eb="2">
      <t>インチョウ</t>
    </rPh>
    <rPh sb="3" eb="5">
      <t>アキヨシ</t>
    </rPh>
    <rPh sb="5" eb="8">
      <t>タツジロウ</t>
    </rPh>
    <phoneticPr fontId="7"/>
  </si>
  <si>
    <t>大分県由布市湯布院町下湯平90-2</t>
    <rPh sb="0" eb="3">
      <t>オオイタケン</t>
    </rPh>
    <rPh sb="3" eb="6">
      <t>ユフシ</t>
    </rPh>
    <rPh sb="6" eb="10">
      <t>ユフインチョウ</t>
    </rPh>
    <rPh sb="10" eb="13">
      <t>シモユノヒラ</t>
    </rPh>
    <phoneticPr fontId="7"/>
  </si>
  <si>
    <t>内科、消化器内科</t>
    <rPh sb="3" eb="8">
      <t>ショウカキナイカ</t>
    </rPh>
    <phoneticPr fontId="7"/>
  </si>
  <si>
    <t>35，34</t>
  </si>
  <si>
    <t>看護師（４）、薬剤師（１）、保健師（１）</t>
    <rPh sb="7" eb="10">
      <t>ヤクザイシ</t>
    </rPh>
    <rPh sb="14" eb="17">
      <t>ホケンシ</t>
    </rPh>
    <phoneticPr fontId="7"/>
  </si>
  <si>
    <t>4411410212</t>
  </si>
  <si>
    <t>はるかぜ醫院</t>
    <phoneticPr fontId="7"/>
  </si>
  <si>
    <t>坪井由紀</t>
    <rPh sb="0" eb="2">
      <t>ツボイ</t>
    </rPh>
    <rPh sb="2" eb="4">
      <t>ユキ</t>
    </rPh>
    <phoneticPr fontId="7"/>
  </si>
  <si>
    <t>大分県国東市国見町大熊毛字花開182</t>
    <rPh sb="0" eb="3">
      <t>オオイタケン</t>
    </rPh>
    <rPh sb="3" eb="6">
      <t>クニサキシ</t>
    </rPh>
    <rPh sb="6" eb="9">
      <t>クニミマチ</t>
    </rPh>
    <rPh sb="9" eb="12">
      <t>オオクマゲ</t>
    </rPh>
    <rPh sb="12" eb="13">
      <t>ジ</t>
    </rPh>
    <rPh sb="13" eb="15">
      <t>ハナカイ</t>
    </rPh>
    <phoneticPr fontId="7"/>
  </si>
  <si>
    <t>国東半島</t>
    <rPh sb="0" eb="4">
      <t>クニサキハントウ</t>
    </rPh>
    <phoneticPr fontId="7"/>
  </si>
  <si>
    <t>医学科第５年次生「地域医療実習」の受入</t>
    <rPh sb="0" eb="3">
      <t>イガクカ</t>
    </rPh>
    <rPh sb="3" eb="4">
      <t>ダイ</t>
    </rPh>
    <rPh sb="5" eb="6">
      <t>ネン</t>
    </rPh>
    <rPh sb="6" eb="8">
      <t>ツグオ</t>
    </rPh>
    <rPh sb="9" eb="11">
      <t>チイキ</t>
    </rPh>
    <rPh sb="11" eb="13">
      <t>イリョウ</t>
    </rPh>
    <rPh sb="13" eb="15">
      <t>ジッシュウ</t>
    </rPh>
    <rPh sb="17" eb="19">
      <t>ウケイ</t>
    </rPh>
    <phoneticPr fontId="7"/>
  </si>
  <si>
    <t>Dr(2)NS(4)薬剤師(1)CM(2)</t>
  </si>
  <si>
    <t>4412110852</t>
    <phoneticPr fontId="7"/>
  </si>
  <si>
    <t>姫島村国民健康保険診療所</t>
    <rPh sb="0" eb="3">
      <t>ヒメシマムラ</t>
    </rPh>
    <rPh sb="3" eb="12">
      <t>コクミンケンコウホケンシンリョウショ</t>
    </rPh>
    <phoneticPr fontId="7"/>
  </si>
  <si>
    <t>姫島村長　大海　靖治</t>
    <rPh sb="0" eb="4">
      <t>ヒメシマソンチョウ</t>
    </rPh>
    <rPh sb="5" eb="7">
      <t>ダイカイ</t>
    </rPh>
    <rPh sb="8" eb="10">
      <t>ヤスハル</t>
    </rPh>
    <phoneticPr fontId="7"/>
  </si>
  <si>
    <t>大分県東国東郡姫島村1560番地の1</t>
    <rPh sb="0" eb="10">
      <t>オオイタケンヒガシクニサキグンヒメシマムラ</t>
    </rPh>
    <rPh sb="14" eb="16">
      <t>バンチ</t>
    </rPh>
    <phoneticPr fontId="7"/>
  </si>
  <si>
    <t>姫島</t>
    <rPh sb="0" eb="2">
      <t>ヒメシマ</t>
    </rPh>
    <phoneticPr fontId="7"/>
  </si>
  <si>
    <t>大分県主催の大分県地域医療研修会として、県出身の自治医大生と大分大学医学部「地域枠」学生を受け入れ緊急ヘリ搬送訓練や在宅訪問等の実習を行っている。</t>
  </si>
  <si>
    <t>医師(３)、歯科医師(１)、歯科衛生士(３)、看護師[１５(内３名ケアマネ兼務)]、保健師（１）、理学療法士(２)、社会福祉士（１）ケアマネージャー(２)、事業所担当者(４)、事務(１)</t>
    <rPh sb="58" eb="63">
      <t>シャカイフクシシ</t>
    </rPh>
    <phoneticPr fontId="11"/>
  </si>
  <si>
    <t>4412810899</t>
    <phoneticPr fontId="7"/>
  </si>
  <si>
    <t>飯田高原診療所</t>
    <rPh sb="0" eb="7">
      <t>ハンダコウゲンシンリョウショ</t>
    </rPh>
    <phoneticPr fontId="7"/>
  </si>
  <si>
    <t>九重町長　日野　康志</t>
    <rPh sb="0" eb="4">
      <t>ココノエチョウチョウ</t>
    </rPh>
    <rPh sb="5" eb="7">
      <t>ヒノ</t>
    </rPh>
    <rPh sb="8" eb="9">
      <t>ヤスシ</t>
    </rPh>
    <rPh sb="9" eb="10">
      <t>シ</t>
    </rPh>
    <phoneticPr fontId="7"/>
  </si>
  <si>
    <t>大分県玖珠郡九重町大字田野1271番地</t>
    <rPh sb="0" eb="3">
      <t>オオイタケン</t>
    </rPh>
    <rPh sb="3" eb="6">
      <t>クスグン</t>
    </rPh>
    <rPh sb="6" eb="9">
      <t>ココノエマチ</t>
    </rPh>
    <rPh sb="9" eb="11">
      <t>オオアザ</t>
    </rPh>
    <rPh sb="11" eb="13">
      <t>タノ</t>
    </rPh>
    <rPh sb="17" eb="19">
      <t>バンチ</t>
    </rPh>
    <phoneticPr fontId="7"/>
  </si>
  <si>
    <t>4410512281</t>
    <phoneticPr fontId="7"/>
  </si>
  <si>
    <t>神宮医院</t>
    <rPh sb="0" eb="4">
      <t>シングウイイン</t>
    </rPh>
    <phoneticPr fontId="7"/>
  </si>
  <si>
    <t>神宮章男</t>
    <rPh sb="0" eb="4">
      <t>シングウフミオ</t>
    </rPh>
    <phoneticPr fontId="7"/>
  </si>
  <si>
    <t>大分県佐伯市宇目大字小野市２８８４番地３</t>
    <rPh sb="0" eb="3">
      <t>オオイタケン</t>
    </rPh>
    <rPh sb="3" eb="6">
      <t>サイキシ</t>
    </rPh>
    <rPh sb="6" eb="8">
      <t>ウメ</t>
    </rPh>
    <rPh sb="8" eb="10">
      <t>オオアザ</t>
    </rPh>
    <rPh sb="10" eb="13">
      <t>オノイチ</t>
    </rPh>
    <rPh sb="17" eb="19">
      <t>バンチ</t>
    </rPh>
    <phoneticPr fontId="7"/>
  </si>
  <si>
    <t>大分県</t>
    <rPh sb="0" eb="2">
      <t>オオイタ</t>
    </rPh>
    <rPh sb="2" eb="3">
      <t>ケン</t>
    </rPh>
    <phoneticPr fontId="7"/>
  </si>
  <si>
    <t>4410412250</t>
  </si>
  <si>
    <t>井上鶴川堂</t>
    <rPh sb="0" eb="2">
      <t>イノウエ</t>
    </rPh>
    <rPh sb="2" eb="5">
      <t>カクセンドウ</t>
    </rPh>
    <phoneticPr fontId="7"/>
  </si>
  <si>
    <t>理事長　井上　一郎</t>
    <rPh sb="0" eb="3">
      <t>リジチョウ</t>
    </rPh>
    <rPh sb="4" eb="6">
      <t>イノウエ</t>
    </rPh>
    <rPh sb="7" eb="9">
      <t>イチロウ</t>
    </rPh>
    <phoneticPr fontId="7"/>
  </si>
  <si>
    <t>大分県日田市大鶴本町841-1</t>
    <phoneticPr fontId="7"/>
  </si>
  <si>
    <t>4510213228</t>
  </si>
  <si>
    <t>都城市高城四家診療所</t>
  </si>
  <si>
    <t>都城市　都城市長　池田　宜永</t>
  </si>
  <si>
    <t>都城北諸県医療圏</t>
    <rPh sb="5" eb="8">
      <t>イリョウケン</t>
    </rPh>
    <phoneticPr fontId="7"/>
  </si>
  <si>
    <t>宮崎県都城市高城町四家１６０４番地１</t>
  </si>
  <si>
    <t>1</t>
  </si>
  <si>
    <t>4510213244</t>
  </si>
  <si>
    <t>国民健康保険都城市西岳診療所</t>
  </si>
  <si>
    <t>宮崎県都城市高野町２９８５番地１</t>
  </si>
  <si>
    <t>2</t>
  </si>
  <si>
    <t>1.6</t>
  </si>
  <si>
    <t>4510213251</t>
  </si>
  <si>
    <t>国民健康保険都城市夏尾診療所</t>
  </si>
  <si>
    <t>宮崎県都城市夏尾町６６７３番地３</t>
  </si>
  <si>
    <t>4510312046</t>
  </si>
  <si>
    <t>延岡市立島浦診療所</t>
  </si>
  <si>
    <t>延岡市　延岡市長　読谷山　洋司</t>
  </si>
  <si>
    <t>島浦町区</t>
  </si>
  <si>
    <t>延岡西臼杵医療圏</t>
  </si>
  <si>
    <t>宮崎県延岡市島浦町４６８番地６８</t>
  </si>
  <si>
    <t>島野浦島</t>
  </si>
  <si>
    <t>5</t>
  </si>
  <si>
    <t>公衆衛生学実習</t>
  </si>
  <si>
    <t>4510312244</t>
  </si>
  <si>
    <t>北方医院</t>
  </si>
  <si>
    <t>日髙　孝紀</t>
  </si>
  <si>
    <t>宮崎県延岡市北方町川水流卯１４１２番地１</t>
  </si>
  <si>
    <t>3</t>
  </si>
  <si>
    <t>6</t>
  </si>
  <si>
    <t>地域医療ガイダンス、公衆衛生学実習</t>
  </si>
  <si>
    <t>薬剤師（2）</t>
  </si>
  <si>
    <t>4510312442</t>
  </si>
  <si>
    <t>北浦診療所</t>
  </si>
  <si>
    <t>日髙　利昭</t>
  </si>
  <si>
    <t>宮崎県延岡市北浦町古江２４９２－１</t>
  </si>
  <si>
    <t>外科、内科,小児科,呼吸器内科</t>
    <rPh sb="0" eb="2">
      <t>ゲカ</t>
    </rPh>
    <rPh sb="6" eb="9">
      <t>ショウニカ</t>
    </rPh>
    <rPh sb="10" eb="13">
      <t>コキュウキ</t>
    </rPh>
    <rPh sb="13" eb="15">
      <t>ナイカ</t>
    </rPh>
    <phoneticPr fontId="7"/>
  </si>
  <si>
    <t>0.5</t>
  </si>
  <si>
    <t>医師（１）、看護師（３）</t>
  </si>
  <si>
    <t>4510411194</t>
  </si>
  <si>
    <t>宮浦診療所</t>
  </si>
  <si>
    <t>日南市　日南市長　髙橋　透</t>
  </si>
  <si>
    <t>日南串間医療圏</t>
  </si>
  <si>
    <t>宮崎県日南市大字宮浦２４３４番地</t>
  </si>
  <si>
    <t>4510510821</t>
  </si>
  <si>
    <t>小林市立内山へき地診療所</t>
  </si>
  <si>
    <t>小林市　小林市長　宮原　義久</t>
  </si>
  <si>
    <t>医療法人　相愛会</t>
  </si>
  <si>
    <t>西諸医療圏</t>
  </si>
  <si>
    <t>宮崎県小林市須木内山５２０３番地１</t>
  </si>
  <si>
    <t>0.25</t>
  </si>
  <si>
    <t>4510510862</t>
  </si>
  <si>
    <t>小林市立須木診療所</t>
  </si>
  <si>
    <t>宮崎県小林市須木下田１２２４番地</t>
  </si>
  <si>
    <t>内科、外科、消化器外科</t>
    <rPh sb="9" eb="11">
      <t>ゲカ</t>
    </rPh>
    <phoneticPr fontId="7"/>
  </si>
  <si>
    <t>17.17.17</t>
  </si>
  <si>
    <t>4510710231</t>
  </si>
  <si>
    <t>串間市市木診療所</t>
  </si>
  <si>
    <t>市長　島田俊光</t>
  </si>
  <si>
    <t>宮崎県串間市大字市木2026番地</t>
  </si>
  <si>
    <t>大隅半島</t>
    <rPh sb="0" eb="2">
      <t>オオスミ</t>
    </rPh>
    <rPh sb="2" eb="4">
      <t>ハントウ</t>
    </rPh>
    <phoneticPr fontId="7"/>
  </si>
  <si>
    <t>地域医療ガイダンス、クリニカルクラークシップⅡ</t>
  </si>
  <si>
    <t>4510810130</t>
  </si>
  <si>
    <t>西都市へき地巡回診療所</t>
  </si>
  <si>
    <t>西都市長　押川　修一郎</t>
    <rPh sb="5" eb="7">
      <t>オシカワ</t>
    </rPh>
    <rPh sb="8" eb="11">
      <t>シュウイチロウ</t>
    </rPh>
    <phoneticPr fontId="7"/>
  </si>
  <si>
    <t>社会医療法人善仁会</t>
    <rPh sb="2" eb="4">
      <t>イリョウ</t>
    </rPh>
    <phoneticPr fontId="7"/>
  </si>
  <si>
    <t>西都児湯医療圏</t>
  </si>
  <si>
    <t>宮崎県西都市聖陵町２丁目１番地</t>
  </si>
  <si>
    <t>4510810619</t>
  </si>
  <si>
    <t>西都市立銀鏡診療所</t>
  </si>
  <si>
    <t>西都市長　押川　修一郎和実</t>
    <rPh sb="5" eb="7">
      <t>オシカワ</t>
    </rPh>
    <rPh sb="8" eb="11">
      <t>シュウイチロウ</t>
    </rPh>
    <phoneticPr fontId="7"/>
  </si>
  <si>
    <t>社会医療法人善仁会</t>
  </si>
  <si>
    <t>宮崎県西都市大字銀鏡９６番地５</t>
  </si>
  <si>
    <t>4510810650</t>
  </si>
  <si>
    <t>東米良診療所</t>
  </si>
  <si>
    <t>宮崎県西都市大字中尾字小崎１７１番地９</t>
  </si>
  <si>
    <t>4512010416</t>
  </si>
  <si>
    <t>小川出張診療所</t>
  </si>
  <si>
    <t>西米良村長　黒木　竜二</t>
    <rPh sb="6" eb="8">
      <t>クロキ</t>
    </rPh>
    <rPh sb="9" eb="11">
      <t>リュウジ</t>
    </rPh>
    <phoneticPr fontId="7"/>
  </si>
  <si>
    <t>宮崎県児湯郡西米良村大字小川２１０番地１</t>
  </si>
  <si>
    <t>4512011109</t>
  </si>
  <si>
    <t>国民健康保険西米良診療所</t>
  </si>
  <si>
    <t>宮崎県児湯郡西米良村大字村所６６番地１号</t>
  </si>
  <si>
    <t>総合診療科</t>
  </si>
  <si>
    <t>11</t>
  </si>
  <si>
    <t>12</t>
  </si>
  <si>
    <t>ｸﾘﾆｶﾙ・ｸﾗｰｸｼｯﾌﾟⅡ、地域医療ｶﾞｲﾀﾞﾝｽ、公衆衛生学</t>
    <rPh sb="16" eb="18">
      <t>チイキ</t>
    </rPh>
    <rPh sb="18" eb="20">
      <t>イリョウ</t>
    </rPh>
    <rPh sb="28" eb="30">
      <t>コウシュウ</t>
    </rPh>
    <rPh sb="30" eb="33">
      <t>エイセイガク</t>
    </rPh>
    <phoneticPr fontId="7"/>
  </si>
  <si>
    <t>歯科医師（1）、保健師（2）、社協（2）、薬剤師（1）、介護保険担当（1）</t>
  </si>
  <si>
    <t>4512011141</t>
  </si>
  <si>
    <t>中之又へき地出張診療所</t>
  </si>
  <si>
    <t>木城町長　半渡　英俊</t>
  </si>
  <si>
    <t>宮崎県児湯郡木城町大字中之又３５１番地１１</t>
  </si>
  <si>
    <t>4</t>
  </si>
  <si>
    <t>4512110612</t>
  </si>
  <si>
    <t>美郷町国民健康保険北郷診療所</t>
  </si>
  <si>
    <t>美郷町長　田中　秀俊</t>
  </si>
  <si>
    <t>日向入郷医療圏</t>
  </si>
  <si>
    <t>宮崎県東臼杵郡美郷町北郷宇納間４４０番地</t>
  </si>
  <si>
    <t>0.1</t>
  </si>
  <si>
    <t>4512110646</t>
  </si>
  <si>
    <t>美郷町国民健康保険南郷診療所</t>
  </si>
  <si>
    <t>宮崎県東臼杵郡美郷町南郷神門１０７８番地</t>
  </si>
  <si>
    <t>内科、総合診療科</t>
    <rPh sb="0" eb="2">
      <t>ナイカ</t>
    </rPh>
    <rPh sb="3" eb="8">
      <t>ソウゴウシンリョウカ</t>
    </rPh>
    <phoneticPr fontId="7"/>
  </si>
  <si>
    <t>4512110687</t>
  </si>
  <si>
    <t>国民健康保険　諸塚診療所</t>
  </si>
  <si>
    <t>諸塚村長　藤﨑　猪一郎</t>
    <rPh sb="5" eb="7">
      <t>フジサキ</t>
    </rPh>
    <rPh sb="8" eb="9">
      <t>イノシシ</t>
    </rPh>
    <rPh sb="9" eb="11">
      <t>イチロウ</t>
    </rPh>
    <phoneticPr fontId="7"/>
  </si>
  <si>
    <t>宮崎県東臼杵郡諸塚村家代３０６３番地</t>
  </si>
  <si>
    <t>看護師（2）、理学療法士、管理栄養士</t>
    <rPh sb="13" eb="15">
      <t>カンリ</t>
    </rPh>
    <phoneticPr fontId="7"/>
  </si>
  <si>
    <t>美郷町北郷歯科診療所</t>
  </si>
  <si>
    <t>美郷町北郷歯科保健協会</t>
  </si>
  <si>
    <t>美郷町南郷歯科診療所</t>
  </si>
  <si>
    <t>美郷町南郷歯科保健協会</t>
  </si>
  <si>
    <t>宮崎県東臼杵郡美郷町南郷神門１０６６番地１</t>
  </si>
  <si>
    <t>15</t>
  </si>
  <si>
    <t>美郷町西郷歯科診療所</t>
  </si>
  <si>
    <t>美郷町西郷歯科保健協会</t>
    <rPh sb="3" eb="4">
      <t>ニシ</t>
    </rPh>
    <phoneticPr fontId="7"/>
  </si>
  <si>
    <t>宮崎県東臼杵郡美郷町西郷田代２９番地１</t>
  </si>
  <si>
    <t>9</t>
  </si>
  <si>
    <t>小林市須木歯科診療所</t>
  </si>
  <si>
    <t>誠仁会　代表　山本俊一</t>
  </si>
  <si>
    <t>宮崎県小林市須木中原1741番地1</t>
  </si>
  <si>
    <t>田原歯科診療所</t>
  </si>
  <si>
    <t>高千穂町長</t>
  </si>
  <si>
    <t>宮崎県西臼杵郡高千穂町大字田原１１５番地３</t>
  </si>
  <si>
    <t>4.75</t>
  </si>
  <si>
    <t>国民健康保険西米良歯科診療所</t>
  </si>
  <si>
    <t>宮崎県児湯郡西米良村大字村所９４番地３号</t>
  </si>
  <si>
    <t>4612110058</t>
  </si>
  <si>
    <t>竹島へき地診療所</t>
  </si>
  <si>
    <t>村長　大山　辰夫</t>
    <rPh sb="0" eb="2">
      <t>ソンチョウ</t>
    </rPh>
    <rPh sb="3" eb="5">
      <t>オオヤマ</t>
    </rPh>
    <rPh sb="6" eb="8">
      <t>タツオ</t>
    </rPh>
    <phoneticPr fontId="7"/>
  </si>
  <si>
    <t>鹿児島県鹿児島郡三島村大字竹島７番地</t>
  </si>
  <si>
    <t>竹島</t>
    <rPh sb="0" eb="2">
      <t>タケシマ</t>
    </rPh>
    <phoneticPr fontId="7"/>
  </si>
  <si>
    <t>4612110322</t>
  </si>
  <si>
    <t>硫黄島へき地診療所</t>
  </si>
  <si>
    <t>鹿児島県鹿児島郡三島村大字硫黄島90番地</t>
  </si>
  <si>
    <t>硫黄島</t>
    <rPh sb="0" eb="3">
      <t>イオウジマ</t>
    </rPh>
    <phoneticPr fontId="7"/>
  </si>
  <si>
    <t>4612110330</t>
  </si>
  <si>
    <t>三島村立大里へき地診療所</t>
  </si>
  <si>
    <t>鹿児島県鹿児島郡三島村大字黒島67番地４</t>
  </si>
  <si>
    <t>4612110397</t>
  </si>
  <si>
    <t>黒島へき地診療所</t>
  </si>
  <si>
    <t>鹿児島県鹿児島郡三島村大字黒島135番地</t>
  </si>
  <si>
    <t>4612110256</t>
  </si>
  <si>
    <t>口之島へき地診療所</t>
    <rPh sb="0" eb="3">
      <t>クチノシマ</t>
    </rPh>
    <rPh sb="5" eb="6">
      <t>チ</t>
    </rPh>
    <rPh sb="6" eb="9">
      <t>シンリョウジョ</t>
    </rPh>
    <phoneticPr fontId="7"/>
  </si>
  <si>
    <t>鹿児島郡十島村長</t>
    <rPh sb="0" eb="3">
      <t>カゴシマ</t>
    </rPh>
    <rPh sb="3" eb="4">
      <t>グン</t>
    </rPh>
    <rPh sb="4" eb="6">
      <t>トシマ</t>
    </rPh>
    <rPh sb="6" eb="8">
      <t>ソンチョウ</t>
    </rPh>
    <phoneticPr fontId="7"/>
  </si>
  <si>
    <t>鹿児島郡十島村大字口之島146番地</t>
    <rPh sb="0" eb="3">
      <t>カゴシマ</t>
    </rPh>
    <rPh sb="3" eb="4">
      <t>グン</t>
    </rPh>
    <phoneticPr fontId="7"/>
  </si>
  <si>
    <t>口之島</t>
  </si>
  <si>
    <t>実習受入</t>
    <rPh sb="0" eb="2">
      <t>ジッシュウ</t>
    </rPh>
    <rPh sb="2" eb="4">
      <t>ウケイレ</t>
    </rPh>
    <phoneticPr fontId="7"/>
  </si>
  <si>
    <t>看護師（2）、保健師（2）</t>
    <rPh sb="7" eb="10">
      <t>ホケンシ</t>
    </rPh>
    <phoneticPr fontId="7"/>
  </si>
  <si>
    <t>4612110066</t>
  </si>
  <si>
    <t>中之島へき地診療所</t>
    <rPh sb="0" eb="3">
      <t>ナカノシマ</t>
    </rPh>
    <rPh sb="5" eb="6">
      <t>チ</t>
    </rPh>
    <rPh sb="6" eb="9">
      <t>シンリョウジョ</t>
    </rPh>
    <phoneticPr fontId="7"/>
  </si>
  <si>
    <t>鹿児島郡十島村大字中之島133番地</t>
    <rPh sb="0" eb="3">
      <t>カゴシマ</t>
    </rPh>
    <rPh sb="3" eb="4">
      <t>グン</t>
    </rPh>
    <rPh sb="15" eb="17">
      <t>バンチ</t>
    </rPh>
    <phoneticPr fontId="7"/>
  </si>
  <si>
    <t>中之島</t>
  </si>
  <si>
    <t>4612110249</t>
  </si>
  <si>
    <t>平島へき地診療所</t>
    <rPh sb="0" eb="1">
      <t>タイ</t>
    </rPh>
    <rPh sb="1" eb="2">
      <t>シマ</t>
    </rPh>
    <rPh sb="4" eb="5">
      <t>チ</t>
    </rPh>
    <rPh sb="5" eb="8">
      <t>シンリョウジョ</t>
    </rPh>
    <phoneticPr fontId="7"/>
  </si>
  <si>
    <t>鹿児島郡十島村大字平島97番地</t>
    <rPh sb="0" eb="3">
      <t>カゴシマ</t>
    </rPh>
    <rPh sb="3" eb="4">
      <t>グン</t>
    </rPh>
    <rPh sb="13" eb="15">
      <t>バンチ</t>
    </rPh>
    <phoneticPr fontId="7"/>
  </si>
  <si>
    <t>平島</t>
  </si>
  <si>
    <t>看護師（1）、保健師（2）</t>
    <rPh sb="7" eb="10">
      <t>ホケンシ</t>
    </rPh>
    <phoneticPr fontId="7"/>
  </si>
  <si>
    <t>4612110371</t>
  </si>
  <si>
    <t>諏訪之瀬島へき地診療所</t>
    <rPh sb="0" eb="2">
      <t>スワ</t>
    </rPh>
    <rPh sb="2" eb="3">
      <t>コレ</t>
    </rPh>
    <rPh sb="3" eb="4">
      <t>セ</t>
    </rPh>
    <rPh sb="4" eb="5">
      <t>シマ</t>
    </rPh>
    <rPh sb="7" eb="8">
      <t>チ</t>
    </rPh>
    <rPh sb="8" eb="11">
      <t>シンリョウジョ</t>
    </rPh>
    <phoneticPr fontId="7"/>
  </si>
  <si>
    <t>鹿児島郡十島村大字諏訪之瀬島265番地</t>
    <rPh sb="0" eb="3">
      <t>カゴシマ</t>
    </rPh>
    <rPh sb="3" eb="4">
      <t>グン</t>
    </rPh>
    <rPh sb="17" eb="19">
      <t>バンチ</t>
    </rPh>
    <phoneticPr fontId="7"/>
  </si>
  <si>
    <t>諏訪之瀬島</t>
  </si>
  <si>
    <t>4612110116</t>
  </si>
  <si>
    <t>悪石島へき地診療所</t>
    <rPh sb="0" eb="1">
      <t>アク</t>
    </rPh>
    <rPh sb="1" eb="2">
      <t>イシ</t>
    </rPh>
    <rPh sb="2" eb="3">
      <t>シマ</t>
    </rPh>
    <rPh sb="5" eb="6">
      <t>チ</t>
    </rPh>
    <rPh sb="6" eb="9">
      <t>シンリョウジョ</t>
    </rPh>
    <phoneticPr fontId="7"/>
  </si>
  <si>
    <t>鹿児島郡十島村大字悪石島33番地1</t>
    <rPh sb="0" eb="3">
      <t>カゴシマ</t>
    </rPh>
    <rPh sb="3" eb="4">
      <t>グン</t>
    </rPh>
    <phoneticPr fontId="7"/>
  </si>
  <si>
    <t>悪石島</t>
  </si>
  <si>
    <t>4612110280</t>
  </si>
  <si>
    <t>小宝島へき地診療所</t>
    <rPh sb="0" eb="1">
      <t>チイ</t>
    </rPh>
    <rPh sb="1" eb="3">
      <t>タカラジマ</t>
    </rPh>
    <rPh sb="5" eb="6">
      <t>チ</t>
    </rPh>
    <rPh sb="6" eb="9">
      <t>シンリョウジョ</t>
    </rPh>
    <phoneticPr fontId="7"/>
  </si>
  <si>
    <t>鹿児島郡十島村大字小宝島3番地4</t>
    <rPh sb="0" eb="3">
      <t>カゴシマ</t>
    </rPh>
    <rPh sb="3" eb="4">
      <t>グン</t>
    </rPh>
    <phoneticPr fontId="7"/>
  </si>
  <si>
    <t>小宝島</t>
  </si>
  <si>
    <t>4612110223</t>
  </si>
  <si>
    <t>宝島へき地診療所</t>
    <rPh sb="0" eb="2">
      <t>タカラジマ</t>
    </rPh>
    <rPh sb="4" eb="5">
      <t>チ</t>
    </rPh>
    <rPh sb="5" eb="8">
      <t>シンリョウジョ</t>
    </rPh>
    <phoneticPr fontId="7"/>
  </si>
  <si>
    <t>鹿児島郡十島村大字宝島1番地</t>
    <rPh sb="0" eb="3">
      <t>カゴシマ</t>
    </rPh>
    <rPh sb="3" eb="4">
      <t>グン</t>
    </rPh>
    <rPh sb="4" eb="6">
      <t>トシマ</t>
    </rPh>
    <phoneticPr fontId="7"/>
  </si>
  <si>
    <t>宝島</t>
  </si>
  <si>
    <t>4614010496</t>
  </si>
  <si>
    <t>南さつま市野間池診療所</t>
    <rPh sb="0" eb="1">
      <t>ミナミ</t>
    </rPh>
    <rPh sb="4" eb="5">
      <t>シ</t>
    </rPh>
    <rPh sb="5" eb="11">
      <t>ノマイケシンリョウジョ</t>
    </rPh>
    <phoneticPr fontId="7"/>
  </si>
  <si>
    <t>南さつま市長　本坊　輝雄</t>
    <rPh sb="0" eb="1">
      <t>ミナミ</t>
    </rPh>
    <rPh sb="4" eb="6">
      <t>シチョウ</t>
    </rPh>
    <rPh sb="7" eb="9">
      <t>ホンボウ</t>
    </rPh>
    <rPh sb="10" eb="12">
      <t>テルオ</t>
    </rPh>
    <phoneticPr fontId="7"/>
  </si>
  <si>
    <t>南薩医療圏</t>
    <rPh sb="0" eb="2">
      <t>ナンサツ</t>
    </rPh>
    <rPh sb="2" eb="5">
      <t>イリョウケン</t>
    </rPh>
    <phoneticPr fontId="7"/>
  </si>
  <si>
    <t>南さつま市・枕崎市・南九州市・指宿市</t>
    <rPh sb="0" eb="1">
      <t>ミナミ</t>
    </rPh>
    <rPh sb="4" eb="5">
      <t>シ</t>
    </rPh>
    <rPh sb="6" eb="9">
      <t>マクラザキシ</t>
    </rPh>
    <rPh sb="10" eb="14">
      <t>ミナミキュウシュウシ</t>
    </rPh>
    <rPh sb="15" eb="18">
      <t>イブスキシ</t>
    </rPh>
    <phoneticPr fontId="7"/>
  </si>
  <si>
    <t>薩摩半島</t>
    <rPh sb="0" eb="2">
      <t>サツマ</t>
    </rPh>
    <rPh sb="2" eb="4">
      <t>ハントウ</t>
    </rPh>
    <phoneticPr fontId="7"/>
  </si>
  <si>
    <t>2、7</t>
  </si>
  <si>
    <t>内科、小児外科</t>
    <rPh sb="3" eb="5">
      <t>ショウニ</t>
    </rPh>
    <rPh sb="5" eb="7">
      <t>ゲカ</t>
    </rPh>
    <phoneticPr fontId="7"/>
  </si>
  <si>
    <t>1.5、3.5</t>
  </si>
  <si>
    <t>4614010322</t>
  </si>
  <si>
    <t>南さつま市秋目診療所</t>
    <rPh sb="0" eb="1">
      <t>ミナミ</t>
    </rPh>
    <rPh sb="4" eb="5">
      <t>シ</t>
    </rPh>
    <rPh sb="5" eb="6">
      <t>アキ</t>
    </rPh>
    <rPh sb="6" eb="7">
      <t>メ</t>
    </rPh>
    <rPh sb="7" eb="10">
      <t>シンリョウジョ</t>
    </rPh>
    <phoneticPr fontId="7"/>
  </si>
  <si>
    <t>4612610404</t>
  </si>
  <si>
    <t>長島町川床へき地診療所</t>
    <rPh sb="0" eb="3">
      <t>ナガシマチョウ</t>
    </rPh>
    <rPh sb="3" eb="5">
      <t>カワトコ</t>
    </rPh>
    <rPh sb="7" eb="8">
      <t>チ</t>
    </rPh>
    <rPh sb="8" eb="11">
      <t>シンリョウショ</t>
    </rPh>
    <phoneticPr fontId="7"/>
  </si>
  <si>
    <t>長島町長　川添　健</t>
    <rPh sb="0" eb="4">
      <t>ナガシマチョウチョウ</t>
    </rPh>
    <rPh sb="5" eb="7">
      <t>カワソエ</t>
    </rPh>
    <rPh sb="8" eb="9">
      <t>タケシ</t>
    </rPh>
    <phoneticPr fontId="7"/>
  </si>
  <si>
    <t>出水医療圏</t>
    <rPh sb="0" eb="2">
      <t>イズミ</t>
    </rPh>
    <rPh sb="2" eb="5">
      <t>イリョウケン</t>
    </rPh>
    <phoneticPr fontId="7"/>
  </si>
  <si>
    <t>鹿児島県出水郡長島町川床943番地</t>
    <rPh sb="0" eb="4">
      <t>カゴシマケン</t>
    </rPh>
    <rPh sb="4" eb="7">
      <t>イズミグン</t>
    </rPh>
    <rPh sb="7" eb="10">
      <t>ナガシマチョウ</t>
    </rPh>
    <rPh sb="10" eb="12">
      <t>カワトコ</t>
    </rPh>
    <rPh sb="15" eb="17">
      <t>バンチ</t>
    </rPh>
    <phoneticPr fontId="7"/>
  </si>
  <si>
    <t>休診中</t>
    <rPh sb="0" eb="2">
      <t>キュウシン</t>
    </rPh>
    <rPh sb="2" eb="3">
      <t>ナカ</t>
    </rPh>
    <phoneticPr fontId="7"/>
  </si>
  <si>
    <t>4612610230</t>
  </si>
  <si>
    <t>長島町獅子島へき地診療所</t>
    <rPh sb="0" eb="3">
      <t>ナガシマチョウ</t>
    </rPh>
    <rPh sb="3" eb="6">
      <t>シシジマ</t>
    </rPh>
    <rPh sb="8" eb="9">
      <t>チ</t>
    </rPh>
    <rPh sb="9" eb="12">
      <t>シンリョウショ</t>
    </rPh>
    <phoneticPr fontId="7"/>
  </si>
  <si>
    <t>鹿児島県出水郡長島町獅子島689番地1</t>
    <rPh sb="0" eb="4">
      <t>カゴシマケン</t>
    </rPh>
    <rPh sb="4" eb="7">
      <t>イズミグン</t>
    </rPh>
    <rPh sb="7" eb="10">
      <t>ナガシマチョウ</t>
    </rPh>
    <rPh sb="10" eb="13">
      <t>シシジマ</t>
    </rPh>
    <rPh sb="16" eb="18">
      <t>バンチ</t>
    </rPh>
    <phoneticPr fontId="7"/>
  </si>
  <si>
    <t>獅子島</t>
    <rPh sb="0" eb="3">
      <t>シシジマ</t>
    </rPh>
    <phoneticPr fontId="7"/>
  </si>
  <si>
    <t>診察・訪問診療の見学等</t>
  </si>
  <si>
    <t>4611710155</t>
  </si>
  <si>
    <t>恒吉地区診療所</t>
  </si>
  <si>
    <t>曽於市</t>
    <rPh sb="0" eb="3">
      <t>ソオシ</t>
    </rPh>
    <phoneticPr fontId="7"/>
  </si>
  <si>
    <t>曽於医師会立病院</t>
  </si>
  <si>
    <t>曽於医療圏</t>
  </si>
  <si>
    <t>鹿児島県曽於市大隅町恒吉５９８番地１</t>
  </si>
  <si>
    <t>4613011446</t>
  </si>
  <si>
    <t>錦江町宿利原巡回診療所</t>
    <rPh sb="0" eb="3">
      <t>キンコウチョウ</t>
    </rPh>
    <rPh sb="3" eb="6">
      <t>ヤドリハラ</t>
    </rPh>
    <rPh sb="6" eb="8">
      <t>ジュンカイ</t>
    </rPh>
    <rPh sb="8" eb="11">
      <t>シンリョウジョ</t>
    </rPh>
    <phoneticPr fontId="7"/>
  </si>
  <si>
    <t>錦江町長　新田敏郎</t>
    <rPh sb="0" eb="3">
      <t>キンコウチョウ</t>
    </rPh>
    <rPh sb="3" eb="4">
      <t>チョウ</t>
    </rPh>
    <rPh sb="5" eb="7">
      <t>シンデン</t>
    </rPh>
    <rPh sb="7" eb="9">
      <t>トシロウ</t>
    </rPh>
    <phoneticPr fontId="7"/>
  </si>
  <si>
    <t>鹿児島県肝属郡錦江町神川7258番地1</t>
    <rPh sb="0" eb="4">
      <t>カゴシマケン</t>
    </rPh>
    <rPh sb="4" eb="7">
      <t>キモツキグン</t>
    </rPh>
    <rPh sb="7" eb="10">
      <t>キンコウチョウ</t>
    </rPh>
    <rPh sb="10" eb="12">
      <t>カミカワ</t>
    </rPh>
    <rPh sb="16" eb="18">
      <t>バンチ</t>
    </rPh>
    <phoneticPr fontId="7"/>
  </si>
  <si>
    <t>4613010877</t>
  </si>
  <si>
    <t>錦江町池田へき地診療所</t>
    <rPh sb="0" eb="3">
      <t>キンコウチョウ</t>
    </rPh>
    <rPh sb="3" eb="5">
      <t>イケダ</t>
    </rPh>
    <rPh sb="7" eb="8">
      <t>チ</t>
    </rPh>
    <rPh sb="8" eb="11">
      <t>シンリョウジョ</t>
    </rPh>
    <phoneticPr fontId="7"/>
  </si>
  <si>
    <t>鹿児島県肝属郡錦江町城元5508番地1</t>
    <rPh sb="0" eb="4">
      <t>カゴシマケン</t>
    </rPh>
    <rPh sb="4" eb="7">
      <t>キモツキグン</t>
    </rPh>
    <rPh sb="7" eb="10">
      <t>キンコウチョウ</t>
    </rPh>
    <rPh sb="10" eb="12">
      <t>シロモト</t>
    </rPh>
    <rPh sb="16" eb="18">
      <t>バンチ</t>
    </rPh>
    <phoneticPr fontId="7"/>
  </si>
  <si>
    <t>大隅半島</t>
  </si>
  <si>
    <t>4613010398</t>
  </si>
  <si>
    <t>南大隅町立辺塚へき地出張診療j居</t>
    <rPh sb="0" eb="5">
      <t>ミナミオオスミチョウリツ</t>
    </rPh>
    <rPh sb="5" eb="7">
      <t>ヘツカ</t>
    </rPh>
    <rPh sb="9" eb="10">
      <t>チ</t>
    </rPh>
    <rPh sb="10" eb="12">
      <t>シュッチョウ</t>
    </rPh>
    <rPh sb="12" eb="14">
      <t>シンリョウ</t>
    </rPh>
    <rPh sb="15" eb="16">
      <t>キョ</t>
    </rPh>
    <phoneticPr fontId="7"/>
  </si>
  <si>
    <t>南大隅町長　石畑　博</t>
    <rPh sb="0" eb="5">
      <t>ミナミオオスミチョウチョウ</t>
    </rPh>
    <rPh sb="6" eb="8">
      <t>イシハタ</t>
    </rPh>
    <rPh sb="9" eb="10">
      <t>ヒロシ</t>
    </rPh>
    <phoneticPr fontId="7"/>
  </si>
  <si>
    <t>肝属医療圏</t>
    <rPh sb="0" eb="2">
      <t>キモツキ</t>
    </rPh>
    <rPh sb="2" eb="5">
      <t>イリョウケン</t>
    </rPh>
    <phoneticPr fontId="7"/>
  </si>
  <si>
    <t>鹿児島県肝属郡南大隅町佐多辺塚162番地１</t>
    <rPh sb="0" eb="4">
      <t>カゴシマケン</t>
    </rPh>
    <rPh sb="4" eb="7">
      <t>キモツキグン</t>
    </rPh>
    <rPh sb="7" eb="11">
      <t>ミナミオオスミチョウ</t>
    </rPh>
    <rPh sb="11" eb="13">
      <t>サタ</t>
    </rPh>
    <rPh sb="13" eb="15">
      <t>ヘツカ</t>
    </rPh>
    <rPh sb="18" eb="20">
      <t>バンチ</t>
    </rPh>
    <phoneticPr fontId="7"/>
  </si>
  <si>
    <t>4613011123</t>
  </si>
  <si>
    <t>南大隅町立郡へき地出張診療所</t>
    <rPh sb="0" eb="5">
      <t>ミナミオオスミチョウリツ</t>
    </rPh>
    <rPh sb="5" eb="6">
      <t>コオリ</t>
    </rPh>
    <rPh sb="8" eb="9">
      <t>チ</t>
    </rPh>
    <rPh sb="9" eb="11">
      <t>シュッチョウ</t>
    </rPh>
    <rPh sb="11" eb="13">
      <t>シンリョウ</t>
    </rPh>
    <rPh sb="13" eb="14">
      <t>ジョ</t>
    </rPh>
    <phoneticPr fontId="7"/>
  </si>
  <si>
    <t>鹿児島県肝属郡南大隅町佐多郡1963番地１</t>
    <rPh sb="0" eb="4">
      <t>カゴシマケン</t>
    </rPh>
    <rPh sb="4" eb="7">
      <t>キモツキグン</t>
    </rPh>
    <rPh sb="7" eb="11">
      <t>ミナミオオスミチョウ</t>
    </rPh>
    <rPh sb="11" eb="13">
      <t>サタ</t>
    </rPh>
    <rPh sb="13" eb="14">
      <t>コオリ</t>
    </rPh>
    <rPh sb="18" eb="20">
      <t>バンチ</t>
    </rPh>
    <phoneticPr fontId="7"/>
  </si>
  <si>
    <t>4613010661</t>
  </si>
  <si>
    <t>南大隅町立大泊へき地出張診療所</t>
    <rPh sb="0" eb="5">
      <t>ミナミオオスミチョウリツ</t>
    </rPh>
    <rPh sb="5" eb="7">
      <t>オオドマリ</t>
    </rPh>
    <rPh sb="9" eb="10">
      <t>チ</t>
    </rPh>
    <rPh sb="10" eb="12">
      <t>シュッチョウ</t>
    </rPh>
    <rPh sb="12" eb="15">
      <t>シンリョウジョ</t>
    </rPh>
    <phoneticPr fontId="7"/>
  </si>
  <si>
    <t>鹿児島県肝属郡南大隅町佐多馬籠932番地１</t>
    <rPh sb="0" eb="4">
      <t>カゴシマケン</t>
    </rPh>
    <rPh sb="4" eb="7">
      <t>キモツキグン</t>
    </rPh>
    <rPh sb="7" eb="11">
      <t>ミナミオオスミチョウ</t>
    </rPh>
    <rPh sb="11" eb="13">
      <t>サタ</t>
    </rPh>
    <rPh sb="13" eb="15">
      <t>マゴメ</t>
    </rPh>
    <rPh sb="18" eb="20">
      <t>バンチ</t>
    </rPh>
    <phoneticPr fontId="7"/>
  </si>
  <si>
    <t>4613011438</t>
  </si>
  <si>
    <t>南大隅町立佐多診療所</t>
    <rPh sb="0" eb="3">
      <t>ミナミオオスミ</t>
    </rPh>
    <rPh sb="3" eb="4">
      <t>チョウ</t>
    </rPh>
    <rPh sb="4" eb="5">
      <t>リツ</t>
    </rPh>
    <rPh sb="5" eb="7">
      <t>サタ</t>
    </rPh>
    <rPh sb="7" eb="10">
      <t>シンリョウジョ</t>
    </rPh>
    <phoneticPr fontId="7"/>
  </si>
  <si>
    <t>鹿児島県肝属郡南大隅町佐多いぁしき3846番地１</t>
    <rPh sb="0" eb="4">
      <t>カゴシマケン</t>
    </rPh>
    <rPh sb="4" eb="7">
      <t>キモツキグン</t>
    </rPh>
    <rPh sb="7" eb="11">
      <t>ミナミオオスミチョウ</t>
    </rPh>
    <rPh sb="11" eb="13">
      <t>サタ</t>
    </rPh>
    <rPh sb="21" eb="23">
      <t>バンチ</t>
    </rPh>
    <phoneticPr fontId="7"/>
  </si>
  <si>
    <t>4613110115</t>
  </si>
  <si>
    <t>口永良部島へき地出張診療所</t>
    <rPh sb="0" eb="4">
      <t>クチノエラブ</t>
    </rPh>
    <rPh sb="4" eb="5">
      <t>シマ</t>
    </rPh>
    <rPh sb="7" eb="8">
      <t>チ</t>
    </rPh>
    <rPh sb="8" eb="13">
      <t>シュッチョウシンリョウジョ</t>
    </rPh>
    <phoneticPr fontId="7"/>
  </si>
  <si>
    <t>屋久島町長　荒木 耕治</t>
    <rPh sb="0" eb="5">
      <t>ヤクシマチョウチョウ</t>
    </rPh>
    <rPh sb="6" eb="8">
      <t>アラキ</t>
    </rPh>
    <rPh sb="9" eb="11">
      <t>コウジ</t>
    </rPh>
    <phoneticPr fontId="7"/>
  </si>
  <si>
    <t>熊毛医療圏</t>
    <rPh sb="0" eb="2">
      <t>クマゲ</t>
    </rPh>
    <rPh sb="2" eb="5">
      <t>イリョウケン</t>
    </rPh>
    <phoneticPr fontId="7"/>
  </si>
  <si>
    <t>鹿児島県熊毛郡屋久島町口永良部島533番地1</t>
    <rPh sb="0" eb="4">
      <t>カゴシマケン</t>
    </rPh>
    <rPh sb="4" eb="7">
      <t>クマゲグン</t>
    </rPh>
    <rPh sb="7" eb="11">
      <t>ヤクシマチョウ</t>
    </rPh>
    <rPh sb="11" eb="16">
      <t>クチノエラブシマ</t>
    </rPh>
    <rPh sb="19" eb="21">
      <t>バンチ</t>
    </rPh>
    <phoneticPr fontId="7"/>
  </si>
  <si>
    <t>屋久島</t>
    <rPh sb="0" eb="3">
      <t>ヤクシマ</t>
    </rPh>
    <phoneticPr fontId="7"/>
  </si>
  <si>
    <t>4613110321</t>
  </si>
  <si>
    <t>永田へき地出張診療所</t>
    <rPh sb="0" eb="2">
      <t>ナガタ</t>
    </rPh>
    <rPh sb="4" eb="5">
      <t>チ</t>
    </rPh>
    <rPh sb="5" eb="10">
      <t>シュッチョウシンリョウジョ</t>
    </rPh>
    <phoneticPr fontId="7"/>
  </si>
  <si>
    <t>鹿児島県熊毛郡屋久島町永田1247番地1</t>
    <rPh sb="0" eb="4">
      <t>カゴシマケン</t>
    </rPh>
    <rPh sb="4" eb="7">
      <t>クマゲグン</t>
    </rPh>
    <rPh sb="7" eb="11">
      <t>ヤクシマチョウ</t>
    </rPh>
    <rPh sb="11" eb="13">
      <t>ナガタ</t>
    </rPh>
    <rPh sb="17" eb="19">
      <t>バンチ</t>
    </rPh>
    <phoneticPr fontId="7"/>
  </si>
  <si>
    <t>4613110388</t>
  </si>
  <si>
    <t>栗生診療所</t>
    <rPh sb="0" eb="2">
      <t>クリオ</t>
    </rPh>
    <rPh sb="2" eb="5">
      <t>シンリョウジョ</t>
    </rPh>
    <phoneticPr fontId="7"/>
  </si>
  <si>
    <t>鹿児島県熊毛郡屋久島町栗生1743番地</t>
    <rPh sb="0" eb="4">
      <t>カゴシマケン</t>
    </rPh>
    <rPh sb="4" eb="7">
      <t>クマゲグン</t>
    </rPh>
    <rPh sb="7" eb="11">
      <t>ヤクシマチョウ</t>
    </rPh>
    <rPh sb="11" eb="13">
      <t>クリオ</t>
    </rPh>
    <rPh sb="17" eb="19">
      <t>バンチ</t>
    </rPh>
    <phoneticPr fontId="7"/>
  </si>
  <si>
    <t>屋久島町口永良部島</t>
    <rPh sb="0" eb="4">
      <t>ヤクシマチョウ</t>
    </rPh>
    <rPh sb="4" eb="9">
      <t>クチノエラブシマ</t>
    </rPh>
    <phoneticPr fontId="7"/>
  </si>
  <si>
    <t>4613211145</t>
  </si>
  <si>
    <t>大和村今里へき地出張診療所</t>
    <rPh sb="0" eb="3">
      <t>ヤマトソン</t>
    </rPh>
    <rPh sb="3" eb="5">
      <t>イマザト</t>
    </rPh>
    <rPh sb="7" eb="8">
      <t>チ</t>
    </rPh>
    <rPh sb="8" eb="10">
      <t>シュッチョウ</t>
    </rPh>
    <rPh sb="10" eb="13">
      <t>シンリョウジョ</t>
    </rPh>
    <phoneticPr fontId="7"/>
  </si>
  <si>
    <t>大和村長　伊集院　幼</t>
    <rPh sb="0" eb="4">
      <t>ヤマトソンチョウ</t>
    </rPh>
    <rPh sb="5" eb="8">
      <t>イジュウイン</t>
    </rPh>
    <rPh sb="9" eb="10">
      <t>ヨウ</t>
    </rPh>
    <phoneticPr fontId="7"/>
  </si>
  <si>
    <t>奄美医療圏</t>
    <rPh sb="0" eb="2">
      <t>アマミ</t>
    </rPh>
    <rPh sb="2" eb="5">
      <t>イリョウケン</t>
    </rPh>
    <phoneticPr fontId="7"/>
  </si>
  <si>
    <t>鹿児島県大島郡大和村今里７９０番地</t>
    <rPh sb="0" eb="4">
      <t>カゴシマケン</t>
    </rPh>
    <rPh sb="4" eb="7">
      <t>オオシマグン</t>
    </rPh>
    <rPh sb="7" eb="10">
      <t>ヤマトソン</t>
    </rPh>
    <rPh sb="10" eb="12">
      <t>イマザト</t>
    </rPh>
    <rPh sb="15" eb="17">
      <t>バンチ</t>
    </rPh>
    <phoneticPr fontId="7"/>
  </si>
  <si>
    <t>奄美大島</t>
    <rPh sb="0" eb="2">
      <t>アマミ</t>
    </rPh>
    <rPh sb="2" eb="4">
      <t>オオシマ</t>
    </rPh>
    <phoneticPr fontId="7"/>
  </si>
  <si>
    <t>4613210238</t>
  </si>
  <si>
    <t>国民健康保険大和診療所</t>
    <rPh sb="0" eb="2">
      <t>コクミン</t>
    </rPh>
    <rPh sb="2" eb="4">
      <t>ケンコウ</t>
    </rPh>
    <rPh sb="4" eb="6">
      <t>ホケン</t>
    </rPh>
    <rPh sb="6" eb="8">
      <t>ヤマト</t>
    </rPh>
    <rPh sb="8" eb="11">
      <t>シンリョウジョ</t>
    </rPh>
    <phoneticPr fontId="7"/>
  </si>
  <si>
    <t>鹿児島県大島郡大和村大棚４２０番地</t>
    <rPh sb="0" eb="4">
      <t>カゴシマケン</t>
    </rPh>
    <rPh sb="4" eb="7">
      <t>オオシマグン</t>
    </rPh>
    <rPh sb="7" eb="10">
      <t>ヤマトソン</t>
    </rPh>
    <rPh sb="10" eb="12">
      <t>オオダナ</t>
    </rPh>
    <rPh sb="15" eb="17">
      <t>バンチ</t>
    </rPh>
    <phoneticPr fontId="7"/>
  </si>
  <si>
    <t>地域医療・離島医療実習</t>
    <rPh sb="0" eb="2">
      <t>チイキ</t>
    </rPh>
    <rPh sb="2" eb="4">
      <t>イリョウ</t>
    </rPh>
    <rPh sb="5" eb="7">
      <t>リトウ</t>
    </rPh>
    <rPh sb="7" eb="9">
      <t>イリョウ</t>
    </rPh>
    <rPh sb="9" eb="11">
      <t>ジッシュウ</t>
    </rPh>
    <phoneticPr fontId="7"/>
  </si>
  <si>
    <t>看護師4名・保健師3名・ｹｱﾏﾈ4名</t>
    <rPh sb="0" eb="3">
      <t>カンゴシ</t>
    </rPh>
    <rPh sb="4" eb="5">
      <t>メイ</t>
    </rPh>
    <rPh sb="6" eb="9">
      <t>ホケンシ</t>
    </rPh>
    <rPh sb="10" eb="11">
      <t>メイ</t>
    </rPh>
    <rPh sb="17" eb="18">
      <t>メイ</t>
    </rPh>
    <phoneticPr fontId="7"/>
  </si>
  <si>
    <t>4613211590</t>
  </si>
  <si>
    <t>瀬戸内町へき地診療所</t>
    <rPh sb="0" eb="4">
      <t>セトウチチョウ</t>
    </rPh>
    <rPh sb="6" eb="10">
      <t>チシンリョウショ</t>
    </rPh>
    <phoneticPr fontId="7"/>
  </si>
  <si>
    <t>瀬戸内町長　鎌田　愛人</t>
    <rPh sb="0" eb="5">
      <t>セトウチチ</t>
    </rPh>
    <rPh sb="6" eb="8">
      <t>カマタ</t>
    </rPh>
    <rPh sb="9" eb="11">
      <t>アイジン</t>
    </rPh>
    <phoneticPr fontId="7"/>
  </si>
  <si>
    <t>奄美医療圏</t>
    <rPh sb="0" eb="5">
      <t>アマミイリョウケン</t>
    </rPh>
    <phoneticPr fontId="7"/>
  </si>
  <si>
    <t>鹿児島県大島郡瀬戸内町古仁屋瀬久井西13番地2</t>
    <rPh sb="0" eb="11">
      <t>カゴシマケンオオシマグンセトウチチョウ</t>
    </rPh>
    <rPh sb="11" eb="18">
      <t>コニヤセクイニシ</t>
    </rPh>
    <rPh sb="20" eb="23">
      <t>バン</t>
    </rPh>
    <phoneticPr fontId="7"/>
  </si>
  <si>
    <t>奄美大島</t>
    <rPh sb="0" eb="4">
      <t>アマミオオシマ</t>
    </rPh>
    <phoneticPr fontId="7"/>
  </si>
  <si>
    <t>総合診療科</t>
    <rPh sb="0" eb="5">
      <t>ソウゴウ</t>
    </rPh>
    <phoneticPr fontId="7"/>
  </si>
  <si>
    <t>総合内科、循環器内科</t>
    <rPh sb="0" eb="4">
      <t>ソウゴウナイカ</t>
    </rPh>
    <rPh sb="5" eb="10">
      <t>ジュンカ</t>
    </rPh>
    <phoneticPr fontId="7"/>
  </si>
  <si>
    <t>外来、巡回診療、訪問診療、往診</t>
    <rPh sb="0" eb="2">
      <t>ガイライ</t>
    </rPh>
    <rPh sb="3" eb="5">
      <t>ジュンカイ</t>
    </rPh>
    <rPh sb="5" eb="7">
      <t>シンリョウ</t>
    </rPh>
    <rPh sb="8" eb="12">
      <t>ホウモン</t>
    </rPh>
    <rPh sb="13" eb="15">
      <t>オウシン</t>
    </rPh>
    <phoneticPr fontId="7"/>
  </si>
  <si>
    <t>看護師(1)</t>
    <rPh sb="0" eb="3">
      <t>カンゴシ</t>
    </rPh>
    <phoneticPr fontId="7"/>
  </si>
  <si>
    <t>4613210774</t>
  </si>
  <si>
    <t>瀬戸内町与路へき地診療所</t>
    <rPh sb="0" eb="4">
      <t>セトウチチョウ</t>
    </rPh>
    <rPh sb="4" eb="6">
      <t>ヨロ</t>
    </rPh>
    <rPh sb="8" eb="12">
      <t>チシンリョウショ</t>
    </rPh>
    <phoneticPr fontId="7"/>
  </si>
  <si>
    <t>瀬戸内町長　鎌田　愛人</t>
  </si>
  <si>
    <t>奄美医療圏</t>
  </si>
  <si>
    <t>鹿児島県大島郡瀬戸内町大字与路村内原384</t>
    <rPh sb="0" eb="11">
      <t>カゴシマケンオオシマグンセトウチチョウ</t>
    </rPh>
    <rPh sb="11" eb="15">
      <t>オオアザ</t>
    </rPh>
    <rPh sb="15" eb="18">
      <t>ムラウ</t>
    </rPh>
    <phoneticPr fontId="7"/>
  </si>
  <si>
    <t>与路島</t>
    <rPh sb="0" eb="3">
      <t>ヨロシマ</t>
    </rPh>
    <phoneticPr fontId="7"/>
  </si>
  <si>
    <t>外来</t>
    <rPh sb="0" eb="2">
      <t>ガイライ</t>
    </rPh>
    <phoneticPr fontId="7"/>
  </si>
  <si>
    <t>4613210113</t>
  </si>
  <si>
    <t>瀬戸内町国民健康保険池地診療所</t>
    <rPh sb="0" eb="4">
      <t>セトウチチョウ</t>
    </rPh>
    <rPh sb="4" eb="10">
      <t>コクミンケンコウホケン</t>
    </rPh>
    <rPh sb="10" eb="12">
      <t>イケジ</t>
    </rPh>
    <rPh sb="12" eb="15">
      <t>シンリョウジョ</t>
    </rPh>
    <phoneticPr fontId="7"/>
  </si>
  <si>
    <t>鹿児島県大島郡瀬戸内町大字池地661-3</t>
    <rPh sb="0" eb="11">
      <t>カゴシマケンオオシマグンセトウチチョウ</t>
    </rPh>
    <rPh sb="11" eb="15">
      <t>オオアザイケジ</t>
    </rPh>
    <phoneticPr fontId="7"/>
  </si>
  <si>
    <t>請島</t>
    <rPh sb="0" eb="2">
      <t>ウケ</t>
    </rPh>
    <phoneticPr fontId="7"/>
  </si>
  <si>
    <t>4614210690</t>
  </si>
  <si>
    <t>奄美市住用国民健康保険診療所</t>
    <rPh sb="0" eb="14">
      <t>アマミシスミヨウコクミンケンコウホケンシンリョウジョ</t>
    </rPh>
    <phoneticPr fontId="7"/>
  </si>
  <si>
    <t>市長　安田　壮平</t>
    <rPh sb="0" eb="2">
      <t>シチョウ</t>
    </rPh>
    <rPh sb="3" eb="5">
      <t>ヤスダ</t>
    </rPh>
    <rPh sb="6" eb="8">
      <t>ソウヘイ</t>
    </rPh>
    <phoneticPr fontId="7"/>
  </si>
  <si>
    <t>奄美保健医療圏</t>
    <rPh sb="0" eb="7">
      <t>アマミホケンイリョウケン</t>
    </rPh>
    <phoneticPr fontId="7"/>
  </si>
  <si>
    <t>奄美市住用町大字西仲間111番地</t>
    <rPh sb="0" eb="5">
      <t>アマミシスミヨウ</t>
    </rPh>
    <rPh sb="5" eb="6">
      <t>チョウ</t>
    </rPh>
    <rPh sb="6" eb="11">
      <t>オオアザニシナカマ</t>
    </rPh>
    <rPh sb="14" eb="16">
      <t>バンチ</t>
    </rPh>
    <phoneticPr fontId="7"/>
  </si>
  <si>
    <t>内科、歯科他</t>
    <rPh sb="3" eb="5">
      <t>シカ</t>
    </rPh>
    <rPh sb="5" eb="6">
      <t>ホカ</t>
    </rPh>
    <phoneticPr fontId="7"/>
  </si>
  <si>
    <t>毎年受け入れ</t>
    <rPh sb="0" eb="2">
      <t>マイトシ</t>
    </rPh>
    <rPh sb="2" eb="3">
      <t>ウ</t>
    </rPh>
    <rPh sb="4" eb="5">
      <t>イ</t>
    </rPh>
    <phoneticPr fontId="7"/>
  </si>
  <si>
    <t>4614510495</t>
  </si>
  <si>
    <t>姶良市立北山診療所</t>
    <rPh sb="0" eb="3">
      <t>アイラシ</t>
    </rPh>
    <rPh sb="3" eb="4">
      <t>リツ</t>
    </rPh>
    <rPh sb="4" eb="6">
      <t>キタヤマ</t>
    </rPh>
    <rPh sb="6" eb="9">
      <t>シンリョウジョ</t>
    </rPh>
    <phoneticPr fontId="7"/>
  </si>
  <si>
    <t>市長　湯元　敏浩</t>
    <rPh sb="0" eb="2">
      <t>シチョウ</t>
    </rPh>
    <rPh sb="3" eb="5">
      <t>ユモト</t>
    </rPh>
    <rPh sb="6" eb="8">
      <t>トシヒロ</t>
    </rPh>
    <phoneticPr fontId="7"/>
  </si>
  <si>
    <t>姶良・伊佐医療圏</t>
    <rPh sb="0" eb="2">
      <t>アイラ</t>
    </rPh>
    <rPh sb="3" eb="5">
      <t>イサ</t>
    </rPh>
    <rPh sb="5" eb="7">
      <t>イリョウ</t>
    </rPh>
    <rPh sb="7" eb="8">
      <t>ケン</t>
    </rPh>
    <phoneticPr fontId="7"/>
  </si>
  <si>
    <t>鹿児島県姶良市北山842番地</t>
    <rPh sb="0" eb="4">
      <t>カゴシマケン</t>
    </rPh>
    <rPh sb="4" eb="7">
      <t>アイラシ</t>
    </rPh>
    <rPh sb="7" eb="9">
      <t>キタヤマ</t>
    </rPh>
    <rPh sb="12" eb="14">
      <t>バンチ</t>
    </rPh>
    <phoneticPr fontId="7"/>
  </si>
  <si>
    <t>4611510878</t>
  </si>
  <si>
    <t>薩摩川内市下甑手打診療所</t>
    <rPh sb="0" eb="5">
      <t>サツマセンダイシ</t>
    </rPh>
    <rPh sb="5" eb="7">
      <t>シモコシキ</t>
    </rPh>
    <rPh sb="7" eb="12">
      <t>テウチシンリョウジョ</t>
    </rPh>
    <phoneticPr fontId="7"/>
  </si>
  <si>
    <t>薩摩川内市長　田中　良二</t>
    <rPh sb="0" eb="6">
      <t>サツマセンダイシチョウ</t>
    </rPh>
    <rPh sb="7" eb="9">
      <t>タナカ</t>
    </rPh>
    <rPh sb="10" eb="12">
      <t>リョウジ</t>
    </rPh>
    <phoneticPr fontId="7"/>
  </si>
  <si>
    <t>川薩医療圏</t>
    <rPh sb="0" eb="2">
      <t>センサツ</t>
    </rPh>
    <rPh sb="2" eb="5">
      <t>イリョウケン</t>
    </rPh>
    <phoneticPr fontId="7"/>
  </si>
  <si>
    <t>鹿児島県薩摩川内市下甑町手打956番地</t>
    <rPh sb="0" eb="4">
      <t>カゴシマケン</t>
    </rPh>
    <rPh sb="4" eb="9">
      <t>サツマセンダイシ</t>
    </rPh>
    <rPh sb="9" eb="12">
      <t>シモコシキチョウ</t>
    </rPh>
    <rPh sb="12" eb="14">
      <t>テウチ</t>
    </rPh>
    <rPh sb="17" eb="19">
      <t>バンチ</t>
    </rPh>
    <phoneticPr fontId="7"/>
  </si>
  <si>
    <t>甑島</t>
    <rPh sb="0" eb="2">
      <t>コシキシマ</t>
    </rPh>
    <phoneticPr fontId="7"/>
  </si>
  <si>
    <t>実習生受入</t>
    <rPh sb="0" eb="3">
      <t>ジッシュウセイ</t>
    </rPh>
    <rPh sb="3" eb="5">
      <t>ウケイレ</t>
    </rPh>
    <phoneticPr fontId="7"/>
  </si>
  <si>
    <t>4611510969</t>
  </si>
  <si>
    <t>薩摩川内市下甑長浜診療所</t>
    <rPh sb="0" eb="5">
      <t>サツマセンダイシ</t>
    </rPh>
    <rPh sb="5" eb="7">
      <t>シモコシキ</t>
    </rPh>
    <rPh sb="7" eb="9">
      <t>ナガハマ</t>
    </rPh>
    <rPh sb="9" eb="12">
      <t>シンリョウジョ</t>
    </rPh>
    <phoneticPr fontId="7"/>
  </si>
  <si>
    <t>鹿児島県薩摩川内市下甑町長浜8番地3</t>
    <rPh sb="0" eb="4">
      <t>カゴシマケン</t>
    </rPh>
    <rPh sb="4" eb="9">
      <t>サツマセンダイシ</t>
    </rPh>
    <rPh sb="9" eb="12">
      <t>シモコシキチョウ</t>
    </rPh>
    <rPh sb="12" eb="14">
      <t>ナガハマ</t>
    </rPh>
    <rPh sb="15" eb="17">
      <t>バンチ</t>
    </rPh>
    <phoneticPr fontId="7"/>
  </si>
  <si>
    <t>4611510829</t>
  </si>
  <si>
    <t>薩摩川内市下甑瀬々野浦診療所</t>
    <rPh sb="0" eb="5">
      <t>サツマセンダイシ</t>
    </rPh>
    <rPh sb="5" eb="7">
      <t>シモコシキ</t>
    </rPh>
    <rPh sb="7" eb="11">
      <t>セセノウラ</t>
    </rPh>
    <rPh sb="11" eb="14">
      <t>シンリョウジョ</t>
    </rPh>
    <phoneticPr fontId="7"/>
  </si>
  <si>
    <t>鹿児島県薩摩川内市下甑町瀬々野浦1195番地</t>
    <rPh sb="0" eb="4">
      <t>カゴシマケン</t>
    </rPh>
    <rPh sb="4" eb="9">
      <t>サツマセンダイシ</t>
    </rPh>
    <rPh sb="9" eb="12">
      <t>シモコシキチョウ</t>
    </rPh>
    <rPh sb="12" eb="16">
      <t>セセノウラ</t>
    </rPh>
    <rPh sb="20" eb="22">
      <t>バンチ</t>
    </rPh>
    <phoneticPr fontId="7"/>
  </si>
  <si>
    <t>4611510837</t>
  </si>
  <si>
    <t>薩摩川内市下甑青瀬診療所</t>
    <rPh sb="0" eb="5">
      <t>サツマセンダイシ</t>
    </rPh>
    <rPh sb="5" eb="7">
      <t>シモコシキ</t>
    </rPh>
    <rPh sb="7" eb="9">
      <t>アオセ</t>
    </rPh>
    <rPh sb="9" eb="12">
      <t>シンリョウジョ</t>
    </rPh>
    <phoneticPr fontId="7"/>
  </si>
  <si>
    <t>鹿児島県薩摩川内市下甑町青瀬602番地</t>
    <rPh sb="0" eb="4">
      <t>カゴシマケン</t>
    </rPh>
    <rPh sb="4" eb="9">
      <t>サツマセンダイシ</t>
    </rPh>
    <rPh sb="9" eb="12">
      <t>シモコシキチョウ</t>
    </rPh>
    <rPh sb="12" eb="14">
      <t>アオセ</t>
    </rPh>
    <rPh sb="17" eb="19">
      <t>バンチ</t>
    </rPh>
    <phoneticPr fontId="7"/>
  </si>
  <si>
    <t>4611510845</t>
  </si>
  <si>
    <t>薩摩川内市下甑片野浦出張診療所</t>
    <rPh sb="0" eb="5">
      <t>サツマセンダイシ</t>
    </rPh>
    <rPh sb="5" eb="7">
      <t>シモコシキ</t>
    </rPh>
    <rPh sb="7" eb="10">
      <t>カタノウラ</t>
    </rPh>
    <rPh sb="10" eb="12">
      <t>シュッチョウ</t>
    </rPh>
    <rPh sb="12" eb="15">
      <t>シンリョウジョ</t>
    </rPh>
    <phoneticPr fontId="7"/>
  </si>
  <si>
    <t>鹿児島県薩摩川内市下甑町390番地1</t>
    <rPh sb="0" eb="4">
      <t>カゴシマケン</t>
    </rPh>
    <rPh sb="4" eb="9">
      <t>サツマセンダイシ</t>
    </rPh>
    <rPh sb="9" eb="12">
      <t>シモコシキチョウ</t>
    </rPh>
    <rPh sb="15" eb="17">
      <t>バンチ</t>
    </rPh>
    <phoneticPr fontId="7"/>
  </si>
  <si>
    <t>4611510779</t>
  </si>
  <si>
    <t>薩摩川内市下甑内川内出張診療所</t>
    <rPh sb="7" eb="10">
      <t>ウチカワウチ</t>
    </rPh>
    <phoneticPr fontId="7"/>
  </si>
  <si>
    <t>鹿児島県薩摩川内市下甑町瀬々野浦1739番地</t>
    <rPh sb="0" eb="4">
      <t>カゴシマケン</t>
    </rPh>
    <rPh sb="4" eb="9">
      <t>サツマセンダイシ</t>
    </rPh>
    <rPh sb="9" eb="12">
      <t>シモコシキチョウ</t>
    </rPh>
    <rPh sb="12" eb="16">
      <t>セセノウラ</t>
    </rPh>
    <rPh sb="20" eb="22">
      <t>バンチ</t>
    </rPh>
    <phoneticPr fontId="7"/>
  </si>
  <si>
    <t>4611510787</t>
  </si>
  <si>
    <t>薩摩川内市里診療所</t>
  </si>
  <si>
    <t>川薩医療圏</t>
    <rPh sb="0" eb="1">
      <t>カワ</t>
    </rPh>
    <rPh sb="1" eb="2">
      <t>サツ</t>
    </rPh>
    <rPh sb="2" eb="4">
      <t>イリョウ</t>
    </rPh>
    <rPh sb="4" eb="5">
      <t>ケン</t>
    </rPh>
    <phoneticPr fontId="7"/>
  </si>
  <si>
    <t>鹿児島県薩摩川内市里町里1922番地</t>
  </si>
  <si>
    <t>離島・地域医療実習医学生の受入れ</t>
  </si>
  <si>
    <t>4631530625</t>
  </si>
  <si>
    <t>薩摩川内市下甑歯科診療所</t>
    <rPh sb="0" eb="12">
      <t>サツマセンダイシss</t>
    </rPh>
    <phoneticPr fontId="7"/>
  </si>
  <si>
    <t>薩摩川内市長　田中　良二</t>
    <rPh sb="0" eb="4">
      <t>サツマセンダイ</t>
    </rPh>
    <rPh sb="4" eb="6">
      <t>シチョウ</t>
    </rPh>
    <rPh sb="7" eb="9">
      <t>タナカ</t>
    </rPh>
    <rPh sb="10" eb="12">
      <t>リョウジ</t>
    </rPh>
    <phoneticPr fontId="7"/>
  </si>
  <si>
    <t>鹿児島県薩摩川内市下甑町長浜８番地３</t>
    <rPh sb="0" eb="4">
      <t>カゴシマケン</t>
    </rPh>
    <rPh sb="4" eb="14">
      <t>サツマセンダイシシモコシキチョウナガハマ</t>
    </rPh>
    <rPh sb="15" eb="17">
      <t>バンチ</t>
    </rPh>
    <phoneticPr fontId="7"/>
  </si>
  <si>
    <t>4611510738</t>
  </si>
  <si>
    <t>薩摩川内市鹿島診療所</t>
  </si>
  <si>
    <t>鹿児島県薩摩川内市鹿島町藺牟田1530番地6</t>
  </si>
  <si>
    <t>実習生受け入れ</t>
    <rPh sb="0" eb="3">
      <t>ジッシュウセイ</t>
    </rPh>
    <rPh sb="3" eb="4">
      <t>ウ</t>
    </rPh>
    <rPh sb="5" eb="6">
      <t>イ</t>
    </rPh>
    <phoneticPr fontId="7"/>
  </si>
  <si>
    <t>4611510746</t>
  </si>
  <si>
    <t>薩摩川内市上甑平良出張診療所</t>
  </si>
  <si>
    <t>鹿児島県薩摩川内市上甑町平良217番地1</t>
  </si>
  <si>
    <t>4611510753</t>
  </si>
  <si>
    <t>薩摩川内市上甑浦内出張診療所</t>
  </si>
  <si>
    <t>鹿児島県薩摩川内市上甑町瀬上827番地5</t>
  </si>
  <si>
    <t>4613210154</t>
  </si>
  <si>
    <t>国民健康保険宇検診療所</t>
    <rPh sb="0" eb="2">
      <t>コクミン</t>
    </rPh>
    <rPh sb="2" eb="4">
      <t>ケンコウ</t>
    </rPh>
    <rPh sb="4" eb="6">
      <t>ホケン</t>
    </rPh>
    <rPh sb="6" eb="8">
      <t>ウケン</t>
    </rPh>
    <rPh sb="8" eb="11">
      <t>シンリョウショ</t>
    </rPh>
    <phoneticPr fontId="7"/>
  </si>
  <si>
    <t>宇検村長　元山公知</t>
    <rPh sb="0" eb="2">
      <t>ウケン</t>
    </rPh>
    <rPh sb="2" eb="4">
      <t>ソンチョウ</t>
    </rPh>
    <rPh sb="5" eb="7">
      <t>モトヤマ</t>
    </rPh>
    <rPh sb="7" eb="8">
      <t>コウ</t>
    </rPh>
    <rPh sb="8" eb="9">
      <t>チ</t>
    </rPh>
    <phoneticPr fontId="7"/>
  </si>
  <si>
    <t>鹿児島県大島郡宇検村湯湾３７番地</t>
    <rPh sb="0" eb="4">
      <t>カゴシマケン</t>
    </rPh>
    <rPh sb="4" eb="7">
      <t>オオシマグン</t>
    </rPh>
    <rPh sb="7" eb="10">
      <t>ウケンソン</t>
    </rPh>
    <rPh sb="10" eb="12">
      <t>ユワン</t>
    </rPh>
    <rPh sb="14" eb="16">
      <t>バンチ</t>
    </rPh>
    <phoneticPr fontId="7"/>
  </si>
  <si>
    <t>内科・消化器外科</t>
    <rPh sb="0" eb="2">
      <t>ナイカ</t>
    </rPh>
    <rPh sb="3" eb="5">
      <t>ショウカ</t>
    </rPh>
    <rPh sb="5" eb="6">
      <t>キ</t>
    </rPh>
    <rPh sb="6" eb="8">
      <t>ゲカ</t>
    </rPh>
    <phoneticPr fontId="7"/>
  </si>
  <si>
    <t>診療研修</t>
    <rPh sb="0" eb="2">
      <t>シンリョウ</t>
    </rPh>
    <rPh sb="2" eb="4">
      <t>ケンシュウ</t>
    </rPh>
    <phoneticPr fontId="7"/>
  </si>
  <si>
    <t>4610610083</t>
  </si>
  <si>
    <t>阿久根市国民健康保険大川診療所</t>
  </si>
  <si>
    <t>阿久根市長　西平良将</t>
  </si>
  <si>
    <t>出水医療圏</t>
    <rPh sb="0" eb="2">
      <t>イズミ</t>
    </rPh>
    <rPh sb="2" eb="4">
      <t>イリョウ</t>
    </rPh>
    <rPh sb="4" eb="5">
      <t>ケン</t>
    </rPh>
    <phoneticPr fontId="7"/>
  </si>
  <si>
    <t>鹿児島県阿久根市大川8224</t>
  </si>
  <si>
    <t>463011263</t>
  </si>
  <si>
    <t>岸良診療所</t>
    <rPh sb="0" eb="2">
      <t>キシラ</t>
    </rPh>
    <rPh sb="2" eb="5">
      <t>シンリョウジョ</t>
    </rPh>
    <phoneticPr fontId="7"/>
  </si>
  <si>
    <t>肝付町長　永野和行</t>
    <rPh sb="0" eb="4">
      <t>キモツキチョウチョウ</t>
    </rPh>
    <rPh sb="5" eb="7">
      <t>ナガノ</t>
    </rPh>
    <rPh sb="7" eb="9">
      <t>カズユキ</t>
    </rPh>
    <phoneticPr fontId="7"/>
  </si>
  <si>
    <t>鹿児島県肝属郡肝付町岸良652番地2</t>
    <rPh sb="0" eb="4">
      <t>カゴシマケン</t>
    </rPh>
    <rPh sb="4" eb="7">
      <t>キモツキグン</t>
    </rPh>
    <rPh sb="7" eb="10">
      <t>キモツキチョウ</t>
    </rPh>
    <rPh sb="10" eb="12">
      <t>キシラ</t>
    </rPh>
    <rPh sb="15" eb="17">
      <t>バンチ</t>
    </rPh>
    <phoneticPr fontId="7"/>
  </si>
  <si>
    <t>診療見学等</t>
    <rPh sb="0" eb="4">
      <t>シンリョウケンガク</t>
    </rPh>
    <rPh sb="4" eb="5">
      <t>トウ</t>
    </rPh>
    <phoneticPr fontId="7"/>
  </si>
  <si>
    <t>沖縄県</t>
    <rPh sb="0" eb="3">
      <t>オキナワケン</t>
    </rPh>
    <phoneticPr fontId="39"/>
  </si>
  <si>
    <t>4710911399</t>
  </si>
  <si>
    <t>久志診療所</t>
    <rPh sb="0" eb="5">
      <t>クシシンリ</t>
    </rPh>
    <phoneticPr fontId="39"/>
  </si>
  <si>
    <t>名護市長</t>
    <rPh sb="0" eb="4">
      <t>ナゴシチョウ</t>
    </rPh>
    <phoneticPr fontId="39"/>
  </si>
  <si>
    <t>公益社団法人北部地区医師会</t>
  </si>
  <si>
    <t>沖縄県名護市字三原６４番地７</t>
  </si>
  <si>
    <t>4712110362</t>
  </si>
  <si>
    <t>国頭村立診療所</t>
    <rPh sb="0" eb="7">
      <t>クニガミソンリツシンリョウジョ</t>
    </rPh>
    <phoneticPr fontId="7"/>
  </si>
  <si>
    <t>国頭村長</t>
    <rPh sb="0" eb="3">
      <t>クニガミソン</t>
    </rPh>
    <rPh sb="3" eb="4">
      <t>チョウ</t>
    </rPh>
    <phoneticPr fontId="7"/>
  </si>
  <si>
    <t>一般財団法人琉生病院</t>
    <rPh sb="0" eb="6">
      <t>イッパンザイダンホウジン</t>
    </rPh>
    <rPh sb="6" eb="7">
      <t>リュウ</t>
    </rPh>
    <rPh sb="7" eb="8">
      <t>セイ</t>
    </rPh>
    <rPh sb="8" eb="10">
      <t>ビョウイン</t>
    </rPh>
    <phoneticPr fontId="7"/>
  </si>
  <si>
    <t>国頭村字辺土名1437番地</t>
    <rPh sb="0" eb="3">
      <t>クニガミソン</t>
    </rPh>
    <rPh sb="3" eb="4">
      <t>アザ</t>
    </rPh>
    <rPh sb="4" eb="7">
      <t>ヘントナ</t>
    </rPh>
    <rPh sb="11" eb="13">
      <t>バンチ</t>
    </rPh>
    <phoneticPr fontId="7"/>
  </si>
  <si>
    <t>4712110669</t>
  </si>
  <si>
    <t>国頭村立東部へき地診療所</t>
  </si>
  <si>
    <t>国頭村長</t>
    <rPh sb="0" eb="4">
      <t>クニガミソンチョウ</t>
    </rPh>
    <phoneticPr fontId="7"/>
  </si>
  <si>
    <t>医療法人社団KNI</t>
    <rPh sb="0" eb="4">
      <t>イリョウホウジン</t>
    </rPh>
    <rPh sb="4" eb="6">
      <t>シャダン</t>
    </rPh>
    <phoneticPr fontId="7"/>
  </si>
  <si>
    <t>国頭村安田１７０番地</t>
  </si>
  <si>
    <t>脳神経外科</t>
    <rPh sb="0" eb="5">
      <t>ノウシンケイゲカ</t>
    </rPh>
    <phoneticPr fontId="7"/>
  </si>
  <si>
    <t>4712110693</t>
  </si>
  <si>
    <t>大宜味村立診療所</t>
  </si>
  <si>
    <t>大宜味村長</t>
  </si>
  <si>
    <t>沖縄県国頭郡大宜味村塩屋１３０６番地６２</t>
  </si>
  <si>
    <t>4732130523</t>
  </si>
  <si>
    <t>大宜味村立歯科診療所</t>
    <rPh sb="0" eb="4">
      <t>オオギミソン</t>
    </rPh>
    <rPh sb="4" eb="5">
      <t>リツ</t>
    </rPh>
    <rPh sb="5" eb="7">
      <t>シカ</t>
    </rPh>
    <rPh sb="7" eb="10">
      <t>シンリョウショ</t>
    </rPh>
    <phoneticPr fontId="7"/>
  </si>
  <si>
    <t>大宜味村長</t>
    <rPh sb="0" eb="3">
      <t>オオギミ</t>
    </rPh>
    <rPh sb="3" eb="5">
      <t>ソンチョウ</t>
    </rPh>
    <phoneticPr fontId="7"/>
  </si>
  <si>
    <t>沖縄県国頭郡大宜味村字塩屋987-3</t>
    <rPh sb="0" eb="3">
      <t>オキナワケン</t>
    </rPh>
    <rPh sb="3" eb="5">
      <t>クニガミ</t>
    </rPh>
    <rPh sb="5" eb="6">
      <t>グン</t>
    </rPh>
    <rPh sb="6" eb="10">
      <t>オオギミソン</t>
    </rPh>
    <rPh sb="10" eb="11">
      <t>アザ</t>
    </rPh>
    <rPh sb="11" eb="13">
      <t>シオヤ</t>
    </rPh>
    <phoneticPr fontId="7"/>
  </si>
  <si>
    <t>4712110685</t>
  </si>
  <si>
    <t>東村立診療所</t>
  </si>
  <si>
    <t>東村長</t>
  </si>
  <si>
    <t>沖縄県国頭郡東村平良８０４番地</t>
  </si>
  <si>
    <t>4732130317</t>
  </si>
  <si>
    <t>東村歯科診療所</t>
    <rPh sb="0" eb="2">
      <t>ヒガシソン</t>
    </rPh>
    <rPh sb="2" eb="4">
      <t>シカ</t>
    </rPh>
    <rPh sb="4" eb="7">
      <t>シンリョウショ</t>
    </rPh>
    <phoneticPr fontId="7"/>
  </si>
  <si>
    <t>沖縄県国頭郡東村平良５５０番地</t>
    <rPh sb="0" eb="3">
      <t>オキナワケン</t>
    </rPh>
    <rPh sb="3" eb="6">
      <t>クニガミグン</t>
    </rPh>
    <phoneticPr fontId="7"/>
  </si>
  <si>
    <t>4712110529</t>
  </si>
  <si>
    <t>伊江村立診療所</t>
    <rPh sb="0" eb="3">
      <t>イエソン</t>
    </rPh>
    <rPh sb="3" eb="4">
      <t>リツ</t>
    </rPh>
    <rPh sb="4" eb="7">
      <t>シンリョウジョ</t>
    </rPh>
    <phoneticPr fontId="7"/>
  </si>
  <si>
    <t>伊江村長</t>
    <rPh sb="0" eb="3">
      <t>イエソン</t>
    </rPh>
    <rPh sb="3" eb="4">
      <t>チョウ</t>
    </rPh>
    <phoneticPr fontId="7"/>
  </si>
  <si>
    <t>国頭郡伊江村字東江前４５９</t>
    <rPh sb="0" eb="3">
      <t>クニガミグン</t>
    </rPh>
    <rPh sb="3" eb="6">
      <t>イエソン</t>
    </rPh>
    <rPh sb="6" eb="7">
      <t>アザ</t>
    </rPh>
    <rPh sb="7" eb="10">
      <t>ヒガシエマエ</t>
    </rPh>
    <phoneticPr fontId="7"/>
  </si>
  <si>
    <t>④</t>
    <phoneticPr fontId="7"/>
  </si>
  <si>
    <t>伊江島</t>
    <rPh sb="0" eb="3">
      <t>イエジマ</t>
    </rPh>
    <phoneticPr fontId="7"/>
  </si>
  <si>
    <t>総合診療・人工透析</t>
    <rPh sb="0" eb="2">
      <t>ソウゴウ</t>
    </rPh>
    <rPh sb="2" eb="4">
      <t>シンリョウ</t>
    </rPh>
    <rPh sb="5" eb="7">
      <t>ジンコウ</t>
    </rPh>
    <rPh sb="7" eb="9">
      <t>トウセキ</t>
    </rPh>
    <phoneticPr fontId="7"/>
  </si>
  <si>
    <t>医学生受け入れ</t>
    <rPh sb="0" eb="3">
      <t>イガクセイ</t>
    </rPh>
    <rPh sb="3" eb="4">
      <t>ウ</t>
    </rPh>
    <rPh sb="5" eb="6">
      <t>イ</t>
    </rPh>
    <phoneticPr fontId="7"/>
  </si>
  <si>
    <t>4732130564</t>
  </si>
  <si>
    <t>伊江歯科医院</t>
    <rPh sb="0" eb="2">
      <t>イエ</t>
    </rPh>
    <rPh sb="2" eb="4">
      <t>シカ</t>
    </rPh>
    <rPh sb="4" eb="6">
      <t>イイン</t>
    </rPh>
    <phoneticPr fontId="7"/>
  </si>
  <si>
    <t>4732332061</t>
  </si>
  <si>
    <t>渡嘉敷村歯科診療所</t>
    <rPh sb="0" eb="9">
      <t>トカシキソンシカシンリョウジョ</t>
    </rPh>
    <phoneticPr fontId="7"/>
  </si>
  <si>
    <t>髙野匠</t>
    <rPh sb="0" eb="2">
      <t>タカノ</t>
    </rPh>
    <rPh sb="2" eb="3">
      <t>タクミ</t>
    </rPh>
    <phoneticPr fontId="7"/>
  </si>
  <si>
    <t>沖縄県島尻郡渡嘉敷村字渡嘉敷２０９番地</t>
  </si>
  <si>
    <t>渡嘉敷島</t>
    <rPh sb="0" eb="4">
      <t>トカシキジマ</t>
    </rPh>
    <phoneticPr fontId="7"/>
  </si>
  <si>
    <t>4732332160</t>
  </si>
  <si>
    <t>粟国村立粟国村歯科診療所</t>
    <rPh sb="0" eb="3">
      <t>アグニソン</t>
    </rPh>
    <rPh sb="3" eb="4">
      <t>リツ</t>
    </rPh>
    <rPh sb="4" eb="7">
      <t>アグニソン</t>
    </rPh>
    <rPh sb="7" eb="9">
      <t>シカ</t>
    </rPh>
    <rPh sb="9" eb="12">
      <t>シンリョウジョ</t>
    </rPh>
    <phoneticPr fontId="7"/>
  </si>
  <si>
    <t>粟国村長</t>
    <rPh sb="0" eb="2">
      <t>アグニ</t>
    </rPh>
    <rPh sb="2" eb="4">
      <t>ソンチョウ</t>
    </rPh>
    <phoneticPr fontId="7"/>
  </si>
  <si>
    <t>沖縄県島尻郡粟国村字東５１３－１</t>
    <rPh sb="0" eb="2">
      <t>オキナワ</t>
    </rPh>
    <rPh sb="2" eb="3">
      <t>ケン</t>
    </rPh>
    <rPh sb="3" eb="6">
      <t>シマジリグン</t>
    </rPh>
    <rPh sb="6" eb="9">
      <t>アグニソン</t>
    </rPh>
    <rPh sb="9" eb="10">
      <t>アザ</t>
    </rPh>
    <rPh sb="10" eb="11">
      <t>ヒガシ</t>
    </rPh>
    <phoneticPr fontId="7"/>
  </si>
  <si>
    <t>粟国島</t>
    <rPh sb="0" eb="2">
      <t>アグニ</t>
    </rPh>
    <rPh sb="2" eb="3">
      <t>ジマ</t>
    </rPh>
    <phoneticPr fontId="7"/>
  </si>
  <si>
    <t>4732332012</t>
  </si>
  <si>
    <t>渡名喜村歯科診療所</t>
    <rPh sb="0" eb="4">
      <t>トナキソン</t>
    </rPh>
    <rPh sb="4" eb="6">
      <t>シカ</t>
    </rPh>
    <rPh sb="6" eb="9">
      <t>シンリョウショ</t>
    </rPh>
    <phoneticPr fontId="7"/>
  </si>
  <si>
    <t>渡名喜村長　上原昇</t>
    <rPh sb="0" eb="5">
      <t>トナキソンチョウ</t>
    </rPh>
    <rPh sb="6" eb="8">
      <t>ウエハラ</t>
    </rPh>
    <rPh sb="8" eb="9">
      <t>ノボル</t>
    </rPh>
    <phoneticPr fontId="7"/>
  </si>
  <si>
    <t>沖縄県島尻郡渡名喜村1916－1</t>
    <rPh sb="0" eb="3">
      <t>オキナワケン</t>
    </rPh>
    <rPh sb="3" eb="6">
      <t>シマジリグン</t>
    </rPh>
    <rPh sb="6" eb="10">
      <t>トナキソン</t>
    </rPh>
    <phoneticPr fontId="7"/>
  </si>
  <si>
    <t>渡名喜村</t>
    <rPh sb="0" eb="4">
      <t>トナキソン</t>
    </rPh>
    <phoneticPr fontId="7"/>
  </si>
  <si>
    <t>4732330552</t>
  </si>
  <si>
    <t>南大東村立歯科診療所</t>
    <rPh sb="0" eb="3">
      <t>ミナミダイトウ</t>
    </rPh>
    <rPh sb="3" eb="5">
      <t>ソンリツ</t>
    </rPh>
    <rPh sb="5" eb="7">
      <t>シカ</t>
    </rPh>
    <rPh sb="7" eb="10">
      <t>シンリョウジョ</t>
    </rPh>
    <phoneticPr fontId="7"/>
  </si>
  <si>
    <t>村長　新垣　利治</t>
    <rPh sb="0" eb="2">
      <t>ソンチョウ</t>
    </rPh>
    <rPh sb="3" eb="5">
      <t>アラカキ</t>
    </rPh>
    <rPh sb="6" eb="8">
      <t>トシハル</t>
    </rPh>
    <phoneticPr fontId="7"/>
  </si>
  <si>
    <t>医療法人　恵歯会</t>
    <rPh sb="0" eb="2">
      <t>イリョウ</t>
    </rPh>
    <rPh sb="2" eb="4">
      <t>ホウジン</t>
    </rPh>
    <rPh sb="5" eb="6">
      <t>ケイ</t>
    </rPh>
    <rPh sb="6" eb="7">
      <t>ハ</t>
    </rPh>
    <rPh sb="7" eb="8">
      <t>カイ</t>
    </rPh>
    <phoneticPr fontId="7"/>
  </si>
  <si>
    <t>沖縄県島尻郡南大東村字南308番地</t>
    <rPh sb="0" eb="12">
      <t>オキナワケンシマジリグンミナミダイトウソンアザミナミ</t>
    </rPh>
    <rPh sb="15" eb="17">
      <t>バンチ</t>
    </rPh>
    <phoneticPr fontId="7"/>
  </si>
  <si>
    <t>南大東島</t>
    <rPh sb="0" eb="4">
      <t>ミナミダイトウジマ</t>
    </rPh>
    <phoneticPr fontId="7"/>
  </si>
  <si>
    <t>4732330602</t>
  </si>
  <si>
    <t>北大東村立歯科診療所</t>
    <rPh sb="0" eb="3">
      <t>キタダイトウ</t>
    </rPh>
    <rPh sb="3" eb="5">
      <t>ソンリツ</t>
    </rPh>
    <rPh sb="5" eb="7">
      <t>シカ</t>
    </rPh>
    <rPh sb="7" eb="9">
      <t>シンリョウ</t>
    </rPh>
    <rPh sb="9" eb="10">
      <t>ショ</t>
    </rPh>
    <phoneticPr fontId="7"/>
  </si>
  <si>
    <t>北大東村長</t>
    <rPh sb="0" eb="3">
      <t>キタダイトウ</t>
    </rPh>
    <rPh sb="3" eb="5">
      <t>ソンチョウ</t>
    </rPh>
    <phoneticPr fontId="7"/>
  </si>
  <si>
    <t>沖縄県島尻郡北大東村字中野209-3番地</t>
    <rPh sb="0" eb="3">
      <t>オキナワケン</t>
    </rPh>
    <rPh sb="3" eb="6">
      <t>シマジリグン</t>
    </rPh>
    <rPh sb="6" eb="10">
      <t>キタダイトウソン</t>
    </rPh>
    <rPh sb="10" eb="11">
      <t>アザ</t>
    </rPh>
    <rPh sb="11" eb="13">
      <t>ナカノ</t>
    </rPh>
    <rPh sb="18" eb="20">
      <t>バンチ</t>
    </rPh>
    <phoneticPr fontId="7"/>
  </si>
  <si>
    <t>北大東島</t>
    <rPh sb="0" eb="3">
      <t>キタダイトウ</t>
    </rPh>
    <rPh sb="3" eb="4">
      <t>ジマ</t>
    </rPh>
    <phoneticPr fontId="7"/>
  </si>
  <si>
    <t>伊平屋村立歯科診療所</t>
  </si>
  <si>
    <t>伊平屋村長</t>
  </si>
  <si>
    <t>沖縄県島尻郡伊平屋村我喜屋２１７－３</t>
  </si>
  <si>
    <t>伊平屋島</t>
    <rPh sb="0" eb="3">
      <t>イヘヤ</t>
    </rPh>
    <rPh sb="3" eb="4">
      <t>ジマ</t>
    </rPh>
    <phoneticPr fontId="7"/>
  </si>
  <si>
    <t>4732330263</t>
  </si>
  <si>
    <t>伊是名村立歯科診療所</t>
    <rPh sb="0" eb="5">
      <t>イゼナソンリツ</t>
    </rPh>
    <rPh sb="5" eb="7">
      <t>シカ</t>
    </rPh>
    <rPh sb="7" eb="10">
      <t>シンリョウジョ</t>
    </rPh>
    <phoneticPr fontId="7"/>
  </si>
  <si>
    <t>伊是名村長</t>
    <rPh sb="0" eb="5">
      <t>イゼナソンチョウ</t>
    </rPh>
    <phoneticPr fontId="7"/>
  </si>
  <si>
    <t>沖縄県島尻郡伊是名村字仲田1191番地1</t>
    <rPh sb="0" eb="3">
      <t>オキナワケン</t>
    </rPh>
    <rPh sb="3" eb="6">
      <t>シマジリグン</t>
    </rPh>
    <rPh sb="6" eb="9">
      <t>イゼナ</t>
    </rPh>
    <rPh sb="9" eb="10">
      <t>ソン</t>
    </rPh>
    <rPh sb="10" eb="11">
      <t>アザ</t>
    </rPh>
    <rPh sb="11" eb="13">
      <t>ナカダ</t>
    </rPh>
    <rPh sb="17" eb="19">
      <t>バンチ</t>
    </rPh>
    <phoneticPr fontId="7"/>
  </si>
  <si>
    <t>伊是名島</t>
    <rPh sb="0" eb="4">
      <t>イゼナジマ</t>
    </rPh>
    <phoneticPr fontId="7"/>
  </si>
  <si>
    <t>4732430030</t>
  </si>
  <si>
    <t>多良間村立歯科診療所</t>
    <rPh sb="0" eb="10">
      <t>タラマソンリツシカシンリョウショ</t>
    </rPh>
    <phoneticPr fontId="7"/>
  </si>
  <si>
    <t>多良間村長</t>
    <rPh sb="0" eb="5">
      <t>タラマソンチョウ</t>
    </rPh>
    <phoneticPr fontId="7"/>
  </si>
  <si>
    <t>宮古医療圏</t>
    <rPh sb="0" eb="2">
      <t>ミヤコ</t>
    </rPh>
    <rPh sb="2" eb="5">
      <t>イリョウケン</t>
    </rPh>
    <phoneticPr fontId="7"/>
  </si>
  <si>
    <t>沖縄県宮古郡多良間村字仲筋421-2</t>
    <rPh sb="0" eb="3">
      <t>オキナワケン</t>
    </rPh>
    <rPh sb="3" eb="6">
      <t>ミヤコグン</t>
    </rPh>
    <rPh sb="6" eb="10">
      <t>タラマソン</t>
    </rPh>
    <rPh sb="10" eb="11">
      <t>アザ</t>
    </rPh>
    <rPh sb="11" eb="13">
      <t>ナカスジ</t>
    </rPh>
    <phoneticPr fontId="7"/>
  </si>
  <si>
    <t>多良間島</t>
    <rPh sb="0" eb="4">
      <t>タラマジマ</t>
    </rPh>
    <phoneticPr fontId="7"/>
  </si>
  <si>
    <t>4712510157</t>
  </si>
  <si>
    <t>竹富町立竹富診療所</t>
    <rPh sb="0" eb="4">
      <t>タケトミチョウリツ</t>
    </rPh>
    <rPh sb="4" eb="6">
      <t>タケトミ</t>
    </rPh>
    <rPh sb="6" eb="9">
      <t>シンリョウショ</t>
    </rPh>
    <phoneticPr fontId="7"/>
  </si>
  <si>
    <t>竹富町長</t>
    <rPh sb="0" eb="4">
      <t>タケトミチョウチョウ</t>
    </rPh>
    <phoneticPr fontId="7"/>
  </si>
  <si>
    <t>公立社団法人地域医療振興協会</t>
    <rPh sb="0" eb="2">
      <t>コウリツ</t>
    </rPh>
    <rPh sb="2" eb="6">
      <t>シャダンホウジン</t>
    </rPh>
    <rPh sb="6" eb="8">
      <t>チイキ</t>
    </rPh>
    <rPh sb="8" eb="10">
      <t>イリョウ</t>
    </rPh>
    <rPh sb="10" eb="12">
      <t>シンコウ</t>
    </rPh>
    <rPh sb="12" eb="14">
      <t>キョウカイ</t>
    </rPh>
    <phoneticPr fontId="7"/>
  </si>
  <si>
    <t>八重山医療圏</t>
    <rPh sb="0" eb="3">
      <t>ヤエヤマ</t>
    </rPh>
    <rPh sb="3" eb="5">
      <t>イリョウ</t>
    </rPh>
    <rPh sb="5" eb="6">
      <t>ケン</t>
    </rPh>
    <phoneticPr fontId="7"/>
  </si>
  <si>
    <t>沖縄県八重山郡竹富町字竹富323番地</t>
    <rPh sb="0" eb="3">
      <t>オキナワケン</t>
    </rPh>
    <rPh sb="3" eb="6">
      <t>ヤエヤマ</t>
    </rPh>
    <rPh sb="6" eb="7">
      <t>グン</t>
    </rPh>
    <rPh sb="7" eb="10">
      <t>タケトミチョウ</t>
    </rPh>
    <rPh sb="10" eb="11">
      <t>アザ</t>
    </rPh>
    <rPh sb="11" eb="13">
      <t>タケトミ</t>
    </rPh>
    <rPh sb="16" eb="18">
      <t>バンチ</t>
    </rPh>
    <phoneticPr fontId="7"/>
  </si>
  <si>
    <t>竹富島</t>
    <rPh sb="0" eb="3">
      <t>タケトミジマ</t>
    </rPh>
    <phoneticPr fontId="7"/>
  </si>
  <si>
    <t>自治医科大学選択必修BSL等</t>
    <rPh sb="0" eb="6">
      <t>ジチイカダイガク</t>
    </rPh>
    <rPh sb="6" eb="8">
      <t>センタク</t>
    </rPh>
    <rPh sb="8" eb="10">
      <t>ヒッシュウ</t>
    </rPh>
    <rPh sb="13" eb="14">
      <t>ナド</t>
    </rPh>
    <phoneticPr fontId="7"/>
  </si>
  <si>
    <t>4712510173</t>
  </si>
  <si>
    <t>竹富町立黒島診療所</t>
    <rPh sb="0" eb="4">
      <t>タケトミチョウリツ</t>
    </rPh>
    <rPh sb="4" eb="6">
      <t>クロシマ</t>
    </rPh>
    <rPh sb="6" eb="9">
      <t>シンリョウショ</t>
    </rPh>
    <phoneticPr fontId="7"/>
  </si>
  <si>
    <t>沖縄県八重山郡竹富町字黒島1473番地１</t>
    <rPh sb="0" eb="3">
      <t>オキナワケン</t>
    </rPh>
    <rPh sb="3" eb="6">
      <t>ヤエヤマ</t>
    </rPh>
    <rPh sb="6" eb="7">
      <t>グン</t>
    </rPh>
    <rPh sb="7" eb="10">
      <t>タケトミチョウ</t>
    </rPh>
    <rPh sb="10" eb="11">
      <t>アザ</t>
    </rPh>
    <rPh sb="11" eb="13">
      <t>クロシマ</t>
    </rPh>
    <rPh sb="17" eb="19">
      <t>バンチ</t>
    </rPh>
    <phoneticPr fontId="7"/>
  </si>
  <si>
    <t>4732530078</t>
  </si>
  <si>
    <t>竹富町立大原歯科診療所</t>
    <rPh sb="0" eb="4">
      <t>タケトミチョウリツ</t>
    </rPh>
    <rPh sb="4" eb="6">
      <t>オオハラ</t>
    </rPh>
    <rPh sb="6" eb="8">
      <t>シカ</t>
    </rPh>
    <rPh sb="8" eb="11">
      <t>シンリョウショ</t>
    </rPh>
    <phoneticPr fontId="7"/>
  </si>
  <si>
    <t>沖縄県八重山郡竹富町字南風見191番地127</t>
    <rPh sb="0" eb="3">
      <t>オキナワケン</t>
    </rPh>
    <rPh sb="3" eb="6">
      <t>ヤエヤマ</t>
    </rPh>
    <rPh sb="6" eb="7">
      <t>グン</t>
    </rPh>
    <rPh sb="7" eb="10">
      <t>タケトミチョウ</t>
    </rPh>
    <rPh sb="10" eb="11">
      <t>アザ</t>
    </rPh>
    <rPh sb="11" eb="14">
      <t>ハエミ</t>
    </rPh>
    <rPh sb="17" eb="19">
      <t>バンチ</t>
    </rPh>
    <phoneticPr fontId="7"/>
  </si>
  <si>
    <t>西表島</t>
    <rPh sb="0" eb="3">
      <t>イリオモテジマ</t>
    </rPh>
    <phoneticPr fontId="7"/>
  </si>
  <si>
    <t>4732530151</t>
  </si>
  <si>
    <t>竹富町立波照間歯科診療所</t>
    <rPh sb="0" eb="4">
      <t>タケトミチョウリツ</t>
    </rPh>
    <rPh sb="4" eb="7">
      <t>ハテルマ</t>
    </rPh>
    <rPh sb="7" eb="9">
      <t>シカ</t>
    </rPh>
    <rPh sb="9" eb="12">
      <t>シンリョウショ</t>
    </rPh>
    <phoneticPr fontId="7"/>
  </si>
  <si>
    <t>沖縄県八重山郡竹富町字波照間6214番地</t>
    <rPh sb="0" eb="3">
      <t>オキナワケン</t>
    </rPh>
    <rPh sb="3" eb="6">
      <t>ヤエヤマ</t>
    </rPh>
    <rPh sb="6" eb="7">
      <t>グン</t>
    </rPh>
    <rPh sb="7" eb="10">
      <t>タケトミチョウ</t>
    </rPh>
    <rPh sb="10" eb="11">
      <t>アザ</t>
    </rPh>
    <rPh sb="11" eb="14">
      <t>ハテルマ</t>
    </rPh>
    <rPh sb="18" eb="20">
      <t>バンチ</t>
    </rPh>
    <phoneticPr fontId="7"/>
  </si>
  <si>
    <t>波照間島</t>
    <rPh sb="0" eb="4">
      <t>ハテルマジマ</t>
    </rPh>
    <phoneticPr fontId="7"/>
  </si>
  <si>
    <t>与那国町診療所</t>
    <rPh sb="0" eb="4">
      <t>ヨナグニチョウ</t>
    </rPh>
    <rPh sb="4" eb="7">
      <t>シンリョウジョ</t>
    </rPh>
    <phoneticPr fontId="7"/>
  </si>
  <si>
    <t>与那国町長　上地 常夫</t>
    <rPh sb="0" eb="4">
      <t>ヨナグニチョウ</t>
    </rPh>
    <rPh sb="4" eb="5">
      <t>チョウ</t>
    </rPh>
    <rPh sb="6" eb="8">
      <t>ウエチ</t>
    </rPh>
    <rPh sb="9" eb="11">
      <t>ツネオ</t>
    </rPh>
    <phoneticPr fontId="7"/>
  </si>
  <si>
    <t>沖縄県八重山郡与那国町与那国125-1</t>
    <rPh sb="0" eb="14">
      <t>９０７－１８０１</t>
    </rPh>
    <phoneticPr fontId="7"/>
  </si>
  <si>
    <t>与那国島</t>
    <rPh sb="0" eb="3">
      <t>ヨナグニ</t>
    </rPh>
    <rPh sb="3" eb="4">
      <t>シマ</t>
    </rPh>
    <phoneticPr fontId="7"/>
  </si>
  <si>
    <t>診察見学　　　　　　　　　　　　　　　　　　　　　　　ケアセンター実習</t>
  </si>
  <si>
    <t>医師（２）、看護師（３）</t>
    <rPh sb="0" eb="2">
      <t>イシ</t>
    </rPh>
    <rPh sb="6" eb="9">
      <t>カンゴシ</t>
    </rPh>
    <phoneticPr fontId="7"/>
  </si>
  <si>
    <t>4712310335</t>
  </si>
  <si>
    <t>沖縄県立北部病院附属伊平屋診療所</t>
  </si>
  <si>
    <t>沖縄県知事</t>
  </si>
  <si>
    <t>伊平屋島</t>
  </si>
  <si>
    <t>内科、外科、眼科、小児科、整形外科、皮膚科</t>
  </si>
  <si>
    <t>離島地域病院実習</t>
  </si>
  <si>
    <t>医師(1)看護師(1)施設看護師(2)ケアマネ(2)役場保健師(3)</t>
  </si>
  <si>
    <t>4712310343</t>
  </si>
  <si>
    <t>沖縄県立北部病院附属伊是名診療所</t>
  </si>
  <si>
    <t>沖縄県島尻郡伊是名村仲田１１９８</t>
  </si>
  <si>
    <t>伊是名島</t>
  </si>
  <si>
    <t>内科、外科、小児科</t>
    <rPh sb="0" eb="1">
      <t xml:space="preserve">ナイカ </t>
    </rPh>
    <rPh sb="2" eb="3">
      <t>、</t>
    </rPh>
    <rPh sb="3" eb="4">
      <t xml:space="preserve">ゲカ </t>
    </rPh>
    <rPh sb="6" eb="9">
      <t xml:space="preserve">ショウニカ </t>
    </rPh>
    <phoneticPr fontId="28"/>
  </si>
  <si>
    <t>医師(1)、看護師(1)、保健師(1)、ケアマネージャー(1)</t>
    <rPh sb="0" eb="2">
      <t xml:space="preserve">イシ </t>
    </rPh>
    <rPh sb="6" eb="9">
      <t xml:space="preserve">カンゴシ </t>
    </rPh>
    <rPh sb="13" eb="16">
      <t xml:space="preserve">ホケンシ </t>
    </rPh>
    <phoneticPr fontId="28"/>
  </si>
  <si>
    <t>4710310691</t>
  </si>
  <si>
    <t>沖縄県立中部病院附属津堅診療所</t>
    <rPh sb="0" eb="4">
      <t>オキナワケンリツ</t>
    </rPh>
    <rPh sb="4" eb="8">
      <t>チュウブビョウイン</t>
    </rPh>
    <rPh sb="8" eb="10">
      <t>フゾク</t>
    </rPh>
    <rPh sb="10" eb="15">
      <t>ツケンシンリョウジョ</t>
    </rPh>
    <phoneticPr fontId="7"/>
  </si>
  <si>
    <t>沖縄県知事</t>
    <rPh sb="0" eb="5">
      <t>オキナワケンチジ</t>
    </rPh>
    <phoneticPr fontId="7"/>
  </si>
  <si>
    <t>沖縄県うるま市勝連津堅1582</t>
    <rPh sb="0" eb="3">
      <t>オキナワケン</t>
    </rPh>
    <rPh sb="6" eb="7">
      <t>シ</t>
    </rPh>
    <rPh sb="7" eb="9">
      <t>カツレン</t>
    </rPh>
    <rPh sb="9" eb="11">
      <t>ツケン</t>
    </rPh>
    <phoneticPr fontId="7"/>
  </si>
  <si>
    <t>津堅島</t>
    <rPh sb="0" eb="3">
      <t>ツケンジマ</t>
    </rPh>
    <phoneticPr fontId="7"/>
  </si>
  <si>
    <t>離島医療体験等</t>
    <rPh sb="0" eb="2">
      <t>リトウ</t>
    </rPh>
    <rPh sb="2" eb="4">
      <t>イリョウ</t>
    </rPh>
    <rPh sb="4" eb="6">
      <t>タイケン</t>
    </rPh>
    <rPh sb="6" eb="7">
      <t>トウ</t>
    </rPh>
    <phoneticPr fontId="7"/>
  </si>
  <si>
    <t>うるま市保健師</t>
    <rPh sb="3" eb="4">
      <t>シ</t>
    </rPh>
    <rPh sb="4" eb="7">
      <t>ホケンシ</t>
    </rPh>
    <phoneticPr fontId="7"/>
  </si>
  <si>
    <t>沖縄県立宮古病院附属多良間診療所</t>
  </si>
  <si>
    <t>沖縄県宮古郡多良間村塩川１６２－３</t>
  </si>
  <si>
    <t>多良間島</t>
    <rPh sb="0" eb="3">
      <t>タラマ</t>
    </rPh>
    <rPh sb="3" eb="4">
      <t>ジマ</t>
    </rPh>
    <phoneticPr fontId="7"/>
  </si>
  <si>
    <t>離島・へき地医療体験</t>
    <rPh sb="0" eb="2">
      <t>リトウ</t>
    </rPh>
    <rPh sb="5" eb="6">
      <t>チ</t>
    </rPh>
    <rPh sb="6" eb="8">
      <t>イリョウ</t>
    </rPh>
    <rPh sb="8" eb="10">
      <t>タイケン</t>
    </rPh>
    <phoneticPr fontId="7"/>
  </si>
  <si>
    <t>4712510124</t>
  </si>
  <si>
    <t>沖縄県立八重山病院附属小浜診療所</t>
  </si>
  <si>
    <t>沖縄県八重山郡竹富町小浜３０</t>
  </si>
  <si>
    <t>小浜島</t>
  </si>
  <si>
    <t>4712510140</t>
  </si>
  <si>
    <t>沖縄県立八重山病院附属大原診療所</t>
  </si>
  <si>
    <t>沖縄県八重山郡竹富町南風見２０１－１３１</t>
  </si>
  <si>
    <t>西表島</t>
  </si>
  <si>
    <t>4712510066</t>
  </si>
  <si>
    <t>沖縄県立八重山病院附属西表西部診療所</t>
  </si>
  <si>
    <t>沖縄県八重山郡竹富町西表６９４</t>
  </si>
  <si>
    <t>4712510116</t>
  </si>
  <si>
    <t>沖縄県立八重山病院附属波照間診療所</t>
    <phoneticPr fontId="7"/>
  </si>
  <si>
    <t>沖縄県八重山郡竹富町波照間２７５０－１</t>
  </si>
  <si>
    <t>波照間島</t>
    <phoneticPr fontId="7"/>
  </si>
  <si>
    <t>医師（１）、看護師（１）</t>
    <rPh sb="0" eb="2">
      <t>イシ</t>
    </rPh>
    <rPh sb="6" eb="9">
      <t>カンゴシ</t>
    </rPh>
    <phoneticPr fontId="7"/>
  </si>
  <si>
    <t>4711210049</t>
  </si>
  <si>
    <t>沖縄県立南部医療センター・こども医療センター附属久高診療所</t>
    <rPh sb="0" eb="8">
      <t>オキナワケンリツナンブイリョウ</t>
    </rPh>
    <rPh sb="16" eb="18">
      <t>イリョウ</t>
    </rPh>
    <rPh sb="22" eb="24">
      <t>フゾク</t>
    </rPh>
    <rPh sb="24" eb="29">
      <t>クダカシンリョウジョ</t>
    </rPh>
    <phoneticPr fontId="7"/>
  </si>
  <si>
    <t>沖縄県知事</t>
    <rPh sb="0" eb="3">
      <t>オキナワケン</t>
    </rPh>
    <rPh sb="3" eb="5">
      <t>チジ</t>
    </rPh>
    <phoneticPr fontId="7"/>
  </si>
  <si>
    <t>沖縄県南城市知念字久高２３１－２</t>
  </si>
  <si>
    <t>久高島</t>
    <phoneticPr fontId="7"/>
  </si>
  <si>
    <t>4712310210</t>
  </si>
  <si>
    <t>沖縄県立南部医療センター・こども医療センター附属北大東診療所</t>
    <rPh sb="0" eb="8">
      <t>オキナワケンリツナンブイリョウ</t>
    </rPh>
    <rPh sb="16" eb="18">
      <t>イリョウ</t>
    </rPh>
    <rPh sb="22" eb="24">
      <t>フゾク</t>
    </rPh>
    <rPh sb="24" eb="27">
      <t>キタダイトウ</t>
    </rPh>
    <rPh sb="27" eb="30">
      <t>シンリョウジョ</t>
    </rPh>
    <phoneticPr fontId="7"/>
  </si>
  <si>
    <t>沖縄県島尻郡北大東村字中野２０９－１０</t>
  </si>
  <si>
    <t>北大東島</t>
    <phoneticPr fontId="7"/>
  </si>
  <si>
    <t>4712310574</t>
  </si>
  <si>
    <t>沖縄県立南部医療センター・こども医療センター附属南大東診療所</t>
    <rPh sb="0" eb="8">
      <t>オキナワケンリツナンブイリョウ</t>
    </rPh>
    <rPh sb="16" eb="18">
      <t>イリョウ</t>
    </rPh>
    <rPh sb="22" eb="24">
      <t>フゾク</t>
    </rPh>
    <rPh sb="24" eb="27">
      <t>ミナミダイトウ</t>
    </rPh>
    <rPh sb="27" eb="30">
      <t>シンリョウジョ</t>
    </rPh>
    <phoneticPr fontId="7"/>
  </si>
  <si>
    <t>沖縄県島尻郡南大東村字在所１８３－４</t>
  </si>
  <si>
    <t>南大東島</t>
    <phoneticPr fontId="7"/>
  </si>
  <si>
    <t>4712310616</t>
  </si>
  <si>
    <t>沖縄県立南部医療センター・こども医療センター附属粟国診療所</t>
    <rPh sb="0" eb="8">
      <t>オキナワケンリツナンブイリョウ</t>
    </rPh>
    <rPh sb="16" eb="18">
      <t>イリョウ</t>
    </rPh>
    <rPh sb="22" eb="24">
      <t>フゾク</t>
    </rPh>
    <rPh sb="24" eb="29">
      <t>アグニシンリョウジョ</t>
    </rPh>
    <phoneticPr fontId="7"/>
  </si>
  <si>
    <t>沖縄県島尻郡粟国村字東５７３</t>
  </si>
  <si>
    <t>粟国島</t>
    <phoneticPr fontId="7"/>
  </si>
  <si>
    <t>4712310772</t>
  </si>
  <si>
    <t>沖縄県立南部医療センター・こども医療センター附属渡名喜診療所</t>
    <rPh sb="0" eb="8">
      <t>オキナワケンリツナンブイリョウ</t>
    </rPh>
    <rPh sb="16" eb="18">
      <t>イリョウ</t>
    </rPh>
    <rPh sb="22" eb="24">
      <t>フゾク</t>
    </rPh>
    <rPh sb="24" eb="27">
      <t>トナキ</t>
    </rPh>
    <rPh sb="27" eb="30">
      <t>シンリョウジョ</t>
    </rPh>
    <phoneticPr fontId="7"/>
  </si>
  <si>
    <t>沖縄県島尻郡渡名喜村１９１６－１</t>
  </si>
  <si>
    <t>渡名喜島</t>
    <phoneticPr fontId="7"/>
  </si>
  <si>
    <t>4712310988</t>
  </si>
  <si>
    <t>沖縄県立南部医療センター・こども医療センター附属座間味診療所</t>
    <rPh sb="0" eb="8">
      <t>オキナワケンリツナンブイリョウ</t>
    </rPh>
    <rPh sb="16" eb="18">
      <t>イリョウ</t>
    </rPh>
    <rPh sb="22" eb="24">
      <t>フゾク</t>
    </rPh>
    <rPh sb="24" eb="27">
      <t>ザマミ</t>
    </rPh>
    <rPh sb="27" eb="30">
      <t>シンリョウジョ</t>
    </rPh>
    <phoneticPr fontId="7"/>
  </si>
  <si>
    <t>沖縄県島尻郡座間味村字座間味４４１－１</t>
  </si>
  <si>
    <t>座間味島</t>
    <phoneticPr fontId="7"/>
  </si>
  <si>
    <t>4712311002</t>
  </si>
  <si>
    <t>沖縄県立南部医療センター・こども医療センター附属渡嘉敷診療所</t>
    <rPh sb="0" eb="8">
      <t>オキナワケンリツナンブイリョウ</t>
    </rPh>
    <rPh sb="16" eb="18">
      <t>イリョウ</t>
    </rPh>
    <rPh sb="22" eb="24">
      <t>フゾク</t>
    </rPh>
    <rPh sb="24" eb="27">
      <t>トカシキ</t>
    </rPh>
    <rPh sb="27" eb="30">
      <t>シンリョウジョ</t>
    </rPh>
    <phoneticPr fontId="7"/>
  </si>
  <si>
    <t>沖縄県島尻郡渡嘉敷村字渡嘉敷２７７</t>
  </si>
  <si>
    <t>渡嘉敷島</t>
    <phoneticPr fontId="7"/>
  </si>
  <si>
    <t>看護師（２）、保健師（２）</t>
    <rPh sb="0" eb="3">
      <t>カンゴシ</t>
    </rPh>
    <rPh sb="7" eb="10">
      <t>ホケンシ</t>
    </rPh>
    <phoneticPr fontId="7"/>
  </si>
  <si>
    <t>4712311010</t>
  </si>
  <si>
    <t>沖縄県立南部医療センター・こども医療センター附属阿嘉診療所</t>
    <rPh sb="0" eb="8">
      <t>オキナワケンリツナンブイリョウ</t>
    </rPh>
    <rPh sb="16" eb="18">
      <t>イリョウ</t>
    </rPh>
    <rPh sb="22" eb="24">
      <t>フゾク</t>
    </rPh>
    <rPh sb="24" eb="25">
      <t>ア</t>
    </rPh>
    <rPh sb="25" eb="26">
      <t>カ</t>
    </rPh>
    <rPh sb="26" eb="29">
      <t>シンリョウジョ</t>
    </rPh>
    <phoneticPr fontId="7"/>
  </si>
  <si>
    <t>沖縄県島尻郡座間味村字阿嘉６８</t>
  </si>
  <si>
    <t>阿嘉島</t>
    <phoneticPr fontId="7"/>
  </si>
  <si>
    <t>特定診療科名</t>
    <rPh sb="0" eb="2">
      <t>トクテイ</t>
    </rPh>
    <rPh sb="2" eb="5">
      <t>シンリョウカ</t>
    </rPh>
    <rPh sb="5" eb="6">
      <t>メイ</t>
    </rPh>
    <phoneticPr fontId="7"/>
  </si>
  <si>
    <t>開設年度</t>
    <rPh sb="0" eb="2">
      <t>カイセツ</t>
    </rPh>
    <rPh sb="2" eb="4">
      <t>ネンド</t>
    </rPh>
    <phoneticPr fontId="7"/>
  </si>
  <si>
    <t>△△町歯科診療所</t>
    <phoneticPr fontId="7"/>
  </si>
  <si>
    <t>△△町</t>
    <rPh sb="2" eb="3">
      <t>マチ</t>
    </rPh>
    <phoneticPr fontId="10"/>
  </si>
  <si>
    <t>医療法人社団△△会</t>
    <rPh sb="0" eb="2">
      <t>イリョウ</t>
    </rPh>
    <rPh sb="2" eb="4">
      <t>ホウジン</t>
    </rPh>
    <rPh sb="4" eb="6">
      <t>シャダン</t>
    </rPh>
    <rPh sb="8" eb="9">
      <t>カイ</t>
    </rPh>
    <phoneticPr fontId="10"/>
  </si>
  <si>
    <t>△△県△△町△△</t>
    <rPh sb="2" eb="3">
      <t>ケン</t>
    </rPh>
    <rPh sb="5" eb="6">
      <t>マチ</t>
    </rPh>
    <phoneticPr fontId="10"/>
  </si>
  <si>
    <t>歯科</t>
    <rPh sb="0" eb="2">
      <t>シカ</t>
    </rPh>
    <phoneticPr fontId="10"/>
  </si>
  <si>
    <t>島牧診療所</t>
    <rPh sb="0" eb="2">
      <t>シママキ</t>
    </rPh>
    <rPh sb="2" eb="5">
      <t>シンリョウショ</t>
    </rPh>
    <phoneticPr fontId="12"/>
  </si>
  <si>
    <t>島牧村</t>
  </si>
  <si>
    <t>北海道島牧郡島牧村字泊２９番地１</t>
  </si>
  <si>
    <t>歯科</t>
  </si>
  <si>
    <t>0131432163</t>
  </si>
  <si>
    <t>町立熊石歯科診療所</t>
    <rPh sb="0" eb="2">
      <t>チョウリツ</t>
    </rPh>
    <phoneticPr fontId="7"/>
  </si>
  <si>
    <t>八雲町</t>
  </si>
  <si>
    <t>北海道二海郡八雲町熊石雲石町１５５番地の１</t>
  </si>
  <si>
    <t>⑤、⑥、⑧、⑨</t>
  </si>
  <si>
    <t>0131432940</t>
  </si>
  <si>
    <t>せたな町大成歯科診療所</t>
    <rPh sb="3" eb="4">
      <t>チョウ</t>
    </rPh>
    <rPh sb="4" eb="6">
      <t>オオナリ</t>
    </rPh>
    <phoneticPr fontId="7"/>
  </si>
  <si>
    <t>せたな町</t>
  </si>
  <si>
    <t>北海道久遠郡せたな町大成区都３３０番地</t>
  </si>
  <si>
    <t>0131433245</t>
  </si>
  <si>
    <t>上ノ国町立歯科診療所</t>
  </si>
  <si>
    <t>北海道檜山郡上ノ国町字大留１５２番地の１</t>
  </si>
  <si>
    <t>0132632514</t>
  </si>
  <si>
    <t>神恵内村歯科診療所</t>
  </si>
  <si>
    <t>神恵内村</t>
  </si>
  <si>
    <t>北海道古宇郡神恵内村大字神恵内村１７１番地２</t>
  </si>
  <si>
    <t>0132939455</t>
  </si>
  <si>
    <t>中川町立歯科診療所</t>
    <rPh sb="0" eb="2">
      <t>ナカガワ</t>
    </rPh>
    <rPh sb="2" eb="4">
      <t>チョウリツ</t>
    </rPh>
    <rPh sb="4" eb="6">
      <t>シカ</t>
    </rPh>
    <rPh sb="6" eb="9">
      <t>シンリョウショ</t>
    </rPh>
    <phoneticPr fontId="12"/>
  </si>
  <si>
    <t>中川町</t>
  </si>
  <si>
    <t>医療法人社団五島会</t>
    <phoneticPr fontId="7"/>
  </si>
  <si>
    <t>北海道中川郡中川町字中川396番地1</t>
    <rPh sb="15" eb="17">
      <t>バンチ</t>
    </rPh>
    <phoneticPr fontId="12"/>
  </si>
  <si>
    <t>0133533331</t>
  </si>
  <si>
    <t>壮瞥歯科診療所</t>
  </si>
  <si>
    <t>壮瞥町</t>
  </si>
  <si>
    <t>医療法人壮歯会</t>
    <phoneticPr fontId="7"/>
  </si>
  <si>
    <t>北海道有珠郡壮瞥町字滝之町２８４番地２</t>
  </si>
  <si>
    <t>0133831024</t>
  </si>
  <si>
    <t>日高町立日高歯科診療所</t>
  </si>
  <si>
    <t>日高町</t>
  </si>
  <si>
    <t>北海道沙流郡日高町栄町東1丁目303の15</t>
  </si>
  <si>
    <t>0134731439</t>
  </si>
  <si>
    <t>更別村歯科診療所</t>
    <rPh sb="0" eb="2">
      <t>サラベツ</t>
    </rPh>
    <rPh sb="2" eb="3">
      <t>ムラ</t>
    </rPh>
    <rPh sb="3" eb="5">
      <t>シカ</t>
    </rPh>
    <rPh sb="5" eb="8">
      <t>シンリョウジョ</t>
    </rPh>
    <phoneticPr fontId="12"/>
  </si>
  <si>
    <t>更別村</t>
  </si>
  <si>
    <t>医療法人社団秀和会　</t>
    <phoneticPr fontId="7"/>
  </si>
  <si>
    <t>北海道河西郡更別村柏町９３番地１０</t>
    <rPh sb="13" eb="15">
      <t>バンチ</t>
    </rPh>
    <phoneticPr fontId="9"/>
  </si>
  <si>
    <t>0134731678</t>
  </si>
  <si>
    <t>忠類歯科診療所</t>
    <rPh sb="0" eb="2">
      <t>チュウルイ</t>
    </rPh>
    <rPh sb="2" eb="4">
      <t>シカ</t>
    </rPh>
    <rPh sb="4" eb="6">
      <t>シンリョウ</t>
    </rPh>
    <rPh sb="6" eb="7">
      <t>ジョ</t>
    </rPh>
    <phoneticPr fontId="7"/>
  </si>
  <si>
    <t>幕別町</t>
  </si>
  <si>
    <t>医療法人社団航慎会</t>
    <phoneticPr fontId="7"/>
  </si>
  <si>
    <t>北海道幕別町忠類錦町439番地1</t>
  </si>
  <si>
    <t>0134734961</t>
  </si>
  <si>
    <t>豊頃町歯科診療所</t>
  </si>
  <si>
    <t>豊頃町</t>
  </si>
  <si>
    <t>北海道豊頃町茂岩本町105番地</t>
  </si>
  <si>
    <t>歯科・小児歯科</t>
  </si>
  <si>
    <t>0135032746</t>
  </si>
  <si>
    <t>白滝歯科診療所</t>
    <rPh sb="0" eb="2">
      <t>シラタキ</t>
    </rPh>
    <rPh sb="2" eb="4">
      <t>シカ</t>
    </rPh>
    <rPh sb="4" eb="6">
      <t>シンリョウ</t>
    </rPh>
    <rPh sb="6" eb="7">
      <t>ショ</t>
    </rPh>
    <phoneticPr fontId="12"/>
  </si>
  <si>
    <t>遠軽町</t>
  </si>
  <si>
    <t>北海道紋別郡遠軽町白滝888番地</t>
  </si>
  <si>
    <t>0135032894</t>
  </si>
  <si>
    <t>西興部歯科診療所</t>
    <rPh sb="0" eb="3">
      <t>ニシオコッペ</t>
    </rPh>
    <rPh sb="3" eb="5">
      <t>シカ</t>
    </rPh>
    <rPh sb="5" eb="7">
      <t>シンリョウ</t>
    </rPh>
    <rPh sb="7" eb="8">
      <t>ショ</t>
    </rPh>
    <phoneticPr fontId="12"/>
  </si>
  <si>
    <t>西興部村</t>
  </si>
  <si>
    <t>北海道紋別郡西興部村字西興部４８８番地</t>
  </si>
  <si>
    <t>0135033074</t>
  </si>
  <si>
    <t>丸瀬布歯科診療所</t>
    <rPh sb="0" eb="3">
      <t>マルセップ</t>
    </rPh>
    <rPh sb="3" eb="5">
      <t>シカ</t>
    </rPh>
    <rPh sb="5" eb="7">
      <t>シンリョウ</t>
    </rPh>
    <rPh sb="7" eb="8">
      <t>ショ</t>
    </rPh>
    <phoneticPr fontId="12"/>
  </si>
  <si>
    <t>北海道紋別郡遠軽町丸瀬布新町374番地</t>
  </si>
  <si>
    <t>0135034163</t>
  </si>
  <si>
    <t>置戸町歯科診療所</t>
    <rPh sb="0" eb="2">
      <t>オケト</t>
    </rPh>
    <rPh sb="2" eb="3">
      <t>チョウ</t>
    </rPh>
    <rPh sb="3" eb="5">
      <t>シカ</t>
    </rPh>
    <rPh sb="5" eb="7">
      <t>シンリョウ</t>
    </rPh>
    <rPh sb="7" eb="8">
      <t>ジョ</t>
    </rPh>
    <phoneticPr fontId="12"/>
  </si>
  <si>
    <t>置戸町</t>
  </si>
  <si>
    <t>北海道常呂郡置戸町字置戸４５６番地の１</t>
  </si>
  <si>
    <t>0136430634</t>
  </si>
  <si>
    <t>初山別村立初山別歯科診療所</t>
    <rPh sb="0" eb="3">
      <t>ショサンベツ</t>
    </rPh>
    <rPh sb="3" eb="5">
      <t>ソンリツ</t>
    </rPh>
    <rPh sb="8" eb="10">
      <t>シカ</t>
    </rPh>
    <rPh sb="10" eb="13">
      <t>シンリョウジョ</t>
    </rPh>
    <phoneticPr fontId="12"/>
  </si>
  <si>
    <t>初山別村</t>
  </si>
  <si>
    <t>北海道苫前郡初山別村字初山別１０５番地１</t>
  </si>
  <si>
    <t>0136430691</t>
  </si>
  <si>
    <t>古丹別歯科診療所</t>
    <phoneticPr fontId="7"/>
  </si>
  <si>
    <t>苫前町</t>
  </si>
  <si>
    <t>北海道苫前郡苫前町字古丹別１８７番地の１３</t>
  </si>
  <si>
    <t>0136830924</t>
  </si>
  <si>
    <t>中頓別町立歯科診療所</t>
    <rPh sb="0" eb="3">
      <t>ナカトンベツ</t>
    </rPh>
    <rPh sb="3" eb="5">
      <t>チョウリツ</t>
    </rPh>
    <rPh sb="5" eb="7">
      <t>シカ</t>
    </rPh>
    <rPh sb="7" eb="9">
      <t>シンリョウ</t>
    </rPh>
    <rPh sb="9" eb="10">
      <t>ジョ</t>
    </rPh>
    <phoneticPr fontId="12"/>
  </si>
  <si>
    <t>中頓別町</t>
  </si>
  <si>
    <t>北海道中頓別町字中頓別18番地</t>
  </si>
  <si>
    <t>0137132056</t>
  </si>
  <si>
    <t>秩父別歯科診療所</t>
  </si>
  <si>
    <t>秩父別町</t>
  </si>
  <si>
    <t>北海道雨竜郡秩父別町１５４８番地の１１</t>
  </si>
  <si>
    <t>0137132304</t>
  </si>
  <si>
    <t>町立幌加内歯科診療所</t>
    <rPh sb="0" eb="2">
      <t>チョウリツ</t>
    </rPh>
    <rPh sb="2" eb="5">
      <t>ホロカナイ</t>
    </rPh>
    <rPh sb="5" eb="7">
      <t>シカ</t>
    </rPh>
    <rPh sb="7" eb="10">
      <t>シンリョウジョ</t>
    </rPh>
    <phoneticPr fontId="12"/>
  </si>
  <si>
    <t>幌加内町</t>
  </si>
  <si>
    <t>北海道雨竜郡幌加内町字幌加内６７２０番地</t>
  </si>
  <si>
    <t>0137133013</t>
  </si>
  <si>
    <t>浦臼町歯科診療所</t>
  </si>
  <si>
    <t>浦臼町</t>
  </si>
  <si>
    <t>医療法人社団天祐会</t>
    <rPh sb="6" eb="7">
      <t>テン</t>
    </rPh>
    <rPh sb="7" eb="8">
      <t>ユウ</t>
    </rPh>
    <rPh sb="8" eb="9">
      <t>カイ</t>
    </rPh>
    <phoneticPr fontId="12"/>
  </si>
  <si>
    <t>北海道樺戸郡浦臼町字ウラウスナイ１８３番地の４６６</t>
  </si>
  <si>
    <t>0532230182</t>
  </si>
  <si>
    <t>藤里町営歯科診療所</t>
  </si>
  <si>
    <t>藤里町</t>
  </si>
  <si>
    <t>秋田県山本郡藤里町藤琴字家の後３３番地３０</t>
  </si>
  <si>
    <t>0632330643</t>
  </si>
  <si>
    <t>西川町立大井沢歯科診療所</t>
    <rPh sb="0" eb="4">
      <t>ニシカワチョウリツ</t>
    </rPh>
    <rPh sb="4" eb="12">
      <t>オオイサワシカシンリョウジョ</t>
    </rPh>
    <phoneticPr fontId="7"/>
  </si>
  <si>
    <t>西川町</t>
    <rPh sb="0" eb="2">
      <t>ニシカワ</t>
    </rPh>
    <rPh sb="2" eb="3">
      <t>マチ</t>
    </rPh>
    <phoneticPr fontId="7"/>
  </si>
  <si>
    <t>西川町</t>
    <rPh sb="0" eb="3">
      <t>ニシカワマチ</t>
    </rPh>
    <phoneticPr fontId="7"/>
  </si>
  <si>
    <t>山形県西村山郡西川町822-1</t>
    <rPh sb="0" eb="3">
      <t>ヤマガタケン</t>
    </rPh>
    <rPh sb="3" eb="7">
      <t>ニシムラヤマグン</t>
    </rPh>
    <rPh sb="7" eb="10">
      <t>ニシカワマチ</t>
    </rPh>
    <phoneticPr fontId="7"/>
  </si>
  <si>
    <t>0612530119</t>
    <phoneticPr fontId="7"/>
  </si>
  <si>
    <t>大蔵村</t>
    <rPh sb="0" eb="3">
      <t>オオクラムラ</t>
    </rPh>
    <phoneticPr fontId="7"/>
  </si>
  <si>
    <t>山形県最上郡大蔵村大字清水2325番地3</t>
    <rPh sb="0" eb="3">
      <t>ヤマガタケン</t>
    </rPh>
    <rPh sb="3" eb="13">
      <t>モガミグンオオクラムラオオアザシミズ</t>
    </rPh>
    <rPh sb="17" eb="19">
      <t>バンチ</t>
    </rPh>
    <phoneticPr fontId="7"/>
  </si>
  <si>
    <t>新潟県岩船郡粟島浦村日ノ見山1513-11</t>
    <rPh sb="0" eb="3">
      <t>ニイガタケン</t>
    </rPh>
    <rPh sb="3" eb="6">
      <t>イワフネグン</t>
    </rPh>
    <rPh sb="6" eb="10">
      <t>アワシマウラムラ</t>
    </rPh>
    <rPh sb="10" eb="11">
      <t>ヒ</t>
    </rPh>
    <rPh sb="12" eb="13">
      <t>ミ</t>
    </rPh>
    <rPh sb="13" eb="14">
      <t>ヤマ</t>
    </rPh>
    <phoneticPr fontId="7"/>
  </si>
  <si>
    <t>内科・歯科</t>
    <rPh sb="0" eb="2">
      <t>ナイカ</t>
    </rPh>
    <rPh sb="3" eb="5">
      <t>シカ</t>
    </rPh>
    <phoneticPr fontId="7"/>
  </si>
  <si>
    <t>佐渡市赤泊診療所</t>
    <rPh sb="0" eb="3">
      <t>サドシ</t>
    </rPh>
    <rPh sb="3" eb="5">
      <t>アカドマリ</t>
    </rPh>
    <rPh sb="5" eb="8">
      <t>シンリョウショ</t>
    </rPh>
    <phoneticPr fontId="11"/>
  </si>
  <si>
    <t>新潟県佐渡市赤泊2206番地3</t>
    <rPh sb="0" eb="3">
      <t>ニイガタケン</t>
    </rPh>
    <rPh sb="3" eb="6">
      <t>サドシ</t>
    </rPh>
    <rPh sb="6" eb="8">
      <t>アカドマリ</t>
    </rPh>
    <rPh sb="12" eb="14">
      <t>バンチ</t>
    </rPh>
    <phoneticPr fontId="11"/>
  </si>
  <si>
    <t>歯科</t>
    <rPh sb="0" eb="2">
      <t>シカ</t>
    </rPh>
    <phoneticPr fontId="11"/>
  </si>
  <si>
    <t>1530331600</t>
  </si>
  <si>
    <t>清里歯科診療所</t>
    <rPh sb="0" eb="4">
      <t>キヨサトシカ</t>
    </rPh>
    <rPh sb="4" eb="7">
      <t>シンリョウジョ</t>
    </rPh>
    <phoneticPr fontId="7"/>
  </si>
  <si>
    <t>上越市長　小菅　淳一</t>
    <rPh sb="0" eb="4">
      <t>ジョウエツシチョウ</t>
    </rPh>
    <rPh sb="5" eb="10">
      <t>コ</t>
    </rPh>
    <phoneticPr fontId="7"/>
  </si>
  <si>
    <t>新潟県上越市清里区岡野町1623</t>
    <rPh sb="0" eb="3">
      <t>ニイガタケン</t>
    </rPh>
    <rPh sb="3" eb="6">
      <t>ジョウエツシ</t>
    </rPh>
    <rPh sb="6" eb="9">
      <t>キヨサトク</t>
    </rPh>
    <rPh sb="9" eb="12">
      <t>オカノマチ</t>
    </rPh>
    <phoneticPr fontId="7"/>
  </si>
  <si>
    <t>国民健康保険　長和町和田診療所</t>
    <rPh sb="0" eb="6">
      <t>コクミンケンコウホケン</t>
    </rPh>
    <rPh sb="7" eb="10">
      <t>ナガワマチ</t>
    </rPh>
    <rPh sb="10" eb="12">
      <t>ワダ</t>
    </rPh>
    <rPh sb="12" eb="15">
      <t>シンリョウジョ</t>
    </rPh>
    <phoneticPr fontId="7"/>
  </si>
  <si>
    <t>長和町</t>
    <rPh sb="0" eb="2">
      <t>ナガワ</t>
    </rPh>
    <rPh sb="2" eb="3">
      <t>マチ</t>
    </rPh>
    <phoneticPr fontId="7"/>
  </si>
  <si>
    <t>長野県小県郡長和町和田２８７２</t>
    <rPh sb="0" eb="3">
      <t>ナガノケン</t>
    </rPh>
    <rPh sb="3" eb="5">
      <t>チイサガタ</t>
    </rPh>
    <rPh sb="5" eb="6">
      <t>グン</t>
    </rPh>
    <rPh sb="6" eb="9">
      <t>ナガワマチ</t>
    </rPh>
    <rPh sb="9" eb="11">
      <t>ワダ</t>
    </rPh>
    <phoneticPr fontId="7"/>
  </si>
  <si>
    <t>2030137315</t>
    <phoneticPr fontId="7"/>
  </si>
  <si>
    <t>長野市国民健康保険大岡歯科診療所</t>
    <rPh sb="0" eb="3">
      <t>ナガノシ</t>
    </rPh>
    <rPh sb="3" eb="5">
      <t>コクミン</t>
    </rPh>
    <rPh sb="5" eb="7">
      <t>ケンコウ</t>
    </rPh>
    <rPh sb="7" eb="9">
      <t>ホケン</t>
    </rPh>
    <rPh sb="9" eb="11">
      <t>オオオカ</t>
    </rPh>
    <rPh sb="11" eb="13">
      <t>シカ</t>
    </rPh>
    <rPh sb="13" eb="16">
      <t>シンリョウジョ</t>
    </rPh>
    <phoneticPr fontId="11"/>
  </si>
  <si>
    <t>長野市</t>
    <rPh sb="0" eb="3">
      <t>ナガノシ</t>
    </rPh>
    <phoneticPr fontId="11"/>
  </si>
  <si>
    <t>長野県長野市大岡甲４４３８番地１</t>
  </si>
  <si>
    <t>2030137323</t>
    <phoneticPr fontId="7"/>
  </si>
  <si>
    <t>長野市国民健康保険鬼無里歯科診療所</t>
    <rPh sb="0" eb="3">
      <t>ナガノシ</t>
    </rPh>
    <rPh sb="3" eb="5">
      <t>コクミン</t>
    </rPh>
    <rPh sb="5" eb="7">
      <t>ケンコウ</t>
    </rPh>
    <rPh sb="7" eb="9">
      <t>ホケン</t>
    </rPh>
    <rPh sb="9" eb="12">
      <t>キナサ</t>
    </rPh>
    <rPh sb="12" eb="14">
      <t>シカ</t>
    </rPh>
    <rPh sb="14" eb="17">
      <t>シンリョウジョ</t>
    </rPh>
    <phoneticPr fontId="11"/>
  </si>
  <si>
    <t>長野県長野市鬼無里２１８番地</t>
  </si>
  <si>
    <t>王滝村国民健康保険診療所</t>
    <rPh sb="0" eb="3">
      <t>オウタキムラ</t>
    </rPh>
    <rPh sb="3" eb="5">
      <t>コクミン</t>
    </rPh>
    <rPh sb="5" eb="7">
      <t>ケンコウ</t>
    </rPh>
    <rPh sb="7" eb="9">
      <t>ホケン</t>
    </rPh>
    <rPh sb="9" eb="12">
      <t>シンリョウジョ</t>
    </rPh>
    <phoneticPr fontId="7"/>
  </si>
  <si>
    <t>王滝村</t>
    <rPh sb="0" eb="3">
      <t>オウタキムラ</t>
    </rPh>
    <phoneticPr fontId="7"/>
  </si>
  <si>
    <t>長野県木曽郡王滝村２８５７－１</t>
  </si>
  <si>
    <t>2612000576</t>
  </si>
  <si>
    <t>伊根町国民健康保険伊根診療所</t>
    <rPh sb="0" eb="14">
      <t>イネチョウコクミンケンコウホケンイネシンリョウショ</t>
    </rPh>
    <phoneticPr fontId="7"/>
  </si>
  <si>
    <t>伊根町</t>
    <rPh sb="0" eb="3">
      <t>イネチョウ</t>
    </rPh>
    <phoneticPr fontId="7"/>
  </si>
  <si>
    <t>京都府与謝郡伊根町字日出646番地</t>
    <rPh sb="0" eb="6">
      <t>キョウトフヨサグン</t>
    </rPh>
    <rPh sb="6" eb="9">
      <t>イネチョウ</t>
    </rPh>
    <rPh sb="9" eb="10">
      <t>アザ</t>
    </rPh>
    <rPh sb="10" eb="11">
      <t>ヒ</t>
    </rPh>
    <rPh sb="11" eb="12">
      <t>デ</t>
    </rPh>
    <rPh sb="15" eb="17">
      <t>バンチ</t>
    </rPh>
    <phoneticPr fontId="7"/>
  </si>
  <si>
    <t>眼科</t>
    <rPh sb="0" eb="2">
      <t>ガンカ</t>
    </rPh>
    <phoneticPr fontId="7"/>
  </si>
  <si>
    <t>香美町国民健康保険兎塚歯科診療所</t>
    <rPh sb="0" eb="3">
      <t>カミチョウ</t>
    </rPh>
    <rPh sb="3" eb="5">
      <t>コクミン</t>
    </rPh>
    <rPh sb="5" eb="7">
      <t>ケンコウ</t>
    </rPh>
    <rPh sb="7" eb="9">
      <t>ホケン</t>
    </rPh>
    <rPh sb="9" eb="10">
      <t>ウサギ</t>
    </rPh>
    <rPh sb="10" eb="11">
      <t>ツカ</t>
    </rPh>
    <rPh sb="11" eb="13">
      <t>シカ</t>
    </rPh>
    <rPh sb="13" eb="16">
      <t>シンリョウジョ</t>
    </rPh>
    <phoneticPr fontId="11"/>
  </si>
  <si>
    <t>香美町</t>
    <rPh sb="0" eb="2">
      <t>カミ</t>
    </rPh>
    <rPh sb="2" eb="3">
      <t>マチ</t>
    </rPh>
    <phoneticPr fontId="7"/>
  </si>
  <si>
    <t>兵庫県美方郡香美町村岡区福岡1113</t>
    <rPh sb="0" eb="3">
      <t>ヒョウゴケン</t>
    </rPh>
    <rPh sb="3" eb="6">
      <t>ミカタグン</t>
    </rPh>
    <rPh sb="6" eb="8">
      <t>カミ</t>
    </rPh>
    <rPh sb="8" eb="9">
      <t>チョウ</t>
    </rPh>
    <rPh sb="9" eb="11">
      <t>ムラオカ</t>
    </rPh>
    <rPh sb="11" eb="12">
      <t>ク</t>
    </rPh>
    <rPh sb="12" eb="14">
      <t>フクオカ</t>
    </rPh>
    <phoneticPr fontId="11"/>
  </si>
  <si>
    <t>➄、⑥、⑦</t>
    <phoneticPr fontId="7"/>
  </si>
  <si>
    <t>香美町国民健康保険川会歯科診療所</t>
    <rPh sb="0" eb="3">
      <t>カミチョウ</t>
    </rPh>
    <rPh sb="3" eb="5">
      <t>コクミン</t>
    </rPh>
    <rPh sb="5" eb="7">
      <t>ケンコウ</t>
    </rPh>
    <rPh sb="7" eb="9">
      <t>ホケン</t>
    </rPh>
    <rPh sb="9" eb="11">
      <t>カワイ</t>
    </rPh>
    <rPh sb="11" eb="13">
      <t>シカ</t>
    </rPh>
    <rPh sb="13" eb="16">
      <t>シンリョウジョ</t>
    </rPh>
    <phoneticPr fontId="11"/>
  </si>
  <si>
    <t>兵庫県美方郡香美町村岡区入江717-3</t>
    <rPh sb="0" eb="3">
      <t>ヒョウゴケン</t>
    </rPh>
    <rPh sb="3" eb="6">
      <t>ミカタグン</t>
    </rPh>
    <rPh sb="6" eb="8">
      <t>カミ</t>
    </rPh>
    <rPh sb="8" eb="9">
      <t>チョウ</t>
    </rPh>
    <rPh sb="9" eb="11">
      <t>ムラオカ</t>
    </rPh>
    <rPh sb="11" eb="12">
      <t>ク</t>
    </rPh>
    <rPh sb="12" eb="14">
      <t>イリエ</t>
    </rPh>
    <phoneticPr fontId="11"/>
  </si>
  <si>
    <t>2834800381</t>
    <phoneticPr fontId="7"/>
  </si>
  <si>
    <t>養父市国民健康保険
大屋歯科診療所</t>
    <rPh sb="0" eb="3">
      <t>ヤブシ</t>
    </rPh>
    <rPh sb="3" eb="9">
      <t>コクミンケンコウホケン</t>
    </rPh>
    <rPh sb="10" eb="14">
      <t>オオヤシカ</t>
    </rPh>
    <rPh sb="14" eb="17">
      <t>シンリョウショ</t>
    </rPh>
    <phoneticPr fontId="7"/>
  </si>
  <si>
    <t>養父市</t>
    <rPh sb="0" eb="3">
      <t>ヤブシ</t>
    </rPh>
    <phoneticPr fontId="7"/>
  </si>
  <si>
    <t>兵庫県養父市大屋町加保678番地1</t>
    <rPh sb="0" eb="3">
      <t>ヒョウゴケン</t>
    </rPh>
    <rPh sb="3" eb="6">
      <t>ヤブシ</t>
    </rPh>
    <rPh sb="6" eb="9">
      <t>オオヤチョウ</t>
    </rPh>
    <rPh sb="9" eb="11">
      <t>カボ</t>
    </rPh>
    <rPh sb="14" eb="16">
      <t>バンチ</t>
    </rPh>
    <phoneticPr fontId="7"/>
  </si>
  <si>
    <t>兵庫県</t>
    <rPh sb="0" eb="3">
      <t>ヒョウゴケン</t>
    </rPh>
    <phoneticPr fontId="8"/>
  </si>
  <si>
    <t>新温泉町国民健康保健歯科診療所</t>
    <rPh sb="0" eb="1">
      <t>シン</t>
    </rPh>
    <rPh sb="1" eb="2">
      <t>オン</t>
    </rPh>
    <rPh sb="2" eb="3">
      <t>セン</t>
    </rPh>
    <rPh sb="3" eb="4">
      <t>チョウ</t>
    </rPh>
    <rPh sb="4" eb="6">
      <t>コクミン</t>
    </rPh>
    <rPh sb="6" eb="8">
      <t>ケンコウ</t>
    </rPh>
    <rPh sb="8" eb="10">
      <t>ホケン</t>
    </rPh>
    <rPh sb="10" eb="12">
      <t>シカ</t>
    </rPh>
    <rPh sb="12" eb="14">
      <t>シンリョウ</t>
    </rPh>
    <rPh sb="14" eb="15">
      <t>ショ</t>
    </rPh>
    <phoneticPr fontId="40"/>
  </si>
  <si>
    <t>新温泉町</t>
    <rPh sb="0" eb="1">
      <t>シン</t>
    </rPh>
    <rPh sb="1" eb="3">
      <t>オンセン</t>
    </rPh>
    <rPh sb="3" eb="4">
      <t>チョウ</t>
    </rPh>
    <phoneticPr fontId="40"/>
  </si>
  <si>
    <t>兵庫県美方郡新温泉町湯930番地の1</t>
    <rPh sb="0" eb="3">
      <t>ヒョウゴケン</t>
    </rPh>
    <rPh sb="3" eb="5">
      <t>ミカタ</t>
    </rPh>
    <rPh sb="5" eb="6">
      <t>グン</t>
    </rPh>
    <rPh sb="6" eb="10">
      <t>シンオンセンチョウ</t>
    </rPh>
    <rPh sb="10" eb="11">
      <t>ユ</t>
    </rPh>
    <rPh sb="14" eb="16">
      <t>バンチ</t>
    </rPh>
    <phoneticPr fontId="40"/>
  </si>
  <si>
    <t>歯科</t>
    <rPh sb="0" eb="2">
      <t>シカ</t>
    </rPh>
    <phoneticPr fontId="8"/>
  </si>
  <si>
    <t>豊岡市立但東歯科診療所</t>
    <rPh sb="0" eb="2">
      <t>トヨオカ</t>
    </rPh>
    <rPh sb="2" eb="4">
      <t>シリツ</t>
    </rPh>
    <rPh sb="4" eb="6">
      <t>タントウ</t>
    </rPh>
    <rPh sb="6" eb="8">
      <t>シカ</t>
    </rPh>
    <rPh sb="8" eb="11">
      <t>シンリョウショ</t>
    </rPh>
    <phoneticPr fontId="7"/>
  </si>
  <si>
    <t>歯科、矯正歯科、小児歯科、歯科口腔外科</t>
    <rPh sb="0" eb="2">
      <t>シカ</t>
    </rPh>
    <rPh sb="3" eb="5">
      <t>キョウセイ</t>
    </rPh>
    <rPh sb="5" eb="7">
      <t>シカ</t>
    </rPh>
    <rPh sb="8" eb="10">
      <t>ショウニ</t>
    </rPh>
    <rPh sb="10" eb="12">
      <t>シカ</t>
    </rPh>
    <rPh sb="13" eb="15">
      <t>シカ</t>
    </rPh>
    <rPh sb="15" eb="17">
      <t>コウクウ</t>
    </rPh>
    <rPh sb="17" eb="19">
      <t>ゲカ</t>
    </rPh>
    <phoneticPr fontId="7"/>
  </si>
  <si>
    <t>2931701045</t>
  </si>
  <si>
    <t>黒滝村歯科診療所</t>
    <rPh sb="0" eb="3">
      <t>クロタキムラ</t>
    </rPh>
    <rPh sb="3" eb="8">
      <t>シカシンリョウショ</t>
    </rPh>
    <phoneticPr fontId="7"/>
  </si>
  <si>
    <t>黒滝村</t>
    <rPh sb="0" eb="3">
      <t>クロタキムラ</t>
    </rPh>
    <phoneticPr fontId="7"/>
  </si>
  <si>
    <t>奈良県吉野郡黒滝村大字寺戸１９６番地</t>
    <rPh sb="0" eb="3">
      <t>ナラケン</t>
    </rPh>
    <rPh sb="3" eb="6">
      <t>ヨシノグン</t>
    </rPh>
    <rPh sb="6" eb="9">
      <t>クロタキムラ</t>
    </rPh>
    <rPh sb="9" eb="11">
      <t>オオアザ</t>
    </rPh>
    <rPh sb="11" eb="13">
      <t>テラド</t>
    </rPh>
    <rPh sb="16" eb="18">
      <t>バンチ</t>
    </rPh>
    <phoneticPr fontId="7"/>
  </si>
  <si>
    <t>2931701037</t>
  </si>
  <si>
    <t>天川村歯科診療所</t>
    <rPh sb="0" eb="3">
      <t>テンカワムラ</t>
    </rPh>
    <rPh sb="3" eb="5">
      <t>シカ</t>
    </rPh>
    <rPh sb="5" eb="8">
      <t>シンリョウショ</t>
    </rPh>
    <phoneticPr fontId="7"/>
  </si>
  <si>
    <t>奈良県吉野郡天川村南日裏２００番地</t>
    <rPh sb="0" eb="12">
      <t>ナラケンヨシノグンテンカワムラミナミヒウラ</t>
    </rPh>
    <rPh sb="15" eb="17">
      <t>バンチ</t>
    </rPh>
    <phoneticPr fontId="7"/>
  </si>
  <si>
    <t>2931701052</t>
    <phoneticPr fontId="7"/>
  </si>
  <si>
    <t>下北山村</t>
    <rPh sb="0" eb="4">
      <t>シモキタヤマムラ</t>
    </rPh>
    <phoneticPr fontId="7"/>
  </si>
  <si>
    <t>奈良県吉野郡下北山村大字寺垣内1033番地</t>
  </si>
  <si>
    <t>奈良県</t>
    <phoneticPr fontId="7"/>
  </si>
  <si>
    <t>2931700856</t>
  </si>
  <si>
    <t>川上村歯科診療所</t>
    <rPh sb="0" eb="3">
      <t>カワカミムラ</t>
    </rPh>
    <rPh sb="3" eb="8">
      <t>シカシンリョウショ</t>
    </rPh>
    <phoneticPr fontId="7"/>
  </si>
  <si>
    <t>川上村</t>
    <rPh sb="0" eb="3">
      <t>カワカミムラ</t>
    </rPh>
    <phoneticPr fontId="7"/>
  </si>
  <si>
    <t>奈良県吉野郡川上村大字大滝30番地</t>
    <rPh sb="0" eb="3">
      <t>ナラケン</t>
    </rPh>
    <rPh sb="3" eb="6">
      <t>ヨシノグン</t>
    </rPh>
    <rPh sb="6" eb="9">
      <t>カワカミムラ</t>
    </rPh>
    <rPh sb="9" eb="11">
      <t>オオアザ</t>
    </rPh>
    <rPh sb="11" eb="13">
      <t>オオタキ</t>
    </rPh>
    <rPh sb="15" eb="17">
      <t>バンチ</t>
    </rPh>
    <phoneticPr fontId="7"/>
  </si>
  <si>
    <t>眼科</t>
  </si>
  <si>
    <t>知夫村長</t>
    <rPh sb="0" eb="2">
      <t>チブ</t>
    </rPh>
    <rPh sb="2" eb="4">
      <t>ソンチョウ</t>
    </rPh>
    <phoneticPr fontId="7"/>
  </si>
  <si>
    <t>島根県隠岐郡知夫村1106-3</t>
    <rPh sb="0" eb="3">
      <t>シマネケン</t>
    </rPh>
    <rPh sb="3" eb="5">
      <t>オキ</t>
    </rPh>
    <rPh sb="5" eb="6">
      <t>グン</t>
    </rPh>
    <rPh sb="6" eb="9">
      <t>チブムラ</t>
    </rPh>
    <phoneticPr fontId="7"/>
  </si>
  <si>
    <t>広島県</t>
    <rPh sb="0" eb="3">
      <t>ヒロシマケン</t>
    </rPh>
    <phoneticPr fontId="41"/>
  </si>
  <si>
    <t>庄原市口和歯科診療所</t>
    <rPh sb="0" eb="3">
      <t>ショウバラシ</t>
    </rPh>
    <rPh sb="3" eb="5">
      <t>クチワ</t>
    </rPh>
    <rPh sb="5" eb="7">
      <t>シカ</t>
    </rPh>
    <rPh sb="7" eb="10">
      <t>シンリョウショ</t>
    </rPh>
    <phoneticPr fontId="41"/>
  </si>
  <si>
    <t>庄原市長　八谷　恭介</t>
    <rPh sb="0" eb="3">
      <t>ショウバラシ</t>
    </rPh>
    <rPh sb="3" eb="4">
      <t>チョウ</t>
    </rPh>
    <rPh sb="5" eb="7">
      <t>ヤタガイ</t>
    </rPh>
    <rPh sb="8" eb="10">
      <t>キョウスケ</t>
    </rPh>
    <phoneticPr fontId="41"/>
  </si>
  <si>
    <t>広島県庄原市口和町永田420番地1</t>
    <rPh sb="0" eb="3">
      <t>ヒロシマケン</t>
    </rPh>
    <rPh sb="3" eb="6">
      <t>ショウバラシ</t>
    </rPh>
    <rPh sb="6" eb="9">
      <t>クチワチョウ</t>
    </rPh>
    <rPh sb="9" eb="11">
      <t>ナガタ</t>
    </rPh>
    <rPh sb="14" eb="16">
      <t>バンチ</t>
    </rPh>
    <phoneticPr fontId="41"/>
  </si>
  <si>
    <t>歯科</t>
    <rPh sb="0" eb="2">
      <t>シカ</t>
    </rPh>
    <phoneticPr fontId="41"/>
  </si>
  <si>
    <t>庄原市高野歯科診療所</t>
    <rPh sb="0" eb="3">
      <t>ショウバラシ</t>
    </rPh>
    <rPh sb="3" eb="5">
      <t>タカノ</t>
    </rPh>
    <rPh sb="5" eb="7">
      <t>シカ</t>
    </rPh>
    <rPh sb="7" eb="10">
      <t>シンリョウショ</t>
    </rPh>
    <phoneticPr fontId="13"/>
  </si>
  <si>
    <t>広島県庄原市高野町新市1227番地1</t>
    <rPh sb="0" eb="3">
      <t>ヒロシマケン</t>
    </rPh>
    <rPh sb="3" eb="6">
      <t>ショウバラシ</t>
    </rPh>
    <rPh sb="6" eb="9">
      <t>タカノチョウ</t>
    </rPh>
    <rPh sb="9" eb="11">
      <t>シンイチ</t>
    </rPh>
    <rPh sb="15" eb="17">
      <t>バンチ</t>
    </rPh>
    <phoneticPr fontId="13"/>
  </si>
  <si>
    <t>歯科</t>
    <rPh sb="0" eb="2">
      <t>シカ</t>
    </rPh>
    <phoneticPr fontId="13"/>
  </si>
  <si>
    <t>3432130122</t>
  </si>
  <si>
    <t>庄原市総領歯科診療所</t>
    <rPh sb="0" eb="3">
      <t>ショウバラシ</t>
    </rPh>
    <rPh sb="3" eb="5">
      <t>ソウリョウ</t>
    </rPh>
    <rPh sb="5" eb="7">
      <t>シカ</t>
    </rPh>
    <rPh sb="7" eb="9">
      <t>シンリョウ</t>
    </rPh>
    <rPh sb="9" eb="10">
      <t>ジョ</t>
    </rPh>
    <phoneticPr fontId="13"/>
  </si>
  <si>
    <t>広島県庄原市総領町下領家71番地</t>
    <rPh sb="0" eb="3">
      <t>ヒロシマケン</t>
    </rPh>
    <rPh sb="3" eb="6">
      <t>ショウバラシ</t>
    </rPh>
    <rPh sb="6" eb="9">
      <t>ソウリョウチョウ</t>
    </rPh>
    <rPh sb="9" eb="12">
      <t>シモリョウケ</t>
    </rPh>
    <rPh sb="14" eb="16">
      <t>バンチ</t>
    </rPh>
    <phoneticPr fontId="13"/>
  </si>
  <si>
    <t>岩国市長　福田良彦</t>
    <rPh sb="0" eb="4">
      <t>イワクニシチョウ</t>
    </rPh>
    <rPh sb="5" eb="7">
      <t>フクダ</t>
    </rPh>
    <rPh sb="7" eb="9">
      <t>ヨシヒコ</t>
    </rPh>
    <phoneticPr fontId="7"/>
  </si>
  <si>
    <t>岩国市立美川歯科診療所</t>
    <rPh sb="0" eb="4">
      <t>イワクニシリツ</t>
    </rPh>
    <rPh sb="4" eb="6">
      <t>ミカワ</t>
    </rPh>
    <rPh sb="6" eb="8">
      <t>シカ</t>
    </rPh>
    <rPh sb="8" eb="11">
      <t>シンリョウジョ</t>
    </rPh>
    <phoneticPr fontId="7"/>
  </si>
  <si>
    <t>3630530057</t>
  </si>
  <si>
    <t>美馬市国民健康保険木屋平歯科診療所</t>
    <rPh sb="0" eb="17">
      <t>ミマシコクミンケンコウホケンコヤダイラシカシンリョウショ</t>
    </rPh>
    <phoneticPr fontId="7"/>
  </si>
  <si>
    <t>美馬市</t>
    <rPh sb="0" eb="3">
      <t>ミマシ</t>
    </rPh>
    <phoneticPr fontId="7"/>
  </si>
  <si>
    <t>3630630030</t>
  </si>
  <si>
    <t>三好市国民健康保険東祖谷歯科診療所</t>
    <rPh sb="0" eb="3">
      <t>ミヨシシ</t>
    </rPh>
    <rPh sb="3" eb="9">
      <t>コクミンケンコウホケン</t>
    </rPh>
    <rPh sb="9" eb="10">
      <t>ヒガシ</t>
    </rPh>
    <rPh sb="10" eb="11">
      <t>ソ</t>
    </rPh>
    <rPh sb="11" eb="12">
      <t>タニ</t>
    </rPh>
    <rPh sb="12" eb="14">
      <t>シカ</t>
    </rPh>
    <rPh sb="14" eb="17">
      <t>シンリョウショ</t>
    </rPh>
    <phoneticPr fontId="7"/>
  </si>
  <si>
    <t>三好市</t>
    <rPh sb="0" eb="3">
      <t>ミヨシシ</t>
    </rPh>
    <phoneticPr fontId="7"/>
  </si>
  <si>
    <t>徳島県三好市東祖谷京上168番地6</t>
    <rPh sb="0" eb="3">
      <t>トクシマケン</t>
    </rPh>
    <rPh sb="3" eb="6">
      <t>ミヨシシ</t>
    </rPh>
    <rPh sb="6" eb="7">
      <t>ヒガシ</t>
    </rPh>
    <rPh sb="7" eb="8">
      <t>ソ</t>
    </rPh>
    <rPh sb="8" eb="9">
      <t>タニ</t>
    </rPh>
    <rPh sb="9" eb="11">
      <t>キョウジョウ</t>
    </rPh>
    <rPh sb="14" eb="16">
      <t>バンチ</t>
    </rPh>
    <phoneticPr fontId="7"/>
  </si>
  <si>
    <t>3931130169</t>
  </si>
  <si>
    <t>香美市立物部歯科診療所</t>
  </si>
  <si>
    <t>香美市</t>
    <rPh sb="0" eb="3">
      <t>カミシ</t>
    </rPh>
    <phoneticPr fontId="13"/>
  </si>
  <si>
    <t>医療法人泰和会
理事長　前田　好正</t>
  </si>
  <si>
    <t>高知県香美市物部町大栃878番地3</t>
  </si>
  <si>
    <t>3932535333</t>
  </si>
  <si>
    <t>国民健康保険梼原歯科診療所</t>
    <rPh sb="0" eb="6">
      <t>コクミンケンコウホケン</t>
    </rPh>
    <rPh sb="6" eb="8">
      <t>ユスハラ</t>
    </rPh>
    <rPh sb="8" eb="10">
      <t>シカ</t>
    </rPh>
    <rPh sb="10" eb="13">
      <t>シンリョウショ</t>
    </rPh>
    <phoneticPr fontId="13"/>
  </si>
  <si>
    <t>梼原歯科</t>
    <rPh sb="0" eb="2">
      <t>ユスハラ</t>
    </rPh>
    <rPh sb="2" eb="4">
      <t>シカ</t>
    </rPh>
    <phoneticPr fontId="13"/>
  </si>
  <si>
    <t>高知県高岡郡梼原町梼原1181番地1</t>
    <rPh sb="0" eb="3">
      <t>コウチケン</t>
    </rPh>
    <rPh sb="3" eb="6">
      <t>タカオカグン</t>
    </rPh>
    <rPh sb="6" eb="9">
      <t>ユスハラチョウ</t>
    </rPh>
    <rPh sb="9" eb="11">
      <t>ユスハラ</t>
    </rPh>
    <rPh sb="15" eb="17">
      <t>バンチ</t>
    </rPh>
    <phoneticPr fontId="13"/>
  </si>
  <si>
    <t>4633030236</t>
  </si>
  <si>
    <t>南大隅町立歯科診療所</t>
  </si>
  <si>
    <t>南大隅町</t>
  </si>
  <si>
    <t>金村 敏生</t>
  </si>
  <si>
    <t>鹿児島県肝属郡南大隅町佐多伊座敷3991番地</t>
  </si>
  <si>
    <t>➉</t>
    <phoneticPr fontId="7"/>
  </si>
  <si>
    <t>大宜味村立歯科診療所</t>
    <rPh sb="0" eb="4">
      <t>オオギミソン</t>
    </rPh>
    <rPh sb="4" eb="5">
      <t>リツ</t>
    </rPh>
    <rPh sb="5" eb="7">
      <t>シカ</t>
    </rPh>
    <rPh sb="7" eb="9">
      <t>シンリョウ</t>
    </rPh>
    <rPh sb="9" eb="10">
      <t>ジョ</t>
    </rPh>
    <phoneticPr fontId="7"/>
  </si>
  <si>
    <t>大宜味村</t>
    <rPh sb="0" eb="3">
      <t>オオギミ</t>
    </rPh>
    <rPh sb="3" eb="4">
      <t>ソン</t>
    </rPh>
    <phoneticPr fontId="7"/>
  </si>
  <si>
    <t>沖縄県国頭郡大宜味村字塩屋987-3</t>
    <rPh sb="0" eb="3">
      <t>オキナワケン</t>
    </rPh>
    <rPh sb="3" eb="6">
      <t>クニガミグン</t>
    </rPh>
    <rPh sb="6" eb="10">
      <t>オオギミソン</t>
    </rPh>
    <rPh sb="10" eb="11">
      <t>アザ</t>
    </rPh>
    <rPh sb="11" eb="13">
      <t>シオヤ</t>
    </rPh>
    <phoneticPr fontId="7"/>
  </si>
  <si>
    <t>東村立歯科診療所</t>
    <rPh sb="0" eb="1">
      <t>ヒガシ</t>
    </rPh>
    <rPh sb="1" eb="3">
      <t>ソンリツ</t>
    </rPh>
    <rPh sb="3" eb="5">
      <t>シカ</t>
    </rPh>
    <rPh sb="5" eb="7">
      <t>シンリョウ</t>
    </rPh>
    <rPh sb="7" eb="8">
      <t>ジョ</t>
    </rPh>
    <phoneticPr fontId="7"/>
  </si>
  <si>
    <t>東村長　當山全伸</t>
    <rPh sb="0" eb="1">
      <t>ヒガシ</t>
    </rPh>
    <rPh sb="1" eb="3">
      <t>ソンチョウ</t>
    </rPh>
    <rPh sb="4" eb="6">
      <t>トウヤマ</t>
    </rPh>
    <rPh sb="6" eb="8">
      <t>マサノブ</t>
    </rPh>
    <phoneticPr fontId="7"/>
  </si>
  <si>
    <t>沖縄県東村字平良550番地</t>
    <rPh sb="0" eb="3">
      <t>オキナワケン</t>
    </rPh>
    <rPh sb="3" eb="5">
      <t>ヒガシソン</t>
    </rPh>
    <rPh sb="5" eb="6">
      <t>アザ</t>
    </rPh>
    <rPh sb="6" eb="8">
      <t>タイラ</t>
    </rPh>
    <rPh sb="11" eb="13">
      <t>バンチ</t>
    </rPh>
    <phoneticPr fontId="7"/>
  </si>
  <si>
    <t>伊江村</t>
    <rPh sb="0" eb="3">
      <t>イエソン</t>
    </rPh>
    <phoneticPr fontId="7"/>
  </si>
  <si>
    <t>沖縄県国頭郡伊江村字東江前459</t>
    <rPh sb="0" eb="3">
      <t>オキナワケン</t>
    </rPh>
    <rPh sb="3" eb="6">
      <t>クニガミグン</t>
    </rPh>
    <rPh sb="6" eb="9">
      <t>イエソン</t>
    </rPh>
    <rPh sb="9" eb="10">
      <t>アザ</t>
    </rPh>
    <rPh sb="10" eb="13">
      <t>ヒガシエマエ</t>
    </rPh>
    <phoneticPr fontId="7"/>
  </si>
  <si>
    <t>渡嘉敷歯科診療所</t>
    <rPh sb="0" eb="5">
      <t>トカシキシカ</t>
    </rPh>
    <rPh sb="5" eb="8">
      <t>シンリョウジョ</t>
    </rPh>
    <phoneticPr fontId="7"/>
  </si>
  <si>
    <t>高野匠</t>
    <rPh sb="0" eb="2">
      <t>タカノ</t>
    </rPh>
    <rPh sb="2" eb="3">
      <t>タクミ</t>
    </rPh>
    <phoneticPr fontId="7"/>
  </si>
  <si>
    <t>粟国村立歯科診療所</t>
    <rPh sb="0" eb="4">
      <t>アグニソンリツ</t>
    </rPh>
    <rPh sb="4" eb="9">
      <t>シカシンリョウジョ</t>
    </rPh>
    <phoneticPr fontId="7"/>
  </si>
  <si>
    <t>粟国村</t>
    <rPh sb="0" eb="3">
      <t>アグニソン</t>
    </rPh>
    <phoneticPr fontId="7"/>
  </si>
  <si>
    <t>沖縄県島尻郡粟国村字東513-1</t>
    <rPh sb="0" eb="3">
      <t>オキナワケン</t>
    </rPh>
    <rPh sb="3" eb="6">
      <t>シマジリグン</t>
    </rPh>
    <rPh sb="6" eb="9">
      <t>アグニソン</t>
    </rPh>
    <rPh sb="9" eb="10">
      <t>アザ</t>
    </rPh>
    <rPh sb="10" eb="11">
      <t>ヒガシ</t>
    </rPh>
    <phoneticPr fontId="7"/>
  </si>
  <si>
    <t>渡名喜村歯科診療所</t>
    <rPh sb="0" eb="3">
      <t>トナキ</t>
    </rPh>
    <rPh sb="3" eb="4">
      <t>ソン</t>
    </rPh>
    <rPh sb="4" eb="6">
      <t>シカ</t>
    </rPh>
    <rPh sb="6" eb="9">
      <t>シンリョウショ</t>
    </rPh>
    <phoneticPr fontId="7"/>
  </si>
  <si>
    <t>沖縄県渡名喜村1916番地</t>
    <rPh sb="0" eb="3">
      <t>オキナワケン</t>
    </rPh>
    <rPh sb="3" eb="7">
      <t>トナキソン</t>
    </rPh>
    <rPh sb="11" eb="13">
      <t>バンチ</t>
    </rPh>
    <phoneticPr fontId="7"/>
  </si>
  <si>
    <t>南大東村</t>
    <rPh sb="0" eb="4">
      <t>ミナミダイトウソン</t>
    </rPh>
    <phoneticPr fontId="7"/>
  </si>
  <si>
    <t>医療法人恵歯会</t>
    <rPh sb="0" eb="2">
      <t>イリョウ</t>
    </rPh>
    <rPh sb="2" eb="4">
      <t>ホウジン</t>
    </rPh>
    <rPh sb="4" eb="5">
      <t>ケイ</t>
    </rPh>
    <rPh sb="5" eb="6">
      <t>ハ</t>
    </rPh>
    <rPh sb="6" eb="7">
      <t>カイ</t>
    </rPh>
    <phoneticPr fontId="7"/>
  </si>
  <si>
    <t>北大東村</t>
    <rPh sb="0" eb="4">
      <t>キタダイトウソン</t>
    </rPh>
    <phoneticPr fontId="7"/>
  </si>
  <si>
    <t>伊平屋村立歯科診療所</t>
    <rPh sb="0" eb="3">
      <t>イヘヤ</t>
    </rPh>
    <rPh sb="3" eb="4">
      <t>ソン</t>
    </rPh>
    <rPh sb="4" eb="5">
      <t>リツ</t>
    </rPh>
    <rPh sb="5" eb="7">
      <t>シカ</t>
    </rPh>
    <rPh sb="7" eb="9">
      <t>シンリョウ</t>
    </rPh>
    <rPh sb="9" eb="10">
      <t>ショ</t>
    </rPh>
    <phoneticPr fontId="7"/>
  </si>
  <si>
    <t>伊平屋村</t>
    <rPh sb="0" eb="3">
      <t>イヘヤ</t>
    </rPh>
    <rPh sb="3" eb="4">
      <t>ソン</t>
    </rPh>
    <phoneticPr fontId="7"/>
  </si>
  <si>
    <t>沖縄県島尻郡伊平屋村字我喜屋217-3</t>
    <rPh sb="0" eb="2">
      <t>オキナワ</t>
    </rPh>
    <rPh sb="2" eb="3">
      <t>ケン</t>
    </rPh>
    <rPh sb="3" eb="5">
      <t>シマジリ</t>
    </rPh>
    <rPh sb="5" eb="6">
      <t>グン</t>
    </rPh>
    <rPh sb="6" eb="9">
      <t>イヘヤ</t>
    </rPh>
    <rPh sb="9" eb="10">
      <t>ソン</t>
    </rPh>
    <rPh sb="10" eb="11">
      <t>アザ</t>
    </rPh>
    <rPh sb="11" eb="14">
      <t>ガキヤ</t>
    </rPh>
    <phoneticPr fontId="7"/>
  </si>
  <si>
    <t>伊是名村</t>
    <rPh sb="0" eb="4">
      <t>イゼナソン</t>
    </rPh>
    <phoneticPr fontId="7"/>
  </si>
  <si>
    <t>沖縄県島尻郡伊是名村字仲田1191番地1</t>
    <rPh sb="0" eb="3">
      <t>オキナワケン</t>
    </rPh>
    <rPh sb="3" eb="6">
      <t>シマジリグン</t>
    </rPh>
    <rPh sb="6" eb="10">
      <t>イゼナソン</t>
    </rPh>
    <rPh sb="10" eb="11">
      <t>アザ</t>
    </rPh>
    <rPh sb="11" eb="13">
      <t>ナカダ</t>
    </rPh>
    <rPh sb="17" eb="19">
      <t>バンチ</t>
    </rPh>
    <phoneticPr fontId="7"/>
  </si>
  <si>
    <t>多良間村立歯科診療所</t>
    <rPh sb="0" eb="5">
      <t>タラマソンリツ</t>
    </rPh>
    <rPh sb="5" eb="10">
      <t>シカシンリョウショ</t>
    </rPh>
    <phoneticPr fontId="7"/>
  </si>
  <si>
    <t>多良間村</t>
    <rPh sb="0" eb="4">
      <t>タラマソン</t>
    </rPh>
    <phoneticPr fontId="7"/>
  </si>
  <si>
    <t>竹富町立大原歯科診療所</t>
    <rPh sb="0" eb="3">
      <t>タケトミチョウ</t>
    </rPh>
    <rPh sb="3" eb="4">
      <t>リツ</t>
    </rPh>
    <rPh sb="4" eb="6">
      <t>オオハラ</t>
    </rPh>
    <rPh sb="6" eb="8">
      <t>シカ</t>
    </rPh>
    <rPh sb="8" eb="11">
      <t>シンリョウショ</t>
    </rPh>
    <phoneticPr fontId="7"/>
  </si>
  <si>
    <t>竹富町立波照間歯科診療所</t>
    <rPh sb="0" eb="3">
      <t>タケトミチョウ</t>
    </rPh>
    <rPh sb="3" eb="4">
      <t>リツ</t>
    </rPh>
    <rPh sb="4" eb="7">
      <t>ハテルマ</t>
    </rPh>
    <rPh sb="7" eb="9">
      <t>シカ</t>
    </rPh>
    <rPh sb="9" eb="12">
      <t>シンリョウショ</t>
    </rPh>
    <phoneticPr fontId="7"/>
  </si>
  <si>
    <t>保健指導所名</t>
    <rPh sb="0" eb="2">
      <t>ホケン</t>
    </rPh>
    <rPh sb="2" eb="5">
      <t>シドウショ</t>
    </rPh>
    <rPh sb="5" eb="6">
      <t>メイ</t>
    </rPh>
    <phoneticPr fontId="7"/>
  </si>
  <si>
    <t>実施自治体名</t>
    <rPh sb="0" eb="2">
      <t>ジッシ</t>
    </rPh>
    <rPh sb="2" eb="5">
      <t>ジチタイ</t>
    </rPh>
    <rPh sb="5" eb="6">
      <t>メイ</t>
    </rPh>
    <phoneticPr fontId="7"/>
  </si>
  <si>
    <t>保健師数</t>
    <rPh sb="0" eb="3">
      <t>ホケンシ</t>
    </rPh>
    <rPh sb="3" eb="4">
      <t>スウ</t>
    </rPh>
    <phoneticPr fontId="7"/>
  </si>
  <si>
    <t>その他職員配置数</t>
    <rPh sb="2" eb="3">
      <t>タ</t>
    </rPh>
    <rPh sb="3" eb="5">
      <t>ショクイン</t>
    </rPh>
    <rPh sb="5" eb="8">
      <t>ハイチスウ</t>
    </rPh>
    <phoneticPr fontId="7"/>
  </si>
  <si>
    <t>活動状況</t>
    <rPh sb="0" eb="2">
      <t>カツドウ</t>
    </rPh>
    <rPh sb="2" eb="4">
      <t>ジョウキョウ</t>
    </rPh>
    <phoneticPr fontId="7"/>
  </si>
  <si>
    <t>保健活動日数</t>
    <rPh sb="0" eb="2">
      <t>ホケン</t>
    </rPh>
    <rPh sb="2" eb="4">
      <t>カツドウ</t>
    </rPh>
    <rPh sb="4" eb="6">
      <t>ニッスウ</t>
    </rPh>
    <phoneticPr fontId="7"/>
  </si>
  <si>
    <t>保健指導延べ対象者数</t>
    <rPh sb="0" eb="2">
      <t>ホケン</t>
    </rPh>
    <rPh sb="2" eb="4">
      <t>シドウ</t>
    </rPh>
    <rPh sb="4" eb="5">
      <t>ノ</t>
    </rPh>
    <rPh sb="6" eb="9">
      <t>タイショウシャ</t>
    </rPh>
    <rPh sb="9" eb="10">
      <t>スウ</t>
    </rPh>
    <phoneticPr fontId="7"/>
  </si>
  <si>
    <t>歯科保健に関する活動の有無</t>
    <phoneticPr fontId="7"/>
  </si>
  <si>
    <t>指導所内
保健活動</t>
    <rPh sb="0" eb="3">
      <t>シドウショ</t>
    </rPh>
    <rPh sb="3" eb="4">
      <t>ナイ</t>
    </rPh>
    <rPh sb="5" eb="7">
      <t>ホケン</t>
    </rPh>
    <rPh sb="7" eb="9">
      <t>カツドウ</t>
    </rPh>
    <phoneticPr fontId="7"/>
  </si>
  <si>
    <t>指導所外
保健活動</t>
    <rPh sb="0" eb="3">
      <t>シドウショ</t>
    </rPh>
    <rPh sb="3" eb="4">
      <t>ガイ</t>
    </rPh>
    <rPh sb="5" eb="7">
      <t>ホケン</t>
    </rPh>
    <rPh sb="7" eb="9">
      <t>カツドウ</t>
    </rPh>
    <phoneticPr fontId="7"/>
  </si>
  <si>
    <t>医療・検診
補助活動</t>
    <rPh sb="0" eb="2">
      <t>イリョウ</t>
    </rPh>
    <rPh sb="3" eb="5">
      <t>ケンシン</t>
    </rPh>
    <rPh sb="6" eb="8">
      <t>ホジョ</t>
    </rPh>
    <rPh sb="8" eb="10">
      <t>カツドウ</t>
    </rPh>
    <phoneticPr fontId="7"/>
  </si>
  <si>
    <t>△△村へき地保健指導所</t>
    <phoneticPr fontId="7"/>
  </si>
  <si>
    <t>△△村</t>
    <phoneticPr fontId="21"/>
  </si>
  <si>
    <t>△△県△△村△△番地</t>
    <phoneticPr fontId="7"/>
  </si>
  <si>
    <t>有</t>
  </si>
  <si>
    <t>兎塚歯科保健センター</t>
    <rPh sb="0" eb="4">
      <t>ウヅカシカ</t>
    </rPh>
    <rPh sb="4" eb="6">
      <t>ホケン</t>
    </rPh>
    <phoneticPr fontId="7"/>
  </si>
  <si>
    <t>香美町</t>
    <rPh sb="0" eb="3">
      <t>カミチョウ</t>
    </rPh>
    <phoneticPr fontId="7"/>
  </si>
  <si>
    <t>兵庫県美方郡香美町村岡区福岡1113</t>
    <rPh sb="0" eb="14">
      <t>667-1334</t>
    </rPh>
    <phoneticPr fontId="7"/>
  </si>
  <si>
    <t>川会歯科保健センター</t>
    <rPh sb="0" eb="1">
      <t>カワ</t>
    </rPh>
    <rPh sb="1" eb="2">
      <t>カイ</t>
    </rPh>
    <rPh sb="2" eb="4">
      <t>シカ</t>
    </rPh>
    <rPh sb="4" eb="6">
      <t>ホケン</t>
    </rPh>
    <phoneticPr fontId="7"/>
  </si>
  <si>
    <t>兵庫県美方郡香美町村岡区入江717-3</t>
    <rPh sb="0" eb="14">
      <t>667-1368</t>
    </rPh>
    <phoneticPr fontId="7"/>
  </si>
  <si>
    <t>倉吉市関金町矢櫃保健指導所</t>
    <rPh sb="0" eb="3">
      <t>クラヨシシ</t>
    </rPh>
    <rPh sb="3" eb="6">
      <t>セキガネチョウ</t>
    </rPh>
    <rPh sb="6" eb="8">
      <t>ヤビツ</t>
    </rPh>
    <rPh sb="8" eb="10">
      <t>ホケン</t>
    </rPh>
    <rPh sb="10" eb="13">
      <t>シドウショ</t>
    </rPh>
    <phoneticPr fontId="7"/>
  </si>
  <si>
    <t>倉吉市</t>
    <rPh sb="0" eb="3">
      <t>クラヨシシ</t>
    </rPh>
    <phoneticPr fontId="7"/>
  </si>
  <si>
    <t>鳥取県倉吉市関金町山口158-4</t>
    <rPh sb="0" eb="3">
      <t>トットリケン</t>
    </rPh>
    <rPh sb="3" eb="6">
      <t>クラヨシシ</t>
    </rPh>
    <rPh sb="6" eb="9">
      <t>セキガネチョウ</t>
    </rPh>
    <rPh sb="9" eb="11">
      <t>ヤマグチ</t>
    </rPh>
    <phoneticPr fontId="7"/>
  </si>
  <si>
    <t>新居浜市総合福祉センター別子分館</t>
    <rPh sb="0" eb="4">
      <t>ニイハマシ</t>
    </rPh>
    <rPh sb="4" eb="6">
      <t>ソウゴウ</t>
    </rPh>
    <rPh sb="6" eb="8">
      <t>フクシ</t>
    </rPh>
    <rPh sb="12" eb="14">
      <t>ベッシ</t>
    </rPh>
    <rPh sb="14" eb="16">
      <t>ブンカン</t>
    </rPh>
    <phoneticPr fontId="7"/>
  </si>
  <si>
    <t>新居浜市</t>
    <rPh sb="0" eb="4">
      <t>ニイハマシ</t>
    </rPh>
    <phoneticPr fontId="7"/>
  </si>
  <si>
    <t>愛媛県新居浜市別子山乙241番地1</t>
    <rPh sb="0" eb="3">
      <t>エヒメケン</t>
    </rPh>
    <rPh sb="3" eb="7">
      <t>ニイハマシ</t>
    </rPh>
    <rPh sb="7" eb="9">
      <t>ベッシ</t>
    </rPh>
    <rPh sb="9" eb="10">
      <t>ヤマ</t>
    </rPh>
    <rPh sb="10" eb="11">
      <t>オツ</t>
    </rPh>
    <rPh sb="14" eb="16">
      <t>バンチ</t>
    </rPh>
    <phoneticPr fontId="7"/>
  </si>
  <si>
    <t>旧新居浜市農協大島支所前（MaaS車両）</t>
    <rPh sb="0" eb="1">
      <t>キュウ</t>
    </rPh>
    <rPh sb="1" eb="4">
      <t>ニイハマ</t>
    </rPh>
    <rPh sb="4" eb="5">
      <t>シ</t>
    </rPh>
    <rPh sb="5" eb="7">
      <t>ノウキョウ</t>
    </rPh>
    <rPh sb="7" eb="9">
      <t>オオシマ</t>
    </rPh>
    <rPh sb="9" eb="11">
      <t>シショ</t>
    </rPh>
    <rPh sb="11" eb="12">
      <t>マエ</t>
    </rPh>
    <rPh sb="17" eb="19">
      <t>シャリョウ</t>
    </rPh>
    <phoneticPr fontId="7"/>
  </si>
  <si>
    <t>愛媛県新居浜市大島128</t>
    <rPh sb="0" eb="3">
      <t>エヒメケン</t>
    </rPh>
    <rPh sb="3" eb="7">
      <t>ニイハマシ</t>
    </rPh>
    <rPh sb="7" eb="9">
      <t>オオシマ</t>
    </rPh>
    <phoneticPr fontId="7"/>
  </si>
  <si>
    <t>渡嘉敷村へき地保健指導所</t>
    <rPh sb="0" eb="4">
      <t>トカシキソン</t>
    </rPh>
    <rPh sb="6" eb="7">
      <t>チ</t>
    </rPh>
    <rPh sb="7" eb="9">
      <t>ホケン</t>
    </rPh>
    <rPh sb="9" eb="12">
      <t>シドウショ</t>
    </rPh>
    <phoneticPr fontId="7"/>
  </si>
  <si>
    <t>渡嘉敷村</t>
    <rPh sb="0" eb="4">
      <t>トカシキソン</t>
    </rPh>
    <phoneticPr fontId="7"/>
  </si>
  <si>
    <t>沖縄県島尻郡渡嘉敷村字渡嘉敷２０９番地</t>
    <rPh sb="0" eb="3">
      <t>オキナワケン</t>
    </rPh>
    <rPh sb="3" eb="6">
      <t>シマジリグン</t>
    </rPh>
    <rPh sb="6" eb="10">
      <t>トカシキソン</t>
    </rPh>
    <rPh sb="10" eb="11">
      <t>アザ</t>
    </rPh>
    <rPh sb="11" eb="14">
      <t>トカシキ</t>
    </rPh>
    <rPh sb="17" eb="19">
      <t>バンチ</t>
    </rPh>
    <phoneticPr fontId="7"/>
  </si>
  <si>
    <t>座間味村へき地保健指導所</t>
    <rPh sb="0" eb="4">
      <t>ザマミソン</t>
    </rPh>
    <rPh sb="6" eb="7">
      <t>チ</t>
    </rPh>
    <rPh sb="7" eb="12">
      <t>ホケンシドウショ</t>
    </rPh>
    <phoneticPr fontId="7"/>
  </si>
  <si>
    <t>座間味村</t>
    <rPh sb="0" eb="4">
      <t>ザマミソン</t>
    </rPh>
    <phoneticPr fontId="7"/>
  </si>
  <si>
    <t>座間味村字座間味121番地</t>
    <rPh sb="0" eb="4">
      <t>ザマミソン</t>
    </rPh>
    <rPh sb="4" eb="5">
      <t>アザ</t>
    </rPh>
    <rPh sb="5" eb="8">
      <t>ザマミ</t>
    </rPh>
    <rPh sb="11" eb="13">
      <t>バンチ</t>
    </rPh>
    <phoneticPr fontId="7"/>
  </si>
  <si>
    <t>粟国村へき地保健指導所</t>
    <rPh sb="0" eb="3">
      <t>アグニソン</t>
    </rPh>
    <rPh sb="5" eb="6">
      <t>チ</t>
    </rPh>
    <rPh sb="6" eb="8">
      <t>ホケン</t>
    </rPh>
    <rPh sb="8" eb="11">
      <t>シドウショ</t>
    </rPh>
    <phoneticPr fontId="7"/>
  </si>
  <si>
    <t>沖縄県島尻郡粟国村字東483番地</t>
    <rPh sb="0" eb="3">
      <t>オキナワケン</t>
    </rPh>
    <rPh sb="3" eb="6">
      <t>シマジリグン</t>
    </rPh>
    <rPh sb="6" eb="9">
      <t>アグニソン</t>
    </rPh>
    <rPh sb="9" eb="10">
      <t>アザ</t>
    </rPh>
    <rPh sb="10" eb="11">
      <t>ヒガシ</t>
    </rPh>
    <rPh sb="14" eb="16">
      <t>バンチ</t>
    </rPh>
    <phoneticPr fontId="7"/>
  </si>
  <si>
    <t>渡名喜村へき地保健指導所</t>
    <rPh sb="0" eb="4">
      <t>トナキソン</t>
    </rPh>
    <rPh sb="6" eb="7">
      <t>チ</t>
    </rPh>
    <rPh sb="7" eb="9">
      <t>ホケン</t>
    </rPh>
    <rPh sb="9" eb="12">
      <t>シドウショ</t>
    </rPh>
    <phoneticPr fontId="7"/>
  </si>
  <si>
    <t>沖縄県島尻郡渡名喜村1917番地</t>
    <rPh sb="0" eb="3">
      <t>オキナワケン</t>
    </rPh>
    <rPh sb="3" eb="6">
      <t>シマジリグン</t>
    </rPh>
    <rPh sb="6" eb="10">
      <t>トナキソン</t>
    </rPh>
    <rPh sb="14" eb="16">
      <t>バンチ</t>
    </rPh>
    <phoneticPr fontId="7"/>
  </si>
  <si>
    <t>南大東村へき地保健指導所</t>
    <rPh sb="0" eb="4">
      <t>ミナミダイトウソン</t>
    </rPh>
    <rPh sb="6" eb="7">
      <t>チ</t>
    </rPh>
    <rPh sb="7" eb="9">
      <t>ホケン</t>
    </rPh>
    <rPh sb="9" eb="11">
      <t>シドウ</t>
    </rPh>
    <rPh sb="11" eb="12">
      <t>ショ</t>
    </rPh>
    <phoneticPr fontId="7"/>
  </si>
  <si>
    <t>沖縄県島尻郡南大東村字在所315-1</t>
    <rPh sb="0" eb="3">
      <t>オキナワケン</t>
    </rPh>
    <rPh sb="3" eb="6">
      <t>シマジリグン</t>
    </rPh>
    <rPh sb="6" eb="10">
      <t>ミナミダイトウソン</t>
    </rPh>
    <rPh sb="10" eb="11">
      <t>アザ</t>
    </rPh>
    <rPh sb="11" eb="13">
      <t>ザイショ</t>
    </rPh>
    <phoneticPr fontId="7"/>
  </si>
  <si>
    <t>北大東村へき地保健指導所</t>
  </si>
  <si>
    <t>北大東村</t>
  </si>
  <si>
    <t>沖縄県島尻郡北大東村字中野211-1番地</t>
  </si>
  <si>
    <t>石垣市川平へき地保健指導所</t>
    <rPh sb="0" eb="3">
      <t>イシガキシ</t>
    </rPh>
    <rPh sb="3" eb="5">
      <t>カビラ</t>
    </rPh>
    <rPh sb="7" eb="8">
      <t>チ</t>
    </rPh>
    <rPh sb="8" eb="13">
      <t>ホケンシドウショ</t>
    </rPh>
    <phoneticPr fontId="7"/>
  </si>
  <si>
    <t>石垣市</t>
    <rPh sb="0" eb="3">
      <t>イシガキシ</t>
    </rPh>
    <phoneticPr fontId="7"/>
  </si>
  <si>
    <t>沖縄県石垣市川平680番地</t>
    <rPh sb="0" eb="3">
      <t>オキナワケン</t>
    </rPh>
    <rPh sb="3" eb="6">
      <t>イシガキシ</t>
    </rPh>
    <rPh sb="6" eb="8">
      <t>カビラ</t>
    </rPh>
    <rPh sb="11" eb="13">
      <t>バンチ</t>
    </rPh>
    <phoneticPr fontId="7"/>
  </si>
  <si>
    <t>石垣市伊原間へき地保健指導所</t>
    <rPh sb="0" eb="3">
      <t>イシガキシ</t>
    </rPh>
    <rPh sb="3" eb="6">
      <t>イバルマ</t>
    </rPh>
    <rPh sb="8" eb="9">
      <t>チ</t>
    </rPh>
    <rPh sb="9" eb="14">
      <t>ホケンシドウショ</t>
    </rPh>
    <phoneticPr fontId="7"/>
  </si>
  <si>
    <t>沖縄県石垣市伊原間79番地</t>
    <rPh sb="0" eb="3">
      <t>オキナワケン</t>
    </rPh>
    <rPh sb="3" eb="6">
      <t>イシガキシ</t>
    </rPh>
    <rPh sb="6" eb="9">
      <t>イバルマ</t>
    </rPh>
    <rPh sb="11" eb="13">
      <t>バンチ</t>
    </rPh>
    <phoneticPr fontId="7"/>
  </si>
  <si>
    <t>竹富町西表西部へき地保健指導所</t>
    <rPh sb="0" eb="3">
      <t>タケトミチョウ</t>
    </rPh>
    <rPh sb="9" eb="10">
      <t>チ</t>
    </rPh>
    <phoneticPr fontId="7"/>
  </si>
  <si>
    <t>竹富町</t>
  </si>
  <si>
    <t>沖縄県八重山郡竹富町字上原329-1</t>
  </si>
  <si>
    <t>竹富町大富へき地保健指導所</t>
    <rPh sb="0" eb="3">
      <t>タケトミチョウ</t>
    </rPh>
    <rPh sb="7" eb="8">
      <t>チ</t>
    </rPh>
    <phoneticPr fontId="7"/>
  </si>
  <si>
    <t>沖縄県八重山郡竹富町字南風見仲29-40</t>
  </si>
  <si>
    <t>竹富町波照間へき地保健指導所</t>
    <rPh sb="0" eb="3">
      <t>タケトミチョウ</t>
    </rPh>
    <rPh sb="8" eb="9">
      <t>チ</t>
    </rPh>
    <phoneticPr fontId="7"/>
  </si>
  <si>
    <t>沖縄県八重山郡竹富町字波照間129</t>
  </si>
  <si>
    <t>与那国町へき地保健指導所</t>
    <rPh sb="0" eb="4">
      <t>ヨナグニチョウ</t>
    </rPh>
    <rPh sb="6" eb="7">
      <t>チ</t>
    </rPh>
    <rPh sb="7" eb="12">
      <t>ホケンシドウショ</t>
    </rPh>
    <phoneticPr fontId="7"/>
  </si>
  <si>
    <t>与那国町</t>
    <rPh sb="0" eb="4">
      <t>ヨナグニチョウ</t>
    </rPh>
    <phoneticPr fontId="7"/>
  </si>
  <si>
    <t>沖縄県八重山郡与那国町字与那国129番地</t>
    <rPh sb="0" eb="7">
      <t>オキナワケンヤエヤマグン</t>
    </rPh>
    <rPh sb="7" eb="11">
      <t>ヨナグニチョウ</t>
    </rPh>
    <rPh sb="11" eb="12">
      <t>アザ</t>
    </rPh>
    <rPh sb="12" eb="15">
      <t>ヨナグニ</t>
    </rPh>
    <rPh sb="18" eb="20">
      <t>バンチ</t>
    </rPh>
    <phoneticPr fontId="7"/>
  </si>
  <si>
    <t>実施主体名</t>
    <rPh sb="0" eb="2">
      <t>ジッシ</t>
    </rPh>
    <rPh sb="2" eb="4">
      <t>シュタイ</t>
    </rPh>
    <rPh sb="4" eb="5">
      <t>メイ</t>
    </rPh>
    <phoneticPr fontId="7"/>
  </si>
  <si>
    <t>設置年度</t>
    <rPh sb="0" eb="2">
      <t>セッチ</t>
    </rPh>
    <rPh sb="2" eb="4">
      <t>ネンド</t>
    </rPh>
    <phoneticPr fontId="7"/>
  </si>
  <si>
    <t>設置している二次医療圏</t>
    <rPh sb="0" eb="2">
      <t>セッチ</t>
    </rPh>
    <rPh sb="6" eb="8">
      <t>ニジ</t>
    </rPh>
    <rPh sb="8" eb="10">
      <t>イリョウ</t>
    </rPh>
    <rPh sb="10" eb="11">
      <t>ケン</t>
    </rPh>
    <phoneticPr fontId="7"/>
  </si>
  <si>
    <t>患者輸送実施無医地区等数</t>
    <rPh sb="0" eb="2">
      <t>カンジャ</t>
    </rPh>
    <rPh sb="2" eb="4">
      <t>ユソウ</t>
    </rPh>
    <rPh sb="4" eb="6">
      <t>ジッシ</t>
    </rPh>
    <rPh sb="6" eb="8">
      <t>ムイ</t>
    </rPh>
    <rPh sb="8" eb="10">
      <t>チク</t>
    </rPh>
    <rPh sb="10" eb="11">
      <t>トウ</t>
    </rPh>
    <rPh sb="11" eb="12">
      <t>スウ</t>
    </rPh>
    <phoneticPr fontId="7"/>
  </si>
  <si>
    <t>患者輸送実施箇所数
（オ無医地区等数を除く）</t>
    <rPh sb="0" eb="2">
      <t>カンジャ</t>
    </rPh>
    <rPh sb="2" eb="4">
      <t>ユソウ</t>
    </rPh>
    <rPh sb="4" eb="6">
      <t>ジッシ</t>
    </rPh>
    <rPh sb="6" eb="8">
      <t>カショ</t>
    </rPh>
    <rPh sb="8" eb="9">
      <t>スウ</t>
    </rPh>
    <rPh sb="12" eb="14">
      <t>ムイ</t>
    </rPh>
    <rPh sb="14" eb="16">
      <t>チク</t>
    </rPh>
    <rPh sb="16" eb="17">
      <t>トウ</t>
    </rPh>
    <rPh sb="17" eb="18">
      <t>スウ</t>
    </rPh>
    <rPh sb="19" eb="20">
      <t>ノゾ</t>
    </rPh>
    <phoneticPr fontId="7"/>
  </si>
  <si>
    <t>運転手等数</t>
    <rPh sb="0" eb="3">
      <t>ウンテンシュ</t>
    </rPh>
    <rPh sb="3" eb="4">
      <t>トウ</t>
    </rPh>
    <rPh sb="4" eb="5">
      <t>スウ</t>
    </rPh>
    <phoneticPr fontId="7"/>
  </si>
  <si>
    <t>二次医療圏名</t>
    <rPh sb="0" eb="2">
      <t>ニジ</t>
    </rPh>
    <rPh sb="2" eb="4">
      <t>イリョウ</t>
    </rPh>
    <rPh sb="4" eb="6">
      <t>ケンメイ</t>
    </rPh>
    <phoneticPr fontId="7"/>
  </si>
  <si>
    <t>医療圏内
無医地区等数</t>
    <rPh sb="0" eb="3">
      <t>イリョウケン</t>
    </rPh>
    <rPh sb="5" eb="7">
      <t>ムイ</t>
    </rPh>
    <rPh sb="6" eb="9">
      <t>イチク</t>
    </rPh>
    <rPh sb="9" eb="10">
      <t>トウ</t>
    </rPh>
    <rPh sb="10" eb="11">
      <t>スウ</t>
    </rPh>
    <phoneticPr fontId="7"/>
  </si>
  <si>
    <t>患者輸送状況</t>
    <rPh sb="0" eb="2">
      <t>カンジャ</t>
    </rPh>
    <rPh sb="2" eb="4">
      <t>ユソウ</t>
    </rPh>
    <rPh sb="4" eb="6">
      <t>ジョウキョウ</t>
    </rPh>
    <phoneticPr fontId="7"/>
  </si>
  <si>
    <t>輸送先医療機関別延べ輸送患者数</t>
    <rPh sb="0" eb="3">
      <t>ユソウサキ</t>
    </rPh>
    <rPh sb="3" eb="5">
      <t>イリョウ</t>
    </rPh>
    <rPh sb="5" eb="7">
      <t>キカン</t>
    </rPh>
    <rPh sb="7" eb="8">
      <t>ベツ</t>
    </rPh>
    <rPh sb="8" eb="9">
      <t>ノ</t>
    </rPh>
    <rPh sb="10" eb="12">
      <t>ユソウ</t>
    </rPh>
    <rPh sb="12" eb="15">
      <t>カンジャスウ</t>
    </rPh>
    <phoneticPr fontId="7"/>
  </si>
  <si>
    <t>常勤
運転手</t>
    <rPh sb="0" eb="2">
      <t>ジョウキン</t>
    </rPh>
    <rPh sb="3" eb="6">
      <t>ウンテンシュ</t>
    </rPh>
    <phoneticPr fontId="7"/>
  </si>
  <si>
    <t>非常勤
運転手</t>
    <rPh sb="0" eb="3">
      <t>ヒジョウキン</t>
    </rPh>
    <rPh sb="4" eb="7">
      <t>ウンテンシュ</t>
    </rPh>
    <phoneticPr fontId="7"/>
  </si>
  <si>
    <t>補助者等
その他</t>
    <rPh sb="0" eb="3">
      <t>ホジョシャ</t>
    </rPh>
    <rPh sb="3" eb="4">
      <t>トウ</t>
    </rPh>
    <rPh sb="7" eb="8">
      <t>タ</t>
    </rPh>
    <phoneticPr fontId="7"/>
  </si>
  <si>
    <t>稼働日数</t>
    <rPh sb="0" eb="2">
      <t>カドウ</t>
    </rPh>
    <rPh sb="2" eb="4">
      <t>ニッスウ</t>
    </rPh>
    <phoneticPr fontId="7"/>
  </si>
  <si>
    <t>延べ輸送患者数</t>
    <rPh sb="0" eb="1">
      <t>ノ</t>
    </rPh>
    <rPh sb="2" eb="4">
      <t>ユソウ</t>
    </rPh>
    <rPh sb="4" eb="7">
      <t>カンジャスウ</t>
    </rPh>
    <phoneticPr fontId="7"/>
  </si>
  <si>
    <t>へき地医療拠点病院</t>
    <rPh sb="2" eb="3">
      <t>チ</t>
    </rPh>
    <rPh sb="3" eb="5">
      <t>イリョウ</t>
    </rPh>
    <rPh sb="5" eb="7">
      <t>キョテン</t>
    </rPh>
    <rPh sb="7" eb="9">
      <t>ビョウイン</t>
    </rPh>
    <phoneticPr fontId="7"/>
  </si>
  <si>
    <t>へき地診療所</t>
    <rPh sb="2" eb="3">
      <t>チ</t>
    </rPh>
    <rPh sb="3" eb="6">
      <t>シンリョウジョ</t>
    </rPh>
    <phoneticPr fontId="7"/>
  </si>
  <si>
    <t>その他</t>
    <rPh sb="2" eb="3">
      <t>タ</t>
    </rPh>
    <phoneticPr fontId="7"/>
  </si>
  <si>
    <t>△△町</t>
    <phoneticPr fontId="7"/>
  </si>
  <si>
    <t>Ⅰ患者輸送車</t>
    <phoneticPr fontId="7"/>
  </si>
  <si>
    <t>せたな町（大成区）</t>
    <rPh sb="3" eb="4">
      <t>チョウ</t>
    </rPh>
    <rPh sb="5" eb="8">
      <t>タイセイク</t>
    </rPh>
    <phoneticPr fontId="7"/>
  </si>
  <si>
    <t>Ⅰ患者輸送車</t>
  </si>
  <si>
    <t>せたな町（北檜山区）</t>
    <rPh sb="3" eb="4">
      <t>チョウ</t>
    </rPh>
    <rPh sb="5" eb="8">
      <t>キタヒヤマ</t>
    </rPh>
    <rPh sb="8" eb="9">
      <t>ク</t>
    </rPh>
    <phoneticPr fontId="7"/>
  </si>
  <si>
    <t>島牧村</t>
    <rPh sb="0" eb="3">
      <t>シママキムラ</t>
    </rPh>
    <phoneticPr fontId="13"/>
  </si>
  <si>
    <t>後志医療圏</t>
    <rPh sb="0" eb="2">
      <t>シリベシ</t>
    </rPh>
    <rPh sb="2" eb="4">
      <t>イリョウ</t>
    </rPh>
    <rPh sb="4" eb="5">
      <t>ケン</t>
    </rPh>
    <phoneticPr fontId="13"/>
  </si>
  <si>
    <t>0116411489</t>
    <phoneticPr fontId="7"/>
  </si>
  <si>
    <t>苫前町</t>
    <rPh sb="0" eb="3">
      <t>トママエチョウ</t>
    </rPh>
    <phoneticPr fontId="7"/>
  </si>
  <si>
    <t>留萌市</t>
    <rPh sb="0" eb="3">
      <t>ルモイシ</t>
    </rPh>
    <phoneticPr fontId="7"/>
  </si>
  <si>
    <t>幌延町</t>
    <rPh sb="0" eb="3">
      <t>ホロノベチョウ</t>
    </rPh>
    <phoneticPr fontId="7"/>
  </si>
  <si>
    <t>0116711169</t>
  </si>
  <si>
    <t>礼文町</t>
    <rPh sb="0" eb="3">
      <t>レブンチョウ</t>
    </rPh>
    <phoneticPr fontId="7"/>
  </si>
  <si>
    <t>4896711185</t>
  </si>
  <si>
    <t>浜頓別町</t>
    <rPh sb="0" eb="4">
      <t>ハマトンベツチョウ</t>
    </rPh>
    <phoneticPr fontId="7"/>
  </si>
  <si>
    <t>北見市</t>
    <rPh sb="0" eb="3">
      <t>キタミシ</t>
    </rPh>
    <phoneticPr fontId="7"/>
  </si>
  <si>
    <t>北網医療圏</t>
    <rPh sb="0" eb="1">
      <t>キタ</t>
    </rPh>
    <rPh sb="1" eb="2">
      <t>アミ</t>
    </rPh>
    <rPh sb="2" eb="4">
      <t>イリョウ</t>
    </rPh>
    <rPh sb="4" eb="5">
      <t>ケン</t>
    </rPh>
    <phoneticPr fontId="7"/>
  </si>
  <si>
    <t>雄武町</t>
    <rPh sb="0" eb="3">
      <t>オウムチョウ</t>
    </rPh>
    <phoneticPr fontId="7"/>
  </si>
  <si>
    <t>遠紋</t>
    <rPh sb="0" eb="2">
      <t>エンモン</t>
    </rPh>
    <phoneticPr fontId="7"/>
  </si>
  <si>
    <t>新ひだか町</t>
    <rPh sb="0" eb="1">
      <t>シン</t>
    </rPh>
    <rPh sb="4" eb="5">
      <t>チョウ</t>
    </rPh>
    <phoneticPr fontId="7"/>
  </si>
  <si>
    <t>日高医療圏</t>
    <rPh sb="0" eb="2">
      <t>ヒダカ</t>
    </rPh>
    <rPh sb="2" eb="5">
      <t>イリョウケン</t>
    </rPh>
    <phoneticPr fontId="7"/>
  </si>
  <si>
    <t>4311616</t>
    <phoneticPr fontId="7"/>
  </si>
  <si>
    <t>鶴居村</t>
    <rPh sb="0" eb="3">
      <t>ツルイムラ</t>
    </rPh>
    <phoneticPr fontId="7"/>
  </si>
  <si>
    <t>新篠津村</t>
    <rPh sb="0" eb="3">
      <t>シンシノツ</t>
    </rPh>
    <rPh sb="3" eb="4">
      <t>ムラ</t>
    </rPh>
    <phoneticPr fontId="7"/>
  </si>
  <si>
    <t>札幌医療圏</t>
    <rPh sb="0" eb="5">
      <t>サッポロイリョウケン</t>
    </rPh>
    <phoneticPr fontId="7"/>
  </si>
  <si>
    <t>新郷村</t>
    <rPh sb="0" eb="3">
      <t>シンゴウムラ</t>
    </rPh>
    <phoneticPr fontId="7"/>
  </si>
  <si>
    <t>三八医療圏</t>
    <rPh sb="0" eb="2">
      <t>サンハチ</t>
    </rPh>
    <rPh sb="2" eb="5">
      <t>イリョウケン</t>
    </rPh>
    <phoneticPr fontId="7"/>
  </si>
  <si>
    <t>0212511943</t>
  </si>
  <si>
    <t>六ヶ所村（業務委託）</t>
    <rPh sb="0" eb="4">
      <t>ロッカショムラ</t>
    </rPh>
    <rPh sb="5" eb="9">
      <t>ギョウムイタク</t>
    </rPh>
    <phoneticPr fontId="7"/>
  </si>
  <si>
    <t>上十三地区</t>
    <rPh sb="0" eb="5">
      <t>カミトウサンチク</t>
    </rPh>
    <phoneticPr fontId="7"/>
  </si>
  <si>
    <t>平川市</t>
    <rPh sb="0" eb="3">
      <t>ヒラカワシ</t>
    </rPh>
    <phoneticPr fontId="7"/>
  </si>
  <si>
    <t>津軽地域保健医療圏</t>
    <rPh sb="0" eb="4">
      <t>ツガルチイキ</t>
    </rPh>
    <rPh sb="4" eb="6">
      <t>ホケン</t>
    </rPh>
    <rPh sb="6" eb="8">
      <t>イリョウ</t>
    </rPh>
    <rPh sb="8" eb="9">
      <t>ケン</t>
    </rPh>
    <phoneticPr fontId="7"/>
  </si>
  <si>
    <t>黒石市</t>
    <rPh sb="0" eb="3">
      <t>クロイシシ</t>
    </rPh>
    <phoneticPr fontId="7"/>
  </si>
  <si>
    <t>津軽地域</t>
    <rPh sb="0" eb="2">
      <t>ツガル</t>
    </rPh>
    <rPh sb="2" eb="4">
      <t>チイキ</t>
    </rPh>
    <phoneticPr fontId="7"/>
  </si>
  <si>
    <t>佐井村（業務委託）</t>
    <rPh sb="0" eb="3">
      <t>サイムラ</t>
    </rPh>
    <rPh sb="4" eb="6">
      <t>ギョウム</t>
    </rPh>
    <rPh sb="6" eb="8">
      <t>イタク</t>
    </rPh>
    <phoneticPr fontId="7"/>
  </si>
  <si>
    <t>下北</t>
    <rPh sb="0" eb="2">
      <t>シモキタ</t>
    </rPh>
    <phoneticPr fontId="7"/>
  </si>
  <si>
    <t>盛岡市玉山地域（45）</t>
    <rPh sb="0" eb="3">
      <t>モリオカシ</t>
    </rPh>
    <rPh sb="3" eb="7">
      <t>タマヤマチイキ</t>
    </rPh>
    <phoneticPr fontId="7"/>
  </si>
  <si>
    <t>盛岡保健医療圏</t>
    <rPh sb="0" eb="4">
      <t>モリオカホケン</t>
    </rPh>
    <rPh sb="4" eb="7">
      <t>イリョウケン</t>
    </rPh>
    <phoneticPr fontId="7"/>
  </si>
  <si>
    <t>盛岡市玉山地域（182）</t>
    <rPh sb="0" eb="3">
      <t>モリオカシ</t>
    </rPh>
    <rPh sb="3" eb="7">
      <t>タマヤマチイキ</t>
    </rPh>
    <phoneticPr fontId="7"/>
  </si>
  <si>
    <t>盛岡市玉山地域（195）</t>
    <rPh sb="0" eb="3">
      <t>モリオカシ</t>
    </rPh>
    <rPh sb="3" eb="7">
      <t>タマヤマチイキ</t>
    </rPh>
    <phoneticPr fontId="7"/>
  </si>
  <si>
    <t>宮古市</t>
    <rPh sb="0" eb="3">
      <t>ミヤコシ</t>
    </rPh>
    <phoneticPr fontId="7"/>
  </si>
  <si>
    <t>宮古保健医療圏</t>
    <rPh sb="0" eb="2">
      <t>ミヤコ</t>
    </rPh>
    <rPh sb="2" eb="4">
      <t>ホケン</t>
    </rPh>
    <rPh sb="4" eb="7">
      <t>イリョウケン</t>
    </rPh>
    <phoneticPr fontId="7"/>
  </si>
  <si>
    <t>久慈市</t>
    <rPh sb="0" eb="3">
      <t>クジシ</t>
    </rPh>
    <phoneticPr fontId="7"/>
  </si>
  <si>
    <t>久慈保健医療圏</t>
    <rPh sb="0" eb="2">
      <t>クジ</t>
    </rPh>
    <rPh sb="2" eb="7">
      <t>ホケンイリョウケン</t>
    </rPh>
    <phoneticPr fontId="7"/>
  </si>
  <si>
    <t>陸前高田市</t>
    <rPh sb="0" eb="5">
      <t>リクゼンタカタシ</t>
    </rPh>
    <phoneticPr fontId="7"/>
  </si>
  <si>
    <t>気仙保健医療圏</t>
    <rPh sb="0" eb="2">
      <t>ケセン</t>
    </rPh>
    <rPh sb="2" eb="4">
      <t>ホケン</t>
    </rPh>
    <rPh sb="4" eb="7">
      <t>イリョウケン</t>
    </rPh>
    <phoneticPr fontId="7"/>
  </si>
  <si>
    <t>葛巻町</t>
    <rPh sb="0" eb="3">
      <t>クズマキマチ</t>
    </rPh>
    <phoneticPr fontId="7"/>
  </si>
  <si>
    <t>医療法人陽気会　網小医院</t>
    <rPh sb="0" eb="2">
      <t>イリョウ</t>
    </rPh>
    <rPh sb="2" eb="4">
      <t>ホウジン</t>
    </rPh>
    <rPh sb="4" eb="6">
      <t>ヨウキ</t>
    </rPh>
    <rPh sb="6" eb="7">
      <t>カイ</t>
    </rPh>
    <rPh sb="8" eb="9">
      <t>アミ</t>
    </rPh>
    <rPh sb="9" eb="10">
      <t>ショウ</t>
    </rPh>
    <rPh sb="10" eb="12">
      <t>イイン</t>
    </rPh>
    <phoneticPr fontId="7"/>
  </si>
  <si>
    <t>大館・鹿角医療圏</t>
    <phoneticPr fontId="7"/>
  </si>
  <si>
    <t>北秋田市</t>
  </si>
  <si>
    <t>上小阿仁村</t>
  </si>
  <si>
    <t>0713011104</t>
    <phoneticPr fontId="7"/>
  </si>
  <si>
    <t>古殿町</t>
    <rPh sb="0" eb="3">
      <t>フルドノマチ</t>
    </rPh>
    <phoneticPr fontId="7"/>
  </si>
  <si>
    <t>県中</t>
    <rPh sb="0" eb="1">
      <t>ケン</t>
    </rPh>
    <rPh sb="1" eb="2">
      <t>ナカ</t>
    </rPh>
    <phoneticPr fontId="7"/>
  </si>
  <si>
    <t>0711110049</t>
    <phoneticPr fontId="7"/>
  </si>
  <si>
    <t>田村市</t>
    <rPh sb="0" eb="3">
      <t>タムラシ</t>
    </rPh>
    <phoneticPr fontId="7"/>
  </si>
  <si>
    <t>日光市
※三依地区</t>
    <rPh sb="0" eb="3">
      <t>ニッコウシ</t>
    </rPh>
    <rPh sb="5" eb="7">
      <t>ミヨリ</t>
    </rPh>
    <rPh sb="7" eb="9">
      <t>チク</t>
    </rPh>
    <phoneticPr fontId="7"/>
  </si>
  <si>
    <t>県西</t>
    <rPh sb="0" eb="1">
      <t>ケン</t>
    </rPh>
    <rPh sb="1" eb="2">
      <t>ニシ</t>
    </rPh>
    <phoneticPr fontId="7"/>
  </si>
  <si>
    <t>日光市
※栗山地区</t>
    <rPh sb="0" eb="3">
      <t>ニッコウシ</t>
    </rPh>
    <rPh sb="5" eb="7">
      <t>クリヤマ</t>
    </rPh>
    <rPh sb="7" eb="9">
      <t>チク</t>
    </rPh>
    <phoneticPr fontId="7"/>
  </si>
  <si>
    <t>Ⅱ患者輸送艇</t>
  </si>
  <si>
    <t>日光市
※湯西川地区</t>
    <rPh sb="0" eb="3">
      <t>ニッコウシ</t>
    </rPh>
    <rPh sb="5" eb="6">
      <t>ユ</t>
    </rPh>
    <rPh sb="6" eb="7">
      <t>ニシ</t>
    </rPh>
    <rPh sb="7" eb="8">
      <t>カワ</t>
    </rPh>
    <rPh sb="8" eb="10">
      <t>チク</t>
    </rPh>
    <phoneticPr fontId="7"/>
  </si>
  <si>
    <t>粟島浦村</t>
    <rPh sb="0" eb="4">
      <t>アワシマウラムラ</t>
    </rPh>
    <phoneticPr fontId="7"/>
  </si>
  <si>
    <t>佐渡市小木診療所</t>
    <rPh sb="0" eb="3">
      <t>サドシ</t>
    </rPh>
    <rPh sb="3" eb="5">
      <t>オギ</t>
    </rPh>
    <rPh sb="5" eb="8">
      <t>シンリョウショ</t>
    </rPh>
    <phoneticPr fontId="11"/>
  </si>
  <si>
    <t>佐渡医療圏</t>
    <rPh sb="0" eb="2">
      <t>サド</t>
    </rPh>
    <rPh sb="2" eb="5">
      <t>イリョウケン</t>
    </rPh>
    <phoneticPr fontId="11"/>
  </si>
  <si>
    <t>上越市</t>
    <rPh sb="0" eb="3">
      <t>ジョウエツシ</t>
    </rPh>
    <phoneticPr fontId="7"/>
  </si>
  <si>
    <t>信濃町</t>
    <rPh sb="0" eb="3">
      <t>シナノマチ</t>
    </rPh>
    <phoneticPr fontId="7"/>
  </si>
  <si>
    <t>長野医療圏</t>
    <rPh sb="0" eb="2">
      <t>ナガノ</t>
    </rPh>
    <rPh sb="2" eb="5">
      <t>イリョウケン</t>
    </rPh>
    <phoneticPr fontId="7"/>
  </si>
  <si>
    <t>泰阜村</t>
    <rPh sb="0" eb="3">
      <t>ヤスオカムラ</t>
    </rPh>
    <phoneticPr fontId="7"/>
  </si>
  <si>
    <t>2012517153</t>
  </si>
  <si>
    <t>売木村</t>
    <rPh sb="0" eb="3">
      <t>ウルギムラ</t>
    </rPh>
    <phoneticPr fontId="7"/>
  </si>
  <si>
    <t>2012517351</t>
  </si>
  <si>
    <t>大鹿村</t>
    <rPh sb="0" eb="2">
      <t>オオシカ</t>
    </rPh>
    <rPh sb="2" eb="3">
      <t>ムラ</t>
    </rPh>
    <phoneticPr fontId="7"/>
  </si>
  <si>
    <t>飯伊医療圏</t>
    <phoneticPr fontId="7"/>
  </si>
  <si>
    <t>飯山市</t>
    <rPh sb="0" eb="3">
      <t>イイヤマシ</t>
    </rPh>
    <phoneticPr fontId="11"/>
  </si>
  <si>
    <t>北信医療圏</t>
    <rPh sb="0" eb="5">
      <t>ホクシンイリョウケン</t>
    </rPh>
    <phoneticPr fontId="11"/>
  </si>
  <si>
    <t>立科町</t>
    <rPh sb="0" eb="3">
      <t>タテシナマチ</t>
    </rPh>
    <phoneticPr fontId="7"/>
  </si>
  <si>
    <t>南伊豆町</t>
    <rPh sb="0" eb="4">
      <t>ミナミイズチョウ</t>
    </rPh>
    <phoneticPr fontId="13"/>
  </si>
  <si>
    <t>賀茂</t>
    <rPh sb="0" eb="2">
      <t>カモ</t>
    </rPh>
    <phoneticPr fontId="13"/>
  </si>
  <si>
    <t>西伊豆健育会病院</t>
    <rPh sb="0" eb="3">
      <t>ニシイズ</t>
    </rPh>
    <rPh sb="3" eb="6">
      <t>ケンイクカイ</t>
    </rPh>
    <rPh sb="6" eb="8">
      <t>ビョウイン</t>
    </rPh>
    <phoneticPr fontId="13"/>
  </si>
  <si>
    <t>川根本町</t>
    <rPh sb="0" eb="4">
      <t>カワネホンチョウ</t>
    </rPh>
    <phoneticPr fontId="13"/>
  </si>
  <si>
    <t>志太榛原</t>
    <rPh sb="0" eb="4">
      <t>シダハイバラ</t>
    </rPh>
    <phoneticPr fontId="13"/>
  </si>
  <si>
    <t>森町</t>
    <rPh sb="0" eb="2">
      <t>モリマチ</t>
    </rPh>
    <phoneticPr fontId="13"/>
  </si>
  <si>
    <t>中東遠</t>
    <rPh sb="0" eb="1">
      <t>チュウ</t>
    </rPh>
    <rPh sb="1" eb="2">
      <t>ヒガシ</t>
    </rPh>
    <rPh sb="2" eb="3">
      <t>トオ</t>
    </rPh>
    <phoneticPr fontId="13"/>
  </si>
  <si>
    <t>静岡県</t>
    <rPh sb="0" eb="2">
      <t>シズオカ</t>
    </rPh>
    <rPh sb="2" eb="3">
      <t>ケン</t>
    </rPh>
    <phoneticPr fontId="13"/>
  </si>
  <si>
    <t>西部</t>
    <rPh sb="0" eb="2">
      <t>セイブ</t>
    </rPh>
    <phoneticPr fontId="13"/>
  </si>
  <si>
    <t>静岡県</t>
    <rPh sb="0" eb="2">
      <t>シズオカ</t>
    </rPh>
    <rPh sb="2" eb="3">
      <t>ケン</t>
    </rPh>
    <phoneticPr fontId="34"/>
  </si>
  <si>
    <t>浜松市</t>
    <rPh sb="0" eb="3">
      <t>ハママツシ</t>
    </rPh>
    <phoneticPr fontId="34"/>
  </si>
  <si>
    <t>宍粟市</t>
    <rPh sb="0" eb="3">
      <t>シソウシ</t>
    </rPh>
    <phoneticPr fontId="7"/>
  </si>
  <si>
    <t>2811701198</t>
    <phoneticPr fontId="7"/>
  </si>
  <si>
    <t>南あわじ市国民健康保険沼島診療所</t>
    <rPh sb="0" eb="1">
      <t>ミナミ</t>
    </rPh>
    <rPh sb="4" eb="5">
      <t>シ</t>
    </rPh>
    <rPh sb="5" eb="7">
      <t>コクミン</t>
    </rPh>
    <rPh sb="7" eb="9">
      <t>ケンコウ</t>
    </rPh>
    <rPh sb="9" eb="11">
      <t>ホケン</t>
    </rPh>
    <rPh sb="11" eb="12">
      <t>ヌマ</t>
    </rPh>
    <rPh sb="12" eb="13">
      <t>シマ</t>
    </rPh>
    <rPh sb="13" eb="16">
      <t>シンリョウショ</t>
    </rPh>
    <phoneticPr fontId="7"/>
  </si>
  <si>
    <t>姫路市</t>
  </si>
  <si>
    <t>播磨姫路医療圏</t>
    <rPh sb="4" eb="7">
      <t>イリョウケン</t>
    </rPh>
    <phoneticPr fontId="7"/>
  </si>
  <si>
    <t>2917001619</t>
    <phoneticPr fontId="7"/>
  </si>
  <si>
    <t>天川村</t>
    <rPh sb="0" eb="3">
      <t>テンカワムラ</t>
    </rPh>
    <phoneticPr fontId="7"/>
  </si>
  <si>
    <t>南和医療圏</t>
    <rPh sb="0" eb="5">
      <t>ナンワイリョウケン</t>
    </rPh>
    <phoneticPr fontId="7"/>
  </si>
  <si>
    <t>野迫川村</t>
    <rPh sb="0" eb="4">
      <t>ノセガワムラ</t>
    </rPh>
    <phoneticPr fontId="7"/>
  </si>
  <si>
    <t>南和広域医療圏</t>
    <rPh sb="0" eb="2">
      <t>ナンワ</t>
    </rPh>
    <rPh sb="2" eb="6">
      <t>コウイキイリョウ</t>
    </rPh>
    <rPh sb="6" eb="7">
      <t>ケン</t>
    </rPh>
    <phoneticPr fontId="7"/>
  </si>
  <si>
    <t>2911701593</t>
    <phoneticPr fontId="7"/>
  </si>
  <si>
    <t>上北山村</t>
    <rPh sb="0" eb="1">
      <t>カミ</t>
    </rPh>
    <rPh sb="1" eb="3">
      <t>キタヤマ</t>
    </rPh>
    <rPh sb="3" eb="4">
      <t>ムラ</t>
    </rPh>
    <phoneticPr fontId="7"/>
  </si>
  <si>
    <t>南和</t>
    <rPh sb="0" eb="2">
      <t>ナンワ</t>
    </rPh>
    <phoneticPr fontId="7"/>
  </si>
  <si>
    <t>紀美野町</t>
    <rPh sb="0" eb="4">
      <t>キミノチョウ</t>
    </rPh>
    <phoneticPr fontId="7"/>
  </si>
  <si>
    <t>和歌山医療圏</t>
    <rPh sb="0" eb="3">
      <t>ワカヤマ</t>
    </rPh>
    <rPh sb="3" eb="5">
      <t>イリョウ</t>
    </rPh>
    <rPh sb="5" eb="6">
      <t>ケン</t>
    </rPh>
    <phoneticPr fontId="7"/>
  </si>
  <si>
    <t>田辺市</t>
    <rPh sb="0" eb="3">
      <t>タナベシ</t>
    </rPh>
    <phoneticPr fontId="7"/>
  </si>
  <si>
    <t>田辺保健医療圏</t>
    <rPh sb="0" eb="2">
      <t>タナベ</t>
    </rPh>
    <rPh sb="2" eb="4">
      <t>ホケン</t>
    </rPh>
    <rPh sb="4" eb="6">
      <t>イリョウ</t>
    </rPh>
    <rPh sb="6" eb="7">
      <t>ケン</t>
    </rPh>
    <phoneticPr fontId="7"/>
  </si>
  <si>
    <t>田辺市</t>
  </si>
  <si>
    <t>田辺保健医療圏</t>
  </si>
  <si>
    <t>和歌山県</t>
    <rPh sb="0" eb="4">
      <t>ワカヤマケン</t>
    </rPh>
    <phoneticPr fontId="11"/>
  </si>
  <si>
    <t>白浜町</t>
    <rPh sb="0" eb="3">
      <t>シラハマチョウ</t>
    </rPh>
    <phoneticPr fontId="11"/>
  </si>
  <si>
    <t>田辺医療圏</t>
    <rPh sb="0" eb="2">
      <t>タナベ</t>
    </rPh>
    <rPh sb="2" eb="4">
      <t>イリョウ</t>
    </rPh>
    <rPh sb="4" eb="5">
      <t>ケン</t>
    </rPh>
    <phoneticPr fontId="11"/>
  </si>
  <si>
    <t>鳥取県</t>
    <rPh sb="0" eb="3">
      <t>トットリケン</t>
    </rPh>
    <phoneticPr fontId="21"/>
  </si>
  <si>
    <t>日野病院組合日野病院</t>
    <rPh sb="0" eb="4">
      <t>ヒ</t>
    </rPh>
    <rPh sb="4" eb="6">
      <t>クミアイ</t>
    </rPh>
    <rPh sb="6" eb="10">
      <t>ヒ</t>
    </rPh>
    <phoneticPr fontId="21"/>
  </si>
  <si>
    <t>西部医療圏</t>
    <rPh sb="0" eb="2">
      <t>セイブ</t>
    </rPh>
    <rPh sb="2" eb="5">
      <t>イリョウケン</t>
    </rPh>
    <phoneticPr fontId="21"/>
  </si>
  <si>
    <t>鳥取県</t>
    <rPh sb="0" eb="2">
      <t>トットリ</t>
    </rPh>
    <rPh sb="2" eb="3">
      <t>ケン</t>
    </rPh>
    <phoneticPr fontId="21"/>
  </si>
  <si>
    <t>日野病院組合二部診療所</t>
    <rPh sb="0" eb="4">
      <t>ヒ</t>
    </rPh>
    <rPh sb="4" eb="6">
      <t>クミアイ</t>
    </rPh>
    <rPh sb="6" eb="8">
      <t>ニブ</t>
    </rPh>
    <rPh sb="8" eb="11">
      <t>シンリョウジョ</t>
    </rPh>
    <phoneticPr fontId="21"/>
  </si>
  <si>
    <t>鳥取</t>
    <rPh sb="0" eb="2">
      <t>トットリ</t>
    </rPh>
    <phoneticPr fontId="7"/>
  </si>
  <si>
    <t>南部町</t>
    <rPh sb="0" eb="3">
      <t>ナンブチョウ</t>
    </rPh>
    <phoneticPr fontId="7"/>
  </si>
  <si>
    <t>笠岡市</t>
    <rPh sb="0" eb="3">
      <t>カサオ</t>
    </rPh>
    <phoneticPr fontId="7"/>
  </si>
  <si>
    <t>県南西部医療圏</t>
    <rPh sb="0" eb="2">
      <t>ケンナン</t>
    </rPh>
    <rPh sb="2" eb="4">
      <t>セイブ</t>
    </rPh>
    <rPh sb="4" eb="7">
      <t>イリョ</t>
    </rPh>
    <phoneticPr fontId="7"/>
  </si>
  <si>
    <t>大崎上島町</t>
    <rPh sb="0" eb="5">
      <t>オオサキカミジマチョウ</t>
    </rPh>
    <phoneticPr fontId="13"/>
  </si>
  <si>
    <t>広島中央</t>
    <rPh sb="0" eb="2">
      <t>ヒロシマ</t>
    </rPh>
    <rPh sb="2" eb="4">
      <t>チュウオウ</t>
    </rPh>
    <phoneticPr fontId="13"/>
  </si>
  <si>
    <t>広島中央</t>
    <rPh sb="0" eb="4">
      <t>ヒロシマチュウオウ</t>
    </rPh>
    <phoneticPr fontId="13"/>
  </si>
  <si>
    <t>大竹市</t>
  </si>
  <si>
    <t>広島西</t>
  </si>
  <si>
    <t>岩国市</t>
    <rPh sb="0" eb="3">
      <t>イワクニシ</t>
    </rPh>
    <phoneticPr fontId="7"/>
  </si>
  <si>
    <t>岩国医療圏</t>
    <rPh sb="0" eb="2">
      <t>イワクニ</t>
    </rPh>
    <rPh sb="2" eb="5">
      <t>イリョウケン</t>
    </rPh>
    <phoneticPr fontId="7"/>
  </si>
  <si>
    <t>柳井市</t>
    <rPh sb="0" eb="3">
      <t>ヤナイシ</t>
    </rPh>
    <phoneticPr fontId="7"/>
  </si>
  <si>
    <t>371701144</t>
  </si>
  <si>
    <t>直島町</t>
    <rPh sb="0" eb="3">
      <t>ナオシマチョウ</t>
    </rPh>
    <phoneticPr fontId="7"/>
  </si>
  <si>
    <t>東部保険医療圏</t>
    <rPh sb="0" eb="4">
      <t>トウブホケン</t>
    </rPh>
    <rPh sb="4" eb="7">
      <t>イリョウケン</t>
    </rPh>
    <phoneticPr fontId="7"/>
  </si>
  <si>
    <t>371701145</t>
  </si>
  <si>
    <t>371701146</t>
  </si>
  <si>
    <t>砥部町</t>
    <rPh sb="0" eb="3">
      <t>トベチョウ</t>
    </rPh>
    <phoneticPr fontId="7"/>
  </si>
  <si>
    <t>愛南町</t>
    <rPh sb="0" eb="3">
      <t>アイナンチョウ</t>
    </rPh>
    <phoneticPr fontId="7"/>
  </si>
  <si>
    <t>3814010272</t>
    <phoneticPr fontId="7"/>
  </si>
  <si>
    <t>大川村</t>
  </si>
  <si>
    <t>中央保健医療圏</t>
  </si>
  <si>
    <t>四万十町国保十和診療所</t>
    <rPh sb="0" eb="4">
      <t>シマントチョウ</t>
    </rPh>
    <rPh sb="4" eb="6">
      <t>コクホ</t>
    </rPh>
    <rPh sb="6" eb="11">
      <t>トオワシンリョウショ</t>
    </rPh>
    <phoneticPr fontId="13"/>
  </si>
  <si>
    <t>仁淀川町</t>
    <rPh sb="0" eb="4">
      <t>ニヨドガワチョウ</t>
    </rPh>
    <phoneticPr fontId="13"/>
  </si>
  <si>
    <t>四万十市国民健康保険西土佐診療所</t>
    <rPh sb="0" eb="4">
      <t>シマントシ</t>
    </rPh>
    <rPh sb="4" eb="6">
      <t>コクミン</t>
    </rPh>
    <rPh sb="6" eb="8">
      <t>ケンコウ</t>
    </rPh>
    <rPh sb="8" eb="16">
      <t>ホケンニシトサシンリョウショ</t>
    </rPh>
    <phoneticPr fontId="13"/>
  </si>
  <si>
    <t>四万十市国民健康保険大宮出張診療所</t>
    <rPh sb="0" eb="4">
      <t>シマントシ</t>
    </rPh>
    <rPh sb="4" eb="6">
      <t>コクミン</t>
    </rPh>
    <rPh sb="6" eb="8">
      <t>ケンコウ</t>
    </rPh>
    <rPh sb="8" eb="10">
      <t>ホケン</t>
    </rPh>
    <rPh sb="10" eb="17">
      <t>オオミヤシュッチョウシンリョウショ</t>
    </rPh>
    <phoneticPr fontId="13"/>
  </si>
  <si>
    <t>四万十市国民健康保険口屋内出張診療所</t>
    <rPh sb="0" eb="4">
      <t>シマントシ</t>
    </rPh>
    <rPh sb="4" eb="6">
      <t>コクミン</t>
    </rPh>
    <rPh sb="6" eb="8">
      <t>ケンコウ</t>
    </rPh>
    <rPh sb="8" eb="10">
      <t>ホケン</t>
    </rPh>
    <rPh sb="10" eb="13">
      <t>クチヤナイ</t>
    </rPh>
    <rPh sb="13" eb="15">
      <t>シュッチョウ</t>
    </rPh>
    <rPh sb="15" eb="18">
      <t>シンリョウショ</t>
    </rPh>
    <phoneticPr fontId="13"/>
  </si>
  <si>
    <t>7319221</t>
  </si>
  <si>
    <t>みやこ町</t>
    <rPh sb="3" eb="4">
      <t>マチ</t>
    </rPh>
    <phoneticPr fontId="7"/>
  </si>
  <si>
    <t>西海市</t>
    <rPh sb="0" eb="3">
      <t>サイカイシ</t>
    </rPh>
    <phoneticPr fontId="7"/>
  </si>
  <si>
    <t>八代市</t>
    <rPh sb="0" eb="3">
      <t>ヤツシロシ</t>
    </rPh>
    <phoneticPr fontId="7"/>
  </si>
  <si>
    <t>天草市</t>
    <rPh sb="0" eb="3">
      <t>アマクサシ</t>
    </rPh>
    <phoneticPr fontId="7"/>
  </si>
  <si>
    <t>4410512026</t>
  </si>
  <si>
    <t>佐伯市</t>
    <rPh sb="0" eb="3">
      <t>サイキシ</t>
    </rPh>
    <phoneticPr fontId="7"/>
  </si>
  <si>
    <t>南部医療圏</t>
    <rPh sb="0" eb="5">
      <t>ナンブイリョウケン</t>
    </rPh>
    <phoneticPr fontId="7"/>
  </si>
  <si>
    <t>大分県</t>
    <rPh sb="0" eb="3">
      <t>オオイタケン</t>
    </rPh>
    <phoneticPr fontId="11"/>
  </si>
  <si>
    <t>4412110852</t>
  </si>
  <si>
    <t>姫島村</t>
    <rPh sb="0" eb="3">
      <t>ヒメシマムラ</t>
    </rPh>
    <phoneticPr fontId="11"/>
  </si>
  <si>
    <t>東部医療圏</t>
    <rPh sb="0" eb="5">
      <t>トウブイリョウケン</t>
    </rPh>
    <phoneticPr fontId="11"/>
  </si>
  <si>
    <t>44111410212</t>
    <phoneticPr fontId="7"/>
  </si>
  <si>
    <t>はるかぜ醫院</t>
    <rPh sb="4" eb="6">
      <t>イイン</t>
    </rPh>
    <phoneticPr fontId="7"/>
  </si>
  <si>
    <t>一次医療圏</t>
    <rPh sb="0" eb="2">
      <t>イチジ</t>
    </rPh>
    <rPh sb="2" eb="4">
      <t>イリョウ</t>
    </rPh>
    <rPh sb="4" eb="5">
      <t>ケン</t>
    </rPh>
    <phoneticPr fontId="7"/>
  </si>
  <si>
    <t>医療法人孝寿会</t>
    <rPh sb="0" eb="4">
      <t>イリョウホウジン</t>
    </rPh>
    <rPh sb="4" eb="6">
      <t>コウコトブキ</t>
    </rPh>
    <rPh sb="6" eb="7">
      <t>カイ</t>
    </rPh>
    <phoneticPr fontId="7"/>
  </si>
  <si>
    <t>4411210539</t>
  </si>
  <si>
    <t>社会医療法人帰巖会</t>
    <rPh sb="0" eb="2">
      <t>シャカイ</t>
    </rPh>
    <rPh sb="2" eb="4">
      <t>イリョウ</t>
    </rPh>
    <rPh sb="4" eb="6">
      <t>ホウジン</t>
    </rPh>
    <phoneticPr fontId="7"/>
  </si>
  <si>
    <t>西都児湯</t>
  </si>
  <si>
    <t>南大隅町立郡へき地出張診療所</t>
    <rPh sb="0" eb="4">
      <t>ミナミオオスミチョウ</t>
    </rPh>
    <rPh sb="4" eb="5">
      <t>リツ</t>
    </rPh>
    <rPh sb="5" eb="6">
      <t>コオリ</t>
    </rPh>
    <rPh sb="8" eb="14">
      <t>チシュッチョウシンリョウジョ</t>
    </rPh>
    <phoneticPr fontId="7"/>
  </si>
  <si>
    <t>南大隅町立大泊へき地出張診療所</t>
    <rPh sb="0" eb="5">
      <t>ミナミオオスミチョウリツ</t>
    </rPh>
    <rPh sb="5" eb="7">
      <t>オオドマリ</t>
    </rPh>
    <rPh sb="9" eb="15">
      <t>チシュッチョウシンリョウジョ</t>
    </rPh>
    <phoneticPr fontId="7"/>
  </si>
  <si>
    <t>南大隅町立辺塚へき地出張診療所</t>
    <rPh sb="0" eb="5">
      <t>ミナミオオスミチョウリツ</t>
    </rPh>
    <rPh sb="5" eb="7">
      <t>ヘツカ</t>
    </rPh>
    <rPh sb="9" eb="15">
      <t>チシュッチョウシンリョウジョ</t>
    </rPh>
    <phoneticPr fontId="7"/>
  </si>
  <si>
    <t>南大隅町立佐多診療所</t>
    <rPh sb="0" eb="5">
      <t>ミナミオオスミチョウリツ</t>
    </rPh>
    <rPh sb="5" eb="10">
      <t>サタシンリョウジョ</t>
    </rPh>
    <phoneticPr fontId="7"/>
  </si>
  <si>
    <t>国頭村立東部へき地診療所</t>
    <rPh sb="0" eb="4">
      <t>クニガミソンリツ</t>
    </rPh>
    <rPh sb="4" eb="6">
      <t>トウブ</t>
    </rPh>
    <rPh sb="8" eb="9">
      <t>チ</t>
    </rPh>
    <rPh sb="9" eb="12">
      <t>シンリョウショ</t>
    </rPh>
    <phoneticPr fontId="7"/>
  </si>
  <si>
    <t>北部</t>
    <rPh sb="0" eb="2">
      <t>ホクブ</t>
    </rPh>
    <phoneticPr fontId="7"/>
  </si>
  <si>
    <t>大宜味村立診療所</t>
    <rPh sb="0" eb="4">
      <t>オオギミソン</t>
    </rPh>
    <rPh sb="4" eb="5">
      <t>リツ</t>
    </rPh>
    <rPh sb="5" eb="8">
      <t>シンリョウショ</t>
    </rPh>
    <phoneticPr fontId="7"/>
  </si>
  <si>
    <t>大宜味村立歯科診療所</t>
    <rPh sb="0" eb="4">
      <t>オオギミソン</t>
    </rPh>
    <rPh sb="4" eb="5">
      <t>リツ</t>
    </rPh>
    <rPh sb="5" eb="10">
      <t>シカシンリョウショ</t>
    </rPh>
    <phoneticPr fontId="7"/>
  </si>
  <si>
    <t>八重山</t>
  </si>
  <si>
    <t>4712510058</t>
  </si>
  <si>
    <t>与那国町</t>
  </si>
  <si>
    <t>八重山</t>
    <rPh sb="0" eb="3">
      <t>ヤエヤマ</t>
    </rPh>
    <phoneticPr fontId="7"/>
  </si>
  <si>
    <t>なし</t>
    <phoneticPr fontId="13"/>
  </si>
  <si>
    <t>へき地巡回歯科診療実施無歯科医地区等数</t>
    <rPh sb="2" eb="3">
      <t>チ</t>
    </rPh>
    <rPh sb="3" eb="5">
      <t>ジュンカイ</t>
    </rPh>
    <rPh sb="5" eb="7">
      <t>シカ</t>
    </rPh>
    <rPh sb="7" eb="9">
      <t>シンリョウ</t>
    </rPh>
    <rPh sb="9" eb="11">
      <t>ジッシ</t>
    </rPh>
    <rPh sb="11" eb="12">
      <t>ム</t>
    </rPh>
    <rPh sb="12" eb="14">
      <t>シカ</t>
    </rPh>
    <rPh sb="14" eb="15">
      <t>イ</t>
    </rPh>
    <rPh sb="15" eb="17">
      <t>チク</t>
    </rPh>
    <rPh sb="17" eb="18">
      <t>トウ</t>
    </rPh>
    <rPh sb="18" eb="19">
      <t>スウ</t>
    </rPh>
    <phoneticPr fontId="7"/>
  </si>
  <si>
    <t>へき地巡回歯科診療実施箇所数
（オ無歯科医地区等数を除く）</t>
    <rPh sb="18" eb="20">
      <t>シカ</t>
    </rPh>
    <phoneticPr fontId="7"/>
  </si>
  <si>
    <t>医療圏内
無歯科医地区等数</t>
    <rPh sb="0" eb="3">
      <t>イリョウケン</t>
    </rPh>
    <rPh sb="5" eb="6">
      <t>ム</t>
    </rPh>
    <rPh sb="6" eb="8">
      <t>シカ</t>
    </rPh>
    <rPh sb="8" eb="11">
      <t>イチク</t>
    </rPh>
    <rPh sb="11" eb="12">
      <t>トウ</t>
    </rPh>
    <rPh sb="12" eb="13">
      <t>スウ</t>
    </rPh>
    <phoneticPr fontId="7"/>
  </si>
  <si>
    <t>稼働日数</t>
    <phoneticPr fontId="7"/>
  </si>
  <si>
    <t>延べ患者数</t>
    <phoneticPr fontId="7"/>
  </si>
  <si>
    <t>移動手段</t>
    <rPh sb="0" eb="2">
      <t>イドウ</t>
    </rPh>
    <rPh sb="2" eb="4">
      <t>シュダン</t>
    </rPh>
    <phoneticPr fontId="7"/>
  </si>
  <si>
    <t>Ⅰ車両</t>
  </si>
  <si>
    <t>①一般車両</t>
  </si>
  <si>
    <t>2527356</t>
  </si>
  <si>
    <t>大鹿村</t>
    <rPh sb="0" eb="3">
      <t>オオシカムラ</t>
    </rPh>
    <phoneticPr fontId="7"/>
  </si>
  <si>
    <t>備北二次医療圏</t>
    <rPh sb="0" eb="2">
      <t>ビホク</t>
    </rPh>
    <rPh sb="2" eb="4">
      <t>ニジ</t>
    </rPh>
    <rPh sb="4" eb="6">
      <t>イリョウ</t>
    </rPh>
    <rPh sb="6" eb="7">
      <t>ケン</t>
    </rPh>
    <phoneticPr fontId="13"/>
  </si>
  <si>
    <t>②歯科診療台を備えた車両</t>
  </si>
  <si>
    <t>地方独立行政法人下関市立市民病院</t>
  </si>
  <si>
    <t>Ⅱ船舶</t>
  </si>
  <si>
    <t>下関医療圏</t>
  </si>
  <si>
    <t>3731230573</t>
  </si>
  <si>
    <t>土庄町</t>
    <rPh sb="0" eb="3">
      <t>トノショウチョウ</t>
    </rPh>
    <phoneticPr fontId="7"/>
  </si>
  <si>
    <t>Ⅲその他</t>
  </si>
  <si>
    <t>小豆医療圏</t>
    <rPh sb="0" eb="2">
      <t>ショウズ</t>
    </rPh>
    <rPh sb="2" eb="4">
      <t>イリョウ</t>
    </rPh>
    <rPh sb="4" eb="5">
      <t>ケン</t>
    </rPh>
    <phoneticPr fontId="7"/>
  </si>
  <si>
    <t>③その他</t>
  </si>
  <si>
    <t>450134651</t>
  </si>
  <si>
    <t>宮崎県・延岡市</t>
    <rPh sb="0" eb="3">
      <t>ミヤザキケン</t>
    </rPh>
    <rPh sb="4" eb="7">
      <t>ノベオカシ</t>
    </rPh>
    <phoneticPr fontId="7"/>
  </si>
  <si>
    <t>延岡西臼杵</t>
    <rPh sb="0" eb="2">
      <t>ノベオカ</t>
    </rPh>
    <rPh sb="2" eb="5">
      <t>ニシウスキ</t>
    </rPh>
    <phoneticPr fontId="7"/>
  </si>
  <si>
    <t>4630139378</t>
  </si>
  <si>
    <t>鹿児島県歯科医師会</t>
    <rPh sb="0" eb="4">
      <t>カゴシマケン</t>
    </rPh>
    <rPh sb="4" eb="9">
      <t>シカイシカイ</t>
    </rPh>
    <phoneticPr fontId="7"/>
  </si>
  <si>
    <t>鹿児島保健医療圏，熊毛保健医療圏</t>
    <rPh sb="0" eb="3">
      <t>カゴシマ</t>
    </rPh>
    <rPh sb="3" eb="5">
      <t>ホケン</t>
    </rPh>
    <rPh sb="5" eb="7">
      <t>イリョウ</t>
    </rPh>
    <rPh sb="7" eb="8">
      <t>ケン</t>
    </rPh>
    <rPh sb="9" eb="11">
      <t>クマゲ</t>
    </rPh>
    <rPh sb="11" eb="13">
      <t>ホケン</t>
    </rPh>
    <rPh sb="13" eb="15">
      <t>イリョウ</t>
    </rPh>
    <rPh sb="15" eb="16">
      <t>ケン</t>
    </rPh>
    <phoneticPr fontId="7"/>
  </si>
  <si>
    <t>-</t>
    <phoneticPr fontId="5"/>
  </si>
  <si>
    <t>看護師（3）、薬剤師（１）</t>
    <phoneticPr fontId="5"/>
  </si>
  <si>
    <t>1963/4/（日にち不明）</t>
    <phoneticPr fontId="5"/>
  </si>
  <si>
    <t>看護師（１）保健師（２）薬剤師（１）</t>
    <phoneticPr fontId="5"/>
  </si>
  <si>
    <t>-</t>
    <phoneticPr fontId="3"/>
  </si>
  <si>
    <t>釧路医療圏</t>
    <phoneticPr fontId="5"/>
  </si>
  <si>
    <t>看護師（２）</t>
    <phoneticPr fontId="5"/>
  </si>
  <si>
    <t>不明</t>
    <rPh sb="0" eb="2">
      <t>フメイ</t>
    </rPh>
    <phoneticPr fontId="5"/>
  </si>
  <si>
    <t>医療用マネキン等の実習機材の貸し出し等</t>
    <phoneticPr fontId="7"/>
  </si>
  <si>
    <t>内科、外科</t>
    <rPh sb="0" eb="2">
      <t>ナイカ</t>
    </rPh>
    <rPh sb="3" eb="5">
      <t>ゲカ</t>
    </rPh>
    <phoneticPr fontId="5"/>
  </si>
  <si>
    <t>湯島</t>
    <rPh sb="0" eb="2">
      <t>ユシマ</t>
    </rPh>
    <phoneticPr fontId="5"/>
  </si>
  <si>
    <t>多良間</t>
    <phoneticPr fontId="5"/>
  </si>
  <si>
    <t>鳩間、西表、波照間、与那国</t>
    <phoneticPr fontId="5"/>
  </si>
  <si>
    <t>4732130523</t>
    <phoneticPr fontId="5"/>
  </si>
  <si>
    <t>-</t>
    <phoneticPr fontId="5"/>
  </si>
  <si>
    <t>4732330271</t>
    <phoneticPr fontId="5"/>
  </si>
  <si>
    <t>4732330263</t>
    <phoneticPr fontId="5"/>
  </si>
  <si>
    <t>4712510058</t>
    <phoneticPr fontId="5"/>
  </si>
  <si>
    <t>Ⅰ、Ⅱ</t>
    <phoneticPr fontId="5"/>
  </si>
  <si>
    <t>-</t>
    <phoneticPr fontId="5"/>
  </si>
  <si>
    <t>なし</t>
    <phoneticPr fontId="5"/>
  </si>
  <si>
    <t>へき地がないため</t>
    <rPh sb="2" eb="3">
      <t>チ</t>
    </rPh>
    <phoneticPr fontId="5"/>
  </si>
  <si>
    <t>○へき地巡回歯科診療の実施状況について</t>
    <rPh sb="3" eb="4">
      <t>チ</t>
    </rPh>
    <rPh sb="4" eb="6">
      <t>ジュンカイ</t>
    </rPh>
    <rPh sb="6" eb="8">
      <t>シカ</t>
    </rPh>
    <rPh sb="8" eb="10">
      <t>シンリョウ</t>
    </rPh>
    <rPh sb="11" eb="13">
      <t>ジッシ</t>
    </rPh>
    <rPh sb="13" eb="15">
      <t>ジョウキョウ</t>
    </rPh>
    <phoneticPr fontId="7"/>
  </si>
  <si>
    <t>○へき地患者輸送車（艇）の現状</t>
    <rPh sb="3" eb="4">
      <t>チ</t>
    </rPh>
    <rPh sb="4" eb="6">
      <t>カンジャ</t>
    </rPh>
    <rPh sb="6" eb="9">
      <t>ユソウシャ</t>
    </rPh>
    <rPh sb="10" eb="11">
      <t>テイ</t>
    </rPh>
    <phoneticPr fontId="7"/>
  </si>
  <si>
    <t>○へき地保健指導所の現状と実績調査票</t>
    <rPh sb="3" eb="4">
      <t>チ</t>
    </rPh>
    <rPh sb="4" eb="6">
      <t>ホケン</t>
    </rPh>
    <rPh sb="6" eb="8">
      <t>シドウ</t>
    </rPh>
    <rPh sb="8" eb="9">
      <t>ジョ</t>
    </rPh>
    <rPh sb="15" eb="18">
      <t>チョウサヒョウ</t>
    </rPh>
    <phoneticPr fontId="7"/>
  </si>
  <si>
    <t>○過疎地域特定診療所の現状と実績調査票</t>
    <rPh sb="1" eb="3">
      <t>カソ</t>
    </rPh>
    <rPh sb="3" eb="5">
      <t>チイキ</t>
    </rPh>
    <rPh sb="5" eb="7">
      <t>トクテイ</t>
    </rPh>
    <rPh sb="16" eb="19">
      <t>チョウサヒョウ</t>
    </rPh>
    <phoneticPr fontId="7"/>
  </si>
  <si>
    <t>○へき地診療所の現状と実績調査票</t>
    <phoneticPr fontId="7"/>
  </si>
  <si>
    <t>○へき地医療拠点病院の現状と実績調査票</t>
    <phoneticPr fontId="7"/>
  </si>
  <si>
    <t>○へき地医療分析調査票</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</si>
</sst>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quot;¥&quot;* #,##0_ ;_ &quot;¥&quot;* \-#,##0_ ;_ &quot;¥&quot;* &quot;-&quot;_ ;_ @_ "/>
    <numFmt numFmtId="176" formatCode="_ * ####\ "/>
    <numFmt numFmtId="177" formatCode="0.0"/>
    <numFmt numFmtId="178" formatCode="yyyy&quot;年&quot;m&quot;月&quot;d&quot;日&quot;;@"/>
    <numFmt numFmtId="179" formatCode="0.00_ "/>
    <numFmt numFmtId="180" formatCode="yyyy/m/d;@"/>
    <numFmt numFmtId="181" formatCode="_ * #,##0.0_ ;_ * \-#,##0.0_ ;_ * &quot;-&quot;?_ ;_ @_ "/>
  </numFmts>
  <fonts count="43">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sz val="11"/>
      <color rgb="FFFA7D00"/>
      <name val="游ゴシック"/>
      <family val="2"/>
      <charset val="128"/>
      <scheme val="minor"/>
    </font>
    <font>
      <sz val="6"/>
      <name val="游ゴシック"/>
      <family val="2"/>
      <charset val="128"/>
      <scheme val="minor"/>
    </font>
    <font>
      <sz val="11"/>
      <name val="ＭＳ ゴシック"/>
      <family val="3"/>
      <charset val="128"/>
    </font>
    <font>
      <sz val="6"/>
      <name val="ＭＳ Ｐゴシック"/>
      <family val="3"/>
      <charset val="128"/>
    </font>
    <font>
      <sz val="11"/>
      <name val="ＭＳ 明朝"/>
      <family val="1"/>
      <charset val="128"/>
    </font>
    <font>
      <sz val="11"/>
      <name val="ＭＳ Ｐゴシック"/>
      <family val="3"/>
      <charset val="128"/>
    </font>
    <font>
      <sz val="8"/>
      <name val="ＭＳ 明朝"/>
      <family val="1"/>
      <charset val="128"/>
    </font>
    <font>
      <sz val="9"/>
      <name val="ＭＳ 明朝"/>
      <family val="1"/>
      <charset val="128"/>
    </font>
    <font>
      <sz val="11"/>
      <color theme="1"/>
      <name val="ＭＳ Ｐゴシック"/>
      <family val="3"/>
      <charset val="128"/>
    </font>
    <font>
      <sz val="6"/>
      <name val="ＭＳ Ｐゴシック"/>
      <family val="3"/>
    </font>
    <font>
      <sz val="11"/>
      <color theme="1"/>
      <name val="游ゴシック"/>
      <family val="3"/>
      <scheme val="minor"/>
    </font>
    <font>
      <b/>
      <sz val="9"/>
      <color indexed="81"/>
      <name val="MS P ゴシック"/>
      <family val="3"/>
      <charset val="128"/>
    </font>
    <font>
      <sz val="9"/>
      <name val="ＭＳ Ｐゴシック"/>
      <family val="3"/>
      <charset val="128"/>
    </font>
    <font>
      <sz val="20"/>
      <name val="游ゴシック Light"/>
      <family val="3"/>
      <charset val="128"/>
      <scheme val="major"/>
    </font>
    <font>
      <sz val="20"/>
      <name val="ＭＳ Ｐゴシック"/>
      <family val="3"/>
      <charset val="128"/>
    </font>
    <font>
      <b/>
      <sz val="8"/>
      <name val="ＭＳ Ｐゴシック"/>
      <family val="3"/>
      <charset val="128"/>
    </font>
    <font>
      <sz val="12"/>
      <name val="ＭＳ Ｐゴシック"/>
      <family val="3"/>
      <charset val="128"/>
    </font>
    <font>
      <sz val="8"/>
      <name val="ＭＳ Ｐゴシック"/>
      <family val="3"/>
      <charset val="128"/>
    </font>
    <font>
      <sz val="8"/>
      <color theme="1"/>
      <name val="ＭＳ Ｐゴシック"/>
      <family val="3"/>
      <charset val="128"/>
    </font>
    <font>
      <sz val="11"/>
      <color theme="1"/>
      <name val="游ゴシック"/>
      <family val="2"/>
      <scheme val="minor"/>
    </font>
    <font>
      <b/>
      <sz val="10"/>
      <name val="游ゴシック Light"/>
      <family val="3"/>
      <charset val="128"/>
      <scheme val="major"/>
    </font>
    <font>
      <b/>
      <sz val="8"/>
      <name val="ＭＳ Ｐゴシック"/>
      <family val="3"/>
    </font>
    <font>
      <b/>
      <sz val="11"/>
      <name val="ＭＳ Ｐゴシック"/>
      <family val="3"/>
      <charset val="128"/>
    </font>
    <font>
      <sz val="11"/>
      <name val="ＭＳ Ｐゴシック"/>
      <family val="3"/>
    </font>
    <font>
      <sz val="8"/>
      <color rgb="FFFF0000"/>
      <name val="ＭＳ Ｐゴシック"/>
      <family val="3"/>
      <charset val="128"/>
    </font>
    <font>
      <sz val="9"/>
      <name val="ＭＳ 明朝"/>
      <family val="1"/>
    </font>
    <font>
      <sz val="8"/>
      <color theme="1"/>
      <name val="ＭＳ 明朝"/>
      <family val="1"/>
    </font>
    <font>
      <sz val="11"/>
      <color theme="1"/>
      <name val="Meiryo UI"/>
      <family val="3"/>
      <charset val="128"/>
    </font>
    <font>
      <sz val="9"/>
      <color theme="1"/>
      <name val="ＭＳ 明朝"/>
      <family val="1"/>
      <charset val="128"/>
    </font>
    <font>
      <sz val="8"/>
      <color theme="1"/>
      <name val="ＭＳ 明朝"/>
      <family val="1"/>
      <charset val="128"/>
    </font>
    <font>
      <sz val="6"/>
      <name val="游ゴシック"/>
      <family val="3"/>
    </font>
    <font>
      <b/>
      <sz val="9"/>
      <name val="ＭＳ Ｐゴシック"/>
      <family val="3"/>
      <charset val="128"/>
    </font>
    <font>
      <sz val="11"/>
      <color theme="1"/>
      <name val="ＭＳ 明朝"/>
      <family val="1"/>
      <charset val="128"/>
    </font>
    <font>
      <sz val="11"/>
      <color rgb="FF000000"/>
      <name val="ＭＳ Ｐゴシック"/>
      <family val="3"/>
      <charset val="128"/>
    </font>
    <font>
      <u/>
      <sz val="11"/>
      <name val="ＭＳ Ｐゴシック"/>
      <family val="3"/>
      <charset val="128"/>
    </font>
    <font>
      <sz val="9"/>
      <color rgb="FFFF0000"/>
      <name val="ＭＳ Ｐゴシック"/>
      <family val="3"/>
      <charset val="128"/>
    </font>
    <font>
      <b/>
      <sz val="11"/>
      <color theme="3"/>
      <name val="ＭＳ ゴシック"/>
      <family val="2"/>
      <charset val="128"/>
    </font>
    <font>
      <i/>
      <sz val="11"/>
      <color rgb="FF7F7F7F"/>
      <name val="游ゴシック"/>
      <family val="2"/>
      <scheme val="minor"/>
    </font>
    <font>
      <sz val="11"/>
      <name val="游ゴシック"/>
      <family val="2"/>
      <charset val="128"/>
      <scheme val="minor"/>
    </font>
  </fonts>
  <fills count="8">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D9D9D9"/>
        <bgColor indexed="64"/>
      </patternFill>
    </fill>
    <fill>
      <patternFill patternType="solid">
        <fgColor theme="9" tint="0.79998168889431442"/>
        <bgColor rgb="FF000000"/>
      </patternFill>
    </fill>
    <fill>
      <patternFill patternType="solid">
        <fgColor theme="0"/>
        <bgColor indexed="64"/>
      </patternFill>
    </fill>
  </fills>
  <borders count="201">
    <border>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dotted">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dotted">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top/>
      <bottom style="medium">
        <color indexed="64"/>
      </bottom>
      <diagonal/>
    </border>
    <border>
      <left style="dotted">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dotted">
        <color indexed="64"/>
      </left>
      <right style="dotted">
        <color indexed="64"/>
      </right>
      <top/>
      <bottom style="medium">
        <color indexed="64"/>
      </bottom>
      <diagonal/>
    </border>
    <border>
      <left/>
      <right style="hair">
        <color indexed="64"/>
      </right>
      <top/>
      <bottom style="medium">
        <color indexed="64"/>
      </bottom>
      <diagonal/>
    </border>
    <border>
      <left style="hair">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dotted">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dotted">
        <color indexed="64"/>
      </bottom>
      <diagonal/>
    </border>
    <border>
      <left style="medium">
        <color indexed="64"/>
      </left>
      <right style="medium">
        <color indexed="64"/>
      </right>
      <top style="thin">
        <color indexed="64"/>
      </top>
      <bottom/>
      <diagonal/>
    </border>
    <border>
      <left style="thin">
        <color indexed="64"/>
      </left>
      <right style="dotted">
        <color indexed="64"/>
      </right>
      <top/>
      <bottom/>
      <diagonal/>
    </border>
    <border>
      <left/>
      <right style="thin">
        <color indexed="64"/>
      </right>
      <top/>
      <bottom/>
      <diagonal/>
    </border>
    <border>
      <left/>
      <right style="medium">
        <color indexed="64"/>
      </right>
      <top/>
      <bottom/>
      <diagonal/>
    </border>
    <border>
      <left style="medium">
        <color indexed="64"/>
      </left>
      <right style="dotted">
        <color indexed="64"/>
      </right>
      <top/>
      <bottom/>
      <diagonal/>
    </border>
    <border>
      <left/>
      <right style="dotted">
        <color indexed="64"/>
      </right>
      <top/>
      <bottom/>
      <diagonal/>
    </border>
    <border>
      <left style="thin">
        <color indexed="64"/>
      </left>
      <right/>
      <top/>
      <bottom/>
      <diagonal/>
    </border>
    <border>
      <left style="thin">
        <color indexed="64"/>
      </left>
      <right style="dotted">
        <color indexed="64"/>
      </right>
      <top style="dotted">
        <color indexed="64"/>
      </top>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thin">
        <color indexed="64"/>
      </left>
      <right style="thin">
        <color indexed="64"/>
      </right>
      <top/>
      <bottom/>
      <diagonal/>
    </border>
    <border>
      <left style="dotted">
        <color indexed="64"/>
      </left>
      <right style="medium">
        <color indexed="64"/>
      </right>
      <top style="dotted">
        <color indexed="64"/>
      </top>
      <bottom/>
      <diagonal/>
    </border>
    <border>
      <left style="medium">
        <color indexed="64"/>
      </left>
      <right style="thin">
        <color indexed="64"/>
      </right>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dotted">
        <color indexed="64"/>
      </right>
      <top style="dotted">
        <color indexed="64"/>
      </top>
      <bottom style="dotted">
        <color indexed="64"/>
      </bottom>
      <diagonal/>
    </border>
    <border>
      <left/>
      <right style="hair">
        <color indexed="64"/>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bottom/>
      <diagonal/>
    </border>
    <border>
      <left style="thin">
        <color indexed="64"/>
      </left>
      <right style="medium">
        <color indexed="64"/>
      </right>
      <top/>
      <bottom/>
      <diagonal/>
    </border>
    <border>
      <left style="thin">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dotted">
        <color indexed="64"/>
      </left>
      <right style="medium">
        <color indexed="64"/>
      </right>
      <top/>
      <bottom style="thin">
        <color indexed="64"/>
      </bottom>
      <diagonal/>
    </border>
    <border>
      <left/>
      <right style="hair">
        <color indexed="64"/>
      </right>
      <top/>
      <bottom style="thin">
        <color indexed="64"/>
      </bottom>
      <diagonal/>
    </border>
    <border>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dotted">
        <color indexed="64"/>
      </left>
      <right/>
      <top style="thin">
        <color indexed="64"/>
      </top>
      <bottom style="dotted">
        <color indexed="64"/>
      </bottom>
      <diagonal/>
    </border>
    <border>
      <left style="hair">
        <color indexed="64"/>
      </left>
      <right style="thin">
        <color indexed="64"/>
      </right>
      <top/>
      <bottom style="thin">
        <color indexed="64"/>
      </bottom>
      <diagonal/>
    </border>
    <border>
      <left style="dotted">
        <color indexed="64"/>
      </left>
      <right style="thin">
        <color indexed="64"/>
      </right>
      <top/>
      <bottom/>
      <diagonal/>
    </border>
    <border>
      <left style="hair">
        <color indexed="64"/>
      </left>
      <right style="dotted">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dotted">
        <color indexed="64"/>
      </right>
      <top style="thin">
        <color indexed="64"/>
      </top>
      <bottom/>
      <diagonal/>
    </border>
    <border>
      <left style="dotted">
        <color indexed="64"/>
      </left>
      <right/>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style="dotted">
        <color indexed="64"/>
      </left>
      <right/>
      <top style="dotted">
        <color indexed="64"/>
      </top>
      <bottom style="dotted">
        <color indexed="64"/>
      </bottom>
      <diagonal/>
    </border>
    <border>
      <left style="thin">
        <color indexed="64"/>
      </left>
      <right/>
      <top style="dotted">
        <color indexed="64"/>
      </top>
      <bottom/>
      <diagonal/>
    </border>
    <border>
      <left style="dotted">
        <color indexed="64"/>
      </left>
      <right/>
      <top style="dotted">
        <color indexed="64"/>
      </top>
      <bottom/>
      <diagonal/>
    </border>
    <border>
      <left/>
      <right style="dotted">
        <color indexed="64"/>
      </right>
      <top style="dotted">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dotted">
        <color indexed="64"/>
      </left>
      <right/>
      <top style="thin">
        <color indexed="64"/>
      </top>
      <bottom/>
      <diagonal/>
    </border>
    <border>
      <left/>
      <right style="medium">
        <color indexed="64"/>
      </right>
      <top/>
      <bottom style="dotted">
        <color indexed="64"/>
      </bottom>
      <diagonal/>
    </border>
    <border>
      <left/>
      <right/>
      <top style="dotted">
        <color indexed="64"/>
      </top>
      <bottom/>
      <diagonal/>
    </border>
    <border>
      <left style="dotted">
        <color indexed="64"/>
      </left>
      <right/>
      <top/>
      <bottom style="medium">
        <color indexed="64"/>
      </bottom>
      <diagonal/>
    </border>
    <border>
      <left style="dotted">
        <color indexed="64"/>
      </left>
      <right style="thin">
        <color indexed="64"/>
      </right>
      <top/>
      <bottom style="medium">
        <color indexed="64"/>
      </bottom>
      <diagonal/>
    </border>
    <border>
      <left style="dotted">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style="dotted">
        <color indexed="64"/>
      </right>
      <top/>
      <bottom style="thin">
        <color indexed="64"/>
      </bottom>
      <diagonal/>
    </border>
    <border>
      <left style="dotted">
        <color indexed="64"/>
      </left>
      <right style="hair">
        <color indexed="64"/>
      </right>
      <top/>
      <bottom style="thin">
        <color indexed="64"/>
      </bottom>
      <diagonal/>
    </border>
    <border>
      <left style="thin">
        <color indexed="64"/>
      </left>
      <right style="dashed">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dashed">
        <color indexed="64"/>
      </right>
      <top style="thin">
        <color indexed="64"/>
      </top>
      <bottom style="dashed">
        <color indexed="64"/>
      </bottom>
      <diagonal/>
    </border>
    <border>
      <left style="dashed">
        <color indexed="64"/>
      </left>
      <right style="thin">
        <color indexed="64"/>
      </right>
      <top style="thin">
        <color indexed="64"/>
      </top>
      <bottom style="dashed">
        <color indexed="64"/>
      </bottom>
      <diagonal/>
    </border>
    <border>
      <left style="thin">
        <color indexed="64"/>
      </left>
      <right style="dashed">
        <color indexed="64"/>
      </right>
      <top style="dashed">
        <color indexed="64"/>
      </top>
      <bottom/>
      <diagonal/>
    </border>
    <border>
      <left style="dashed">
        <color indexed="64"/>
      </left>
      <right style="thin">
        <color indexed="64"/>
      </right>
      <top style="dashed">
        <color indexed="64"/>
      </top>
      <bottom style="dashed">
        <color indexed="64"/>
      </bottom>
      <diagonal/>
    </border>
    <border>
      <left style="thin">
        <color indexed="64"/>
      </left>
      <right style="dashed">
        <color indexed="64"/>
      </right>
      <top/>
      <bottom/>
      <diagonal/>
    </border>
    <border>
      <left style="dashed">
        <color indexed="64"/>
      </left>
      <right style="dotted">
        <color indexed="64"/>
      </right>
      <top style="thin">
        <color indexed="64"/>
      </top>
      <bottom style="thin">
        <color indexed="64"/>
      </bottom>
      <diagonal/>
    </border>
    <border>
      <left style="dashed">
        <color indexed="64"/>
      </left>
      <right style="dotted">
        <color indexed="64"/>
      </right>
      <top/>
      <bottom/>
      <diagonal/>
    </border>
    <border>
      <left style="dashed">
        <color indexed="64"/>
      </left>
      <right style="dotted">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dashed">
        <color indexed="64"/>
      </right>
      <top style="hair">
        <color indexed="64"/>
      </top>
      <bottom style="dotted">
        <color indexed="64"/>
      </bottom>
      <diagonal/>
    </border>
    <border>
      <left style="dashed">
        <color indexed="64"/>
      </left>
      <right style="dashed">
        <color indexed="64"/>
      </right>
      <top style="hair">
        <color indexed="64"/>
      </top>
      <bottom/>
      <diagonal/>
    </border>
    <border>
      <left style="dotted">
        <color indexed="64"/>
      </left>
      <right style="medium">
        <color indexed="64"/>
      </right>
      <top style="thin">
        <color indexed="64"/>
      </top>
      <bottom style="thin">
        <color indexed="64"/>
      </bottom>
      <diagonal/>
    </border>
    <border>
      <left/>
      <right style="medium">
        <color indexed="64"/>
      </right>
      <top style="dotted">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ashed">
        <color indexed="64"/>
      </left>
      <right/>
      <top style="dashed">
        <color indexed="64"/>
      </top>
      <bottom/>
      <diagonal/>
    </border>
    <border>
      <left style="dashed">
        <color indexed="64"/>
      </left>
      <right style="medium">
        <color indexed="64"/>
      </right>
      <top style="dashed">
        <color indexed="64"/>
      </top>
      <bottom/>
      <diagonal/>
    </border>
    <border>
      <left style="medium">
        <color indexed="64"/>
      </left>
      <right style="medium">
        <color indexed="64"/>
      </right>
      <top style="medium">
        <color indexed="64"/>
      </top>
      <bottom style="medium">
        <color indexed="64"/>
      </bottom>
      <diagonal/>
    </border>
    <border>
      <left style="dotted">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tted">
        <color indexed="64"/>
      </left>
      <right style="medium">
        <color indexed="64"/>
      </right>
      <top/>
      <bottom style="medium">
        <color indexed="64"/>
      </bottom>
      <diagonal/>
    </border>
    <border>
      <left style="dashed">
        <color indexed="64"/>
      </left>
      <right/>
      <top/>
      <bottom style="medium">
        <color indexed="64"/>
      </bottom>
      <diagonal/>
    </border>
    <border>
      <left style="dashed">
        <color indexed="64"/>
      </left>
      <right style="medium">
        <color indexed="64"/>
      </right>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diagonal/>
    </border>
    <border>
      <left style="thin">
        <color indexed="64"/>
      </left>
      <right style="dashed">
        <color indexed="64"/>
      </right>
      <top/>
      <bottom style="medium">
        <color indexed="64"/>
      </bottom>
      <diagonal/>
    </border>
    <border>
      <left style="dashed">
        <color indexed="64"/>
      </left>
      <right style="dotted">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right style="dotted">
        <color indexed="64"/>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tted">
        <color indexed="64"/>
      </right>
      <top style="medium">
        <color indexed="64"/>
      </top>
      <bottom style="thin">
        <color indexed="64"/>
      </bottom>
      <diagonal/>
    </border>
    <border>
      <left style="dotted">
        <color indexed="64"/>
      </left>
      <right/>
      <top style="medium">
        <color indexed="64"/>
      </top>
      <bottom style="medium">
        <color indexed="64"/>
      </bottom>
      <diagonal/>
    </border>
    <border>
      <left style="dotted">
        <color indexed="64"/>
      </left>
      <right style="medium">
        <color indexed="64"/>
      </right>
      <top/>
      <bottom/>
      <diagonal/>
    </border>
    <border>
      <left/>
      <right style="hair">
        <color indexed="64"/>
      </right>
      <top/>
      <bottom/>
      <diagonal/>
    </border>
    <border>
      <left style="medium">
        <color indexed="64"/>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dashed">
        <color indexed="64"/>
      </left>
      <right style="thin">
        <color indexed="64"/>
      </right>
      <top style="dashed">
        <color indexed="64"/>
      </top>
      <bottom/>
      <diagonal/>
    </border>
    <border>
      <left style="dotted">
        <color indexed="64"/>
      </left>
      <right style="hair">
        <color indexed="64"/>
      </right>
      <top style="dotted">
        <color indexed="64"/>
      </top>
      <bottom/>
      <diagonal/>
    </border>
    <border>
      <left style="dashed">
        <color indexed="64"/>
      </left>
      <right style="dashed">
        <color indexed="64"/>
      </right>
      <top/>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dotted">
        <color indexed="64"/>
      </top>
      <bottom style="thin">
        <color indexed="64"/>
      </bottom>
      <diagonal/>
    </border>
    <border>
      <left style="medium">
        <color indexed="64"/>
      </left>
      <right style="medium">
        <color indexed="64"/>
      </right>
      <top style="thin">
        <color indexed="64"/>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style="dotted">
        <color indexed="64"/>
      </top>
      <bottom/>
      <diagonal/>
    </border>
  </borders>
  <cellStyleXfs count="10">
    <xf numFmtId="0" fontId="0" fillId="0" borderId="0">
      <alignment vertical="center"/>
    </xf>
    <xf numFmtId="38" fontId="1" fillId="0" borderId="0" applyFont="0" applyFill="0" applyBorder="0" applyAlignment="0" applyProtection="0">
      <alignment vertical="center"/>
    </xf>
    <xf numFmtId="0" fontId="27" fillId="0" borderId="0">
      <alignment vertical="center"/>
    </xf>
    <xf numFmtId="0" fontId="27" fillId="0" borderId="0">
      <alignment vertical="center"/>
    </xf>
    <xf numFmtId="0" fontId="9" fillId="0" borderId="0">
      <alignment vertical="center"/>
    </xf>
    <xf numFmtId="38" fontId="27"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23" fillId="0" borderId="0"/>
    <xf numFmtId="0" fontId="23" fillId="0" borderId="0"/>
  </cellStyleXfs>
  <cellXfs count="1185">
    <xf numFmtId="0" fontId="0" fillId="0" borderId="0" xfId="0">
      <alignment vertical="center"/>
    </xf>
    <xf numFmtId="0" fontId="6" fillId="0" borderId="0" xfId="0" applyFont="1" applyAlignment="1">
      <alignment horizontal="center" vertical="center"/>
    </xf>
    <xf numFmtId="0" fontId="12" fillId="2" borderId="5" xfId="0" applyFont="1" applyFill="1" applyBorder="1" applyAlignment="1" applyProtection="1">
      <alignment horizontal="center" vertical="center" wrapText="1"/>
      <protection locked="0"/>
    </xf>
    <xf numFmtId="0" fontId="12" fillId="2" borderId="9" xfId="0" applyFont="1" applyFill="1" applyBorder="1" applyAlignment="1" applyProtection="1">
      <alignment vertical="center" wrapText="1"/>
      <protection locked="0"/>
    </xf>
    <xf numFmtId="0" fontId="12" fillId="2" borderId="4" xfId="0" applyFont="1" applyFill="1" applyBorder="1" applyAlignment="1" applyProtection="1">
      <alignment horizontal="left" vertical="center" wrapText="1"/>
      <protection locked="0"/>
    </xf>
    <xf numFmtId="0" fontId="12" fillId="2" borderId="5" xfId="0" applyFont="1" applyFill="1" applyBorder="1" applyAlignment="1" applyProtection="1">
      <alignment vertical="center" wrapText="1"/>
      <protection locked="0"/>
    </xf>
    <xf numFmtId="0" fontId="12" fillId="2" borderId="4" xfId="0" applyFont="1" applyFill="1" applyBorder="1" applyAlignment="1" applyProtection="1">
      <alignment vertical="center" wrapText="1"/>
      <protection locked="0"/>
    </xf>
    <xf numFmtId="0" fontId="12" fillId="2" borderId="17" xfId="0" applyFont="1" applyFill="1" applyBorder="1" applyAlignment="1" applyProtection="1">
      <alignment vertical="center" wrapText="1"/>
      <protection locked="0"/>
    </xf>
    <xf numFmtId="0" fontId="12" fillId="2" borderId="13"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wrapText="1"/>
      <protection locked="0"/>
    </xf>
    <xf numFmtId="0" fontId="12" fillId="2" borderId="8" xfId="0" applyFont="1" applyFill="1" applyBorder="1" applyAlignment="1" applyProtection="1">
      <alignment horizontal="center" vertical="center" wrapText="1"/>
      <protection locked="0"/>
    </xf>
    <xf numFmtId="0" fontId="12" fillId="0" borderId="0" xfId="0" applyFont="1" applyAlignment="1">
      <alignment vertical="center" wrapText="1"/>
    </xf>
    <xf numFmtId="0" fontId="12" fillId="2" borderId="2"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6" xfId="0" applyFont="1" applyFill="1" applyBorder="1" applyAlignment="1" applyProtection="1">
      <alignment horizontal="left" vertical="center" wrapText="1"/>
      <protection locked="0"/>
    </xf>
    <xf numFmtId="0" fontId="12" fillId="2" borderId="10" xfId="0" applyFont="1" applyFill="1" applyBorder="1" applyAlignment="1" applyProtection="1">
      <alignment horizontal="center" vertical="center" wrapText="1"/>
      <protection locked="0"/>
    </xf>
    <xf numFmtId="0" fontId="12" fillId="2" borderId="12" xfId="0" applyFont="1" applyFill="1" applyBorder="1" applyAlignment="1" applyProtection="1">
      <alignment horizontal="left" vertical="center" wrapText="1"/>
      <protection locked="0"/>
    </xf>
    <xf numFmtId="0" fontId="12" fillId="2" borderId="13" xfId="0" applyFont="1" applyFill="1" applyBorder="1" applyAlignment="1" applyProtection="1">
      <alignment horizontal="center" vertical="center" wrapText="1"/>
      <protection locked="0"/>
    </xf>
    <xf numFmtId="0" fontId="12" fillId="2" borderId="7" xfId="0" applyFont="1" applyFill="1" applyBorder="1" applyAlignment="1" applyProtection="1">
      <alignment vertical="center" wrapText="1"/>
      <protection locked="0"/>
    </xf>
    <xf numFmtId="0" fontId="12" fillId="2" borderId="14"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center" vertical="center" wrapText="1"/>
      <protection locked="0"/>
    </xf>
    <xf numFmtId="0" fontId="12" fillId="2" borderId="12" xfId="0" applyFont="1" applyFill="1" applyBorder="1" applyAlignment="1" applyProtection="1">
      <alignment vertical="center" wrapText="1"/>
      <protection locked="0"/>
    </xf>
    <xf numFmtId="0" fontId="12" fillId="2" borderId="15" xfId="0" applyFont="1" applyFill="1" applyBorder="1" applyAlignment="1" applyProtection="1">
      <alignment vertical="center" wrapText="1"/>
      <protection locked="0"/>
    </xf>
    <xf numFmtId="0" fontId="12" fillId="2" borderId="16" xfId="0" applyFont="1" applyFill="1" applyBorder="1" applyAlignment="1" applyProtection="1">
      <alignment vertical="center" wrapText="1"/>
      <protection locked="0"/>
    </xf>
    <xf numFmtId="0" fontId="12" fillId="2" borderId="13" xfId="0" applyFont="1" applyFill="1" applyBorder="1" applyAlignment="1" applyProtection="1">
      <alignment vertical="center" wrapText="1"/>
      <protection locked="0"/>
    </xf>
    <xf numFmtId="0" fontId="12" fillId="2" borderId="14" xfId="0" applyFont="1" applyFill="1" applyBorder="1" applyAlignment="1" applyProtection="1">
      <alignment horizontal="left" vertical="center" wrapText="1"/>
      <protection locked="0"/>
    </xf>
    <xf numFmtId="0" fontId="19" fillId="0" borderId="0" xfId="0" applyFont="1" applyAlignment="1">
      <alignment horizontal="center" vertical="center" wrapText="1"/>
    </xf>
    <xf numFmtId="14" fontId="12" fillId="2" borderId="26" xfId="0" applyNumberFormat="1" applyFont="1" applyFill="1" applyBorder="1" applyAlignment="1" applyProtection="1">
      <alignment horizontal="left" vertical="center" wrapText="1"/>
      <protection locked="0"/>
    </xf>
    <xf numFmtId="0" fontId="12" fillId="2" borderId="21" xfId="0" applyFont="1" applyFill="1" applyBorder="1" applyAlignment="1" applyProtection="1">
      <alignment vertical="center" wrapText="1"/>
      <protection locked="0"/>
    </xf>
    <xf numFmtId="0" fontId="12" fillId="2" borderId="24" xfId="0" applyFont="1" applyFill="1" applyBorder="1" applyAlignment="1" applyProtection="1">
      <alignment vertical="center" wrapText="1"/>
      <protection locked="0"/>
    </xf>
    <xf numFmtId="0" fontId="12" fillId="2" borderId="28" xfId="0" applyFont="1" applyFill="1" applyBorder="1" applyAlignment="1" applyProtection="1">
      <alignment vertical="center" wrapText="1"/>
      <protection locked="0"/>
    </xf>
    <xf numFmtId="0" fontId="12" fillId="2" borderId="29" xfId="0" applyFont="1" applyFill="1" applyBorder="1" applyAlignment="1" applyProtection="1">
      <alignment vertical="center" wrapText="1"/>
      <protection locked="0"/>
    </xf>
    <xf numFmtId="0" fontId="25" fillId="0" borderId="0" xfId="0" applyFont="1" applyAlignment="1">
      <alignment horizontal="center" vertical="center" wrapText="1"/>
    </xf>
    <xf numFmtId="14" fontId="12" fillId="2" borderId="87" xfId="0" applyNumberFormat="1" applyFont="1" applyFill="1" applyBorder="1" applyAlignment="1" applyProtection="1">
      <alignment horizontal="left" vertical="center" wrapText="1"/>
      <protection locked="0"/>
    </xf>
    <xf numFmtId="0" fontId="9" fillId="2" borderId="21" xfId="0" applyFont="1" applyFill="1" applyBorder="1" applyAlignment="1" applyProtection="1">
      <alignment vertical="center" wrapText="1"/>
      <protection locked="0"/>
    </xf>
    <xf numFmtId="0" fontId="9" fillId="2" borderId="29" xfId="0" applyFont="1" applyFill="1" applyBorder="1" applyAlignment="1" applyProtection="1">
      <alignment vertical="center" wrapText="1"/>
      <protection locked="0"/>
    </xf>
    <xf numFmtId="0" fontId="9" fillId="2" borderId="22" xfId="0" applyFont="1" applyFill="1" applyBorder="1" applyAlignment="1" applyProtection="1">
      <alignment vertical="center" wrapText="1"/>
      <protection locked="0"/>
    </xf>
    <xf numFmtId="0" fontId="9" fillId="2" borderId="24" xfId="0" applyFont="1" applyFill="1" applyBorder="1" applyAlignment="1" applyProtection="1">
      <alignment horizontal="left" vertical="center" wrapText="1"/>
      <protection locked="0"/>
    </xf>
    <xf numFmtId="0" fontId="9" fillId="2" borderId="28" xfId="0" applyFont="1" applyFill="1" applyBorder="1" applyAlignment="1" applyProtection="1">
      <alignment vertical="center" wrapText="1"/>
      <protection locked="0"/>
    </xf>
    <xf numFmtId="0" fontId="9" fillId="2" borderId="24" xfId="0" applyFont="1" applyFill="1" applyBorder="1" applyAlignment="1" applyProtection="1">
      <alignment vertical="center" wrapText="1"/>
      <protection locked="0"/>
    </xf>
    <xf numFmtId="0" fontId="9" fillId="2" borderId="26" xfId="0" applyFont="1" applyFill="1" applyBorder="1" applyAlignment="1" applyProtection="1">
      <alignment horizontal="center" vertical="center" wrapText="1"/>
      <protection locked="0"/>
    </xf>
    <xf numFmtId="0" fontId="9" fillId="2" borderId="21" xfId="0" applyFont="1" applyFill="1" applyBorder="1" applyAlignment="1" applyProtection="1">
      <alignment horizontal="center" vertical="center" wrapText="1"/>
      <protection locked="0"/>
    </xf>
    <xf numFmtId="0" fontId="9" fillId="2" borderId="24" xfId="0" applyFont="1" applyFill="1" applyBorder="1" applyAlignment="1" applyProtection="1">
      <alignment horizontal="center" vertical="center" wrapText="1"/>
      <protection locked="0"/>
    </xf>
    <xf numFmtId="0" fontId="9" fillId="2" borderId="29" xfId="0" applyFont="1" applyFill="1" applyBorder="1" applyAlignment="1" applyProtection="1">
      <alignment horizontal="center" vertical="center" wrapText="1"/>
      <protection locked="0"/>
    </xf>
    <xf numFmtId="0" fontId="9" fillId="2" borderId="92"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center" vertical="center" wrapText="1"/>
      <protection locked="0"/>
    </xf>
    <xf numFmtId="0" fontId="9" fillId="2" borderId="28" xfId="0" applyFont="1" applyFill="1" applyBorder="1" applyAlignment="1" applyProtection="1">
      <alignment horizontal="left" vertical="center" wrapText="1"/>
      <protection locked="0"/>
    </xf>
    <xf numFmtId="0" fontId="9" fillId="2" borderId="22" xfId="0" applyFont="1" applyFill="1" applyBorder="1" applyAlignment="1" applyProtection="1">
      <alignment horizontal="left" vertical="center" wrapText="1"/>
      <protection locked="0"/>
    </xf>
    <xf numFmtId="0" fontId="9" fillId="2" borderId="26" xfId="0" applyFont="1" applyFill="1" applyBorder="1" applyAlignment="1" applyProtection="1">
      <alignment horizontal="left" vertical="center" wrapText="1"/>
      <protection locked="0"/>
    </xf>
    <xf numFmtId="0" fontId="26" fillId="0" borderId="0" xfId="0" applyFont="1" applyAlignment="1">
      <alignment horizontal="center" vertical="center" wrapText="1"/>
    </xf>
    <xf numFmtId="178" fontId="12" fillId="2" borderId="87" xfId="0" applyNumberFormat="1" applyFont="1" applyFill="1" applyBorder="1" applyAlignment="1" applyProtection="1">
      <alignment horizontal="left" vertical="center" wrapText="1"/>
      <protection locked="0"/>
    </xf>
    <xf numFmtId="178" fontId="12" fillId="2" borderId="26" xfId="0" applyNumberFormat="1" applyFont="1" applyFill="1" applyBorder="1" applyAlignment="1" applyProtection="1">
      <alignment horizontal="left" vertical="center" wrapText="1"/>
      <protection locked="0"/>
    </xf>
    <xf numFmtId="0" fontId="12" fillId="2" borderId="24" xfId="0" applyFont="1" applyFill="1" applyBorder="1" applyAlignment="1" applyProtection="1">
      <alignment horizontal="left" vertical="center" wrapText="1"/>
      <protection locked="0"/>
    </xf>
    <xf numFmtId="0" fontId="12" fillId="2" borderId="22" xfId="0" applyFont="1" applyFill="1" applyBorder="1" applyAlignment="1" applyProtection="1">
      <alignment vertical="center" wrapText="1"/>
      <protection locked="0"/>
    </xf>
    <xf numFmtId="0" fontId="12" fillId="2" borderId="2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wrapText="1"/>
      <protection locked="0"/>
    </xf>
    <xf numFmtId="0" fontId="12" fillId="2" borderId="93" xfId="0" applyFont="1" applyFill="1" applyBorder="1" applyAlignment="1" applyProtection="1">
      <alignment vertical="center" wrapText="1"/>
      <protection locked="0"/>
    </xf>
    <xf numFmtId="180" fontId="12" fillId="2" borderId="26" xfId="0" applyNumberFormat="1" applyFont="1" applyFill="1" applyBorder="1" applyAlignment="1" applyProtection="1">
      <alignment horizontal="left" vertical="center" wrapText="1"/>
      <protection locked="0"/>
    </xf>
    <xf numFmtId="0" fontId="18" fillId="0" borderId="0" xfId="0" applyFont="1">
      <alignment vertical="center"/>
    </xf>
    <xf numFmtId="0" fontId="12" fillId="0" borderId="47" xfId="0" applyFont="1" applyBorder="1" applyAlignment="1">
      <alignment horizontal="center" vertical="center" wrapText="1"/>
    </xf>
    <xf numFmtId="0" fontId="12" fillId="2" borderId="87"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87" xfId="0" applyFont="1" applyFill="1" applyBorder="1" applyAlignment="1" applyProtection="1">
      <alignment vertical="center" wrapText="1"/>
      <protection locked="0"/>
    </xf>
    <xf numFmtId="0" fontId="12" fillId="2" borderId="83" xfId="0" applyFont="1" applyFill="1" applyBorder="1" applyAlignment="1" applyProtection="1">
      <alignment horizontal="left" vertical="center" wrapText="1"/>
      <protection locked="0"/>
    </xf>
    <xf numFmtId="0" fontId="12" fillId="2" borderId="85" xfId="0" applyFont="1" applyFill="1" applyBorder="1" applyAlignment="1" applyProtection="1">
      <alignment vertical="center" wrapText="1"/>
      <protection locked="0"/>
    </xf>
    <xf numFmtId="0" fontId="12" fillId="2" borderId="84"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protection locked="0"/>
    </xf>
    <xf numFmtId="0" fontId="12" fillId="2" borderId="28" xfId="0" applyFont="1" applyFill="1" applyBorder="1" applyAlignment="1" applyProtection="1">
      <alignment horizontal="left" vertical="center" wrapText="1"/>
      <protection locked="0"/>
    </xf>
    <xf numFmtId="0" fontId="12" fillId="2" borderId="25"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0" borderId="14" xfId="0" applyFont="1" applyBorder="1" applyAlignment="1">
      <alignment horizontal="center" vertical="center" wrapText="1"/>
    </xf>
    <xf numFmtId="0" fontId="12" fillId="2" borderId="29" xfId="0" applyFont="1" applyFill="1" applyBorder="1" applyAlignment="1" applyProtection="1">
      <alignment horizontal="left" vertical="center"/>
      <protection locked="0"/>
    </xf>
    <xf numFmtId="0" fontId="12" fillId="2" borderId="29"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83" xfId="2" applyFont="1" applyFill="1" applyBorder="1" applyAlignment="1" applyProtection="1">
      <alignment horizontal="left" vertical="center" wrapText="1"/>
      <protection locked="0"/>
    </xf>
    <xf numFmtId="0" fontId="12" fillId="2" borderId="85" xfId="2" applyFont="1" applyFill="1" applyBorder="1" applyAlignment="1" applyProtection="1">
      <alignment horizontal="center" vertical="center" wrapText="1"/>
      <protection locked="0"/>
    </xf>
    <xf numFmtId="0" fontId="12" fillId="2" borderId="46" xfId="2" applyFont="1" applyFill="1" applyBorder="1" applyAlignment="1" applyProtection="1">
      <alignment horizontal="center" vertical="center" wrapText="1"/>
      <protection locked="0"/>
    </xf>
    <xf numFmtId="14" fontId="12" fillId="2" borderId="26" xfId="2" applyNumberFormat="1" applyFont="1" applyFill="1" applyBorder="1" applyAlignment="1" applyProtection="1">
      <alignment horizontal="left" vertical="center" wrapText="1"/>
      <protection locked="0"/>
    </xf>
    <xf numFmtId="0" fontId="12" fillId="2" borderId="21" xfId="2" applyFont="1" applyFill="1" applyBorder="1" applyAlignment="1" applyProtection="1">
      <alignment horizontal="left" vertical="center" wrapText="1"/>
      <protection locked="0"/>
    </xf>
    <xf numFmtId="0" fontId="12" fillId="2" borderId="84" xfId="2" applyFont="1" applyFill="1" applyBorder="1" applyAlignment="1" applyProtection="1">
      <alignment horizontal="left" vertical="center" wrapText="1"/>
      <protection locked="0"/>
    </xf>
    <xf numFmtId="0" fontId="12" fillId="2" borderId="85" xfId="2" applyFont="1" applyFill="1" applyBorder="1" applyAlignment="1" applyProtection="1">
      <alignment horizontal="left" vertical="center" wrapText="1"/>
      <protection locked="0"/>
    </xf>
    <xf numFmtId="0" fontId="12" fillId="2" borderId="46" xfId="2" applyFont="1" applyFill="1" applyBorder="1" applyAlignment="1" applyProtection="1">
      <alignment horizontal="left" vertical="center" wrapText="1"/>
      <protection locked="0"/>
    </xf>
    <xf numFmtId="0" fontId="12" fillId="2" borderId="87" xfId="2" applyFont="1" applyFill="1" applyBorder="1" applyAlignment="1" applyProtection="1">
      <alignment horizontal="center" vertical="center" wrapText="1"/>
      <protection locked="0"/>
    </xf>
    <xf numFmtId="0" fontId="9" fillId="2" borderId="87" xfId="2" applyFont="1" applyFill="1" applyBorder="1" applyProtection="1">
      <alignment vertical="center"/>
      <protection locked="0"/>
    </xf>
    <xf numFmtId="0" fontId="9" fillId="2" borderId="83" xfId="2" applyFont="1" applyFill="1" applyBorder="1" applyProtection="1">
      <alignment vertical="center"/>
      <protection locked="0"/>
    </xf>
    <xf numFmtId="0" fontId="9" fillId="2" borderId="46" xfId="2" applyFont="1" applyFill="1" applyBorder="1" applyProtection="1">
      <alignment vertical="center"/>
      <protection locked="0"/>
    </xf>
    <xf numFmtId="0" fontId="12" fillId="2" borderId="46" xfId="2" applyFont="1" applyFill="1" applyBorder="1" applyAlignment="1" applyProtection="1">
      <alignment vertical="center" wrapText="1"/>
      <protection locked="0"/>
    </xf>
    <xf numFmtId="0" fontId="12" fillId="2" borderId="83" xfId="2" applyFont="1" applyFill="1" applyBorder="1" applyAlignment="1" applyProtection="1">
      <alignment vertical="center" wrapText="1"/>
      <protection locked="0"/>
    </xf>
    <xf numFmtId="0" fontId="12" fillId="2" borderId="85" xfId="2" applyFont="1" applyFill="1" applyBorder="1" applyAlignment="1" applyProtection="1">
      <alignment vertical="center" wrapText="1"/>
      <protection locked="0"/>
    </xf>
    <xf numFmtId="0" fontId="12" fillId="2" borderId="86" xfId="2" applyFont="1" applyFill="1" applyBorder="1" applyAlignment="1" applyProtection="1">
      <alignment vertical="center" wrapText="1"/>
      <protection locked="0"/>
    </xf>
    <xf numFmtId="0" fontId="12" fillId="2" borderId="84" xfId="2" applyFont="1" applyFill="1" applyBorder="1" applyAlignment="1" applyProtection="1">
      <alignment vertical="center" wrapText="1"/>
      <protection locked="0"/>
    </xf>
    <xf numFmtId="0" fontId="9" fillId="2" borderId="43" xfId="2" applyFont="1" applyFill="1" applyBorder="1" applyProtection="1">
      <alignment vertical="center"/>
      <protection locked="0"/>
    </xf>
    <xf numFmtId="0" fontId="9" fillId="2" borderId="26" xfId="2" applyFont="1" applyFill="1" applyBorder="1" applyProtection="1">
      <alignment vertical="center"/>
      <protection locked="0"/>
    </xf>
    <xf numFmtId="0" fontId="9" fillId="2" borderId="84" xfId="2" applyFont="1" applyFill="1" applyBorder="1" applyProtection="1">
      <alignment vertical="center"/>
      <protection locked="0"/>
    </xf>
    <xf numFmtId="0" fontId="9" fillId="2" borderId="85" xfId="2" applyFont="1" applyFill="1" applyBorder="1" applyProtection="1">
      <alignment vertical="center"/>
      <protection locked="0"/>
    </xf>
    <xf numFmtId="0" fontId="9" fillId="2" borderId="86" xfId="2" applyFont="1" applyFill="1" applyBorder="1" applyAlignment="1" applyProtection="1">
      <alignment horizontal="center" vertical="center"/>
      <protection locked="0"/>
    </xf>
    <xf numFmtId="0" fontId="9" fillId="2" borderId="83" xfId="2" applyFont="1" applyFill="1" applyBorder="1" applyAlignment="1" applyProtection="1">
      <alignment horizontal="center" vertical="center"/>
      <protection locked="0"/>
    </xf>
    <xf numFmtId="0" fontId="9" fillId="2" borderId="86" xfId="2" applyFont="1" applyFill="1" applyBorder="1" applyProtection="1">
      <alignment vertical="center"/>
      <protection locked="0"/>
    </xf>
    <xf numFmtId="0" fontId="9" fillId="2" borderId="84" xfId="2" applyFont="1" applyFill="1" applyBorder="1" applyAlignment="1" applyProtection="1">
      <alignment horizontal="center" vertical="center"/>
      <protection locked="0"/>
    </xf>
    <xf numFmtId="0" fontId="12" fillId="2" borderId="87" xfId="2" applyFont="1" applyFill="1" applyBorder="1" applyAlignment="1" applyProtection="1">
      <alignment horizontal="center" vertical="center"/>
      <protection locked="0"/>
    </xf>
    <xf numFmtId="0" fontId="12" fillId="2" borderId="83" xfId="2" applyFont="1" applyFill="1" applyBorder="1" applyAlignment="1" applyProtection="1">
      <alignment horizontal="center" vertical="center"/>
      <protection locked="0"/>
    </xf>
    <xf numFmtId="0" fontId="12" fillId="2" borderId="84" xfId="2" applyFont="1" applyFill="1" applyBorder="1" applyProtection="1">
      <alignment vertical="center"/>
      <protection locked="0"/>
    </xf>
    <xf numFmtId="0" fontId="12" fillId="2" borderId="84" xfId="2" applyFont="1" applyFill="1" applyBorder="1" applyAlignment="1" applyProtection="1">
      <alignment horizontal="center" vertical="center"/>
      <protection locked="0"/>
    </xf>
    <xf numFmtId="0" fontId="12" fillId="2" borderId="85" xfId="2" applyFont="1" applyFill="1" applyBorder="1" applyAlignment="1" applyProtection="1">
      <alignment horizontal="center" vertical="center"/>
      <protection locked="0"/>
    </xf>
    <xf numFmtId="0" fontId="12" fillId="2" borderId="85" xfId="2" applyFont="1" applyFill="1" applyBorder="1" applyAlignment="1" applyProtection="1">
      <alignment horizontal="left" vertical="center"/>
      <protection locked="0"/>
    </xf>
    <xf numFmtId="0" fontId="9" fillId="2" borderId="83" xfId="2" applyFont="1" applyFill="1" applyBorder="1" applyAlignment="1" applyProtection="1">
      <alignment horizontal="left" vertical="center"/>
      <protection locked="0"/>
    </xf>
    <xf numFmtId="0" fontId="12" fillId="2" borderId="84" xfId="2" applyFont="1" applyFill="1" applyBorder="1" applyAlignment="1" applyProtection="1">
      <alignment horizontal="left" vertical="center"/>
      <protection locked="0"/>
    </xf>
    <xf numFmtId="0" fontId="9" fillId="2" borderId="46" xfId="2"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2" borderId="8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shrinkToFit="1"/>
      <protection locked="0"/>
    </xf>
    <xf numFmtId="176" fontId="12" fillId="2" borderId="27" xfId="0" applyNumberFormat="1" applyFont="1" applyFill="1" applyBorder="1" applyAlignment="1" applyProtection="1">
      <alignment horizontal="center" vertical="center" wrapText="1"/>
      <protection locked="0"/>
    </xf>
    <xf numFmtId="0" fontId="12" fillId="2" borderId="85"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left" vertical="center" shrinkToFit="1"/>
      <protection locked="0"/>
    </xf>
    <xf numFmtId="0" fontId="12" fillId="2" borderId="46" xfId="0" applyFont="1" applyFill="1" applyBorder="1" applyAlignment="1" applyProtection="1">
      <alignment vertical="center" wrapText="1"/>
      <protection locked="0"/>
    </xf>
    <xf numFmtId="0" fontId="12" fillId="2" borderId="83" xfId="0" applyFont="1" applyFill="1" applyBorder="1" applyAlignment="1" applyProtection="1">
      <alignment vertical="center" wrapText="1"/>
      <protection locked="0"/>
    </xf>
    <xf numFmtId="0" fontId="12" fillId="2" borderId="8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protection locked="0"/>
    </xf>
    <xf numFmtId="0" fontId="12" fillId="2" borderId="30" xfId="0" applyFont="1" applyFill="1" applyBorder="1" applyAlignment="1" applyProtection="1">
      <alignment horizontal="center" vertical="center"/>
      <protection locked="0"/>
    </xf>
    <xf numFmtId="0" fontId="12" fillId="2" borderId="21" xfId="0" applyFont="1" applyFill="1" applyBorder="1" applyAlignment="1" applyProtection="1">
      <alignment horizontal="center" vertical="center"/>
      <protection locked="0"/>
    </xf>
    <xf numFmtId="0" fontId="12" fillId="2" borderId="22" xfId="0" applyFont="1" applyFill="1" applyBorder="1" applyAlignment="1" applyProtection="1">
      <alignment horizontal="left" vertical="center" wrapText="1"/>
      <protection locked="0"/>
    </xf>
    <xf numFmtId="0" fontId="12" fillId="2" borderId="98" xfId="0" applyFont="1" applyFill="1" applyBorder="1" applyAlignment="1" applyProtection="1">
      <alignment horizontal="center" vertical="center"/>
      <protection locked="0"/>
    </xf>
    <xf numFmtId="0" fontId="12" fillId="2" borderId="24" xfId="0" applyFont="1" applyFill="1" applyBorder="1" applyAlignment="1" applyProtection="1">
      <alignment horizontal="left" vertical="center"/>
      <protection locked="0"/>
    </xf>
    <xf numFmtId="0" fontId="12" fillId="2" borderId="21" xfId="0" applyFont="1" applyFill="1" applyBorder="1" applyAlignment="1" applyProtection="1">
      <alignment horizontal="center" vertical="center" wrapText="1"/>
      <protection locked="0"/>
    </xf>
    <xf numFmtId="0" fontId="12" fillId="2" borderId="43" xfId="0" applyFont="1" applyFill="1" applyBorder="1" applyAlignment="1" applyProtection="1">
      <alignment vertical="center" wrapText="1"/>
      <protection locked="0"/>
    </xf>
    <xf numFmtId="0" fontId="12" fillId="2" borderId="92" xfId="0" applyFont="1" applyFill="1" applyBorder="1" applyAlignment="1" applyProtection="1">
      <alignment vertical="center" wrapText="1"/>
      <protection locked="0"/>
    </xf>
    <xf numFmtId="176" fontId="12" fillId="2" borderId="47" xfId="0" applyNumberFormat="1"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protection locked="0"/>
    </xf>
    <xf numFmtId="0" fontId="12" fillId="2" borderId="83" xfId="0" applyFont="1" applyFill="1" applyBorder="1" applyAlignment="1" applyProtection="1">
      <alignment horizontal="center" vertical="center"/>
      <protection locked="0"/>
    </xf>
    <xf numFmtId="0" fontId="12" fillId="2" borderId="84" xfId="0" applyFont="1" applyFill="1" applyBorder="1" applyProtection="1">
      <alignment vertical="center"/>
      <protection locked="0"/>
    </xf>
    <xf numFmtId="0" fontId="12" fillId="2" borderId="84" xfId="0" applyFont="1" applyFill="1" applyBorder="1" applyAlignment="1" applyProtection="1">
      <alignment horizontal="center" vertical="center"/>
      <protection locked="0"/>
    </xf>
    <xf numFmtId="0" fontId="12" fillId="2" borderId="85" xfId="0" applyFont="1" applyFill="1" applyBorder="1" applyAlignment="1" applyProtection="1">
      <alignment horizontal="center" vertical="center"/>
      <protection locked="0"/>
    </xf>
    <xf numFmtId="0" fontId="12" fillId="2" borderId="85" xfId="0" applyFont="1" applyFill="1" applyBorder="1" applyAlignment="1" applyProtection="1">
      <alignment horizontal="left" vertical="center"/>
      <protection locked="0"/>
    </xf>
    <xf numFmtId="0" fontId="12" fillId="2" borderId="84" xfId="0" applyFont="1" applyFill="1" applyBorder="1" applyAlignment="1" applyProtection="1">
      <alignment horizontal="left" vertical="center"/>
      <protection locked="0"/>
    </xf>
    <xf numFmtId="0" fontId="12" fillId="2" borderId="86"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right" vertical="center"/>
      <protection locked="0"/>
    </xf>
    <xf numFmtId="0" fontId="12" fillId="2" borderId="25" xfId="0" applyFont="1" applyFill="1" applyBorder="1" applyProtection="1">
      <alignment vertical="center"/>
      <protection locked="0"/>
    </xf>
    <xf numFmtId="0" fontId="12" fillId="2" borderId="83" xfId="0" applyFont="1" applyFill="1" applyBorder="1" applyProtection="1">
      <alignment vertical="center"/>
      <protection locked="0"/>
    </xf>
    <xf numFmtId="0" fontId="12" fillId="2" borderId="85" xfId="0" applyFont="1" applyFill="1" applyBorder="1" applyProtection="1">
      <alignment vertical="center"/>
      <protection locked="0"/>
    </xf>
    <xf numFmtId="0" fontId="12" fillId="2" borderId="29" xfId="0" applyFont="1" applyFill="1" applyBorder="1" applyProtection="1">
      <alignment vertical="center"/>
      <protection locked="0"/>
    </xf>
    <xf numFmtId="0" fontId="12" fillId="2" borderId="86" xfId="0" applyFont="1" applyFill="1" applyBorder="1" applyAlignment="1" applyProtection="1">
      <alignment horizontal="center" vertical="center"/>
      <protection locked="0"/>
    </xf>
    <xf numFmtId="0" fontId="12" fillId="2" borderId="24" xfId="0" applyFont="1" applyFill="1" applyBorder="1" applyProtection="1">
      <alignment vertical="center"/>
      <protection locked="0"/>
    </xf>
    <xf numFmtId="0" fontId="12" fillId="2" borderId="86" xfId="0" applyFont="1" applyFill="1" applyBorder="1" applyProtection="1">
      <alignment vertical="center"/>
      <protection locked="0"/>
    </xf>
    <xf numFmtId="49" fontId="12" fillId="2" borderId="43" xfId="0" applyNumberFormat="1" applyFont="1" applyFill="1" applyBorder="1" applyAlignment="1" applyProtection="1">
      <alignment horizontal="right" vertical="center" wrapText="1"/>
      <protection locked="0"/>
    </xf>
    <xf numFmtId="0" fontId="12" fillId="2" borderId="87" xfId="0" applyFont="1" applyFill="1" applyBorder="1" applyProtection="1">
      <alignment vertical="center"/>
      <protection locked="0"/>
    </xf>
    <xf numFmtId="0" fontId="12" fillId="2" borderId="29" xfId="0" applyFont="1" applyFill="1" applyBorder="1" applyAlignment="1" applyProtection="1">
      <alignment horizontal="right" vertical="center"/>
      <protection locked="0"/>
    </xf>
    <xf numFmtId="0" fontId="12" fillId="2" borderId="21" xfId="0" applyFont="1" applyFill="1" applyBorder="1" applyProtection="1">
      <alignment vertical="center"/>
      <protection locked="0"/>
    </xf>
    <xf numFmtId="0" fontId="12" fillId="2" borderId="92" xfId="0" applyFont="1" applyFill="1" applyBorder="1" applyProtection="1">
      <alignment vertical="center"/>
      <protection locked="0"/>
    </xf>
    <xf numFmtId="0" fontId="12" fillId="2" borderId="93" xfId="0" applyFont="1" applyFill="1" applyBorder="1" applyProtection="1">
      <alignment vertical="center"/>
      <protection locked="0"/>
    </xf>
    <xf numFmtId="0" fontId="12" fillId="2" borderId="83" xfId="0" applyFont="1" applyFill="1" applyBorder="1" applyAlignment="1" applyProtection="1">
      <alignment horizontal="left" vertical="center"/>
      <protection locked="0"/>
    </xf>
    <xf numFmtId="0" fontId="12" fillId="2" borderId="46" xfId="0" applyFont="1" applyFill="1" applyBorder="1" applyProtection="1">
      <alignment vertical="center"/>
      <protection locked="0"/>
    </xf>
    <xf numFmtId="0" fontId="12" fillId="2" borderId="43" xfId="0" applyFont="1" applyFill="1" applyBorder="1" applyProtection="1">
      <alignment vertical="center"/>
      <protection locked="0"/>
    </xf>
    <xf numFmtId="0" fontId="12" fillId="2" borderId="91" xfId="0" applyFont="1" applyFill="1" applyBorder="1" applyAlignment="1" applyProtection="1">
      <alignment horizontal="right" vertical="center"/>
      <protection locked="0"/>
    </xf>
    <xf numFmtId="0" fontId="12" fillId="2" borderId="62" xfId="0" applyFont="1" applyFill="1" applyBorder="1" applyProtection="1">
      <alignment vertical="center"/>
      <protection locked="0"/>
    </xf>
    <xf numFmtId="0" fontId="12" fillId="2" borderId="124" xfId="0" applyFont="1" applyFill="1" applyBorder="1" applyProtection="1">
      <alignment vertical="center"/>
      <protection locked="0"/>
    </xf>
    <xf numFmtId="0" fontId="12" fillId="2" borderId="93" xfId="0" applyFont="1" applyFill="1" applyBorder="1" applyAlignment="1" applyProtection="1">
      <alignment horizontal="left" vertical="center" wrapText="1"/>
      <protection locked="0"/>
    </xf>
    <xf numFmtId="0" fontId="12" fillId="2" borderId="94"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center" vertical="center" wrapText="1"/>
      <protection locked="0"/>
    </xf>
    <xf numFmtId="0" fontId="12" fillId="2" borderId="26" xfId="0" applyFont="1" applyFill="1" applyBorder="1" applyProtection="1">
      <alignment vertical="center"/>
      <protection locked="0"/>
    </xf>
    <xf numFmtId="0" fontId="18" fillId="0" borderId="0" xfId="0" applyFont="1" applyAlignment="1">
      <alignment horizontal="left" vertical="center"/>
    </xf>
    <xf numFmtId="0" fontId="22" fillId="0" borderId="0" xfId="0" applyFont="1" applyAlignment="1">
      <alignment vertical="center" wrapText="1"/>
    </xf>
    <xf numFmtId="0" fontId="12" fillId="0" borderId="27" xfId="0" applyFont="1" applyBorder="1" applyAlignment="1">
      <alignment horizontal="center" vertical="center" wrapText="1"/>
    </xf>
    <xf numFmtId="0" fontId="12" fillId="2" borderId="31"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left" vertical="center" shrinkToFit="1"/>
      <protection locked="0"/>
    </xf>
    <xf numFmtId="0" fontId="12" fillId="2" borderId="26" xfId="0" applyFont="1" applyFill="1" applyBorder="1" applyAlignment="1" applyProtection="1">
      <alignment horizontal="left" vertical="center"/>
      <protection locked="0"/>
    </xf>
    <xf numFmtId="0" fontId="12" fillId="0" borderId="0" xfId="0" applyFont="1" applyAlignment="1">
      <alignment horizontal="center" vertical="center" wrapText="1"/>
    </xf>
    <xf numFmtId="0" fontId="12" fillId="0" borderId="101" xfId="0" applyFont="1" applyBorder="1" applyAlignment="1">
      <alignment horizontal="center" vertical="center" wrapText="1"/>
    </xf>
    <xf numFmtId="0" fontId="12" fillId="0" borderId="104"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102" xfId="0" applyFont="1" applyBorder="1" applyAlignment="1">
      <alignment horizontal="center" vertical="center" wrapText="1"/>
    </xf>
    <xf numFmtId="0" fontId="12" fillId="0" borderId="103" xfId="0" applyFont="1" applyBorder="1" applyAlignment="1">
      <alignment horizontal="center" vertical="center" wrapText="1"/>
    </xf>
    <xf numFmtId="0" fontId="12" fillId="7" borderId="37" xfId="0" applyFont="1" applyFill="1" applyBorder="1" applyAlignment="1">
      <alignment horizontal="center" vertical="center" wrapText="1"/>
    </xf>
    <xf numFmtId="0" fontId="12" fillId="0" borderId="32" xfId="0" applyFont="1" applyBorder="1" applyAlignment="1">
      <alignment horizontal="center" vertical="center" wrapText="1"/>
    </xf>
    <xf numFmtId="0" fontId="9" fillId="2" borderId="87" xfId="0" applyFont="1" applyFill="1" applyBorder="1" applyAlignment="1" applyProtection="1">
      <alignment horizontal="left" vertical="center" wrapText="1"/>
      <protection locked="0"/>
    </xf>
    <xf numFmtId="0" fontId="12" fillId="2" borderId="156" xfId="0" applyFont="1" applyFill="1" applyBorder="1" applyAlignment="1" applyProtection="1">
      <alignment vertical="center" wrapText="1"/>
      <protection locked="0"/>
    </xf>
    <xf numFmtId="0" fontId="12" fillId="0" borderId="166" xfId="0" applyFont="1" applyBorder="1" applyAlignment="1">
      <alignment horizontal="center" vertical="center" wrapText="1"/>
    </xf>
    <xf numFmtId="176" fontId="12" fillId="2" borderId="14" xfId="0" applyNumberFormat="1" applyFont="1" applyFill="1" applyBorder="1" applyAlignment="1" applyProtection="1">
      <alignment horizontal="center" vertical="center" wrapText="1"/>
      <protection locked="0"/>
    </xf>
    <xf numFmtId="0" fontId="9" fillId="2" borderId="13" xfId="0" applyFont="1" applyFill="1" applyBorder="1" applyAlignment="1" applyProtection="1">
      <alignment horizontal="left" vertical="center" wrapText="1"/>
      <protection locked="0"/>
    </xf>
    <xf numFmtId="0" fontId="12" fillId="2" borderId="123" xfId="0" applyFont="1" applyFill="1" applyBorder="1" applyAlignment="1" applyProtection="1">
      <alignment vertical="center" wrapText="1"/>
      <protection locked="0"/>
    </xf>
    <xf numFmtId="0" fontId="12" fillId="2" borderId="165" xfId="0" applyFont="1" applyFill="1" applyBorder="1" applyAlignment="1" applyProtection="1">
      <alignment vertical="center" wrapText="1"/>
      <protection locked="0"/>
    </xf>
    <xf numFmtId="0" fontId="9" fillId="0" borderId="0" xfId="0" applyFont="1">
      <alignment vertical="center"/>
    </xf>
    <xf numFmtId="0" fontId="9" fillId="0" borderId="0" xfId="0" applyFont="1" applyAlignment="1">
      <alignment horizontal="center" vertical="center" wrapText="1"/>
    </xf>
    <xf numFmtId="0" fontId="9" fillId="0" borderId="0" xfId="0" applyFont="1" applyAlignment="1">
      <alignment vertical="center" wrapText="1"/>
    </xf>
    <xf numFmtId="176" fontId="9" fillId="2" borderId="27" xfId="0" applyNumberFormat="1" applyFont="1" applyFill="1" applyBorder="1" applyAlignment="1" applyProtection="1">
      <alignment horizontal="center" vertical="center" wrapText="1"/>
      <protection locked="0"/>
    </xf>
    <xf numFmtId="0" fontId="9" fillId="2" borderId="83" xfId="0" applyFont="1" applyFill="1" applyBorder="1" applyAlignment="1" applyProtection="1">
      <alignment horizontal="left" vertical="center" wrapText="1"/>
      <protection locked="0"/>
    </xf>
    <xf numFmtId="0" fontId="9" fillId="2" borderId="86" xfId="0" applyFont="1" applyFill="1" applyBorder="1" applyAlignment="1" applyProtection="1">
      <alignment vertical="center" wrapText="1"/>
      <protection locked="0"/>
    </xf>
    <xf numFmtId="0" fontId="9" fillId="2" borderId="46" xfId="0" applyFont="1" applyFill="1" applyBorder="1" applyAlignment="1" applyProtection="1">
      <alignment vertical="center" wrapText="1"/>
      <protection locked="0"/>
    </xf>
    <xf numFmtId="0" fontId="9" fillId="2" borderId="5" xfId="0" applyFont="1" applyFill="1" applyBorder="1" applyAlignment="1" applyProtection="1">
      <alignment horizontal="left" vertical="center" wrapText="1"/>
      <protection locked="0"/>
    </xf>
    <xf numFmtId="0" fontId="12" fillId="0" borderId="0" xfId="0" applyFont="1">
      <alignment vertical="center"/>
    </xf>
    <xf numFmtId="0" fontId="9" fillId="2" borderId="136" xfId="0" applyFont="1" applyFill="1" applyBorder="1" applyAlignment="1" applyProtection="1">
      <alignment horizontal="left" vertical="center" wrapText="1"/>
      <protection locked="0"/>
    </xf>
    <xf numFmtId="176" fontId="12" fillId="2" borderId="22" xfId="0" applyNumberFormat="1" applyFont="1" applyFill="1" applyBorder="1" applyAlignment="1" applyProtection="1">
      <alignment horizontal="center" vertical="center" wrapText="1"/>
      <protection locked="0"/>
    </xf>
    <xf numFmtId="176" fontId="12" fillId="2" borderId="132" xfId="0" applyNumberFormat="1" applyFont="1" applyFill="1" applyBorder="1" applyAlignment="1" applyProtection="1">
      <alignment horizontal="center" vertical="center" wrapText="1"/>
      <protection locked="0"/>
    </xf>
    <xf numFmtId="0" fontId="12" fillId="2" borderId="88" xfId="0" applyFont="1" applyFill="1" applyBorder="1" applyAlignment="1" applyProtection="1">
      <alignment vertical="center" wrapText="1"/>
      <protection locked="0"/>
    </xf>
    <xf numFmtId="49" fontId="12" fillId="3" borderId="4" xfId="0" applyNumberFormat="1" applyFont="1" applyFill="1" applyBorder="1" applyAlignment="1">
      <alignment horizontal="right" vertical="center" wrapText="1"/>
    </xf>
    <xf numFmtId="0" fontId="12" fillId="3" borderId="1" xfId="0" applyFont="1" applyFill="1" applyBorder="1" applyAlignment="1">
      <alignment horizontal="center" vertical="center" wrapText="1"/>
    </xf>
    <xf numFmtId="0" fontId="12" fillId="3" borderId="14" xfId="0" applyFont="1" applyFill="1" applyBorder="1" applyAlignment="1">
      <alignment horizontal="center" vertical="center" wrapText="1"/>
    </xf>
    <xf numFmtId="0" fontId="9" fillId="3" borderId="13" xfId="0" applyFont="1" applyFill="1" applyBorder="1" applyAlignment="1">
      <alignment horizontal="left" vertical="center" wrapText="1"/>
    </xf>
    <xf numFmtId="0" fontId="12" fillId="3" borderId="13" xfId="0" applyFont="1" applyFill="1" applyBorder="1" applyAlignment="1">
      <alignment vertical="center" wrapText="1"/>
    </xf>
    <xf numFmtId="0" fontId="12" fillId="3" borderId="10" xfId="0" applyFont="1" applyFill="1" applyBorder="1" applyAlignment="1">
      <alignment horizontal="left" vertical="center" wrapText="1"/>
    </xf>
    <xf numFmtId="0" fontId="12" fillId="3" borderId="123" xfId="0" applyFont="1" applyFill="1" applyBorder="1" applyAlignment="1">
      <alignment vertical="center" wrapText="1"/>
    </xf>
    <xf numFmtId="0" fontId="12" fillId="3" borderId="10" xfId="0" applyFont="1" applyFill="1" applyBorder="1" applyAlignment="1">
      <alignment vertical="center" wrapText="1"/>
    </xf>
    <xf numFmtId="0" fontId="12" fillId="3" borderId="15" xfId="0" applyFont="1" applyFill="1" applyBorder="1" applyAlignment="1">
      <alignment vertical="center" wrapText="1"/>
    </xf>
    <xf numFmtId="0" fontId="12" fillId="3" borderId="167" xfId="0" applyFont="1" applyFill="1" applyBorder="1" applyAlignment="1">
      <alignment vertical="center" wrapText="1"/>
    </xf>
    <xf numFmtId="0" fontId="12" fillId="0" borderId="37" xfId="0" applyFont="1" applyBorder="1" applyAlignment="1">
      <alignment horizontal="center" vertical="center" wrapText="1"/>
    </xf>
    <xf numFmtId="0" fontId="12" fillId="0" borderId="115" xfId="0" applyFont="1" applyBorder="1" applyAlignment="1">
      <alignment horizontal="center" vertical="center" wrapText="1"/>
    </xf>
    <xf numFmtId="0" fontId="12" fillId="2" borderId="94" xfId="0" applyFont="1" applyFill="1" applyBorder="1" applyAlignment="1" applyProtection="1">
      <alignment vertical="center" wrapText="1"/>
      <protection locked="0"/>
    </xf>
    <xf numFmtId="38" fontId="12" fillId="2" borderId="28" xfId="1" applyFont="1" applyFill="1" applyBorder="1" applyAlignment="1" applyProtection="1">
      <alignment vertical="center" wrapText="1"/>
      <protection locked="0"/>
    </xf>
    <xf numFmtId="38" fontId="12" fillId="2" borderId="29" xfId="1" applyFont="1" applyFill="1" applyBorder="1" applyAlignment="1" applyProtection="1">
      <alignment vertical="center" wrapText="1"/>
      <protection locked="0"/>
    </xf>
    <xf numFmtId="49" fontId="12" fillId="2" borderId="46" xfId="0" applyNumberFormat="1" applyFont="1" applyFill="1" applyBorder="1" applyAlignment="1" applyProtection="1">
      <alignment horizontal="right" vertical="center" wrapText="1"/>
      <protection locked="0"/>
    </xf>
    <xf numFmtId="0" fontId="12" fillId="2" borderId="89" xfId="0" applyFont="1" applyFill="1" applyBorder="1" applyAlignment="1" applyProtection="1">
      <alignment vertical="center" wrapText="1"/>
      <protection locked="0"/>
    </xf>
    <xf numFmtId="0" fontId="9" fillId="2" borderId="89" xfId="0" applyFont="1" applyFill="1" applyBorder="1" applyAlignment="1" applyProtection="1">
      <alignment vertical="center" wrapText="1"/>
      <protection locked="0"/>
    </xf>
    <xf numFmtId="0" fontId="12" fillId="2" borderId="129" xfId="0" applyFont="1" applyFill="1" applyBorder="1" applyAlignment="1" applyProtection="1">
      <alignment vertical="center" wrapText="1"/>
      <protection locked="0"/>
    </xf>
    <xf numFmtId="0" fontId="9" fillId="2" borderId="26" xfId="0" applyFont="1" applyFill="1" applyBorder="1" applyAlignment="1" applyProtection="1">
      <alignment vertical="center" wrapText="1"/>
      <protection locked="0"/>
    </xf>
    <xf numFmtId="0" fontId="9" fillId="2" borderId="21" xfId="0" applyFont="1" applyFill="1" applyBorder="1" applyAlignment="1" applyProtection="1">
      <alignment horizontal="left" vertical="center" wrapText="1"/>
      <protection locked="0"/>
    </xf>
    <xf numFmtId="0" fontId="9" fillId="2" borderId="93" xfId="0" applyFont="1" applyFill="1" applyBorder="1" applyAlignment="1" applyProtection="1">
      <alignment vertical="center" wrapText="1"/>
      <protection locked="0"/>
    </xf>
    <xf numFmtId="0" fontId="9" fillId="2" borderId="156" xfId="0" applyFont="1" applyFill="1" applyBorder="1" applyAlignment="1" applyProtection="1">
      <alignment vertical="center" wrapText="1"/>
      <protection locked="0"/>
    </xf>
    <xf numFmtId="0" fontId="9" fillId="2" borderId="43" xfId="0" applyFont="1" applyFill="1" applyBorder="1" applyAlignment="1" applyProtection="1">
      <alignment vertical="center" wrapText="1"/>
      <protection locked="0"/>
    </xf>
    <xf numFmtId="0" fontId="12" fillId="0" borderId="132" xfId="0" applyFont="1" applyBorder="1" applyAlignment="1">
      <alignment horizontal="center" vertical="center" wrapText="1"/>
    </xf>
    <xf numFmtId="0" fontId="12" fillId="2" borderId="136" xfId="0" applyFont="1" applyFill="1" applyBorder="1" applyAlignment="1" applyProtection="1">
      <alignment vertical="center" wrapText="1"/>
      <protection locked="0"/>
    </xf>
    <xf numFmtId="0" fontId="12" fillId="2" borderId="3" xfId="0" applyFont="1" applyFill="1" applyBorder="1" applyAlignment="1" applyProtection="1">
      <alignment horizontal="left" vertical="center" wrapText="1"/>
      <protection locked="0"/>
    </xf>
    <xf numFmtId="0" fontId="12" fillId="2" borderId="138" xfId="0" applyFont="1" applyFill="1" applyBorder="1" applyAlignment="1" applyProtection="1">
      <alignment vertical="center" wrapText="1"/>
      <protection locked="0"/>
    </xf>
    <xf numFmtId="0" fontId="12" fillId="2" borderId="133" xfId="0" applyFont="1" applyFill="1" applyBorder="1" applyAlignment="1" applyProtection="1">
      <alignment vertical="center" wrapText="1"/>
      <protection locked="0"/>
    </xf>
    <xf numFmtId="0" fontId="12" fillId="2" borderId="3" xfId="0" applyFont="1" applyFill="1" applyBorder="1" applyAlignment="1" applyProtection="1">
      <alignment vertical="center" wrapText="1"/>
      <protection locked="0"/>
    </xf>
    <xf numFmtId="0" fontId="12" fillId="2" borderId="134" xfId="0" applyFont="1" applyFill="1" applyBorder="1" applyAlignment="1" applyProtection="1">
      <alignment vertical="center" wrapText="1"/>
      <protection locked="0"/>
    </xf>
    <xf numFmtId="0" fontId="12" fillId="0" borderId="57" xfId="0" applyFont="1" applyBorder="1" applyAlignment="1">
      <alignment vertical="center" wrapText="1"/>
    </xf>
    <xf numFmtId="0" fontId="9" fillId="2" borderId="46" xfId="0" applyFont="1" applyFill="1" applyBorder="1" applyAlignment="1" applyProtection="1">
      <alignment horizontal="left" vertical="center" wrapText="1"/>
      <protection locked="0"/>
    </xf>
    <xf numFmtId="0" fontId="12" fillId="2" borderId="56" xfId="0" applyFont="1" applyFill="1" applyBorder="1" applyProtection="1">
      <alignment vertical="center"/>
      <protection locked="0"/>
    </xf>
    <xf numFmtId="0" fontId="9" fillId="0" borderId="12" xfId="0" applyFont="1" applyBorder="1" applyAlignment="1">
      <alignment vertical="center" wrapText="1"/>
    </xf>
    <xf numFmtId="0" fontId="12" fillId="2" borderId="31" xfId="0" applyFont="1" applyFill="1" applyBorder="1" applyAlignment="1">
      <alignment horizontal="center" vertical="center" wrapText="1"/>
    </xf>
    <xf numFmtId="0" fontId="12" fillId="2" borderId="0" xfId="0" applyFont="1" applyFill="1" applyProtection="1">
      <alignment vertical="center"/>
      <protection locked="0"/>
    </xf>
    <xf numFmtId="0" fontId="9" fillId="2" borderId="4" xfId="0" applyFont="1" applyFill="1" applyBorder="1" applyAlignment="1" applyProtection="1">
      <alignment horizontal="left" vertical="center" wrapText="1"/>
      <protection locked="0"/>
    </xf>
    <xf numFmtId="0" fontId="12" fillId="2" borderId="5" xfId="0" applyFont="1" applyFill="1" applyBorder="1" applyProtection="1">
      <alignment vertical="center"/>
      <protection locked="0"/>
    </xf>
    <xf numFmtId="0" fontId="12" fillId="2" borderId="123" xfId="0" applyFont="1" applyFill="1" applyBorder="1" applyProtection="1">
      <alignment vertical="center"/>
      <protection locked="0"/>
    </xf>
    <xf numFmtId="0" fontId="12" fillId="2" borderId="158" xfId="0" applyFont="1" applyFill="1" applyBorder="1" applyAlignment="1">
      <alignment horizontal="center" vertical="center" wrapText="1"/>
    </xf>
    <xf numFmtId="0" fontId="9" fillId="2" borderId="85" xfId="0" applyFont="1" applyFill="1" applyBorder="1" applyAlignment="1" applyProtection="1">
      <alignment horizontal="center" vertical="center" wrapText="1"/>
      <protection locked="0"/>
    </xf>
    <xf numFmtId="0" fontId="9" fillId="2" borderId="86" xfId="0" applyFont="1" applyFill="1" applyBorder="1" applyAlignment="1" applyProtection="1">
      <alignment horizontal="center" vertical="center" wrapText="1"/>
      <protection locked="0"/>
    </xf>
    <xf numFmtId="0" fontId="9" fillId="2" borderId="131" xfId="0" applyFont="1" applyFill="1" applyBorder="1" applyAlignment="1" applyProtection="1">
      <alignment horizontal="left" vertical="center" wrapText="1"/>
      <protection locked="0"/>
    </xf>
    <xf numFmtId="0" fontId="12" fillId="2" borderId="147" xfId="0"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wrapText="1"/>
      <protection locked="0"/>
    </xf>
    <xf numFmtId="0" fontId="12" fillId="2" borderId="63" xfId="0" applyFont="1" applyFill="1" applyBorder="1" applyProtection="1">
      <alignment vertical="center"/>
      <protection locked="0"/>
    </xf>
    <xf numFmtId="0" fontId="9" fillId="2" borderId="62" xfId="0" applyFont="1" applyFill="1" applyBorder="1" applyAlignment="1" applyProtection="1">
      <alignment horizontal="center" vertical="center" wrapText="1"/>
      <protection locked="0"/>
    </xf>
    <xf numFmtId="0" fontId="9" fillId="2" borderId="140" xfId="0" applyFont="1" applyFill="1" applyBorder="1" applyAlignment="1" applyProtection="1">
      <alignment horizontal="left" vertical="center" wrapText="1"/>
      <protection locked="0"/>
    </xf>
    <xf numFmtId="0" fontId="9" fillId="2" borderId="130" xfId="0" applyFont="1" applyFill="1" applyBorder="1" applyAlignment="1" applyProtection="1">
      <alignment horizontal="left" vertical="center" wrapText="1"/>
      <protection locked="0"/>
    </xf>
    <xf numFmtId="0" fontId="12" fillId="2" borderId="31" xfId="0" applyFont="1" applyFill="1" applyBorder="1" applyProtection="1">
      <alignment vertical="center"/>
      <protection locked="0"/>
    </xf>
    <xf numFmtId="0" fontId="9" fillId="2" borderId="92" xfId="0" applyFont="1" applyFill="1" applyBorder="1" applyAlignment="1" applyProtection="1">
      <alignment horizontal="center" vertical="center" wrapText="1"/>
      <protection locked="0"/>
    </xf>
    <xf numFmtId="0" fontId="12" fillId="2" borderId="148" xfId="0" applyFont="1" applyFill="1" applyBorder="1" applyAlignment="1" applyProtection="1">
      <alignment horizontal="left" vertical="center" wrapText="1"/>
      <protection locked="0"/>
    </xf>
    <xf numFmtId="0" fontId="9" fillId="2" borderId="124" xfId="0" applyFont="1" applyFill="1" applyBorder="1" applyAlignment="1" applyProtection="1">
      <alignment horizontal="center" vertical="center" wrapText="1"/>
      <protection locked="0"/>
    </xf>
    <xf numFmtId="0" fontId="12" fillId="2" borderId="149" xfId="0" applyFont="1" applyFill="1" applyBorder="1" applyAlignment="1" applyProtection="1">
      <alignment horizontal="left" vertical="center" wrapText="1"/>
      <protection locked="0"/>
    </xf>
    <xf numFmtId="0" fontId="12" fillId="2" borderId="86" xfId="0" applyFont="1" applyFill="1" applyBorder="1" applyAlignment="1" applyProtection="1">
      <alignment horizontal="center" vertical="center" wrapText="1"/>
      <protection locked="0"/>
    </xf>
    <xf numFmtId="0" fontId="12" fillId="2" borderId="131" xfId="0" applyFont="1" applyFill="1" applyBorder="1" applyAlignment="1" applyProtection="1">
      <alignment horizontal="left" vertical="center" wrapText="1"/>
      <protection locked="0"/>
    </xf>
    <xf numFmtId="0" fontId="12" fillId="2" borderId="62" xfId="0" applyFont="1" applyFill="1" applyBorder="1" applyAlignment="1" applyProtection="1">
      <alignment horizontal="center" vertical="center" wrapText="1"/>
      <protection locked="0"/>
    </xf>
    <xf numFmtId="0" fontId="12" fillId="2" borderId="140"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center" vertical="center" wrapText="1"/>
      <protection locked="0"/>
    </xf>
    <xf numFmtId="0" fontId="9" fillId="2" borderId="46" xfId="0" applyFont="1" applyFill="1" applyBorder="1" applyAlignment="1" applyProtection="1">
      <alignment horizontal="center" vertical="center" wrapText="1"/>
      <protection locked="0"/>
    </xf>
    <xf numFmtId="0" fontId="12" fillId="2" borderId="0" xfId="0" applyFont="1" applyFill="1" applyAlignment="1" applyProtection="1">
      <alignment horizontal="left" vertical="center" wrapText="1"/>
      <protection locked="0"/>
    </xf>
    <xf numFmtId="0" fontId="9" fillId="2" borderId="3" xfId="0" applyFont="1" applyFill="1" applyBorder="1" applyAlignment="1" applyProtection="1">
      <alignment horizontal="left" vertical="center" wrapText="1"/>
      <protection locked="0"/>
    </xf>
    <xf numFmtId="0" fontId="9" fillId="2" borderId="15"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wrapText="1"/>
      <protection locked="0"/>
    </xf>
    <xf numFmtId="0" fontId="9" fillId="2" borderId="172" xfId="0" applyFont="1" applyFill="1" applyBorder="1" applyAlignment="1" applyProtection="1">
      <alignment horizontal="left" vertical="center" wrapText="1"/>
      <protection locked="0"/>
    </xf>
    <xf numFmtId="0" fontId="12" fillId="2" borderId="173"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12" fillId="2" borderId="136" xfId="0" applyFont="1" applyFill="1" applyBorder="1" applyAlignment="1" applyProtection="1">
      <alignment horizontal="left" vertical="center" wrapText="1"/>
      <protection locked="0"/>
    </xf>
    <xf numFmtId="0" fontId="12" fillId="2" borderId="158" xfId="0" applyFont="1" applyFill="1" applyBorder="1" applyProtection="1">
      <alignment vertical="center"/>
      <protection locked="0"/>
    </xf>
    <xf numFmtId="0" fontId="12" fillId="0" borderId="90" xfId="0" applyFont="1" applyBorder="1" applyAlignment="1">
      <alignment vertical="center" wrapText="1"/>
    </xf>
    <xf numFmtId="0" fontId="12" fillId="0" borderId="51" xfId="0" applyFont="1" applyBorder="1" applyAlignment="1">
      <alignment vertical="center" wrapText="1"/>
    </xf>
    <xf numFmtId="0" fontId="12" fillId="0" borderId="146" xfId="0" applyFont="1" applyBorder="1" applyAlignment="1">
      <alignment vertical="center" wrapText="1"/>
    </xf>
    <xf numFmtId="0" fontId="12" fillId="2" borderId="92" xfId="0" applyFont="1" applyFill="1" applyBorder="1" applyAlignment="1" applyProtection="1">
      <alignment horizontal="right" vertical="center"/>
      <protection locked="0"/>
    </xf>
    <xf numFmtId="0" fontId="12" fillId="2" borderId="28" xfId="0" applyFont="1" applyFill="1" applyBorder="1" applyAlignment="1" applyProtection="1">
      <alignment horizontal="right" vertical="center"/>
      <protection locked="0"/>
    </xf>
    <xf numFmtId="49" fontId="12" fillId="2" borderId="43" xfId="0" quotePrefix="1" applyNumberFormat="1" applyFont="1" applyFill="1" applyBorder="1" applyAlignment="1" applyProtection="1">
      <alignment horizontal="right" vertical="center" wrapText="1"/>
      <protection locked="0"/>
    </xf>
    <xf numFmtId="176" fontId="9" fillId="2" borderId="47" xfId="0" applyNumberFormat="1" applyFont="1" applyFill="1" applyBorder="1" applyAlignment="1" applyProtection="1">
      <alignment horizontal="center" vertical="center" wrapText="1"/>
      <protection locked="0"/>
    </xf>
    <xf numFmtId="0" fontId="12" fillId="2" borderId="43" xfId="0" applyFont="1" applyFill="1" applyBorder="1" applyAlignment="1" applyProtection="1">
      <alignment horizontal="right" vertical="center" wrapText="1"/>
      <protection locked="0"/>
    </xf>
    <xf numFmtId="0" fontId="12" fillId="2" borderId="93" xfId="0" applyFont="1" applyFill="1" applyBorder="1" applyAlignment="1" applyProtection="1">
      <alignment horizontal="right" vertical="center"/>
      <protection locked="0"/>
    </xf>
    <xf numFmtId="0" fontId="12" fillId="2" borderId="22" xfId="0" applyFont="1" applyFill="1" applyBorder="1" applyAlignment="1" applyProtection="1">
      <alignment horizontal="right" vertical="center"/>
      <protection locked="0"/>
    </xf>
    <xf numFmtId="0" fontId="12" fillId="2" borderId="22" xfId="0" applyFont="1" applyFill="1" applyBorder="1" applyProtection="1">
      <alignment vertical="center"/>
      <protection locked="0"/>
    </xf>
    <xf numFmtId="0" fontId="9" fillId="2" borderId="91" xfId="0" applyFont="1" applyFill="1" applyBorder="1" applyAlignment="1" applyProtection="1">
      <alignment horizontal="right" vertical="center"/>
      <protection locked="0"/>
    </xf>
    <xf numFmtId="0" fontId="12" fillId="2" borderId="85" xfId="0" applyFont="1" applyFill="1" applyBorder="1" applyAlignment="1" applyProtection="1">
      <alignment horizontal="left" vertical="center" wrapText="1" shrinkToFit="1"/>
      <protection locked="0"/>
    </xf>
    <xf numFmtId="0" fontId="12" fillId="2" borderId="28" xfId="0" applyFont="1" applyFill="1" applyBorder="1" applyProtection="1">
      <alignment vertical="center"/>
      <protection locked="0"/>
    </xf>
    <xf numFmtId="0" fontId="12" fillId="2" borderId="92" xfId="0" applyFont="1" applyFill="1" applyBorder="1" applyAlignment="1" applyProtection="1">
      <alignment horizontal="center" vertical="center"/>
      <protection locked="0"/>
    </xf>
    <xf numFmtId="0" fontId="12" fillId="2" borderId="24" xfId="0" applyFont="1" applyFill="1" applyBorder="1" applyAlignment="1" applyProtection="1">
      <alignment horizontal="center" vertical="center"/>
      <protection locked="0"/>
    </xf>
    <xf numFmtId="0" fontId="12" fillId="2" borderId="26" xfId="0" applyFont="1" applyFill="1" applyBorder="1" applyAlignment="1" applyProtection="1">
      <alignment horizontal="center" vertical="center"/>
      <protection locked="0"/>
    </xf>
    <xf numFmtId="0" fontId="12" fillId="2" borderId="29" xfId="0" applyFont="1" applyFill="1" applyBorder="1" applyAlignment="1" applyProtection="1">
      <alignment horizontal="center" vertical="center"/>
      <protection locked="0"/>
    </xf>
    <xf numFmtId="0" fontId="12" fillId="2" borderId="21" xfId="0" applyFont="1" applyFill="1" applyBorder="1" applyAlignment="1" applyProtection="1">
      <alignment horizontal="left" vertical="center"/>
      <protection locked="0"/>
    </xf>
    <xf numFmtId="0" fontId="12" fillId="2" borderId="22" xfId="0" applyFont="1" applyFill="1" applyBorder="1" applyAlignment="1" applyProtection="1">
      <alignment horizontal="left" vertical="center"/>
      <protection locked="0"/>
    </xf>
    <xf numFmtId="0" fontId="12" fillId="2" borderId="85" xfId="0" applyFont="1" applyFill="1" applyBorder="1" applyAlignment="1" applyProtection="1">
      <alignment horizontal="right" vertical="center" shrinkToFit="1"/>
      <protection locked="0"/>
    </xf>
    <xf numFmtId="0" fontId="12" fillId="2" borderId="29" xfId="0" applyFont="1" applyFill="1" applyBorder="1" applyAlignment="1" applyProtection="1">
      <alignment horizontal="right" vertical="center" shrinkToFit="1"/>
      <protection locked="0"/>
    </xf>
    <xf numFmtId="0" fontId="12" fillId="2" borderId="43" xfId="0" applyFont="1" applyFill="1" applyBorder="1" applyAlignment="1" applyProtection="1">
      <alignment horizontal="right" vertical="center"/>
      <protection locked="0"/>
    </xf>
    <xf numFmtId="0" fontId="12" fillId="2" borderId="46" xfId="0" applyFont="1" applyFill="1" applyBorder="1" applyAlignment="1" applyProtection="1">
      <alignment horizontal="right" vertical="center"/>
      <protection locked="0"/>
    </xf>
    <xf numFmtId="0" fontId="12" fillId="2" borderId="87" xfId="0" applyFont="1" applyFill="1" applyBorder="1" applyAlignment="1" applyProtection="1">
      <alignment vertical="center" wrapText="1" shrinkToFit="1"/>
      <protection locked="0"/>
    </xf>
    <xf numFmtId="0" fontId="12" fillId="2" borderId="83" xfId="0" applyFont="1" applyFill="1" applyBorder="1" applyAlignment="1" applyProtection="1">
      <alignment vertical="center" wrapText="1" shrinkToFit="1"/>
      <protection locked="0"/>
    </xf>
    <xf numFmtId="0" fontId="12" fillId="2" borderId="90" xfId="0" applyFont="1" applyFill="1" applyBorder="1" applyAlignment="1" applyProtection="1">
      <alignment horizontal="right" vertical="center"/>
      <protection locked="0"/>
    </xf>
    <xf numFmtId="0" fontId="12" fillId="2" borderId="30" xfId="0" applyFont="1" applyFill="1" applyBorder="1" applyProtection="1">
      <alignment vertical="center"/>
      <protection locked="0"/>
    </xf>
    <xf numFmtId="0" fontId="12" fillId="2" borderId="24" xfId="0" applyFont="1" applyFill="1" applyBorder="1" applyAlignment="1" applyProtection="1">
      <alignment horizontal="right" vertical="center"/>
      <protection locked="0"/>
    </xf>
    <xf numFmtId="0" fontId="12" fillId="2" borderId="46" xfId="0" applyFont="1" applyFill="1" applyBorder="1" applyAlignment="1" applyProtection="1">
      <alignment horizontal="left" vertical="center" shrinkToFit="1"/>
      <protection locked="0"/>
    </xf>
    <xf numFmtId="176" fontId="12" fillId="2" borderId="47" xfId="2" applyNumberFormat="1" applyFont="1" applyFill="1" applyBorder="1" applyAlignment="1" applyProtection="1">
      <alignment horizontal="center" vertical="center" wrapText="1"/>
      <protection locked="0"/>
    </xf>
    <xf numFmtId="176" fontId="9" fillId="2" borderId="27" xfId="3" applyNumberFormat="1" applyFont="1" applyFill="1" applyBorder="1" applyAlignment="1" applyProtection="1">
      <alignment horizontal="center" vertical="center" wrapText="1"/>
      <protection locked="0"/>
    </xf>
    <xf numFmtId="0" fontId="9" fillId="2" borderId="83" xfId="3" applyFont="1" applyFill="1" applyBorder="1" applyAlignment="1" applyProtection="1">
      <alignment horizontal="left" vertical="center" wrapText="1"/>
      <protection locked="0"/>
    </xf>
    <xf numFmtId="0" fontId="9" fillId="2" borderId="85" xfId="3" applyFont="1" applyFill="1" applyBorder="1" applyAlignment="1" applyProtection="1">
      <alignment horizontal="center" vertical="center" wrapText="1"/>
      <protection locked="0"/>
    </xf>
    <xf numFmtId="0" fontId="9" fillId="2" borderId="46" xfId="3" applyFont="1" applyFill="1" applyBorder="1" applyAlignment="1" applyProtection="1">
      <alignment horizontal="center" vertical="center" wrapText="1"/>
      <protection locked="0"/>
    </xf>
    <xf numFmtId="14" fontId="9" fillId="2" borderId="26" xfId="3" applyNumberFormat="1" applyFont="1" applyFill="1" applyBorder="1" applyAlignment="1" applyProtection="1">
      <alignment horizontal="left" vertical="center" wrapText="1"/>
      <protection locked="0"/>
    </xf>
    <xf numFmtId="0" fontId="9" fillId="2" borderId="21" xfId="3" applyFont="1" applyFill="1" applyBorder="1" applyAlignment="1" applyProtection="1">
      <alignment horizontal="left" vertical="center" wrapText="1"/>
      <protection locked="0"/>
    </xf>
    <xf numFmtId="0" fontId="9" fillId="2" borderId="84" xfId="3" applyFont="1" applyFill="1" applyBorder="1" applyAlignment="1" applyProtection="1">
      <alignment horizontal="left" vertical="center" wrapText="1"/>
      <protection locked="0"/>
    </xf>
    <xf numFmtId="0" fontId="9" fillId="2" borderId="85" xfId="3" applyFont="1" applyFill="1" applyBorder="1" applyAlignment="1" applyProtection="1">
      <alignment horizontal="left" vertical="center" wrapText="1"/>
      <protection locked="0"/>
    </xf>
    <xf numFmtId="0" fontId="9" fillId="2" borderId="46" xfId="3" applyFont="1" applyFill="1" applyBorder="1" applyAlignment="1" applyProtection="1">
      <alignment horizontal="left" vertical="center" wrapText="1"/>
      <protection locked="0"/>
    </xf>
    <xf numFmtId="0" fontId="9" fillId="2" borderId="87" xfId="3" applyFont="1" applyFill="1" applyBorder="1" applyAlignment="1" applyProtection="1">
      <alignment horizontal="center" vertical="center" wrapText="1"/>
      <protection locked="0"/>
    </xf>
    <xf numFmtId="0" fontId="9" fillId="2" borderId="87" xfId="3" applyFont="1" applyFill="1" applyBorder="1" applyProtection="1">
      <alignment vertical="center"/>
      <protection locked="0"/>
    </xf>
    <xf numFmtId="0" fontId="9" fillId="2" borderId="83" xfId="3" applyFont="1" applyFill="1" applyBorder="1" applyProtection="1">
      <alignment vertical="center"/>
      <protection locked="0"/>
    </xf>
    <xf numFmtId="0" fontId="9" fillId="2" borderId="91" xfId="3" applyFont="1" applyFill="1" applyBorder="1" applyAlignment="1" applyProtection="1">
      <alignment horizontal="right" vertical="center"/>
      <protection locked="0"/>
    </xf>
    <xf numFmtId="0" fontId="9" fillId="2" borderId="46" xfId="3" applyFont="1" applyFill="1" applyBorder="1" applyProtection="1">
      <alignment vertical="center"/>
      <protection locked="0"/>
    </xf>
    <xf numFmtId="0" fontId="9" fillId="2" borderId="46" xfId="3" applyFont="1" applyFill="1" applyBorder="1" applyAlignment="1" applyProtection="1">
      <alignment vertical="center" wrapText="1"/>
      <protection locked="0"/>
    </xf>
    <xf numFmtId="0" fontId="9" fillId="2" borderId="83" xfId="3" applyFont="1" applyFill="1" applyBorder="1" applyAlignment="1" applyProtection="1">
      <alignment vertical="center" wrapText="1"/>
      <protection locked="0"/>
    </xf>
    <xf numFmtId="0" fontId="9" fillId="2" borderId="85" xfId="3" applyFont="1" applyFill="1" applyBorder="1" applyAlignment="1" applyProtection="1">
      <alignment vertical="center" wrapText="1"/>
      <protection locked="0"/>
    </xf>
    <xf numFmtId="0" fontId="9" fillId="2" borderId="86" xfId="3" applyFont="1" applyFill="1" applyBorder="1" applyAlignment="1" applyProtection="1">
      <alignment vertical="center" wrapText="1"/>
      <protection locked="0"/>
    </xf>
    <xf numFmtId="0" fontId="9" fillId="2" borderId="84" xfId="3" applyFont="1" applyFill="1" applyBorder="1" applyAlignment="1" applyProtection="1">
      <alignment vertical="center" wrapText="1"/>
      <protection locked="0"/>
    </xf>
    <xf numFmtId="0" fontId="9" fillId="2" borderId="43" xfId="3" applyFont="1" applyFill="1" applyBorder="1" applyProtection="1">
      <alignment vertical="center"/>
      <protection locked="0"/>
    </xf>
    <xf numFmtId="0" fontId="9" fillId="2" borderId="92" xfId="3" applyFont="1" applyFill="1" applyBorder="1" applyProtection="1">
      <alignment vertical="center"/>
      <protection locked="0"/>
    </xf>
    <xf numFmtId="0" fontId="9" fillId="2" borderId="84" xfId="3" applyFont="1" applyFill="1" applyBorder="1" applyProtection="1">
      <alignment vertical="center"/>
      <protection locked="0"/>
    </xf>
    <xf numFmtId="0" fontId="9" fillId="2" borderId="85" xfId="3" applyFont="1" applyFill="1" applyBorder="1" applyProtection="1">
      <alignment vertical="center"/>
      <protection locked="0"/>
    </xf>
    <xf numFmtId="0" fontId="9" fillId="2" borderId="86" xfId="3" applyFont="1" applyFill="1" applyBorder="1" applyProtection="1">
      <alignment vertical="center"/>
      <protection locked="0"/>
    </xf>
    <xf numFmtId="0" fontId="9" fillId="2" borderId="86" xfId="3" applyFont="1" applyFill="1" applyBorder="1" applyAlignment="1" applyProtection="1">
      <alignment horizontal="center" vertical="center"/>
      <protection locked="0"/>
    </xf>
    <xf numFmtId="0" fontId="9" fillId="2" borderId="83" xfId="3" applyFont="1" applyFill="1" applyBorder="1" applyAlignment="1" applyProtection="1">
      <alignment horizontal="center" vertical="center"/>
      <protection locked="0"/>
    </xf>
    <xf numFmtId="0" fontId="9" fillId="2" borderId="84" xfId="3" applyFont="1" applyFill="1" applyBorder="1" applyAlignment="1" applyProtection="1">
      <alignment horizontal="center" vertical="center"/>
      <protection locked="0"/>
    </xf>
    <xf numFmtId="0" fontId="9" fillId="2" borderId="87" xfId="3" applyFont="1" applyFill="1" applyBorder="1" applyAlignment="1" applyProtection="1">
      <alignment horizontal="center" vertical="center"/>
      <protection locked="0"/>
    </xf>
    <xf numFmtId="0" fontId="9" fillId="2" borderId="85" xfId="3" applyFont="1" applyFill="1" applyBorder="1" applyAlignment="1" applyProtection="1">
      <alignment horizontal="center" vertical="center"/>
      <protection locked="0"/>
    </xf>
    <xf numFmtId="0" fontId="9" fillId="2" borderId="85" xfId="3" applyFont="1" applyFill="1" applyBorder="1" applyAlignment="1" applyProtection="1">
      <alignment horizontal="left" vertical="center"/>
      <protection locked="0"/>
    </xf>
    <xf numFmtId="0" fontId="9" fillId="2" borderId="83" xfId="3" applyFont="1" applyFill="1" applyBorder="1" applyAlignment="1" applyProtection="1">
      <alignment horizontal="left" vertical="center"/>
      <protection locked="0"/>
    </xf>
    <xf numFmtId="0" fontId="9" fillId="2" borderId="84" xfId="3" applyFont="1" applyFill="1" applyBorder="1" applyAlignment="1" applyProtection="1">
      <alignment horizontal="left" vertical="center"/>
      <protection locked="0"/>
    </xf>
    <xf numFmtId="0" fontId="12" fillId="2" borderId="98" xfId="0" applyFont="1" applyFill="1" applyBorder="1" applyProtection="1">
      <alignment vertical="center"/>
      <protection locked="0"/>
    </xf>
    <xf numFmtId="0" fontId="12" fillId="2" borderId="94" xfId="0" applyFont="1" applyFill="1" applyBorder="1" applyProtection="1">
      <alignment vertical="center"/>
      <protection locked="0"/>
    </xf>
    <xf numFmtId="0" fontId="12" fillId="2" borderId="83" xfId="0" applyFont="1" applyFill="1" applyBorder="1" applyAlignment="1">
      <alignment horizontal="center" vertical="center"/>
    </xf>
    <xf numFmtId="176" fontId="9" fillId="2" borderId="47" xfId="2" applyNumberFormat="1" applyFont="1" applyFill="1" applyBorder="1" applyAlignment="1" applyProtection="1">
      <alignment horizontal="center" vertical="center" wrapText="1"/>
      <protection locked="0"/>
    </xf>
    <xf numFmtId="0" fontId="9" fillId="2" borderId="83" xfId="2" applyFont="1" applyFill="1" applyBorder="1" applyAlignment="1" applyProtection="1">
      <alignment horizontal="left" vertical="center" wrapText="1"/>
      <protection locked="0"/>
    </xf>
    <xf numFmtId="0" fontId="9" fillId="2" borderId="85" xfId="2" applyFont="1" applyFill="1" applyBorder="1" applyAlignment="1" applyProtection="1">
      <alignment horizontal="center" vertical="center" wrapText="1"/>
      <protection locked="0"/>
    </xf>
    <xf numFmtId="0" fontId="9" fillId="2" borderId="46" xfId="2" applyFont="1" applyFill="1" applyBorder="1" applyAlignment="1" applyProtection="1">
      <alignment horizontal="center" vertical="center" wrapText="1"/>
      <protection locked="0"/>
    </xf>
    <xf numFmtId="14" fontId="9" fillId="2" borderId="26" xfId="2" applyNumberFormat="1" applyFont="1" applyFill="1" applyBorder="1" applyAlignment="1" applyProtection="1">
      <alignment horizontal="left" vertical="center" wrapText="1"/>
      <protection locked="0"/>
    </xf>
    <xf numFmtId="0" fontId="9" fillId="2" borderId="21" xfId="2" applyFont="1" applyFill="1" applyBorder="1" applyAlignment="1" applyProtection="1">
      <alignment horizontal="left" vertical="center" wrapText="1"/>
      <protection locked="0"/>
    </xf>
    <xf numFmtId="0" fontId="9" fillId="2" borderId="84" xfId="2" applyFont="1" applyFill="1" applyBorder="1" applyAlignment="1" applyProtection="1">
      <alignment horizontal="left" vertical="center" wrapText="1"/>
      <protection locked="0"/>
    </xf>
    <xf numFmtId="0" fontId="9" fillId="2" borderId="85" xfId="2" applyFont="1" applyFill="1" applyBorder="1" applyAlignment="1" applyProtection="1">
      <alignment horizontal="left" vertical="center" wrapText="1"/>
      <protection locked="0"/>
    </xf>
    <xf numFmtId="0" fontId="9" fillId="2" borderId="87" xfId="2" applyFont="1" applyFill="1" applyBorder="1" applyAlignment="1" applyProtection="1">
      <alignment horizontal="center" vertical="center" wrapText="1"/>
      <protection locked="0"/>
    </xf>
    <xf numFmtId="0" fontId="9" fillId="2" borderId="46" xfId="2" applyFont="1" applyFill="1" applyBorder="1" applyAlignment="1" applyProtection="1">
      <alignment vertical="center" wrapText="1"/>
      <protection locked="0"/>
    </xf>
    <xf numFmtId="0" fontId="9" fillId="2" borderId="83" xfId="2" applyFont="1" applyFill="1" applyBorder="1" applyAlignment="1" applyProtection="1">
      <alignment vertical="center" wrapText="1"/>
      <protection locked="0"/>
    </xf>
    <xf numFmtId="0" fontId="9" fillId="2" borderId="85" xfId="2" applyFont="1" applyFill="1" applyBorder="1" applyAlignment="1" applyProtection="1">
      <alignment vertical="center" wrapText="1"/>
      <protection locked="0"/>
    </xf>
    <xf numFmtId="0" fontId="9" fillId="2" borderId="86" xfId="2" applyFont="1" applyFill="1" applyBorder="1" applyAlignment="1" applyProtection="1">
      <alignment vertical="center" wrapText="1"/>
      <protection locked="0"/>
    </xf>
    <xf numFmtId="0" fontId="9" fillId="2" borderId="84" xfId="2" applyFont="1" applyFill="1" applyBorder="1" applyAlignment="1" applyProtection="1">
      <alignment vertical="center" wrapText="1"/>
      <protection locked="0"/>
    </xf>
    <xf numFmtId="0" fontId="9" fillId="2" borderId="92" xfId="2" applyFont="1" applyFill="1" applyBorder="1" applyProtection="1">
      <alignment vertical="center"/>
      <protection locked="0"/>
    </xf>
    <xf numFmtId="0" fontId="9" fillId="2" borderId="87" xfId="2" applyFont="1" applyFill="1" applyBorder="1" applyAlignment="1" applyProtection="1">
      <alignment horizontal="center" vertical="center"/>
      <protection locked="0"/>
    </xf>
    <xf numFmtId="0" fontId="9" fillId="2" borderId="85" xfId="2" applyFont="1" applyFill="1" applyBorder="1" applyAlignment="1" applyProtection="1">
      <alignment horizontal="center" vertical="center"/>
      <protection locked="0"/>
    </xf>
    <xf numFmtId="0" fontId="9" fillId="2" borderId="85" xfId="2" applyFont="1" applyFill="1" applyBorder="1" applyAlignment="1" applyProtection="1">
      <alignment horizontal="left" vertical="center"/>
      <protection locked="0"/>
    </xf>
    <xf numFmtId="0" fontId="9" fillId="2" borderId="84" xfId="2" applyFont="1" applyFill="1" applyBorder="1" applyAlignment="1" applyProtection="1">
      <alignment horizontal="left" vertical="center"/>
      <protection locked="0"/>
    </xf>
    <xf numFmtId="176" fontId="12" fillId="2" borderId="46" xfId="0" applyNumberFormat="1" applyFont="1" applyFill="1" applyBorder="1" applyAlignment="1" applyProtection="1">
      <alignment horizontal="center" vertical="center" wrapText="1"/>
      <protection locked="0"/>
    </xf>
    <xf numFmtId="0" fontId="12" fillId="2" borderId="84" xfId="0" applyFont="1" applyFill="1" applyBorder="1" applyAlignment="1" applyProtection="1">
      <alignment horizontal="left" vertical="center" shrinkToFit="1"/>
      <protection locked="0"/>
    </xf>
    <xf numFmtId="0" fontId="12" fillId="2" borderId="106" xfId="0" applyFont="1" applyFill="1" applyBorder="1" applyAlignment="1" applyProtection="1">
      <alignment horizontal="right" vertical="center"/>
      <protection locked="0"/>
    </xf>
    <xf numFmtId="177" fontId="12" fillId="2" borderId="86" xfId="0" applyNumberFormat="1" applyFont="1" applyFill="1" applyBorder="1" applyAlignment="1" applyProtection="1">
      <alignment vertical="center" wrapText="1"/>
      <protection locked="0"/>
    </xf>
    <xf numFmtId="0" fontId="12" fillId="2" borderId="24" xfId="0" applyFont="1" applyFill="1" applyBorder="1" applyAlignment="1" applyProtection="1">
      <alignment horizontal="left" vertical="center" shrinkToFit="1"/>
      <protection locked="0"/>
    </xf>
    <xf numFmtId="0" fontId="12" fillId="2" borderId="97" xfId="0" applyFont="1" applyFill="1" applyBorder="1" applyProtection="1">
      <alignment vertical="center"/>
      <protection locked="0"/>
    </xf>
    <xf numFmtId="0" fontId="12" fillId="2" borderId="28" xfId="0" applyFont="1" applyFill="1" applyBorder="1" applyAlignment="1" applyProtection="1">
      <alignment horizontal="left" vertical="center" shrinkToFit="1"/>
      <protection locked="0"/>
    </xf>
    <xf numFmtId="0" fontId="12" fillId="2" borderId="118" xfId="0" applyFont="1" applyFill="1" applyBorder="1" applyProtection="1">
      <alignment vertical="center"/>
      <protection locked="0"/>
    </xf>
    <xf numFmtId="0" fontId="12" fillId="2" borderId="127" xfId="0" applyFont="1" applyFill="1" applyBorder="1" applyProtection="1">
      <alignment vertical="center"/>
      <protection locked="0"/>
    </xf>
    <xf numFmtId="0" fontId="12" fillId="2" borderId="117" xfId="0" applyFont="1" applyFill="1" applyBorder="1" applyProtection="1">
      <alignment vertical="center"/>
      <protection locked="0"/>
    </xf>
    <xf numFmtId="0" fontId="12" fillId="2" borderId="128" xfId="0" applyFont="1" applyFill="1" applyBorder="1" applyProtection="1">
      <alignment vertical="center"/>
      <protection locked="0"/>
    </xf>
    <xf numFmtId="0" fontId="12" fillId="2" borderId="96" xfId="0" applyFont="1" applyFill="1" applyBorder="1" applyProtection="1">
      <alignment vertical="center"/>
      <protection locked="0"/>
    </xf>
    <xf numFmtId="0" fontId="12" fillId="2" borderId="129" xfId="0" applyFont="1" applyFill="1" applyBorder="1" applyProtection="1">
      <alignment vertical="center"/>
      <protection locked="0"/>
    </xf>
    <xf numFmtId="0" fontId="12" fillId="2" borderId="81" xfId="0" applyFont="1" applyFill="1" applyBorder="1" applyAlignment="1" applyProtection="1">
      <alignment horizontal="left" vertical="center" shrinkToFit="1"/>
      <protection locked="0"/>
    </xf>
    <xf numFmtId="0" fontId="12" fillId="2" borderId="61" xfId="0" applyFont="1" applyFill="1" applyBorder="1" applyProtection="1">
      <alignment vertical="center"/>
      <protection locked="0"/>
    </xf>
    <xf numFmtId="0" fontId="12" fillId="2" borderId="91" xfId="0" applyFont="1" applyFill="1" applyBorder="1" applyAlignment="1" applyProtection="1">
      <alignment horizontal="left" vertical="center" shrinkToFit="1"/>
      <protection locked="0"/>
    </xf>
    <xf numFmtId="0" fontId="12" fillId="2" borderId="62" xfId="0" applyFont="1" applyFill="1" applyBorder="1" applyAlignment="1" applyProtection="1">
      <alignment vertical="center" wrapText="1"/>
      <protection locked="0"/>
    </xf>
    <xf numFmtId="0" fontId="12" fillId="2" borderId="42" xfId="0" applyFont="1" applyFill="1" applyBorder="1" applyAlignment="1" applyProtection="1">
      <alignment horizontal="center" vertical="center"/>
      <protection locked="0"/>
    </xf>
    <xf numFmtId="0" fontId="12" fillId="2" borderId="84" xfId="0" applyFont="1" applyFill="1" applyBorder="1" applyAlignment="1" applyProtection="1">
      <alignment horizontal="center" vertical="center" wrapText="1"/>
      <protection locked="0"/>
    </xf>
    <xf numFmtId="0" fontId="12" fillId="2" borderId="42" xfId="0" applyFont="1" applyFill="1" applyBorder="1" applyAlignment="1" applyProtection="1">
      <alignment vertical="center" wrapText="1"/>
      <protection locked="0"/>
    </xf>
    <xf numFmtId="0" fontId="12" fillId="2" borderId="46" xfId="0" applyFont="1" applyFill="1" applyBorder="1" applyAlignment="1" applyProtection="1">
      <alignment horizontal="left" vertical="center" wrapText="1" shrinkToFit="1"/>
      <protection locked="0"/>
    </xf>
    <xf numFmtId="0" fontId="12" fillId="6" borderId="125" xfId="0" applyFont="1" applyFill="1" applyBorder="1" applyProtection="1">
      <alignment vertical="center"/>
      <protection locked="0"/>
    </xf>
    <xf numFmtId="0" fontId="12" fillId="6" borderId="83" xfId="0" applyFont="1" applyFill="1" applyBorder="1" applyProtection="1">
      <alignment vertical="center"/>
      <protection locked="0"/>
    </xf>
    <xf numFmtId="0" fontId="12" fillId="6" borderId="84" xfId="0" applyFont="1" applyFill="1" applyBorder="1" applyProtection="1">
      <alignment vertical="center"/>
      <protection locked="0"/>
    </xf>
    <xf numFmtId="0" fontId="12" fillId="6" borderId="85" xfId="0" applyFont="1" applyFill="1" applyBorder="1" applyProtection="1">
      <alignment vertical="center"/>
      <protection locked="0"/>
    </xf>
    <xf numFmtId="0" fontId="12" fillId="6" borderId="43" xfId="0" applyFont="1" applyFill="1" applyBorder="1" applyProtection="1">
      <alignment vertical="center"/>
      <protection locked="0"/>
    </xf>
    <xf numFmtId="0" fontId="12" fillId="6" borderId="29" xfId="0" applyFont="1" applyFill="1" applyBorder="1" applyProtection="1">
      <alignment vertical="center"/>
      <protection locked="0"/>
    </xf>
    <xf numFmtId="0" fontId="12" fillId="6" borderId="92" xfId="0" applyFont="1" applyFill="1" applyBorder="1" applyProtection="1">
      <alignment vertical="center"/>
      <protection locked="0"/>
    </xf>
    <xf numFmtId="0" fontId="12" fillId="2" borderId="125" xfId="0" applyFont="1" applyFill="1" applyBorder="1" applyProtection="1">
      <alignment vertical="center"/>
      <protection locked="0"/>
    </xf>
    <xf numFmtId="0" fontId="12" fillId="2" borderId="86" xfId="0" applyFont="1" applyFill="1" applyBorder="1" applyAlignment="1">
      <alignment horizontal="center" vertical="center"/>
    </xf>
    <xf numFmtId="0" fontId="12" fillId="2" borderId="131" xfId="0" applyFont="1" applyFill="1" applyBorder="1" applyProtection="1">
      <alignment vertical="center"/>
      <protection locked="0"/>
    </xf>
    <xf numFmtId="0" fontId="12" fillId="2" borderId="93" xfId="0" applyFont="1" applyFill="1" applyBorder="1" applyAlignment="1" applyProtection="1">
      <alignment horizontal="right" vertical="center" shrinkToFit="1"/>
      <protection locked="0"/>
    </xf>
    <xf numFmtId="0" fontId="12" fillId="2" borderId="134"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left" vertical="center" wrapText="1"/>
      <protection locked="0"/>
    </xf>
    <xf numFmtId="0" fontId="12" fillId="2" borderId="135" xfId="0" applyFont="1" applyFill="1" applyBorder="1" applyAlignment="1" applyProtection="1">
      <alignment vertical="center" wrapText="1"/>
      <protection locked="0"/>
    </xf>
    <xf numFmtId="0" fontId="12" fillId="2" borderId="137" xfId="0" applyFont="1" applyFill="1" applyBorder="1" applyProtection="1">
      <alignment vertical="center"/>
      <protection locked="0"/>
    </xf>
    <xf numFmtId="0" fontId="12" fillId="2" borderId="134" xfId="0" applyFont="1" applyFill="1" applyBorder="1" applyProtection="1">
      <alignment vertical="center"/>
      <protection locked="0"/>
    </xf>
    <xf numFmtId="0" fontId="12" fillId="2" borderId="11" xfId="0" applyFont="1" applyFill="1" applyBorder="1" applyProtection="1">
      <alignment vertical="center"/>
      <protection locked="0"/>
    </xf>
    <xf numFmtId="0" fontId="12" fillId="2" borderId="135" xfId="0" applyFont="1" applyFill="1" applyBorder="1" applyProtection="1">
      <alignment vertical="center"/>
      <protection locked="0"/>
    </xf>
    <xf numFmtId="0" fontId="12" fillId="2" borderId="11" xfId="0" applyFont="1" applyFill="1" applyBorder="1" applyAlignment="1" applyProtection="1">
      <alignment horizontal="left" vertical="center" wrapText="1"/>
      <protection locked="0"/>
    </xf>
    <xf numFmtId="0" fontId="12" fillId="2" borderId="131" xfId="0" applyFont="1" applyFill="1" applyBorder="1" applyAlignment="1" applyProtection="1">
      <alignment vertical="center" wrapText="1"/>
      <protection locked="0"/>
    </xf>
    <xf numFmtId="0" fontId="12" fillId="2" borderId="139" xfId="0" applyFont="1" applyFill="1" applyBorder="1" applyAlignment="1" applyProtection="1">
      <alignment vertical="center" wrapText="1"/>
      <protection locked="0"/>
    </xf>
    <xf numFmtId="0" fontId="12" fillId="2" borderId="125" xfId="0" applyFont="1" applyFill="1" applyBorder="1" applyAlignment="1" applyProtection="1">
      <alignment vertical="center" wrapText="1"/>
      <protection locked="0"/>
    </xf>
    <xf numFmtId="0" fontId="12" fillId="2" borderId="140" xfId="0" applyFont="1" applyFill="1" applyBorder="1" applyAlignment="1" applyProtection="1">
      <alignment vertical="center" wrapText="1"/>
      <protection locked="0"/>
    </xf>
    <xf numFmtId="0" fontId="12" fillId="2" borderId="141" xfId="0" applyFont="1" applyFill="1" applyBorder="1" applyAlignment="1" applyProtection="1">
      <alignment vertical="center" wrapText="1"/>
      <protection locked="0"/>
    </xf>
    <xf numFmtId="0" fontId="12" fillId="2" borderId="126" xfId="0" applyFont="1" applyFill="1" applyBorder="1" applyAlignment="1" applyProtection="1">
      <alignment vertical="center" wrapText="1"/>
      <protection locked="0"/>
    </xf>
    <xf numFmtId="0" fontId="12" fillId="2" borderId="124" xfId="0" applyFont="1" applyFill="1" applyBorder="1" applyAlignment="1" applyProtection="1">
      <alignment horizontal="right" vertical="center"/>
      <protection locked="0"/>
    </xf>
    <xf numFmtId="0" fontId="12" fillId="2" borderId="61" xfId="0" applyFont="1" applyFill="1" applyBorder="1" applyAlignment="1" applyProtection="1">
      <alignment vertical="center" wrapText="1"/>
      <protection locked="0"/>
    </xf>
    <xf numFmtId="0" fontId="12" fillId="2" borderId="97" xfId="0" applyFont="1" applyFill="1" applyBorder="1" applyAlignment="1" applyProtection="1">
      <alignment vertical="center" wrapText="1"/>
      <protection locked="0"/>
    </xf>
    <xf numFmtId="0" fontId="12" fillId="2" borderId="65" xfId="0" applyFont="1" applyFill="1" applyBorder="1" applyAlignment="1" applyProtection="1">
      <alignment vertical="center" wrapText="1"/>
      <protection locked="0"/>
    </xf>
    <xf numFmtId="0" fontId="12" fillId="2" borderId="70" xfId="0" applyFont="1" applyFill="1" applyBorder="1" applyProtection="1">
      <alignment vertical="center"/>
      <protection locked="0"/>
    </xf>
    <xf numFmtId="0" fontId="12" fillId="2" borderId="65" xfId="0" applyFont="1" applyFill="1" applyBorder="1" applyProtection="1">
      <alignment vertical="center"/>
      <protection locked="0"/>
    </xf>
    <xf numFmtId="0" fontId="12" fillId="2" borderId="81" xfId="0" applyFont="1" applyFill="1" applyBorder="1" applyProtection="1">
      <alignment vertical="center"/>
      <protection locked="0"/>
    </xf>
    <xf numFmtId="0" fontId="12" fillId="2" borderId="97" xfId="0" applyFont="1" applyFill="1" applyBorder="1" applyAlignment="1" applyProtection="1">
      <alignment horizontal="center" vertical="center"/>
      <protection locked="0"/>
    </xf>
    <xf numFmtId="0" fontId="12" fillId="2" borderId="61" xfId="0" applyFont="1" applyFill="1" applyBorder="1" applyAlignment="1" applyProtection="1">
      <alignment horizontal="center" vertical="center"/>
      <protection locked="0"/>
    </xf>
    <xf numFmtId="0" fontId="12" fillId="2" borderId="65" xfId="0" applyFont="1" applyFill="1" applyBorder="1" applyAlignment="1" applyProtection="1">
      <alignment horizontal="center" vertical="center"/>
      <protection locked="0"/>
    </xf>
    <xf numFmtId="0" fontId="12" fillId="2" borderId="70" xfId="0" applyFont="1" applyFill="1" applyBorder="1" applyAlignment="1" applyProtection="1">
      <alignment horizontal="center" vertical="center"/>
      <protection locked="0"/>
    </xf>
    <xf numFmtId="0" fontId="12" fillId="2" borderId="81" xfId="0" applyFont="1" applyFill="1" applyBorder="1" applyAlignment="1" applyProtection="1">
      <alignment horizontal="center" vertical="center"/>
      <protection locked="0"/>
    </xf>
    <xf numFmtId="0" fontId="12" fillId="2" borderId="81" xfId="0" applyFont="1" applyFill="1" applyBorder="1" applyAlignment="1" applyProtection="1">
      <alignment horizontal="left" vertical="center"/>
      <protection locked="0"/>
    </xf>
    <xf numFmtId="0" fontId="12" fillId="2" borderId="81" xfId="0" applyFont="1" applyFill="1" applyBorder="1" applyAlignment="1" applyProtection="1">
      <alignment horizontal="left" vertical="center" wrapText="1"/>
      <protection locked="0"/>
    </xf>
    <xf numFmtId="0" fontId="12" fillId="2" borderId="61" xfId="0" applyFont="1" applyFill="1" applyBorder="1" applyAlignment="1" applyProtection="1">
      <alignment horizontal="left" vertical="center"/>
      <protection locked="0"/>
    </xf>
    <xf numFmtId="0" fontId="12" fillId="2" borderId="65" xfId="0" applyFont="1" applyFill="1" applyBorder="1" applyAlignment="1" applyProtection="1">
      <alignment horizontal="left" vertical="center"/>
      <protection locked="0"/>
    </xf>
    <xf numFmtId="0" fontId="9" fillId="2" borderId="87" xfId="0" applyFont="1" applyFill="1" applyBorder="1" applyProtection="1">
      <alignment vertical="center"/>
      <protection locked="0"/>
    </xf>
    <xf numFmtId="0" fontId="9" fillId="2" borderId="43" xfId="0" applyFont="1" applyFill="1" applyBorder="1" applyProtection="1">
      <alignment vertical="center"/>
      <protection locked="0"/>
    </xf>
    <xf numFmtId="0" fontId="12" fillId="2" borderId="87" xfId="0" applyFont="1" applyFill="1" applyBorder="1" applyAlignment="1" applyProtection="1">
      <alignment horizontal="right" vertical="center"/>
      <protection locked="0"/>
    </xf>
    <xf numFmtId="0" fontId="12" fillId="2" borderId="83" xfId="0" applyFont="1" applyFill="1" applyBorder="1" applyAlignment="1" applyProtection="1">
      <alignment horizontal="right" vertical="center"/>
      <protection locked="0"/>
    </xf>
    <xf numFmtId="0" fontId="12" fillId="2" borderId="42" xfId="0" applyFont="1" applyFill="1" applyBorder="1" applyAlignment="1" applyProtection="1">
      <alignment horizontal="center" vertical="center" wrapText="1"/>
      <protection locked="0"/>
    </xf>
    <xf numFmtId="0" fontId="12" fillId="2" borderId="84" xfId="0" applyFont="1" applyFill="1" applyBorder="1" applyAlignment="1" applyProtection="1">
      <alignment horizontal="right" vertical="center"/>
      <protection locked="0"/>
    </xf>
    <xf numFmtId="0" fontId="12" fillId="2" borderId="98" xfId="0" applyFont="1" applyFill="1" applyBorder="1" applyAlignment="1" applyProtection="1">
      <alignment horizontal="right" vertical="center"/>
      <protection locked="0"/>
    </xf>
    <xf numFmtId="0" fontId="12" fillId="2" borderId="129" xfId="0" applyFont="1" applyFill="1" applyBorder="1" applyAlignment="1" applyProtection="1">
      <alignment horizontal="left" vertical="center" shrinkToFit="1"/>
      <protection locked="0"/>
    </xf>
    <xf numFmtId="0" fontId="12" fillId="2" borderId="42" xfId="0" applyFont="1" applyFill="1" applyBorder="1" applyProtection="1">
      <alignment vertical="center"/>
      <protection locked="0"/>
    </xf>
    <xf numFmtId="0" fontId="12" fillId="2" borderId="98" xfId="0" applyFont="1" applyFill="1" applyBorder="1" applyAlignment="1" applyProtection="1">
      <alignment horizontal="left" vertical="center" shrinkToFit="1"/>
      <protection locked="0"/>
    </xf>
    <xf numFmtId="0" fontId="9" fillId="0" borderId="0" xfId="0" applyFont="1" applyAlignment="1">
      <alignment horizontal="left" vertical="center"/>
    </xf>
    <xf numFmtId="0" fontId="9" fillId="0" borderId="0" xfId="0" applyFont="1" applyAlignment="1">
      <alignment horizontal="center" vertical="center"/>
    </xf>
    <xf numFmtId="0" fontId="9" fillId="0" borderId="0" xfId="0" applyFont="1" applyAlignment="1">
      <alignment horizontal="left" vertical="center" shrinkToFit="1"/>
    </xf>
    <xf numFmtId="49" fontId="9" fillId="2" borderId="43" xfId="0" applyNumberFormat="1" applyFont="1" applyFill="1" applyBorder="1" applyAlignment="1" applyProtection="1">
      <alignment horizontal="right" vertical="center" wrapText="1"/>
      <protection locked="0"/>
    </xf>
    <xf numFmtId="0" fontId="9" fillId="2" borderId="84" xfId="0" applyFont="1" applyFill="1" applyBorder="1" applyAlignment="1" applyProtection="1">
      <alignment horizontal="left" vertical="center" wrapText="1"/>
      <protection locked="0"/>
    </xf>
    <xf numFmtId="0" fontId="9" fillId="2" borderId="87" xfId="0" applyFont="1" applyFill="1" applyBorder="1" applyAlignment="1" applyProtection="1">
      <alignment horizontal="center" vertical="center" wrapText="1"/>
      <protection locked="0"/>
    </xf>
    <xf numFmtId="0" fontId="9" fillId="2" borderId="86" xfId="0"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wrapText="1" shrinkToFit="1"/>
      <protection locked="0"/>
    </xf>
    <xf numFmtId="0" fontId="9" fillId="2" borderId="84" xfId="0" applyFont="1" applyFill="1" applyBorder="1" applyAlignment="1" applyProtection="1">
      <alignment horizontal="left" vertical="center" shrinkToFit="1"/>
      <protection locked="0"/>
    </xf>
    <xf numFmtId="0" fontId="9" fillId="2" borderId="83" xfId="0" applyFont="1" applyFill="1" applyBorder="1" applyProtection="1">
      <alignment vertical="center"/>
      <protection locked="0"/>
    </xf>
    <xf numFmtId="0" fontId="9" fillId="2" borderId="46" xfId="0" applyFont="1" applyFill="1" applyBorder="1" applyProtection="1">
      <alignment vertical="center"/>
      <protection locked="0"/>
    </xf>
    <xf numFmtId="0" fontId="9" fillId="2" borderId="92" xfId="0" applyFont="1" applyFill="1" applyBorder="1" applyProtection="1">
      <alignment vertical="center"/>
      <protection locked="0"/>
    </xf>
    <xf numFmtId="0" fontId="9" fillId="2" borderId="84" xfId="0" applyFont="1" applyFill="1" applyBorder="1" applyProtection="1">
      <alignment vertical="center"/>
      <protection locked="0"/>
    </xf>
    <xf numFmtId="0" fontId="9" fillId="2" borderId="85" xfId="0" applyFont="1" applyFill="1" applyBorder="1" applyProtection="1">
      <alignment vertical="center"/>
      <protection locked="0"/>
    </xf>
    <xf numFmtId="0" fontId="9" fillId="2" borderId="86" xfId="0" applyFont="1" applyFill="1" applyBorder="1" applyProtection="1">
      <alignment vertical="center"/>
      <protection locked="0"/>
    </xf>
    <xf numFmtId="0" fontId="9" fillId="2" borderId="86" xfId="0" applyFont="1" applyFill="1" applyBorder="1" applyAlignment="1" applyProtection="1">
      <alignment horizontal="center" vertical="center"/>
      <protection locked="0"/>
    </xf>
    <xf numFmtId="0" fontId="9" fillId="2" borderId="83" xfId="0" applyFont="1" applyFill="1" applyBorder="1" applyAlignment="1" applyProtection="1">
      <alignment horizontal="center" vertical="center"/>
      <protection locked="0"/>
    </xf>
    <xf numFmtId="0" fontId="9" fillId="2" borderId="84" xfId="0" applyFont="1" applyFill="1" applyBorder="1" applyAlignment="1" applyProtection="1">
      <alignment horizontal="center" vertical="center"/>
      <protection locked="0"/>
    </xf>
    <xf numFmtId="0" fontId="9" fillId="2" borderId="87" xfId="0" applyFont="1" applyFill="1" applyBorder="1" applyAlignment="1" applyProtection="1">
      <alignment horizontal="center" vertical="center"/>
      <protection locked="0"/>
    </xf>
    <xf numFmtId="0" fontId="9" fillId="2" borderId="85" xfId="0" applyFont="1" applyFill="1" applyBorder="1" applyAlignment="1" applyProtection="1">
      <alignment horizontal="center" vertical="center"/>
      <protection locked="0"/>
    </xf>
    <xf numFmtId="0" fontId="9" fillId="2" borderId="85" xfId="0" applyFont="1" applyFill="1" applyBorder="1" applyAlignment="1" applyProtection="1">
      <alignment horizontal="left" vertical="center"/>
      <protection locked="0"/>
    </xf>
    <xf numFmtId="0" fontId="9" fillId="2" borderId="83" xfId="0" applyFont="1" applyFill="1" applyBorder="1" applyAlignment="1" applyProtection="1">
      <alignment horizontal="left" vertical="center"/>
      <protection locked="0"/>
    </xf>
    <xf numFmtId="0" fontId="9" fillId="2" borderId="84" xfId="0" applyFont="1" applyFill="1" applyBorder="1" applyAlignment="1" applyProtection="1">
      <alignment horizontal="left" vertical="center"/>
      <protection locked="0"/>
    </xf>
    <xf numFmtId="0" fontId="9" fillId="2" borderId="83" xfId="0" applyFont="1" applyFill="1" applyBorder="1" applyAlignment="1" applyProtection="1">
      <alignment horizontal="center" vertical="center" wrapText="1"/>
      <protection locked="0"/>
    </xf>
    <xf numFmtId="0" fontId="9" fillId="2" borderId="124" xfId="0" applyFont="1" applyFill="1" applyBorder="1" applyProtection="1">
      <alignment vertical="center"/>
      <protection locked="0"/>
    </xf>
    <xf numFmtId="0" fontId="9" fillId="2" borderId="26" xfId="0" applyFont="1" applyFill="1" applyBorder="1" applyProtection="1">
      <alignment vertical="center"/>
      <protection locked="0"/>
    </xf>
    <xf numFmtId="0" fontId="9" fillId="2" borderId="29" xfId="0" applyFont="1" applyFill="1" applyBorder="1" applyProtection="1">
      <alignment vertical="center"/>
      <protection locked="0"/>
    </xf>
    <xf numFmtId="0" fontId="9" fillId="2" borderId="24" xfId="0" applyFont="1" applyFill="1" applyBorder="1" applyProtection="1">
      <alignment vertical="center"/>
      <protection locked="0"/>
    </xf>
    <xf numFmtId="0" fontId="9" fillId="2" borderId="29" xfId="0" applyFont="1" applyFill="1" applyBorder="1" applyAlignment="1" applyProtection="1">
      <alignment horizontal="left" vertical="center" wrapText="1" shrinkToFit="1"/>
      <protection locked="0"/>
    </xf>
    <xf numFmtId="0" fontId="9" fillId="2" borderId="81" xfId="0" applyFont="1" applyFill="1" applyBorder="1" applyAlignment="1" applyProtection="1">
      <alignment horizontal="right" vertical="center"/>
      <protection locked="0"/>
    </xf>
    <xf numFmtId="14" fontId="9" fillId="2" borderId="25" xfId="0" applyNumberFormat="1" applyFont="1" applyFill="1" applyBorder="1" applyAlignment="1" applyProtection="1">
      <alignment horizontal="left" vertical="center" wrapText="1"/>
      <protection locked="0"/>
    </xf>
    <xf numFmtId="0" fontId="9" fillId="2" borderId="85" xfId="0" applyFont="1" applyFill="1" applyBorder="1" applyAlignment="1" applyProtection="1">
      <alignment horizontal="left" vertical="center" shrinkToFit="1"/>
      <protection locked="0"/>
    </xf>
    <xf numFmtId="14" fontId="9" fillId="2" borderId="26" xfId="0" applyNumberFormat="1" applyFont="1" applyFill="1" applyBorder="1" applyAlignment="1" applyProtection="1">
      <alignment horizontal="left" vertical="center" wrapText="1"/>
      <protection locked="0"/>
    </xf>
    <xf numFmtId="0" fontId="9" fillId="2" borderId="83" xfId="0" applyFont="1" applyFill="1" applyBorder="1" applyAlignment="1" applyProtection="1">
      <alignment vertical="center" wrapText="1"/>
      <protection locked="0"/>
    </xf>
    <xf numFmtId="0" fontId="9" fillId="2" borderId="85" xfId="0" applyFont="1" applyFill="1" applyBorder="1" applyAlignment="1" applyProtection="1">
      <alignment vertical="center" wrapText="1"/>
      <protection locked="0"/>
    </xf>
    <xf numFmtId="0" fontId="9" fillId="2" borderId="84" xfId="0" applyFont="1" applyFill="1" applyBorder="1" applyAlignment="1" applyProtection="1">
      <alignment vertical="center" wrapText="1"/>
      <protection locked="0"/>
    </xf>
    <xf numFmtId="0" fontId="9" fillId="2" borderId="125" xfId="0" applyFont="1" applyFill="1" applyBorder="1" applyProtection="1">
      <alignment vertical="center"/>
      <protection locked="0"/>
    </xf>
    <xf numFmtId="0" fontId="9" fillId="2" borderId="93" xfId="0" applyFont="1" applyFill="1" applyBorder="1" applyProtection="1">
      <alignment vertical="center"/>
      <protection locked="0"/>
    </xf>
    <xf numFmtId="0" fontId="9" fillId="2" borderId="126" xfId="0" applyFont="1" applyFill="1" applyBorder="1" applyProtection="1">
      <alignment vertical="center"/>
      <protection locked="0"/>
    </xf>
    <xf numFmtId="0" fontId="9" fillId="2" borderId="87" xfId="0" applyFont="1" applyFill="1" applyBorder="1" applyAlignment="1" applyProtection="1">
      <alignment vertical="center" wrapText="1"/>
      <protection locked="0"/>
    </xf>
    <xf numFmtId="0" fontId="9" fillId="2" borderId="85" xfId="0" applyFont="1" applyFill="1" applyBorder="1" applyAlignment="1" applyProtection="1">
      <alignment horizontal="right" vertical="center" shrinkToFit="1"/>
      <protection locked="0"/>
    </xf>
    <xf numFmtId="0" fontId="9" fillId="2" borderId="29" xfId="0" applyFont="1" applyFill="1" applyBorder="1" applyAlignment="1" applyProtection="1">
      <alignment horizontal="right" vertical="center" shrinkToFit="1"/>
      <protection locked="0"/>
    </xf>
    <xf numFmtId="0" fontId="9" fillId="2" borderId="29" xfId="0" applyFont="1" applyFill="1" applyBorder="1" applyAlignment="1" applyProtection="1">
      <alignment horizontal="right" vertical="center"/>
      <protection locked="0"/>
    </xf>
    <xf numFmtId="0" fontId="9" fillId="2" borderId="92" xfId="0" applyFont="1" applyFill="1" applyBorder="1" applyAlignment="1" applyProtection="1">
      <alignment horizontal="right" vertical="center"/>
      <protection locked="0"/>
    </xf>
    <xf numFmtId="0" fontId="9" fillId="2" borderId="62" xfId="0" applyFont="1" applyFill="1" applyBorder="1" applyProtection="1">
      <alignment vertical="center"/>
      <protection locked="0"/>
    </xf>
    <xf numFmtId="0" fontId="9" fillId="2" borderId="25" xfId="0" applyFont="1" applyFill="1" applyBorder="1" applyProtection="1">
      <alignment vertical="center"/>
      <protection locked="0"/>
    </xf>
    <xf numFmtId="0" fontId="9" fillId="2" borderId="92" xfId="0" applyFont="1" applyFill="1" applyBorder="1" applyAlignment="1" applyProtection="1">
      <alignment vertical="center" wrapText="1"/>
      <protection locked="0"/>
    </xf>
    <xf numFmtId="0" fontId="9" fillId="2" borderId="29" xfId="0" applyFont="1" applyFill="1" applyBorder="1" applyAlignment="1" applyProtection="1">
      <alignment horizontal="left" vertical="center" wrapText="1"/>
      <protection locked="0"/>
    </xf>
    <xf numFmtId="178" fontId="12" fillId="2" borderId="26" xfId="0" applyNumberFormat="1" applyFont="1" applyFill="1" applyBorder="1" applyAlignment="1" applyProtection="1">
      <alignment horizontal="center" vertical="center" wrapText="1"/>
      <protection locked="0"/>
    </xf>
    <xf numFmtId="0" fontId="12" fillId="2" borderId="98" xfId="0" applyFont="1" applyFill="1" applyBorder="1" applyAlignment="1" applyProtection="1">
      <alignment vertical="center" wrapText="1"/>
      <protection locked="0"/>
    </xf>
    <xf numFmtId="0" fontId="9" fillId="2" borderId="43" xfId="0" applyFont="1" applyFill="1" applyBorder="1" applyAlignment="1" applyProtection="1">
      <alignment horizontal="right" vertical="center"/>
      <protection locked="0"/>
    </xf>
    <xf numFmtId="0" fontId="9" fillId="2" borderId="93" xfId="0" applyFont="1" applyFill="1" applyBorder="1" applyAlignment="1" applyProtection="1">
      <alignment horizontal="right" vertical="center"/>
      <protection locked="0"/>
    </xf>
    <xf numFmtId="0" fontId="9" fillId="2" borderId="28" xfId="0" applyFont="1" applyFill="1" applyBorder="1" applyAlignment="1" applyProtection="1">
      <alignment horizontal="right" vertical="center"/>
      <protection locked="0"/>
    </xf>
    <xf numFmtId="0" fontId="9" fillId="2" borderId="21" xfId="0" applyFont="1" applyFill="1" applyBorder="1" applyProtection="1">
      <alignment vertical="center"/>
      <protection locked="0"/>
    </xf>
    <xf numFmtId="0" fontId="9" fillId="2" borderId="22" xfId="0" applyFont="1" applyFill="1" applyBorder="1" applyProtection="1">
      <alignment vertical="center"/>
      <protection locked="0"/>
    </xf>
    <xf numFmtId="0" fontId="9" fillId="2" borderId="28" xfId="0" applyFont="1" applyFill="1" applyBorder="1" applyProtection="1">
      <alignment vertical="center"/>
      <protection locked="0"/>
    </xf>
    <xf numFmtId="0" fontId="9" fillId="2" borderId="92" xfId="0" applyFont="1" applyFill="1" applyBorder="1" applyAlignment="1" applyProtection="1">
      <alignment horizontal="center" vertical="center"/>
      <protection locked="0"/>
    </xf>
    <xf numFmtId="0" fontId="9" fillId="2" borderId="21"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21" xfId="0" applyFont="1" applyFill="1" applyBorder="1" applyAlignment="1" applyProtection="1">
      <alignment horizontal="left" vertical="center"/>
      <protection locked="0"/>
    </xf>
    <xf numFmtId="0" fontId="9" fillId="2" borderId="22" xfId="0" applyFont="1" applyFill="1" applyBorder="1" applyAlignment="1" applyProtection="1">
      <alignment horizontal="right" vertical="center"/>
      <protection locked="0"/>
    </xf>
    <xf numFmtId="0" fontId="9" fillId="2" borderId="94" xfId="0" applyFont="1" applyFill="1" applyBorder="1" applyAlignment="1" applyProtection="1">
      <alignment horizontal="left" vertical="center" wrapText="1"/>
      <protection locked="0"/>
    </xf>
    <xf numFmtId="0" fontId="9" fillId="2" borderId="25" xfId="0" applyFont="1" applyFill="1" applyBorder="1" applyAlignment="1" applyProtection="1">
      <alignment horizontal="left" vertical="center" wrapText="1"/>
      <protection locked="0"/>
    </xf>
    <xf numFmtId="0" fontId="9" fillId="2" borderId="13" xfId="0" applyFont="1" applyFill="1" applyBorder="1" applyAlignment="1" applyProtection="1">
      <alignment vertical="center" wrapText="1"/>
      <protection locked="0"/>
    </xf>
    <xf numFmtId="0" fontId="9" fillId="2" borderId="15" xfId="0" applyFont="1" applyFill="1" applyBorder="1" applyAlignment="1" applyProtection="1">
      <alignment vertical="center" wrapText="1"/>
      <protection locked="0"/>
    </xf>
    <xf numFmtId="0" fontId="9" fillId="2" borderId="9" xfId="0" applyFont="1" applyFill="1" applyBorder="1" applyAlignment="1" applyProtection="1">
      <alignment vertical="center" wrapText="1"/>
      <protection locked="0"/>
    </xf>
    <xf numFmtId="0" fontId="9" fillId="2" borderId="5" xfId="0" applyFont="1" applyFill="1" applyBorder="1" applyAlignment="1" applyProtection="1">
      <alignment vertical="center" wrapText="1"/>
      <protection locked="0"/>
    </xf>
    <xf numFmtId="0" fontId="9" fillId="2" borderId="7" xfId="0" applyFont="1" applyFill="1" applyBorder="1" applyAlignment="1" applyProtection="1">
      <alignment vertical="center" wrapText="1"/>
      <protection locked="0"/>
    </xf>
    <xf numFmtId="0" fontId="9" fillId="3" borderId="176" xfId="0" applyFont="1" applyFill="1" applyBorder="1" applyAlignment="1">
      <alignment horizontal="left" vertical="center" wrapText="1"/>
    </xf>
    <xf numFmtId="0" fontId="9" fillId="3" borderId="177" xfId="0" applyFont="1" applyFill="1" applyBorder="1" applyAlignment="1">
      <alignment horizontal="left" vertical="center" wrapText="1"/>
    </xf>
    <xf numFmtId="0" fontId="9" fillId="3" borderId="181" xfId="0" applyFont="1" applyFill="1" applyBorder="1" applyAlignment="1">
      <alignment horizontal="left" vertical="center" wrapText="1"/>
    </xf>
    <xf numFmtId="0" fontId="12" fillId="2" borderId="90" xfId="0" applyFont="1" applyFill="1" applyBorder="1" applyAlignment="1" applyProtection="1">
      <alignment horizontal="left" vertical="center" wrapText="1"/>
      <protection locked="0"/>
    </xf>
    <xf numFmtId="0" fontId="12" fillId="2" borderId="91" xfId="0" applyFont="1" applyFill="1" applyBorder="1" applyAlignment="1" applyProtection="1">
      <alignment horizontal="left" vertical="center" wrapText="1"/>
      <protection locked="0"/>
    </xf>
    <xf numFmtId="0" fontId="12" fillId="2" borderId="24" xfId="0" applyFont="1" applyFill="1" applyBorder="1" applyAlignment="1" applyProtection="1">
      <alignment horizontal="center" vertical="center" wrapText="1"/>
      <protection locked="0"/>
    </xf>
    <xf numFmtId="0" fontId="12" fillId="2" borderId="28" xfId="0" applyFont="1" applyFill="1" applyBorder="1" applyAlignment="1" applyProtection="1">
      <alignment horizontal="center" vertical="center" wrapText="1"/>
      <protection locked="0"/>
    </xf>
    <xf numFmtId="177" fontId="12" fillId="2" borderId="22" xfId="0" applyNumberFormat="1" applyFont="1" applyFill="1" applyBorder="1" applyAlignment="1" applyProtection="1">
      <alignment vertical="center" wrapText="1"/>
      <protection locked="0"/>
    </xf>
    <xf numFmtId="0" fontId="12" fillId="2" borderId="24" xfId="0" applyFont="1" applyFill="1" applyBorder="1" applyAlignment="1" applyProtection="1">
      <alignment horizontal="right" vertical="center" wrapText="1"/>
      <protection locked="0"/>
    </xf>
    <xf numFmtId="0" fontId="12" fillId="2" borderId="92" xfId="0" applyFont="1" applyFill="1" applyBorder="1" applyAlignment="1" applyProtection="1">
      <alignment horizontal="right" vertical="center" wrapText="1"/>
      <protection locked="0"/>
    </xf>
    <xf numFmtId="177" fontId="12" fillId="2" borderId="26" xfId="0" applyNumberFormat="1" applyFont="1" applyFill="1" applyBorder="1" applyAlignment="1" applyProtection="1">
      <alignment vertical="center" wrapText="1"/>
      <protection locked="0"/>
    </xf>
    <xf numFmtId="0" fontId="12" fillId="2" borderId="95" xfId="0" applyFont="1" applyFill="1" applyBorder="1" applyAlignment="1" applyProtection="1">
      <alignment vertical="center" wrapText="1"/>
      <protection locked="0"/>
    </xf>
    <xf numFmtId="49" fontId="12" fillId="2" borderId="22" xfId="0" applyNumberFormat="1" applyFont="1" applyFill="1" applyBorder="1" applyAlignment="1" applyProtection="1">
      <alignment horizontal="right" vertical="center" wrapText="1"/>
      <protection locked="0"/>
    </xf>
    <xf numFmtId="38" fontId="12" fillId="2" borderId="24" xfId="1" applyFont="1" applyFill="1" applyBorder="1" applyAlignment="1" applyProtection="1">
      <alignment vertical="center" wrapText="1"/>
      <protection locked="0"/>
    </xf>
    <xf numFmtId="0" fontId="12" fillId="2" borderId="29" xfId="0" applyFont="1" applyFill="1" applyBorder="1" applyAlignment="1">
      <alignment horizontal="center" vertical="center" wrapText="1"/>
    </xf>
    <xf numFmtId="0" fontId="12" fillId="2" borderId="30" xfId="0" applyFont="1" applyFill="1" applyBorder="1" applyAlignment="1" applyProtection="1">
      <alignment horizontal="left" vertical="center" wrapText="1"/>
      <protection locked="0"/>
    </xf>
    <xf numFmtId="0" fontId="12" fillId="2" borderId="96" xfId="0" applyFont="1" applyFill="1" applyBorder="1" applyAlignment="1" applyProtection="1">
      <alignment horizontal="left" vertical="center" wrapText="1"/>
      <protection locked="0"/>
    </xf>
    <xf numFmtId="38" fontId="12" fillId="2" borderId="93" xfId="1" applyFont="1" applyFill="1" applyBorder="1" applyAlignment="1" applyProtection="1">
      <alignment vertical="center" wrapText="1"/>
      <protection locked="0"/>
    </xf>
    <xf numFmtId="0" fontId="12" fillId="2" borderId="28" xfId="0" applyFont="1" applyFill="1" applyBorder="1" applyAlignment="1" applyProtection="1">
      <alignment horizontal="right" vertical="center" wrapText="1"/>
      <protection locked="0"/>
    </xf>
    <xf numFmtId="0" fontId="12" fillId="2" borderId="84" xfId="0" applyFont="1" applyFill="1" applyBorder="1" applyAlignment="1" applyProtection="1">
      <alignment horizontal="left" vertical="top" wrapText="1"/>
      <protection locked="0"/>
    </xf>
    <xf numFmtId="179" fontId="12" fillId="2" borderId="22" xfId="0" applyNumberFormat="1" applyFont="1" applyFill="1" applyBorder="1" applyAlignment="1" applyProtection="1">
      <alignment vertical="center" wrapText="1"/>
      <protection locked="0"/>
    </xf>
    <xf numFmtId="179" fontId="12" fillId="2" borderId="26" xfId="0" applyNumberFormat="1" applyFont="1" applyFill="1" applyBorder="1" applyAlignment="1" applyProtection="1">
      <alignment vertical="center" wrapText="1"/>
      <protection locked="0"/>
    </xf>
    <xf numFmtId="0" fontId="12" fillId="2" borderId="93" xfId="0" applyFont="1" applyFill="1" applyBorder="1" applyAlignment="1" applyProtection="1">
      <alignment horizontal="center" vertical="center" wrapText="1"/>
      <protection locked="0"/>
    </xf>
    <xf numFmtId="0" fontId="9" fillId="0" borderId="62" xfId="0" applyFont="1" applyBorder="1" applyAlignment="1">
      <alignment vertical="center" wrapText="1"/>
    </xf>
    <xf numFmtId="0" fontId="9" fillId="2" borderId="90" xfId="0" applyFont="1" applyFill="1" applyBorder="1" applyAlignment="1" applyProtection="1">
      <alignment horizontal="left" vertical="center" wrapText="1"/>
      <protection locked="0"/>
    </xf>
    <xf numFmtId="0" fontId="9" fillId="2" borderId="91" xfId="0" applyFont="1" applyFill="1" applyBorder="1" applyAlignment="1" applyProtection="1">
      <alignment horizontal="left" vertical="center" wrapText="1"/>
      <protection locked="0"/>
    </xf>
    <xf numFmtId="0" fontId="9" fillId="2" borderId="22" xfId="0" applyFont="1" applyFill="1" applyBorder="1" applyAlignment="1" applyProtection="1">
      <alignment horizontal="center" vertical="center" wrapText="1"/>
      <protection locked="0"/>
    </xf>
    <xf numFmtId="0" fontId="9" fillId="2" borderId="42" xfId="0" applyFont="1" applyFill="1" applyBorder="1" applyAlignment="1" applyProtection="1">
      <alignment horizontal="center" vertical="center" wrapText="1"/>
      <protection locked="0"/>
    </xf>
    <xf numFmtId="0" fontId="9" fillId="2" borderId="94" xfId="0" applyFont="1" applyFill="1" applyBorder="1" applyAlignment="1" applyProtection="1">
      <alignment vertical="center" wrapText="1"/>
      <protection locked="0"/>
    </xf>
    <xf numFmtId="0" fontId="9" fillId="2" borderId="84" xfId="0" applyFont="1" applyFill="1" applyBorder="1" applyAlignment="1" applyProtection="1">
      <alignment horizontal="center" vertical="center" wrapText="1"/>
      <protection locked="0"/>
    </xf>
    <xf numFmtId="49" fontId="9" fillId="2" borderId="22" xfId="0" applyNumberFormat="1" applyFont="1" applyFill="1" applyBorder="1" applyAlignment="1" applyProtection="1">
      <alignment horizontal="right" vertical="center" wrapText="1"/>
      <protection locked="0"/>
    </xf>
    <xf numFmtId="14" fontId="12" fillId="2" borderId="13" xfId="0" applyNumberFormat="1" applyFont="1" applyFill="1" applyBorder="1" applyAlignment="1" applyProtection="1">
      <alignment horizontal="left" vertical="center" wrapText="1"/>
      <protection locked="0"/>
    </xf>
    <xf numFmtId="0" fontId="12" fillId="2" borderId="133" xfId="0" applyFont="1" applyFill="1" applyBorder="1" applyAlignment="1" applyProtection="1">
      <alignment horizontal="left" vertical="center" wrapText="1"/>
      <protection locked="0"/>
    </xf>
    <xf numFmtId="0" fontId="12" fillId="2" borderId="9" xfId="0" applyFont="1" applyFill="1" applyBorder="1" applyAlignment="1" applyProtection="1">
      <alignment horizontal="left" vertical="center" wrapText="1"/>
      <protection locked="0"/>
    </xf>
    <xf numFmtId="0" fontId="12" fillId="2" borderId="9"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center" vertical="center" wrapText="1"/>
      <protection locked="0"/>
    </xf>
    <xf numFmtId="0" fontId="12" fillId="2" borderId="15"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12" fillId="0" borderId="81" xfId="0" applyFont="1" applyBorder="1" applyAlignment="1">
      <alignment vertical="center" wrapText="1"/>
    </xf>
    <xf numFmtId="0" fontId="12" fillId="0" borderId="68" xfId="0" applyFont="1" applyBorder="1" applyAlignment="1">
      <alignment horizontal="center" vertical="center" wrapText="1"/>
    </xf>
    <xf numFmtId="0" fontId="12" fillId="0" borderId="116" xfId="0" applyFont="1" applyBorder="1" applyAlignment="1">
      <alignment horizontal="center" vertical="center" wrapText="1"/>
    </xf>
    <xf numFmtId="0" fontId="12" fillId="4" borderId="164" xfId="0" applyFont="1" applyFill="1" applyBorder="1" applyAlignment="1">
      <alignment horizontal="center" vertical="center" wrapText="1"/>
    </xf>
    <xf numFmtId="176" fontId="12" fillId="4" borderId="174" xfId="0" applyNumberFormat="1" applyFont="1" applyFill="1" applyBorder="1" applyAlignment="1">
      <alignment horizontal="center" vertical="center" wrapText="1"/>
    </xf>
    <xf numFmtId="49" fontId="12" fillId="4" borderId="175" xfId="0" applyNumberFormat="1" applyFont="1" applyFill="1" applyBorder="1" applyAlignment="1">
      <alignment horizontal="right" vertical="center" wrapText="1"/>
    </xf>
    <xf numFmtId="0" fontId="12" fillId="4" borderId="176" xfId="0" applyFont="1" applyFill="1" applyBorder="1" applyAlignment="1">
      <alignment horizontal="left" vertical="center" wrapText="1"/>
    </xf>
    <xf numFmtId="14" fontId="12" fillId="4" borderId="176" xfId="0" applyNumberFormat="1" applyFont="1" applyFill="1" applyBorder="1" applyAlignment="1">
      <alignment horizontal="left" vertical="center" wrapText="1"/>
    </xf>
    <xf numFmtId="178" fontId="12" fillId="4" borderId="180" xfId="0" applyNumberFormat="1" applyFont="1" applyFill="1" applyBorder="1" applyAlignment="1">
      <alignment horizontal="left" vertical="center" wrapText="1"/>
    </xf>
    <xf numFmtId="0" fontId="12" fillId="4" borderId="177" xfId="0" applyFont="1" applyFill="1" applyBorder="1" applyAlignment="1">
      <alignment horizontal="left" vertical="center" wrapText="1"/>
    </xf>
    <xf numFmtId="0" fontId="12" fillId="4" borderId="179" xfId="0" applyFont="1" applyFill="1" applyBorder="1" applyAlignment="1">
      <alignment horizontal="left" vertical="center" wrapText="1"/>
    </xf>
    <xf numFmtId="0" fontId="12" fillId="4" borderId="181" xfId="0" applyFont="1" applyFill="1" applyBorder="1" applyAlignment="1">
      <alignment horizontal="left" vertical="center" wrapText="1"/>
    </xf>
    <xf numFmtId="0" fontId="12" fillId="4" borderId="175" xfId="0" applyFont="1" applyFill="1" applyBorder="1" applyAlignment="1">
      <alignment horizontal="left" vertical="center" wrapText="1"/>
    </xf>
    <xf numFmtId="0" fontId="12" fillId="4" borderId="176" xfId="0" applyFont="1" applyFill="1" applyBorder="1" applyAlignment="1">
      <alignment vertical="center" wrapText="1"/>
    </xf>
    <xf numFmtId="0" fontId="12" fillId="4" borderId="181" xfId="0" applyFont="1" applyFill="1" applyBorder="1" applyAlignment="1">
      <alignment vertical="center" wrapText="1"/>
    </xf>
    <xf numFmtId="0" fontId="12" fillId="4" borderId="178" xfId="0" applyFont="1" applyFill="1" applyBorder="1" applyAlignment="1">
      <alignment vertical="center" wrapText="1"/>
    </xf>
    <xf numFmtId="0" fontId="12" fillId="4" borderId="175" xfId="0" applyFont="1" applyFill="1" applyBorder="1" applyAlignment="1">
      <alignment vertical="center" wrapText="1"/>
    </xf>
    <xf numFmtId="0" fontId="12" fillId="4" borderId="177" xfId="0" applyFont="1" applyFill="1" applyBorder="1" applyAlignment="1">
      <alignment vertical="center" wrapText="1"/>
    </xf>
    <xf numFmtId="0" fontId="12" fillId="4" borderId="178" xfId="0" applyFont="1" applyFill="1" applyBorder="1" applyAlignment="1">
      <alignment horizontal="left" vertical="center" wrapText="1"/>
    </xf>
    <xf numFmtId="0" fontId="12" fillId="4" borderId="183" xfId="0" applyFont="1" applyFill="1" applyBorder="1" applyAlignment="1">
      <alignment vertical="center" wrapText="1"/>
    </xf>
    <xf numFmtId="0" fontId="12" fillId="4" borderId="176" xfId="0" applyFont="1" applyFill="1" applyBorder="1" applyAlignment="1">
      <alignment horizontal="center" vertical="center" wrapText="1"/>
    </xf>
    <xf numFmtId="0" fontId="12" fillId="4" borderId="181" xfId="0" applyFont="1" applyFill="1" applyBorder="1" applyAlignment="1">
      <alignment horizontal="center" vertical="center" wrapText="1"/>
    </xf>
    <xf numFmtId="0" fontId="12" fillId="4" borderId="178" xfId="0" applyFont="1" applyFill="1" applyBorder="1" applyAlignment="1" applyProtection="1">
      <alignment horizontal="center" vertical="center" wrapText="1"/>
      <protection locked="0"/>
    </xf>
    <xf numFmtId="0" fontId="12" fillId="4" borderId="177" xfId="0" applyFont="1" applyFill="1" applyBorder="1" applyAlignment="1" applyProtection="1">
      <alignment horizontal="center" vertical="center" wrapText="1"/>
      <protection locked="0"/>
    </xf>
    <xf numFmtId="0" fontId="12" fillId="4" borderId="180" xfId="0" applyFont="1" applyFill="1" applyBorder="1" applyAlignment="1">
      <alignment horizontal="center" vertical="center" wrapText="1"/>
    </xf>
    <xf numFmtId="0" fontId="12" fillId="4" borderId="177" xfId="0" applyFont="1" applyFill="1" applyBorder="1" applyAlignment="1">
      <alignment horizontal="center" vertical="center" wrapText="1"/>
    </xf>
    <xf numFmtId="0" fontId="12" fillId="4" borderId="175" xfId="0" applyFont="1" applyFill="1" applyBorder="1" applyAlignment="1">
      <alignment horizontal="center" vertical="center" wrapText="1"/>
    </xf>
    <xf numFmtId="49" fontId="12" fillId="0" borderId="26" xfId="0" applyNumberFormat="1" applyFont="1" applyBorder="1" applyAlignment="1">
      <alignment horizontal="center" vertical="center"/>
    </xf>
    <xf numFmtId="49" fontId="12" fillId="0" borderId="27" xfId="0" applyNumberFormat="1" applyFont="1" applyBorder="1" applyAlignment="1">
      <alignment horizontal="center" vertical="center"/>
    </xf>
    <xf numFmtId="49" fontId="12" fillId="0" borderId="22" xfId="0" applyNumberFormat="1" applyFont="1" applyBorder="1" applyAlignment="1">
      <alignment horizontal="center" vertical="center"/>
    </xf>
    <xf numFmtId="49" fontId="12" fillId="0" borderId="47" xfId="0" applyNumberFormat="1" applyFont="1" applyBorder="1" applyAlignment="1">
      <alignment horizontal="center" vertical="center"/>
    </xf>
    <xf numFmtId="49" fontId="12" fillId="0" borderId="46" xfId="0" applyNumberFormat="1" applyFont="1" applyBorder="1" applyAlignment="1">
      <alignment horizontal="center" vertical="center"/>
    </xf>
    <xf numFmtId="0" fontId="12" fillId="0" borderId="1" xfId="0" applyFont="1" applyBorder="1" applyAlignment="1">
      <alignment horizontal="center" vertical="center" wrapText="1"/>
    </xf>
    <xf numFmtId="49" fontId="12" fillId="0" borderId="0" xfId="0" applyNumberFormat="1" applyFont="1" applyAlignment="1">
      <alignment horizontal="left" vertical="top" wrapText="1"/>
    </xf>
    <xf numFmtId="0" fontId="12" fillId="2" borderId="20" xfId="0" applyFont="1" applyFill="1" applyBorder="1" applyAlignment="1">
      <alignment horizontal="center" vertical="center" wrapText="1"/>
    </xf>
    <xf numFmtId="0" fontId="9" fillId="2" borderId="14" xfId="0" applyFont="1" applyFill="1" applyBorder="1" applyAlignment="1" applyProtection="1">
      <alignment horizontal="left" vertical="center" wrapText="1"/>
      <protection locked="0"/>
    </xf>
    <xf numFmtId="0" fontId="9" fillId="2" borderId="2" xfId="0" applyFont="1" applyFill="1" applyBorder="1" applyAlignment="1" applyProtection="1">
      <alignment horizontal="center" vertical="center" wrapText="1"/>
      <protection locked="0"/>
    </xf>
    <xf numFmtId="0" fontId="9" fillId="2" borderId="3" xfId="0" applyFont="1" applyFill="1" applyBorder="1" applyAlignment="1" applyProtection="1">
      <alignment horizontal="center" vertical="center" wrapText="1"/>
      <protection locked="0"/>
    </xf>
    <xf numFmtId="0" fontId="9" fillId="2" borderId="4" xfId="0" applyFont="1" applyFill="1" applyBorder="1" applyAlignment="1" applyProtection="1">
      <alignment vertical="center" wrapText="1"/>
      <protection locked="0"/>
    </xf>
    <xf numFmtId="0" fontId="9" fillId="2" borderId="5" xfId="0" applyFont="1" applyFill="1" applyBorder="1" applyAlignment="1" applyProtection="1">
      <alignment horizontal="center" vertical="center" wrapText="1"/>
      <protection locked="0"/>
    </xf>
    <xf numFmtId="0" fontId="9" fillId="2" borderId="8" xfId="0" applyFont="1" applyFill="1" applyBorder="1" applyAlignment="1" applyProtection="1">
      <alignment horizontal="center" vertical="center" wrapText="1"/>
      <protection locked="0"/>
    </xf>
    <xf numFmtId="0" fontId="9" fillId="2" borderId="10"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left" vertical="center" wrapText="1"/>
      <protection locked="0"/>
    </xf>
    <xf numFmtId="0" fontId="9" fillId="2" borderId="13" xfId="0" applyFont="1" applyFill="1" applyBorder="1" applyAlignment="1" applyProtection="1">
      <alignment horizontal="center" vertical="center" wrapText="1"/>
      <protection locked="0"/>
    </xf>
    <xf numFmtId="0" fontId="9" fillId="2" borderId="14" xfId="0" applyFont="1" applyFill="1" applyBorder="1" applyAlignment="1" applyProtection="1">
      <alignment horizontal="center" vertical="center" wrapText="1"/>
      <protection locked="0"/>
    </xf>
    <xf numFmtId="0" fontId="9" fillId="2" borderId="12" xfId="0" applyFont="1" applyFill="1" applyBorder="1" applyAlignment="1" applyProtection="1">
      <alignment vertical="center" wrapText="1"/>
      <protection locked="0"/>
    </xf>
    <xf numFmtId="0" fontId="9" fillId="2" borderId="16" xfId="0" applyFont="1" applyFill="1" applyBorder="1" applyAlignment="1" applyProtection="1">
      <alignment vertical="center" wrapText="1"/>
      <protection locked="0"/>
    </xf>
    <xf numFmtId="0" fontId="9" fillId="2" borderId="17" xfId="0" applyFont="1" applyFill="1" applyBorder="1" applyAlignment="1" applyProtection="1">
      <alignment vertical="center" wrapText="1"/>
      <protection locked="0"/>
    </xf>
    <xf numFmtId="49" fontId="12" fillId="0" borderId="0" xfId="0" applyNumberFormat="1" applyFont="1" applyAlignment="1">
      <alignment horizontal="left" vertical="center" wrapText="1"/>
    </xf>
    <xf numFmtId="0" fontId="9" fillId="2" borderId="9" xfId="4" applyFill="1" applyBorder="1" applyAlignment="1" applyProtection="1">
      <alignment vertical="center" wrapText="1"/>
      <protection locked="0"/>
    </xf>
    <xf numFmtId="0" fontId="9" fillId="2" borderId="15" xfId="4" applyFill="1" applyBorder="1" applyAlignment="1" applyProtection="1">
      <alignment vertical="center" wrapText="1"/>
      <protection locked="0"/>
    </xf>
    <xf numFmtId="0" fontId="9" fillId="2" borderId="5" xfId="4" applyFill="1" applyBorder="1" applyAlignment="1" applyProtection="1">
      <alignment vertical="center" wrapText="1"/>
      <protection locked="0"/>
    </xf>
    <xf numFmtId="0" fontId="9" fillId="2" borderId="6" xfId="4" applyFill="1" applyBorder="1" applyAlignment="1" applyProtection="1">
      <alignment horizontal="left" vertical="center" wrapText="1"/>
      <protection locked="0"/>
    </xf>
    <xf numFmtId="0" fontId="9" fillId="2" borderId="3" xfId="4" applyFill="1" applyBorder="1" applyAlignment="1" applyProtection="1">
      <alignment horizontal="center" vertical="center" wrapText="1"/>
      <protection locked="0"/>
    </xf>
    <xf numFmtId="0" fontId="9" fillId="2" borderId="2" xfId="4" applyFill="1" applyBorder="1" applyAlignment="1" applyProtection="1">
      <alignment horizontal="center" vertical="center" wrapText="1"/>
      <protection locked="0"/>
    </xf>
    <xf numFmtId="0" fontId="9" fillId="2" borderId="4" xfId="4" applyFill="1" applyBorder="1" applyAlignment="1" applyProtection="1">
      <alignment vertical="center" wrapText="1"/>
      <protection locked="0"/>
    </xf>
    <xf numFmtId="0" fontId="9" fillId="2" borderId="4" xfId="4" applyFill="1" applyBorder="1" applyAlignment="1" applyProtection="1">
      <alignment horizontal="left" vertical="center" wrapText="1"/>
      <protection locked="0"/>
    </xf>
    <xf numFmtId="0" fontId="9" fillId="2" borderId="5" xfId="4" applyFill="1" applyBorder="1" applyAlignment="1" applyProtection="1">
      <alignment horizontal="center" vertical="center" wrapText="1"/>
      <protection locked="0"/>
    </xf>
    <xf numFmtId="0" fontId="9" fillId="2" borderId="8" xfId="4" applyFill="1" applyBorder="1" applyAlignment="1" applyProtection="1">
      <alignment horizontal="center" vertical="center" wrapText="1"/>
      <protection locked="0"/>
    </xf>
    <xf numFmtId="0" fontId="9" fillId="2" borderId="13" xfId="4" applyFill="1" applyBorder="1" applyAlignment="1" applyProtection="1">
      <alignment horizontal="center" vertical="center" wrapText="1"/>
      <protection locked="0"/>
    </xf>
    <xf numFmtId="0" fontId="9" fillId="2" borderId="7" xfId="4" applyFill="1" applyBorder="1" applyAlignment="1" applyProtection="1">
      <alignment vertical="center" wrapText="1"/>
      <protection locked="0"/>
    </xf>
    <xf numFmtId="0" fontId="9" fillId="2" borderId="14" xfId="4" applyFill="1" applyBorder="1" applyAlignment="1" applyProtection="1">
      <alignment horizontal="center" vertical="center" wrapText="1"/>
      <protection locked="0"/>
    </xf>
    <xf numFmtId="0" fontId="9" fillId="2" borderId="13" xfId="4" applyFill="1" applyBorder="1" applyAlignment="1" applyProtection="1">
      <alignment horizontal="left" vertical="center" wrapText="1"/>
      <protection locked="0"/>
    </xf>
    <xf numFmtId="0" fontId="9" fillId="2" borderId="5" xfId="4" applyFill="1" applyBorder="1" applyAlignment="1" applyProtection="1">
      <alignment horizontal="left" vertical="center" wrapText="1"/>
      <protection locked="0"/>
    </xf>
    <xf numFmtId="0" fontId="9" fillId="2" borderId="4" xfId="4" applyFill="1" applyBorder="1" applyAlignment="1" applyProtection="1">
      <alignment horizontal="center" vertical="center" wrapText="1"/>
      <protection locked="0"/>
    </xf>
    <xf numFmtId="0" fontId="9" fillId="2" borderId="12" xfId="4" applyFill="1" applyBorder="1" applyAlignment="1" applyProtection="1">
      <alignment vertical="center" wrapText="1"/>
      <protection locked="0"/>
    </xf>
    <xf numFmtId="0" fontId="9" fillId="2" borderId="16" xfId="4" applyFill="1" applyBorder="1" applyAlignment="1" applyProtection="1">
      <alignment vertical="center" wrapText="1"/>
      <protection locked="0"/>
    </xf>
    <xf numFmtId="0" fontId="9" fillId="2" borderId="13" xfId="4" applyFill="1" applyBorder="1" applyAlignment="1" applyProtection="1">
      <alignment vertical="center" wrapText="1"/>
      <protection locked="0"/>
    </xf>
    <xf numFmtId="0" fontId="9" fillId="2" borderId="17" xfId="4" applyFill="1" applyBorder="1" applyAlignment="1" applyProtection="1">
      <alignment vertical="center" wrapText="1"/>
      <protection locked="0"/>
    </xf>
    <xf numFmtId="0" fontId="9" fillId="2" borderId="14" xfId="4" applyFill="1" applyBorder="1" applyAlignment="1" applyProtection="1">
      <alignment horizontal="left" vertical="center" wrapText="1"/>
      <protection locked="0"/>
    </xf>
    <xf numFmtId="0" fontId="12" fillId="2" borderId="5" xfId="4" applyFont="1" applyFill="1" applyBorder="1" applyAlignment="1" applyProtection="1">
      <alignment vertical="center" wrapText="1"/>
      <protection locked="0"/>
    </xf>
    <xf numFmtId="0" fontId="12" fillId="2" borderId="4" xfId="4" applyFont="1" applyFill="1" applyBorder="1" applyAlignment="1" applyProtection="1">
      <alignment vertical="center" wrapText="1"/>
      <protection locked="0"/>
    </xf>
    <xf numFmtId="0" fontId="12" fillId="2" borderId="17" xfId="4" applyFont="1" applyFill="1" applyBorder="1" applyAlignment="1" applyProtection="1">
      <alignment vertical="center" wrapText="1"/>
      <protection locked="0"/>
    </xf>
    <xf numFmtId="0" fontId="12" fillId="2" borderId="174" xfId="0" applyFont="1" applyFill="1" applyBorder="1" applyAlignment="1" applyProtection="1">
      <alignment horizontal="center" vertical="center" wrapText="1"/>
      <protection locked="0"/>
    </xf>
    <xf numFmtId="0" fontId="12" fillId="2" borderId="176" xfId="0" applyFont="1" applyFill="1" applyBorder="1" applyAlignment="1" applyProtection="1">
      <alignment horizontal="left" vertical="center" wrapText="1"/>
      <protection locked="0"/>
    </xf>
    <xf numFmtId="0" fontId="12" fillId="2" borderId="181" xfId="0" applyFont="1" applyFill="1" applyBorder="1" applyAlignment="1" applyProtection="1">
      <alignment horizontal="left" vertical="center" wrapText="1"/>
      <protection locked="0"/>
    </xf>
    <xf numFmtId="0" fontId="12" fillId="2" borderId="175" xfId="0" applyFont="1" applyFill="1" applyBorder="1" applyAlignment="1" applyProtection="1">
      <alignment horizontal="left" vertical="center" wrapText="1"/>
      <protection locked="0"/>
    </xf>
    <xf numFmtId="0" fontId="12" fillId="2" borderId="181" xfId="0" applyFont="1" applyFill="1" applyBorder="1" applyAlignment="1" applyProtection="1">
      <alignment horizontal="center" vertical="center" wrapText="1"/>
      <protection locked="0"/>
    </xf>
    <xf numFmtId="0" fontId="9" fillId="2" borderId="93" xfId="0" applyFont="1" applyFill="1" applyBorder="1" applyAlignment="1" applyProtection="1">
      <alignment horizontal="left" vertical="center" wrapText="1"/>
      <protection locked="0"/>
    </xf>
    <xf numFmtId="0" fontId="9" fillId="2" borderId="122" xfId="0" applyFont="1" applyFill="1" applyBorder="1" applyAlignment="1" applyProtection="1">
      <alignment horizontal="left" vertical="center" wrapText="1"/>
      <protection locked="0"/>
    </xf>
    <xf numFmtId="0" fontId="12" fillId="2" borderId="124" xfId="0" applyFont="1" applyFill="1" applyBorder="1" applyAlignment="1" applyProtection="1">
      <alignment horizontal="left" vertical="center" wrapText="1"/>
      <protection locked="0"/>
    </xf>
    <xf numFmtId="0" fontId="12" fillId="2" borderId="48" xfId="0" applyFont="1" applyFill="1" applyBorder="1" applyProtection="1">
      <alignment vertical="center"/>
      <protection locked="0"/>
    </xf>
    <xf numFmtId="0" fontId="12" fillId="2" borderId="185" xfId="0" applyFont="1" applyFill="1" applyBorder="1" applyAlignment="1" applyProtection="1">
      <alignment horizontal="center" vertical="center" wrapText="1"/>
      <protection locked="0"/>
    </xf>
    <xf numFmtId="0" fontId="12" fillId="2" borderId="119" xfId="0" applyFont="1" applyFill="1" applyBorder="1" applyAlignment="1" applyProtection="1">
      <alignment vertical="center" wrapText="1"/>
      <protection locked="0"/>
    </xf>
    <xf numFmtId="49" fontId="12" fillId="0" borderId="67" xfId="0" applyNumberFormat="1" applyFont="1" applyBorder="1" applyAlignment="1">
      <alignment horizontal="center" vertical="top" wrapText="1"/>
    </xf>
    <xf numFmtId="49" fontId="12" fillId="0" borderId="68" xfId="0" applyNumberFormat="1" applyFont="1" applyBorder="1" applyAlignment="1">
      <alignment horizontal="center" vertical="top" wrapText="1"/>
    </xf>
    <xf numFmtId="0" fontId="12" fillId="0" borderId="69"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62" xfId="0" applyFont="1" applyBorder="1" applyAlignment="1">
      <alignment horizontal="center" vertical="center" wrapText="1"/>
    </xf>
    <xf numFmtId="0" fontId="12" fillId="0" borderId="109" xfId="0" applyFont="1" applyBorder="1" applyAlignment="1">
      <alignment horizontal="center" vertical="center" wrapText="1"/>
    </xf>
    <xf numFmtId="0" fontId="12" fillId="0" borderId="50" xfId="0" applyFont="1" applyBorder="1" applyAlignment="1">
      <alignment horizontal="center" vertical="center" wrapText="1"/>
    </xf>
    <xf numFmtId="49" fontId="12" fillId="0" borderId="0" xfId="0" applyNumberFormat="1" applyFont="1" applyAlignment="1">
      <alignment horizontal="center" vertical="top" wrapText="1"/>
    </xf>
    <xf numFmtId="49" fontId="12" fillId="0" borderId="116" xfId="0" applyNumberFormat="1" applyFont="1" applyBorder="1" applyAlignment="1">
      <alignment horizontal="center" vertical="top" wrapText="1"/>
    </xf>
    <xf numFmtId="49" fontId="12" fillId="0" borderId="188" xfId="0" applyNumberFormat="1" applyFont="1" applyBorder="1" applyAlignment="1">
      <alignment horizontal="center" vertical="top" wrapText="1"/>
    </xf>
    <xf numFmtId="49" fontId="12" fillId="3" borderId="164" xfId="0" applyNumberFormat="1" applyFont="1" applyFill="1" applyBorder="1" applyAlignment="1">
      <alignment horizontal="center" vertical="center" wrapText="1"/>
    </xf>
    <xf numFmtId="0" fontId="12" fillId="3" borderId="189" xfId="0" applyFont="1" applyFill="1" applyBorder="1" applyAlignment="1">
      <alignment horizontal="center" vertical="center" wrapText="1"/>
    </xf>
    <xf numFmtId="0" fontId="12" fillId="3" borderId="181" xfId="0" applyFont="1" applyFill="1" applyBorder="1" applyAlignment="1">
      <alignment horizontal="center" vertical="center" wrapText="1"/>
    </xf>
    <xf numFmtId="0" fontId="12" fillId="3" borderId="175" xfId="0" applyFont="1" applyFill="1" applyBorder="1" applyAlignment="1">
      <alignment vertical="center" wrapText="1"/>
    </xf>
    <xf numFmtId="0" fontId="12" fillId="3" borderId="181" xfId="0" applyFont="1" applyFill="1" applyBorder="1" applyAlignment="1">
      <alignment vertical="center" wrapText="1"/>
    </xf>
    <xf numFmtId="0" fontId="12" fillId="3" borderId="175" xfId="0" applyFont="1" applyFill="1" applyBorder="1" applyAlignment="1">
      <alignment horizontal="left" vertical="center" wrapText="1"/>
    </xf>
    <xf numFmtId="0" fontId="12" fillId="3" borderId="190" xfId="0" applyFont="1" applyFill="1" applyBorder="1" applyAlignment="1">
      <alignment horizontal="center" vertical="center" wrapText="1"/>
    </xf>
    <xf numFmtId="0" fontId="12" fillId="3" borderId="178" xfId="0" applyFont="1" applyFill="1" applyBorder="1" applyAlignment="1">
      <alignment vertical="center" wrapText="1"/>
    </xf>
    <xf numFmtId="0" fontId="12" fillId="3" borderId="180" xfId="0" applyFont="1" applyFill="1" applyBorder="1" applyAlignment="1">
      <alignment horizontal="center" vertical="center" wrapText="1"/>
    </xf>
    <xf numFmtId="0" fontId="12" fillId="3" borderId="176" xfId="0" applyFont="1" applyFill="1" applyBorder="1" applyAlignment="1">
      <alignment horizontal="center" vertical="center" wrapText="1"/>
    </xf>
    <xf numFmtId="0" fontId="12" fillId="3" borderId="182" xfId="0" applyFont="1" applyFill="1" applyBorder="1" applyAlignment="1">
      <alignment vertical="center" wrapText="1"/>
    </xf>
    <xf numFmtId="0" fontId="12" fillId="3" borderId="174" xfId="0" applyFont="1" applyFill="1" applyBorder="1" applyAlignment="1">
      <alignment horizontal="center" vertical="center" wrapText="1"/>
    </xf>
    <xf numFmtId="0" fontId="12" fillId="3" borderId="176" xfId="0" applyFont="1" applyFill="1" applyBorder="1" applyAlignment="1">
      <alignment horizontal="left" vertical="center" wrapText="1"/>
    </xf>
    <xf numFmtId="0" fontId="12" fillId="3" borderId="181" xfId="0" applyFont="1" applyFill="1" applyBorder="1" applyAlignment="1">
      <alignment horizontal="left" vertical="center" wrapText="1"/>
    </xf>
    <xf numFmtId="0" fontId="12" fillId="3" borderId="175" xfId="0" applyFont="1" applyFill="1" applyBorder="1" applyAlignment="1">
      <alignment horizontal="center" vertical="center" wrapText="1"/>
    </xf>
    <xf numFmtId="0" fontId="12" fillId="3" borderId="183" xfId="0" applyFont="1" applyFill="1" applyBorder="1" applyAlignment="1">
      <alignment vertical="center" wrapText="1"/>
    </xf>
    <xf numFmtId="0" fontId="12" fillId="3" borderId="177" xfId="0" applyFont="1" applyFill="1" applyBorder="1" applyAlignment="1">
      <alignment vertical="center" wrapText="1"/>
    </xf>
    <xf numFmtId="0" fontId="12" fillId="3" borderId="191" xfId="0" applyFont="1" applyFill="1" applyBorder="1" applyAlignment="1">
      <alignment vertical="center" wrapText="1"/>
    </xf>
    <xf numFmtId="0" fontId="12" fillId="3" borderId="176" xfId="0" applyFont="1" applyFill="1" applyBorder="1" applyAlignment="1">
      <alignment vertical="center" wrapText="1"/>
    </xf>
    <xf numFmtId="0" fontId="12" fillId="3" borderId="192" xfId="0" applyFont="1" applyFill="1" applyBorder="1" applyAlignment="1">
      <alignment vertical="center" wrapText="1"/>
    </xf>
    <xf numFmtId="0" fontId="12" fillId="3" borderId="174" xfId="0" applyFont="1" applyFill="1" applyBorder="1" applyAlignment="1">
      <alignment horizontal="left" vertical="center" wrapText="1"/>
    </xf>
    <xf numFmtId="0" fontId="12" fillId="0" borderId="61" xfId="0" applyFont="1" applyBorder="1" applyAlignment="1">
      <alignment vertical="center" wrapText="1"/>
    </xf>
    <xf numFmtId="0" fontId="12" fillId="0" borderId="107" xfId="0" applyFont="1" applyBorder="1" applyAlignment="1">
      <alignment vertical="center" wrapText="1"/>
    </xf>
    <xf numFmtId="49" fontId="12" fillId="5" borderId="175" xfId="0" applyNumberFormat="1" applyFont="1" applyFill="1" applyBorder="1" applyAlignment="1">
      <alignment horizontal="right" vertical="center" wrapText="1"/>
    </xf>
    <xf numFmtId="0" fontId="12" fillId="3" borderId="177" xfId="0" applyFont="1" applyFill="1" applyBorder="1" applyAlignment="1">
      <alignment horizontal="center" vertical="center" wrapText="1"/>
    </xf>
    <xf numFmtId="14" fontId="12" fillId="3" borderId="176" xfId="0" applyNumberFormat="1" applyFont="1" applyFill="1" applyBorder="1" applyAlignment="1" applyProtection="1">
      <alignment horizontal="left" vertical="center" wrapText="1"/>
      <protection locked="0"/>
    </xf>
    <xf numFmtId="0" fontId="12" fillId="3" borderId="178" xfId="0" applyFont="1" applyFill="1" applyBorder="1" applyAlignment="1">
      <alignment horizontal="left" vertical="center" wrapText="1"/>
    </xf>
    <xf numFmtId="0" fontId="12" fillId="3" borderId="177" xfId="0" applyFont="1" applyFill="1" applyBorder="1" applyAlignment="1">
      <alignment horizontal="left" vertical="center" wrapText="1"/>
    </xf>
    <xf numFmtId="0" fontId="12" fillId="3" borderId="176" xfId="0" applyFont="1" applyFill="1" applyBorder="1">
      <alignment vertical="center"/>
    </xf>
    <xf numFmtId="0" fontId="12" fillId="3" borderId="181" xfId="0" applyFont="1" applyFill="1" applyBorder="1">
      <alignment vertical="center"/>
    </xf>
    <xf numFmtId="0" fontId="12" fillId="3" borderId="177" xfId="0" applyFont="1" applyFill="1" applyBorder="1" applyAlignment="1">
      <alignment horizontal="left" vertical="center" shrinkToFit="1"/>
    </xf>
    <xf numFmtId="0" fontId="12" fillId="3" borderId="177" xfId="0" applyFont="1" applyFill="1" applyBorder="1" applyAlignment="1">
      <alignment horizontal="right" vertical="center"/>
    </xf>
    <xf numFmtId="0" fontId="12" fillId="3" borderId="175" xfId="0" applyFont="1" applyFill="1" applyBorder="1">
      <alignment vertical="center"/>
    </xf>
    <xf numFmtId="0" fontId="12" fillId="3" borderId="179" xfId="0" applyFont="1" applyFill="1" applyBorder="1" applyAlignment="1">
      <alignment vertical="center" wrapText="1"/>
    </xf>
    <xf numFmtId="0" fontId="12" fillId="3" borderId="183" xfId="0" applyFont="1" applyFill="1" applyBorder="1">
      <alignment vertical="center"/>
    </xf>
    <xf numFmtId="0" fontId="12" fillId="3" borderId="179" xfId="0" applyFont="1" applyFill="1" applyBorder="1">
      <alignment vertical="center"/>
    </xf>
    <xf numFmtId="0" fontId="12" fillId="3" borderId="178" xfId="0" applyFont="1" applyFill="1" applyBorder="1">
      <alignment vertical="center"/>
    </xf>
    <xf numFmtId="0" fontId="12" fillId="3" borderId="177" xfId="0" applyFont="1" applyFill="1" applyBorder="1">
      <alignment vertical="center"/>
    </xf>
    <xf numFmtId="0" fontId="12" fillId="3" borderId="179" xfId="0" applyFont="1" applyFill="1" applyBorder="1" applyAlignment="1">
      <alignment horizontal="center" vertical="center"/>
    </xf>
    <xf numFmtId="0" fontId="12" fillId="3" borderId="181" xfId="0" applyFont="1" applyFill="1" applyBorder="1" applyAlignment="1">
      <alignment horizontal="center" vertical="center"/>
    </xf>
    <xf numFmtId="0" fontId="12" fillId="3" borderId="178" xfId="0" applyFont="1" applyFill="1" applyBorder="1" applyAlignment="1">
      <alignment horizontal="center" vertical="center"/>
    </xf>
    <xf numFmtId="0" fontId="12" fillId="3" borderId="176" xfId="0" applyFont="1" applyFill="1" applyBorder="1" applyAlignment="1">
      <alignment horizontal="center" vertical="center"/>
    </xf>
    <xf numFmtId="0" fontId="12" fillId="3" borderId="177" xfId="0" applyFont="1" applyFill="1" applyBorder="1" applyAlignment="1">
      <alignment horizontal="center" vertical="center"/>
    </xf>
    <xf numFmtId="0" fontId="12" fillId="3" borderId="181" xfId="0" applyFont="1" applyFill="1" applyBorder="1" applyAlignment="1">
      <alignment horizontal="left" vertical="center"/>
    </xf>
    <xf numFmtId="0" fontId="12" fillId="3" borderId="177" xfId="0" applyFont="1" applyFill="1" applyBorder="1" applyAlignment="1">
      <alignment horizontal="left" vertical="center"/>
    </xf>
    <xf numFmtId="0" fontId="12" fillId="3" borderId="178" xfId="0" applyFont="1" applyFill="1" applyBorder="1" applyAlignment="1">
      <alignment horizontal="left" vertical="center"/>
    </xf>
    <xf numFmtId="0" fontId="12" fillId="2" borderId="0" xfId="0" applyFont="1" applyFill="1" applyAlignment="1" applyProtection="1">
      <alignment horizontal="right" vertical="center"/>
      <protection locked="0"/>
    </xf>
    <xf numFmtId="0" fontId="9" fillId="2" borderId="0" xfId="0" applyFont="1" applyFill="1" applyAlignment="1" applyProtection="1">
      <alignment horizontal="right" vertical="center"/>
      <protection locked="0"/>
    </xf>
    <xf numFmtId="0" fontId="9" fillId="2" borderId="0" xfId="2" applyFont="1" applyFill="1" applyAlignment="1" applyProtection="1">
      <alignment horizontal="right" vertical="center"/>
      <protection locked="0"/>
    </xf>
    <xf numFmtId="181" fontId="12" fillId="2" borderId="44" xfId="0" applyNumberFormat="1" applyFont="1" applyFill="1" applyBorder="1" applyAlignment="1" applyProtection="1">
      <alignment horizontal="left" vertical="center" wrapText="1"/>
      <protection locked="0"/>
    </xf>
    <xf numFmtId="0" fontId="12" fillId="2" borderId="0" xfId="0" applyFont="1" applyFill="1" applyAlignment="1" applyProtection="1">
      <alignment horizontal="center" vertical="center"/>
      <protection locked="0"/>
    </xf>
    <xf numFmtId="14" fontId="12" fillId="2" borderId="136" xfId="0" applyNumberFormat="1" applyFont="1" applyFill="1" applyBorder="1" applyAlignment="1" applyProtection="1">
      <alignment horizontal="left" vertical="center" wrapText="1"/>
      <protection locked="0"/>
    </xf>
    <xf numFmtId="0" fontId="12" fillId="2" borderId="13" xfId="0" applyFont="1" applyFill="1" applyBorder="1" applyProtection="1">
      <alignment vertical="center"/>
      <protection locked="0"/>
    </xf>
    <xf numFmtId="0" fontId="12" fillId="2" borderId="15" xfId="0" applyFont="1" applyFill="1" applyBorder="1" applyAlignment="1" applyProtection="1">
      <alignment horizontal="left" vertical="center" shrinkToFit="1"/>
      <protection locked="0"/>
    </xf>
    <xf numFmtId="0" fontId="12" fillId="2" borderId="134" xfId="0" applyFont="1" applyFill="1" applyBorder="1" applyAlignment="1" applyProtection="1">
      <alignment horizontal="right" vertical="center"/>
      <protection locked="0"/>
    </xf>
    <xf numFmtId="0" fontId="12" fillId="2" borderId="9" xfId="0" applyFont="1" applyFill="1" applyBorder="1" applyProtection="1">
      <alignment vertical="center"/>
      <protection locked="0"/>
    </xf>
    <xf numFmtId="0" fontId="12" fillId="2" borderId="15" xfId="0" applyFont="1" applyFill="1" applyBorder="1" applyProtection="1">
      <alignment vertical="center"/>
      <protection locked="0"/>
    </xf>
    <xf numFmtId="0" fontId="12" fillId="2" borderId="138" xfId="0" applyFont="1" applyFill="1" applyBorder="1" applyProtection="1">
      <alignment vertical="center"/>
      <protection locked="0"/>
    </xf>
    <xf numFmtId="0" fontId="12" fillId="2" borderId="123"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13" xfId="0" applyFont="1" applyFill="1" applyBorder="1" applyAlignment="1" applyProtection="1">
      <alignment horizontal="center" vertical="center"/>
      <protection locked="0"/>
    </xf>
    <xf numFmtId="0" fontId="12" fillId="2" borderId="15" xfId="0" applyFont="1" applyFill="1" applyBorder="1" applyAlignment="1" applyProtection="1">
      <alignment horizontal="center" vertical="center"/>
      <protection locked="0"/>
    </xf>
    <xf numFmtId="0" fontId="12" fillId="2" borderId="15" xfId="0" applyFont="1" applyFill="1" applyBorder="1" applyAlignment="1" applyProtection="1">
      <alignment horizontal="left" vertical="center"/>
      <protection locked="0"/>
    </xf>
    <xf numFmtId="0" fontId="12" fillId="2" borderId="122" xfId="0" applyFont="1" applyFill="1" applyBorder="1" applyAlignment="1" applyProtection="1">
      <alignment horizontal="left" vertical="center" wrapText="1"/>
      <protection locked="0"/>
    </xf>
    <xf numFmtId="0" fontId="12" fillId="2" borderId="5" xfId="0" applyFont="1" applyFill="1" applyBorder="1" applyAlignment="1" applyProtection="1">
      <alignment horizontal="left" vertical="center"/>
      <protection locked="0"/>
    </xf>
    <xf numFmtId="0" fontId="12" fillId="2" borderId="9" xfId="0" applyFont="1" applyFill="1" applyBorder="1" applyAlignment="1" applyProtection="1">
      <alignment horizontal="left" vertical="center"/>
      <protection locked="0"/>
    </xf>
    <xf numFmtId="0" fontId="12" fillId="3" borderId="164" xfId="0" applyFont="1" applyFill="1" applyBorder="1" applyAlignment="1">
      <alignment horizontal="center" vertical="center" wrapText="1"/>
    </xf>
    <xf numFmtId="49" fontId="12" fillId="3" borderId="175" xfId="0" applyNumberFormat="1" applyFont="1" applyFill="1" applyBorder="1" applyAlignment="1">
      <alignment horizontal="right" vertical="center" wrapText="1"/>
    </xf>
    <xf numFmtId="0" fontId="9" fillId="3" borderId="177" xfId="0" applyFont="1" applyFill="1" applyBorder="1" applyAlignment="1">
      <alignment horizontal="center" vertical="center" wrapText="1"/>
    </xf>
    <xf numFmtId="0" fontId="9" fillId="3" borderId="179" xfId="0" applyFont="1" applyFill="1" applyBorder="1" applyAlignment="1">
      <alignment horizontal="center" vertical="center" wrapText="1"/>
    </xf>
    <xf numFmtId="0" fontId="12" fillId="3" borderId="184" xfId="0" applyFont="1" applyFill="1" applyBorder="1">
      <alignment vertical="center"/>
    </xf>
    <xf numFmtId="0" fontId="12" fillId="0" borderId="194" xfId="0" applyFont="1" applyBorder="1" applyAlignment="1">
      <alignment horizontal="center" vertical="center" wrapText="1"/>
    </xf>
    <xf numFmtId="0" fontId="12" fillId="2" borderId="48" xfId="0" applyFont="1" applyFill="1" applyBorder="1" applyAlignment="1">
      <alignment horizontal="center" vertical="center" wrapText="1"/>
    </xf>
    <xf numFmtId="0" fontId="12" fillId="3" borderId="184" xfId="0" applyFont="1" applyFill="1" applyBorder="1" applyAlignment="1">
      <alignment horizontal="center" vertical="center" wrapText="1"/>
    </xf>
    <xf numFmtId="0" fontId="12" fillId="3" borderId="180" xfId="0" applyFont="1" applyFill="1" applyBorder="1" applyAlignment="1">
      <alignment horizontal="left" vertical="center" wrapText="1"/>
    </xf>
    <xf numFmtId="0" fontId="12" fillId="3" borderId="180" xfId="0" applyFont="1" applyFill="1" applyBorder="1" applyAlignment="1">
      <alignment vertical="center" wrapText="1"/>
    </xf>
    <xf numFmtId="0" fontId="12" fillId="3" borderId="186" xfId="0" applyFont="1" applyFill="1" applyBorder="1" applyAlignment="1">
      <alignment vertical="center" wrapText="1"/>
    </xf>
    <xf numFmtId="0" fontId="12" fillId="3" borderId="196" xfId="0" applyFont="1" applyFill="1" applyBorder="1" applyAlignment="1">
      <alignment vertical="center" wrapText="1"/>
    </xf>
    <xf numFmtId="0" fontId="37" fillId="6" borderId="83" xfId="0" applyFont="1" applyFill="1" applyBorder="1" applyAlignment="1" applyProtection="1">
      <alignment horizontal="left" vertical="center" wrapText="1"/>
      <protection locked="0"/>
    </xf>
    <xf numFmtId="0" fontId="37" fillId="6" borderId="85" xfId="0" applyFont="1" applyFill="1" applyBorder="1" applyAlignment="1" applyProtection="1">
      <alignment horizontal="center" vertical="center" wrapText="1"/>
      <protection locked="0"/>
    </xf>
    <xf numFmtId="0" fontId="37" fillId="6" borderId="46" xfId="0" applyFont="1" applyFill="1" applyBorder="1" applyAlignment="1" applyProtection="1">
      <alignment horizontal="center" vertical="center" wrapText="1"/>
      <protection locked="0"/>
    </xf>
    <xf numFmtId="14" fontId="37" fillId="6" borderId="26" xfId="0" applyNumberFormat="1" applyFont="1" applyFill="1" applyBorder="1" applyAlignment="1" applyProtection="1">
      <alignment horizontal="left" vertical="center" wrapText="1"/>
      <protection locked="0"/>
    </xf>
    <xf numFmtId="0" fontId="37" fillId="6" borderId="21" xfId="0" applyFont="1" applyFill="1" applyBorder="1" applyAlignment="1" applyProtection="1">
      <alignment horizontal="left" vertical="center" wrapText="1"/>
      <protection locked="0"/>
    </xf>
    <xf numFmtId="0" fontId="37" fillId="6" borderId="84" xfId="0" applyFont="1" applyFill="1" applyBorder="1" applyAlignment="1" applyProtection="1">
      <alignment horizontal="left" vertical="center" wrapText="1"/>
      <protection locked="0"/>
    </xf>
    <xf numFmtId="0" fontId="37" fillId="6" borderId="85" xfId="0" applyFont="1" applyFill="1" applyBorder="1" applyAlignment="1" applyProtection="1">
      <alignment horizontal="left" vertical="center" wrapText="1"/>
      <protection locked="0"/>
    </xf>
    <xf numFmtId="0" fontId="37" fillId="6" borderId="46" xfId="0" applyFont="1" applyFill="1" applyBorder="1" applyAlignment="1" applyProtection="1">
      <alignment horizontal="left" vertical="center" wrapText="1"/>
      <protection locked="0"/>
    </xf>
    <xf numFmtId="176" fontId="37" fillId="6" borderId="47" xfId="0" applyNumberFormat="1" applyFont="1" applyFill="1" applyBorder="1" applyAlignment="1" applyProtection="1">
      <alignment horizontal="center" vertical="center" wrapText="1"/>
      <protection locked="0"/>
    </xf>
    <xf numFmtId="176" fontId="37" fillId="6" borderId="27" xfId="0" applyNumberFormat="1" applyFont="1" applyFill="1" applyBorder="1" applyAlignment="1" applyProtection="1">
      <alignment horizontal="center" vertical="center" wrapText="1"/>
      <protection locked="0"/>
    </xf>
    <xf numFmtId="0" fontId="12" fillId="2" borderId="94"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center" vertical="center" wrapText="1"/>
      <protection locked="0"/>
    </xf>
    <xf numFmtId="0" fontId="12" fillId="2" borderId="57" xfId="0" applyFont="1" applyFill="1" applyBorder="1" applyAlignment="1" applyProtection="1">
      <alignment horizontal="left" vertical="center" wrapText="1"/>
      <protection locked="0"/>
    </xf>
    <xf numFmtId="0" fontId="12" fillId="2" borderId="106"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center" vertical="center" wrapText="1"/>
      <protection locked="0"/>
    </xf>
    <xf numFmtId="0" fontId="12" fillId="2" borderId="54" xfId="0" applyFont="1" applyFill="1" applyBorder="1" applyProtection="1">
      <alignment vertical="center"/>
      <protection locked="0"/>
    </xf>
    <xf numFmtId="0" fontId="37" fillId="6" borderId="87" xfId="0" applyFont="1" applyFill="1" applyBorder="1" applyAlignment="1" applyProtection="1">
      <alignment horizontal="center" vertical="center" wrapText="1"/>
      <protection locked="0"/>
    </xf>
    <xf numFmtId="0" fontId="12" fillId="6" borderId="87" xfId="0" applyFont="1" applyFill="1" applyBorder="1" applyProtection="1">
      <alignment vertical="center"/>
      <protection locked="0"/>
    </xf>
    <xf numFmtId="0" fontId="12" fillId="2" borderId="119" xfId="0" applyFont="1" applyFill="1" applyBorder="1" applyAlignment="1" applyProtection="1">
      <alignment horizontal="right" vertical="center"/>
      <protection locked="0"/>
    </xf>
    <xf numFmtId="0" fontId="12" fillId="2" borderId="57" xfId="0" applyFont="1" applyFill="1" applyBorder="1" applyAlignment="1" applyProtection="1">
      <alignment horizontal="right" vertical="center"/>
      <protection locked="0"/>
    </xf>
    <xf numFmtId="0" fontId="9" fillId="2" borderId="90" xfId="2" applyFont="1" applyFill="1" applyBorder="1" applyAlignment="1" applyProtection="1">
      <alignment horizontal="right" vertical="center"/>
      <protection locked="0"/>
    </xf>
    <xf numFmtId="0" fontId="9" fillId="2" borderId="57" xfId="2" applyFont="1" applyFill="1" applyBorder="1" applyAlignment="1" applyProtection="1">
      <alignment horizontal="right" vertical="center"/>
      <protection locked="0"/>
    </xf>
    <xf numFmtId="0" fontId="9" fillId="2" borderId="56" xfId="2" applyFont="1" applyFill="1" applyBorder="1" applyProtection="1">
      <alignment vertical="center"/>
      <protection locked="0"/>
    </xf>
    <xf numFmtId="0" fontId="12" fillId="2" borderId="91" xfId="2" applyFont="1" applyFill="1" applyBorder="1" applyAlignment="1" applyProtection="1">
      <alignment horizontal="left" vertical="center" shrinkToFit="1"/>
      <protection locked="0"/>
    </xf>
    <xf numFmtId="0" fontId="9" fillId="2" borderId="90" xfId="3" applyFont="1" applyFill="1" applyBorder="1" applyAlignment="1" applyProtection="1">
      <alignment horizontal="right" vertical="center"/>
      <protection locked="0"/>
    </xf>
    <xf numFmtId="0" fontId="9" fillId="2" borderId="57" xfId="3" applyFont="1" applyFill="1" applyBorder="1" applyAlignment="1" applyProtection="1">
      <alignment horizontal="right" vertical="center"/>
      <protection locked="0"/>
    </xf>
    <xf numFmtId="0" fontId="9" fillId="2" borderId="56" xfId="3" applyFont="1" applyFill="1" applyBorder="1" applyProtection="1">
      <alignment vertical="center"/>
      <protection locked="0"/>
    </xf>
    <xf numFmtId="0" fontId="9" fillId="2" borderId="91" xfId="3" applyFont="1" applyFill="1" applyBorder="1" applyAlignment="1" applyProtection="1">
      <alignment horizontal="left" vertical="center" shrinkToFit="1"/>
      <protection locked="0"/>
    </xf>
    <xf numFmtId="0" fontId="9" fillId="2" borderId="81" xfId="2" applyFont="1" applyFill="1" applyBorder="1" applyAlignment="1" applyProtection="1">
      <alignment horizontal="left" vertical="center" shrinkToFit="1"/>
      <protection locked="0"/>
    </xf>
    <xf numFmtId="0" fontId="9" fillId="2" borderId="81" xfId="0" applyFont="1" applyFill="1" applyBorder="1" applyAlignment="1" applyProtection="1">
      <alignment horizontal="left" vertical="center" wrapText="1" shrinkToFit="1"/>
      <protection locked="0"/>
    </xf>
    <xf numFmtId="0" fontId="12" fillId="2" borderId="81" xfId="0" applyFont="1" applyFill="1" applyBorder="1" applyAlignment="1" applyProtection="1">
      <alignment horizontal="left" vertical="center" wrapText="1" shrinkToFit="1"/>
      <protection locked="0"/>
    </xf>
    <xf numFmtId="0" fontId="9" fillId="2" borderId="29" xfId="0" applyFont="1" applyFill="1" applyBorder="1" applyAlignment="1" applyProtection="1">
      <alignment horizontal="left" vertical="center" shrinkToFit="1"/>
      <protection locked="0"/>
    </xf>
    <xf numFmtId="0" fontId="9" fillId="2" borderId="81" xfId="0" applyFont="1" applyFill="1" applyBorder="1" applyAlignment="1" applyProtection="1">
      <alignment horizontal="left" vertical="center" shrinkToFit="1"/>
      <protection locked="0"/>
    </xf>
    <xf numFmtId="0" fontId="12" fillId="2" borderId="119" xfId="0" applyFont="1" applyFill="1" applyBorder="1" applyAlignment="1" applyProtection="1">
      <alignment horizontal="right" vertical="center" wrapText="1"/>
      <protection locked="0"/>
    </xf>
    <xf numFmtId="0" fontId="12" fillId="2" borderId="90" xfId="0" applyFont="1" applyFill="1" applyBorder="1" applyAlignment="1" applyProtection="1">
      <alignment horizontal="right" vertical="center" wrapText="1"/>
      <protection locked="0"/>
    </xf>
    <xf numFmtId="0" fontId="12" fillId="2" borderId="57" xfId="0" applyFont="1" applyFill="1" applyBorder="1" applyAlignment="1" applyProtection="1">
      <alignment horizontal="right" vertical="center" wrapText="1"/>
      <protection locked="0"/>
    </xf>
    <xf numFmtId="0" fontId="37" fillId="6" borderId="85" xfId="0" applyFont="1" applyFill="1" applyBorder="1" applyAlignment="1" applyProtection="1">
      <alignment horizontal="left" vertical="center" shrinkToFit="1"/>
      <protection locked="0"/>
    </xf>
    <xf numFmtId="0" fontId="12" fillId="6" borderId="94" xfId="0" applyFont="1" applyFill="1" applyBorder="1" applyAlignment="1" applyProtection="1">
      <alignment horizontal="right" vertical="center"/>
      <protection locked="0"/>
    </xf>
    <xf numFmtId="0" fontId="12" fillId="6" borderId="43" xfId="0" applyFont="1" applyFill="1" applyBorder="1" applyAlignment="1" applyProtection="1">
      <alignment horizontal="right" vertical="center"/>
      <protection locked="0"/>
    </xf>
    <xf numFmtId="0" fontId="12" fillId="6" borderId="46" xfId="0" applyFont="1" applyFill="1" applyBorder="1" applyProtection="1">
      <alignment vertical="center"/>
      <protection locked="0"/>
    </xf>
    <xf numFmtId="0" fontId="12" fillId="6" borderId="91" xfId="0" applyFont="1" applyFill="1" applyBorder="1" applyAlignment="1" applyProtection="1">
      <alignment horizontal="right" vertical="center"/>
      <protection locked="0"/>
    </xf>
    <xf numFmtId="0" fontId="12" fillId="6" borderId="62" xfId="0" applyFont="1" applyFill="1" applyBorder="1" applyProtection="1">
      <alignment vertical="center"/>
      <protection locked="0"/>
    </xf>
    <xf numFmtId="0" fontId="12" fillId="6" borderId="29" xfId="0" applyFont="1" applyFill="1" applyBorder="1" applyAlignment="1" applyProtection="1">
      <alignment horizontal="right" vertical="center"/>
      <protection locked="0"/>
    </xf>
    <xf numFmtId="0" fontId="37" fillId="6" borderId="29" xfId="0" applyFont="1" applyFill="1" applyBorder="1" applyAlignment="1" applyProtection="1">
      <alignment horizontal="left" vertical="center" shrinkToFit="1"/>
      <protection locked="0"/>
    </xf>
    <xf numFmtId="0" fontId="12" fillId="6" borderId="21" xfId="0" applyFont="1" applyFill="1" applyBorder="1" applyProtection="1">
      <alignment vertical="center"/>
      <protection locked="0"/>
    </xf>
    <xf numFmtId="0" fontId="9" fillId="2" borderId="90" xfId="0" applyFont="1" applyFill="1" applyBorder="1" applyAlignment="1" applyProtection="1">
      <alignment horizontal="right" vertical="center"/>
      <protection locked="0"/>
    </xf>
    <xf numFmtId="0" fontId="9" fillId="2" borderId="61" xfId="0" applyFont="1" applyFill="1" applyBorder="1" applyProtection="1">
      <alignment vertical="center"/>
      <protection locked="0"/>
    </xf>
    <xf numFmtId="0" fontId="12" fillId="2" borderId="81" xfId="0" applyFont="1" applyFill="1" applyBorder="1" applyAlignment="1" applyProtection="1">
      <alignment horizontal="center" vertical="center" shrinkToFit="1"/>
      <protection locked="0"/>
    </xf>
    <xf numFmtId="0" fontId="12" fillId="2" borderId="21" xfId="0" applyFont="1" applyFill="1" applyBorder="1" applyAlignment="1" applyProtection="1">
      <alignment horizontal="right" vertical="center"/>
      <protection locked="0"/>
    </xf>
    <xf numFmtId="0" fontId="12" fillId="2" borderId="61" xfId="0" applyFont="1" applyFill="1" applyBorder="1" applyAlignment="1" applyProtection="1">
      <alignment horizontal="right" vertical="center"/>
      <protection locked="0"/>
    </xf>
    <xf numFmtId="0" fontId="12" fillId="2" borderId="43" xfId="2" applyFont="1" applyFill="1" applyBorder="1" applyAlignment="1" applyProtection="1">
      <alignment vertical="center" wrapText="1"/>
      <protection locked="0"/>
    </xf>
    <xf numFmtId="0" fontId="9" fillId="2" borderId="43" xfId="3" applyFont="1" applyFill="1" applyBorder="1" applyAlignment="1" applyProtection="1">
      <alignment vertical="center" wrapText="1"/>
      <protection locked="0"/>
    </xf>
    <xf numFmtId="0" fontId="9" fillId="2" borderId="43" xfId="2" applyFont="1" applyFill="1" applyBorder="1" applyAlignment="1" applyProtection="1">
      <alignment vertical="center" wrapText="1"/>
      <protection locked="0"/>
    </xf>
    <xf numFmtId="0" fontId="12" fillId="2" borderId="25" xfId="0" applyFont="1" applyFill="1" applyBorder="1" applyAlignment="1" applyProtection="1">
      <alignment vertical="center" wrapText="1"/>
      <protection locked="0"/>
    </xf>
    <xf numFmtId="0" fontId="12" fillId="2" borderId="0" xfId="0" applyFont="1" applyFill="1" applyAlignment="1" applyProtection="1">
      <alignment vertical="center" wrapText="1"/>
      <protection locked="0"/>
    </xf>
    <xf numFmtId="0" fontId="12" fillId="2" borderId="119" xfId="0" applyFont="1" applyFill="1" applyBorder="1" applyProtection="1">
      <alignment vertical="center"/>
      <protection locked="0"/>
    </xf>
    <xf numFmtId="0" fontId="12" fillId="2" borderId="137" xfId="0" applyFont="1" applyFill="1" applyBorder="1" applyAlignment="1" applyProtection="1">
      <alignment vertical="center" wrapText="1"/>
      <protection locked="0"/>
    </xf>
    <xf numFmtId="0" fontId="12" fillId="2" borderId="94" xfId="2" applyFont="1" applyFill="1" applyBorder="1" applyAlignment="1" applyProtection="1">
      <alignment vertical="center" wrapText="1"/>
      <protection locked="0"/>
    </xf>
    <xf numFmtId="0" fontId="9" fillId="2" borderId="94" xfId="3" applyFont="1" applyFill="1" applyBorder="1" applyAlignment="1" applyProtection="1">
      <alignment vertical="center" wrapText="1"/>
      <protection locked="0"/>
    </xf>
    <xf numFmtId="0" fontId="9" fillId="2" borderId="94" xfId="2" applyFont="1" applyFill="1" applyBorder="1" applyAlignment="1" applyProtection="1">
      <alignment vertical="center" wrapText="1"/>
      <protection locked="0"/>
    </xf>
    <xf numFmtId="0" fontId="12" fillId="2" borderId="107" xfId="0" applyFont="1" applyFill="1" applyBorder="1" applyProtection="1">
      <alignment vertical="center"/>
      <protection locked="0"/>
    </xf>
    <xf numFmtId="0" fontId="12" fillId="2" borderId="107" xfId="0" applyFont="1" applyFill="1" applyBorder="1" applyAlignment="1" applyProtection="1">
      <alignment vertical="center" wrapText="1"/>
      <protection locked="0"/>
    </xf>
    <xf numFmtId="0" fontId="12" fillId="2" borderId="122" xfId="0" applyFont="1" applyFill="1" applyBorder="1" applyAlignment="1" applyProtection="1">
      <alignment vertical="center" wrapText="1"/>
      <protection locked="0"/>
    </xf>
    <xf numFmtId="0" fontId="12" fillId="2" borderId="57" xfId="0" applyFont="1" applyFill="1" applyBorder="1" applyProtection="1">
      <alignment vertical="center"/>
      <protection locked="0"/>
    </xf>
    <xf numFmtId="0" fontId="12" fillId="2" borderId="91" xfId="0" applyFont="1" applyFill="1" applyBorder="1" applyProtection="1">
      <alignment vertical="center"/>
      <protection locked="0"/>
    </xf>
    <xf numFmtId="0" fontId="12" fillId="2" borderId="94" xfId="0" applyFont="1" applyFill="1" applyBorder="1" applyAlignment="1" applyProtection="1">
      <alignment horizontal="right" vertical="center" wrapText="1"/>
      <protection locked="0"/>
    </xf>
    <xf numFmtId="0" fontId="12" fillId="2" borderId="46" xfId="0" applyFont="1" applyFill="1" applyBorder="1" applyAlignment="1" applyProtection="1">
      <alignment horizontal="right" vertical="center" wrapText="1"/>
      <protection locked="0"/>
    </xf>
    <xf numFmtId="0" fontId="37" fillId="6" borderId="43" xfId="0" applyFont="1" applyFill="1" applyBorder="1" applyAlignment="1" applyProtection="1">
      <alignment vertical="center" wrapText="1"/>
      <protection locked="0"/>
    </xf>
    <xf numFmtId="0" fontId="37" fillId="6" borderId="94" xfId="0" applyFont="1" applyFill="1" applyBorder="1" applyAlignment="1" applyProtection="1">
      <alignment vertical="center" wrapText="1"/>
      <protection locked="0"/>
    </xf>
    <xf numFmtId="0" fontId="37" fillId="6" borderId="85" xfId="0" applyFont="1" applyFill="1" applyBorder="1" applyAlignment="1" applyProtection="1">
      <alignment vertical="center" wrapText="1"/>
      <protection locked="0"/>
    </xf>
    <xf numFmtId="0" fontId="37" fillId="6" borderId="46" xfId="0" applyFont="1" applyFill="1" applyBorder="1" applyAlignment="1" applyProtection="1">
      <alignment vertical="center" wrapText="1"/>
      <protection locked="0"/>
    </xf>
    <xf numFmtId="0" fontId="37" fillId="6" borderId="83" xfId="0" applyFont="1" applyFill="1" applyBorder="1" applyAlignment="1" applyProtection="1">
      <alignment vertical="center" wrapText="1"/>
      <protection locked="0"/>
    </xf>
    <xf numFmtId="0" fontId="37" fillId="6" borderId="86" xfId="0" applyFont="1" applyFill="1" applyBorder="1" applyAlignment="1" applyProtection="1">
      <alignment vertical="center" wrapText="1"/>
      <protection locked="0"/>
    </xf>
    <xf numFmtId="0" fontId="37" fillId="6" borderId="84" xfId="0" applyFont="1" applyFill="1" applyBorder="1" applyAlignment="1" applyProtection="1">
      <alignment vertical="center" wrapText="1"/>
      <protection locked="0"/>
    </xf>
    <xf numFmtId="0" fontId="12" fillId="6" borderId="25" xfId="0" applyFont="1" applyFill="1" applyBorder="1" applyProtection="1">
      <alignment vertical="center"/>
      <protection locked="0"/>
    </xf>
    <xf numFmtId="0" fontId="37" fillId="6" borderId="92" xfId="0" applyFont="1" applyFill="1" applyBorder="1" applyAlignment="1" applyProtection="1">
      <alignment vertical="center" wrapText="1"/>
      <protection locked="0"/>
    </xf>
    <xf numFmtId="0" fontId="12" fillId="2" borderId="84" xfId="0" applyFont="1" applyFill="1" applyBorder="1" applyAlignment="1" applyProtection="1">
      <alignment horizontal="right" vertical="center" wrapText="1"/>
      <protection locked="0"/>
    </xf>
    <xf numFmtId="0" fontId="12" fillId="2" borderId="86" xfId="0" applyFont="1" applyFill="1" applyBorder="1" applyAlignment="1" applyProtection="1">
      <alignment horizontal="right" vertical="center"/>
      <protection locked="0"/>
    </xf>
    <xf numFmtId="0" fontId="12" fillId="2" borderId="25" xfId="0" applyFont="1" applyFill="1" applyBorder="1" applyAlignment="1" applyProtection="1">
      <alignment horizontal="right" vertical="center"/>
      <protection locked="0"/>
    </xf>
    <xf numFmtId="0" fontId="12" fillId="6" borderId="86" xfId="0" applyFont="1" applyFill="1" applyBorder="1" applyAlignment="1" applyProtection="1">
      <alignment horizontal="center" vertical="center"/>
      <protection locked="0"/>
    </xf>
    <xf numFmtId="0" fontId="12" fillId="6" borderId="83" xfId="0" applyFont="1" applyFill="1" applyBorder="1" applyAlignment="1" applyProtection="1">
      <alignment horizontal="center" vertical="center"/>
      <protection locked="0"/>
    </xf>
    <xf numFmtId="0" fontId="12" fillId="6" borderId="86" xfId="0" applyFont="1" applyFill="1" applyBorder="1" applyProtection="1">
      <alignment vertical="center"/>
      <protection locked="0"/>
    </xf>
    <xf numFmtId="0" fontId="12" fillId="6" borderId="24" xfId="0" applyFont="1" applyFill="1" applyBorder="1" applyProtection="1">
      <alignment vertical="center"/>
      <protection locked="0"/>
    </xf>
    <xf numFmtId="0" fontId="12" fillId="6" borderId="93" xfId="0" applyFont="1" applyFill="1" applyBorder="1" applyProtection="1">
      <alignment vertical="center"/>
      <protection locked="0"/>
    </xf>
    <xf numFmtId="0" fontId="9" fillId="2" borderId="83" xfId="0" applyFont="1" applyFill="1" applyBorder="1" applyAlignment="1" applyProtection="1">
      <alignment horizontal="right" vertical="center"/>
      <protection locked="0"/>
    </xf>
    <xf numFmtId="0" fontId="9" fillId="2" borderId="85" xfId="0" applyFont="1" applyFill="1" applyBorder="1" applyAlignment="1" applyProtection="1">
      <alignment horizontal="right" vertical="center"/>
      <protection locked="0"/>
    </xf>
    <xf numFmtId="0" fontId="12" fillId="6" borderId="84" xfId="0" applyFont="1" applyFill="1" applyBorder="1" applyAlignment="1" applyProtection="1">
      <alignment horizontal="center" vertical="center"/>
      <protection locked="0"/>
    </xf>
    <xf numFmtId="0" fontId="37" fillId="6" borderId="87" xfId="0" applyFont="1" applyFill="1" applyBorder="1" applyAlignment="1" applyProtection="1">
      <alignment horizontal="center" vertical="center"/>
      <protection locked="0"/>
    </xf>
    <xf numFmtId="0" fontId="37" fillId="6" borderId="83" xfId="0" applyFont="1" applyFill="1" applyBorder="1" applyAlignment="1" applyProtection="1">
      <alignment horizontal="center" vertical="center"/>
      <protection locked="0"/>
    </xf>
    <xf numFmtId="0" fontId="37" fillId="6" borderId="84" xfId="0" applyFont="1" applyFill="1" applyBorder="1" applyProtection="1">
      <alignment vertical="center"/>
      <protection locked="0"/>
    </xf>
    <xf numFmtId="0" fontId="37" fillId="6" borderId="84" xfId="0" applyFont="1" applyFill="1" applyBorder="1" applyAlignment="1" applyProtection="1">
      <alignment horizontal="center" vertical="center"/>
      <protection locked="0"/>
    </xf>
    <xf numFmtId="0" fontId="37" fillId="6" borderId="85" xfId="0" applyFont="1" applyFill="1" applyBorder="1" applyAlignment="1" applyProtection="1">
      <alignment horizontal="center" vertical="center"/>
      <protection locked="0"/>
    </xf>
    <xf numFmtId="0" fontId="37" fillId="6" borderId="85" xfId="0" applyFont="1" applyFill="1" applyBorder="1" applyAlignment="1" applyProtection="1">
      <alignment horizontal="left" vertical="center"/>
      <protection locked="0"/>
    </xf>
    <xf numFmtId="0" fontId="12" fillId="6" borderId="83" xfId="0" applyFont="1" applyFill="1" applyBorder="1" applyAlignment="1" applyProtection="1">
      <alignment horizontal="left" vertical="center"/>
      <protection locked="0"/>
    </xf>
    <xf numFmtId="0" fontId="37" fillId="6" borderId="84" xfId="0" applyFont="1" applyFill="1" applyBorder="1" applyAlignment="1" applyProtection="1">
      <alignment horizontal="left" vertical="center"/>
      <protection locked="0"/>
    </xf>
    <xf numFmtId="0" fontId="0" fillId="0" borderId="0" xfId="0" applyAlignment="1">
      <alignment vertical="center" wrapText="1"/>
    </xf>
    <xf numFmtId="0" fontId="0" fillId="0" borderId="0" xfId="0" applyAlignment="1">
      <alignment horizontal="left" vertical="center" wrapText="1"/>
    </xf>
    <xf numFmtId="0" fontId="0" fillId="2" borderId="0" xfId="0" applyFill="1">
      <alignment vertical="center"/>
    </xf>
    <xf numFmtId="0" fontId="12" fillId="2" borderId="91"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right" vertical="center" wrapText="1"/>
      <protection locked="0"/>
    </xf>
    <xf numFmtId="0" fontId="12" fillId="2" borderId="83" xfId="0" applyFont="1" applyFill="1" applyBorder="1" applyAlignment="1" applyProtection="1">
      <alignment horizontal="right" vertical="center" wrapText="1"/>
      <protection locked="0"/>
    </xf>
    <xf numFmtId="0" fontId="12" fillId="2" borderId="81" xfId="0" applyFont="1" applyFill="1" applyBorder="1" applyAlignment="1" applyProtection="1">
      <alignment vertical="center" wrapText="1"/>
      <protection locked="0"/>
    </xf>
    <xf numFmtId="0" fontId="12" fillId="2" borderId="86" xfId="0" applyFont="1" applyFill="1" applyBorder="1" applyAlignment="1" applyProtection="1">
      <alignment horizontal="right" vertical="center" wrapText="1"/>
      <protection locked="0"/>
    </xf>
    <xf numFmtId="0" fontId="12" fillId="2" borderId="62" xfId="0" applyFont="1" applyFill="1" applyBorder="1" applyAlignment="1" applyProtection="1">
      <alignment horizontal="left" vertical="center" wrapText="1"/>
      <protection locked="0"/>
    </xf>
    <xf numFmtId="176" fontId="12" fillId="2" borderId="55" xfId="0" applyNumberFormat="1" applyFont="1" applyFill="1" applyBorder="1" applyAlignment="1" applyProtection="1">
      <alignment horizontal="center" vertical="center" wrapText="1"/>
      <protection locked="0"/>
    </xf>
    <xf numFmtId="0" fontId="12" fillId="2" borderId="56"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shrinkToFit="1"/>
      <protection locked="0"/>
    </xf>
    <xf numFmtId="0" fontId="42" fillId="2" borderId="46" xfId="0" applyFont="1" applyFill="1" applyBorder="1" applyAlignment="1" applyProtection="1">
      <alignment horizontal="left" vertical="center" wrapText="1"/>
      <protection locked="0"/>
    </xf>
    <xf numFmtId="0" fontId="12" fillId="2" borderId="91" xfId="0" applyFont="1" applyFill="1" applyBorder="1" applyAlignment="1" applyProtection="1">
      <alignment horizontal="right" vertical="center" wrapText="1"/>
      <protection locked="0"/>
    </xf>
    <xf numFmtId="0" fontId="12" fillId="2" borderId="29" xfId="0" applyFont="1" applyFill="1" applyBorder="1" applyAlignment="1" applyProtection="1">
      <alignment horizontal="right" vertical="center" wrapText="1"/>
      <protection locked="0"/>
    </xf>
    <xf numFmtId="0" fontId="9" fillId="2" borderId="85" xfId="4" applyFill="1" applyBorder="1" applyAlignment="1" applyProtection="1">
      <alignment horizontal="left" vertical="center" wrapText="1"/>
      <protection locked="0"/>
    </xf>
    <xf numFmtId="0" fontId="12" fillId="2" borderId="91" xfId="0" applyFont="1" applyFill="1" applyBorder="1" applyAlignment="1" applyProtection="1">
      <alignment horizontal="left" vertical="center" wrapText="1" shrinkToFit="1"/>
      <protection locked="0"/>
    </xf>
    <xf numFmtId="0" fontId="9" fillId="2" borderId="46" xfId="4" applyFill="1" applyBorder="1" applyAlignment="1" applyProtection="1">
      <alignment horizontal="left" vertical="center" wrapText="1"/>
      <protection locked="0"/>
    </xf>
    <xf numFmtId="0" fontId="8" fillId="2" borderId="46" xfId="4" applyFont="1" applyFill="1" applyBorder="1" applyAlignment="1" applyProtection="1">
      <alignment horizontal="left" vertical="center" wrapText="1"/>
      <protection locked="0"/>
    </xf>
    <xf numFmtId="14" fontId="9" fillId="2" borderId="87" xfId="0" applyNumberFormat="1" applyFont="1" applyFill="1" applyBorder="1" applyAlignment="1" applyProtection="1">
      <alignment horizontal="left" vertical="center" wrapText="1"/>
      <protection locked="0"/>
    </xf>
    <xf numFmtId="14" fontId="42" fillId="2" borderId="26" xfId="0" applyNumberFormat="1" applyFont="1" applyFill="1" applyBorder="1" applyAlignment="1" applyProtection="1">
      <alignment horizontal="left" vertical="center" wrapText="1"/>
      <protection locked="0"/>
    </xf>
    <xf numFmtId="0" fontId="12" fillId="2" borderId="26" xfId="0" applyFont="1" applyFill="1" applyBorder="1" applyAlignment="1" applyProtection="1">
      <alignment horizontal="right" vertical="center" wrapText="1"/>
      <protection locked="0"/>
    </xf>
    <xf numFmtId="14" fontId="0" fillId="2" borderId="26" xfId="0" applyNumberFormat="1" applyFill="1" applyBorder="1" applyAlignment="1" applyProtection="1">
      <alignment horizontal="left" vertical="center" wrapText="1"/>
      <protection locked="0"/>
    </xf>
    <xf numFmtId="0" fontId="12" fillId="2" borderId="84"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right" vertical="center" wrapText="1" shrinkToFit="1"/>
      <protection locked="0"/>
    </xf>
    <xf numFmtId="0" fontId="12" fillId="2" borderId="29" xfId="0" applyFont="1" applyFill="1" applyBorder="1" applyAlignment="1" applyProtection="1">
      <alignment horizontal="right" vertical="center" wrapText="1" shrinkToFit="1"/>
      <protection locked="0"/>
    </xf>
    <xf numFmtId="0" fontId="12" fillId="2" borderId="91" xfId="2" applyFont="1" applyFill="1" applyBorder="1" applyAlignment="1" applyProtection="1">
      <alignment horizontal="left" vertical="center" wrapText="1" shrinkToFit="1"/>
      <protection locked="0"/>
    </xf>
    <xf numFmtId="0" fontId="9" fillId="2" borderId="91" xfId="3" applyFont="1" applyFill="1" applyBorder="1" applyAlignment="1" applyProtection="1">
      <alignment horizontal="left" vertical="center" wrapText="1" shrinkToFit="1"/>
      <protection locked="0"/>
    </xf>
    <xf numFmtId="0" fontId="9" fillId="2" borderId="81" xfId="2" applyFont="1" applyFill="1" applyBorder="1" applyAlignment="1" applyProtection="1">
      <alignment horizontal="left" vertical="center" wrapText="1" shrinkToFit="1"/>
      <protection locked="0"/>
    </xf>
    <xf numFmtId="0" fontId="9" fillId="2" borderId="91" xfId="0" applyFont="1" applyFill="1" applyBorder="1" applyAlignment="1" applyProtection="1">
      <alignment horizontal="left" vertical="center" wrapText="1" shrinkToFit="1"/>
      <protection locked="0"/>
    </xf>
    <xf numFmtId="0" fontId="37" fillId="6" borderId="85" xfId="0" applyFont="1" applyFill="1" applyBorder="1" applyAlignment="1" applyProtection="1">
      <alignment horizontal="left" vertical="center" wrapText="1" shrinkToFit="1"/>
      <protection locked="0"/>
    </xf>
    <xf numFmtId="0" fontId="12" fillId="2" borderId="81" xfId="0" applyFont="1" applyFill="1" applyBorder="1" applyAlignment="1" applyProtection="1">
      <alignment horizontal="right" vertical="center" wrapText="1" shrinkToFit="1"/>
      <protection locked="0"/>
    </xf>
    <xf numFmtId="0" fontId="12" fillId="2" borderId="81" xfId="0" applyFont="1" applyFill="1" applyBorder="1" applyAlignment="1" applyProtection="1">
      <alignment horizontal="center" vertical="center" wrapText="1" shrinkToFit="1"/>
      <protection locked="0"/>
    </xf>
    <xf numFmtId="0" fontId="12" fillId="2" borderId="94"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center" vertical="center" wrapText="1" shrinkToFit="1"/>
      <protection locked="0"/>
    </xf>
    <xf numFmtId="0" fontId="12" fillId="2" borderId="15" xfId="0" applyFont="1" applyFill="1" applyBorder="1" applyAlignment="1" applyProtection="1">
      <alignment horizontal="left" vertical="center" wrapText="1" shrinkToFit="1"/>
      <protection locked="0"/>
    </xf>
    <xf numFmtId="0" fontId="9" fillId="2" borderId="85" xfId="0" applyFont="1" applyFill="1" applyBorder="1" applyAlignment="1" applyProtection="1">
      <alignment horizontal="right" vertical="center" wrapText="1" shrinkToFit="1"/>
      <protection locked="0"/>
    </xf>
    <xf numFmtId="0" fontId="9" fillId="2" borderId="29" xfId="0" applyFont="1" applyFill="1" applyBorder="1" applyAlignment="1" applyProtection="1">
      <alignment horizontal="right" vertical="center" wrapText="1" shrinkToFit="1"/>
      <protection locked="0"/>
    </xf>
    <xf numFmtId="0" fontId="37" fillId="6" borderId="29" xfId="0" applyFont="1" applyFill="1" applyBorder="1" applyAlignment="1" applyProtection="1">
      <alignment horizontal="left" vertical="center" wrapText="1" shrinkToFit="1"/>
      <protection locked="0"/>
    </xf>
    <xf numFmtId="0" fontId="12" fillId="2" borderId="25" xfId="0" applyFont="1" applyFill="1" applyBorder="1" applyAlignment="1">
      <alignment horizontal="center" vertical="center"/>
    </xf>
    <xf numFmtId="49" fontId="12" fillId="2" borderId="28" xfId="0" applyNumberFormat="1" applyFont="1" applyFill="1" applyBorder="1" applyAlignment="1" applyProtection="1">
      <alignment horizontal="right" vertical="center" wrapText="1"/>
      <protection locked="0"/>
    </xf>
    <xf numFmtId="49" fontId="12" fillId="2" borderId="25" xfId="0" applyNumberFormat="1" applyFont="1" applyFill="1" applyBorder="1" applyAlignment="1" applyProtection="1">
      <alignment horizontal="right" vertical="center" wrapText="1"/>
      <protection locked="0"/>
    </xf>
    <xf numFmtId="49" fontId="12" fillId="2" borderId="43" xfId="2" applyNumberFormat="1" applyFont="1" applyFill="1" applyBorder="1" applyAlignment="1" applyProtection="1">
      <alignment horizontal="right" vertical="center" wrapText="1"/>
      <protection locked="0"/>
    </xf>
    <xf numFmtId="49" fontId="9" fillId="2" borderId="43" xfId="3" applyNumberFormat="1" applyFont="1" applyFill="1" applyBorder="1" applyAlignment="1" applyProtection="1">
      <alignment horizontal="right" vertical="center" wrapText="1"/>
      <protection locked="0"/>
    </xf>
    <xf numFmtId="49" fontId="9" fillId="2" borderId="43" xfId="2" applyNumberFormat="1" applyFont="1" applyFill="1" applyBorder="1" applyAlignment="1" applyProtection="1">
      <alignment horizontal="right" vertical="center" wrapText="1"/>
      <protection locked="0"/>
    </xf>
    <xf numFmtId="49" fontId="12" fillId="2" borderId="43" xfId="0" applyNumberFormat="1" applyFont="1" applyFill="1" applyBorder="1" applyAlignment="1" applyProtection="1">
      <alignment horizontal="right" vertical="center" shrinkToFit="1"/>
      <protection locked="0"/>
    </xf>
    <xf numFmtId="49" fontId="37" fillId="6" borderId="43" xfId="0" applyNumberFormat="1" applyFont="1" applyFill="1" applyBorder="1" applyAlignment="1" applyProtection="1">
      <alignment horizontal="right" vertical="center" wrapText="1"/>
      <protection locked="0"/>
    </xf>
    <xf numFmtId="49" fontId="12" fillId="2" borderId="90" xfId="0" applyNumberFormat="1" applyFont="1" applyFill="1" applyBorder="1" applyAlignment="1" applyProtection="1">
      <alignment horizontal="right" vertical="center" wrapText="1"/>
      <protection locked="0"/>
    </xf>
    <xf numFmtId="49" fontId="12" fillId="2" borderId="43" xfId="0" applyNumberFormat="1" applyFont="1" applyFill="1" applyBorder="1" applyAlignment="1" applyProtection="1">
      <alignment horizontal="right" vertical="center"/>
      <protection locked="0"/>
    </xf>
    <xf numFmtId="49" fontId="12" fillId="2" borderId="43" xfId="0" applyNumberFormat="1" applyFont="1" applyFill="1" applyBorder="1" applyAlignment="1" applyProtection="1">
      <alignment horizontal="center" vertical="center"/>
      <protection locked="0"/>
    </xf>
    <xf numFmtId="49" fontId="12" fillId="2" borderId="12" xfId="0" applyNumberFormat="1" applyFont="1" applyFill="1" applyBorder="1" applyAlignment="1" applyProtection="1">
      <alignment horizontal="right" vertical="center" wrapText="1"/>
      <protection locked="0"/>
    </xf>
    <xf numFmtId="49" fontId="12" fillId="2" borderId="22" xfId="0" applyNumberFormat="1" applyFont="1" applyFill="1" applyBorder="1" applyAlignment="1" applyProtection="1">
      <alignment horizontal="right" vertical="center"/>
      <protection locked="0"/>
    </xf>
    <xf numFmtId="49" fontId="12" fillId="2" borderId="22" xfId="0" quotePrefix="1" applyNumberFormat="1" applyFont="1" applyFill="1" applyBorder="1" applyAlignment="1" applyProtection="1">
      <alignment horizontal="right" vertical="center" wrapText="1"/>
      <protection locked="0"/>
    </xf>
    <xf numFmtId="49" fontId="12" fillId="2" borderId="22" xfId="0" applyNumberFormat="1" applyFont="1" applyFill="1" applyBorder="1" applyAlignment="1" applyProtection="1">
      <alignment horizontal="right" vertical="center" shrinkToFit="1"/>
      <protection locked="0"/>
    </xf>
    <xf numFmtId="49" fontId="12" fillId="2" borderId="26" xfId="0" applyNumberFormat="1" applyFont="1" applyFill="1" applyBorder="1" applyAlignment="1" applyProtection="1">
      <alignment horizontal="right" vertical="center" wrapText="1"/>
      <protection locked="0"/>
    </xf>
    <xf numFmtId="49" fontId="9" fillId="2" borderId="22" xfId="0" applyNumberFormat="1" applyFont="1" applyFill="1" applyBorder="1" applyAlignment="1" applyProtection="1">
      <alignment horizontal="left" vertical="center" wrapText="1"/>
      <protection locked="0"/>
    </xf>
    <xf numFmtId="49" fontId="9" fillId="2" borderId="46" xfId="0" applyNumberFormat="1" applyFont="1" applyFill="1" applyBorder="1" applyAlignment="1" applyProtection="1">
      <alignment horizontal="right" vertical="center" wrapText="1"/>
      <protection locked="0"/>
    </xf>
    <xf numFmtId="49" fontId="12" fillId="2" borderId="4" xfId="0" applyNumberFormat="1" applyFont="1" applyFill="1" applyBorder="1" applyAlignment="1" applyProtection="1">
      <alignment horizontal="right" vertical="center" wrapText="1"/>
      <protection locked="0"/>
    </xf>
    <xf numFmtId="0" fontId="12" fillId="2" borderId="29" xfId="0" applyFont="1" applyFill="1" applyBorder="1" applyAlignment="1" applyProtection="1">
      <alignment horizontal="righ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center" vertical="center" wrapText="1"/>
      <protection locked="0"/>
    </xf>
    <xf numFmtId="14" fontId="12" fillId="2" borderId="87" xfId="0" applyNumberFormat="1" applyFont="1" applyFill="1" applyBorder="1" applyAlignment="1" applyProtection="1">
      <alignment horizontal="left" vertical="center" wrapText="1"/>
      <protection locked="0"/>
    </xf>
    <xf numFmtId="0" fontId="12" fillId="2" borderId="26" xfId="0" applyFont="1" applyFill="1" applyBorder="1" applyAlignment="1" applyProtection="1">
      <alignment horizontal="right" vertical="center" wrapText="1"/>
      <protection locked="0"/>
    </xf>
    <xf numFmtId="14" fontId="12" fillId="2" borderId="26" xfId="0" applyNumberFormat="1" applyFont="1" applyFill="1" applyBorder="1" applyAlignment="1" applyProtection="1">
      <alignment horizontal="left" vertical="center" wrapText="1"/>
      <protection locked="0"/>
    </xf>
    <xf numFmtId="0" fontId="12" fillId="2" borderId="21" xfId="0" applyFont="1" applyFill="1" applyBorder="1" applyAlignment="1" applyProtection="1">
      <alignment vertical="center" wrapText="1"/>
      <protection locked="0"/>
    </xf>
    <xf numFmtId="0" fontId="12" fillId="2" borderId="24" xfId="0" applyFont="1" applyFill="1" applyBorder="1" applyAlignment="1" applyProtection="1">
      <alignment vertical="center" wrapText="1"/>
      <protection locked="0"/>
    </xf>
    <xf numFmtId="0" fontId="12" fillId="2" borderId="28" xfId="0" applyFont="1" applyFill="1" applyBorder="1" applyAlignment="1" applyProtection="1">
      <alignment vertical="center" wrapText="1"/>
      <protection locked="0"/>
    </xf>
    <xf numFmtId="0" fontId="12" fillId="2" borderId="29" xfId="0" applyFont="1" applyFill="1" applyBorder="1" applyAlignment="1" applyProtection="1">
      <alignment vertical="center" wrapText="1"/>
      <protection locked="0"/>
    </xf>
    <xf numFmtId="0" fontId="9" fillId="2" borderId="22" xfId="0" applyFont="1" applyFill="1" applyBorder="1" applyAlignment="1" applyProtection="1">
      <alignment horizontal="left" vertical="center" wrapText="1"/>
      <protection locked="0"/>
    </xf>
    <xf numFmtId="0" fontId="12" fillId="2" borderId="26" xfId="0" applyFont="1" applyFill="1" applyBorder="1" applyAlignment="1" applyProtection="1">
      <alignment vertical="center" wrapText="1"/>
      <protection locked="0"/>
    </xf>
    <xf numFmtId="0" fontId="12" fillId="2" borderId="25" xfId="0" applyFont="1" applyFill="1" applyBorder="1" applyAlignment="1" applyProtection="1">
      <alignment horizontal="center" vertical="center" wrapText="1"/>
      <protection locked="0"/>
    </xf>
    <xf numFmtId="0" fontId="12" fillId="2" borderId="93"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left" vertical="center" wrapText="1"/>
      <protection locked="0"/>
    </xf>
    <xf numFmtId="0" fontId="12" fillId="2" borderId="85" xfId="0" applyFont="1" applyFill="1" applyBorder="1" applyAlignment="1" applyProtection="1">
      <alignment vertical="center" wrapText="1"/>
      <protection locked="0"/>
    </xf>
    <xf numFmtId="0" fontId="12" fillId="2" borderId="84"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2" borderId="29" xfId="0" applyFont="1" applyFill="1" applyBorder="1" applyAlignment="1" applyProtection="1">
      <alignment horizontal="center" vertical="center" wrapText="1"/>
      <protection locked="0"/>
    </xf>
    <xf numFmtId="0" fontId="12" fillId="2" borderId="46" xfId="0" applyFont="1" applyFill="1" applyBorder="1" applyAlignment="1" applyProtection="1">
      <alignment horizontal="left" vertical="center" wrapText="1"/>
      <protection locked="0"/>
    </xf>
    <xf numFmtId="0" fontId="12" fillId="2" borderId="8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shrinkToFit="1"/>
      <protection locked="0"/>
    </xf>
    <xf numFmtId="0" fontId="12" fillId="2" borderId="46"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left" vertical="center" shrinkToFit="1"/>
      <protection locked="0"/>
    </xf>
    <xf numFmtId="0" fontId="12" fillId="2" borderId="83" xfId="0" applyFont="1" applyFill="1" applyBorder="1" applyAlignment="1" applyProtection="1">
      <alignment vertical="center" wrapText="1"/>
      <protection locked="0"/>
    </xf>
    <xf numFmtId="0" fontId="12" fillId="2" borderId="43" xfId="0" applyFont="1" applyFill="1" applyBorder="1" applyAlignment="1" applyProtection="1">
      <alignment vertical="center" wrapText="1"/>
      <protection locked="0"/>
    </xf>
    <xf numFmtId="0" fontId="12" fillId="2" borderId="83" xfId="0" applyFont="1" applyFill="1" applyBorder="1" applyAlignment="1" applyProtection="1">
      <alignment horizontal="center" vertical="center"/>
      <protection locked="0"/>
    </xf>
    <xf numFmtId="0" fontId="12" fillId="2" borderId="84" xfId="0" applyFont="1" applyFill="1" applyBorder="1" applyProtection="1">
      <alignment vertical="center"/>
      <protection locked="0"/>
    </xf>
    <xf numFmtId="0" fontId="12" fillId="2" borderId="84" xfId="0" applyFont="1" applyFill="1" applyBorder="1" applyAlignment="1" applyProtection="1">
      <alignment horizontal="center" vertical="center"/>
      <protection locked="0"/>
    </xf>
    <xf numFmtId="0" fontId="12" fillId="2" borderId="85" xfId="0" applyFont="1" applyFill="1" applyBorder="1" applyAlignment="1" applyProtection="1">
      <alignment horizontal="center" vertical="center"/>
      <protection locked="0"/>
    </xf>
    <xf numFmtId="0" fontId="12" fillId="2" borderId="85" xfId="0" applyFont="1" applyFill="1" applyBorder="1" applyAlignment="1" applyProtection="1">
      <alignment horizontal="left" vertical="center"/>
      <protection locked="0"/>
    </xf>
    <xf numFmtId="0" fontId="12" fillId="2" borderId="84" xfId="0" applyFont="1" applyFill="1" applyBorder="1" applyAlignment="1" applyProtection="1">
      <alignment horizontal="left" vertical="center"/>
      <protection locked="0"/>
    </xf>
    <xf numFmtId="0" fontId="12" fillId="2" borderId="83" xfId="0" applyFont="1" applyFill="1" applyBorder="1" applyProtection="1">
      <alignment vertical="center"/>
      <protection locked="0"/>
    </xf>
    <xf numFmtId="0" fontId="12" fillId="2" borderId="85" xfId="0" applyFont="1" applyFill="1" applyBorder="1" applyProtection="1">
      <alignment vertical="center"/>
      <protection locked="0"/>
    </xf>
    <xf numFmtId="0" fontId="12" fillId="2" borderId="29" xfId="0" applyFont="1" applyFill="1" applyBorder="1" applyProtection="1">
      <alignment vertical="center"/>
      <protection locked="0"/>
    </xf>
    <xf numFmtId="0" fontId="12" fillId="2" borderId="87" xfId="0" applyFont="1" applyFill="1" applyBorder="1" applyProtection="1">
      <alignment vertical="center"/>
      <protection locked="0"/>
    </xf>
    <xf numFmtId="0" fontId="12" fillId="2" borderId="29" xfId="0" applyFont="1" applyFill="1" applyBorder="1" applyAlignment="1" applyProtection="1">
      <alignment horizontal="right" vertical="center"/>
      <protection locked="0"/>
    </xf>
    <xf numFmtId="0" fontId="12" fillId="2" borderId="21" xfId="0" applyFont="1" applyFill="1" applyBorder="1" applyProtection="1">
      <alignment vertical="center"/>
      <protection locked="0"/>
    </xf>
    <xf numFmtId="0" fontId="12" fillId="2" borderId="92" xfId="0" applyFont="1" applyFill="1" applyBorder="1" applyProtection="1">
      <alignment vertical="center"/>
      <protection locked="0"/>
    </xf>
    <xf numFmtId="0" fontId="12" fillId="2" borderId="83" xfId="0" applyFont="1" applyFill="1" applyBorder="1" applyAlignment="1" applyProtection="1">
      <alignment horizontal="left" vertical="center"/>
      <protection locked="0"/>
    </xf>
    <xf numFmtId="0" fontId="12" fillId="2" borderId="43" xfId="0" applyFont="1" applyFill="1" applyBorder="1" applyProtection="1">
      <alignment vertical="center"/>
      <protection locked="0"/>
    </xf>
    <xf numFmtId="0" fontId="12" fillId="2" borderId="91" xfId="0" applyFont="1" applyFill="1" applyBorder="1" applyAlignment="1" applyProtection="1">
      <alignment horizontal="right" vertical="center"/>
      <protection locked="0"/>
    </xf>
    <xf numFmtId="0" fontId="12" fillId="2" borderId="94"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shrinkToFit="1"/>
      <protection locked="0"/>
    </xf>
    <xf numFmtId="0" fontId="12" fillId="2" borderId="24" xfId="0" applyFont="1" applyFill="1" applyBorder="1" applyAlignment="1" applyProtection="1">
      <alignment horizontal="center" vertical="center" wrapText="1"/>
      <protection locked="0"/>
    </xf>
    <xf numFmtId="0" fontId="12" fillId="2" borderId="0" xfId="0" applyFont="1" applyFill="1" applyAlignment="1" applyProtection="1">
      <alignment horizontal="right" vertical="center"/>
      <protection locked="0"/>
    </xf>
    <xf numFmtId="0" fontId="12" fillId="2" borderId="29" xfId="0" applyFont="1" applyFill="1" applyBorder="1" applyAlignment="1" applyProtection="1">
      <alignment horizontal="left" vertical="center" wrapText="1" shrinkToFi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center" vertical="center" wrapText="1"/>
      <protection locked="0"/>
    </xf>
    <xf numFmtId="0" fontId="12" fillId="2" borderId="85" xfId="0" applyFont="1" applyFill="1" applyBorder="1" applyAlignment="1" applyProtection="1">
      <alignment vertical="center" wrapText="1"/>
      <protection locked="0"/>
    </xf>
    <xf numFmtId="0" fontId="12" fillId="2" borderId="85" xfId="0" applyFont="1" applyFill="1" applyBorder="1" applyAlignment="1" applyProtection="1">
      <alignment horizontal="left" vertical="center" wrapText="1"/>
      <protection locked="0"/>
    </xf>
    <xf numFmtId="0" fontId="12" fillId="2" borderId="22" xfId="0"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center" vertical="center" wrapText="1"/>
      <protection locked="0"/>
    </xf>
    <xf numFmtId="0" fontId="12" fillId="2" borderId="83"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49" fontId="12" fillId="0" borderId="59" xfId="0" applyNumberFormat="1" applyFont="1" applyBorder="1" applyAlignment="1">
      <alignment horizontal="center" vertical="top" wrapText="1"/>
    </xf>
    <xf numFmtId="49" fontId="12" fillId="0" borderId="50" xfId="0" applyNumberFormat="1" applyFont="1" applyBorder="1" applyAlignment="1">
      <alignment horizontal="center" vertical="top" wrapText="1"/>
    </xf>
    <xf numFmtId="49" fontId="12" fillId="0" borderId="53" xfId="0" applyNumberFormat="1" applyFont="1" applyBorder="1" applyAlignment="1">
      <alignment horizontal="center" vertical="top" wrapText="1"/>
    </xf>
    <xf numFmtId="49" fontId="12" fillId="0" borderId="49" xfId="0" applyNumberFormat="1" applyFont="1" applyBorder="1" applyAlignment="1">
      <alignment horizontal="center" vertical="top" wrapText="1"/>
    </xf>
    <xf numFmtId="49" fontId="12" fillId="0" borderId="25" xfId="0" applyNumberFormat="1" applyFont="1" applyBorder="1" applyAlignment="1">
      <alignment horizontal="center" vertical="center"/>
    </xf>
    <xf numFmtId="49" fontId="12" fillId="0" borderId="20" xfId="0" applyNumberFormat="1" applyFont="1" applyBorder="1" applyAlignment="1">
      <alignment horizontal="center" vertical="center"/>
    </xf>
    <xf numFmtId="49" fontId="12" fillId="0" borderId="28" xfId="0" applyNumberFormat="1" applyFont="1" applyBorder="1" applyAlignment="1">
      <alignment horizontal="center" vertical="center"/>
    </xf>
    <xf numFmtId="0" fontId="12" fillId="0" borderId="0" xfId="0" applyFont="1" applyAlignment="1">
      <alignment horizontal="center" vertical="center" wrapText="1"/>
    </xf>
    <xf numFmtId="0" fontId="12" fillId="0" borderId="102" xfId="0" applyFont="1" applyBorder="1" applyAlignment="1">
      <alignment horizontal="center" vertical="center" wrapText="1"/>
    </xf>
    <xf numFmtId="0" fontId="12" fillId="2" borderId="83"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7" xfId="0" applyFont="1" applyFill="1" applyBorder="1" applyAlignment="1" applyProtection="1">
      <alignment vertical="center" wrapText="1"/>
      <protection locked="0"/>
    </xf>
    <xf numFmtId="0" fontId="12" fillId="2" borderId="43" xfId="0" applyFont="1" applyFill="1" applyBorder="1" applyAlignment="1" applyProtection="1">
      <alignment horizontal="left" vertical="center"/>
      <protection locked="0"/>
    </xf>
    <xf numFmtId="49" fontId="12" fillId="2" borderId="133" xfId="0" applyNumberFormat="1" applyFont="1" applyFill="1" applyBorder="1" applyAlignment="1" applyProtection="1">
      <alignment horizontal="right" vertical="center" wrapText="1"/>
      <protection locked="0"/>
    </xf>
    <xf numFmtId="49" fontId="12" fillId="2" borderId="46" xfId="0" applyNumberFormat="1" applyFont="1" applyFill="1" applyBorder="1" applyAlignment="1" applyProtection="1">
      <alignment horizontal="right" vertical="center" shrinkToFit="1"/>
      <protection locked="0"/>
    </xf>
    <xf numFmtId="49" fontId="12" fillId="2" borderId="6" xfId="0" applyNumberFormat="1" applyFont="1" applyFill="1" applyBorder="1" applyAlignment="1" applyProtection="1">
      <alignment horizontal="right" vertical="center" wrapText="1"/>
      <protection locked="0"/>
    </xf>
    <xf numFmtId="49" fontId="12" fillId="0" borderId="32" xfId="0" applyNumberFormat="1" applyFont="1" applyBorder="1" applyAlignment="1">
      <alignment horizontal="center" vertical="center"/>
    </xf>
    <xf numFmtId="49" fontId="12" fillId="0" borderId="198" xfId="0" applyNumberFormat="1" applyFont="1" applyBorder="1" applyAlignment="1">
      <alignment horizontal="center" vertical="top" wrapText="1"/>
    </xf>
    <xf numFmtId="0" fontId="12" fillId="2" borderId="1" xfId="0" applyFont="1" applyFill="1" applyBorder="1" applyAlignment="1" applyProtection="1">
      <alignment horizontal="center" vertical="center" wrapText="1"/>
      <protection locked="0"/>
    </xf>
    <xf numFmtId="0" fontId="9" fillId="2" borderId="1" xfId="4"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181" fontId="12" fillId="3" borderId="184" xfId="0" applyNumberFormat="1" applyFont="1" applyFill="1" applyBorder="1" applyAlignment="1">
      <alignment horizontal="left" vertical="center" wrapText="1"/>
    </xf>
    <xf numFmtId="181" fontId="12" fillId="2" borderId="48" xfId="0" applyNumberFormat="1" applyFont="1" applyFill="1" applyBorder="1" applyAlignment="1" applyProtection="1">
      <alignment horizontal="left" vertical="center" wrapText="1"/>
      <protection locked="0"/>
    </xf>
    <xf numFmtId="181" fontId="9" fillId="2" borderId="48" xfId="0" applyNumberFormat="1" applyFont="1" applyFill="1" applyBorder="1" applyAlignment="1" applyProtection="1">
      <alignment horizontal="left" vertical="center" wrapText="1"/>
      <protection locked="0"/>
    </xf>
    <xf numFmtId="181" fontId="12" fillId="2" borderId="31" xfId="0" applyNumberFormat="1" applyFont="1" applyFill="1" applyBorder="1" applyAlignment="1" applyProtection="1">
      <alignment horizontal="left" vertical="center" wrapText="1"/>
      <protection locked="0"/>
    </xf>
    <xf numFmtId="181" fontId="12" fillId="2" borderId="48" xfId="0" applyNumberFormat="1" applyFont="1" applyFill="1" applyBorder="1" applyAlignment="1" applyProtection="1">
      <alignment horizontal="left" vertical="center" wrapText="1" shrinkToFit="1"/>
      <protection locked="0"/>
    </xf>
    <xf numFmtId="181" fontId="12" fillId="2" borderId="48" xfId="0" applyNumberFormat="1" applyFont="1" applyFill="1" applyBorder="1" applyAlignment="1" applyProtection="1">
      <alignment vertical="center" wrapText="1"/>
      <protection locked="0"/>
    </xf>
    <xf numFmtId="181" fontId="12" fillId="2" borderId="48" xfId="2" applyNumberFormat="1" applyFont="1" applyFill="1" applyBorder="1" applyAlignment="1" applyProtection="1">
      <alignment horizontal="left" vertical="center" wrapText="1"/>
      <protection locked="0"/>
    </xf>
    <xf numFmtId="181" fontId="12" fillId="2" borderId="48" xfId="3" applyNumberFormat="1" applyFont="1" applyFill="1" applyBorder="1" applyAlignment="1" applyProtection="1">
      <alignment horizontal="left" vertical="center" wrapText="1"/>
      <protection locked="0"/>
    </xf>
    <xf numFmtId="181" fontId="9" fillId="2" borderId="48" xfId="2" applyNumberFormat="1" applyFont="1" applyFill="1" applyBorder="1" applyAlignment="1" applyProtection="1">
      <alignment horizontal="left" vertical="center" wrapText="1"/>
      <protection locked="0"/>
    </xf>
    <xf numFmtId="181" fontId="12" fillId="2" borderId="48" xfId="0" applyNumberFormat="1" applyFont="1" applyFill="1" applyBorder="1" applyAlignment="1" applyProtection="1">
      <alignment horizontal="left" vertical="top" wrapText="1"/>
      <protection locked="0"/>
    </xf>
    <xf numFmtId="181" fontId="12" fillId="2" borderId="48" xfId="0" quotePrefix="1" applyNumberFormat="1" applyFont="1" applyFill="1" applyBorder="1" applyAlignment="1" applyProtection="1">
      <alignment horizontal="left" vertical="center" wrapText="1"/>
      <protection locked="0"/>
    </xf>
    <xf numFmtId="181" fontId="37" fillId="6" borderId="48" xfId="0" applyNumberFormat="1" applyFont="1" applyFill="1" applyBorder="1" applyAlignment="1" applyProtection="1">
      <alignment horizontal="left" vertical="center" wrapText="1"/>
      <protection locked="0"/>
    </xf>
    <xf numFmtId="181" fontId="12" fillId="2" borderId="88" xfId="0" applyNumberFormat="1" applyFont="1" applyFill="1" applyBorder="1" applyAlignment="1" applyProtection="1">
      <alignment horizontal="left" vertical="center" wrapText="1"/>
      <protection locked="0"/>
    </xf>
    <xf numFmtId="181" fontId="12" fillId="2" borderId="82" xfId="0" applyNumberFormat="1" applyFont="1" applyFill="1" applyBorder="1" applyAlignment="1" applyProtection="1">
      <alignment horizontal="left" vertical="center" wrapText="1"/>
      <protection locked="0"/>
    </xf>
    <xf numFmtId="42" fontId="12" fillId="2" borderId="48" xfId="0" applyNumberFormat="1" applyFont="1" applyFill="1" applyBorder="1" applyAlignment="1" applyProtection="1">
      <alignment horizontal="left" vertical="center" wrapText="1"/>
      <protection locked="0"/>
    </xf>
    <xf numFmtId="181" fontId="12" fillId="2" borderId="18" xfId="0" applyNumberFormat="1" applyFont="1" applyFill="1" applyBorder="1" applyAlignment="1" applyProtection="1">
      <alignment horizontal="left" vertical="center" wrapText="1"/>
      <protection locked="0"/>
    </xf>
    <xf numFmtId="0" fontId="12" fillId="2" borderId="85" xfId="0" applyFont="1" applyFill="1" applyBorder="1" applyAlignment="1" applyProtection="1">
      <alignment vertical="center" wrapText="1"/>
      <protection locked="0"/>
    </xf>
    <xf numFmtId="0" fontId="12" fillId="2" borderId="29" xfId="0" applyFont="1" applyFill="1" applyBorder="1" applyAlignment="1" applyProtection="1">
      <alignment horizontal="center" vertical="center" wrapText="1"/>
      <protection locked="0"/>
    </xf>
    <xf numFmtId="0" fontId="12" fillId="2" borderId="42" xfId="0" applyFont="1" applyFill="1" applyBorder="1" applyAlignment="1" applyProtection="1">
      <alignment horizontal="center" vertical="center" wrapText="1"/>
      <protection locked="0"/>
    </xf>
    <xf numFmtId="0" fontId="12" fillId="0" borderId="33"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8" xfId="0" applyFont="1" applyBorder="1" applyAlignment="1">
      <alignment horizontal="center" vertical="center" wrapText="1"/>
    </xf>
    <xf numFmtId="0" fontId="12" fillId="0" borderId="22" xfId="0" applyFont="1" applyBorder="1" applyAlignment="1">
      <alignment horizontal="center" vertical="center" wrapText="1"/>
    </xf>
    <xf numFmtId="49" fontId="12" fillId="0" borderId="25" xfId="0" applyNumberFormat="1" applyFont="1" applyBorder="1" applyAlignment="1">
      <alignment horizontal="center" vertical="center"/>
    </xf>
    <xf numFmtId="49" fontId="12" fillId="0" borderId="23" xfId="0" applyNumberFormat="1" applyFont="1" applyBorder="1" applyAlignment="1">
      <alignment horizontal="center" vertical="center"/>
    </xf>
    <xf numFmtId="49" fontId="12" fillId="0" borderId="28" xfId="0" applyNumberFormat="1" applyFont="1" applyBorder="1" applyAlignment="1">
      <alignment horizontal="center" vertical="center"/>
    </xf>
    <xf numFmtId="49" fontId="12" fillId="0" borderId="22" xfId="0" applyNumberFormat="1" applyFont="1" applyBorder="1" applyAlignment="1">
      <alignment horizontal="center" vertical="center"/>
    </xf>
    <xf numFmtId="49" fontId="12" fillId="0" borderId="43" xfId="0" applyNumberFormat="1" applyFont="1" applyBorder="1" applyAlignment="1">
      <alignment horizontal="center" vertical="center"/>
    </xf>
    <xf numFmtId="49" fontId="12" fillId="0" borderId="46" xfId="0" applyNumberFormat="1" applyFont="1" applyBorder="1" applyAlignment="1">
      <alignment horizontal="center" vertical="center"/>
    </xf>
    <xf numFmtId="0" fontId="12" fillId="0" borderId="39"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3" xfId="0" applyFont="1" applyBorder="1" applyAlignment="1">
      <alignment horizontal="center" vertical="center" wrapText="1"/>
    </xf>
    <xf numFmtId="49" fontId="12" fillId="0" borderId="54" xfId="0" applyNumberFormat="1" applyFont="1" applyBorder="1" applyAlignment="1">
      <alignment horizontal="center" vertical="top" wrapText="1"/>
    </xf>
    <xf numFmtId="49" fontId="12" fillId="0" borderId="70" xfId="0" applyNumberFormat="1" applyFont="1" applyBorder="1" applyAlignment="1">
      <alignment horizontal="center" vertical="top" wrapText="1"/>
    </xf>
    <xf numFmtId="49" fontId="12" fillId="0" borderId="50" xfId="0" applyNumberFormat="1" applyFont="1" applyBorder="1" applyAlignment="1">
      <alignment horizontal="center" vertical="top" wrapText="1"/>
    </xf>
    <xf numFmtId="49" fontId="12" fillId="0" borderId="53" xfId="0" applyNumberFormat="1" applyFont="1" applyBorder="1" applyAlignment="1">
      <alignment horizontal="center" vertical="top" wrapText="1"/>
    </xf>
    <xf numFmtId="49" fontId="12" fillId="0" borderId="51" xfId="0" applyNumberFormat="1" applyFont="1" applyBorder="1" applyAlignment="1">
      <alignment horizontal="center" vertical="top" wrapText="1"/>
    </xf>
    <xf numFmtId="49" fontId="12" fillId="0" borderId="61" xfId="0" applyNumberFormat="1" applyFont="1" applyBorder="1" applyAlignment="1">
      <alignment horizontal="center" vertical="top" wrapText="1"/>
    </xf>
    <xf numFmtId="49" fontId="12" fillId="0" borderId="65" xfId="0" applyNumberFormat="1" applyFont="1" applyBorder="1" applyAlignment="1">
      <alignment horizontal="center" vertical="top" wrapText="1"/>
    </xf>
    <xf numFmtId="49" fontId="12" fillId="0" borderId="71" xfId="0" applyNumberFormat="1" applyFont="1" applyBorder="1" applyAlignment="1">
      <alignment horizontal="center" vertical="top" wrapText="1"/>
    </xf>
    <xf numFmtId="49" fontId="12" fillId="0" borderId="187" xfId="0" applyNumberFormat="1" applyFont="1" applyBorder="1" applyAlignment="1">
      <alignment horizontal="center" vertical="top" wrapText="1"/>
    </xf>
    <xf numFmtId="49" fontId="12" fillId="0" borderId="62" xfId="0" applyNumberFormat="1" applyFont="1" applyBorder="1" applyAlignment="1">
      <alignment horizontal="center" vertical="top" wrapText="1"/>
    </xf>
    <xf numFmtId="0" fontId="12" fillId="0" borderId="25" xfId="0" applyFont="1" applyBorder="1" applyAlignment="1">
      <alignment horizontal="center" vertical="center" wrapText="1"/>
    </xf>
    <xf numFmtId="0" fontId="12" fillId="0" borderId="23" xfId="0" applyFont="1" applyBorder="1" applyAlignment="1">
      <alignment horizontal="center" vertical="center" wrapText="1"/>
    </xf>
    <xf numFmtId="49" fontId="12" fillId="0" borderId="56" xfId="0" applyNumberFormat="1" applyFont="1" applyBorder="1" applyAlignment="1">
      <alignment horizontal="center" vertical="top" wrapText="1"/>
    </xf>
    <xf numFmtId="49" fontId="12" fillId="0" borderId="57" xfId="0" applyNumberFormat="1" applyFont="1" applyBorder="1" applyAlignment="1">
      <alignment horizontal="center" vertical="top" wrapText="1"/>
    </xf>
    <xf numFmtId="49" fontId="12" fillId="0" borderId="67" xfId="0" applyNumberFormat="1" applyFont="1" applyBorder="1" applyAlignment="1">
      <alignment horizontal="center" vertical="top" wrapText="1"/>
    </xf>
    <xf numFmtId="49" fontId="12" fillId="0" borderId="73" xfId="0" applyNumberFormat="1" applyFont="1" applyBorder="1" applyAlignment="1">
      <alignment horizontal="center" vertical="top" wrapText="1"/>
    </xf>
    <xf numFmtId="49" fontId="12" fillId="0" borderId="68" xfId="0" applyNumberFormat="1" applyFont="1" applyBorder="1" applyAlignment="1">
      <alignment horizontal="center" vertical="top" wrapText="1"/>
    </xf>
    <xf numFmtId="49" fontId="12" fillId="0" borderId="81" xfId="0" applyNumberFormat="1" applyFont="1" applyBorder="1" applyAlignment="1">
      <alignment horizontal="center" vertical="top"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38" xfId="0" applyFont="1" applyBorder="1" applyAlignment="1">
      <alignment horizontal="center" vertical="center" wrapText="1"/>
    </xf>
    <xf numFmtId="49" fontId="12" fillId="0" borderId="49" xfId="0" applyNumberFormat="1" applyFont="1" applyBorder="1" applyAlignment="1">
      <alignment horizontal="center" vertical="top" wrapText="1"/>
    </xf>
    <xf numFmtId="49" fontId="12" fillId="0" borderId="66" xfId="0" applyNumberFormat="1" applyFont="1" applyBorder="1" applyAlignment="1">
      <alignment horizontal="center" vertical="top" wrapText="1"/>
    </xf>
    <xf numFmtId="49" fontId="12" fillId="0" borderId="64" xfId="0" applyNumberFormat="1" applyFont="1" applyBorder="1" applyAlignment="1">
      <alignment horizontal="center" vertical="top" wrapText="1"/>
    </xf>
    <xf numFmtId="49" fontId="12" fillId="0" borderId="79" xfId="0" applyNumberFormat="1" applyFont="1" applyBorder="1" applyAlignment="1">
      <alignment horizontal="center" vertical="top" wrapText="1"/>
    </xf>
    <xf numFmtId="49" fontId="12" fillId="0" borderId="80" xfId="0" applyNumberFormat="1" applyFont="1" applyBorder="1" applyAlignment="1">
      <alignment horizontal="center" vertical="top" wrapText="1"/>
    </xf>
    <xf numFmtId="49" fontId="12" fillId="0" borderId="75" xfId="0" applyNumberFormat="1" applyFont="1" applyBorder="1" applyAlignment="1">
      <alignment horizontal="center" vertical="top" wrapText="1"/>
    </xf>
    <xf numFmtId="49" fontId="12" fillId="0" borderId="52" xfId="0" applyNumberFormat="1" applyFont="1" applyBorder="1" applyAlignment="1">
      <alignment horizontal="center" vertical="top" wrapText="1"/>
    </xf>
    <xf numFmtId="49" fontId="12" fillId="0" borderId="55" xfId="0" applyNumberFormat="1" applyFont="1" applyBorder="1" applyAlignment="1">
      <alignment horizontal="center" vertical="top" wrapText="1"/>
    </xf>
    <xf numFmtId="49" fontId="12" fillId="0" borderId="72" xfId="0" applyNumberFormat="1" applyFont="1" applyBorder="1" applyAlignment="1">
      <alignment horizontal="center" vertical="top" wrapText="1"/>
    </xf>
    <xf numFmtId="49" fontId="12" fillId="0" borderId="40" xfId="0" applyNumberFormat="1" applyFont="1" applyBorder="1" applyAlignment="1">
      <alignment horizontal="center" vertical="top" wrapText="1"/>
    </xf>
    <xf numFmtId="49" fontId="12" fillId="0" borderId="54" xfId="0" applyNumberFormat="1" applyFont="1" applyBorder="1" applyAlignment="1">
      <alignment horizontal="left" vertical="top" wrapText="1"/>
    </xf>
    <xf numFmtId="49" fontId="12" fillId="0" borderId="70" xfId="0" applyNumberFormat="1" applyFont="1" applyBorder="1" applyAlignment="1">
      <alignment horizontal="left" vertical="top" wrapText="1"/>
    </xf>
    <xf numFmtId="49" fontId="12" fillId="0" borderId="74" xfId="0" applyNumberFormat="1" applyFont="1" applyBorder="1" applyAlignment="1">
      <alignment horizontal="center" vertical="top" wrapText="1"/>
    </xf>
    <xf numFmtId="49" fontId="12" fillId="0" borderId="76" xfId="0" applyNumberFormat="1" applyFont="1" applyBorder="1" applyAlignment="1">
      <alignment horizontal="center" vertical="top" wrapText="1"/>
    </xf>
    <xf numFmtId="49" fontId="12" fillId="0" borderId="77" xfId="0" applyNumberFormat="1" applyFont="1" applyBorder="1" applyAlignment="1">
      <alignment horizontal="center" vertical="top" wrapText="1"/>
    </xf>
    <xf numFmtId="49" fontId="12" fillId="0" borderId="78" xfId="0" applyNumberFormat="1" applyFont="1" applyBorder="1" applyAlignment="1">
      <alignment horizontal="center" vertical="top" wrapText="1"/>
    </xf>
    <xf numFmtId="0" fontId="12" fillId="2" borderId="124" xfId="0" applyFont="1" applyFill="1" applyBorder="1" applyAlignment="1" applyProtection="1">
      <alignment horizontal="center" vertical="center" wrapText="1"/>
      <protection locked="0"/>
    </xf>
    <xf numFmtId="0" fontId="12" fillId="2" borderId="97" xfId="0" applyFont="1" applyFill="1" applyBorder="1" applyAlignment="1" applyProtection="1">
      <alignment horizontal="center" vertical="center" wrapText="1"/>
      <protection locked="0"/>
    </xf>
    <xf numFmtId="0" fontId="12" fillId="2" borderId="86" xfId="0" applyFont="1" applyFill="1" applyBorder="1" applyAlignment="1" applyProtection="1">
      <alignment horizontal="center" vertical="center" wrapText="1"/>
      <protection locked="0"/>
    </xf>
    <xf numFmtId="0" fontId="12" fillId="2" borderId="91" xfId="0" applyFont="1" applyFill="1" applyBorder="1" applyAlignment="1" applyProtection="1">
      <alignment horizontal="center" vertical="center" wrapText="1"/>
      <protection locked="0"/>
    </xf>
    <xf numFmtId="0" fontId="12" fillId="2" borderId="81" xfId="0" applyFont="1" applyFill="1" applyBorder="1" applyAlignment="1" applyProtection="1">
      <alignment horizontal="center" vertical="center" wrapText="1"/>
      <protection locked="0"/>
    </xf>
    <xf numFmtId="0" fontId="12" fillId="2" borderId="85" xfId="0" applyFont="1" applyFill="1" applyBorder="1" applyAlignment="1" applyProtection="1">
      <alignment horizontal="center" vertical="center" wrapText="1"/>
      <protection locked="0"/>
    </xf>
    <xf numFmtId="0" fontId="12" fillId="2" borderId="91" xfId="0" applyFont="1" applyFill="1" applyBorder="1" applyAlignment="1" applyProtection="1">
      <alignment horizontal="right" vertical="center" wrapText="1"/>
      <protection locked="0"/>
    </xf>
    <xf numFmtId="0" fontId="12" fillId="2" borderId="81" xfId="0" applyFont="1" applyFill="1" applyBorder="1" applyAlignment="1" applyProtection="1">
      <alignment horizontal="right" vertical="center" wrapText="1"/>
      <protection locked="0"/>
    </xf>
    <xf numFmtId="0" fontId="12" fillId="2" borderId="85" xfId="0" applyFont="1" applyFill="1" applyBorder="1" applyAlignment="1" applyProtection="1">
      <alignment horizontal="right" vertical="center" wrapText="1"/>
      <protection locked="0"/>
    </xf>
    <xf numFmtId="0" fontId="12" fillId="2" borderId="91" xfId="0" applyFont="1" applyFill="1" applyBorder="1" applyAlignment="1" applyProtection="1">
      <alignment vertical="center" wrapText="1"/>
      <protection locked="0"/>
    </xf>
    <xf numFmtId="0" fontId="12" fillId="2" borderId="81" xfId="0" applyFont="1" applyFill="1" applyBorder="1" applyAlignment="1" applyProtection="1">
      <alignment vertical="center" wrapText="1"/>
      <protection locked="0"/>
    </xf>
    <xf numFmtId="0" fontId="12" fillId="2" borderId="85" xfId="0" applyFont="1" applyFill="1" applyBorder="1" applyAlignment="1" applyProtection="1">
      <alignment vertical="center" wrapText="1"/>
      <protection locked="0"/>
    </xf>
    <xf numFmtId="0" fontId="12" fillId="2" borderId="61" xfId="0" applyFont="1" applyFill="1" applyBorder="1" applyAlignment="1" applyProtection="1">
      <alignment horizontal="right" vertical="center" wrapText="1"/>
      <protection locked="0"/>
    </xf>
    <xf numFmtId="0" fontId="12" fillId="2" borderId="83" xfId="0" applyFont="1" applyFill="1" applyBorder="1" applyAlignment="1" applyProtection="1">
      <alignment horizontal="right" vertical="center" wrapText="1"/>
      <protection locked="0"/>
    </xf>
    <xf numFmtId="0" fontId="12" fillId="2" borderId="56" xfId="0" applyFont="1" applyFill="1" applyBorder="1" applyAlignment="1" applyProtection="1">
      <alignment horizontal="right" vertical="center" wrapText="1"/>
      <protection locked="0"/>
    </xf>
    <xf numFmtId="0" fontId="12" fillId="0" borderId="60" xfId="0" applyFont="1" applyBorder="1" applyAlignment="1">
      <alignment horizontal="center" vertical="center" wrapText="1"/>
    </xf>
    <xf numFmtId="176" fontId="12" fillId="2" borderId="55" xfId="0" applyNumberFormat="1" applyFont="1" applyFill="1" applyBorder="1" applyAlignment="1" applyProtection="1">
      <alignment horizontal="center" vertical="center" wrapText="1"/>
      <protection locked="0"/>
    </xf>
    <xf numFmtId="176" fontId="12" fillId="2" borderId="72" xfId="0" applyNumberFormat="1" applyFont="1" applyFill="1" applyBorder="1" applyAlignment="1" applyProtection="1">
      <alignment horizontal="center" vertical="center" wrapText="1"/>
      <protection locked="0"/>
    </xf>
    <xf numFmtId="176" fontId="12" fillId="2" borderId="47" xfId="0" applyNumberFormat="1" applyFont="1" applyFill="1" applyBorder="1" applyAlignment="1" applyProtection="1">
      <alignment horizontal="center" vertical="center" wrapText="1"/>
      <protection locked="0"/>
    </xf>
    <xf numFmtId="49" fontId="12" fillId="2" borderId="70" xfId="0" applyNumberFormat="1" applyFont="1" applyFill="1" applyBorder="1" applyAlignment="1" applyProtection="1">
      <alignment horizontal="center" vertical="center" wrapText="1"/>
      <protection locked="0"/>
    </xf>
    <xf numFmtId="49" fontId="12" fillId="2" borderId="87" xfId="0" applyNumberFormat="1" applyFont="1" applyFill="1" applyBorder="1" applyAlignment="1" applyProtection="1">
      <alignment horizontal="center" vertical="center" wrapText="1"/>
      <protection locked="0"/>
    </xf>
    <xf numFmtId="0" fontId="12" fillId="2" borderId="70" xfId="0" applyFont="1" applyFill="1" applyBorder="1" applyAlignment="1" applyProtection="1">
      <alignment horizontal="left" vertical="center" wrapText="1"/>
      <protection locked="0"/>
    </xf>
    <xf numFmtId="0" fontId="12" fillId="2" borderId="87" xfId="0" applyFont="1" applyFill="1" applyBorder="1" applyAlignment="1" applyProtection="1">
      <alignment horizontal="left" vertical="center" wrapText="1"/>
      <protection locked="0"/>
    </xf>
    <xf numFmtId="14" fontId="12" fillId="2" borderId="70" xfId="0" applyNumberFormat="1" applyFont="1" applyFill="1" applyBorder="1" applyAlignment="1" applyProtection="1">
      <alignment horizontal="left" vertical="center" wrapText="1"/>
      <protection locked="0"/>
    </xf>
    <xf numFmtId="14" fontId="12" fillId="2" borderId="87" xfId="0" applyNumberFormat="1" applyFont="1" applyFill="1" applyBorder="1" applyAlignment="1" applyProtection="1">
      <alignment horizontal="left" vertical="center" wrapText="1"/>
      <protection locked="0"/>
    </xf>
    <xf numFmtId="0" fontId="12" fillId="2" borderId="56" xfId="0" applyFont="1" applyFill="1" applyBorder="1" applyAlignment="1" applyProtection="1">
      <alignment horizontal="left" vertical="center" wrapText="1"/>
      <protection locked="0"/>
    </xf>
    <xf numFmtId="0" fontId="12" fillId="2" borderId="61"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right" vertical="center" wrapText="1"/>
      <protection locked="0"/>
    </xf>
    <xf numFmtId="0" fontId="12" fillId="2" borderId="29" xfId="0" applyFont="1" applyFill="1" applyBorder="1" applyAlignment="1" applyProtection="1">
      <alignment horizontal="right" vertical="center" wrapText="1"/>
      <protection locked="0"/>
    </xf>
    <xf numFmtId="0" fontId="12" fillId="2" borderId="92" xfId="0" applyFont="1" applyFill="1" applyBorder="1" applyAlignment="1" applyProtection="1">
      <alignment horizontal="right" vertical="center" wrapText="1"/>
      <protection locked="0"/>
    </xf>
    <xf numFmtId="0" fontId="12" fillId="2" borderId="97" xfId="0" applyFont="1" applyFill="1" applyBorder="1" applyAlignment="1" applyProtection="1">
      <alignment horizontal="right" vertical="center" wrapText="1"/>
      <protection locked="0"/>
    </xf>
    <xf numFmtId="0" fontId="12" fillId="2" borderId="86" xfId="0" applyFont="1" applyFill="1" applyBorder="1" applyAlignment="1" applyProtection="1">
      <alignment horizontal="right" vertical="center" wrapText="1"/>
      <protection locked="0"/>
    </xf>
    <xf numFmtId="0" fontId="12" fillId="2" borderId="91" xfId="0" applyFont="1" applyFill="1" applyBorder="1" applyAlignment="1" applyProtection="1">
      <alignment horizontal="left" vertical="center" wrapText="1"/>
      <protection locked="0"/>
    </xf>
    <xf numFmtId="0" fontId="12" fillId="2" borderId="81" xfId="0" applyFont="1" applyFill="1" applyBorder="1" applyAlignment="1" applyProtection="1">
      <alignment horizontal="left" vertical="center" wrapText="1"/>
      <protection locked="0"/>
    </xf>
    <xf numFmtId="0" fontId="12" fillId="2" borderId="85" xfId="0" applyFont="1" applyFill="1" applyBorder="1" applyAlignment="1" applyProtection="1">
      <alignment horizontal="left" vertical="center" wrapText="1"/>
      <protection locked="0"/>
    </xf>
    <xf numFmtId="0" fontId="12" fillId="2" borderId="119" xfId="0" applyFont="1" applyFill="1" applyBorder="1" applyAlignment="1" applyProtection="1">
      <alignment horizontal="left" vertical="center" wrapText="1"/>
      <protection locked="0"/>
    </xf>
    <xf numFmtId="0" fontId="12" fillId="2" borderId="92" xfId="0" applyFont="1" applyFill="1" applyBorder="1" applyAlignment="1" applyProtection="1">
      <alignment horizontal="left" vertical="center" wrapText="1"/>
      <protection locked="0"/>
    </xf>
    <xf numFmtId="0" fontId="12" fillId="2" borderId="97" xfId="0" applyFont="1" applyFill="1" applyBorder="1" applyAlignment="1" applyProtection="1">
      <alignment horizontal="left" vertical="center" wrapText="1"/>
      <protection locked="0"/>
    </xf>
    <xf numFmtId="0" fontId="12" fillId="2" borderId="86" xfId="0" applyFont="1" applyFill="1" applyBorder="1" applyAlignment="1" applyProtection="1">
      <alignment horizontal="left" vertical="center" wrapText="1"/>
      <protection locked="0"/>
    </xf>
    <xf numFmtId="0" fontId="12" fillId="2" borderId="21" xfId="0" applyFont="1" applyFill="1" applyBorder="1" applyAlignment="1" applyProtection="1">
      <alignment horizontal="left" vertical="center" wrapText="1"/>
      <protection locked="0"/>
    </xf>
    <xf numFmtId="0" fontId="12" fillId="2" borderId="83" xfId="0" applyFont="1" applyFill="1" applyBorder="1" applyAlignment="1" applyProtection="1">
      <alignment horizontal="left" vertical="center" wrapText="1"/>
      <protection locked="0"/>
    </xf>
    <xf numFmtId="0" fontId="12" fillId="2" borderId="22" xfId="0" applyFont="1" applyFill="1" applyBorder="1" applyAlignment="1" applyProtection="1">
      <alignment horizontal="left" vertical="center" wrapText="1"/>
      <protection locked="0"/>
    </xf>
    <xf numFmtId="0" fontId="12" fillId="2" borderId="62" xfId="0" applyFont="1" applyFill="1" applyBorder="1" applyAlignment="1" applyProtection="1">
      <alignment horizontal="left" vertical="center" wrapText="1"/>
      <protection locked="0"/>
    </xf>
    <xf numFmtId="0" fontId="12" fillId="2" borderId="46" xfId="0" applyFont="1" applyFill="1" applyBorder="1" applyAlignment="1" applyProtection="1">
      <alignment horizontal="left" vertical="center" wrapText="1"/>
      <protection locked="0"/>
    </xf>
    <xf numFmtId="0" fontId="12" fillId="2" borderId="26" xfId="0" applyFont="1" applyFill="1" applyBorder="1" applyAlignment="1" applyProtection="1">
      <alignment horizontal="right" vertical="center" wrapText="1"/>
      <protection locked="0"/>
    </xf>
    <xf numFmtId="0" fontId="12" fillId="2" borderId="70" xfId="0" applyFont="1" applyFill="1" applyBorder="1" applyAlignment="1" applyProtection="1">
      <alignment horizontal="right" vertical="center" wrapText="1"/>
      <protection locked="0"/>
    </xf>
    <xf numFmtId="0" fontId="12" fillId="2" borderId="87" xfId="0" applyFont="1" applyFill="1" applyBorder="1" applyAlignment="1" applyProtection="1">
      <alignment horizontal="right" vertical="center" wrapText="1"/>
      <protection locked="0"/>
    </xf>
    <xf numFmtId="0" fontId="12" fillId="2" borderId="21" xfId="0" applyFont="1" applyFill="1" applyBorder="1" applyAlignment="1" applyProtection="1">
      <alignment horizontal="center" vertical="center" wrapText="1"/>
      <protection locked="0"/>
    </xf>
    <xf numFmtId="0" fontId="12" fillId="2" borderId="61" xfId="0" applyFont="1" applyFill="1" applyBorder="1" applyAlignment="1" applyProtection="1">
      <alignment horizontal="center" vertical="center" wrapText="1"/>
      <protection locked="0"/>
    </xf>
    <xf numFmtId="0" fontId="12" fillId="2" borderId="83"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70" xfId="0" applyFont="1" applyFill="1" applyBorder="1" applyAlignment="1" applyProtection="1">
      <alignment horizontal="center" vertical="center" wrapText="1"/>
      <protection locked="0"/>
    </xf>
    <xf numFmtId="0" fontId="12" fillId="2" borderId="87" xfId="0" applyFont="1" applyFill="1" applyBorder="1" applyAlignment="1" applyProtection="1">
      <alignment horizontal="center" vertical="center" wrapText="1"/>
      <protection locked="0"/>
    </xf>
    <xf numFmtId="0" fontId="12" fillId="2" borderId="29" xfId="0" applyFont="1" applyFill="1" applyBorder="1" applyAlignment="1" applyProtection="1">
      <alignment horizontal="center" vertical="center" wrapText="1"/>
      <protection locked="0"/>
    </xf>
    <xf numFmtId="0" fontId="12" fillId="0" borderId="99"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100" xfId="0" applyFont="1" applyBorder="1" applyAlignment="1">
      <alignment horizontal="center" vertical="center" wrapText="1"/>
    </xf>
    <xf numFmtId="0" fontId="12" fillId="0" borderId="70" xfId="0" applyFont="1" applyBorder="1" applyAlignment="1">
      <alignment horizontal="center" vertical="center" wrapText="1"/>
    </xf>
    <xf numFmtId="0" fontId="12" fillId="0" borderId="102" xfId="0" applyFont="1" applyBorder="1" applyAlignment="1">
      <alignment horizontal="center" vertical="center" wrapText="1"/>
    </xf>
    <xf numFmtId="0" fontId="12" fillId="0" borderId="103" xfId="0" applyFont="1" applyBorder="1" applyAlignment="1">
      <alignment horizontal="center" vertical="center" wrapText="1"/>
    </xf>
    <xf numFmtId="0" fontId="12" fillId="2" borderId="66" xfId="0" applyFont="1" applyFill="1" applyBorder="1" applyAlignment="1" applyProtection="1">
      <alignment horizontal="center" vertical="center" wrapText="1"/>
      <protection locked="0"/>
    </xf>
    <xf numFmtId="0" fontId="12" fillId="2" borderId="42" xfId="0" applyFont="1" applyFill="1" applyBorder="1" applyAlignment="1" applyProtection="1">
      <alignment horizontal="center" vertical="center" wrapText="1"/>
      <protection locked="0"/>
    </xf>
    <xf numFmtId="0" fontId="12" fillId="0" borderId="54" xfId="0" applyFont="1" applyBorder="1" applyAlignment="1">
      <alignment horizontal="center" vertical="center" wrapText="1"/>
    </xf>
    <xf numFmtId="0" fontId="12" fillId="0" borderId="105" xfId="0" applyFont="1" applyBorder="1" applyAlignment="1">
      <alignment horizontal="center" vertical="center" wrapText="1"/>
    </xf>
    <xf numFmtId="0" fontId="12" fillId="0" borderId="106"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108" xfId="0" applyFont="1" applyBorder="1" applyAlignment="1">
      <alignment horizontal="center" vertical="center" wrapText="1"/>
    </xf>
    <xf numFmtId="0" fontId="12" fillId="0" borderId="111" xfId="0" applyFont="1" applyBorder="1" applyAlignment="1">
      <alignment horizontal="center" vertical="center" wrapText="1"/>
    </xf>
    <xf numFmtId="0" fontId="12" fillId="0" borderId="90" xfId="0" applyFont="1" applyBorder="1" applyAlignment="1">
      <alignment horizontal="center" vertical="center" wrapText="1"/>
    </xf>
    <xf numFmtId="0" fontId="12" fillId="0" borderId="57" xfId="0" applyFont="1" applyBorder="1" applyAlignment="1">
      <alignment horizontal="center" vertical="center" wrapText="1"/>
    </xf>
    <xf numFmtId="0" fontId="12" fillId="0" borderId="0" xfId="0" applyFont="1" applyAlignment="1">
      <alignment horizontal="center" vertical="center" wrapText="1"/>
    </xf>
    <xf numFmtId="0" fontId="12" fillId="0" borderId="62" xfId="0" applyFont="1" applyBorder="1" applyAlignment="1">
      <alignment horizontal="center" vertical="center" wrapText="1"/>
    </xf>
    <xf numFmtId="0" fontId="12" fillId="0" borderId="109" xfId="0" applyFont="1" applyBorder="1" applyAlignment="1">
      <alignment horizontal="center" vertical="center" wrapText="1"/>
    </xf>
    <xf numFmtId="0" fontId="12" fillId="0" borderId="110" xfId="0" applyFont="1" applyBorder="1" applyAlignment="1">
      <alignment horizontal="center" vertical="center" wrapText="1"/>
    </xf>
    <xf numFmtId="0" fontId="12" fillId="0" borderId="56" xfId="0" applyFont="1" applyBorder="1" applyAlignment="1">
      <alignment horizontal="center" vertical="center" wrapText="1"/>
    </xf>
    <xf numFmtId="0" fontId="12" fillId="0" borderId="61" xfId="0" applyFont="1" applyBorder="1" applyAlignment="1">
      <alignment horizontal="center" vertical="center" wrapText="1"/>
    </xf>
    <xf numFmtId="0" fontId="12" fillId="0" borderId="68"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97" xfId="0" applyFont="1" applyBorder="1" applyAlignment="1">
      <alignment horizontal="center" vertical="center" wrapText="1"/>
    </xf>
    <xf numFmtId="0" fontId="12" fillId="0" borderId="73"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115" xfId="0" applyFont="1" applyBorder="1" applyAlignment="1">
      <alignment horizontal="center" vertical="center" wrapText="1"/>
    </xf>
    <xf numFmtId="0" fontId="12" fillId="0" borderId="116" xfId="0" applyFont="1" applyBorder="1" applyAlignment="1">
      <alignment horizontal="center" vertical="center" wrapText="1"/>
    </xf>
    <xf numFmtId="0" fontId="12" fillId="0" borderId="113"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115" xfId="0" applyFont="1" applyBorder="1" applyAlignment="1">
      <alignment horizontal="left" vertical="center" wrapText="1"/>
    </xf>
    <xf numFmtId="0" fontId="12" fillId="0" borderId="79" xfId="0" applyFont="1" applyBorder="1" applyAlignment="1">
      <alignment horizontal="left" vertical="center" wrapText="1"/>
    </xf>
    <xf numFmtId="0" fontId="12" fillId="0" borderId="75" xfId="0" applyFont="1" applyBorder="1" applyAlignment="1">
      <alignment horizontal="left" vertical="center" wrapText="1"/>
    </xf>
    <xf numFmtId="0" fontId="12" fillId="0" borderId="114"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80" xfId="0" applyFont="1" applyBorder="1" applyAlignment="1">
      <alignment horizontal="center" vertical="center" wrapText="1"/>
    </xf>
    <xf numFmtId="0" fontId="12" fillId="0" borderId="107" xfId="0" applyFont="1" applyBorder="1" applyAlignment="1">
      <alignment horizontal="center" vertical="center" wrapText="1"/>
    </xf>
    <xf numFmtId="0" fontId="12" fillId="0" borderId="112"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19" xfId="0" applyFont="1" applyBorder="1" applyAlignment="1">
      <alignment horizontal="center" vertical="center" wrapText="1"/>
    </xf>
    <xf numFmtId="0" fontId="12" fillId="0" borderId="102" xfId="0" applyFont="1" applyBorder="1" applyAlignment="1">
      <alignment horizontal="center" vertical="center"/>
    </xf>
    <xf numFmtId="0" fontId="12" fillId="0" borderId="37" xfId="0" applyFont="1" applyBorder="1" applyAlignment="1">
      <alignment horizontal="center" vertical="center"/>
    </xf>
    <xf numFmtId="0" fontId="12" fillId="0" borderId="26" xfId="0" applyFont="1" applyBorder="1" applyAlignment="1">
      <alignment horizontal="center" vertical="center" wrapText="1"/>
    </xf>
    <xf numFmtId="0" fontId="12" fillId="0" borderId="142" xfId="0" applyFont="1" applyBorder="1" applyAlignment="1">
      <alignment horizontal="center" vertical="center" wrapText="1"/>
    </xf>
    <xf numFmtId="0" fontId="12" fillId="0" borderId="143" xfId="0" applyFont="1" applyBorder="1" applyAlignment="1">
      <alignment horizontal="center" vertical="center" wrapText="1"/>
    </xf>
    <xf numFmtId="0" fontId="12" fillId="0" borderId="144" xfId="0" applyFont="1" applyBorder="1" applyAlignment="1">
      <alignment horizontal="center" vertical="center" wrapText="1"/>
    </xf>
    <xf numFmtId="0" fontId="12" fillId="0" borderId="145" xfId="0" applyFont="1" applyBorder="1" applyAlignment="1">
      <alignment horizontal="center" vertical="center" wrapText="1"/>
    </xf>
    <xf numFmtId="0" fontId="12" fillId="0" borderId="121"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68" xfId="0" applyFont="1" applyBorder="1" applyAlignment="1">
      <alignment horizontal="left" vertical="center" wrapText="1"/>
    </xf>
    <xf numFmtId="0" fontId="12" fillId="0" borderId="81" xfId="0" applyFont="1" applyBorder="1" applyAlignment="1">
      <alignment horizontal="left" vertical="center" wrapText="1"/>
    </xf>
    <xf numFmtId="0" fontId="12" fillId="0" borderId="68" xfId="0" applyFont="1" applyBorder="1" applyAlignment="1">
      <alignment horizontal="center" vertical="center" wrapText="1" shrinkToFit="1"/>
    </xf>
    <xf numFmtId="0" fontId="12" fillId="0" borderId="81" xfId="0" applyFont="1" applyBorder="1" applyAlignment="1">
      <alignment horizontal="center" vertical="center" wrapText="1" shrinkToFit="1"/>
    </xf>
    <xf numFmtId="0" fontId="12" fillId="0" borderId="115" xfId="0" applyFont="1" applyBorder="1" applyAlignment="1">
      <alignment horizontal="center" vertical="center" shrinkToFit="1"/>
    </xf>
    <xf numFmtId="0" fontId="12" fillId="0" borderId="107" xfId="0" applyFont="1" applyBorder="1" applyAlignment="1">
      <alignment horizontal="center" vertical="center" shrinkToFit="1"/>
    </xf>
    <xf numFmtId="0" fontId="12" fillId="0" borderId="68" xfId="0" applyFont="1" applyBorder="1" applyAlignment="1">
      <alignment horizontal="center" vertical="center" shrinkToFit="1"/>
    </xf>
    <xf numFmtId="0" fontId="12" fillId="0" borderId="81" xfId="0" applyFont="1" applyBorder="1" applyAlignment="1">
      <alignment horizontal="center" vertical="center" shrinkToFit="1"/>
    </xf>
    <xf numFmtId="0" fontId="12" fillId="0" borderId="193" xfId="0" applyFont="1" applyBorder="1" applyAlignment="1">
      <alignment horizontal="center" vertical="center" wrapText="1"/>
    </xf>
    <xf numFmtId="0" fontId="12" fillId="7" borderId="67" xfId="0" applyFont="1" applyFill="1" applyBorder="1" applyAlignment="1">
      <alignment horizontal="center" vertical="center" wrapText="1"/>
    </xf>
    <xf numFmtId="0" fontId="12" fillId="7" borderId="61" xfId="0" applyFont="1" applyFill="1" applyBorder="1" applyAlignment="1">
      <alignment horizontal="center" vertical="center" wrapText="1"/>
    </xf>
    <xf numFmtId="0" fontId="12" fillId="0" borderId="200" xfId="0" applyFont="1" applyBorder="1" applyAlignment="1">
      <alignment horizontal="center" vertical="center" wrapText="1"/>
    </xf>
    <xf numFmtId="0" fontId="12" fillId="0" borderId="82" xfId="0" applyFont="1" applyBorder="1" applyAlignment="1">
      <alignment horizontal="center" vertical="center" wrapText="1"/>
    </xf>
    <xf numFmtId="0" fontId="12" fillId="0" borderId="116" xfId="0" applyFont="1" applyBorder="1" applyAlignment="1">
      <alignment horizontal="left" vertical="center" wrapText="1"/>
    </xf>
    <xf numFmtId="0" fontId="12" fillId="0" borderId="65" xfId="0" applyFont="1" applyBorder="1" applyAlignment="1">
      <alignment horizontal="left" vertical="center" wrapText="1"/>
    </xf>
    <xf numFmtId="0" fontId="12" fillId="0" borderId="114" xfId="0" applyFont="1" applyBorder="1" applyAlignment="1">
      <alignment horizontal="left" vertical="center" wrapText="1"/>
    </xf>
    <xf numFmtId="0" fontId="12" fillId="0" borderId="66" xfId="0" applyFont="1" applyBorder="1" applyAlignment="1">
      <alignment horizontal="left" vertical="center" wrapText="1"/>
    </xf>
    <xf numFmtId="0" fontId="12" fillId="0" borderId="58" xfId="0" applyFont="1" applyBorder="1" applyAlignment="1">
      <alignment horizontal="center" vertical="center" wrapText="1"/>
    </xf>
    <xf numFmtId="0" fontId="12" fillId="0" borderId="199" xfId="0" applyFont="1" applyBorder="1" applyAlignment="1">
      <alignment horizontal="center" vertical="center" wrapText="1"/>
    </xf>
    <xf numFmtId="0" fontId="12" fillId="0" borderId="31" xfId="0" applyFont="1" applyBorder="1" applyAlignment="1">
      <alignment horizontal="center" vertical="center" wrapText="1"/>
    </xf>
    <xf numFmtId="0" fontId="12" fillId="7" borderId="69" xfId="0" applyFont="1" applyFill="1" applyBorder="1" applyAlignment="1">
      <alignment horizontal="left" vertical="center" wrapText="1"/>
    </xf>
    <xf numFmtId="0" fontId="12" fillId="7" borderId="97" xfId="0" applyFont="1" applyFill="1" applyBorder="1" applyAlignment="1">
      <alignment horizontal="left" vertical="center" wrapText="1"/>
    </xf>
    <xf numFmtId="0" fontId="12" fillId="0" borderId="150" xfId="0" applyFont="1" applyBorder="1" applyAlignment="1">
      <alignment horizontal="center" vertical="center" wrapText="1"/>
    </xf>
    <xf numFmtId="0" fontId="12" fillId="0" borderId="151" xfId="0" applyFont="1" applyBorder="1" applyAlignment="1">
      <alignment horizontal="center" vertical="center" wrapText="1"/>
    </xf>
    <xf numFmtId="0" fontId="12" fillId="0" borderId="170" xfId="0" applyFont="1" applyBorder="1" applyAlignment="1">
      <alignment horizontal="center" vertical="center" wrapText="1"/>
    </xf>
    <xf numFmtId="0" fontId="12" fillId="0" borderId="152" xfId="0" applyFont="1" applyBorder="1" applyAlignment="1">
      <alignment horizontal="center" vertical="center" wrapText="1"/>
    </xf>
    <xf numFmtId="0" fontId="12" fillId="0" borderId="153" xfId="0" applyFont="1" applyBorder="1" applyAlignment="1">
      <alignment horizontal="center" vertical="center" wrapText="1"/>
    </xf>
    <xf numFmtId="0" fontId="12" fillId="0" borderId="154" xfId="0" applyFont="1" applyBorder="1" applyAlignment="1">
      <alignment horizontal="center" vertical="center" wrapText="1"/>
    </xf>
    <xf numFmtId="0" fontId="12" fillId="0" borderId="155" xfId="0" applyFont="1" applyBorder="1" applyAlignment="1">
      <alignment horizontal="center" vertical="center" wrapText="1"/>
    </xf>
    <xf numFmtId="0" fontId="12" fillId="0" borderId="195" xfId="0" applyFont="1" applyBorder="1" applyAlignment="1">
      <alignment horizontal="center" vertical="center" wrapText="1"/>
    </xf>
    <xf numFmtId="0" fontId="12" fillId="0" borderId="171" xfId="0" applyFont="1" applyBorder="1" applyAlignment="1">
      <alignment horizontal="center" vertical="center" wrapText="1"/>
    </xf>
    <xf numFmtId="0" fontId="12" fillId="0" borderId="63" xfId="0" applyFont="1" applyBorder="1" applyAlignment="1">
      <alignment horizontal="center" vertical="center" wrapText="1"/>
    </xf>
    <xf numFmtId="0" fontId="12" fillId="0" borderId="120" xfId="0" applyFont="1" applyBorder="1" applyAlignment="1">
      <alignment horizontal="center" vertical="center" wrapText="1"/>
    </xf>
    <xf numFmtId="0" fontId="12" fillId="0" borderId="157"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123" xfId="0" applyFont="1" applyBorder="1" applyAlignment="1">
      <alignment horizontal="center" vertical="center" wrapText="1"/>
    </xf>
    <xf numFmtId="0" fontId="12" fillId="7" borderId="66"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12" fillId="7" borderId="162" xfId="0" applyFont="1" applyFill="1" applyBorder="1" applyAlignment="1">
      <alignment horizontal="center" vertical="center" wrapText="1"/>
    </xf>
    <xf numFmtId="0" fontId="12" fillId="7" borderId="168" xfId="0" applyFont="1" applyFill="1" applyBorder="1" applyAlignment="1">
      <alignment horizontal="center" vertical="center" wrapText="1"/>
    </xf>
    <xf numFmtId="0" fontId="12" fillId="7" borderId="163" xfId="0" applyFont="1" applyFill="1" applyBorder="1" applyAlignment="1">
      <alignment horizontal="center" vertical="center" wrapText="1"/>
    </xf>
    <xf numFmtId="0" fontId="12" fillId="7" borderId="169"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7" borderId="102" xfId="0" applyFont="1" applyFill="1" applyBorder="1" applyAlignment="1">
      <alignment horizontal="center" vertical="center" wrapText="1"/>
    </xf>
    <xf numFmtId="0" fontId="12" fillId="7" borderId="37" xfId="0" applyFont="1" applyFill="1" applyBorder="1" applyAlignment="1">
      <alignment horizontal="center" vertical="center" wrapText="1"/>
    </xf>
    <xf numFmtId="0" fontId="12" fillId="7" borderId="38" xfId="0" applyFont="1" applyFill="1" applyBorder="1" applyAlignment="1">
      <alignment horizontal="center" vertical="center" wrapText="1"/>
    </xf>
    <xf numFmtId="0" fontId="12" fillId="0" borderId="136" xfId="0" applyFont="1" applyBorder="1" applyAlignment="1">
      <alignment horizontal="center" vertical="center" wrapText="1"/>
    </xf>
    <xf numFmtId="0" fontId="12" fillId="7" borderId="54" xfId="0" applyFont="1" applyFill="1" applyBorder="1" applyAlignment="1">
      <alignment horizontal="center" vertical="center" wrapText="1"/>
    </xf>
    <xf numFmtId="0" fontId="12" fillId="7" borderId="70"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2" fillId="7" borderId="159" xfId="0" applyFont="1" applyFill="1" applyBorder="1" applyAlignment="1">
      <alignment horizontal="center" vertical="center" wrapText="1"/>
    </xf>
    <xf numFmtId="0" fontId="12" fillId="7" borderId="160" xfId="0" applyFont="1" applyFill="1" applyBorder="1" applyAlignment="1">
      <alignment horizontal="center" vertical="center" wrapText="1"/>
    </xf>
    <xf numFmtId="0" fontId="12" fillId="7" borderId="161" xfId="0" applyFont="1" applyFill="1" applyBorder="1" applyAlignment="1">
      <alignment horizontal="center" vertical="center" wrapText="1"/>
    </xf>
  </cellXfs>
  <cellStyles count="10">
    <cellStyle name="Excel Built-in Normal" xfId="6" xr:uid="{8DF32C38-E9BB-4A60-9690-5ACF8789277E}"/>
    <cellStyle name="桁区切り" xfId="1" builtinId="6"/>
    <cellStyle name="桁区切り 2" xfId="5" xr:uid="{EEA23448-F385-4653-BDE2-EBD069C8C40A}"/>
    <cellStyle name="桁区切り 3" xfId="7" xr:uid="{DB30235B-2A62-45CC-938F-5E86B252BF15}"/>
    <cellStyle name="標準" xfId="0" builtinId="0"/>
    <cellStyle name="標準 2" xfId="4" xr:uid="{AF1E10BA-4BC2-48CB-B3E4-E76904C20D94}"/>
    <cellStyle name="標準 2 2" xfId="3" xr:uid="{DF3D9D1B-3C11-4718-A757-E652DD5D84F8}"/>
    <cellStyle name="標準 3" xfId="8" xr:uid="{70A49276-123B-4C4C-B8CF-A5869E61EF8C}"/>
    <cellStyle name="標準 4" xfId="2" xr:uid="{973137B0-729B-4424-B0BD-851F769D95D6}"/>
    <cellStyle name="標準 5" xfId="9" xr:uid="{4F86EC93-A1C3-4135-A6AA-7B9C361C447F}"/>
  </cellStyles>
  <dxfs count="0"/>
  <tableStyles count="0" defaultTableStyle="TableStyleMedium2" defaultPivotStyle="PivotStyleLight16"/>
  <colors>
    <mruColors>
      <color rgb="FFDF6E6B"/>
      <color rgb="FFCC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persons/person.xml" Type="http://schemas.microsoft.com/office/2017/10/relationships/person"/><Relationship Id="rId12" Target="calcChain.xml" Type="http://schemas.openxmlformats.org/officeDocument/2006/relationships/calcChain"/><Relationship Id="rId13" Target="../customXml/item1.xml" Type="http://schemas.openxmlformats.org/officeDocument/2006/relationships/customXml"/><Relationship Id="rId14" Target="../customXml/item2.xml" Type="http://schemas.openxmlformats.org/officeDocument/2006/relationships/customXml"/><Relationship Id="rId15"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drawings/drawing1.xml><?xml version="1.0" encoding="utf-8"?>
<xdr:wsDr xmlns:xdr="http://schemas.openxmlformats.org/drawingml/2006/spreadsheetDrawing" xmlns:a="http://schemas.openxmlformats.org/drawingml/2006/main">
  <xdr:oneCellAnchor>
    <xdr:from>
      <xdr:col>45</xdr:col>
      <xdr:colOff>156882</xdr:colOff>
      <xdr:row>611</xdr:row>
      <xdr:rowOff>33617</xdr:rowOff>
    </xdr:from>
    <xdr:ext cx="5627053" cy="459100"/>
    <xdr:sp macro="" textlink="">
      <xdr:nvSpPr>
        <xdr:cNvPr id="2" name="テキスト ボックス 1">
          <a:extLst>
            <a:ext uri="{FF2B5EF4-FFF2-40B4-BE49-F238E27FC236}">
              <a16:creationId xmlns:a16="http://schemas.microsoft.com/office/drawing/2014/main" id="{D08FD473-3AC9-43ED-B4B9-760DFF06456A}"/>
            </a:ext>
          </a:extLst>
        </xdr:cNvPr>
        <xdr:cNvSpPr txBox="1"/>
      </xdr:nvSpPr>
      <xdr:spPr>
        <a:xfrm>
          <a:off x="30979782" y="178036817"/>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45</xdr:col>
      <xdr:colOff>156882</xdr:colOff>
      <xdr:row>7</xdr:row>
      <xdr:rowOff>0</xdr:rowOff>
    </xdr:from>
    <xdr:ext cx="5627053" cy="459100"/>
    <xdr:sp macro="" textlink="">
      <xdr:nvSpPr>
        <xdr:cNvPr id="2" name="テキスト ボックス 1">
          <a:extLst>
            <a:ext uri="{FF2B5EF4-FFF2-40B4-BE49-F238E27FC236}">
              <a16:creationId xmlns:a16="http://schemas.microsoft.com/office/drawing/2014/main" id="{F951E506-CD66-4CA2-94A6-31F13ECE6D04}"/>
            </a:ext>
          </a:extLst>
        </xdr:cNvPr>
        <xdr:cNvSpPr txBox="1"/>
      </xdr:nvSpPr>
      <xdr:spPr>
        <a:xfrm>
          <a:off x="30979782" y="152671742"/>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45</xdr:col>
      <xdr:colOff>156882</xdr:colOff>
      <xdr:row>629</xdr:row>
      <xdr:rowOff>33617</xdr:rowOff>
    </xdr:from>
    <xdr:ext cx="5627053" cy="459100"/>
    <xdr:sp macro="" textlink="">
      <xdr:nvSpPr>
        <xdr:cNvPr id="2" name="テキスト ボックス 1">
          <a:extLst>
            <a:ext uri="{FF2B5EF4-FFF2-40B4-BE49-F238E27FC236}">
              <a16:creationId xmlns:a16="http://schemas.microsoft.com/office/drawing/2014/main" id="{C55AAABA-52E1-4FD0-9842-FC5784A9DD1D}"/>
            </a:ext>
          </a:extLst>
        </xdr:cNvPr>
        <xdr:cNvSpPr txBox="1"/>
      </xdr:nvSpPr>
      <xdr:spPr>
        <a:xfrm>
          <a:off x="30979782" y="170397767"/>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twoCellAnchor>
    <xdr:from>
      <xdr:col>4</xdr:col>
      <xdr:colOff>414618</xdr:colOff>
      <xdr:row>1564</xdr:row>
      <xdr:rowOff>235324</xdr:rowOff>
    </xdr:from>
    <xdr:to>
      <xdr:col>12</xdr:col>
      <xdr:colOff>555438</xdr:colOff>
      <xdr:row>1569</xdr:row>
      <xdr:rowOff>44824</xdr:rowOff>
    </xdr:to>
    <xdr:sp macro="" textlink="">
      <xdr:nvSpPr>
        <xdr:cNvPr id="3" name="テキスト ボックス 2">
          <a:extLst>
            <a:ext uri="{FF2B5EF4-FFF2-40B4-BE49-F238E27FC236}">
              <a16:creationId xmlns:a16="http://schemas.microsoft.com/office/drawing/2014/main" id="{D407B203-834A-4F0C-9C68-F720244509FF}"/>
            </a:ext>
          </a:extLst>
        </xdr:cNvPr>
        <xdr:cNvSpPr txBox="1"/>
      </xdr:nvSpPr>
      <xdr:spPr>
        <a:xfrm>
          <a:off x="3119718" y="393246349"/>
          <a:ext cx="5627220" cy="100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a:t>該当なし</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45</xdr:col>
      <xdr:colOff>156882</xdr:colOff>
      <xdr:row>469</xdr:row>
      <xdr:rowOff>33617</xdr:rowOff>
    </xdr:from>
    <xdr:ext cx="5627053" cy="459100"/>
    <xdr:sp macro="" textlink="">
      <xdr:nvSpPr>
        <xdr:cNvPr id="2" name="テキスト ボックス 1">
          <a:extLst>
            <a:ext uri="{FF2B5EF4-FFF2-40B4-BE49-F238E27FC236}">
              <a16:creationId xmlns:a16="http://schemas.microsoft.com/office/drawing/2014/main" id="{83F5A28E-3626-4538-870A-4C5EBDCEDCC5}"/>
            </a:ext>
          </a:extLst>
        </xdr:cNvPr>
        <xdr:cNvSpPr txBox="1"/>
      </xdr:nvSpPr>
      <xdr:spPr>
        <a:xfrm>
          <a:off x="30979782" y="131926292"/>
          <a:ext cx="5627053" cy="459100"/>
        </a:xfrm>
        <a:prstGeom prst="rect">
          <a:avLst/>
        </a:prstGeom>
        <a:solidFill>
          <a:srgbClr val="FFFFCC"/>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kern="1200"/>
            <a:t>⑱大和診療所の医師と看護師</a:t>
          </a:r>
          <a:r>
            <a:rPr kumimoji="1" lang="en-US" altLang="ja-JP" sz="1100" kern="1200"/>
            <a:t>3</a:t>
          </a:r>
          <a:r>
            <a:rPr kumimoji="1" lang="ja-JP" altLang="en-US" sz="1100" kern="1200"/>
            <a:t>名が水曜の午前中は⑰日之宮出張所へ出向いています。</a:t>
          </a:r>
          <a:endParaRPr kumimoji="1" lang="en-US" altLang="ja-JP" sz="1100" kern="1200"/>
        </a:p>
        <a:p>
          <a:r>
            <a:rPr kumimoji="1" lang="ja-JP" altLang="en-US" sz="1100" kern="1200"/>
            <a:t>その場合の看護師のカウント方法が分からず大和診療所の方だけに入力しています。</a:t>
          </a:r>
        </a:p>
      </xdr:txBody>
    </xdr:sp>
    <xdr:clientData/>
  </xdr:oneCellAnchor>
  <xdr:twoCellAnchor>
    <xdr:from>
      <xdr:col>4</xdr:col>
      <xdr:colOff>414618</xdr:colOff>
      <xdr:row>1404</xdr:row>
      <xdr:rowOff>235324</xdr:rowOff>
    </xdr:from>
    <xdr:to>
      <xdr:col>12</xdr:col>
      <xdr:colOff>555438</xdr:colOff>
      <xdr:row>1409</xdr:row>
      <xdr:rowOff>44824</xdr:rowOff>
    </xdr:to>
    <xdr:sp macro="" textlink="">
      <xdr:nvSpPr>
        <xdr:cNvPr id="3" name="テキスト ボックス 2">
          <a:extLst>
            <a:ext uri="{FF2B5EF4-FFF2-40B4-BE49-F238E27FC236}">
              <a16:creationId xmlns:a16="http://schemas.microsoft.com/office/drawing/2014/main" id="{53E8F8CB-3DAF-4396-9C35-14C6CA9DE488}"/>
            </a:ext>
          </a:extLst>
        </xdr:cNvPr>
        <xdr:cNvSpPr txBox="1"/>
      </xdr:nvSpPr>
      <xdr:spPr>
        <a:xfrm>
          <a:off x="3119718" y="354774874"/>
          <a:ext cx="5627220" cy="100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400"/>
            <a:t>該当なし</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1.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2.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3.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4.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D8F3C-B289-456D-AF4E-5CCF88338F04}">
  <sheetPr codeName="Sheet2"/>
  <dimension ref="A2:GZ61"/>
  <sheetViews>
    <sheetView tabSelected="1" zoomScale="56" zoomScaleNormal="80" workbookViewId="0">
      <pane xSplit="3" ySplit="8" topLeftCell="D12" activePane="bottomRight" state="frozen"/>
      <selection pane="topRight" activeCell="D1" sqref="D1"/>
      <selection pane="bottomLeft" activeCell="A9" sqref="A9"/>
      <selection pane="bottomRight"/>
    </sheetView>
  </sheetViews>
  <sheetFormatPr defaultRowHeight="18.75"/>
  <cols>
    <col min="2" max="80" width="10.625" customWidth="1"/>
    <col min="81" max="82" width="15.625" customWidth="1"/>
    <col min="83" max="83" width="10.625" customWidth="1"/>
  </cols>
  <sheetData>
    <row r="2" spans="1:208" ht="24.75" thickBot="1">
      <c r="A2" s="195"/>
      <c r="B2" s="58" t="s">
        <v>8506</v>
      </c>
      <c r="C2" s="189"/>
      <c r="D2" s="189"/>
      <c r="E2" s="189"/>
      <c r="F2" s="189"/>
      <c r="G2" s="189"/>
      <c r="H2" s="189"/>
      <c r="I2" s="234"/>
      <c r="J2" s="234"/>
      <c r="K2" s="234"/>
      <c r="L2" s="234"/>
      <c r="M2" s="234"/>
      <c r="N2" s="234"/>
      <c r="O2" s="234"/>
      <c r="P2" s="234"/>
      <c r="Q2" s="234"/>
      <c r="R2" s="234"/>
      <c r="S2" s="234"/>
      <c r="T2" s="234"/>
      <c r="U2" s="234"/>
      <c r="V2" s="234"/>
      <c r="W2" s="234"/>
      <c r="X2" s="234"/>
      <c r="Y2" s="234"/>
      <c r="Z2" s="234"/>
      <c r="AA2" s="234"/>
      <c r="AB2" s="234"/>
      <c r="AC2" s="234"/>
      <c r="AD2" s="234"/>
      <c r="AE2" s="234"/>
      <c r="AF2" s="234"/>
      <c r="AG2" s="234"/>
      <c r="AH2" s="234"/>
      <c r="AI2" s="234"/>
      <c r="AJ2" s="234"/>
      <c r="AK2" s="234"/>
      <c r="AL2" s="234"/>
      <c r="AM2" s="234"/>
      <c r="AN2" s="234"/>
      <c r="AO2" s="234"/>
      <c r="AP2" s="234"/>
      <c r="AQ2" s="234"/>
      <c r="AR2" s="234"/>
      <c r="AS2" s="234"/>
      <c r="AT2" s="234"/>
      <c r="AU2" s="234"/>
      <c r="AV2" s="234"/>
      <c r="AW2" s="234"/>
      <c r="AX2" s="234"/>
      <c r="AY2" s="234"/>
      <c r="AZ2" s="234"/>
      <c r="BA2" s="234"/>
      <c r="BB2" s="234"/>
      <c r="BC2" s="234"/>
      <c r="BD2" s="234"/>
      <c r="BE2" s="234"/>
      <c r="BF2" s="234"/>
      <c r="BG2" s="234"/>
      <c r="BH2" s="234"/>
      <c r="BI2" s="234"/>
      <c r="BJ2" s="234"/>
      <c r="BK2" s="234"/>
      <c r="BL2" s="234"/>
      <c r="BM2" s="234"/>
      <c r="BN2" s="234"/>
      <c r="BO2" s="234"/>
      <c r="BP2" s="234"/>
      <c r="BQ2" s="234"/>
      <c r="BR2" s="234"/>
      <c r="BS2" s="234"/>
      <c r="BT2" s="234"/>
      <c r="BU2" s="234"/>
      <c r="BV2" s="234"/>
      <c r="BW2" s="234"/>
      <c r="BX2" s="234"/>
      <c r="BY2" s="234"/>
      <c r="BZ2" s="234"/>
      <c r="CA2" s="234"/>
      <c r="CB2" s="234"/>
      <c r="CC2" s="234"/>
      <c r="CD2" s="234"/>
      <c r="CE2" s="234"/>
    </row>
    <row r="3" spans="1:208">
      <c r="A3" s="195"/>
      <c r="B3" s="965" t="s">
        <v>0</v>
      </c>
      <c r="C3" s="978" t="s">
        <v>1</v>
      </c>
      <c r="D3" s="1002" t="s">
        <v>2</v>
      </c>
      <c r="E3" s="979"/>
      <c r="F3" s="979"/>
      <c r="G3" s="979"/>
      <c r="H3" s="979"/>
      <c r="I3" s="979"/>
      <c r="J3" s="979"/>
      <c r="K3" s="976" t="s">
        <v>3</v>
      </c>
      <c r="L3" s="977"/>
      <c r="M3" s="977"/>
      <c r="N3" s="977"/>
      <c r="O3" s="977"/>
      <c r="P3" s="977"/>
      <c r="Q3" s="977"/>
      <c r="R3" s="977"/>
      <c r="S3" s="977"/>
      <c r="T3" s="977"/>
      <c r="U3" s="977"/>
      <c r="V3" s="977"/>
      <c r="W3" s="977"/>
      <c r="X3" s="977"/>
      <c r="Y3" s="977"/>
      <c r="Z3" s="977"/>
      <c r="AA3" s="977"/>
      <c r="AB3" s="1004"/>
      <c r="AC3" s="976" t="s">
        <v>4</v>
      </c>
      <c r="AD3" s="977"/>
      <c r="AE3" s="977"/>
      <c r="AF3" s="977"/>
      <c r="AG3" s="977"/>
      <c r="AH3" s="977"/>
      <c r="AI3" s="977"/>
      <c r="AJ3" s="977"/>
      <c r="AK3" s="977"/>
      <c r="AL3" s="977"/>
      <c r="AM3" s="977"/>
      <c r="AN3" s="977"/>
      <c r="AO3" s="977"/>
      <c r="AP3" s="977"/>
      <c r="AQ3" s="977"/>
      <c r="AR3" s="977"/>
      <c r="AS3" s="977"/>
      <c r="AT3" s="977"/>
      <c r="AU3" s="977"/>
      <c r="AV3" s="977"/>
      <c r="AW3" s="977"/>
      <c r="AX3" s="977"/>
      <c r="AY3" s="977"/>
      <c r="AZ3" s="977"/>
      <c r="BA3" s="977"/>
      <c r="BB3" s="977"/>
      <c r="BC3" s="977"/>
      <c r="BD3" s="977"/>
      <c r="BE3" s="977"/>
      <c r="BF3" s="977"/>
      <c r="BG3" s="977"/>
      <c r="BH3" s="977"/>
      <c r="BI3" s="977"/>
      <c r="BJ3" s="977"/>
      <c r="BK3" s="977"/>
      <c r="BL3" s="977"/>
      <c r="BM3" s="977"/>
      <c r="BN3" s="977"/>
      <c r="BO3" s="977"/>
      <c r="BP3" s="977"/>
      <c r="BQ3" s="977"/>
      <c r="BR3" s="977"/>
      <c r="BS3" s="977"/>
      <c r="BT3" s="977"/>
      <c r="BU3" s="977"/>
      <c r="BV3" s="977"/>
      <c r="BW3" s="977"/>
      <c r="BX3" s="977"/>
      <c r="BY3" s="977"/>
      <c r="BZ3" s="977"/>
      <c r="CA3" s="977"/>
      <c r="CB3" s="977"/>
      <c r="CC3" s="978" t="s">
        <v>5</v>
      </c>
      <c r="CD3" s="979"/>
      <c r="CE3" s="965" t="s">
        <v>6</v>
      </c>
    </row>
    <row r="4" spans="1:208" ht="37.5" customHeight="1">
      <c r="A4" s="195"/>
      <c r="B4" s="1000"/>
      <c r="C4" s="1001"/>
      <c r="D4" s="1003"/>
      <c r="E4" s="981"/>
      <c r="F4" s="981"/>
      <c r="G4" s="981"/>
      <c r="H4" s="981"/>
      <c r="I4" s="981"/>
      <c r="J4" s="981"/>
      <c r="K4" s="967" t="s">
        <v>7</v>
      </c>
      <c r="L4" s="968"/>
      <c r="M4" s="968"/>
      <c r="N4" s="968"/>
      <c r="O4" s="968"/>
      <c r="P4" s="969"/>
      <c r="Q4" s="992" t="s">
        <v>8</v>
      </c>
      <c r="R4" s="968"/>
      <c r="S4" s="968"/>
      <c r="T4" s="992" t="s">
        <v>9</v>
      </c>
      <c r="U4" s="968"/>
      <c r="V4" s="968"/>
      <c r="W4" s="968"/>
      <c r="X4" s="968"/>
      <c r="Y4" s="992" t="s">
        <v>10</v>
      </c>
      <c r="Z4" s="968"/>
      <c r="AA4" s="968"/>
      <c r="AB4" s="993"/>
      <c r="AC4" s="967" t="s">
        <v>11</v>
      </c>
      <c r="AD4" s="968"/>
      <c r="AE4" s="968"/>
      <c r="AF4" s="968"/>
      <c r="AG4" s="968"/>
      <c r="AH4" s="968"/>
      <c r="AI4" s="968"/>
      <c r="AJ4" s="968"/>
      <c r="AK4" s="968"/>
      <c r="AL4" s="968"/>
      <c r="AM4" s="968"/>
      <c r="AN4" s="968"/>
      <c r="AO4" s="968"/>
      <c r="AP4" s="968"/>
      <c r="AQ4" s="968"/>
      <c r="AR4" s="968"/>
      <c r="AS4" s="968"/>
      <c r="AT4" s="968"/>
      <c r="AU4" s="968"/>
      <c r="AV4" s="968"/>
      <c r="AW4" s="968"/>
      <c r="AX4" s="968"/>
      <c r="AY4" s="968"/>
      <c r="AZ4" s="968"/>
      <c r="BA4" s="968"/>
      <c r="BB4" s="968"/>
      <c r="BC4" s="968"/>
      <c r="BD4" s="968"/>
      <c r="BE4" s="968"/>
      <c r="BF4" s="968"/>
      <c r="BG4" s="968"/>
      <c r="BH4" s="968"/>
      <c r="BI4" s="968"/>
      <c r="BJ4" s="968"/>
      <c r="BK4" s="968"/>
      <c r="BL4" s="968"/>
      <c r="BM4" s="968"/>
      <c r="BN4" s="968"/>
      <c r="BO4" s="968"/>
      <c r="BP4" s="968"/>
      <c r="BQ4" s="968"/>
      <c r="BR4" s="968"/>
      <c r="BS4" s="969"/>
      <c r="BT4" s="968" t="s">
        <v>12</v>
      </c>
      <c r="BU4" s="968"/>
      <c r="BV4" s="968"/>
      <c r="BW4" s="968"/>
      <c r="BX4" s="968"/>
      <c r="BY4" s="968"/>
      <c r="BZ4" s="968"/>
      <c r="CA4" s="968"/>
      <c r="CB4" s="968"/>
      <c r="CC4" s="980"/>
      <c r="CD4" s="981"/>
      <c r="CE4" s="966"/>
    </row>
    <row r="5" spans="1:208">
      <c r="A5" s="195"/>
      <c r="B5" s="1000"/>
      <c r="C5" s="1001"/>
      <c r="D5" s="970" t="s">
        <v>13</v>
      </c>
      <c r="E5" s="972"/>
      <c r="F5" s="970" t="s">
        <v>14</v>
      </c>
      <c r="G5" s="973"/>
      <c r="H5" s="970" t="s">
        <v>15</v>
      </c>
      <c r="I5" s="973"/>
      <c r="J5" s="929" t="s">
        <v>16</v>
      </c>
      <c r="K5" s="930" t="s">
        <v>13</v>
      </c>
      <c r="L5" s="970" t="s">
        <v>14</v>
      </c>
      <c r="M5" s="972"/>
      <c r="N5" s="972" t="s">
        <v>15</v>
      </c>
      <c r="O5" s="972"/>
      <c r="P5" s="560" t="s">
        <v>17</v>
      </c>
      <c r="Q5" s="931" t="s">
        <v>18</v>
      </c>
      <c r="R5" s="970" t="s">
        <v>19</v>
      </c>
      <c r="S5" s="972"/>
      <c r="T5" s="929" t="s">
        <v>20</v>
      </c>
      <c r="U5" s="929" t="s">
        <v>21</v>
      </c>
      <c r="V5" s="929" t="s">
        <v>22</v>
      </c>
      <c r="W5" s="929" t="s">
        <v>23</v>
      </c>
      <c r="X5" s="929" t="s">
        <v>24</v>
      </c>
      <c r="Y5" s="560" t="s">
        <v>25</v>
      </c>
      <c r="Z5" s="560" t="s">
        <v>26</v>
      </c>
      <c r="AA5" s="970" t="s">
        <v>27</v>
      </c>
      <c r="AB5" s="971"/>
      <c r="AC5" s="561" t="s">
        <v>13</v>
      </c>
      <c r="AD5" s="560" t="s">
        <v>14</v>
      </c>
      <c r="AE5" s="560" t="s">
        <v>15</v>
      </c>
      <c r="AF5" s="972" t="s">
        <v>16</v>
      </c>
      <c r="AG5" s="973"/>
      <c r="AH5" s="970" t="s">
        <v>18</v>
      </c>
      <c r="AI5" s="973"/>
      <c r="AJ5" s="970" t="s">
        <v>19</v>
      </c>
      <c r="AK5" s="973"/>
      <c r="AL5" s="562" t="s">
        <v>20</v>
      </c>
      <c r="AM5" s="970" t="s">
        <v>21</v>
      </c>
      <c r="AN5" s="972"/>
      <c r="AO5" s="972"/>
      <c r="AP5" s="972"/>
      <c r="AQ5" s="972"/>
      <c r="AR5" s="972"/>
      <c r="AS5" s="972"/>
      <c r="AT5" s="972"/>
      <c r="AU5" s="972"/>
      <c r="AV5" s="972"/>
      <c r="AW5" s="972"/>
      <c r="AX5" s="972"/>
      <c r="AY5" s="972"/>
      <c r="AZ5" s="973"/>
      <c r="BA5" s="560" t="s">
        <v>22</v>
      </c>
      <c r="BB5" s="974" t="s">
        <v>28</v>
      </c>
      <c r="BC5" s="975"/>
      <c r="BD5" s="970" t="s">
        <v>29</v>
      </c>
      <c r="BE5" s="973"/>
      <c r="BF5" s="970" t="s">
        <v>30</v>
      </c>
      <c r="BG5" s="973"/>
      <c r="BH5" s="560" t="s">
        <v>31</v>
      </c>
      <c r="BI5" s="560" t="s">
        <v>32</v>
      </c>
      <c r="BJ5" s="560" t="s">
        <v>33</v>
      </c>
      <c r="BK5" s="560" t="s">
        <v>34</v>
      </c>
      <c r="BL5" s="560" t="s">
        <v>35</v>
      </c>
      <c r="BM5" s="560" t="s">
        <v>36</v>
      </c>
      <c r="BN5" s="970" t="s">
        <v>37</v>
      </c>
      <c r="BO5" s="972"/>
      <c r="BP5" s="973"/>
      <c r="BQ5" s="560" t="s">
        <v>38</v>
      </c>
      <c r="BR5" s="560" t="s">
        <v>39</v>
      </c>
      <c r="BS5" s="560" t="s">
        <v>40</v>
      </c>
      <c r="BT5" s="560" t="s">
        <v>41</v>
      </c>
      <c r="BU5" s="560" t="s">
        <v>42</v>
      </c>
      <c r="BV5" s="560" t="s">
        <v>43</v>
      </c>
      <c r="BW5" s="974" t="s">
        <v>44</v>
      </c>
      <c r="BX5" s="974"/>
      <c r="BY5" s="974"/>
      <c r="BZ5" s="975"/>
      <c r="CA5" s="560" t="s">
        <v>45</v>
      </c>
      <c r="CB5" s="929" t="s">
        <v>46</v>
      </c>
      <c r="CC5" s="563" t="s">
        <v>13</v>
      </c>
      <c r="CD5" s="564" t="s">
        <v>14</v>
      </c>
      <c r="CE5" s="941" t="s">
        <v>13</v>
      </c>
    </row>
    <row r="6" spans="1:208" ht="177.75" customHeight="1">
      <c r="A6" s="195"/>
      <c r="B6" s="1000"/>
      <c r="C6" s="1001"/>
      <c r="D6" s="1005" t="s">
        <v>47</v>
      </c>
      <c r="E6" s="1005"/>
      <c r="F6" s="984" t="s">
        <v>48</v>
      </c>
      <c r="G6" s="986"/>
      <c r="H6" s="984" t="s">
        <v>49</v>
      </c>
      <c r="I6" s="986"/>
      <c r="J6" s="926" t="s">
        <v>50</v>
      </c>
      <c r="K6" s="925" t="s">
        <v>51</v>
      </c>
      <c r="L6" s="984" t="s">
        <v>52</v>
      </c>
      <c r="M6" s="986"/>
      <c r="N6" s="984" t="s">
        <v>53</v>
      </c>
      <c r="O6" s="985"/>
      <c r="P6" s="982" t="s">
        <v>54</v>
      </c>
      <c r="Q6" s="927" t="s">
        <v>55</v>
      </c>
      <c r="R6" s="984" t="s">
        <v>56</v>
      </c>
      <c r="S6" s="985"/>
      <c r="T6" s="926" t="s">
        <v>57</v>
      </c>
      <c r="U6" s="928" t="s">
        <v>58</v>
      </c>
      <c r="V6" s="926" t="s">
        <v>59</v>
      </c>
      <c r="W6" s="926" t="s">
        <v>60</v>
      </c>
      <c r="X6" s="926" t="s">
        <v>61</v>
      </c>
      <c r="Y6" s="982" t="s">
        <v>62</v>
      </c>
      <c r="Z6" s="982" t="s">
        <v>63</v>
      </c>
      <c r="AA6" s="984" t="s">
        <v>64</v>
      </c>
      <c r="AB6" s="1011"/>
      <c r="AC6" s="1012" t="s">
        <v>65</v>
      </c>
      <c r="AD6" s="982" t="s">
        <v>66</v>
      </c>
      <c r="AE6" s="982" t="s">
        <v>67</v>
      </c>
      <c r="AF6" s="994" t="s">
        <v>68</v>
      </c>
      <c r="AG6" s="995" t="s">
        <v>69</v>
      </c>
      <c r="AH6" s="984" t="s">
        <v>70</v>
      </c>
      <c r="AI6" s="986"/>
      <c r="AJ6" s="984" t="s">
        <v>71</v>
      </c>
      <c r="AK6" s="986"/>
      <c r="AL6" s="982" t="s">
        <v>72</v>
      </c>
      <c r="AM6" s="984" t="s">
        <v>73</v>
      </c>
      <c r="AN6" s="985"/>
      <c r="AO6" s="985"/>
      <c r="AP6" s="985"/>
      <c r="AQ6" s="985"/>
      <c r="AR6" s="985"/>
      <c r="AS6" s="985"/>
      <c r="AT6" s="985"/>
      <c r="AU6" s="985"/>
      <c r="AV6" s="985"/>
      <c r="AW6" s="985"/>
      <c r="AX6" s="985"/>
      <c r="AY6" s="985"/>
      <c r="AZ6" s="986"/>
      <c r="BA6" s="982" t="s">
        <v>74</v>
      </c>
      <c r="BB6" s="984" t="s">
        <v>75</v>
      </c>
      <c r="BC6" s="986"/>
      <c r="BD6" s="984" t="s">
        <v>76</v>
      </c>
      <c r="BE6" s="986"/>
      <c r="BF6" s="984" t="s">
        <v>77</v>
      </c>
      <c r="BG6" s="986"/>
      <c r="BH6" s="982" t="s">
        <v>78</v>
      </c>
      <c r="BI6" s="982" t="s">
        <v>79</v>
      </c>
      <c r="BJ6" s="982" t="s">
        <v>80</v>
      </c>
      <c r="BK6" s="982" t="s">
        <v>81</v>
      </c>
      <c r="BL6" s="982" t="s">
        <v>82</v>
      </c>
      <c r="BM6" s="982" t="s">
        <v>83</v>
      </c>
      <c r="BN6" s="984" t="s">
        <v>84</v>
      </c>
      <c r="BO6" s="985"/>
      <c r="BP6" s="986"/>
      <c r="BQ6" s="982" t="s">
        <v>85</v>
      </c>
      <c r="BR6" s="982" t="s">
        <v>86</v>
      </c>
      <c r="BS6" s="982" t="s">
        <v>87</v>
      </c>
      <c r="BT6" s="982" t="s">
        <v>88</v>
      </c>
      <c r="BU6" s="982" t="s">
        <v>89</v>
      </c>
      <c r="BV6" s="982" t="s">
        <v>90</v>
      </c>
      <c r="BW6" s="984" t="s">
        <v>91</v>
      </c>
      <c r="BX6" s="985"/>
      <c r="BY6" s="985"/>
      <c r="BZ6" s="986"/>
      <c r="CA6" s="982" t="s">
        <v>92</v>
      </c>
      <c r="CB6" s="926" t="s">
        <v>93</v>
      </c>
      <c r="CC6" s="1012" t="s">
        <v>94</v>
      </c>
      <c r="CD6" s="1015" t="s">
        <v>95</v>
      </c>
      <c r="CE6" s="942" t="s">
        <v>96</v>
      </c>
    </row>
    <row r="7" spans="1:208" ht="38.25" customHeight="1">
      <c r="A7" s="195"/>
      <c r="B7" s="1000"/>
      <c r="C7" s="1001"/>
      <c r="D7" s="987" t="s">
        <v>97</v>
      </c>
      <c r="E7" s="991" t="s">
        <v>98</v>
      </c>
      <c r="F7" s="987" t="s">
        <v>99</v>
      </c>
      <c r="G7" s="991" t="s">
        <v>100</v>
      </c>
      <c r="H7" s="987" t="s">
        <v>99</v>
      </c>
      <c r="I7" s="991" t="s">
        <v>100</v>
      </c>
      <c r="J7" s="987" t="s">
        <v>101</v>
      </c>
      <c r="K7" s="1007" t="s">
        <v>101</v>
      </c>
      <c r="L7" s="987" t="s">
        <v>101</v>
      </c>
      <c r="M7" s="988" t="s">
        <v>103</v>
      </c>
      <c r="N7" s="987" t="s">
        <v>101</v>
      </c>
      <c r="O7" s="988" t="s">
        <v>104</v>
      </c>
      <c r="P7" s="1006"/>
      <c r="Q7" s="996" t="s">
        <v>101</v>
      </c>
      <c r="R7" s="996" t="s">
        <v>101</v>
      </c>
      <c r="S7" s="998" t="s">
        <v>105</v>
      </c>
      <c r="T7" s="987" t="s">
        <v>101</v>
      </c>
      <c r="U7" s="987" t="s">
        <v>101</v>
      </c>
      <c r="V7" s="987" t="s">
        <v>101</v>
      </c>
      <c r="W7" s="987" t="s">
        <v>101</v>
      </c>
      <c r="X7" s="987" t="s">
        <v>101</v>
      </c>
      <c r="Y7" s="983"/>
      <c r="Z7" s="983"/>
      <c r="AA7" s="996" t="s">
        <v>106</v>
      </c>
      <c r="AB7" s="989" t="s">
        <v>107</v>
      </c>
      <c r="AC7" s="1013"/>
      <c r="AD7" s="983"/>
      <c r="AE7" s="983"/>
      <c r="AF7" s="987"/>
      <c r="AG7" s="991"/>
      <c r="AH7" s="996" t="s">
        <v>106</v>
      </c>
      <c r="AI7" s="997" t="s">
        <v>108</v>
      </c>
      <c r="AJ7" s="996" t="s">
        <v>106</v>
      </c>
      <c r="AK7" s="997" t="s">
        <v>102</v>
      </c>
      <c r="AL7" s="983"/>
      <c r="AM7" s="1017" t="s">
        <v>109</v>
      </c>
      <c r="AN7" s="1010"/>
      <c r="AO7" s="1018" t="s">
        <v>110</v>
      </c>
      <c r="AP7" s="1019"/>
      <c r="AQ7" s="1020" t="s">
        <v>111</v>
      </c>
      <c r="AR7" s="1019"/>
      <c r="AS7" s="1008" t="s">
        <v>112</v>
      </c>
      <c r="AT7" s="1009"/>
      <c r="AU7" s="1020" t="s">
        <v>113</v>
      </c>
      <c r="AV7" s="1019"/>
      <c r="AW7" s="1008" t="s">
        <v>114</v>
      </c>
      <c r="AX7" s="1009"/>
      <c r="AY7" s="1008" t="s">
        <v>115</v>
      </c>
      <c r="AZ7" s="1010"/>
      <c r="BA7" s="983"/>
      <c r="BB7" s="987" t="s">
        <v>116</v>
      </c>
      <c r="BC7" s="991" t="s">
        <v>117</v>
      </c>
      <c r="BD7" s="987" t="s">
        <v>116</v>
      </c>
      <c r="BE7" s="991" t="s">
        <v>117</v>
      </c>
      <c r="BF7" s="987" t="s">
        <v>116</v>
      </c>
      <c r="BG7" s="991" t="s">
        <v>117</v>
      </c>
      <c r="BH7" s="983"/>
      <c r="BI7" s="983"/>
      <c r="BJ7" s="983"/>
      <c r="BK7" s="983"/>
      <c r="BL7" s="983"/>
      <c r="BM7" s="983"/>
      <c r="BN7" s="987" t="s">
        <v>101</v>
      </c>
      <c r="BO7" s="999" t="s">
        <v>117</v>
      </c>
      <c r="BP7" s="991" t="s">
        <v>118</v>
      </c>
      <c r="BQ7" s="983"/>
      <c r="BR7" s="983"/>
      <c r="BS7" s="983"/>
      <c r="BT7" s="983"/>
      <c r="BU7" s="983"/>
      <c r="BV7" s="983"/>
      <c r="BW7" s="987" t="s">
        <v>119</v>
      </c>
      <c r="BX7" s="988" t="s">
        <v>120</v>
      </c>
      <c r="BY7" s="999" t="s">
        <v>121</v>
      </c>
      <c r="BZ7" s="991" t="s">
        <v>122</v>
      </c>
      <c r="CA7" s="983"/>
      <c r="CB7" s="987" t="s">
        <v>101</v>
      </c>
      <c r="CC7" s="1013"/>
      <c r="CD7" s="1016"/>
      <c r="CE7" s="1014" t="s">
        <v>101</v>
      </c>
    </row>
    <row r="8" spans="1:208" ht="41.25" customHeight="1" thickBot="1">
      <c r="A8" s="195"/>
      <c r="B8" s="1000"/>
      <c r="C8" s="1001"/>
      <c r="D8" s="987"/>
      <c r="E8" s="991"/>
      <c r="F8" s="987"/>
      <c r="G8" s="991"/>
      <c r="H8" s="987"/>
      <c r="I8" s="991"/>
      <c r="J8" s="987"/>
      <c r="K8" s="1007"/>
      <c r="L8" s="987"/>
      <c r="M8" s="988"/>
      <c r="N8" s="987"/>
      <c r="O8" s="988"/>
      <c r="P8" s="1006"/>
      <c r="Q8" s="987"/>
      <c r="R8" s="987"/>
      <c r="S8" s="999"/>
      <c r="T8" s="987"/>
      <c r="U8" s="987"/>
      <c r="V8" s="987"/>
      <c r="W8" s="987"/>
      <c r="X8" s="987"/>
      <c r="Y8" s="983"/>
      <c r="Z8" s="983"/>
      <c r="AA8" s="987"/>
      <c r="AB8" s="990"/>
      <c r="AC8" s="1013"/>
      <c r="AD8" s="983"/>
      <c r="AE8" s="983"/>
      <c r="AF8" s="987"/>
      <c r="AG8" s="991"/>
      <c r="AH8" s="987"/>
      <c r="AI8" s="991"/>
      <c r="AJ8" s="987"/>
      <c r="AK8" s="991"/>
      <c r="AL8" s="983"/>
      <c r="AM8" s="617" t="s">
        <v>123</v>
      </c>
      <c r="AN8" s="627" t="s">
        <v>124</v>
      </c>
      <c r="AO8" s="617" t="s">
        <v>123</v>
      </c>
      <c r="AP8" s="628" t="s">
        <v>124</v>
      </c>
      <c r="AQ8" s="618" t="s">
        <v>123</v>
      </c>
      <c r="AR8" s="628" t="s">
        <v>124</v>
      </c>
      <c r="AS8" s="618" t="s">
        <v>123</v>
      </c>
      <c r="AT8" s="628" t="s">
        <v>124</v>
      </c>
      <c r="AU8" s="618" t="s">
        <v>123</v>
      </c>
      <c r="AV8" s="628" t="s">
        <v>124</v>
      </c>
      <c r="AW8" s="618" t="s">
        <v>123</v>
      </c>
      <c r="AX8" s="628" t="s">
        <v>124</v>
      </c>
      <c r="AY8" s="618" t="s">
        <v>123</v>
      </c>
      <c r="AZ8" s="629" t="s">
        <v>124</v>
      </c>
      <c r="BA8" s="983"/>
      <c r="BB8" s="987"/>
      <c r="BC8" s="991"/>
      <c r="BD8" s="987"/>
      <c r="BE8" s="991"/>
      <c r="BF8" s="987"/>
      <c r="BG8" s="991"/>
      <c r="BH8" s="983"/>
      <c r="BI8" s="983"/>
      <c r="BJ8" s="983"/>
      <c r="BK8" s="983"/>
      <c r="BL8" s="983"/>
      <c r="BM8" s="983"/>
      <c r="BN8" s="987"/>
      <c r="BO8" s="999"/>
      <c r="BP8" s="991"/>
      <c r="BQ8" s="983"/>
      <c r="BR8" s="983"/>
      <c r="BS8" s="983"/>
      <c r="BT8" s="983"/>
      <c r="BU8" s="983"/>
      <c r="BV8" s="983"/>
      <c r="BW8" s="987"/>
      <c r="BX8" s="988"/>
      <c r="BY8" s="999"/>
      <c r="BZ8" s="991"/>
      <c r="CA8" s="983"/>
      <c r="CB8" s="987"/>
      <c r="CC8" s="1013"/>
      <c r="CD8" s="1016"/>
      <c r="CE8" s="1014"/>
    </row>
    <row r="9" spans="1:208" s="1" customFormat="1" ht="81.75" thickBot="1">
      <c r="A9" s="195"/>
      <c r="B9" s="630" t="s">
        <v>125</v>
      </c>
      <c r="C9" s="631" t="s">
        <v>126</v>
      </c>
      <c r="D9" s="632" t="s">
        <v>127</v>
      </c>
      <c r="E9" s="633">
        <v>6</v>
      </c>
      <c r="F9" s="634">
        <v>6</v>
      </c>
      <c r="G9" s="635" t="s">
        <v>128</v>
      </c>
      <c r="H9" s="634">
        <v>7</v>
      </c>
      <c r="I9" s="635" t="s">
        <v>129</v>
      </c>
      <c r="J9" s="632" t="s">
        <v>127</v>
      </c>
      <c r="K9" s="636" t="s">
        <v>127</v>
      </c>
      <c r="L9" s="632" t="s">
        <v>127</v>
      </c>
      <c r="M9" s="637">
        <v>23</v>
      </c>
      <c r="N9" s="632" t="s">
        <v>127</v>
      </c>
      <c r="O9" s="637">
        <v>23</v>
      </c>
      <c r="P9" s="638" t="s">
        <v>127</v>
      </c>
      <c r="Q9" s="632" t="s">
        <v>127</v>
      </c>
      <c r="R9" s="632" t="s">
        <v>127</v>
      </c>
      <c r="S9" s="637">
        <v>23</v>
      </c>
      <c r="T9" s="632" t="s">
        <v>127</v>
      </c>
      <c r="U9" s="632" t="s">
        <v>127</v>
      </c>
      <c r="V9" s="632" t="s">
        <v>127</v>
      </c>
      <c r="W9" s="632" t="s">
        <v>127</v>
      </c>
      <c r="X9" s="632" t="s">
        <v>127</v>
      </c>
      <c r="Y9" s="639" t="s">
        <v>127</v>
      </c>
      <c r="Z9" s="639" t="s">
        <v>132</v>
      </c>
      <c r="AA9" s="632" t="s">
        <v>127</v>
      </c>
      <c r="AB9" s="640">
        <v>6</v>
      </c>
      <c r="AC9" s="641" t="s">
        <v>127</v>
      </c>
      <c r="AD9" s="642"/>
      <c r="AE9" s="642" t="s">
        <v>133</v>
      </c>
      <c r="AF9" s="643" t="s">
        <v>134</v>
      </c>
      <c r="AG9" s="635" t="s">
        <v>135</v>
      </c>
      <c r="AH9" s="632" t="s">
        <v>127</v>
      </c>
      <c r="AI9" s="635" t="s">
        <v>131</v>
      </c>
      <c r="AJ9" s="632" t="s">
        <v>127</v>
      </c>
      <c r="AK9" s="635" t="s">
        <v>131</v>
      </c>
      <c r="AL9" s="644" t="s">
        <v>127</v>
      </c>
      <c r="AM9" s="634">
        <f t="shared" ref="AM9:AN9" si="0">SUM(AO9,AQ9,AS9,AU9,AW9,AY9)</f>
        <v>14</v>
      </c>
      <c r="AN9" s="645">
        <f t="shared" si="0"/>
        <v>43</v>
      </c>
      <c r="AO9" s="634">
        <v>13</v>
      </c>
      <c r="AP9" s="637">
        <v>0</v>
      </c>
      <c r="AQ9" s="646">
        <v>0</v>
      </c>
      <c r="AR9" s="637">
        <v>0</v>
      </c>
      <c r="AS9" s="646">
        <v>0</v>
      </c>
      <c r="AT9" s="637">
        <v>0</v>
      </c>
      <c r="AU9" s="646">
        <v>1</v>
      </c>
      <c r="AV9" s="637">
        <v>0</v>
      </c>
      <c r="AW9" s="646">
        <v>0</v>
      </c>
      <c r="AX9" s="637">
        <v>0</v>
      </c>
      <c r="AY9" s="646">
        <v>0</v>
      </c>
      <c r="AZ9" s="647">
        <v>43</v>
      </c>
      <c r="BA9" s="648">
        <v>6</v>
      </c>
      <c r="BB9" s="634">
        <v>100</v>
      </c>
      <c r="BC9" s="633">
        <v>100</v>
      </c>
      <c r="BD9" s="634">
        <v>100</v>
      </c>
      <c r="BE9" s="633">
        <v>100</v>
      </c>
      <c r="BF9" s="634">
        <v>10</v>
      </c>
      <c r="BG9" s="633">
        <v>10</v>
      </c>
      <c r="BH9" s="639" t="s">
        <v>127</v>
      </c>
      <c r="BI9" s="639" t="s">
        <v>127</v>
      </c>
      <c r="BJ9" s="639" t="s">
        <v>127</v>
      </c>
      <c r="BK9" s="639" t="s">
        <v>127</v>
      </c>
      <c r="BL9" s="639" t="s">
        <v>127</v>
      </c>
      <c r="BM9" s="639" t="s">
        <v>127</v>
      </c>
      <c r="BN9" s="632" t="s">
        <v>127</v>
      </c>
      <c r="BO9" s="646">
        <v>960</v>
      </c>
      <c r="BP9" s="633">
        <v>12</v>
      </c>
      <c r="BQ9" s="639" t="s">
        <v>127</v>
      </c>
      <c r="BR9" s="644" t="s">
        <v>127</v>
      </c>
      <c r="BS9" s="644" t="s">
        <v>127</v>
      </c>
      <c r="BT9" s="649">
        <v>1</v>
      </c>
      <c r="BU9" s="642" t="s">
        <v>136</v>
      </c>
      <c r="BV9" s="648">
        <v>5</v>
      </c>
      <c r="BW9" s="634">
        <v>5</v>
      </c>
      <c r="BX9" s="637">
        <v>80</v>
      </c>
      <c r="BY9" s="637">
        <v>15</v>
      </c>
      <c r="BZ9" s="645">
        <v>0</v>
      </c>
      <c r="CA9" s="649">
        <v>10</v>
      </c>
      <c r="CB9" s="632" t="s">
        <v>127</v>
      </c>
      <c r="CC9" s="650" t="s">
        <v>133</v>
      </c>
      <c r="CD9" s="633" t="s">
        <v>137</v>
      </c>
      <c r="CE9" s="697" t="s">
        <v>127</v>
      </c>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row>
    <row r="10" spans="1:208" s="1" customFormat="1" ht="68.25" thickBot="1">
      <c r="A10" s="11"/>
      <c r="B10" s="565">
        <f ca="1">IF(C10="","",MAX(INDIRECT("B1:B"&amp;ROW()-1))+1)</f>
        <v>1</v>
      </c>
      <c r="C10" s="12" t="s">
        <v>138</v>
      </c>
      <c r="D10" s="2" t="s">
        <v>127</v>
      </c>
      <c r="E10" s="6">
        <v>5</v>
      </c>
      <c r="F10" s="5">
        <v>0</v>
      </c>
      <c r="G10" s="4"/>
      <c r="H10" s="5">
        <v>0</v>
      </c>
      <c r="I10" s="4"/>
      <c r="J10" s="2" t="s">
        <v>132</v>
      </c>
      <c r="K10" s="10" t="s">
        <v>127</v>
      </c>
      <c r="L10" s="2" t="s">
        <v>127</v>
      </c>
      <c r="M10" s="3">
        <v>247</v>
      </c>
      <c r="N10" s="2" t="s">
        <v>127</v>
      </c>
      <c r="O10" s="3">
        <v>30</v>
      </c>
      <c r="P10" s="15" t="s">
        <v>132</v>
      </c>
      <c r="Q10" s="2" t="s">
        <v>127</v>
      </c>
      <c r="R10" s="2" t="s">
        <v>132</v>
      </c>
      <c r="S10" s="16"/>
      <c r="T10" s="2" t="s">
        <v>127</v>
      </c>
      <c r="U10" s="2" t="s">
        <v>132</v>
      </c>
      <c r="V10" s="2" t="s">
        <v>127</v>
      </c>
      <c r="W10" s="2" t="s">
        <v>127</v>
      </c>
      <c r="X10" s="2" t="s">
        <v>127</v>
      </c>
      <c r="Y10" s="17" t="s">
        <v>127</v>
      </c>
      <c r="Z10" s="17" t="s">
        <v>127</v>
      </c>
      <c r="AA10" s="2" t="s">
        <v>127</v>
      </c>
      <c r="AB10" s="18">
        <v>26</v>
      </c>
      <c r="AC10" s="19" t="s">
        <v>127</v>
      </c>
      <c r="AD10" s="8"/>
      <c r="AE10" s="8" t="s">
        <v>139</v>
      </c>
      <c r="AF10" s="9" t="s">
        <v>138</v>
      </c>
      <c r="AG10" s="4" t="s">
        <v>140</v>
      </c>
      <c r="AH10" s="2" t="s">
        <v>132</v>
      </c>
      <c r="AI10" s="4"/>
      <c r="AJ10" s="2" t="s">
        <v>132</v>
      </c>
      <c r="AK10" s="4"/>
      <c r="AL10" s="20" t="s">
        <v>132</v>
      </c>
      <c r="AM10" s="5"/>
      <c r="AN10" s="21"/>
      <c r="AO10" s="5"/>
      <c r="AP10" s="3"/>
      <c r="AQ10" s="22"/>
      <c r="AR10" s="3"/>
      <c r="AS10" s="22"/>
      <c r="AT10" s="3"/>
      <c r="AU10" s="22"/>
      <c r="AV10" s="3"/>
      <c r="AW10" s="22"/>
      <c r="AX10" s="3"/>
      <c r="AY10" s="22"/>
      <c r="AZ10" s="23"/>
      <c r="BA10" s="24">
        <v>0</v>
      </c>
      <c r="BB10" s="5">
        <v>0</v>
      </c>
      <c r="BC10" s="6">
        <v>0</v>
      </c>
      <c r="BD10" s="5">
        <v>0</v>
      </c>
      <c r="BE10" s="6">
        <v>0</v>
      </c>
      <c r="BF10" s="5">
        <v>0</v>
      </c>
      <c r="BG10" s="6">
        <v>0</v>
      </c>
      <c r="BH10" s="17" t="s">
        <v>132</v>
      </c>
      <c r="BI10" s="17" t="s">
        <v>141</v>
      </c>
      <c r="BJ10" s="17" t="s">
        <v>132</v>
      </c>
      <c r="BK10" s="17" t="s">
        <v>132</v>
      </c>
      <c r="BL10" s="17" t="s">
        <v>132</v>
      </c>
      <c r="BM10" s="17" t="s">
        <v>132</v>
      </c>
      <c r="BN10" s="2" t="s">
        <v>132</v>
      </c>
      <c r="BO10" s="22">
        <v>0</v>
      </c>
      <c r="BP10" s="6">
        <v>0</v>
      </c>
      <c r="BQ10" s="17" t="s">
        <v>132</v>
      </c>
      <c r="BR10" s="20" t="s">
        <v>132</v>
      </c>
      <c r="BS10" s="20" t="s">
        <v>132</v>
      </c>
      <c r="BT10" s="7">
        <v>1</v>
      </c>
      <c r="BU10" s="8" t="s">
        <v>136</v>
      </c>
      <c r="BV10" s="24">
        <v>0</v>
      </c>
      <c r="BW10" s="5">
        <v>0</v>
      </c>
      <c r="BX10" s="3">
        <v>50</v>
      </c>
      <c r="BY10" s="3">
        <v>0</v>
      </c>
      <c r="BZ10" s="21">
        <v>50</v>
      </c>
      <c r="CA10" s="7">
        <v>1</v>
      </c>
      <c r="CB10" s="2" t="s">
        <v>132</v>
      </c>
      <c r="CC10" s="25" t="s">
        <v>142</v>
      </c>
      <c r="CD10" s="6" t="s">
        <v>143</v>
      </c>
      <c r="CE10" s="943" t="s">
        <v>127</v>
      </c>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row>
    <row r="11" spans="1:208" s="1" customFormat="1" ht="68.25" thickBot="1">
      <c r="A11" s="11"/>
      <c r="B11" s="565">
        <f t="shared" ref="B11:B56" ca="1" si="1">IF(C11="","",MAX(INDIRECT("B1:B"&amp;ROW()-1))+1)</f>
        <v>2</v>
      </c>
      <c r="C11" s="12" t="s">
        <v>145</v>
      </c>
      <c r="D11" s="13" t="s">
        <v>127</v>
      </c>
      <c r="E11" s="6">
        <v>2</v>
      </c>
      <c r="F11" s="5">
        <v>2</v>
      </c>
      <c r="G11" s="4" t="s">
        <v>146</v>
      </c>
      <c r="H11" s="5">
        <v>0</v>
      </c>
      <c r="I11" s="14"/>
      <c r="J11" s="2" t="s">
        <v>127</v>
      </c>
      <c r="K11" s="10" t="s">
        <v>127</v>
      </c>
      <c r="L11" s="2" t="s">
        <v>127</v>
      </c>
      <c r="M11" s="3">
        <v>5</v>
      </c>
      <c r="N11" s="2" t="s">
        <v>127</v>
      </c>
      <c r="O11" s="3">
        <v>5</v>
      </c>
      <c r="P11" s="15" t="s">
        <v>127</v>
      </c>
      <c r="Q11" s="2" t="s">
        <v>132</v>
      </c>
      <c r="R11" s="2" t="s">
        <v>132</v>
      </c>
      <c r="S11" s="16"/>
      <c r="T11" s="2" t="s">
        <v>127</v>
      </c>
      <c r="U11" s="2" t="s">
        <v>127</v>
      </c>
      <c r="V11" s="2" t="s">
        <v>127</v>
      </c>
      <c r="W11" s="2" t="s">
        <v>127</v>
      </c>
      <c r="X11" s="2" t="s">
        <v>127</v>
      </c>
      <c r="Y11" s="17" t="s">
        <v>127</v>
      </c>
      <c r="Z11" s="17" t="s">
        <v>132</v>
      </c>
      <c r="AA11" s="2" t="s">
        <v>127</v>
      </c>
      <c r="AB11" s="18">
        <v>6</v>
      </c>
      <c r="AC11" s="19" t="s">
        <v>127</v>
      </c>
      <c r="AD11" s="8"/>
      <c r="AE11" s="8" t="s">
        <v>147</v>
      </c>
      <c r="AF11" s="9" t="s">
        <v>145</v>
      </c>
      <c r="AG11" s="4" t="s">
        <v>148</v>
      </c>
      <c r="AH11" s="2" t="s">
        <v>132</v>
      </c>
      <c r="AI11" s="4"/>
      <c r="AJ11" s="2" t="s">
        <v>132</v>
      </c>
      <c r="AK11" s="4"/>
      <c r="AL11" s="20" t="s">
        <v>132</v>
      </c>
      <c r="AM11" s="5"/>
      <c r="AN11" s="21"/>
      <c r="AO11" s="5"/>
      <c r="AP11" s="3"/>
      <c r="AQ11" s="22"/>
      <c r="AR11" s="3"/>
      <c r="AS11" s="22"/>
      <c r="AT11" s="3"/>
      <c r="AU11" s="22"/>
      <c r="AV11" s="3"/>
      <c r="AW11" s="22"/>
      <c r="AX11" s="3"/>
      <c r="AY11" s="22"/>
      <c r="AZ11" s="23"/>
      <c r="BA11" s="24">
        <v>0</v>
      </c>
      <c r="BB11" s="5">
        <v>0</v>
      </c>
      <c r="BC11" s="6">
        <v>0</v>
      </c>
      <c r="BD11" s="5">
        <v>0</v>
      </c>
      <c r="BE11" s="6">
        <v>0</v>
      </c>
      <c r="BF11" s="5">
        <v>0</v>
      </c>
      <c r="BG11" s="6">
        <v>0</v>
      </c>
      <c r="BH11" s="17" t="s">
        <v>132</v>
      </c>
      <c r="BI11" s="17" t="s">
        <v>132</v>
      </c>
      <c r="BJ11" s="17" t="s">
        <v>132</v>
      </c>
      <c r="BK11" s="17" t="s">
        <v>127</v>
      </c>
      <c r="BL11" s="17" t="s">
        <v>132</v>
      </c>
      <c r="BM11" s="17" t="s">
        <v>132</v>
      </c>
      <c r="BN11" s="2" t="s">
        <v>132</v>
      </c>
      <c r="BO11" s="22">
        <v>0</v>
      </c>
      <c r="BP11" s="6">
        <v>0</v>
      </c>
      <c r="BQ11" s="17" t="s">
        <v>132</v>
      </c>
      <c r="BR11" s="20" t="s">
        <v>132</v>
      </c>
      <c r="BS11" s="20" t="s">
        <v>127</v>
      </c>
      <c r="BT11" s="7">
        <v>1</v>
      </c>
      <c r="BU11" s="8" t="s">
        <v>136</v>
      </c>
      <c r="BV11" s="24">
        <v>4</v>
      </c>
      <c r="BW11" s="5">
        <v>0</v>
      </c>
      <c r="BX11" s="3">
        <v>100</v>
      </c>
      <c r="BY11" s="3">
        <v>0</v>
      </c>
      <c r="BZ11" s="21">
        <v>0</v>
      </c>
      <c r="CA11" s="7">
        <v>0.5</v>
      </c>
      <c r="CB11" s="2" t="s">
        <v>132</v>
      </c>
      <c r="CC11" s="25" t="s">
        <v>147</v>
      </c>
      <c r="CD11" s="6" t="s">
        <v>149</v>
      </c>
      <c r="CE11" s="943" t="s">
        <v>132</v>
      </c>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row>
    <row r="12" spans="1:208" s="1" customFormat="1" ht="149.25" thickBot="1">
      <c r="A12" s="11"/>
      <c r="B12" s="565">
        <f t="shared" ca="1" si="1"/>
        <v>3</v>
      </c>
      <c r="C12" s="12" t="s">
        <v>151</v>
      </c>
      <c r="D12" s="13" t="s">
        <v>127</v>
      </c>
      <c r="E12" s="6">
        <v>1</v>
      </c>
      <c r="F12" s="5">
        <v>1</v>
      </c>
      <c r="G12" s="4" t="s">
        <v>146</v>
      </c>
      <c r="H12" s="5">
        <v>0</v>
      </c>
      <c r="I12" s="14"/>
      <c r="J12" s="2" t="s">
        <v>127</v>
      </c>
      <c r="K12" s="10" t="s">
        <v>132</v>
      </c>
      <c r="L12" s="2" t="s">
        <v>132</v>
      </c>
      <c r="M12" s="3"/>
      <c r="N12" s="2" t="s">
        <v>132</v>
      </c>
      <c r="O12" s="3"/>
      <c r="P12" s="15" t="s">
        <v>132</v>
      </c>
      <c r="Q12" s="2" t="s">
        <v>132</v>
      </c>
      <c r="R12" s="2" t="s">
        <v>132</v>
      </c>
      <c r="S12" s="16"/>
      <c r="T12" s="2" t="s">
        <v>127</v>
      </c>
      <c r="U12" s="2" t="s">
        <v>127</v>
      </c>
      <c r="V12" s="2" t="s">
        <v>132</v>
      </c>
      <c r="W12" s="2" t="s">
        <v>132</v>
      </c>
      <c r="X12" s="2" t="s">
        <v>132</v>
      </c>
      <c r="Y12" s="17" t="s">
        <v>127</v>
      </c>
      <c r="Z12" s="17" t="s">
        <v>127</v>
      </c>
      <c r="AA12" s="2" t="s">
        <v>127</v>
      </c>
      <c r="AB12" s="18">
        <v>1</v>
      </c>
      <c r="AC12" s="19" t="s">
        <v>127</v>
      </c>
      <c r="AD12" s="8"/>
      <c r="AE12" s="8" t="s">
        <v>152</v>
      </c>
      <c r="AF12" s="9" t="s">
        <v>151</v>
      </c>
      <c r="AG12" s="4" t="s">
        <v>152</v>
      </c>
      <c r="AH12" s="2" t="s">
        <v>127</v>
      </c>
      <c r="AI12" s="4" t="s">
        <v>153</v>
      </c>
      <c r="AJ12" s="2" t="s">
        <v>127</v>
      </c>
      <c r="AK12" s="4" t="s">
        <v>154</v>
      </c>
      <c r="AL12" s="20" t="s">
        <v>132</v>
      </c>
      <c r="AM12" s="5"/>
      <c r="AN12" s="21"/>
      <c r="AO12" s="5"/>
      <c r="AP12" s="3"/>
      <c r="AQ12" s="22"/>
      <c r="AR12" s="3"/>
      <c r="AS12" s="22"/>
      <c r="AT12" s="3"/>
      <c r="AU12" s="22"/>
      <c r="AV12" s="3"/>
      <c r="AW12" s="22"/>
      <c r="AX12" s="3"/>
      <c r="AY12" s="22"/>
      <c r="AZ12" s="23"/>
      <c r="BA12" s="24">
        <v>0</v>
      </c>
      <c r="BB12" s="5">
        <v>0</v>
      </c>
      <c r="BC12" s="6">
        <v>0</v>
      </c>
      <c r="BD12" s="5">
        <v>0</v>
      </c>
      <c r="BE12" s="6">
        <v>0</v>
      </c>
      <c r="BF12" s="5">
        <v>0</v>
      </c>
      <c r="BG12" s="6">
        <v>0</v>
      </c>
      <c r="BH12" s="17" t="s">
        <v>132</v>
      </c>
      <c r="BI12" s="17" t="s">
        <v>132</v>
      </c>
      <c r="BJ12" s="17" t="s">
        <v>132</v>
      </c>
      <c r="BK12" s="17" t="s">
        <v>132</v>
      </c>
      <c r="BL12" s="17" t="s">
        <v>132</v>
      </c>
      <c r="BM12" s="17" t="s">
        <v>132</v>
      </c>
      <c r="BN12" s="2" t="s">
        <v>132</v>
      </c>
      <c r="BO12" s="22">
        <v>0</v>
      </c>
      <c r="BP12" s="6">
        <v>0</v>
      </c>
      <c r="BQ12" s="17" t="s">
        <v>132</v>
      </c>
      <c r="BR12" s="20" t="s">
        <v>132</v>
      </c>
      <c r="BS12" s="20" t="s">
        <v>132</v>
      </c>
      <c r="BT12" s="7">
        <v>1</v>
      </c>
      <c r="BU12" s="8" t="s">
        <v>155</v>
      </c>
      <c r="BV12" s="24">
        <v>1</v>
      </c>
      <c r="BW12" s="5">
        <v>0</v>
      </c>
      <c r="BX12" s="3">
        <v>90</v>
      </c>
      <c r="BY12" s="3">
        <v>5</v>
      </c>
      <c r="BZ12" s="21">
        <v>5</v>
      </c>
      <c r="CA12" s="7">
        <v>1</v>
      </c>
      <c r="CB12" s="2" t="s">
        <v>132</v>
      </c>
      <c r="CC12" s="25" t="s">
        <v>152</v>
      </c>
      <c r="CD12" s="6" t="s">
        <v>143</v>
      </c>
      <c r="CE12" s="943" t="s">
        <v>127</v>
      </c>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row>
    <row r="13" spans="1:208" s="1" customFormat="1" ht="54.75" thickBot="1">
      <c r="A13" s="11"/>
      <c r="B13" s="565">
        <f t="shared" ca="1" si="1"/>
        <v>4</v>
      </c>
      <c r="C13" s="12" t="s">
        <v>157</v>
      </c>
      <c r="D13" s="13" t="s">
        <v>132</v>
      </c>
      <c r="E13" s="6"/>
      <c r="F13" s="5">
        <v>0</v>
      </c>
      <c r="G13" s="4"/>
      <c r="H13" s="5">
        <v>0</v>
      </c>
      <c r="I13" s="14"/>
      <c r="J13" s="2" t="s">
        <v>132</v>
      </c>
      <c r="K13" s="10" t="s">
        <v>127</v>
      </c>
      <c r="L13" s="2" t="s">
        <v>132</v>
      </c>
      <c r="M13" s="3"/>
      <c r="N13" s="2" t="s">
        <v>132</v>
      </c>
      <c r="O13" s="3"/>
      <c r="P13" s="17" t="s">
        <v>132</v>
      </c>
      <c r="Q13" s="2" t="s">
        <v>132</v>
      </c>
      <c r="R13" s="2" t="s">
        <v>132</v>
      </c>
      <c r="S13" s="16"/>
      <c r="T13" s="2" t="s">
        <v>132</v>
      </c>
      <c r="U13" s="2" t="s">
        <v>132</v>
      </c>
      <c r="V13" s="2" t="s">
        <v>132</v>
      </c>
      <c r="W13" s="2" t="s">
        <v>127</v>
      </c>
      <c r="X13" s="2" t="s">
        <v>127</v>
      </c>
      <c r="Y13" s="17" t="s">
        <v>132</v>
      </c>
      <c r="Z13" s="17" t="s">
        <v>132</v>
      </c>
      <c r="AA13" s="2" t="s">
        <v>127</v>
      </c>
      <c r="AB13" s="18">
        <v>7</v>
      </c>
      <c r="AC13" s="19" t="s">
        <v>127</v>
      </c>
      <c r="AD13" s="8"/>
      <c r="AE13" s="8" t="s">
        <v>158</v>
      </c>
      <c r="AF13" s="9" t="s">
        <v>157</v>
      </c>
      <c r="AG13" s="4" t="s">
        <v>159</v>
      </c>
      <c r="AH13" s="2" t="s">
        <v>132</v>
      </c>
      <c r="AI13" s="4"/>
      <c r="AJ13" s="2" t="s">
        <v>132</v>
      </c>
      <c r="AK13" s="4"/>
      <c r="AL13" s="20" t="s">
        <v>132</v>
      </c>
      <c r="AM13" s="5"/>
      <c r="AN13" s="21"/>
      <c r="AO13" s="5"/>
      <c r="AP13" s="3"/>
      <c r="AQ13" s="22"/>
      <c r="AR13" s="3"/>
      <c r="AS13" s="22"/>
      <c r="AT13" s="3"/>
      <c r="AU13" s="22"/>
      <c r="AV13" s="3"/>
      <c r="AW13" s="22"/>
      <c r="AX13" s="3"/>
      <c r="AY13" s="22"/>
      <c r="AZ13" s="23"/>
      <c r="BA13" s="24">
        <v>7</v>
      </c>
      <c r="BB13" s="5">
        <v>79</v>
      </c>
      <c r="BC13" s="6">
        <v>79</v>
      </c>
      <c r="BD13" s="5">
        <v>0</v>
      </c>
      <c r="BE13" s="6">
        <v>0</v>
      </c>
      <c r="BF13" s="5">
        <v>0</v>
      </c>
      <c r="BG13" s="6">
        <v>0</v>
      </c>
      <c r="BH13" s="17" t="s">
        <v>132</v>
      </c>
      <c r="BI13" s="17" t="s">
        <v>132</v>
      </c>
      <c r="BJ13" s="17" t="s">
        <v>132</v>
      </c>
      <c r="BK13" s="17" t="s">
        <v>132</v>
      </c>
      <c r="BL13" s="17" t="s">
        <v>132</v>
      </c>
      <c r="BM13" s="17" t="s">
        <v>132</v>
      </c>
      <c r="BN13" s="2" t="s">
        <v>132</v>
      </c>
      <c r="BO13" s="22">
        <v>0</v>
      </c>
      <c r="BP13" s="6">
        <v>0</v>
      </c>
      <c r="BQ13" s="17" t="s">
        <v>132</v>
      </c>
      <c r="BR13" s="20" t="s">
        <v>132</v>
      </c>
      <c r="BS13" s="20" t="s">
        <v>127</v>
      </c>
      <c r="BT13" s="7">
        <v>0</v>
      </c>
      <c r="BU13" s="8" t="s">
        <v>155</v>
      </c>
      <c r="BV13" s="24">
        <v>0</v>
      </c>
      <c r="BW13" s="5">
        <v>0</v>
      </c>
      <c r="BX13" s="3">
        <v>0</v>
      </c>
      <c r="BY13" s="3">
        <v>0</v>
      </c>
      <c r="BZ13" s="21">
        <v>0</v>
      </c>
      <c r="CA13" s="7">
        <v>0</v>
      </c>
      <c r="CB13" s="2" t="s">
        <v>132</v>
      </c>
      <c r="CC13" s="25" t="s">
        <v>161</v>
      </c>
      <c r="CD13" s="6" t="s">
        <v>162</v>
      </c>
      <c r="CE13" s="943" t="s">
        <v>132</v>
      </c>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row>
    <row r="14" spans="1:208" s="1" customFormat="1" ht="68.25" thickBot="1">
      <c r="A14" s="11"/>
      <c r="B14" s="565">
        <f t="shared" ca="1" si="1"/>
        <v>5</v>
      </c>
      <c r="C14" s="12" t="s">
        <v>163</v>
      </c>
      <c r="D14" s="13" t="s">
        <v>127</v>
      </c>
      <c r="E14" s="6">
        <v>1</v>
      </c>
      <c r="F14" s="5">
        <v>1</v>
      </c>
      <c r="G14" s="4" t="s">
        <v>146</v>
      </c>
      <c r="H14" s="5">
        <v>0</v>
      </c>
      <c r="I14" s="14"/>
      <c r="J14" s="2" t="s">
        <v>132</v>
      </c>
      <c r="K14" s="10" t="s">
        <v>127</v>
      </c>
      <c r="L14" s="2" t="s">
        <v>132</v>
      </c>
      <c r="M14" s="3"/>
      <c r="N14" s="2" t="s">
        <v>132</v>
      </c>
      <c r="O14" s="3"/>
      <c r="P14" s="15" t="s">
        <v>132</v>
      </c>
      <c r="Q14" s="2" t="s">
        <v>132</v>
      </c>
      <c r="R14" s="2" t="s">
        <v>132</v>
      </c>
      <c r="S14" s="16"/>
      <c r="T14" s="2" t="s">
        <v>127</v>
      </c>
      <c r="U14" s="2" t="s">
        <v>132</v>
      </c>
      <c r="V14" s="2" t="s">
        <v>132</v>
      </c>
      <c r="W14" s="2" t="s">
        <v>132</v>
      </c>
      <c r="X14" s="2" t="s">
        <v>132</v>
      </c>
      <c r="Y14" s="17" t="s">
        <v>132</v>
      </c>
      <c r="Z14" s="17" t="s">
        <v>132</v>
      </c>
      <c r="AA14" s="2" t="s">
        <v>127</v>
      </c>
      <c r="AB14" s="18">
        <v>1</v>
      </c>
      <c r="AC14" s="19" t="s">
        <v>127</v>
      </c>
      <c r="AD14" s="8"/>
      <c r="AE14" s="8" t="s">
        <v>164</v>
      </c>
      <c r="AF14" s="9" t="s">
        <v>163</v>
      </c>
      <c r="AG14" s="4" t="s">
        <v>165</v>
      </c>
      <c r="AH14" s="2" t="s">
        <v>132</v>
      </c>
      <c r="AI14" s="4"/>
      <c r="AJ14" s="2" t="s">
        <v>132</v>
      </c>
      <c r="AK14" s="4"/>
      <c r="AL14" s="20" t="s">
        <v>132</v>
      </c>
      <c r="AM14" s="5"/>
      <c r="AN14" s="21"/>
      <c r="AO14" s="5"/>
      <c r="AP14" s="3"/>
      <c r="AQ14" s="22"/>
      <c r="AR14" s="3"/>
      <c r="AS14" s="22"/>
      <c r="AT14" s="3"/>
      <c r="AU14" s="22"/>
      <c r="AV14" s="3"/>
      <c r="AW14" s="22"/>
      <c r="AX14" s="3"/>
      <c r="AY14" s="22"/>
      <c r="AZ14" s="23"/>
      <c r="BA14" s="24">
        <v>0</v>
      </c>
      <c r="BB14" s="5">
        <v>0</v>
      </c>
      <c r="BC14" s="6">
        <v>0</v>
      </c>
      <c r="BD14" s="5">
        <v>0</v>
      </c>
      <c r="BE14" s="6">
        <v>0</v>
      </c>
      <c r="BF14" s="5">
        <v>0</v>
      </c>
      <c r="BG14" s="6">
        <v>0</v>
      </c>
      <c r="BH14" s="17" t="s">
        <v>132</v>
      </c>
      <c r="BI14" s="17" t="s">
        <v>127</v>
      </c>
      <c r="BJ14" s="17" t="s">
        <v>132</v>
      </c>
      <c r="BK14" s="17" t="s">
        <v>127</v>
      </c>
      <c r="BL14" s="17" t="s">
        <v>127</v>
      </c>
      <c r="BM14" s="17" t="s">
        <v>132</v>
      </c>
      <c r="BN14" s="2" t="s">
        <v>132</v>
      </c>
      <c r="BO14" s="22">
        <v>0</v>
      </c>
      <c r="BP14" s="6">
        <v>0</v>
      </c>
      <c r="BQ14" s="17" t="s">
        <v>132</v>
      </c>
      <c r="BR14" s="20" t="s">
        <v>132</v>
      </c>
      <c r="BS14" s="20" t="s">
        <v>127</v>
      </c>
      <c r="BT14" s="7">
        <v>1</v>
      </c>
      <c r="BU14" s="8" t="s">
        <v>155</v>
      </c>
      <c r="BV14" s="24">
        <v>1</v>
      </c>
      <c r="BW14" s="5">
        <v>0</v>
      </c>
      <c r="BX14" s="3">
        <v>5</v>
      </c>
      <c r="BY14" s="3">
        <v>95</v>
      </c>
      <c r="BZ14" s="21">
        <v>0</v>
      </c>
      <c r="CA14" s="7">
        <v>2</v>
      </c>
      <c r="CB14" s="2" t="s">
        <v>132</v>
      </c>
      <c r="CC14" s="25" t="s">
        <v>166</v>
      </c>
      <c r="CD14" s="6" t="s">
        <v>143</v>
      </c>
      <c r="CE14" s="943" t="s">
        <v>132</v>
      </c>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row>
    <row r="15" spans="1:208" s="1" customFormat="1" ht="41.25" thickBot="1">
      <c r="A15" s="11"/>
      <c r="B15" s="565">
        <f t="shared" ca="1" si="1"/>
        <v>6</v>
      </c>
      <c r="C15" s="12" t="s">
        <v>167</v>
      </c>
      <c r="D15" s="13" t="s">
        <v>127</v>
      </c>
      <c r="E15" s="6">
        <v>3</v>
      </c>
      <c r="F15" s="5">
        <v>3</v>
      </c>
      <c r="G15" s="4" t="s">
        <v>146</v>
      </c>
      <c r="H15" s="5">
        <v>0</v>
      </c>
      <c r="I15" s="14"/>
      <c r="J15" s="2" t="s">
        <v>127</v>
      </c>
      <c r="K15" s="10" t="s">
        <v>127</v>
      </c>
      <c r="L15" s="2" t="s">
        <v>127</v>
      </c>
      <c r="M15" s="3">
        <v>13</v>
      </c>
      <c r="N15" s="2" t="s">
        <v>127</v>
      </c>
      <c r="O15" s="3">
        <v>93</v>
      </c>
      <c r="P15" s="15" t="s">
        <v>132</v>
      </c>
      <c r="Q15" s="2" t="s">
        <v>132</v>
      </c>
      <c r="R15" s="2" t="s">
        <v>132</v>
      </c>
      <c r="S15" s="16"/>
      <c r="T15" s="2" t="s">
        <v>127</v>
      </c>
      <c r="U15" s="2" t="s">
        <v>132</v>
      </c>
      <c r="V15" s="2" t="s">
        <v>127</v>
      </c>
      <c r="W15" s="2" t="s">
        <v>127</v>
      </c>
      <c r="X15" s="2" t="s">
        <v>127</v>
      </c>
      <c r="Y15" s="17" t="s">
        <v>127</v>
      </c>
      <c r="Z15" s="17" t="s">
        <v>127</v>
      </c>
      <c r="AA15" s="2" t="s">
        <v>127</v>
      </c>
      <c r="AB15" s="18">
        <v>3</v>
      </c>
      <c r="AC15" s="19" t="s">
        <v>127</v>
      </c>
      <c r="AD15" s="8"/>
      <c r="AE15" s="8" t="s">
        <v>168</v>
      </c>
      <c r="AF15" s="9" t="s">
        <v>167</v>
      </c>
      <c r="AG15" s="4" t="s">
        <v>168</v>
      </c>
      <c r="AH15" s="2" t="s">
        <v>132</v>
      </c>
      <c r="AI15" s="4"/>
      <c r="AJ15" s="2" t="s">
        <v>132</v>
      </c>
      <c r="AK15" s="4"/>
      <c r="AL15" s="20" t="s">
        <v>127</v>
      </c>
      <c r="AM15" s="5">
        <v>89</v>
      </c>
      <c r="AN15" s="21">
        <v>0</v>
      </c>
      <c r="AO15" s="5">
        <v>17</v>
      </c>
      <c r="AP15" s="3">
        <v>0</v>
      </c>
      <c r="AQ15" s="22">
        <v>72</v>
      </c>
      <c r="AR15" s="3">
        <v>0</v>
      </c>
      <c r="AS15" s="22">
        <v>0</v>
      </c>
      <c r="AT15" s="3">
        <v>0</v>
      </c>
      <c r="AU15" s="22">
        <v>0</v>
      </c>
      <c r="AV15" s="3">
        <v>0</v>
      </c>
      <c r="AW15" s="22">
        <v>0</v>
      </c>
      <c r="AX15" s="3">
        <v>0</v>
      </c>
      <c r="AY15" s="22">
        <v>0</v>
      </c>
      <c r="AZ15" s="23">
        <v>0</v>
      </c>
      <c r="BA15" s="24">
        <v>12</v>
      </c>
      <c r="BB15" s="5">
        <v>447</v>
      </c>
      <c r="BC15" s="6">
        <v>235.5</v>
      </c>
      <c r="BD15" s="5">
        <v>20</v>
      </c>
      <c r="BE15" s="6">
        <v>10</v>
      </c>
      <c r="BF15" s="5">
        <v>0</v>
      </c>
      <c r="BG15" s="6">
        <v>0</v>
      </c>
      <c r="BH15" s="17" t="s">
        <v>132</v>
      </c>
      <c r="BI15" s="17" t="s">
        <v>132</v>
      </c>
      <c r="BJ15" s="17" t="s">
        <v>132</v>
      </c>
      <c r="BK15" s="17" t="s">
        <v>132</v>
      </c>
      <c r="BL15" s="17" t="s">
        <v>132</v>
      </c>
      <c r="BM15" s="17" t="s">
        <v>132</v>
      </c>
      <c r="BN15" s="2" t="s">
        <v>127</v>
      </c>
      <c r="BO15" s="22">
        <v>1.5</v>
      </c>
      <c r="BP15" s="6">
        <v>1</v>
      </c>
      <c r="BQ15" s="17" t="s">
        <v>132</v>
      </c>
      <c r="BR15" s="20" t="s">
        <v>132</v>
      </c>
      <c r="BS15" s="20" t="s">
        <v>132</v>
      </c>
      <c r="BT15" s="7">
        <v>1</v>
      </c>
      <c r="BU15" s="8" t="s">
        <v>136</v>
      </c>
      <c r="BV15" s="24">
        <v>0</v>
      </c>
      <c r="BW15" s="5">
        <v>0</v>
      </c>
      <c r="BX15" s="3">
        <v>5</v>
      </c>
      <c r="BY15" s="3">
        <v>0</v>
      </c>
      <c r="BZ15" s="21">
        <v>95</v>
      </c>
      <c r="CA15" s="7">
        <v>1</v>
      </c>
      <c r="CB15" s="2" t="s">
        <v>132</v>
      </c>
      <c r="CC15" s="25" t="s">
        <v>170</v>
      </c>
      <c r="CD15" s="6" t="s">
        <v>143</v>
      </c>
      <c r="CE15" s="943" t="s">
        <v>127</v>
      </c>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row>
    <row r="16" spans="1:208" s="1" customFormat="1" ht="95.25" thickBot="1">
      <c r="A16" s="581"/>
      <c r="B16" s="565">
        <f t="shared" ca="1" si="1"/>
        <v>7</v>
      </c>
      <c r="C16" s="587" t="s">
        <v>171</v>
      </c>
      <c r="D16" s="586" t="s">
        <v>127</v>
      </c>
      <c r="E16" s="588">
        <v>5</v>
      </c>
      <c r="F16" s="584">
        <v>5</v>
      </c>
      <c r="G16" s="589" t="s">
        <v>172</v>
      </c>
      <c r="H16" s="584">
        <v>0</v>
      </c>
      <c r="I16" s="585"/>
      <c r="J16" s="590" t="s">
        <v>132</v>
      </c>
      <c r="K16" s="591" t="s">
        <v>127</v>
      </c>
      <c r="L16" s="590" t="s">
        <v>132</v>
      </c>
      <c r="M16" s="582"/>
      <c r="N16" s="590" t="s">
        <v>127</v>
      </c>
      <c r="O16" s="582">
        <v>25</v>
      </c>
      <c r="P16" s="592" t="s">
        <v>127</v>
      </c>
      <c r="Q16" s="590" t="s">
        <v>132</v>
      </c>
      <c r="R16" s="590" t="s">
        <v>132</v>
      </c>
      <c r="S16" s="582"/>
      <c r="T16" s="590" t="s">
        <v>127</v>
      </c>
      <c r="U16" s="590" t="s">
        <v>127</v>
      </c>
      <c r="V16" s="590" t="s">
        <v>127</v>
      </c>
      <c r="W16" s="590" t="s">
        <v>127</v>
      </c>
      <c r="X16" s="590" t="s">
        <v>127</v>
      </c>
      <c r="Y16" s="592" t="s">
        <v>127</v>
      </c>
      <c r="Z16" s="592" t="s">
        <v>127</v>
      </c>
      <c r="AA16" s="590" t="s">
        <v>127</v>
      </c>
      <c r="AB16" s="593">
        <v>6</v>
      </c>
      <c r="AC16" s="594" t="s">
        <v>127</v>
      </c>
      <c r="AD16" s="595"/>
      <c r="AE16" s="595" t="s">
        <v>174</v>
      </c>
      <c r="AF16" s="596" t="s">
        <v>175</v>
      </c>
      <c r="AG16" s="589" t="s">
        <v>176</v>
      </c>
      <c r="AH16" s="590" t="s">
        <v>132</v>
      </c>
      <c r="AI16" s="589"/>
      <c r="AJ16" s="590" t="s">
        <v>127</v>
      </c>
      <c r="AK16" s="589" t="s">
        <v>177</v>
      </c>
      <c r="AL16" s="597" t="s">
        <v>127</v>
      </c>
      <c r="AM16" s="584">
        <v>124</v>
      </c>
      <c r="AN16" s="598">
        <v>2</v>
      </c>
      <c r="AO16" s="584">
        <v>6</v>
      </c>
      <c r="AP16" s="582">
        <v>0</v>
      </c>
      <c r="AQ16" s="583">
        <v>116</v>
      </c>
      <c r="AR16" s="582">
        <v>0</v>
      </c>
      <c r="AS16" s="583">
        <v>0</v>
      </c>
      <c r="AT16" s="582">
        <v>0</v>
      </c>
      <c r="AU16" s="583">
        <v>2</v>
      </c>
      <c r="AV16" s="582">
        <v>2</v>
      </c>
      <c r="AW16" s="583">
        <v>0</v>
      </c>
      <c r="AX16" s="582">
        <v>0</v>
      </c>
      <c r="AY16" s="583">
        <v>0</v>
      </c>
      <c r="AZ16" s="599">
        <v>0</v>
      </c>
      <c r="BA16" s="600">
        <v>7</v>
      </c>
      <c r="BB16" s="584">
        <v>397</v>
      </c>
      <c r="BC16" s="588">
        <v>397</v>
      </c>
      <c r="BD16" s="603">
        <v>0</v>
      </c>
      <c r="BE16" s="588">
        <v>0</v>
      </c>
      <c r="BF16" s="603">
        <v>0</v>
      </c>
      <c r="BG16" s="588">
        <v>0</v>
      </c>
      <c r="BH16" s="592" t="s">
        <v>132</v>
      </c>
      <c r="BI16" s="592" t="s">
        <v>127</v>
      </c>
      <c r="BJ16" s="592" t="s">
        <v>127</v>
      </c>
      <c r="BK16" s="592" t="s">
        <v>132</v>
      </c>
      <c r="BL16" s="592" t="s">
        <v>132</v>
      </c>
      <c r="BM16" s="592" t="s">
        <v>127</v>
      </c>
      <c r="BN16" s="590" t="s">
        <v>132</v>
      </c>
      <c r="BO16" s="583" t="s">
        <v>178</v>
      </c>
      <c r="BP16" s="604" t="s">
        <v>178</v>
      </c>
      <c r="BQ16" s="592" t="s">
        <v>127</v>
      </c>
      <c r="BR16" s="597" t="s">
        <v>132</v>
      </c>
      <c r="BS16" s="597" t="s">
        <v>132</v>
      </c>
      <c r="BT16" s="605" t="s">
        <v>178</v>
      </c>
      <c r="BU16" s="595" t="s">
        <v>136</v>
      </c>
      <c r="BV16" s="600" t="s">
        <v>178</v>
      </c>
      <c r="BW16" s="584" t="s">
        <v>178</v>
      </c>
      <c r="BX16" s="582" t="s">
        <v>178</v>
      </c>
      <c r="BY16" s="582" t="s">
        <v>178</v>
      </c>
      <c r="BZ16" s="598" t="s">
        <v>178</v>
      </c>
      <c r="CA16" s="601" t="s">
        <v>178</v>
      </c>
      <c r="CB16" s="590" t="s">
        <v>132</v>
      </c>
      <c r="CC16" s="602" t="s">
        <v>174</v>
      </c>
      <c r="CD16" s="588" t="s">
        <v>143</v>
      </c>
      <c r="CE16" s="944" t="s">
        <v>132</v>
      </c>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row>
    <row r="17" spans="1:208" s="1" customFormat="1" ht="68.25" thickBot="1">
      <c r="A17" s="11"/>
      <c r="B17" s="565">
        <f t="shared" ca="1" si="1"/>
        <v>8</v>
      </c>
      <c r="C17" s="12" t="s">
        <v>181</v>
      </c>
      <c r="D17" s="13" t="s">
        <v>132</v>
      </c>
      <c r="E17" s="6"/>
      <c r="F17" s="5">
        <v>0</v>
      </c>
      <c r="G17" s="4"/>
      <c r="H17" s="5">
        <v>0</v>
      </c>
      <c r="I17" s="14"/>
      <c r="J17" s="2" t="s">
        <v>132</v>
      </c>
      <c r="K17" s="10" t="s">
        <v>127</v>
      </c>
      <c r="L17" s="2" t="s">
        <v>132</v>
      </c>
      <c r="M17" s="3"/>
      <c r="N17" s="2" t="s">
        <v>132</v>
      </c>
      <c r="O17" s="3"/>
      <c r="P17" s="15" t="s">
        <v>132</v>
      </c>
      <c r="Q17" s="2" t="s">
        <v>132</v>
      </c>
      <c r="R17" s="2" t="s">
        <v>132</v>
      </c>
      <c r="S17" s="16"/>
      <c r="T17" s="2" t="s">
        <v>132</v>
      </c>
      <c r="U17" s="2" t="s">
        <v>127</v>
      </c>
      <c r="V17" s="2" t="s">
        <v>132</v>
      </c>
      <c r="W17" s="2" t="s">
        <v>127</v>
      </c>
      <c r="X17" s="2" t="s">
        <v>127</v>
      </c>
      <c r="Y17" s="17" t="s">
        <v>132</v>
      </c>
      <c r="Z17" s="17" t="s">
        <v>132</v>
      </c>
      <c r="AA17" s="2" t="s">
        <v>127</v>
      </c>
      <c r="AB17" s="18">
        <v>6</v>
      </c>
      <c r="AC17" s="19" t="s">
        <v>127</v>
      </c>
      <c r="AD17" s="8"/>
      <c r="AE17" s="8" t="s">
        <v>182</v>
      </c>
      <c r="AF17" s="9" t="s">
        <v>183</v>
      </c>
      <c r="AG17" s="4" t="s">
        <v>183</v>
      </c>
      <c r="AH17" s="2" t="s">
        <v>132</v>
      </c>
      <c r="AI17" s="4"/>
      <c r="AJ17" s="2" t="s">
        <v>132</v>
      </c>
      <c r="AK17" s="4"/>
      <c r="AL17" s="20" t="s">
        <v>127</v>
      </c>
      <c r="AM17" s="5">
        <v>9</v>
      </c>
      <c r="AN17" s="21">
        <v>0</v>
      </c>
      <c r="AO17" s="5">
        <v>9</v>
      </c>
      <c r="AP17" s="3">
        <v>0</v>
      </c>
      <c r="AQ17" s="22">
        <v>0</v>
      </c>
      <c r="AR17" s="3">
        <v>0</v>
      </c>
      <c r="AS17" s="22">
        <v>0</v>
      </c>
      <c r="AT17" s="3">
        <v>0</v>
      </c>
      <c r="AU17" s="22">
        <v>0</v>
      </c>
      <c r="AV17" s="3">
        <v>0</v>
      </c>
      <c r="AW17" s="22">
        <v>0</v>
      </c>
      <c r="AX17" s="3">
        <v>0</v>
      </c>
      <c r="AY17" s="22">
        <v>0</v>
      </c>
      <c r="AZ17" s="23">
        <v>0</v>
      </c>
      <c r="BA17" s="24">
        <v>9</v>
      </c>
      <c r="BB17" s="5">
        <v>9</v>
      </c>
      <c r="BC17" s="6">
        <v>5.5</v>
      </c>
      <c r="BD17" s="5">
        <v>0</v>
      </c>
      <c r="BE17" s="6">
        <v>0</v>
      </c>
      <c r="BF17" s="5">
        <v>0</v>
      </c>
      <c r="BG17" s="6">
        <v>0</v>
      </c>
      <c r="BH17" s="17" t="s">
        <v>127</v>
      </c>
      <c r="BI17" s="17" t="s">
        <v>127</v>
      </c>
      <c r="BJ17" s="17" t="s">
        <v>127</v>
      </c>
      <c r="BK17" s="17" t="s">
        <v>127</v>
      </c>
      <c r="BL17" s="17" t="s">
        <v>132</v>
      </c>
      <c r="BM17" s="17" t="s">
        <v>132</v>
      </c>
      <c r="BN17" s="2" t="s">
        <v>132</v>
      </c>
      <c r="BO17" s="22">
        <v>0</v>
      </c>
      <c r="BP17" s="6">
        <v>0</v>
      </c>
      <c r="BQ17" s="17" t="s">
        <v>132</v>
      </c>
      <c r="BR17" s="20" t="s">
        <v>127</v>
      </c>
      <c r="BS17" s="20" t="s">
        <v>127</v>
      </c>
      <c r="BT17" s="7">
        <v>1</v>
      </c>
      <c r="BU17" s="8" t="s">
        <v>136</v>
      </c>
      <c r="BV17" s="24">
        <v>1</v>
      </c>
      <c r="BW17" s="5">
        <v>5</v>
      </c>
      <c r="BX17" s="3">
        <v>5</v>
      </c>
      <c r="BY17" s="3">
        <v>90</v>
      </c>
      <c r="BZ17" s="21">
        <v>0</v>
      </c>
      <c r="CA17" s="7">
        <v>13</v>
      </c>
      <c r="CB17" s="2" t="s">
        <v>132</v>
      </c>
      <c r="CC17" s="25" t="s">
        <v>184</v>
      </c>
      <c r="CD17" s="6" t="s">
        <v>143</v>
      </c>
      <c r="CE17" s="943" t="s">
        <v>127</v>
      </c>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row>
    <row r="18" spans="1:208" ht="41.25" thickBot="1">
      <c r="A18" s="566"/>
      <c r="B18" s="565">
        <f t="shared" ca="1" si="1"/>
        <v>9</v>
      </c>
      <c r="C18" s="567" t="s">
        <v>185</v>
      </c>
      <c r="D18" s="13" t="s">
        <v>132</v>
      </c>
      <c r="E18" s="6"/>
      <c r="F18" s="5">
        <v>0</v>
      </c>
      <c r="G18" s="4"/>
      <c r="H18" s="5">
        <v>0</v>
      </c>
      <c r="I18" s="14"/>
      <c r="J18" s="2" t="s">
        <v>132</v>
      </c>
      <c r="K18" s="10" t="s">
        <v>127</v>
      </c>
      <c r="L18" s="2" t="s">
        <v>127</v>
      </c>
      <c r="M18" s="3">
        <v>3</v>
      </c>
      <c r="N18" s="2" t="s">
        <v>132</v>
      </c>
      <c r="O18" s="3"/>
      <c r="P18" s="15" t="s">
        <v>132</v>
      </c>
      <c r="Q18" s="2" t="s">
        <v>127</v>
      </c>
      <c r="R18" s="2" t="s">
        <v>132</v>
      </c>
      <c r="S18" s="16"/>
      <c r="T18" s="2" t="s">
        <v>132</v>
      </c>
      <c r="U18" s="2" t="s">
        <v>132</v>
      </c>
      <c r="V18" s="2" t="s">
        <v>132</v>
      </c>
      <c r="W18" s="2" t="s">
        <v>132</v>
      </c>
      <c r="X18" s="2" t="s">
        <v>132</v>
      </c>
      <c r="Y18" s="17" t="s">
        <v>132</v>
      </c>
      <c r="Z18" s="17" t="s">
        <v>132</v>
      </c>
      <c r="AA18" s="2" t="s">
        <v>132</v>
      </c>
      <c r="AB18" s="18"/>
      <c r="AC18" s="19" t="s">
        <v>127</v>
      </c>
      <c r="AD18" s="8"/>
      <c r="AE18" s="8" t="s">
        <v>186</v>
      </c>
      <c r="AF18" s="9" t="s">
        <v>187</v>
      </c>
      <c r="AG18" s="4" t="s">
        <v>186</v>
      </c>
      <c r="AH18" s="2" t="s">
        <v>132</v>
      </c>
      <c r="AI18" s="4"/>
      <c r="AJ18" s="2" t="s">
        <v>132</v>
      </c>
      <c r="AK18" s="4"/>
      <c r="AL18" s="20" t="s">
        <v>132</v>
      </c>
      <c r="AM18" s="5"/>
      <c r="AN18" s="21"/>
      <c r="AO18" s="5"/>
      <c r="AP18" s="3"/>
      <c r="AQ18" s="22"/>
      <c r="AR18" s="3"/>
      <c r="AS18" s="22"/>
      <c r="AT18" s="3"/>
      <c r="AU18" s="22"/>
      <c r="AV18" s="3"/>
      <c r="AW18" s="22"/>
      <c r="AX18" s="3"/>
      <c r="AY18" s="22"/>
      <c r="AZ18" s="23"/>
      <c r="BA18" s="24">
        <v>0</v>
      </c>
      <c r="BB18" s="5">
        <v>0</v>
      </c>
      <c r="BC18" s="6">
        <v>0</v>
      </c>
      <c r="BD18" s="5">
        <v>0</v>
      </c>
      <c r="BE18" s="6">
        <v>0</v>
      </c>
      <c r="BF18" s="5">
        <v>0</v>
      </c>
      <c r="BG18" s="6">
        <v>0</v>
      </c>
      <c r="BH18" s="17" t="s">
        <v>132</v>
      </c>
      <c r="BI18" s="17" t="s">
        <v>132</v>
      </c>
      <c r="BJ18" s="17" t="s">
        <v>132</v>
      </c>
      <c r="BK18" s="17" t="s">
        <v>132</v>
      </c>
      <c r="BL18" s="17" t="s">
        <v>127</v>
      </c>
      <c r="BM18" s="17" t="s">
        <v>127</v>
      </c>
      <c r="BN18" s="2" t="s">
        <v>132</v>
      </c>
      <c r="BO18" s="22">
        <v>0</v>
      </c>
      <c r="BP18" s="6">
        <v>0</v>
      </c>
      <c r="BQ18" s="17" t="s">
        <v>127</v>
      </c>
      <c r="BR18" s="20" t="s">
        <v>132</v>
      </c>
      <c r="BS18" s="20" t="s">
        <v>127</v>
      </c>
      <c r="BT18" s="7">
        <v>1</v>
      </c>
      <c r="BU18" s="8" t="s">
        <v>155</v>
      </c>
      <c r="BV18" s="24">
        <v>0</v>
      </c>
      <c r="BW18" s="5">
        <v>0</v>
      </c>
      <c r="BX18" s="3">
        <v>100</v>
      </c>
      <c r="BY18" s="3">
        <v>0</v>
      </c>
      <c r="BZ18" s="21">
        <v>0</v>
      </c>
      <c r="CA18" s="7">
        <v>22</v>
      </c>
      <c r="CB18" s="2" t="s">
        <v>132</v>
      </c>
      <c r="CC18" s="25" t="s">
        <v>188</v>
      </c>
      <c r="CD18" s="6" t="s">
        <v>143</v>
      </c>
      <c r="CE18" s="943" t="s">
        <v>132</v>
      </c>
    </row>
    <row r="19" spans="1:208" ht="68.25" thickBot="1">
      <c r="A19" s="11"/>
      <c r="B19" s="565">
        <f t="shared" ca="1" si="1"/>
        <v>10</v>
      </c>
      <c r="C19" s="12" t="s">
        <v>189</v>
      </c>
      <c r="D19" s="13" t="s">
        <v>127</v>
      </c>
      <c r="E19" s="6">
        <v>1</v>
      </c>
      <c r="F19" s="5">
        <v>0</v>
      </c>
      <c r="G19" s="4"/>
      <c r="H19" s="5">
        <v>0</v>
      </c>
      <c r="I19" s="14"/>
      <c r="J19" s="2" t="s">
        <v>132</v>
      </c>
      <c r="K19" s="10" t="s">
        <v>127</v>
      </c>
      <c r="L19" s="2" t="s">
        <v>132</v>
      </c>
      <c r="M19" s="3"/>
      <c r="N19" s="2" t="s">
        <v>132</v>
      </c>
      <c r="O19" s="3"/>
      <c r="P19" s="15" t="s">
        <v>132</v>
      </c>
      <c r="Q19" s="2" t="s">
        <v>132</v>
      </c>
      <c r="R19" s="2" t="s">
        <v>132</v>
      </c>
      <c r="S19" s="16"/>
      <c r="T19" s="2" t="s">
        <v>127</v>
      </c>
      <c r="U19" s="2" t="s">
        <v>132</v>
      </c>
      <c r="V19" s="2" t="s">
        <v>127</v>
      </c>
      <c r="W19" s="2" t="s">
        <v>132</v>
      </c>
      <c r="X19" s="2" t="s">
        <v>127</v>
      </c>
      <c r="Y19" s="17" t="s">
        <v>132</v>
      </c>
      <c r="Z19" s="17" t="s">
        <v>132</v>
      </c>
      <c r="AA19" s="2" t="s">
        <v>127</v>
      </c>
      <c r="AB19" s="18">
        <v>5</v>
      </c>
      <c r="AC19" s="19" t="s">
        <v>127</v>
      </c>
      <c r="AD19" s="8"/>
      <c r="AE19" s="8" t="s">
        <v>190</v>
      </c>
      <c r="AF19" s="9" t="s">
        <v>191</v>
      </c>
      <c r="AG19" s="4" t="s">
        <v>192</v>
      </c>
      <c r="AH19" s="2" t="s">
        <v>132</v>
      </c>
      <c r="AI19" s="4"/>
      <c r="AJ19" s="2" t="s">
        <v>132</v>
      </c>
      <c r="AK19" s="4"/>
      <c r="AL19" s="20" t="s">
        <v>127</v>
      </c>
      <c r="AM19" s="5">
        <v>8</v>
      </c>
      <c r="AN19" s="21">
        <v>0</v>
      </c>
      <c r="AO19" s="5">
        <v>8</v>
      </c>
      <c r="AP19" s="3">
        <v>0</v>
      </c>
      <c r="AQ19" s="22">
        <v>0</v>
      </c>
      <c r="AR19" s="3">
        <v>0</v>
      </c>
      <c r="AS19" s="22">
        <v>0</v>
      </c>
      <c r="AT19" s="3">
        <v>0</v>
      </c>
      <c r="AU19" s="22">
        <v>0</v>
      </c>
      <c r="AV19" s="3">
        <v>0</v>
      </c>
      <c r="AW19" s="22">
        <v>0</v>
      </c>
      <c r="AX19" s="3">
        <v>0</v>
      </c>
      <c r="AY19" s="22">
        <v>0</v>
      </c>
      <c r="AZ19" s="23">
        <v>0</v>
      </c>
      <c r="BA19" s="24">
        <v>10</v>
      </c>
      <c r="BB19" s="5">
        <v>10</v>
      </c>
      <c r="BC19" s="6">
        <v>10</v>
      </c>
      <c r="BD19" s="5">
        <v>0</v>
      </c>
      <c r="BE19" s="6">
        <v>0</v>
      </c>
      <c r="BF19" s="5">
        <v>0</v>
      </c>
      <c r="BG19" s="6">
        <v>0</v>
      </c>
      <c r="BH19" s="17" t="s">
        <v>132</v>
      </c>
      <c r="BI19" s="17" t="s">
        <v>132</v>
      </c>
      <c r="BJ19" s="17" t="s">
        <v>132</v>
      </c>
      <c r="BK19" s="17" t="s">
        <v>132</v>
      </c>
      <c r="BL19" s="17" t="s">
        <v>132</v>
      </c>
      <c r="BM19" s="17" t="s">
        <v>132</v>
      </c>
      <c r="BN19" s="2" t="s">
        <v>132</v>
      </c>
      <c r="BO19" s="22">
        <v>0</v>
      </c>
      <c r="BP19" s="6">
        <v>0</v>
      </c>
      <c r="BQ19" s="17" t="s">
        <v>132</v>
      </c>
      <c r="BR19" s="20" t="s">
        <v>132</v>
      </c>
      <c r="BS19" s="20" t="s">
        <v>132</v>
      </c>
      <c r="BT19" s="7">
        <v>1</v>
      </c>
      <c r="BU19" s="8" t="s">
        <v>155</v>
      </c>
      <c r="BV19" s="24">
        <v>6</v>
      </c>
      <c r="BW19" s="5">
        <v>5</v>
      </c>
      <c r="BX19" s="3">
        <v>45</v>
      </c>
      <c r="BY19" s="3">
        <v>50</v>
      </c>
      <c r="BZ19" s="21">
        <v>0</v>
      </c>
      <c r="CA19" s="7">
        <v>22</v>
      </c>
      <c r="CB19" s="2" t="s">
        <v>132</v>
      </c>
      <c r="CC19" s="25" t="s">
        <v>190</v>
      </c>
      <c r="CD19" s="6" t="s">
        <v>143</v>
      </c>
      <c r="CE19" s="943" t="s">
        <v>132</v>
      </c>
    </row>
    <row r="20" spans="1:208" ht="41.25" thickBot="1">
      <c r="A20" s="11"/>
      <c r="B20" s="565">
        <f t="shared" ca="1" si="1"/>
        <v>11</v>
      </c>
      <c r="C20" s="12" t="s">
        <v>194</v>
      </c>
      <c r="D20" s="13" t="s">
        <v>132</v>
      </c>
      <c r="E20" s="6"/>
      <c r="F20" s="5">
        <v>0</v>
      </c>
      <c r="G20" s="4"/>
      <c r="H20" s="5">
        <v>0</v>
      </c>
      <c r="I20" s="14"/>
      <c r="J20" s="2" t="s">
        <v>132</v>
      </c>
      <c r="K20" s="10" t="s">
        <v>132</v>
      </c>
      <c r="L20" s="2" t="s">
        <v>132</v>
      </c>
      <c r="M20" s="3"/>
      <c r="N20" s="2" t="s">
        <v>132</v>
      </c>
      <c r="O20" s="3"/>
      <c r="P20" s="15" t="s">
        <v>132</v>
      </c>
      <c r="Q20" s="2" t="s">
        <v>132</v>
      </c>
      <c r="R20" s="2" t="s">
        <v>132</v>
      </c>
      <c r="S20" s="16"/>
      <c r="T20" s="2" t="s">
        <v>132</v>
      </c>
      <c r="U20" s="2" t="s">
        <v>132</v>
      </c>
      <c r="V20" s="2" t="s">
        <v>132</v>
      </c>
      <c r="W20" s="2" t="s">
        <v>132</v>
      </c>
      <c r="X20" s="2" t="s">
        <v>132</v>
      </c>
      <c r="Y20" s="17" t="s">
        <v>132</v>
      </c>
      <c r="Z20" s="17" t="s">
        <v>132</v>
      </c>
      <c r="AA20" s="2" t="s">
        <v>132</v>
      </c>
      <c r="AB20" s="18"/>
      <c r="AC20" s="19" t="s">
        <v>132</v>
      </c>
      <c r="AD20" s="8" t="s">
        <v>195</v>
      </c>
      <c r="AE20" s="8"/>
      <c r="AF20" s="9"/>
      <c r="AG20" s="4"/>
      <c r="AH20" s="2" t="s">
        <v>132</v>
      </c>
      <c r="AI20" s="4"/>
      <c r="AJ20" s="2" t="s">
        <v>132</v>
      </c>
      <c r="AK20" s="4"/>
      <c r="AL20" s="20" t="s">
        <v>132</v>
      </c>
      <c r="AM20" s="5"/>
      <c r="AN20" s="21"/>
      <c r="AO20" s="5"/>
      <c r="AP20" s="3"/>
      <c r="AQ20" s="22"/>
      <c r="AR20" s="3"/>
      <c r="AS20" s="22"/>
      <c r="AT20" s="3"/>
      <c r="AU20" s="22"/>
      <c r="AV20" s="3"/>
      <c r="AW20" s="22"/>
      <c r="AX20" s="3"/>
      <c r="AY20" s="22"/>
      <c r="AZ20" s="23"/>
      <c r="BA20" s="24"/>
      <c r="BB20" s="5"/>
      <c r="BC20" s="6"/>
      <c r="BD20" s="5"/>
      <c r="BE20" s="6"/>
      <c r="BF20" s="5"/>
      <c r="BG20" s="6"/>
      <c r="BH20" s="17" t="s">
        <v>132</v>
      </c>
      <c r="BI20" s="17" t="s">
        <v>132</v>
      </c>
      <c r="BJ20" s="17" t="s">
        <v>132</v>
      </c>
      <c r="BK20" s="17" t="s">
        <v>132</v>
      </c>
      <c r="BL20" s="17" t="s">
        <v>132</v>
      </c>
      <c r="BM20" s="17" t="s">
        <v>132</v>
      </c>
      <c r="BN20" s="2" t="s">
        <v>132</v>
      </c>
      <c r="BO20" s="22"/>
      <c r="BP20" s="6"/>
      <c r="BQ20" s="17" t="s">
        <v>132</v>
      </c>
      <c r="BR20" s="20" t="s">
        <v>132</v>
      </c>
      <c r="BS20" s="20" t="s">
        <v>132</v>
      </c>
      <c r="BT20" s="7"/>
      <c r="BU20" s="8"/>
      <c r="BV20" s="24"/>
      <c r="BW20" s="5"/>
      <c r="BX20" s="3"/>
      <c r="BY20" s="3"/>
      <c r="BZ20" s="21"/>
      <c r="CA20" s="7"/>
      <c r="CB20" s="2" t="s">
        <v>132</v>
      </c>
      <c r="CC20" s="25" t="s">
        <v>196</v>
      </c>
      <c r="CD20" s="6" t="s">
        <v>197</v>
      </c>
      <c r="CE20" s="943" t="s">
        <v>132</v>
      </c>
    </row>
    <row r="21" spans="1:208" ht="54.75" thickBot="1">
      <c r="A21" s="11"/>
      <c r="B21" s="565">
        <f t="shared" ca="1" si="1"/>
        <v>12</v>
      </c>
      <c r="C21" s="12" t="s">
        <v>198</v>
      </c>
      <c r="D21" s="13" t="s">
        <v>132</v>
      </c>
      <c r="E21" s="6"/>
      <c r="F21" s="5">
        <v>0</v>
      </c>
      <c r="G21" s="4"/>
      <c r="H21" s="5">
        <v>0</v>
      </c>
      <c r="I21" s="14"/>
      <c r="J21" s="2" t="s">
        <v>132</v>
      </c>
      <c r="K21" s="10" t="s">
        <v>132</v>
      </c>
      <c r="L21" s="2" t="s">
        <v>132</v>
      </c>
      <c r="M21" s="3"/>
      <c r="N21" s="2" t="s">
        <v>132</v>
      </c>
      <c r="O21" s="3"/>
      <c r="P21" s="15" t="s">
        <v>132</v>
      </c>
      <c r="Q21" s="2" t="s">
        <v>132</v>
      </c>
      <c r="R21" s="2" t="s">
        <v>132</v>
      </c>
      <c r="S21" s="16"/>
      <c r="T21" s="2" t="s">
        <v>132</v>
      </c>
      <c r="U21" s="2" t="s">
        <v>132</v>
      </c>
      <c r="V21" s="2" t="s">
        <v>132</v>
      </c>
      <c r="W21" s="2" t="s">
        <v>132</v>
      </c>
      <c r="X21" s="2" t="s">
        <v>132</v>
      </c>
      <c r="Y21" s="17" t="s">
        <v>132</v>
      </c>
      <c r="Z21" s="17" t="s">
        <v>132</v>
      </c>
      <c r="AA21" s="2" t="s">
        <v>132</v>
      </c>
      <c r="AB21" s="18"/>
      <c r="AC21" s="19" t="s">
        <v>132</v>
      </c>
      <c r="AD21" s="8" t="s">
        <v>199</v>
      </c>
      <c r="AE21" s="8"/>
      <c r="AF21" s="9"/>
      <c r="AG21" s="4"/>
      <c r="AH21" s="2" t="s">
        <v>132</v>
      </c>
      <c r="AI21" s="4"/>
      <c r="AJ21" s="2" t="s">
        <v>132</v>
      </c>
      <c r="AK21" s="4"/>
      <c r="AL21" s="20" t="s">
        <v>132</v>
      </c>
      <c r="AM21" s="5"/>
      <c r="AN21" s="21"/>
      <c r="AO21" s="5"/>
      <c r="AP21" s="3"/>
      <c r="AQ21" s="22"/>
      <c r="AR21" s="3"/>
      <c r="AS21" s="22"/>
      <c r="AT21" s="3"/>
      <c r="AU21" s="22"/>
      <c r="AV21" s="3"/>
      <c r="AW21" s="22"/>
      <c r="AX21" s="3"/>
      <c r="AY21" s="22"/>
      <c r="AZ21" s="23"/>
      <c r="BA21" s="24"/>
      <c r="BB21" s="5"/>
      <c r="BC21" s="6"/>
      <c r="BD21" s="5"/>
      <c r="BE21" s="6"/>
      <c r="BF21" s="5"/>
      <c r="BG21" s="6"/>
      <c r="BH21" s="17" t="s">
        <v>132</v>
      </c>
      <c r="BI21" s="17" t="s">
        <v>132</v>
      </c>
      <c r="BJ21" s="17" t="s">
        <v>132</v>
      </c>
      <c r="BK21" s="17" t="s">
        <v>132</v>
      </c>
      <c r="BL21" s="17" t="s">
        <v>132</v>
      </c>
      <c r="BM21" s="17" t="s">
        <v>132</v>
      </c>
      <c r="BN21" s="2" t="s">
        <v>132</v>
      </c>
      <c r="BO21" s="22"/>
      <c r="BP21" s="6"/>
      <c r="BQ21" s="17" t="s">
        <v>132</v>
      </c>
      <c r="BR21" s="20" t="s">
        <v>132</v>
      </c>
      <c r="BS21" s="20" t="s">
        <v>132</v>
      </c>
      <c r="BT21" s="7"/>
      <c r="BU21" s="8"/>
      <c r="BV21" s="24"/>
      <c r="BW21" s="5"/>
      <c r="BX21" s="3"/>
      <c r="BY21" s="3"/>
      <c r="BZ21" s="21"/>
      <c r="CA21" s="7"/>
      <c r="CB21" s="2" t="s">
        <v>132</v>
      </c>
      <c r="CC21" s="25" t="s">
        <v>200</v>
      </c>
      <c r="CD21" s="6" t="s">
        <v>197</v>
      </c>
      <c r="CE21" s="943" t="s">
        <v>132</v>
      </c>
    </row>
    <row r="22" spans="1:208" ht="122.25" thickBot="1">
      <c r="A22" s="11"/>
      <c r="B22" s="565">
        <f t="shared" ca="1" si="1"/>
        <v>13</v>
      </c>
      <c r="C22" s="12" t="s">
        <v>201</v>
      </c>
      <c r="D22" s="13" t="s">
        <v>127</v>
      </c>
      <c r="E22" s="6">
        <v>2</v>
      </c>
      <c r="F22" s="5">
        <v>1</v>
      </c>
      <c r="G22" s="4" t="s">
        <v>202</v>
      </c>
      <c r="H22" s="5">
        <v>2</v>
      </c>
      <c r="I22" s="14" t="s">
        <v>202</v>
      </c>
      <c r="J22" s="2" t="s">
        <v>132</v>
      </c>
      <c r="K22" s="10" t="s">
        <v>127</v>
      </c>
      <c r="L22" s="2" t="s">
        <v>127</v>
      </c>
      <c r="M22" s="3">
        <v>208</v>
      </c>
      <c r="N22" s="2" t="s">
        <v>127</v>
      </c>
      <c r="O22" s="3">
        <v>1</v>
      </c>
      <c r="P22" s="15" t="s">
        <v>132</v>
      </c>
      <c r="Q22" s="2" t="s">
        <v>132</v>
      </c>
      <c r="R22" s="2" t="s">
        <v>132</v>
      </c>
      <c r="S22" s="16"/>
      <c r="T22" s="2" t="s">
        <v>127</v>
      </c>
      <c r="U22" s="2" t="s">
        <v>127</v>
      </c>
      <c r="V22" s="2" t="s">
        <v>127</v>
      </c>
      <c r="W22" s="2" t="s">
        <v>127</v>
      </c>
      <c r="X22" s="2" t="s">
        <v>127</v>
      </c>
      <c r="Y22" s="17" t="s">
        <v>132</v>
      </c>
      <c r="Z22" s="17" t="s">
        <v>132</v>
      </c>
      <c r="AA22" s="2" t="s">
        <v>132</v>
      </c>
      <c r="AB22" s="18"/>
      <c r="AC22" s="19" t="s">
        <v>127</v>
      </c>
      <c r="AD22" s="8"/>
      <c r="AE22" s="8" t="s">
        <v>203</v>
      </c>
      <c r="AF22" s="9" t="s">
        <v>204</v>
      </c>
      <c r="AG22" s="4" t="s">
        <v>203</v>
      </c>
      <c r="AH22" s="2" t="s">
        <v>127</v>
      </c>
      <c r="AI22" s="4" t="s">
        <v>205</v>
      </c>
      <c r="AJ22" s="2" t="s">
        <v>132</v>
      </c>
      <c r="AK22" s="4"/>
      <c r="AL22" s="20" t="s">
        <v>127</v>
      </c>
      <c r="AM22" s="5">
        <v>26</v>
      </c>
      <c r="AN22" s="21">
        <v>0</v>
      </c>
      <c r="AO22" s="5">
        <v>10</v>
      </c>
      <c r="AP22" s="3">
        <v>0</v>
      </c>
      <c r="AQ22" s="491">
        <v>0</v>
      </c>
      <c r="AR22" s="3">
        <v>0</v>
      </c>
      <c r="AS22" s="491">
        <v>4</v>
      </c>
      <c r="AT22" s="3">
        <v>0</v>
      </c>
      <c r="AU22" s="22">
        <v>0</v>
      </c>
      <c r="AV22" s="3">
        <v>0</v>
      </c>
      <c r="AW22" s="22">
        <v>2</v>
      </c>
      <c r="AX22" s="3">
        <v>0</v>
      </c>
      <c r="AY22" s="22">
        <v>10</v>
      </c>
      <c r="AZ22" s="23">
        <v>0</v>
      </c>
      <c r="BA22" s="24">
        <v>865</v>
      </c>
      <c r="BB22" s="5">
        <v>3</v>
      </c>
      <c r="BC22" s="6">
        <v>9</v>
      </c>
      <c r="BD22" s="5">
        <v>0</v>
      </c>
      <c r="BE22" s="6">
        <v>0</v>
      </c>
      <c r="BF22" s="5">
        <v>0</v>
      </c>
      <c r="BG22" s="6">
        <v>0</v>
      </c>
      <c r="BH22" s="17" t="s">
        <v>127</v>
      </c>
      <c r="BI22" s="17" t="s">
        <v>132</v>
      </c>
      <c r="BJ22" s="17" t="s">
        <v>127</v>
      </c>
      <c r="BK22" s="17" t="s">
        <v>132</v>
      </c>
      <c r="BL22" s="17" t="s">
        <v>132</v>
      </c>
      <c r="BM22" s="17" t="s">
        <v>127</v>
      </c>
      <c r="BN22" s="2" t="s">
        <v>127</v>
      </c>
      <c r="BO22" s="22">
        <v>3650</v>
      </c>
      <c r="BP22" s="6">
        <v>34</v>
      </c>
      <c r="BQ22" s="17" t="s">
        <v>127</v>
      </c>
      <c r="BR22" s="20" t="s">
        <v>127</v>
      </c>
      <c r="BS22" s="20" t="s">
        <v>127</v>
      </c>
      <c r="BT22" s="7">
        <v>1</v>
      </c>
      <c r="BU22" s="8" t="s">
        <v>136</v>
      </c>
      <c r="BV22" s="24">
        <v>1</v>
      </c>
      <c r="BW22" s="5">
        <v>0</v>
      </c>
      <c r="BX22" s="3">
        <v>20</v>
      </c>
      <c r="BY22" s="3">
        <v>0</v>
      </c>
      <c r="BZ22" s="21">
        <v>80</v>
      </c>
      <c r="CA22" s="7">
        <v>1</v>
      </c>
      <c r="CB22" s="2" t="s">
        <v>127</v>
      </c>
      <c r="CC22" s="25" t="s">
        <v>206</v>
      </c>
      <c r="CD22" s="6" t="s">
        <v>143</v>
      </c>
      <c r="CE22" s="943" t="s">
        <v>127</v>
      </c>
    </row>
    <row r="23" spans="1:208" ht="54.75" thickBot="1">
      <c r="A23" s="11"/>
      <c r="B23" s="565">
        <f t="shared" ca="1" si="1"/>
        <v>14</v>
      </c>
      <c r="C23" s="12" t="s">
        <v>207</v>
      </c>
      <c r="D23" s="13" t="s">
        <v>132</v>
      </c>
      <c r="E23" s="6"/>
      <c r="F23" s="5">
        <v>0</v>
      </c>
      <c r="G23" s="4"/>
      <c r="H23" s="5">
        <v>0</v>
      </c>
      <c r="I23" s="14"/>
      <c r="J23" s="2" t="s">
        <v>132</v>
      </c>
      <c r="K23" s="10" t="s">
        <v>132</v>
      </c>
      <c r="L23" s="2" t="s">
        <v>132</v>
      </c>
      <c r="M23" s="3"/>
      <c r="N23" s="2" t="s">
        <v>132</v>
      </c>
      <c r="O23" s="3"/>
      <c r="P23" s="15" t="s">
        <v>132</v>
      </c>
      <c r="Q23" s="2" t="s">
        <v>132</v>
      </c>
      <c r="R23" s="2" t="s">
        <v>132</v>
      </c>
      <c r="S23" s="16"/>
      <c r="T23" s="2" t="s">
        <v>132</v>
      </c>
      <c r="U23" s="2" t="s">
        <v>132</v>
      </c>
      <c r="V23" s="2" t="s">
        <v>132</v>
      </c>
      <c r="W23" s="2" t="s">
        <v>132</v>
      </c>
      <c r="X23" s="2" t="s">
        <v>132</v>
      </c>
      <c r="Y23" s="17" t="s">
        <v>132</v>
      </c>
      <c r="Z23" s="17" t="s">
        <v>132</v>
      </c>
      <c r="AA23" s="2" t="s">
        <v>127</v>
      </c>
      <c r="AB23" s="18">
        <v>29</v>
      </c>
      <c r="AC23" s="19" t="s">
        <v>132</v>
      </c>
      <c r="AD23" s="8" t="s">
        <v>208</v>
      </c>
      <c r="AE23" s="8"/>
      <c r="AF23" s="9"/>
      <c r="AG23" s="4"/>
      <c r="AH23" s="2" t="s">
        <v>132</v>
      </c>
      <c r="AI23" s="4"/>
      <c r="AJ23" s="2" t="s">
        <v>132</v>
      </c>
      <c r="AK23" s="4"/>
      <c r="AL23" s="20" t="s">
        <v>132</v>
      </c>
      <c r="AM23" s="5"/>
      <c r="AN23" s="21"/>
      <c r="AO23" s="5"/>
      <c r="AP23" s="3"/>
      <c r="AQ23" s="22"/>
      <c r="AR23" s="3"/>
      <c r="AS23" s="22"/>
      <c r="AT23" s="3"/>
      <c r="AU23" s="22"/>
      <c r="AV23" s="3"/>
      <c r="AW23" s="22"/>
      <c r="AX23" s="3"/>
      <c r="AY23" s="22"/>
      <c r="AZ23" s="23"/>
      <c r="BA23" s="24"/>
      <c r="BB23" s="5"/>
      <c r="BC23" s="6"/>
      <c r="BD23" s="5"/>
      <c r="BE23" s="6"/>
      <c r="BF23" s="5"/>
      <c r="BG23" s="6"/>
      <c r="BH23" s="17" t="s">
        <v>132</v>
      </c>
      <c r="BI23" s="17"/>
      <c r="BJ23" s="17"/>
      <c r="BK23" s="17"/>
      <c r="BL23" s="17"/>
      <c r="BM23" s="17"/>
      <c r="BN23" s="2" t="s">
        <v>132</v>
      </c>
      <c r="BO23" s="22"/>
      <c r="BP23" s="6"/>
      <c r="BQ23" s="17" t="s">
        <v>132</v>
      </c>
      <c r="BR23" s="20" t="s">
        <v>132</v>
      </c>
      <c r="BS23" s="20" t="s">
        <v>132</v>
      </c>
      <c r="BT23" s="7"/>
      <c r="BU23" s="8"/>
      <c r="BV23" s="24"/>
      <c r="BW23" s="5"/>
      <c r="BX23" s="3"/>
      <c r="BY23" s="3"/>
      <c r="BZ23" s="21"/>
      <c r="CA23" s="7"/>
      <c r="CB23" s="2"/>
      <c r="CC23" s="25" t="s">
        <v>209</v>
      </c>
      <c r="CD23" s="6" t="s">
        <v>197</v>
      </c>
      <c r="CE23" s="943" t="s">
        <v>132</v>
      </c>
    </row>
    <row r="24" spans="1:208" ht="41.25" thickBot="1">
      <c r="A24" s="11"/>
      <c r="B24" s="565">
        <f t="shared" ca="1" si="1"/>
        <v>15</v>
      </c>
      <c r="C24" s="12" t="s">
        <v>211</v>
      </c>
      <c r="D24" s="13" t="s">
        <v>132</v>
      </c>
      <c r="E24" s="6"/>
      <c r="F24" s="5">
        <v>0</v>
      </c>
      <c r="G24" s="4"/>
      <c r="H24" s="5">
        <v>0</v>
      </c>
      <c r="I24" s="14"/>
      <c r="J24" s="2" t="s">
        <v>127</v>
      </c>
      <c r="K24" s="10" t="s">
        <v>127</v>
      </c>
      <c r="L24" s="2" t="s">
        <v>127</v>
      </c>
      <c r="M24" s="3">
        <v>77</v>
      </c>
      <c r="N24" s="2" t="s">
        <v>127</v>
      </c>
      <c r="O24" s="3">
        <v>15</v>
      </c>
      <c r="P24" s="15" t="s">
        <v>127</v>
      </c>
      <c r="Q24" s="2" t="s">
        <v>132</v>
      </c>
      <c r="R24" s="2" t="s">
        <v>132</v>
      </c>
      <c r="S24" s="16"/>
      <c r="T24" s="2" t="s">
        <v>127</v>
      </c>
      <c r="U24" s="2" t="s">
        <v>127</v>
      </c>
      <c r="V24" s="2" t="s">
        <v>127</v>
      </c>
      <c r="W24" s="2" t="s">
        <v>127</v>
      </c>
      <c r="X24" s="2" t="s">
        <v>127</v>
      </c>
      <c r="Y24" s="17" t="s">
        <v>127</v>
      </c>
      <c r="Z24" s="17" t="s">
        <v>127</v>
      </c>
      <c r="AA24" s="2" t="s">
        <v>127</v>
      </c>
      <c r="AB24" s="18">
        <v>13</v>
      </c>
      <c r="AC24" s="19" t="s">
        <v>127</v>
      </c>
      <c r="AD24" s="8"/>
      <c r="AE24" s="8" t="s">
        <v>212</v>
      </c>
      <c r="AF24" s="9" t="s">
        <v>211</v>
      </c>
      <c r="AG24" s="4" t="s">
        <v>212</v>
      </c>
      <c r="AH24" s="2" t="s">
        <v>132</v>
      </c>
      <c r="AI24" s="4"/>
      <c r="AJ24" s="2" t="s">
        <v>132</v>
      </c>
      <c r="AK24" s="4"/>
      <c r="AL24" s="20" t="s">
        <v>132</v>
      </c>
      <c r="AM24" s="5"/>
      <c r="AN24" s="21"/>
      <c r="AO24" s="5"/>
      <c r="AP24" s="3"/>
      <c r="AQ24" s="22"/>
      <c r="AR24" s="3"/>
      <c r="AS24" s="22"/>
      <c r="AT24" s="3"/>
      <c r="AU24" s="22"/>
      <c r="AV24" s="3"/>
      <c r="AW24" s="22"/>
      <c r="AX24" s="3"/>
      <c r="AY24" s="22"/>
      <c r="AZ24" s="23"/>
      <c r="BA24" s="24">
        <v>0</v>
      </c>
      <c r="BB24" s="5">
        <v>0</v>
      </c>
      <c r="BC24" s="6">
        <v>0</v>
      </c>
      <c r="BD24" s="5">
        <v>0</v>
      </c>
      <c r="BE24" s="6">
        <v>0</v>
      </c>
      <c r="BF24" s="5">
        <v>0</v>
      </c>
      <c r="BG24" s="6">
        <v>0</v>
      </c>
      <c r="BH24" s="17" t="s">
        <v>132</v>
      </c>
      <c r="BI24" s="17" t="s">
        <v>132</v>
      </c>
      <c r="BJ24" s="17" t="s">
        <v>132</v>
      </c>
      <c r="BK24" s="17" t="s">
        <v>132</v>
      </c>
      <c r="BL24" s="17" t="s">
        <v>132</v>
      </c>
      <c r="BM24" s="17" t="s">
        <v>132</v>
      </c>
      <c r="BN24" s="2" t="s">
        <v>132</v>
      </c>
      <c r="BO24" s="22">
        <v>0</v>
      </c>
      <c r="BP24" s="6">
        <v>0</v>
      </c>
      <c r="BQ24" s="17" t="s">
        <v>132</v>
      </c>
      <c r="BR24" s="20" t="s">
        <v>132</v>
      </c>
      <c r="BS24" s="20" t="s">
        <v>132</v>
      </c>
      <c r="BT24" s="7">
        <v>0</v>
      </c>
      <c r="BU24" s="8"/>
      <c r="BV24" s="24"/>
      <c r="BW24" s="5"/>
      <c r="BX24" s="3"/>
      <c r="BY24" s="3"/>
      <c r="BZ24" s="21"/>
      <c r="CA24" s="7"/>
      <c r="CB24" s="2"/>
      <c r="CC24" s="25" t="s">
        <v>213</v>
      </c>
      <c r="CD24" s="6" t="s">
        <v>149</v>
      </c>
      <c r="CE24" s="943" t="s">
        <v>132</v>
      </c>
    </row>
    <row r="25" spans="1:208" ht="68.25" thickBot="1">
      <c r="A25" s="11"/>
      <c r="B25" s="565">
        <f t="shared" ca="1" si="1"/>
        <v>16</v>
      </c>
      <c r="C25" s="12" t="s">
        <v>215</v>
      </c>
      <c r="D25" s="13" t="s">
        <v>132</v>
      </c>
      <c r="E25" s="6"/>
      <c r="F25" s="5">
        <v>0</v>
      </c>
      <c r="G25" s="4"/>
      <c r="H25" s="5">
        <v>0</v>
      </c>
      <c r="I25" s="14"/>
      <c r="J25" s="2" t="s">
        <v>127</v>
      </c>
      <c r="K25" s="10" t="s">
        <v>127</v>
      </c>
      <c r="L25" s="2" t="s">
        <v>132</v>
      </c>
      <c r="M25" s="3"/>
      <c r="N25" s="2" t="s">
        <v>132</v>
      </c>
      <c r="O25" s="3"/>
      <c r="P25" s="15" t="s">
        <v>132</v>
      </c>
      <c r="Q25" s="2" t="s">
        <v>132</v>
      </c>
      <c r="R25" s="2" t="s">
        <v>132</v>
      </c>
      <c r="S25" s="16"/>
      <c r="T25" s="2" t="s">
        <v>127</v>
      </c>
      <c r="U25" s="2" t="s">
        <v>132</v>
      </c>
      <c r="V25" s="2" t="s">
        <v>132</v>
      </c>
      <c r="W25" s="2" t="s">
        <v>132</v>
      </c>
      <c r="X25" s="2" t="s">
        <v>132</v>
      </c>
      <c r="Y25" s="17" t="s">
        <v>132</v>
      </c>
      <c r="Z25" s="17" t="s">
        <v>127</v>
      </c>
      <c r="AA25" s="2" t="s">
        <v>127</v>
      </c>
      <c r="AB25" s="18">
        <v>6</v>
      </c>
      <c r="AC25" s="19" t="s">
        <v>127</v>
      </c>
      <c r="AD25" s="8"/>
      <c r="AE25" s="8" t="s">
        <v>216</v>
      </c>
      <c r="AF25" s="9" t="s">
        <v>215</v>
      </c>
      <c r="AG25" s="4" t="s">
        <v>217</v>
      </c>
      <c r="AH25" s="2" t="s">
        <v>132</v>
      </c>
      <c r="AI25" s="4"/>
      <c r="AJ25" s="2" t="s">
        <v>132</v>
      </c>
      <c r="AK25" s="4"/>
      <c r="AL25" s="20" t="s">
        <v>127</v>
      </c>
      <c r="AM25" s="5">
        <v>11</v>
      </c>
      <c r="AN25" s="21">
        <v>0</v>
      </c>
      <c r="AO25" s="5">
        <v>11</v>
      </c>
      <c r="AP25" s="3">
        <v>0</v>
      </c>
      <c r="AQ25" s="22">
        <v>0</v>
      </c>
      <c r="AR25" s="3">
        <v>0</v>
      </c>
      <c r="AS25" s="22">
        <v>0</v>
      </c>
      <c r="AT25" s="3">
        <v>0</v>
      </c>
      <c r="AU25" s="22">
        <v>0</v>
      </c>
      <c r="AV25" s="3">
        <v>0</v>
      </c>
      <c r="AW25" s="22">
        <v>0</v>
      </c>
      <c r="AX25" s="3">
        <v>0</v>
      </c>
      <c r="AY25" s="22">
        <v>0</v>
      </c>
      <c r="AZ25" s="23">
        <v>0</v>
      </c>
      <c r="BA25" s="24">
        <v>0</v>
      </c>
      <c r="BB25" s="5">
        <v>0</v>
      </c>
      <c r="BC25" s="6">
        <v>0</v>
      </c>
      <c r="BD25" s="5">
        <v>0</v>
      </c>
      <c r="BE25" s="6">
        <v>0</v>
      </c>
      <c r="BF25" s="5">
        <v>0</v>
      </c>
      <c r="BG25" s="6">
        <v>0</v>
      </c>
      <c r="BH25" s="17" t="s">
        <v>132</v>
      </c>
      <c r="BI25" s="17" t="s">
        <v>132</v>
      </c>
      <c r="BJ25" s="17" t="s">
        <v>127</v>
      </c>
      <c r="BK25" s="17" t="s">
        <v>127</v>
      </c>
      <c r="BL25" s="17" t="s">
        <v>127</v>
      </c>
      <c r="BM25" s="17" t="s">
        <v>132</v>
      </c>
      <c r="BN25" s="2" t="s">
        <v>127</v>
      </c>
      <c r="BO25" s="22">
        <v>0</v>
      </c>
      <c r="BP25" s="6">
        <v>0</v>
      </c>
      <c r="BQ25" s="17" t="s">
        <v>132</v>
      </c>
      <c r="BR25" s="20" t="s">
        <v>132</v>
      </c>
      <c r="BS25" s="20" t="s">
        <v>132</v>
      </c>
      <c r="BT25" s="7">
        <v>1</v>
      </c>
      <c r="BU25" s="8" t="s">
        <v>155</v>
      </c>
      <c r="BV25" s="24">
        <v>5</v>
      </c>
      <c r="BW25" s="5">
        <v>0</v>
      </c>
      <c r="BX25" s="3">
        <v>10</v>
      </c>
      <c r="BY25" s="3">
        <v>0</v>
      </c>
      <c r="BZ25" s="21">
        <v>90</v>
      </c>
      <c r="CA25" s="7">
        <v>2</v>
      </c>
      <c r="CB25" s="2" t="s">
        <v>132</v>
      </c>
      <c r="CC25" s="25" t="s">
        <v>218</v>
      </c>
      <c r="CD25" s="6" t="s">
        <v>143</v>
      </c>
      <c r="CE25" s="943" t="s">
        <v>132</v>
      </c>
    </row>
    <row r="26" spans="1:208" ht="41.25" thickBot="1">
      <c r="A26" s="11"/>
      <c r="B26" s="565">
        <f t="shared" ca="1" si="1"/>
        <v>17</v>
      </c>
      <c r="C26" s="12" t="s">
        <v>219</v>
      </c>
      <c r="D26" s="13" t="s">
        <v>127</v>
      </c>
      <c r="E26" s="6">
        <v>2</v>
      </c>
      <c r="F26" s="5">
        <v>2</v>
      </c>
      <c r="G26" s="4" t="s">
        <v>220</v>
      </c>
      <c r="H26" s="5">
        <v>0</v>
      </c>
      <c r="I26" s="14"/>
      <c r="J26" s="2" t="s">
        <v>132</v>
      </c>
      <c r="K26" s="10" t="s">
        <v>127</v>
      </c>
      <c r="L26" s="2" t="s">
        <v>127</v>
      </c>
      <c r="M26" s="3">
        <v>10</v>
      </c>
      <c r="N26" s="2" t="s">
        <v>127</v>
      </c>
      <c r="O26" s="3">
        <v>10</v>
      </c>
      <c r="P26" s="17" t="s">
        <v>132</v>
      </c>
      <c r="Q26" s="2" t="s">
        <v>132</v>
      </c>
      <c r="R26" s="2" t="s">
        <v>132</v>
      </c>
      <c r="S26" s="3"/>
      <c r="T26" s="2" t="s">
        <v>127</v>
      </c>
      <c r="U26" s="2" t="s">
        <v>127</v>
      </c>
      <c r="V26" s="2" t="s">
        <v>127</v>
      </c>
      <c r="W26" s="2" t="s">
        <v>127</v>
      </c>
      <c r="X26" s="2" t="s">
        <v>127</v>
      </c>
      <c r="Y26" s="17" t="s">
        <v>127</v>
      </c>
      <c r="Z26" s="17" t="s">
        <v>127</v>
      </c>
      <c r="AA26" s="2" t="s">
        <v>127</v>
      </c>
      <c r="AB26" s="18">
        <v>6</v>
      </c>
      <c r="AC26" s="19" t="s">
        <v>127</v>
      </c>
      <c r="AD26" s="8"/>
      <c r="AE26" s="8" t="s">
        <v>221</v>
      </c>
      <c r="AF26" s="9" t="s">
        <v>219</v>
      </c>
      <c r="AG26" s="4" t="s">
        <v>222</v>
      </c>
      <c r="AH26" s="2" t="s">
        <v>132</v>
      </c>
      <c r="AI26" s="4"/>
      <c r="AJ26" s="2" t="s">
        <v>132</v>
      </c>
      <c r="AK26" s="4"/>
      <c r="AL26" s="20" t="s">
        <v>132</v>
      </c>
      <c r="AM26" s="5"/>
      <c r="AN26" s="21"/>
      <c r="AO26" s="5"/>
      <c r="AP26" s="3"/>
      <c r="AQ26" s="22"/>
      <c r="AR26" s="3"/>
      <c r="AS26" s="22"/>
      <c r="AT26" s="3"/>
      <c r="AU26" s="22"/>
      <c r="AV26" s="3"/>
      <c r="AW26" s="22"/>
      <c r="AX26" s="3"/>
      <c r="AY26" s="22"/>
      <c r="AZ26" s="23"/>
      <c r="BA26" s="24">
        <v>0</v>
      </c>
      <c r="BB26" s="5">
        <v>0</v>
      </c>
      <c r="BC26" s="6">
        <v>0</v>
      </c>
      <c r="BD26" s="5">
        <v>0</v>
      </c>
      <c r="BE26" s="6">
        <v>0</v>
      </c>
      <c r="BF26" s="5">
        <v>0</v>
      </c>
      <c r="BG26" s="6">
        <v>0</v>
      </c>
      <c r="BH26" s="17" t="s">
        <v>132</v>
      </c>
      <c r="BI26" s="17" t="s">
        <v>132</v>
      </c>
      <c r="BJ26" s="17" t="s">
        <v>127</v>
      </c>
      <c r="BK26" s="17" t="s">
        <v>132</v>
      </c>
      <c r="BL26" s="17" t="s">
        <v>127</v>
      </c>
      <c r="BM26" s="17" t="s">
        <v>127</v>
      </c>
      <c r="BN26" s="2" t="s">
        <v>132</v>
      </c>
      <c r="BO26" s="22">
        <v>0</v>
      </c>
      <c r="BP26" s="6">
        <v>0</v>
      </c>
      <c r="BQ26" s="17" t="s">
        <v>127</v>
      </c>
      <c r="BR26" s="20" t="s">
        <v>132</v>
      </c>
      <c r="BS26" s="20" t="s">
        <v>127</v>
      </c>
      <c r="BT26" s="7">
        <v>1</v>
      </c>
      <c r="BU26" s="8" t="s">
        <v>136</v>
      </c>
      <c r="BV26" s="24">
        <v>3</v>
      </c>
      <c r="BW26" s="5">
        <v>0</v>
      </c>
      <c r="BX26" s="3">
        <v>100</v>
      </c>
      <c r="BY26" s="3">
        <v>0</v>
      </c>
      <c r="BZ26" s="21">
        <v>0</v>
      </c>
      <c r="CA26" s="7">
        <v>17</v>
      </c>
      <c r="CB26" s="2" t="s">
        <v>132</v>
      </c>
      <c r="CC26" s="8" t="s">
        <v>223</v>
      </c>
      <c r="CD26" s="6" t="s">
        <v>143</v>
      </c>
      <c r="CE26" s="943" t="s">
        <v>132</v>
      </c>
    </row>
    <row r="27" spans="1:208" ht="68.25" thickBot="1">
      <c r="A27" s="11"/>
      <c r="B27" s="565">
        <f t="shared" ca="1" si="1"/>
        <v>18</v>
      </c>
      <c r="C27" s="12" t="s">
        <v>224</v>
      </c>
      <c r="D27" s="13" t="s">
        <v>127</v>
      </c>
      <c r="E27" s="6">
        <v>1</v>
      </c>
      <c r="F27" s="5">
        <v>1</v>
      </c>
      <c r="G27" s="4" t="s">
        <v>146</v>
      </c>
      <c r="H27" s="5">
        <v>0</v>
      </c>
      <c r="I27" s="14"/>
      <c r="J27" s="2" t="s">
        <v>127</v>
      </c>
      <c r="K27" s="10" t="s">
        <v>127</v>
      </c>
      <c r="L27" s="2" t="s">
        <v>132</v>
      </c>
      <c r="M27" s="3"/>
      <c r="N27" s="2" t="s">
        <v>132</v>
      </c>
      <c r="O27" s="3"/>
      <c r="P27" s="15" t="s">
        <v>132</v>
      </c>
      <c r="Q27" s="2" t="s">
        <v>132</v>
      </c>
      <c r="R27" s="2" t="s">
        <v>132</v>
      </c>
      <c r="S27" s="16"/>
      <c r="T27" s="2" t="s">
        <v>132</v>
      </c>
      <c r="U27" s="2" t="s">
        <v>132</v>
      </c>
      <c r="V27" s="2" t="s">
        <v>132</v>
      </c>
      <c r="W27" s="2" t="s">
        <v>132</v>
      </c>
      <c r="X27" s="2" t="s">
        <v>132</v>
      </c>
      <c r="Y27" s="17" t="s">
        <v>132</v>
      </c>
      <c r="Z27" s="17" t="s">
        <v>132</v>
      </c>
      <c r="AA27" s="2" t="s">
        <v>127</v>
      </c>
      <c r="AB27" s="18">
        <v>2</v>
      </c>
      <c r="AC27" s="19" t="s">
        <v>127</v>
      </c>
      <c r="AD27" s="8"/>
      <c r="AE27" s="8" t="s">
        <v>225</v>
      </c>
      <c r="AF27" s="9" t="s">
        <v>224</v>
      </c>
      <c r="AG27" s="4" t="s">
        <v>226</v>
      </c>
      <c r="AH27" s="2" t="s">
        <v>127</v>
      </c>
      <c r="AI27" s="4" t="s">
        <v>227</v>
      </c>
      <c r="AJ27" s="2" t="s">
        <v>127</v>
      </c>
      <c r="AK27" s="4" t="s">
        <v>228</v>
      </c>
      <c r="AL27" s="20" t="s">
        <v>127</v>
      </c>
      <c r="AM27" s="5">
        <v>12</v>
      </c>
      <c r="AN27" s="21">
        <v>0</v>
      </c>
      <c r="AO27" s="5">
        <v>12</v>
      </c>
      <c r="AP27" s="3">
        <v>0</v>
      </c>
      <c r="AQ27" s="22">
        <v>0</v>
      </c>
      <c r="AR27" s="3">
        <v>0</v>
      </c>
      <c r="AS27" s="22">
        <v>0</v>
      </c>
      <c r="AT27" s="3">
        <v>0</v>
      </c>
      <c r="AU27" s="22">
        <v>0</v>
      </c>
      <c r="AV27" s="3">
        <v>0</v>
      </c>
      <c r="AW27" s="22">
        <v>0</v>
      </c>
      <c r="AX27" s="3">
        <v>0</v>
      </c>
      <c r="AY27" s="22">
        <v>0</v>
      </c>
      <c r="AZ27" s="23">
        <v>0</v>
      </c>
      <c r="BA27" s="24">
        <v>20</v>
      </c>
      <c r="BB27" s="5">
        <v>22</v>
      </c>
      <c r="BC27" s="6">
        <v>22</v>
      </c>
      <c r="BD27" s="5">
        <v>0</v>
      </c>
      <c r="BE27" s="6">
        <v>0</v>
      </c>
      <c r="BF27" s="5">
        <v>0</v>
      </c>
      <c r="BG27" s="6">
        <v>0</v>
      </c>
      <c r="BH27" s="17" t="s">
        <v>127</v>
      </c>
      <c r="BI27" s="17" t="s">
        <v>127</v>
      </c>
      <c r="BJ27" s="17" t="s">
        <v>127</v>
      </c>
      <c r="BK27" s="17" t="s">
        <v>127</v>
      </c>
      <c r="BL27" s="17" t="s">
        <v>127</v>
      </c>
      <c r="BM27" s="17" t="s">
        <v>132</v>
      </c>
      <c r="BN27" s="2" t="s">
        <v>132</v>
      </c>
      <c r="BO27" s="22">
        <v>0</v>
      </c>
      <c r="BP27" s="6">
        <v>0</v>
      </c>
      <c r="BQ27" s="17" t="s">
        <v>132</v>
      </c>
      <c r="BR27" s="20" t="s">
        <v>132</v>
      </c>
      <c r="BS27" s="20" t="s">
        <v>127</v>
      </c>
      <c r="BT27" s="7">
        <v>1</v>
      </c>
      <c r="BU27" s="8" t="s">
        <v>136</v>
      </c>
      <c r="BV27" s="24">
        <v>1</v>
      </c>
      <c r="BW27" s="5">
        <v>5</v>
      </c>
      <c r="BX27" s="3">
        <v>90</v>
      </c>
      <c r="BY27" s="3">
        <v>5</v>
      </c>
      <c r="BZ27" s="21">
        <v>0</v>
      </c>
      <c r="CA27" s="7">
        <v>2</v>
      </c>
      <c r="CB27" s="2" t="s">
        <v>127</v>
      </c>
      <c r="CC27" s="25" t="s">
        <v>229</v>
      </c>
      <c r="CD27" s="6" t="s">
        <v>230</v>
      </c>
      <c r="CE27" s="943" t="s">
        <v>127</v>
      </c>
    </row>
    <row r="28" spans="1:208" ht="95.25" thickBot="1">
      <c r="A28" s="11"/>
      <c r="B28" s="565">
        <f t="shared" ca="1" si="1"/>
        <v>19</v>
      </c>
      <c r="C28" s="12" t="s">
        <v>232</v>
      </c>
      <c r="D28" s="13" t="s">
        <v>132</v>
      </c>
      <c r="E28" s="6"/>
      <c r="F28" s="5">
        <v>0</v>
      </c>
      <c r="G28" s="4"/>
      <c r="H28" s="5">
        <v>0</v>
      </c>
      <c r="I28" s="14"/>
      <c r="J28" s="2" t="s">
        <v>132</v>
      </c>
      <c r="K28" s="10" t="s">
        <v>127</v>
      </c>
      <c r="L28" s="2" t="s">
        <v>132</v>
      </c>
      <c r="M28" s="3"/>
      <c r="N28" s="2" t="s">
        <v>132</v>
      </c>
      <c r="O28" s="3"/>
      <c r="P28" s="15" t="s">
        <v>132</v>
      </c>
      <c r="Q28" s="2" t="s">
        <v>132</v>
      </c>
      <c r="R28" s="2" t="s">
        <v>132</v>
      </c>
      <c r="S28" s="16"/>
      <c r="T28" s="2" t="s">
        <v>127</v>
      </c>
      <c r="U28" s="2" t="s">
        <v>132</v>
      </c>
      <c r="V28" s="2" t="s">
        <v>132</v>
      </c>
      <c r="W28" s="2" t="s">
        <v>169</v>
      </c>
      <c r="X28" s="2" t="s">
        <v>127</v>
      </c>
      <c r="Y28" s="17" t="s">
        <v>127</v>
      </c>
      <c r="Z28" s="17" t="s">
        <v>127</v>
      </c>
      <c r="AA28" s="2" t="s">
        <v>127</v>
      </c>
      <c r="AB28" s="18">
        <v>4</v>
      </c>
      <c r="AC28" s="19" t="s">
        <v>132</v>
      </c>
      <c r="AD28" s="8" t="s">
        <v>233</v>
      </c>
      <c r="AE28" s="8" t="s">
        <v>234</v>
      </c>
      <c r="AF28" s="9" t="s">
        <v>232</v>
      </c>
      <c r="AG28" s="4" t="s">
        <v>235</v>
      </c>
      <c r="AH28" s="2" t="s">
        <v>132</v>
      </c>
      <c r="AI28" s="4"/>
      <c r="AJ28" s="2" t="s">
        <v>127</v>
      </c>
      <c r="AK28" s="4" t="s">
        <v>228</v>
      </c>
      <c r="AL28" s="20" t="s">
        <v>127</v>
      </c>
      <c r="AM28" s="5">
        <v>10</v>
      </c>
      <c r="AN28" s="21">
        <v>0</v>
      </c>
      <c r="AO28" s="5">
        <v>0</v>
      </c>
      <c r="AP28" s="3">
        <v>0</v>
      </c>
      <c r="AQ28" s="22">
        <v>0</v>
      </c>
      <c r="AR28" s="3">
        <v>0</v>
      </c>
      <c r="AS28" s="22">
        <v>0</v>
      </c>
      <c r="AT28" s="3">
        <v>0</v>
      </c>
      <c r="AU28" s="22">
        <v>0</v>
      </c>
      <c r="AV28" s="3">
        <v>0</v>
      </c>
      <c r="AW28" s="22">
        <v>0</v>
      </c>
      <c r="AX28" s="3">
        <v>0</v>
      </c>
      <c r="AY28" s="22">
        <v>10</v>
      </c>
      <c r="AZ28" s="23">
        <v>0</v>
      </c>
      <c r="BA28" s="24">
        <v>0</v>
      </c>
      <c r="BB28" s="5">
        <v>0</v>
      </c>
      <c r="BC28" s="6">
        <v>0</v>
      </c>
      <c r="BD28" s="5">
        <v>0</v>
      </c>
      <c r="BE28" s="6">
        <v>0</v>
      </c>
      <c r="BF28" s="5">
        <v>0</v>
      </c>
      <c r="BG28" s="6">
        <v>0</v>
      </c>
      <c r="BH28" s="17" t="s">
        <v>132</v>
      </c>
      <c r="BI28" s="17" t="s">
        <v>132</v>
      </c>
      <c r="BJ28" s="17" t="s">
        <v>132</v>
      </c>
      <c r="BK28" s="17" t="s">
        <v>132</v>
      </c>
      <c r="BL28" s="17" t="s">
        <v>132</v>
      </c>
      <c r="BM28" s="17" t="s">
        <v>132</v>
      </c>
      <c r="BN28" s="2" t="s">
        <v>132</v>
      </c>
      <c r="BO28" s="22">
        <v>0</v>
      </c>
      <c r="BP28" s="6">
        <v>0</v>
      </c>
      <c r="BQ28" s="17" t="s">
        <v>132</v>
      </c>
      <c r="BR28" s="20" t="s">
        <v>132</v>
      </c>
      <c r="BS28" s="20" t="s">
        <v>132</v>
      </c>
      <c r="BT28" s="7">
        <v>2</v>
      </c>
      <c r="BU28" s="8" t="s">
        <v>155</v>
      </c>
      <c r="BV28" s="24">
        <v>0</v>
      </c>
      <c r="BW28" s="5">
        <v>0</v>
      </c>
      <c r="BX28" s="3">
        <v>0</v>
      </c>
      <c r="BY28" s="3">
        <v>0</v>
      </c>
      <c r="BZ28" s="21">
        <v>0</v>
      </c>
      <c r="CA28" s="7">
        <v>10</v>
      </c>
      <c r="CB28" s="2" t="s">
        <v>132</v>
      </c>
      <c r="CC28" s="25" t="s">
        <v>236</v>
      </c>
      <c r="CD28" s="6" t="s">
        <v>197</v>
      </c>
      <c r="CE28" s="943" t="s">
        <v>132</v>
      </c>
    </row>
    <row r="29" spans="1:208" ht="108.75" thickBot="1">
      <c r="A29" s="11"/>
      <c r="B29" s="565">
        <f t="shared" ca="1" si="1"/>
        <v>20</v>
      </c>
      <c r="C29" s="12" t="s">
        <v>237</v>
      </c>
      <c r="D29" s="13" t="s">
        <v>132</v>
      </c>
      <c r="E29" s="6"/>
      <c r="F29" s="5">
        <v>0</v>
      </c>
      <c r="G29" s="4"/>
      <c r="H29" s="5">
        <v>0</v>
      </c>
      <c r="I29" s="14"/>
      <c r="J29" s="2" t="s">
        <v>132</v>
      </c>
      <c r="K29" s="10" t="s">
        <v>127</v>
      </c>
      <c r="L29" s="2" t="s">
        <v>127</v>
      </c>
      <c r="M29" s="3">
        <v>26</v>
      </c>
      <c r="N29" s="2" t="s">
        <v>127</v>
      </c>
      <c r="O29" s="3">
        <v>148</v>
      </c>
      <c r="P29" s="15" t="s">
        <v>132</v>
      </c>
      <c r="Q29" s="2" t="s">
        <v>132</v>
      </c>
      <c r="R29" s="2" t="s">
        <v>132</v>
      </c>
      <c r="S29" s="16"/>
      <c r="T29" s="2" t="s">
        <v>127</v>
      </c>
      <c r="U29" s="2" t="s">
        <v>127</v>
      </c>
      <c r="V29" s="2" t="s">
        <v>127</v>
      </c>
      <c r="W29" s="2" t="s">
        <v>127</v>
      </c>
      <c r="X29" s="2" t="s">
        <v>127</v>
      </c>
      <c r="Y29" s="17" t="s">
        <v>132</v>
      </c>
      <c r="Z29" s="17" t="s">
        <v>132</v>
      </c>
      <c r="AA29" s="2" t="s">
        <v>127</v>
      </c>
      <c r="AB29" s="18">
        <v>13</v>
      </c>
      <c r="AC29" s="19" t="s">
        <v>132</v>
      </c>
      <c r="AD29" s="8" t="s">
        <v>238</v>
      </c>
      <c r="AE29" s="8" t="s">
        <v>239</v>
      </c>
      <c r="AF29" s="9" t="s">
        <v>144</v>
      </c>
      <c r="AG29" s="4" t="s">
        <v>144</v>
      </c>
      <c r="AH29" s="2" t="s">
        <v>132</v>
      </c>
      <c r="AI29" s="4"/>
      <c r="AJ29" s="2" t="s">
        <v>132</v>
      </c>
      <c r="AK29" s="4"/>
      <c r="AL29" s="20" t="s">
        <v>127</v>
      </c>
      <c r="AM29" s="5">
        <v>176</v>
      </c>
      <c r="AN29" s="21">
        <v>2</v>
      </c>
      <c r="AO29" s="5">
        <v>26</v>
      </c>
      <c r="AP29" s="3">
        <v>0</v>
      </c>
      <c r="AQ29" s="22">
        <v>148</v>
      </c>
      <c r="AR29" s="3">
        <v>0</v>
      </c>
      <c r="AS29" s="22">
        <v>0</v>
      </c>
      <c r="AT29" s="3">
        <v>0</v>
      </c>
      <c r="AU29" s="22">
        <v>2</v>
      </c>
      <c r="AV29" s="3">
        <v>2</v>
      </c>
      <c r="AW29" s="22">
        <v>0</v>
      </c>
      <c r="AX29" s="3">
        <v>0</v>
      </c>
      <c r="AY29" s="22">
        <v>0</v>
      </c>
      <c r="AZ29" s="23">
        <v>0</v>
      </c>
      <c r="BA29" s="24">
        <v>0</v>
      </c>
      <c r="BB29" s="5">
        <v>0</v>
      </c>
      <c r="BC29" s="6">
        <v>0</v>
      </c>
      <c r="BD29" s="5">
        <v>0</v>
      </c>
      <c r="BE29" s="6">
        <v>0</v>
      </c>
      <c r="BF29" s="5">
        <v>0</v>
      </c>
      <c r="BG29" s="6">
        <v>0</v>
      </c>
      <c r="BH29" s="17" t="s">
        <v>132</v>
      </c>
      <c r="BI29" s="17" t="s">
        <v>132</v>
      </c>
      <c r="BJ29" s="17" t="s">
        <v>127</v>
      </c>
      <c r="BK29" s="17" t="s">
        <v>132</v>
      </c>
      <c r="BL29" s="17" t="s">
        <v>132</v>
      </c>
      <c r="BM29" s="17" t="s">
        <v>127</v>
      </c>
      <c r="BN29" s="2" t="s">
        <v>132</v>
      </c>
      <c r="BO29" s="22">
        <v>0</v>
      </c>
      <c r="BP29" s="6">
        <v>0</v>
      </c>
      <c r="BQ29" s="17" t="s">
        <v>127</v>
      </c>
      <c r="BR29" s="20" t="s">
        <v>132</v>
      </c>
      <c r="BS29" s="20" t="s">
        <v>132</v>
      </c>
      <c r="BT29" s="7">
        <v>0</v>
      </c>
      <c r="BU29" s="8"/>
      <c r="BV29" s="24"/>
      <c r="BW29" s="5"/>
      <c r="BX29" s="3"/>
      <c r="BY29" s="3"/>
      <c r="BZ29" s="21"/>
      <c r="CA29" s="7"/>
      <c r="CB29" s="2"/>
      <c r="CC29" s="25" t="s">
        <v>240</v>
      </c>
      <c r="CD29" s="6" t="s">
        <v>162</v>
      </c>
      <c r="CE29" s="943" t="s">
        <v>132</v>
      </c>
    </row>
    <row r="30" spans="1:208" ht="68.25" thickBot="1">
      <c r="A30" s="11"/>
      <c r="B30" s="565">
        <f t="shared" ca="1" si="1"/>
        <v>21</v>
      </c>
      <c r="C30" s="12" t="s">
        <v>241</v>
      </c>
      <c r="D30" s="13" t="s">
        <v>127</v>
      </c>
      <c r="E30" s="6">
        <v>1</v>
      </c>
      <c r="F30" s="5">
        <v>0</v>
      </c>
      <c r="G30" s="4"/>
      <c r="H30" s="5">
        <v>0</v>
      </c>
      <c r="I30" s="14"/>
      <c r="J30" s="2" t="s">
        <v>127</v>
      </c>
      <c r="K30" s="10" t="s">
        <v>132</v>
      </c>
      <c r="L30" s="2" t="s">
        <v>132</v>
      </c>
      <c r="M30" s="3"/>
      <c r="N30" s="2" t="s">
        <v>132</v>
      </c>
      <c r="O30" s="3"/>
      <c r="P30" s="15" t="s">
        <v>132</v>
      </c>
      <c r="Q30" s="2" t="s">
        <v>132</v>
      </c>
      <c r="R30" s="2" t="s">
        <v>132</v>
      </c>
      <c r="S30" s="16"/>
      <c r="T30" s="2" t="s">
        <v>127</v>
      </c>
      <c r="U30" s="2" t="s">
        <v>132</v>
      </c>
      <c r="V30" s="2" t="s">
        <v>127</v>
      </c>
      <c r="W30" s="2" t="s">
        <v>127</v>
      </c>
      <c r="X30" s="2" t="s">
        <v>127</v>
      </c>
      <c r="Y30" s="17" t="s">
        <v>127</v>
      </c>
      <c r="Z30" s="17" t="s">
        <v>127</v>
      </c>
      <c r="AA30" s="2" t="s">
        <v>127</v>
      </c>
      <c r="AB30" s="18">
        <v>7</v>
      </c>
      <c r="AC30" s="19" t="s">
        <v>127</v>
      </c>
      <c r="AD30" s="8"/>
      <c r="AE30" s="8" t="s">
        <v>242</v>
      </c>
      <c r="AF30" s="9" t="s">
        <v>243</v>
      </c>
      <c r="AG30" s="4" t="s">
        <v>244</v>
      </c>
      <c r="AH30" s="2" t="s">
        <v>132</v>
      </c>
      <c r="AI30" s="4"/>
      <c r="AJ30" s="2" t="s">
        <v>132</v>
      </c>
      <c r="AK30" s="4"/>
      <c r="AL30" s="20" t="s">
        <v>132</v>
      </c>
      <c r="AM30" s="5"/>
      <c r="AN30" s="21"/>
      <c r="AO30" s="5"/>
      <c r="AP30" s="3"/>
      <c r="AQ30" s="22"/>
      <c r="AR30" s="3"/>
      <c r="AS30" s="22"/>
      <c r="AT30" s="3"/>
      <c r="AU30" s="22"/>
      <c r="AV30" s="3"/>
      <c r="AW30" s="22"/>
      <c r="AX30" s="3"/>
      <c r="AY30" s="22"/>
      <c r="AZ30" s="23"/>
      <c r="BA30" s="24">
        <v>42</v>
      </c>
      <c r="BB30" s="5">
        <v>42</v>
      </c>
      <c r="BC30" s="6">
        <v>21</v>
      </c>
      <c r="BD30" s="5">
        <v>0</v>
      </c>
      <c r="BE30" s="6">
        <v>0</v>
      </c>
      <c r="BF30" s="5">
        <v>0</v>
      </c>
      <c r="BG30" s="6">
        <v>0</v>
      </c>
      <c r="BH30" s="17" t="s">
        <v>132</v>
      </c>
      <c r="BI30" s="17" t="s">
        <v>132</v>
      </c>
      <c r="BJ30" s="17" t="s">
        <v>127</v>
      </c>
      <c r="BK30" s="17" t="s">
        <v>127</v>
      </c>
      <c r="BL30" s="17" t="s">
        <v>132</v>
      </c>
      <c r="BM30" s="17" t="s">
        <v>127</v>
      </c>
      <c r="BN30" s="2" t="s">
        <v>127</v>
      </c>
      <c r="BO30" s="22">
        <v>0</v>
      </c>
      <c r="BP30" s="6">
        <v>0</v>
      </c>
      <c r="BQ30" s="17" t="s">
        <v>132</v>
      </c>
      <c r="BR30" s="20" t="s">
        <v>132</v>
      </c>
      <c r="BS30" s="20" t="s">
        <v>127</v>
      </c>
      <c r="BT30" s="7">
        <v>1</v>
      </c>
      <c r="BU30" s="8" t="s">
        <v>155</v>
      </c>
      <c r="BV30" s="24">
        <v>1</v>
      </c>
      <c r="BW30" s="5">
        <v>0</v>
      </c>
      <c r="BX30" s="3">
        <v>80</v>
      </c>
      <c r="BY30" s="3">
        <v>0</v>
      </c>
      <c r="BZ30" s="21">
        <v>20</v>
      </c>
      <c r="CA30" s="7">
        <v>2</v>
      </c>
      <c r="CB30" s="2" t="s">
        <v>132</v>
      </c>
      <c r="CC30" s="25" t="s">
        <v>244</v>
      </c>
      <c r="CD30" s="6" t="s">
        <v>143</v>
      </c>
      <c r="CE30" s="943" t="s">
        <v>132</v>
      </c>
    </row>
    <row r="31" spans="1:208" ht="68.25" thickBot="1">
      <c r="A31" s="11"/>
      <c r="B31" s="565">
        <f t="shared" ca="1" si="1"/>
        <v>22</v>
      </c>
      <c r="C31" s="12" t="s">
        <v>245</v>
      </c>
      <c r="D31" s="13" t="s">
        <v>127</v>
      </c>
      <c r="E31" s="6">
        <v>1</v>
      </c>
      <c r="F31" s="5">
        <v>0</v>
      </c>
      <c r="G31" s="4"/>
      <c r="H31" s="5">
        <v>0</v>
      </c>
      <c r="I31" s="14"/>
      <c r="J31" s="2" t="s">
        <v>127</v>
      </c>
      <c r="K31" s="10" t="s">
        <v>132</v>
      </c>
      <c r="L31" s="2" t="s">
        <v>132</v>
      </c>
      <c r="M31" s="3"/>
      <c r="N31" s="2" t="s">
        <v>132</v>
      </c>
      <c r="O31" s="3"/>
      <c r="P31" s="15" t="s">
        <v>132</v>
      </c>
      <c r="Q31" s="2" t="s">
        <v>132</v>
      </c>
      <c r="R31" s="2" t="s">
        <v>132</v>
      </c>
      <c r="S31" s="16"/>
      <c r="T31" s="2" t="s">
        <v>132</v>
      </c>
      <c r="U31" s="2" t="s">
        <v>132</v>
      </c>
      <c r="V31" s="2" t="s">
        <v>132</v>
      </c>
      <c r="W31" s="2" t="s">
        <v>132</v>
      </c>
      <c r="X31" s="2" t="s">
        <v>132</v>
      </c>
      <c r="Y31" s="17" t="s">
        <v>132</v>
      </c>
      <c r="Z31" s="17" t="s">
        <v>132</v>
      </c>
      <c r="AA31" s="2" t="s">
        <v>127</v>
      </c>
      <c r="AB31" s="18">
        <v>8</v>
      </c>
      <c r="AC31" s="19" t="s">
        <v>127</v>
      </c>
      <c r="AD31" s="8"/>
      <c r="AE31" s="8" t="s">
        <v>246</v>
      </c>
      <c r="AF31" s="9" t="s">
        <v>247</v>
      </c>
      <c r="AG31" s="4" t="s">
        <v>248</v>
      </c>
      <c r="AH31" s="2" t="s">
        <v>132</v>
      </c>
      <c r="AI31" s="4"/>
      <c r="AJ31" s="2" t="s">
        <v>127</v>
      </c>
      <c r="AK31" s="4" t="s">
        <v>249</v>
      </c>
      <c r="AL31" s="20" t="s">
        <v>127</v>
      </c>
      <c r="AM31" s="5">
        <v>303</v>
      </c>
      <c r="AN31" s="21">
        <v>1</v>
      </c>
      <c r="AO31" s="5">
        <v>23</v>
      </c>
      <c r="AP31" s="3">
        <v>0</v>
      </c>
      <c r="AQ31" s="22">
        <v>278</v>
      </c>
      <c r="AR31" s="3">
        <v>0</v>
      </c>
      <c r="AS31" s="22">
        <v>0</v>
      </c>
      <c r="AT31" s="3">
        <v>0</v>
      </c>
      <c r="AU31" s="22">
        <v>2</v>
      </c>
      <c r="AV31" s="3">
        <v>1</v>
      </c>
      <c r="AW31" s="22">
        <v>0</v>
      </c>
      <c r="AX31" s="3">
        <v>0</v>
      </c>
      <c r="AY31" s="22">
        <v>0</v>
      </c>
      <c r="AZ31" s="23">
        <v>0</v>
      </c>
      <c r="BA31" s="24">
        <v>23</v>
      </c>
      <c r="BB31" s="5">
        <v>23</v>
      </c>
      <c r="BC31" s="6">
        <v>23</v>
      </c>
      <c r="BD31" s="5">
        <v>0</v>
      </c>
      <c r="BE31" s="6">
        <v>0</v>
      </c>
      <c r="BF31" s="5">
        <v>0</v>
      </c>
      <c r="BG31" s="6">
        <v>0</v>
      </c>
      <c r="BH31" s="17" t="s">
        <v>132</v>
      </c>
      <c r="BI31" s="17" t="s">
        <v>132</v>
      </c>
      <c r="BJ31" s="17" t="s">
        <v>132</v>
      </c>
      <c r="BK31" s="17" t="s">
        <v>127</v>
      </c>
      <c r="BL31" s="17" t="s">
        <v>127</v>
      </c>
      <c r="BM31" s="17" t="s">
        <v>132</v>
      </c>
      <c r="BN31" s="2" t="s">
        <v>132</v>
      </c>
      <c r="BO31" s="22">
        <v>0</v>
      </c>
      <c r="BP31" s="6">
        <v>0</v>
      </c>
      <c r="BQ31" s="17" t="s">
        <v>132</v>
      </c>
      <c r="BR31" s="20" t="s">
        <v>132</v>
      </c>
      <c r="BS31" s="20" t="s">
        <v>127</v>
      </c>
      <c r="BT31" s="7">
        <v>1</v>
      </c>
      <c r="BU31" s="8" t="s">
        <v>136</v>
      </c>
      <c r="BV31" s="24">
        <v>1</v>
      </c>
      <c r="BW31" s="5">
        <v>0</v>
      </c>
      <c r="BX31" s="3">
        <v>5</v>
      </c>
      <c r="BY31" s="3">
        <v>0</v>
      </c>
      <c r="BZ31" s="21">
        <v>5</v>
      </c>
      <c r="CA31" s="7">
        <v>1</v>
      </c>
      <c r="CB31" s="2" t="s">
        <v>132</v>
      </c>
      <c r="CC31" s="25" t="s">
        <v>250</v>
      </c>
      <c r="CD31" s="6" t="s">
        <v>143</v>
      </c>
      <c r="CE31" s="943" t="s">
        <v>127</v>
      </c>
    </row>
    <row r="32" spans="1:208" ht="149.25" thickBot="1">
      <c r="A32" s="11"/>
      <c r="B32" s="565">
        <f t="shared" ca="1" si="1"/>
        <v>23</v>
      </c>
      <c r="C32" s="12" t="s">
        <v>251</v>
      </c>
      <c r="D32" s="13" t="s">
        <v>127</v>
      </c>
      <c r="E32" s="6">
        <v>2</v>
      </c>
      <c r="F32" s="5">
        <v>2</v>
      </c>
      <c r="G32" s="4" t="s">
        <v>252</v>
      </c>
      <c r="H32" s="5">
        <v>0</v>
      </c>
      <c r="I32" s="14"/>
      <c r="J32" s="2" t="s">
        <v>132</v>
      </c>
      <c r="K32" s="10" t="s">
        <v>127</v>
      </c>
      <c r="L32" s="2" t="s">
        <v>132</v>
      </c>
      <c r="M32" s="3"/>
      <c r="N32" s="2" t="s">
        <v>132</v>
      </c>
      <c r="O32" s="3"/>
      <c r="P32" s="15" t="s">
        <v>132</v>
      </c>
      <c r="Q32" s="2" t="s">
        <v>132</v>
      </c>
      <c r="R32" s="2" t="s">
        <v>132</v>
      </c>
      <c r="S32" s="16"/>
      <c r="T32" s="2" t="s">
        <v>132</v>
      </c>
      <c r="U32" s="2" t="s">
        <v>132</v>
      </c>
      <c r="V32" s="2" t="s">
        <v>132</v>
      </c>
      <c r="W32" s="2" t="s">
        <v>127</v>
      </c>
      <c r="X32" s="2" t="s">
        <v>132</v>
      </c>
      <c r="Y32" s="17" t="s">
        <v>132</v>
      </c>
      <c r="Z32" s="17" t="s">
        <v>132</v>
      </c>
      <c r="AA32" s="2" t="s">
        <v>127</v>
      </c>
      <c r="AB32" s="18">
        <v>5</v>
      </c>
      <c r="AC32" s="19" t="s">
        <v>127</v>
      </c>
      <c r="AD32" s="8"/>
      <c r="AE32" s="8" t="s">
        <v>253</v>
      </c>
      <c r="AF32" s="9" t="s">
        <v>251</v>
      </c>
      <c r="AG32" s="4" t="s">
        <v>254</v>
      </c>
      <c r="AH32" s="2" t="s">
        <v>132</v>
      </c>
      <c r="AI32" s="4"/>
      <c r="AJ32" s="2" t="s">
        <v>132</v>
      </c>
      <c r="AK32" s="4"/>
      <c r="AL32" s="20" t="s">
        <v>127</v>
      </c>
      <c r="AM32" s="5">
        <v>18</v>
      </c>
      <c r="AN32" s="21">
        <v>0</v>
      </c>
      <c r="AO32" s="5">
        <v>12</v>
      </c>
      <c r="AP32" s="3">
        <v>0</v>
      </c>
      <c r="AQ32" s="22">
        <v>2</v>
      </c>
      <c r="AR32" s="3">
        <v>0</v>
      </c>
      <c r="AS32" s="22">
        <v>0</v>
      </c>
      <c r="AT32" s="3">
        <v>0</v>
      </c>
      <c r="AU32" s="22">
        <v>0</v>
      </c>
      <c r="AV32" s="3">
        <v>0</v>
      </c>
      <c r="AW32" s="22">
        <v>0</v>
      </c>
      <c r="AX32" s="3">
        <v>0</v>
      </c>
      <c r="AY32" s="22">
        <v>4</v>
      </c>
      <c r="AZ32" s="23">
        <v>0</v>
      </c>
      <c r="BA32" s="24">
        <v>94</v>
      </c>
      <c r="BB32" s="5">
        <v>94</v>
      </c>
      <c r="BC32" s="6">
        <v>83</v>
      </c>
      <c r="BD32" s="5">
        <v>0</v>
      </c>
      <c r="BE32" s="6">
        <v>0</v>
      </c>
      <c r="BF32" s="5">
        <v>0</v>
      </c>
      <c r="BG32" s="6">
        <v>0</v>
      </c>
      <c r="BH32" s="17" t="s">
        <v>132</v>
      </c>
      <c r="BI32" s="17" t="s">
        <v>132</v>
      </c>
      <c r="BJ32" s="17" t="s">
        <v>132</v>
      </c>
      <c r="BK32" s="17" t="s">
        <v>132</v>
      </c>
      <c r="BL32" s="17" t="s">
        <v>132</v>
      </c>
      <c r="BM32" s="17" t="s">
        <v>132</v>
      </c>
      <c r="BN32" s="2" t="s">
        <v>132</v>
      </c>
      <c r="BO32" s="22">
        <v>0</v>
      </c>
      <c r="BP32" s="6">
        <v>0</v>
      </c>
      <c r="BQ32" s="17" t="s">
        <v>132</v>
      </c>
      <c r="BR32" s="20" t="s">
        <v>132</v>
      </c>
      <c r="BS32" s="20" t="s">
        <v>127</v>
      </c>
      <c r="BT32" s="7">
        <v>1</v>
      </c>
      <c r="BU32" s="8" t="s">
        <v>155</v>
      </c>
      <c r="BV32" s="24">
        <v>1</v>
      </c>
      <c r="BW32" s="5">
        <v>0</v>
      </c>
      <c r="BX32" s="3">
        <v>10</v>
      </c>
      <c r="BY32" s="3">
        <v>70</v>
      </c>
      <c r="BZ32" s="21">
        <v>20</v>
      </c>
      <c r="CA32" s="7">
        <v>1</v>
      </c>
      <c r="CB32" s="2" t="s">
        <v>127</v>
      </c>
      <c r="CC32" s="25" t="s">
        <v>255</v>
      </c>
      <c r="CD32" s="6" t="s">
        <v>149</v>
      </c>
      <c r="CE32" s="943" t="s">
        <v>127</v>
      </c>
    </row>
    <row r="33" spans="1:83" ht="81.75" thickBot="1">
      <c r="A33" s="11"/>
      <c r="B33" s="565">
        <f t="shared" ca="1" si="1"/>
        <v>24</v>
      </c>
      <c r="C33" s="12" t="s">
        <v>256</v>
      </c>
      <c r="D33" s="13" t="s">
        <v>127</v>
      </c>
      <c r="E33" s="6">
        <v>4</v>
      </c>
      <c r="F33" s="5">
        <v>4</v>
      </c>
      <c r="G33" s="4" t="s">
        <v>146</v>
      </c>
      <c r="H33" s="5">
        <v>2</v>
      </c>
      <c r="I33" s="14" t="s">
        <v>146</v>
      </c>
      <c r="J33" s="2" t="s">
        <v>127</v>
      </c>
      <c r="K33" s="10" t="s">
        <v>127</v>
      </c>
      <c r="L33" s="2" t="s">
        <v>132</v>
      </c>
      <c r="M33" s="3"/>
      <c r="N33" s="2" t="s">
        <v>132</v>
      </c>
      <c r="O33" s="3"/>
      <c r="P33" s="15" t="s">
        <v>132</v>
      </c>
      <c r="Q33" s="2" t="s">
        <v>132</v>
      </c>
      <c r="R33" s="2" t="s">
        <v>132</v>
      </c>
      <c r="S33" s="16"/>
      <c r="T33" s="2" t="s">
        <v>127</v>
      </c>
      <c r="U33" s="2" t="s">
        <v>132</v>
      </c>
      <c r="V33" s="2" t="s">
        <v>127</v>
      </c>
      <c r="W33" s="2" t="s">
        <v>127</v>
      </c>
      <c r="X33" s="2" t="s">
        <v>127</v>
      </c>
      <c r="Y33" s="17" t="s">
        <v>127</v>
      </c>
      <c r="Z33" s="17" t="s">
        <v>127</v>
      </c>
      <c r="AA33" s="2" t="s">
        <v>127</v>
      </c>
      <c r="AB33" s="18">
        <v>2</v>
      </c>
      <c r="AC33" s="19" t="s">
        <v>127</v>
      </c>
      <c r="AD33" s="8"/>
      <c r="AE33" s="8" t="s">
        <v>257</v>
      </c>
      <c r="AF33" s="9" t="s">
        <v>258</v>
      </c>
      <c r="AG33" s="4" t="s">
        <v>259</v>
      </c>
      <c r="AH33" s="2" t="s">
        <v>127</v>
      </c>
      <c r="AI33" s="4" t="s">
        <v>260</v>
      </c>
      <c r="AJ33" s="2" t="s">
        <v>132</v>
      </c>
      <c r="AK33" s="4"/>
      <c r="AL33" s="20" t="s">
        <v>132</v>
      </c>
      <c r="AM33" s="5"/>
      <c r="AN33" s="21"/>
      <c r="AO33" s="5"/>
      <c r="AP33" s="3"/>
      <c r="AQ33" s="22"/>
      <c r="AR33" s="3"/>
      <c r="AS33" s="22"/>
      <c r="AT33" s="3"/>
      <c r="AU33" s="22"/>
      <c r="AV33" s="3"/>
      <c r="AW33" s="22"/>
      <c r="AX33" s="3"/>
      <c r="AY33" s="22"/>
      <c r="AZ33" s="23"/>
      <c r="BA33" s="24">
        <v>17</v>
      </c>
      <c r="BB33" s="5">
        <v>17</v>
      </c>
      <c r="BC33" s="6">
        <v>17</v>
      </c>
      <c r="BD33" s="5">
        <v>0</v>
      </c>
      <c r="BE33" s="6">
        <v>0</v>
      </c>
      <c r="BF33" s="5">
        <v>0</v>
      </c>
      <c r="BG33" s="6">
        <v>0</v>
      </c>
      <c r="BH33" s="17" t="s">
        <v>132</v>
      </c>
      <c r="BI33" s="17" t="s">
        <v>127</v>
      </c>
      <c r="BJ33" s="17" t="s">
        <v>132</v>
      </c>
      <c r="BK33" s="17" t="s">
        <v>127</v>
      </c>
      <c r="BL33" s="17" t="s">
        <v>127</v>
      </c>
      <c r="BM33" s="17" t="s">
        <v>127</v>
      </c>
      <c r="BN33" s="2" t="s">
        <v>132</v>
      </c>
      <c r="BO33" s="22">
        <v>0</v>
      </c>
      <c r="BP33" s="6">
        <v>0</v>
      </c>
      <c r="BQ33" s="17" t="s">
        <v>127</v>
      </c>
      <c r="BR33" s="20" t="s">
        <v>132</v>
      </c>
      <c r="BS33" s="20" t="s">
        <v>132</v>
      </c>
      <c r="BT33" s="7">
        <v>1</v>
      </c>
      <c r="BU33" s="8" t="s">
        <v>136</v>
      </c>
      <c r="BV33" s="24">
        <v>5</v>
      </c>
      <c r="BW33" s="5">
        <v>0</v>
      </c>
      <c r="BX33" s="3">
        <v>100</v>
      </c>
      <c r="BY33" s="3">
        <v>0</v>
      </c>
      <c r="BZ33" s="21">
        <v>0</v>
      </c>
      <c r="CA33" s="7">
        <v>1</v>
      </c>
      <c r="CB33" s="2" t="s">
        <v>127</v>
      </c>
      <c r="CC33" s="25" t="s">
        <v>261</v>
      </c>
      <c r="CD33" s="6" t="s">
        <v>143</v>
      </c>
      <c r="CE33" s="943" t="s">
        <v>127</v>
      </c>
    </row>
    <row r="34" spans="1:83" ht="54.75" thickBot="1">
      <c r="A34" s="11"/>
      <c r="B34" s="565">
        <f t="shared" ca="1" si="1"/>
        <v>25</v>
      </c>
      <c r="C34" s="12" t="s">
        <v>262</v>
      </c>
      <c r="D34" s="13" t="s">
        <v>127</v>
      </c>
      <c r="E34" s="6">
        <v>2</v>
      </c>
      <c r="F34" s="5">
        <v>0</v>
      </c>
      <c r="G34" s="4"/>
      <c r="H34" s="5">
        <v>0</v>
      </c>
      <c r="I34" s="14"/>
      <c r="J34" s="2" t="s">
        <v>132</v>
      </c>
      <c r="K34" s="10" t="s">
        <v>127</v>
      </c>
      <c r="L34" s="2" t="s">
        <v>132</v>
      </c>
      <c r="M34" s="3"/>
      <c r="N34" s="2" t="s">
        <v>132</v>
      </c>
      <c r="O34" s="3"/>
      <c r="P34" s="2" t="s">
        <v>132</v>
      </c>
      <c r="Q34" s="2" t="s">
        <v>132</v>
      </c>
      <c r="R34" s="2" t="s">
        <v>132</v>
      </c>
      <c r="S34" s="16"/>
      <c r="T34" s="2" t="s">
        <v>132</v>
      </c>
      <c r="U34" s="2" t="s">
        <v>132</v>
      </c>
      <c r="V34" s="2" t="s">
        <v>132</v>
      </c>
      <c r="W34" s="2" t="s">
        <v>132</v>
      </c>
      <c r="X34" s="2" t="s">
        <v>127</v>
      </c>
      <c r="Y34" s="17" t="s">
        <v>132</v>
      </c>
      <c r="Z34" s="17" t="s">
        <v>132</v>
      </c>
      <c r="AA34" s="2" t="s">
        <v>127</v>
      </c>
      <c r="AB34" s="18">
        <v>8</v>
      </c>
      <c r="AC34" s="19" t="s">
        <v>127</v>
      </c>
      <c r="AD34" s="8"/>
      <c r="AE34" s="8" t="s">
        <v>263</v>
      </c>
      <c r="AF34" s="9" t="s">
        <v>264</v>
      </c>
      <c r="AG34" s="4" t="s">
        <v>265</v>
      </c>
      <c r="AH34" s="2" t="s">
        <v>132</v>
      </c>
      <c r="AI34" s="4"/>
      <c r="AJ34" s="2" t="s">
        <v>127</v>
      </c>
      <c r="AK34" s="4" t="s">
        <v>266</v>
      </c>
      <c r="AL34" s="20" t="s">
        <v>127</v>
      </c>
      <c r="AM34" s="5">
        <v>12</v>
      </c>
      <c r="AN34" s="21">
        <v>0</v>
      </c>
      <c r="AO34" s="5">
        <v>3</v>
      </c>
      <c r="AP34" s="3">
        <v>0</v>
      </c>
      <c r="AQ34" s="22">
        <v>0</v>
      </c>
      <c r="AR34" s="3">
        <v>0</v>
      </c>
      <c r="AS34" s="22">
        <v>0</v>
      </c>
      <c r="AT34" s="3">
        <v>0</v>
      </c>
      <c r="AU34" s="22">
        <v>0</v>
      </c>
      <c r="AV34" s="3">
        <v>0</v>
      </c>
      <c r="AW34" s="22">
        <v>0</v>
      </c>
      <c r="AX34" s="3">
        <v>0</v>
      </c>
      <c r="AY34" s="22">
        <v>9</v>
      </c>
      <c r="AZ34" s="23">
        <v>0</v>
      </c>
      <c r="BA34" s="24">
        <v>0</v>
      </c>
      <c r="BB34" s="5">
        <v>0</v>
      </c>
      <c r="BC34" s="6">
        <v>0</v>
      </c>
      <c r="BD34" s="5">
        <v>0</v>
      </c>
      <c r="BE34" s="6">
        <v>0</v>
      </c>
      <c r="BF34" s="5">
        <v>0</v>
      </c>
      <c r="BG34" s="6">
        <v>0</v>
      </c>
      <c r="BH34" s="17" t="s">
        <v>132</v>
      </c>
      <c r="BI34" s="17" t="s">
        <v>127</v>
      </c>
      <c r="BJ34" s="17" t="s">
        <v>127</v>
      </c>
      <c r="BK34" s="17" t="s">
        <v>127</v>
      </c>
      <c r="BL34" s="17" t="s">
        <v>127</v>
      </c>
      <c r="BM34" s="17" t="s">
        <v>132</v>
      </c>
      <c r="BN34" s="2" t="s">
        <v>132</v>
      </c>
      <c r="BO34" s="22">
        <v>0</v>
      </c>
      <c r="BP34" s="6">
        <v>0</v>
      </c>
      <c r="BQ34" s="17" t="s">
        <v>132</v>
      </c>
      <c r="BR34" s="20" t="s">
        <v>132</v>
      </c>
      <c r="BS34" s="20" t="s">
        <v>127</v>
      </c>
      <c r="BT34" s="7">
        <v>1</v>
      </c>
      <c r="BU34" s="8" t="s">
        <v>155</v>
      </c>
      <c r="BV34" s="24">
        <v>1</v>
      </c>
      <c r="BW34" s="5">
        <v>0</v>
      </c>
      <c r="BX34" s="3">
        <v>10</v>
      </c>
      <c r="BY34" s="3">
        <v>70</v>
      </c>
      <c r="BZ34" s="21">
        <v>20</v>
      </c>
      <c r="CA34" s="7">
        <v>6</v>
      </c>
      <c r="CB34" s="2" t="s">
        <v>132</v>
      </c>
      <c r="CC34" s="25" t="s">
        <v>268</v>
      </c>
      <c r="CD34" s="6" t="s">
        <v>269</v>
      </c>
      <c r="CE34" s="943" t="s">
        <v>132</v>
      </c>
    </row>
    <row r="35" spans="1:83" ht="54.75" thickBot="1">
      <c r="A35" s="11"/>
      <c r="B35" s="565">
        <f t="shared" ca="1" si="1"/>
        <v>26</v>
      </c>
      <c r="C35" s="12" t="s">
        <v>270</v>
      </c>
      <c r="D35" s="13" t="s">
        <v>127</v>
      </c>
      <c r="E35" s="6">
        <v>2</v>
      </c>
      <c r="F35" s="5">
        <v>2</v>
      </c>
      <c r="G35" s="4" t="s">
        <v>146</v>
      </c>
      <c r="H35" s="5">
        <v>2</v>
      </c>
      <c r="I35" s="14" t="s">
        <v>146</v>
      </c>
      <c r="J35" s="2" t="s">
        <v>132</v>
      </c>
      <c r="K35" s="10" t="s">
        <v>127</v>
      </c>
      <c r="L35" s="2" t="s">
        <v>127</v>
      </c>
      <c r="M35" s="3">
        <v>62</v>
      </c>
      <c r="N35" s="2" t="s">
        <v>127</v>
      </c>
      <c r="O35" s="3">
        <f>56+1+1+1</f>
        <v>59</v>
      </c>
      <c r="P35" s="15" t="s">
        <v>132</v>
      </c>
      <c r="Q35" s="2" t="s">
        <v>132</v>
      </c>
      <c r="R35" s="2" t="s">
        <v>127</v>
      </c>
      <c r="S35" s="16">
        <v>0</v>
      </c>
      <c r="T35" s="2" t="s">
        <v>127</v>
      </c>
      <c r="U35" s="2" t="s">
        <v>127</v>
      </c>
      <c r="V35" s="2" t="s">
        <v>127</v>
      </c>
      <c r="W35" s="2" t="s">
        <v>127</v>
      </c>
      <c r="X35" s="2" t="s">
        <v>127</v>
      </c>
      <c r="Y35" s="17" t="s">
        <v>127</v>
      </c>
      <c r="Z35" s="17" t="s">
        <v>127</v>
      </c>
      <c r="AA35" s="2" t="s">
        <v>127</v>
      </c>
      <c r="AB35" s="18">
        <v>10</v>
      </c>
      <c r="AC35" s="19" t="s">
        <v>127</v>
      </c>
      <c r="AD35" s="8"/>
      <c r="AE35" s="8" t="s">
        <v>271</v>
      </c>
      <c r="AF35" s="9" t="s">
        <v>272</v>
      </c>
      <c r="AG35" s="4" t="s">
        <v>273</v>
      </c>
      <c r="AH35" s="2" t="s">
        <v>132</v>
      </c>
      <c r="AI35" s="4"/>
      <c r="AJ35" s="2" t="s">
        <v>127</v>
      </c>
      <c r="AK35" s="4" t="s">
        <v>274</v>
      </c>
      <c r="AL35" s="20" t="s">
        <v>127</v>
      </c>
      <c r="AM35" s="5">
        <v>13</v>
      </c>
      <c r="AN35" s="21">
        <v>0</v>
      </c>
      <c r="AO35" s="5">
        <v>2</v>
      </c>
      <c r="AP35" s="3">
        <v>0</v>
      </c>
      <c r="AQ35" s="22">
        <v>3</v>
      </c>
      <c r="AR35" s="3">
        <v>0</v>
      </c>
      <c r="AS35" s="22">
        <v>0</v>
      </c>
      <c r="AT35" s="3">
        <v>0</v>
      </c>
      <c r="AU35" s="22">
        <v>0</v>
      </c>
      <c r="AV35" s="3">
        <v>0</v>
      </c>
      <c r="AW35" s="22">
        <v>1</v>
      </c>
      <c r="AX35" s="3">
        <v>0</v>
      </c>
      <c r="AY35" s="22">
        <v>7</v>
      </c>
      <c r="AZ35" s="23">
        <v>0</v>
      </c>
      <c r="BA35" s="24">
        <v>1</v>
      </c>
      <c r="BB35" s="5">
        <v>203</v>
      </c>
      <c r="BC35" s="6">
        <v>203</v>
      </c>
      <c r="BD35" s="5">
        <v>0</v>
      </c>
      <c r="BE35" s="6">
        <v>0</v>
      </c>
      <c r="BF35" s="5">
        <v>0</v>
      </c>
      <c r="BG35" s="6">
        <v>0</v>
      </c>
      <c r="BH35" s="17" t="s">
        <v>132</v>
      </c>
      <c r="BI35" s="17" t="s">
        <v>132</v>
      </c>
      <c r="BJ35" s="17" t="s">
        <v>132</v>
      </c>
      <c r="BK35" s="17" t="s">
        <v>132</v>
      </c>
      <c r="BL35" s="17" t="s">
        <v>132</v>
      </c>
      <c r="BM35" s="17" t="s">
        <v>132</v>
      </c>
      <c r="BN35" s="2" t="s">
        <v>132</v>
      </c>
      <c r="BO35" s="22">
        <v>0</v>
      </c>
      <c r="BP35" s="6">
        <v>0</v>
      </c>
      <c r="BQ35" s="17" t="s">
        <v>132</v>
      </c>
      <c r="BR35" s="20" t="s">
        <v>132</v>
      </c>
      <c r="BS35" s="20" t="s">
        <v>132</v>
      </c>
      <c r="BT35" s="7">
        <v>1</v>
      </c>
      <c r="BU35" s="8" t="s">
        <v>136</v>
      </c>
      <c r="BV35" s="24">
        <v>1</v>
      </c>
      <c r="BW35" s="5">
        <v>0</v>
      </c>
      <c r="BX35" s="3">
        <v>5</v>
      </c>
      <c r="BY35" s="3">
        <v>95</v>
      </c>
      <c r="BZ35" s="21">
        <v>0</v>
      </c>
      <c r="CA35" s="7">
        <v>4</v>
      </c>
      <c r="CB35" s="2" t="s">
        <v>132</v>
      </c>
      <c r="CC35" s="25" t="s">
        <v>271</v>
      </c>
      <c r="CD35" s="6" t="s">
        <v>149</v>
      </c>
      <c r="CE35" s="943" t="s">
        <v>132</v>
      </c>
    </row>
    <row r="36" spans="1:83" ht="81.75" customHeight="1" thickBot="1">
      <c r="A36" s="11"/>
      <c r="B36" s="565">
        <f t="shared" ca="1" si="1"/>
        <v>27</v>
      </c>
      <c r="C36" s="12" t="s">
        <v>276</v>
      </c>
      <c r="D36" s="13"/>
      <c r="E36" s="6"/>
      <c r="F36" s="5"/>
      <c r="G36" s="4"/>
      <c r="H36" s="5"/>
      <c r="I36" s="14"/>
      <c r="J36" s="2"/>
      <c r="K36" s="10"/>
      <c r="L36" s="2"/>
      <c r="M36" s="3"/>
      <c r="N36" s="2"/>
      <c r="O36" s="3"/>
      <c r="P36" s="15"/>
      <c r="Q36" s="2"/>
      <c r="R36" s="2"/>
      <c r="S36" s="16"/>
      <c r="T36" s="2"/>
      <c r="U36" s="2"/>
      <c r="V36" s="2"/>
      <c r="W36" s="2"/>
      <c r="X36" s="2"/>
      <c r="Y36" s="17"/>
      <c r="Z36" s="17"/>
      <c r="AA36" s="2"/>
      <c r="AB36" s="18"/>
      <c r="AC36" s="19" t="s">
        <v>132</v>
      </c>
      <c r="AD36" s="8" t="s">
        <v>8499</v>
      </c>
      <c r="AE36" s="8"/>
      <c r="AF36" s="9"/>
      <c r="AG36" s="4"/>
      <c r="AH36" s="2"/>
      <c r="AI36" s="4"/>
      <c r="AJ36" s="2"/>
      <c r="AK36" s="4"/>
      <c r="AL36" s="20"/>
      <c r="AM36" s="5"/>
      <c r="AN36" s="21"/>
      <c r="AO36" s="5"/>
      <c r="AP36" s="3"/>
      <c r="AQ36" s="22"/>
      <c r="AR36" s="3"/>
      <c r="AS36" s="22"/>
      <c r="AT36" s="3"/>
      <c r="AU36" s="22"/>
      <c r="AV36" s="3"/>
      <c r="AW36" s="22"/>
      <c r="AX36" s="3"/>
      <c r="AY36" s="22"/>
      <c r="AZ36" s="23"/>
      <c r="BA36" s="24"/>
      <c r="BB36" s="5"/>
      <c r="BC36" s="6"/>
      <c r="BD36" s="5"/>
      <c r="BE36" s="6"/>
      <c r="BF36" s="5"/>
      <c r="BG36" s="6"/>
      <c r="BH36" s="17"/>
      <c r="BI36" s="17"/>
      <c r="BJ36" s="17"/>
      <c r="BK36" s="17"/>
      <c r="BL36" s="17"/>
      <c r="BM36" s="17"/>
      <c r="BN36" s="2"/>
      <c r="BO36" s="22"/>
      <c r="BP36" s="6"/>
      <c r="BQ36" s="17"/>
      <c r="BR36" s="20"/>
      <c r="BS36" s="20"/>
      <c r="BT36" s="7"/>
      <c r="BU36" s="8"/>
      <c r="BV36" s="24"/>
      <c r="BW36" s="5"/>
      <c r="BX36" s="3"/>
      <c r="BY36" s="3"/>
      <c r="BZ36" s="21"/>
      <c r="CA36" s="7"/>
      <c r="CB36" s="2"/>
      <c r="CC36" s="25"/>
      <c r="CD36" s="6"/>
      <c r="CE36" s="943"/>
    </row>
    <row r="37" spans="1:83" ht="41.25" thickBot="1">
      <c r="A37" s="11"/>
      <c r="B37" s="565">
        <f t="shared" ca="1" si="1"/>
        <v>28</v>
      </c>
      <c r="C37" s="12" t="s">
        <v>277</v>
      </c>
      <c r="D37" s="13" t="s">
        <v>132</v>
      </c>
      <c r="E37" s="6"/>
      <c r="F37" s="5">
        <v>0</v>
      </c>
      <c r="G37" s="4"/>
      <c r="H37" s="5">
        <v>2</v>
      </c>
      <c r="I37" s="14" t="s">
        <v>220</v>
      </c>
      <c r="J37" s="2" t="s">
        <v>127</v>
      </c>
      <c r="K37" s="10" t="s">
        <v>127</v>
      </c>
      <c r="L37" s="2" t="s">
        <v>127</v>
      </c>
      <c r="M37" s="3">
        <v>114</v>
      </c>
      <c r="N37" s="2" t="s">
        <v>132</v>
      </c>
      <c r="O37" s="3">
        <v>0</v>
      </c>
      <c r="P37" s="15" t="s">
        <v>127</v>
      </c>
      <c r="Q37" s="2" t="s">
        <v>132</v>
      </c>
      <c r="R37" s="2" t="s">
        <v>132</v>
      </c>
      <c r="S37" s="16"/>
      <c r="T37" s="2" t="s">
        <v>127</v>
      </c>
      <c r="U37" s="2" t="s">
        <v>127</v>
      </c>
      <c r="V37" s="2" t="s">
        <v>127</v>
      </c>
      <c r="W37" s="2" t="s">
        <v>127</v>
      </c>
      <c r="X37" s="2" t="s">
        <v>127</v>
      </c>
      <c r="Y37" s="17" t="s">
        <v>127</v>
      </c>
      <c r="Z37" s="17" t="s">
        <v>127</v>
      </c>
      <c r="AA37" s="2" t="s">
        <v>132</v>
      </c>
      <c r="AB37" s="18"/>
      <c r="AC37" s="19" t="s">
        <v>127</v>
      </c>
      <c r="AD37" s="8"/>
      <c r="AE37" s="8" t="s">
        <v>278</v>
      </c>
      <c r="AF37" s="9" t="s">
        <v>278</v>
      </c>
      <c r="AG37" s="4" t="s">
        <v>278</v>
      </c>
      <c r="AH37" s="2" t="s">
        <v>132</v>
      </c>
      <c r="AI37" s="4"/>
      <c r="AJ37" s="2" t="s">
        <v>132</v>
      </c>
      <c r="AK37" s="4"/>
      <c r="AL37" s="20" t="s">
        <v>127</v>
      </c>
      <c r="AM37" s="5">
        <v>166</v>
      </c>
      <c r="AN37" s="21">
        <v>0</v>
      </c>
      <c r="AO37" s="5">
        <v>19</v>
      </c>
      <c r="AP37" s="3">
        <v>0</v>
      </c>
      <c r="AQ37" s="22">
        <v>147</v>
      </c>
      <c r="AR37" s="3">
        <v>0</v>
      </c>
      <c r="AS37" s="22">
        <v>0</v>
      </c>
      <c r="AT37" s="3">
        <v>0</v>
      </c>
      <c r="AU37" s="22">
        <v>0</v>
      </c>
      <c r="AV37" s="3">
        <v>0</v>
      </c>
      <c r="AW37" s="22">
        <v>166</v>
      </c>
      <c r="AX37" s="3">
        <v>0</v>
      </c>
      <c r="AY37" s="22">
        <v>0</v>
      </c>
      <c r="AZ37" s="23">
        <v>0</v>
      </c>
      <c r="BA37" s="24">
        <v>0</v>
      </c>
      <c r="BB37" s="5">
        <v>0</v>
      </c>
      <c r="BC37" s="6">
        <v>0</v>
      </c>
      <c r="BD37" s="5">
        <v>0</v>
      </c>
      <c r="BE37" s="6">
        <v>0</v>
      </c>
      <c r="BF37" s="5">
        <v>0</v>
      </c>
      <c r="BG37" s="6">
        <v>0</v>
      </c>
      <c r="BH37" s="17" t="s">
        <v>132</v>
      </c>
      <c r="BI37" s="17" t="s">
        <v>127</v>
      </c>
      <c r="BJ37" s="17" t="s">
        <v>132</v>
      </c>
      <c r="BK37" s="17" t="s">
        <v>132</v>
      </c>
      <c r="BL37" s="17" t="s">
        <v>132</v>
      </c>
      <c r="BM37" s="17" t="s">
        <v>127</v>
      </c>
      <c r="BN37" s="2" t="s">
        <v>132</v>
      </c>
      <c r="BO37" s="22">
        <v>0</v>
      </c>
      <c r="BP37" s="6">
        <v>0</v>
      </c>
      <c r="BQ37" s="17" t="s">
        <v>127</v>
      </c>
      <c r="BR37" s="20" t="s">
        <v>132</v>
      </c>
      <c r="BS37" s="20" t="s">
        <v>127</v>
      </c>
      <c r="BT37" s="7">
        <v>1</v>
      </c>
      <c r="BU37" s="8" t="s">
        <v>136</v>
      </c>
      <c r="BV37" s="24">
        <v>1</v>
      </c>
      <c r="BW37" s="5">
        <v>0</v>
      </c>
      <c r="BX37" s="3">
        <v>100</v>
      </c>
      <c r="BY37" s="3">
        <v>0</v>
      </c>
      <c r="BZ37" s="21">
        <v>0</v>
      </c>
      <c r="CA37" s="7">
        <v>3</v>
      </c>
      <c r="CB37" s="2" t="s">
        <v>132</v>
      </c>
      <c r="CC37" s="25" t="s">
        <v>279</v>
      </c>
      <c r="CD37" s="6" t="s">
        <v>149</v>
      </c>
      <c r="CE37" s="943" t="s">
        <v>127</v>
      </c>
    </row>
    <row r="38" spans="1:83" ht="68.25" thickBot="1">
      <c r="A38" s="11"/>
      <c r="B38" s="565">
        <f t="shared" ca="1" si="1"/>
        <v>29</v>
      </c>
      <c r="C38" s="12" t="s">
        <v>280</v>
      </c>
      <c r="D38" s="13" t="s">
        <v>127</v>
      </c>
      <c r="E38" s="6">
        <v>1</v>
      </c>
      <c r="F38" s="5">
        <v>0</v>
      </c>
      <c r="G38" s="4"/>
      <c r="H38" s="5">
        <v>1</v>
      </c>
      <c r="I38" s="14" t="s">
        <v>281</v>
      </c>
      <c r="J38" s="2" t="s">
        <v>169</v>
      </c>
      <c r="K38" s="10" t="s">
        <v>127</v>
      </c>
      <c r="L38" s="2" t="s">
        <v>127</v>
      </c>
      <c r="M38" s="3">
        <v>92</v>
      </c>
      <c r="N38" s="2" t="s">
        <v>127</v>
      </c>
      <c r="O38" s="3">
        <v>92</v>
      </c>
      <c r="P38" s="15" t="s">
        <v>169</v>
      </c>
      <c r="Q38" s="2" t="s">
        <v>169</v>
      </c>
      <c r="R38" s="2" t="s">
        <v>169</v>
      </c>
      <c r="S38" s="16"/>
      <c r="T38" s="2" t="s">
        <v>127</v>
      </c>
      <c r="U38" s="2" t="s">
        <v>169</v>
      </c>
      <c r="V38" s="2" t="s">
        <v>127</v>
      </c>
      <c r="W38" s="2" t="s">
        <v>127</v>
      </c>
      <c r="X38" s="2" t="s">
        <v>127</v>
      </c>
      <c r="Y38" s="17" t="s">
        <v>127</v>
      </c>
      <c r="Z38" s="17" t="s">
        <v>127</v>
      </c>
      <c r="AA38" s="2" t="s">
        <v>127</v>
      </c>
      <c r="AB38" s="18">
        <v>6</v>
      </c>
      <c r="AC38" s="19" t="s">
        <v>141</v>
      </c>
      <c r="AD38" s="8"/>
      <c r="AE38" s="8" t="s">
        <v>282</v>
      </c>
      <c r="AF38" s="9" t="s">
        <v>283</v>
      </c>
      <c r="AG38" s="4" t="s">
        <v>284</v>
      </c>
      <c r="AH38" s="2" t="s">
        <v>132</v>
      </c>
      <c r="AI38" s="4"/>
      <c r="AJ38" s="2" t="s">
        <v>127</v>
      </c>
      <c r="AK38" s="237" t="s">
        <v>285</v>
      </c>
      <c r="AL38" s="20" t="s">
        <v>127</v>
      </c>
      <c r="AM38" s="5">
        <v>7</v>
      </c>
      <c r="AN38" s="21">
        <v>0</v>
      </c>
      <c r="AO38" s="5">
        <v>7</v>
      </c>
      <c r="AP38" s="3">
        <v>0</v>
      </c>
      <c r="AQ38" s="22">
        <v>0</v>
      </c>
      <c r="AR38" s="3">
        <v>0</v>
      </c>
      <c r="AS38" s="22">
        <v>0</v>
      </c>
      <c r="AT38" s="3">
        <v>0</v>
      </c>
      <c r="AU38" s="22">
        <v>0</v>
      </c>
      <c r="AV38" s="3">
        <v>0</v>
      </c>
      <c r="AW38" s="22">
        <v>0</v>
      </c>
      <c r="AX38" s="3">
        <v>0</v>
      </c>
      <c r="AY38" s="22">
        <v>0</v>
      </c>
      <c r="AZ38" s="23">
        <v>0</v>
      </c>
      <c r="BA38" s="24">
        <v>381</v>
      </c>
      <c r="BB38" s="5">
        <v>381</v>
      </c>
      <c r="BC38" s="6">
        <v>347</v>
      </c>
      <c r="BD38" s="5">
        <v>0</v>
      </c>
      <c r="BE38" s="6">
        <v>0</v>
      </c>
      <c r="BF38" s="5">
        <v>0</v>
      </c>
      <c r="BG38" s="6">
        <v>0</v>
      </c>
      <c r="BH38" s="17" t="s">
        <v>127</v>
      </c>
      <c r="BI38" s="17" t="s">
        <v>127</v>
      </c>
      <c r="BJ38" s="17" t="s">
        <v>127</v>
      </c>
      <c r="BK38" s="17" t="s">
        <v>127</v>
      </c>
      <c r="BL38" s="17" t="s">
        <v>127</v>
      </c>
      <c r="BM38" s="17" t="s">
        <v>127</v>
      </c>
      <c r="BN38" s="2" t="s">
        <v>127</v>
      </c>
      <c r="BO38" s="22">
        <v>0</v>
      </c>
      <c r="BP38" s="6">
        <v>0</v>
      </c>
      <c r="BQ38" s="17" t="s">
        <v>127</v>
      </c>
      <c r="BR38" s="20" t="s">
        <v>127</v>
      </c>
      <c r="BS38" s="20" t="s">
        <v>127</v>
      </c>
      <c r="BT38" s="7">
        <v>1</v>
      </c>
      <c r="BU38" s="8" t="s">
        <v>136</v>
      </c>
      <c r="BV38" s="24">
        <v>5</v>
      </c>
      <c r="BW38" s="5">
        <v>20</v>
      </c>
      <c r="BX38" s="3">
        <v>40</v>
      </c>
      <c r="BY38" s="3">
        <v>40</v>
      </c>
      <c r="BZ38" s="21">
        <v>0</v>
      </c>
      <c r="CA38" s="7">
        <v>6</v>
      </c>
      <c r="CB38" s="2" t="s">
        <v>127</v>
      </c>
      <c r="CC38" s="25" t="s">
        <v>286</v>
      </c>
      <c r="CD38" s="6" t="s">
        <v>143</v>
      </c>
      <c r="CE38" s="943" t="s">
        <v>127</v>
      </c>
    </row>
    <row r="39" spans="1:83" ht="54.75" thickBot="1">
      <c r="A39" s="11"/>
      <c r="B39" s="565">
        <f t="shared" ca="1" si="1"/>
        <v>30</v>
      </c>
      <c r="C39" s="12" t="s">
        <v>287</v>
      </c>
      <c r="D39" s="13" t="s">
        <v>127</v>
      </c>
      <c r="E39" s="6">
        <v>4</v>
      </c>
      <c r="F39" s="5">
        <v>1</v>
      </c>
      <c r="G39" s="4" t="s">
        <v>146</v>
      </c>
      <c r="H39" s="5">
        <v>1</v>
      </c>
      <c r="I39" s="14" t="s">
        <v>146</v>
      </c>
      <c r="J39" s="2" t="s">
        <v>132</v>
      </c>
      <c r="K39" s="10" t="s">
        <v>127</v>
      </c>
      <c r="L39" s="2" t="s">
        <v>127</v>
      </c>
      <c r="M39" s="3">
        <v>72</v>
      </c>
      <c r="N39" s="2" t="s">
        <v>127</v>
      </c>
      <c r="O39" s="3">
        <v>82</v>
      </c>
      <c r="P39" s="15" t="s">
        <v>132</v>
      </c>
      <c r="Q39" s="2" t="s">
        <v>132</v>
      </c>
      <c r="R39" s="2" t="s">
        <v>132</v>
      </c>
      <c r="S39" s="16"/>
      <c r="T39" s="2" t="s">
        <v>127</v>
      </c>
      <c r="U39" s="2" t="s">
        <v>132</v>
      </c>
      <c r="V39" s="2" t="s">
        <v>127</v>
      </c>
      <c r="W39" s="2" t="s">
        <v>127</v>
      </c>
      <c r="X39" s="2" t="s">
        <v>127</v>
      </c>
      <c r="Y39" s="17" t="s">
        <v>132</v>
      </c>
      <c r="Z39" s="17" t="s">
        <v>132</v>
      </c>
      <c r="AA39" s="2" t="s">
        <v>127</v>
      </c>
      <c r="AB39" s="18">
        <v>1</v>
      </c>
      <c r="AC39" s="19" t="s">
        <v>127</v>
      </c>
      <c r="AD39" s="8"/>
      <c r="AE39" s="8" t="s">
        <v>288</v>
      </c>
      <c r="AF39" s="9" t="s">
        <v>287</v>
      </c>
      <c r="AG39" s="4" t="s">
        <v>288</v>
      </c>
      <c r="AH39" s="2" t="s">
        <v>132</v>
      </c>
      <c r="AI39" s="4"/>
      <c r="AJ39" s="2" t="s">
        <v>132</v>
      </c>
      <c r="AK39" s="4"/>
      <c r="AL39" s="20" t="s">
        <v>127</v>
      </c>
      <c r="AM39" s="5">
        <v>0</v>
      </c>
      <c r="AN39" s="21">
        <v>11</v>
      </c>
      <c r="AO39" s="5">
        <v>0</v>
      </c>
      <c r="AP39" s="3">
        <v>0</v>
      </c>
      <c r="AQ39" s="22">
        <v>0</v>
      </c>
      <c r="AR39" s="3">
        <v>0</v>
      </c>
      <c r="AS39" s="22">
        <v>0</v>
      </c>
      <c r="AT39" s="3">
        <v>0</v>
      </c>
      <c r="AU39" s="22">
        <v>0</v>
      </c>
      <c r="AV39" s="3">
        <v>0</v>
      </c>
      <c r="AW39" s="22">
        <v>0</v>
      </c>
      <c r="AX39" s="3">
        <v>0</v>
      </c>
      <c r="AY39" s="22">
        <v>0</v>
      </c>
      <c r="AZ39" s="23">
        <v>11</v>
      </c>
      <c r="BA39" s="24">
        <v>0</v>
      </c>
      <c r="BB39" s="5">
        <v>508</v>
      </c>
      <c r="BC39" s="6">
        <v>384</v>
      </c>
      <c r="BD39" s="5">
        <v>0</v>
      </c>
      <c r="BE39" s="6">
        <v>0</v>
      </c>
      <c r="BF39" s="5">
        <v>0</v>
      </c>
      <c r="BG39" s="6">
        <v>0</v>
      </c>
      <c r="BH39" s="17" t="s">
        <v>132</v>
      </c>
      <c r="BI39" s="17" t="s">
        <v>132</v>
      </c>
      <c r="BJ39" s="17" t="s">
        <v>132</v>
      </c>
      <c r="BK39" s="17" t="s">
        <v>132</v>
      </c>
      <c r="BL39" s="17" t="s">
        <v>132</v>
      </c>
      <c r="BM39" s="17" t="s">
        <v>127</v>
      </c>
      <c r="BN39" s="2" t="s">
        <v>132</v>
      </c>
      <c r="BO39" s="22">
        <v>0</v>
      </c>
      <c r="BP39" s="6">
        <v>0</v>
      </c>
      <c r="BQ39" s="17" t="s">
        <v>132</v>
      </c>
      <c r="BR39" s="20" t="s">
        <v>132</v>
      </c>
      <c r="BS39" s="20" t="s">
        <v>127</v>
      </c>
      <c r="BT39" s="7">
        <v>1</v>
      </c>
      <c r="BU39" s="8" t="s">
        <v>155</v>
      </c>
      <c r="BV39" s="24">
        <v>3</v>
      </c>
      <c r="BW39" s="5">
        <v>0</v>
      </c>
      <c r="BX39" s="3">
        <v>100</v>
      </c>
      <c r="BY39" s="3">
        <v>0</v>
      </c>
      <c r="BZ39" s="21">
        <v>0</v>
      </c>
      <c r="CA39" s="7">
        <v>12</v>
      </c>
      <c r="CB39" s="2" t="s">
        <v>132</v>
      </c>
      <c r="CC39" s="25" t="s">
        <v>289</v>
      </c>
      <c r="CD39" s="6" t="s">
        <v>197</v>
      </c>
      <c r="CE39" s="943" t="s">
        <v>132</v>
      </c>
    </row>
    <row r="40" spans="1:83" ht="41.25" thickBot="1">
      <c r="A40" s="11"/>
      <c r="B40" s="565">
        <f t="shared" ca="1" si="1"/>
        <v>31</v>
      </c>
      <c r="C40" s="12" t="s">
        <v>290</v>
      </c>
      <c r="D40" s="13" t="s">
        <v>127</v>
      </c>
      <c r="E40" s="6">
        <v>2</v>
      </c>
      <c r="F40" s="5">
        <v>2</v>
      </c>
      <c r="G40" s="4" t="s">
        <v>291</v>
      </c>
      <c r="H40" s="5">
        <v>2</v>
      </c>
      <c r="I40" s="14" t="s">
        <v>292</v>
      </c>
      <c r="J40" s="2" t="s">
        <v>127</v>
      </c>
      <c r="K40" s="10" t="s">
        <v>127</v>
      </c>
      <c r="L40" s="2" t="s">
        <v>127</v>
      </c>
      <c r="M40" s="3">
        <v>35</v>
      </c>
      <c r="N40" s="2" t="s">
        <v>127</v>
      </c>
      <c r="O40" s="3">
        <v>35</v>
      </c>
      <c r="P40" s="15" t="s">
        <v>127</v>
      </c>
      <c r="Q40" s="2" t="s">
        <v>132</v>
      </c>
      <c r="R40" s="2" t="s">
        <v>132</v>
      </c>
      <c r="S40" s="16"/>
      <c r="T40" s="2" t="s">
        <v>127</v>
      </c>
      <c r="U40" s="2" t="s">
        <v>127</v>
      </c>
      <c r="V40" s="2" t="s">
        <v>127</v>
      </c>
      <c r="W40" s="2" t="s">
        <v>127</v>
      </c>
      <c r="X40" s="2" t="s">
        <v>127</v>
      </c>
      <c r="Y40" s="17" t="s">
        <v>127</v>
      </c>
      <c r="Z40" s="17" t="s">
        <v>127</v>
      </c>
      <c r="AA40" s="2" t="s">
        <v>127</v>
      </c>
      <c r="AB40" s="18">
        <v>3</v>
      </c>
      <c r="AC40" s="19" t="s">
        <v>127</v>
      </c>
      <c r="AD40" s="8"/>
      <c r="AE40" s="8" t="s">
        <v>293</v>
      </c>
      <c r="AF40" s="9" t="s">
        <v>290</v>
      </c>
      <c r="AG40" s="4" t="s">
        <v>293</v>
      </c>
      <c r="AH40" s="2" t="s">
        <v>132</v>
      </c>
      <c r="AI40" s="4"/>
      <c r="AJ40" s="2" t="s">
        <v>132</v>
      </c>
      <c r="AK40" s="4"/>
      <c r="AL40" s="20" t="s">
        <v>127</v>
      </c>
      <c r="AM40" s="5">
        <v>0</v>
      </c>
      <c r="AN40" s="21">
        <v>91</v>
      </c>
      <c r="AO40" s="5">
        <v>0</v>
      </c>
      <c r="AP40" s="3">
        <v>0</v>
      </c>
      <c r="AQ40" s="22">
        <v>0</v>
      </c>
      <c r="AR40" s="3">
        <v>0</v>
      </c>
      <c r="AS40" s="22">
        <v>0</v>
      </c>
      <c r="AT40" s="3">
        <v>0</v>
      </c>
      <c r="AU40" s="22">
        <v>0</v>
      </c>
      <c r="AV40" s="3">
        <v>0</v>
      </c>
      <c r="AW40" s="22">
        <v>0</v>
      </c>
      <c r="AX40" s="3">
        <v>0</v>
      </c>
      <c r="AY40" s="22">
        <v>0</v>
      </c>
      <c r="AZ40" s="23">
        <v>91</v>
      </c>
      <c r="BA40" s="24">
        <v>12</v>
      </c>
      <c r="BB40" s="5">
        <v>91</v>
      </c>
      <c r="BC40" s="6">
        <v>91</v>
      </c>
      <c r="BD40" s="5">
        <v>0</v>
      </c>
      <c r="BE40" s="6">
        <v>0</v>
      </c>
      <c r="BF40" s="5">
        <v>0</v>
      </c>
      <c r="BG40" s="6">
        <v>0</v>
      </c>
      <c r="BH40" s="17" t="s">
        <v>132</v>
      </c>
      <c r="BI40" s="17" t="s">
        <v>132</v>
      </c>
      <c r="BJ40" s="17" t="s">
        <v>132</v>
      </c>
      <c r="BK40" s="17" t="s">
        <v>132</v>
      </c>
      <c r="BL40" s="17" t="s">
        <v>132</v>
      </c>
      <c r="BM40" s="17" t="s">
        <v>132</v>
      </c>
      <c r="BN40" s="2" t="s">
        <v>132</v>
      </c>
      <c r="BO40" s="22">
        <v>0</v>
      </c>
      <c r="BP40" s="6">
        <v>0</v>
      </c>
      <c r="BQ40" s="17" t="s">
        <v>132</v>
      </c>
      <c r="BR40" s="20" t="s">
        <v>132</v>
      </c>
      <c r="BS40" s="20" t="s">
        <v>132</v>
      </c>
      <c r="BT40" s="7">
        <v>0</v>
      </c>
      <c r="BU40" s="8" t="s">
        <v>136</v>
      </c>
      <c r="BV40" s="24">
        <v>0</v>
      </c>
      <c r="BW40" s="5">
        <v>0</v>
      </c>
      <c r="BX40" s="3">
        <v>0</v>
      </c>
      <c r="BY40" s="3">
        <v>0</v>
      </c>
      <c r="BZ40" s="21">
        <v>0</v>
      </c>
      <c r="CA40" s="7">
        <v>0</v>
      </c>
      <c r="CB40" s="2" t="s">
        <v>132</v>
      </c>
      <c r="CC40" s="25" t="s">
        <v>294</v>
      </c>
      <c r="CD40" s="6" t="s">
        <v>143</v>
      </c>
      <c r="CE40" s="943" t="s">
        <v>132</v>
      </c>
    </row>
    <row r="41" spans="1:83" ht="54.75" thickBot="1">
      <c r="A41" s="11"/>
      <c r="B41" s="565">
        <f t="shared" ca="1" si="1"/>
        <v>32</v>
      </c>
      <c r="C41" s="12" t="s">
        <v>295</v>
      </c>
      <c r="D41" s="13" t="s">
        <v>127</v>
      </c>
      <c r="E41" s="6">
        <v>2</v>
      </c>
      <c r="F41" s="5">
        <v>2</v>
      </c>
      <c r="G41" s="4" t="s">
        <v>146</v>
      </c>
      <c r="H41" s="5">
        <v>0</v>
      </c>
      <c r="I41" s="14"/>
      <c r="J41" s="2" t="s">
        <v>132</v>
      </c>
      <c r="K41" s="10" t="s">
        <v>127</v>
      </c>
      <c r="L41" s="2" t="s">
        <v>127</v>
      </c>
      <c r="M41" s="3">
        <v>0</v>
      </c>
      <c r="N41" s="2" t="s">
        <v>127</v>
      </c>
      <c r="O41" s="3">
        <v>346</v>
      </c>
      <c r="P41" s="15" t="s">
        <v>127</v>
      </c>
      <c r="Q41" s="2" t="s">
        <v>132</v>
      </c>
      <c r="R41" s="2" t="s">
        <v>132</v>
      </c>
      <c r="S41" s="16"/>
      <c r="T41" s="2" t="s">
        <v>127</v>
      </c>
      <c r="U41" s="2" t="s">
        <v>127</v>
      </c>
      <c r="V41" s="2" t="s">
        <v>127</v>
      </c>
      <c r="W41" s="2" t="s">
        <v>127</v>
      </c>
      <c r="X41" s="2" t="s">
        <v>127</v>
      </c>
      <c r="Y41" s="17" t="s">
        <v>127</v>
      </c>
      <c r="Z41" s="17" t="s">
        <v>127</v>
      </c>
      <c r="AA41" s="2" t="s">
        <v>127</v>
      </c>
      <c r="AB41" s="18">
        <v>12</v>
      </c>
      <c r="AC41" s="19" t="s">
        <v>127</v>
      </c>
      <c r="AD41" s="8"/>
      <c r="AE41" s="8" t="s">
        <v>296</v>
      </c>
      <c r="AF41" s="9" t="s">
        <v>295</v>
      </c>
      <c r="AG41" s="4" t="s">
        <v>297</v>
      </c>
      <c r="AH41" s="2" t="s">
        <v>132</v>
      </c>
      <c r="AI41" s="4"/>
      <c r="AJ41" s="2" t="s">
        <v>127</v>
      </c>
      <c r="AK41" s="4" t="s">
        <v>298</v>
      </c>
      <c r="AL41" s="20" t="s">
        <v>127</v>
      </c>
      <c r="AM41" s="5">
        <v>45</v>
      </c>
      <c r="AN41" s="21">
        <v>2</v>
      </c>
      <c r="AO41" s="5">
        <v>25</v>
      </c>
      <c r="AP41" s="3">
        <v>0</v>
      </c>
      <c r="AQ41" s="22">
        <v>2</v>
      </c>
      <c r="AR41" s="3">
        <v>0</v>
      </c>
      <c r="AS41" s="22">
        <v>0</v>
      </c>
      <c r="AT41" s="3">
        <v>0</v>
      </c>
      <c r="AU41" s="22">
        <v>6</v>
      </c>
      <c r="AV41" s="3">
        <v>2</v>
      </c>
      <c r="AW41" s="22">
        <v>0</v>
      </c>
      <c r="AX41" s="3">
        <v>0</v>
      </c>
      <c r="AY41" s="22">
        <v>12</v>
      </c>
      <c r="AZ41" s="23">
        <v>0</v>
      </c>
      <c r="BA41" s="24">
        <v>11</v>
      </c>
      <c r="BB41" s="5">
        <v>0</v>
      </c>
      <c r="BC41" s="6">
        <v>0</v>
      </c>
      <c r="BD41" s="5">
        <v>0</v>
      </c>
      <c r="BE41" s="6">
        <v>0</v>
      </c>
      <c r="BF41" s="5">
        <v>11</v>
      </c>
      <c r="BG41" s="6">
        <v>11</v>
      </c>
      <c r="BH41" s="17" t="s">
        <v>127</v>
      </c>
      <c r="BI41" s="17" t="s">
        <v>132</v>
      </c>
      <c r="BJ41" s="17" t="s">
        <v>132</v>
      </c>
      <c r="BK41" s="17" t="s">
        <v>127</v>
      </c>
      <c r="BL41" s="17" t="s">
        <v>127</v>
      </c>
      <c r="BM41" s="17" t="s">
        <v>127</v>
      </c>
      <c r="BN41" s="2" t="s">
        <v>127</v>
      </c>
      <c r="BO41" s="22">
        <v>1040</v>
      </c>
      <c r="BP41" s="6">
        <v>4</v>
      </c>
      <c r="BQ41" s="17" t="s">
        <v>127</v>
      </c>
      <c r="BR41" s="20" t="s">
        <v>132</v>
      </c>
      <c r="BS41" s="20" t="s">
        <v>127</v>
      </c>
      <c r="BT41" s="7">
        <v>1</v>
      </c>
      <c r="BU41" s="8" t="s">
        <v>136</v>
      </c>
      <c r="BV41" s="24">
        <v>5</v>
      </c>
      <c r="BW41" s="5">
        <v>5</v>
      </c>
      <c r="BX41" s="3">
        <v>65</v>
      </c>
      <c r="BY41" s="3">
        <v>0</v>
      </c>
      <c r="BZ41" s="21">
        <v>30</v>
      </c>
      <c r="CA41" s="7">
        <v>23</v>
      </c>
      <c r="CB41" s="2" t="s">
        <v>127</v>
      </c>
      <c r="CC41" s="25" t="s">
        <v>299</v>
      </c>
      <c r="CD41" s="6" t="s">
        <v>143</v>
      </c>
      <c r="CE41" s="943" t="s">
        <v>132</v>
      </c>
    </row>
    <row r="42" spans="1:83" ht="81.75" thickBot="1">
      <c r="A42" s="11"/>
      <c r="B42" s="565">
        <f t="shared" ca="1" si="1"/>
        <v>33</v>
      </c>
      <c r="C42" s="12" t="s">
        <v>300</v>
      </c>
      <c r="D42" s="13" t="s">
        <v>127</v>
      </c>
      <c r="E42" s="6">
        <v>4</v>
      </c>
      <c r="F42" s="5">
        <v>4</v>
      </c>
      <c r="G42" s="4" t="s">
        <v>146</v>
      </c>
      <c r="H42" s="5">
        <v>0</v>
      </c>
      <c r="I42" s="14"/>
      <c r="J42" s="2" t="s">
        <v>127</v>
      </c>
      <c r="K42" s="10" t="s">
        <v>127</v>
      </c>
      <c r="L42" s="2" t="s">
        <v>127</v>
      </c>
      <c r="M42" s="3">
        <v>63</v>
      </c>
      <c r="N42" s="2" t="s">
        <v>127</v>
      </c>
      <c r="O42" s="3">
        <v>63</v>
      </c>
      <c r="P42" s="15" t="s">
        <v>127</v>
      </c>
      <c r="Q42" s="2" t="s">
        <v>132</v>
      </c>
      <c r="R42" s="2" t="s">
        <v>132</v>
      </c>
      <c r="S42" s="16"/>
      <c r="T42" s="2" t="s">
        <v>127</v>
      </c>
      <c r="U42" s="2" t="s">
        <v>127</v>
      </c>
      <c r="V42" s="2" t="s">
        <v>127</v>
      </c>
      <c r="W42" s="2" t="s">
        <v>127</v>
      </c>
      <c r="X42" s="2" t="s">
        <v>127</v>
      </c>
      <c r="Y42" s="17" t="s">
        <v>127</v>
      </c>
      <c r="Z42" s="17" t="s">
        <v>127</v>
      </c>
      <c r="AA42" s="2" t="s">
        <v>127</v>
      </c>
      <c r="AB42" s="18">
        <v>8</v>
      </c>
      <c r="AC42" s="19" t="s">
        <v>127</v>
      </c>
      <c r="AD42" s="8"/>
      <c r="AE42" s="8" t="s">
        <v>301</v>
      </c>
      <c r="AF42" s="9" t="s">
        <v>302</v>
      </c>
      <c r="AG42" s="4" t="s">
        <v>303</v>
      </c>
      <c r="AH42" s="2" t="s">
        <v>132</v>
      </c>
      <c r="AI42" s="4"/>
      <c r="AJ42" s="2" t="s">
        <v>127</v>
      </c>
      <c r="AK42" s="4" t="s">
        <v>304</v>
      </c>
      <c r="AL42" s="20" t="s">
        <v>127</v>
      </c>
      <c r="AM42" s="5">
        <v>24</v>
      </c>
      <c r="AN42" s="21">
        <v>0</v>
      </c>
      <c r="AO42" s="5">
        <v>24</v>
      </c>
      <c r="AP42" s="3">
        <v>0</v>
      </c>
      <c r="AQ42" s="22">
        <v>0</v>
      </c>
      <c r="AR42" s="3">
        <v>0</v>
      </c>
      <c r="AS42" s="22">
        <v>0</v>
      </c>
      <c r="AT42" s="22">
        <v>0</v>
      </c>
      <c r="AU42" s="22">
        <v>0</v>
      </c>
      <c r="AV42" s="22">
        <v>0</v>
      </c>
      <c r="AW42" s="22">
        <v>0</v>
      </c>
      <c r="AX42" s="22">
        <v>0</v>
      </c>
      <c r="AY42" s="22">
        <v>0</v>
      </c>
      <c r="AZ42" s="22">
        <v>0</v>
      </c>
      <c r="BA42" s="24">
        <v>1599</v>
      </c>
      <c r="BB42" s="5">
        <v>1599</v>
      </c>
      <c r="BC42" s="6">
        <v>922</v>
      </c>
      <c r="BD42" s="5">
        <v>0</v>
      </c>
      <c r="BE42" s="6">
        <v>0</v>
      </c>
      <c r="BF42" s="5">
        <v>0</v>
      </c>
      <c r="BG42" s="6">
        <v>0</v>
      </c>
      <c r="BH42" s="17" t="s">
        <v>132</v>
      </c>
      <c r="BI42" s="17" t="s">
        <v>127</v>
      </c>
      <c r="BJ42" s="17" t="s">
        <v>132</v>
      </c>
      <c r="BK42" s="17" t="s">
        <v>132</v>
      </c>
      <c r="BL42" s="17" t="s">
        <v>127</v>
      </c>
      <c r="BM42" s="17" t="s">
        <v>127</v>
      </c>
      <c r="BN42" s="2" t="s">
        <v>132</v>
      </c>
      <c r="BO42" s="22">
        <v>0</v>
      </c>
      <c r="BP42" s="6">
        <v>0</v>
      </c>
      <c r="BQ42" s="17" t="s">
        <v>127</v>
      </c>
      <c r="BR42" s="20" t="s">
        <v>132</v>
      </c>
      <c r="BS42" s="20" t="s">
        <v>127</v>
      </c>
      <c r="BT42" s="7">
        <v>1</v>
      </c>
      <c r="BU42" s="8" t="s">
        <v>136</v>
      </c>
      <c r="BV42" s="24">
        <v>1</v>
      </c>
      <c r="BW42" s="5">
        <v>0</v>
      </c>
      <c r="BX42" s="3">
        <v>20</v>
      </c>
      <c r="BY42" s="3">
        <v>80</v>
      </c>
      <c r="BZ42" s="21">
        <v>0</v>
      </c>
      <c r="CA42" s="7">
        <v>4</v>
      </c>
      <c r="CB42" s="2" t="s">
        <v>132</v>
      </c>
      <c r="CC42" s="25" t="s">
        <v>305</v>
      </c>
      <c r="CD42" s="6" t="s">
        <v>143</v>
      </c>
      <c r="CE42" s="943" t="s">
        <v>132</v>
      </c>
    </row>
    <row r="43" spans="1:83" ht="81.75" thickBot="1">
      <c r="A43" s="11"/>
      <c r="B43" s="565">
        <f t="shared" ca="1" si="1"/>
        <v>34</v>
      </c>
      <c r="C43" s="12" t="s">
        <v>306</v>
      </c>
      <c r="D43" s="13" t="s">
        <v>127</v>
      </c>
      <c r="E43" s="6">
        <v>1</v>
      </c>
      <c r="F43" s="5">
        <v>1</v>
      </c>
      <c r="G43" s="4" t="s">
        <v>307</v>
      </c>
      <c r="H43" s="5">
        <v>2</v>
      </c>
      <c r="I43" s="14" t="s">
        <v>307</v>
      </c>
      <c r="J43" s="2" t="s">
        <v>127</v>
      </c>
      <c r="K43" s="10" t="s">
        <v>127</v>
      </c>
      <c r="L43" s="2" t="s">
        <v>127</v>
      </c>
      <c r="M43" s="3">
        <v>161</v>
      </c>
      <c r="N43" s="2" t="s">
        <v>127</v>
      </c>
      <c r="O43" s="3">
        <v>189</v>
      </c>
      <c r="P43" s="15" t="s">
        <v>132</v>
      </c>
      <c r="Q43" s="2" t="s">
        <v>132</v>
      </c>
      <c r="R43" s="2" t="s">
        <v>132</v>
      </c>
      <c r="S43" s="16"/>
      <c r="T43" s="2" t="s">
        <v>127</v>
      </c>
      <c r="U43" s="2" t="s">
        <v>127</v>
      </c>
      <c r="V43" s="2" t="s">
        <v>127</v>
      </c>
      <c r="W43" s="2" t="s">
        <v>127</v>
      </c>
      <c r="X43" s="2" t="s">
        <v>127</v>
      </c>
      <c r="Y43" s="17" t="s">
        <v>127</v>
      </c>
      <c r="Z43" s="17" t="s">
        <v>127</v>
      </c>
      <c r="AA43" s="2" t="s">
        <v>127</v>
      </c>
      <c r="AB43" s="18">
        <v>8</v>
      </c>
      <c r="AC43" s="19" t="s">
        <v>127</v>
      </c>
      <c r="AD43" s="8"/>
      <c r="AE43" s="8" t="s">
        <v>308</v>
      </c>
      <c r="AF43" s="9" t="s">
        <v>309</v>
      </c>
      <c r="AG43" s="4" t="s">
        <v>310</v>
      </c>
      <c r="AH43" s="2" t="s">
        <v>132</v>
      </c>
      <c r="AI43" s="4"/>
      <c r="AJ43" s="2" t="s">
        <v>127</v>
      </c>
      <c r="AK43" s="4" t="s">
        <v>311</v>
      </c>
      <c r="AL43" s="20" t="s">
        <v>127</v>
      </c>
      <c r="AM43" s="5">
        <f>24+146+3</f>
        <v>173</v>
      </c>
      <c r="AN43" s="21">
        <v>6</v>
      </c>
      <c r="AO43" s="5">
        <v>24</v>
      </c>
      <c r="AP43" s="3">
        <v>0</v>
      </c>
      <c r="AQ43" s="22">
        <v>146</v>
      </c>
      <c r="AR43" s="3">
        <v>0</v>
      </c>
      <c r="AS43" s="22">
        <v>0</v>
      </c>
      <c r="AT43" s="3">
        <v>0</v>
      </c>
      <c r="AU43" s="22">
        <v>3</v>
      </c>
      <c r="AV43" s="3">
        <v>6</v>
      </c>
      <c r="AW43" s="22">
        <v>146</v>
      </c>
      <c r="AX43" s="3">
        <v>0</v>
      </c>
      <c r="AY43" s="22">
        <v>0</v>
      </c>
      <c r="AZ43" s="23">
        <v>0</v>
      </c>
      <c r="BA43" s="24">
        <v>0</v>
      </c>
      <c r="BB43" s="5">
        <v>0</v>
      </c>
      <c r="BC43" s="6">
        <v>0</v>
      </c>
      <c r="BD43" s="5">
        <v>0</v>
      </c>
      <c r="BE43" s="6">
        <v>0</v>
      </c>
      <c r="BF43" s="5">
        <v>0</v>
      </c>
      <c r="BG43" s="6">
        <v>0</v>
      </c>
      <c r="BH43" s="17" t="s">
        <v>132</v>
      </c>
      <c r="BI43" s="17" t="s">
        <v>132</v>
      </c>
      <c r="BJ43" s="17" t="s">
        <v>132</v>
      </c>
      <c r="BK43" s="17" t="s">
        <v>132</v>
      </c>
      <c r="BL43" s="17" t="s">
        <v>127</v>
      </c>
      <c r="BM43" s="17" t="s">
        <v>127</v>
      </c>
      <c r="BN43" s="2" t="s">
        <v>132</v>
      </c>
      <c r="BO43" s="22">
        <v>0</v>
      </c>
      <c r="BP43" s="6">
        <v>0</v>
      </c>
      <c r="BQ43" s="17" t="s">
        <v>132</v>
      </c>
      <c r="BR43" s="20" t="s">
        <v>132</v>
      </c>
      <c r="BS43" s="20" t="s">
        <v>127</v>
      </c>
      <c r="BT43" s="7">
        <v>1</v>
      </c>
      <c r="BU43" s="8" t="s">
        <v>155</v>
      </c>
      <c r="BV43" s="24">
        <v>1</v>
      </c>
      <c r="BW43" s="5">
        <v>0</v>
      </c>
      <c r="BX43" s="3">
        <v>5</v>
      </c>
      <c r="BY43" s="3">
        <v>0</v>
      </c>
      <c r="BZ43" s="21">
        <v>95</v>
      </c>
      <c r="CA43" s="7">
        <v>7</v>
      </c>
      <c r="CB43" s="2" t="s">
        <v>132</v>
      </c>
      <c r="CC43" s="25" t="s">
        <v>312</v>
      </c>
      <c r="CD43" s="6" t="s">
        <v>149</v>
      </c>
      <c r="CE43" s="943" t="s">
        <v>127</v>
      </c>
    </row>
    <row r="44" spans="1:83" ht="41.25" thickBot="1">
      <c r="A44" s="11"/>
      <c r="B44" s="565">
        <f t="shared" ca="1" si="1"/>
        <v>35</v>
      </c>
      <c r="C44" s="12" t="s">
        <v>313</v>
      </c>
      <c r="D44" s="13" t="s">
        <v>127</v>
      </c>
      <c r="E44" s="6">
        <v>2</v>
      </c>
      <c r="F44" s="5">
        <v>2</v>
      </c>
      <c r="G44" s="4" t="s">
        <v>314</v>
      </c>
      <c r="H44" s="5">
        <v>0</v>
      </c>
      <c r="I44" s="14"/>
      <c r="J44" s="2" t="s">
        <v>127</v>
      </c>
      <c r="K44" s="10" t="s">
        <v>127</v>
      </c>
      <c r="L44" s="2" t="s">
        <v>127</v>
      </c>
      <c r="M44" s="3">
        <v>5</v>
      </c>
      <c r="N44" s="2" t="s">
        <v>132</v>
      </c>
      <c r="O44" s="3"/>
      <c r="P44" s="15" t="s">
        <v>132</v>
      </c>
      <c r="Q44" s="2" t="s">
        <v>132</v>
      </c>
      <c r="R44" s="2" t="s">
        <v>132</v>
      </c>
      <c r="S44" s="16"/>
      <c r="T44" s="2" t="s">
        <v>127</v>
      </c>
      <c r="U44" s="2" t="s">
        <v>132</v>
      </c>
      <c r="V44" s="2" t="s">
        <v>127</v>
      </c>
      <c r="W44" s="2" t="s">
        <v>127</v>
      </c>
      <c r="X44" s="2" t="s">
        <v>127</v>
      </c>
      <c r="Y44" s="17" t="s">
        <v>127</v>
      </c>
      <c r="Z44" s="17" t="s">
        <v>132</v>
      </c>
      <c r="AA44" s="2" t="s">
        <v>127</v>
      </c>
      <c r="AB44" s="18">
        <v>5</v>
      </c>
      <c r="AC44" s="19" t="s">
        <v>127</v>
      </c>
      <c r="AD44" s="8"/>
      <c r="AE44" s="8" t="s">
        <v>315</v>
      </c>
      <c r="AF44" s="9" t="s">
        <v>313</v>
      </c>
      <c r="AG44" s="8" t="s">
        <v>315</v>
      </c>
      <c r="AH44" s="2" t="s">
        <v>132</v>
      </c>
      <c r="AI44" s="4"/>
      <c r="AJ44" s="2" t="s">
        <v>132</v>
      </c>
      <c r="AK44" s="4"/>
      <c r="AL44" s="20" t="s">
        <v>127</v>
      </c>
      <c r="AM44" s="5">
        <v>12</v>
      </c>
      <c r="AN44" s="21">
        <v>0</v>
      </c>
      <c r="AO44" s="5">
        <v>10</v>
      </c>
      <c r="AP44" s="3">
        <v>0</v>
      </c>
      <c r="AQ44" s="22">
        <v>0</v>
      </c>
      <c r="AR44" s="3">
        <v>0</v>
      </c>
      <c r="AS44" s="22">
        <v>0</v>
      </c>
      <c r="AT44" s="3">
        <v>0</v>
      </c>
      <c r="AU44" s="22">
        <v>0</v>
      </c>
      <c r="AV44" s="3">
        <v>0</v>
      </c>
      <c r="AW44" s="22">
        <v>0</v>
      </c>
      <c r="AX44" s="3">
        <v>0</v>
      </c>
      <c r="AY44" s="22">
        <v>2</v>
      </c>
      <c r="AZ44" s="23">
        <v>0</v>
      </c>
      <c r="BA44" s="24">
        <v>19</v>
      </c>
      <c r="BB44" s="5">
        <v>19</v>
      </c>
      <c r="BC44" s="6">
        <v>64</v>
      </c>
      <c r="BD44" s="5">
        <v>0</v>
      </c>
      <c r="BE44" s="6">
        <v>0</v>
      </c>
      <c r="BF44" s="5">
        <v>0</v>
      </c>
      <c r="BG44" s="6">
        <v>0</v>
      </c>
      <c r="BH44" s="17" t="s">
        <v>132</v>
      </c>
      <c r="BI44" s="17" t="s">
        <v>132</v>
      </c>
      <c r="BJ44" s="17" t="s">
        <v>132</v>
      </c>
      <c r="BK44" s="17" t="s">
        <v>132</v>
      </c>
      <c r="BL44" s="17" t="s">
        <v>127</v>
      </c>
      <c r="BM44" s="17" t="s">
        <v>127</v>
      </c>
      <c r="BN44" s="2" t="s">
        <v>127</v>
      </c>
      <c r="BO44" s="22">
        <v>416</v>
      </c>
      <c r="BP44" s="6">
        <v>2</v>
      </c>
      <c r="BQ44" s="17" t="s">
        <v>127</v>
      </c>
      <c r="BR44" s="20" t="s">
        <v>132</v>
      </c>
      <c r="BS44" s="20" t="s">
        <v>127</v>
      </c>
      <c r="BT44" s="7">
        <v>1</v>
      </c>
      <c r="BU44" s="8" t="s">
        <v>136</v>
      </c>
      <c r="BV44" s="24">
        <v>5</v>
      </c>
      <c r="BW44" s="5">
        <v>10</v>
      </c>
      <c r="BX44" s="3">
        <v>20</v>
      </c>
      <c r="BY44" s="3">
        <v>70</v>
      </c>
      <c r="BZ44" s="21">
        <v>0</v>
      </c>
      <c r="CA44" s="7">
        <v>2</v>
      </c>
      <c r="CB44" s="2" t="s">
        <v>127</v>
      </c>
      <c r="CC44" s="25" t="s">
        <v>315</v>
      </c>
      <c r="CD44" s="6" t="s">
        <v>143</v>
      </c>
      <c r="CE44" s="943" t="s">
        <v>132</v>
      </c>
    </row>
    <row r="45" spans="1:83" ht="68.25" thickBot="1">
      <c r="A45" s="11"/>
      <c r="B45" s="565">
        <f t="shared" ca="1" si="1"/>
        <v>36</v>
      </c>
      <c r="C45" s="12" t="s">
        <v>316</v>
      </c>
      <c r="D45" s="13" t="s">
        <v>127</v>
      </c>
      <c r="E45" s="6">
        <v>3</v>
      </c>
      <c r="F45" s="5">
        <v>3</v>
      </c>
      <c r="G45" s="4" t="s">
        <v>146</v>
      </c>
      <c r="H45" s="5">
        <v>0</v>
      </c>
      <c r="I45" s="14"/>
      <c r="J45" s="2" t="s">
        <v>132</v>
      </c>
      <c r="K45" s="10" t="s">
        <v>127</v>
      </c>
      <c r="L45" s="2" t="s">
        <v>127</v>
      </c>
      <c r="M45" s="3">
        <v>102</v>
      </c>
      <c r="N45" s="2" t="s">
        <v>127</v>
      </c>
      <c r="O45" s="3">
        <v>102</v>
      </c>
      <c r="P45" s="15" t="s">
        <v>127</v>
      </c>
      <c r="Q45" s="2" t="s">
        <v>132</v>
      </c>
      <c r="R45" s="2" t="s">
        <v>132</v>
      </c>
      <c r="S45" s="16"/>
      <c r="T45" s="2" t="s">
        <v>127</v>
      </c>
      <c r="U45" s="2" t="s">
        <v>127</v>
      </c>
      <c r="V45" s="2" t="s">
        <v>132</v>
      </c>
      <c r="W45" s="2" t="s">
        <v>127</v>
      </c>
      <c r="X45" s="2" t="s">
        <v>127</v>
      </c>
      <c r="Y45" s="17" t="s">
        <v>127</v>
      </c>
      <c r="Z45" s="17" t="s">
        <v>127</v>
      </c>
      <c r="AA45" s="2" t="s">
        <v>127</v>
      </c>
      <c r="AB45" s="18">
        <v>5</v>
      </c>
      <c r="AC45" s="19" t="s">
        <v>127</v>
      </c>
      <c r="AD45" s="8"/>
      <c r="AE45" s="8" t="s">
        <v>317</v>
      </c>
      <c r="AF45" s="9" t="s">
        <v>316</v>
      </c>
      <c r="AG45" s="4" t="s">
        <v>318</v>
      </c>
      <c r="AH45" s="2" t="s">
        <v>132</v>
      </c>
      <c r="AI45" s="4"/>
      <c r="AJ45" s="2" t="s">
        <v>127</v>
      </c>
      <c r="AK45" s="4" t="s">
        <v>319</v>
      </c>
      <c r="AL45" s="20" t="s">
        <v>127</v>
      </c>
      <c r="AM45" s="5">
        <v>126</v>
      </c>
      <c r="AN45" s="21">
        <v>0</v>
      </c>
      <c r="AO45" s="5">
        <v>24</v>
      </c>
      <c r="AP45" s="3">
        <v>0</v>
      </c>
      <c r="AQ45" s="22">
        <v>102</v>
      </c>
      <c r="AR45" s="3">
        <v>0</v>
      </c>
      <c r="AS45" s="22">
        <v>0</v>
      </c>
      <c r="AT45" s="3">
        <v>0</v>
      </c>
      <c r="AU45" s="22">
        <v>0</v>
      </c>
      <c r="AV45" s="3">
        <v>0</v>
      </c>
      <c r="AW45" s="22">
        <v>0</v>
      </c>
      <c r="AX45" s="3">
        <v>0</v>
      </c>
      <c r="AY45" s="22">
        <v>0</v>
      </c>
      <c r="AZ45" s="23">
        <v>0</v>
      </c>
      <c r="BA45" s="24">
        <v>24</v>
      </c>
      <c r="BB45" s="5">
        <v>391</v>
      </c>
      <c r="BC45" s="6">
        <v>314.5</v>
      </c>
      <c r="BD45" s="5">
        <v>0</v>
      </c>
      <c r="BE45" s="6">
        <v>0</v>
      </c>
      <c r="BF45" s="5">
        <v>0</v>
      </c>
      <c r="BG45" s="6">
        <v>0</v>
      </c>
      <c r="BH45" s="17" t="s">
        <v>127</v>
      </c>
      <c r="BI45" s="17" t="s">
        <v>132</v>
      </c>
      <c r="BJ45" s="17" t="s">
        <v>127</v>
      </c>
      <c r="BK45" s="17" t="s">
        <v>132</v>
      </c>
      <c r="BL45" s="17" t="s">
        <v>132</v>
      </c>
      <c r="BM45" s="17" t="s">
        <v>127</v>
      </c>
      <c r="BN45" s="2" t="s">
        <v>127</v>
      </c>
      <c r="BO45" s="22">
        <v>0</v>
      </c>
      <c r="BP45" s="6">
        <v>0</v>
      </c>
      <c r="BQ45" s="17" t="s">
        <v>127</v>
      </c>
      <c r="BR45" s="20" t="s">
        <v>132</v>
      </c>
      <c r="BS45" s="20" t="s">
        <v>127</v>
      </c>
      <c r="BT45" s="7">
        <v>1</v>
      </c>
      <c r="BU45" s="8" t="s">
        <v>136</v>
      </c>
      <c r="BV45" s="24">
        <v>5</v>
      </c>
      <c r="BW45" s="5">
        <v>0</v>
      </c>
      <c r="BX45" s="3">
        <v>100</v>
      </c>
      <c r="BY45" s="3">
        <v>0</v>
      </c>
      <c r="BZ45" s="21">
        <v>0</v>
      </c>
      <c r="CA45" s="7">
        <v>25</v>
      </c>
      <c r="CB45" s="2" t="s">
        <v>132</v>
      </c>
      <c r="CC45" s="25" t="s">
        <v>317</v>
      </c>
      <c r="CD45" s="6" t="s">
        <v>143</v>
      </c>
      <c r="CE45" s="943" t="s">
        <v>127</v>
      </c>
    </row>
    <row r="46" spans="1:83" ht="54.75" thickBot="1">
      <c r="A46" s="189"/>
      <c r="B46" s="565">
        <f t="shared" ca="1" si="1"/>
        <v>37</v>
      </c>
      <c r="C46" s="569" t="s">
        <v>320</v>
      </c>
      <c r="D46" s="570" t="s">
        <v>127</v>
      </c>
      <c r="E46" s="571">
        <v>1</v>
      </c>
      <c r="F46" s="493">
        <v>1</v>
      </c>
      <c r="G46" s="237" t="s">
        <v>146</v>
      </c>
      <c r="H46" s="493">
        <v>1</v>
      </c>
      <c r="I46" s="267" t="s">
        <v>146</v>
      </c>
      <c r="J46" s="572" t="s">
        <v>132</v>
      </c>
      <c r="K46" s="573" t="s">
        <v>127</v>
      </c>
      <c r="L46" s="572" t="s">
        <v>132</v>
      </c>
      <c r="M46" s="492"/>
      <c r="N46" s="572" t="s">
        <v>132</v>
      </c>
      <c r="O46" s="492"/>
      <c r="P46" s="574" t="s">
        <v>132</v>
      </c>
      <c r="Q46" s="572" t="s">
        <v>132</v>
      </c>
      <c r="R46" s="572" t="s">
        <v>132</v>
      </c>
      <c r="S46" s="575"/>
      <c r="T46" s="572" t="s">
        <v>127</v>
      </c>
      <c r="U46" s="572" t="s">
        <v>132</v>
      </c>
      <c r="V46" s="572" t="s">
        <v>132</v>
      </c>
      <c r="W46" s="572" t="s">
        <v>127</v>
      </c>
      <c r="X46" s="572" t="s">
        <v>127</v>
      </c>
      <c r="Y46" s="576" t="s">
        <v>132</v>
      </c>
      <c r="Z46" s="576" t="s">
        <v>132</v>
      </c>
      <c r="AA46" s="572" t="s">
        <v>127</v>
      </c>
      <c r="AB46" s="494">
        <v>4</v>
      </c>
      <c r="AC46" s="577" t="s">
        <v>127</v>
      </c>
      <c r="AD46" s="184"/>
      <c r="AE46" s="184" t="s">
        <v>321</v>
      </c>
      <c r="AF46" s="194" t="s">
        <v>320</v>
      </c>
      <c r="AG46" s="237" t="s">
        <v>322</v>
      </c>
      <c r="AH46" s="572" t="s">
        <v>132</v>
      </c>
      <c r="AI46" s="237"/>
      <c r="AJ46" s="572" t="s">
        <v>127</v>
      </c>
      <c r="AK46" s="237" t="s">
        <v>323</v>
      </c>
      <c r="AL46" s="264" t="s">
        <v>127</v>
      </c>
      <c r="AM46" s="493">
        <v>3</v>
      </c>
      <c r="AN46" s="578">
        <v>1</v>
      </c>
      <c r="AO46" s="493">
        <v>2</v>
      </c>
      <c r="AP46" s="492">
        <v>1</v>
      </c>
      <c r="AQ46" s="491">
        <v>0</v>
      </c>
      <c r="AR46" s="492">
        <v>0</v>
      </c>
      <c r="AS46" s="491">
        <v>0</v>
      </c>
      <c r="AT46" s="492">
        <v>0</v>
      </c>
      <c r="AU46" s="491">
        <v>0</v>
      </c>
      <c r="AV46" s="492">
        <v>0</v>
      </c>
      <c r="AW46" s="491">
        <v>0</v>
      </c>
      <c r="AX46" s="492">
        <v>0</v>
      </c>
      <c r="AY46" s="491">
        <v>1</v>
      </c>
      <c r="AZ46" s="579">
        <v>0</v>
      </c>
      <c r="BA46" s="490">
        <v>333</v>
      </c>
      <c r="BB46" s="493">
        <v>1</v>
      </c>
      <c r="BC46" s="571">
        <v>1</v>
      </c>
      <c r="BD46" s="493">
        <v>0</v>
      </c>
      <c r="BE46" s="571">
        <v>0</v>
      </c>
      <c r="BF46" s="493">
        <v>332</v>
      </c>
      <c r="BG46" s="571">
        <v>298</v>
      </c>
      <c r="BH46" s="576" t="s">
        <v>132</v>
      </c>
      <c r="BI46" s="576" t="s">
        <v>127</v>
      </c>
      <c r="BJ46" s="576" t="s">
        <v>132</v>
      </c>
      <c r="BK46" s="576" t="s">
        <v>127</v>
      </c>
      <c r="BL46" s="576" t="s">
        <v>132</v>
      </c>
      <c r="BM46" s="576" t="s">
        <v>127</v>
      </c>
      <c r="BN46" s="572" t="s">
        <v>132</v>
      </c>
      <c r="BO46" s="491">
        <v>0</v>
      </c>
      <c r="BP46" s="571">
        <v>0</v>
      </c>
      <c r="BQ46" s="576" t="s">
        <v>127</v>
      </c>
      <c r="BR46" s="264" t="s">
        <v>132</v>
      </c>
      <c r="BS46" s="264" t="s">
        <v>127</v>
      </c>
      <c r="BT46" s="580">
        <v>1</v>
      </c>
      <c r="BU46" s="184" t="s">
        <v>136</v>
      </c>
      <c r="BV46" s="490">
        <v>5</v>
      </c>
      <c r="BW46" s="493">
        <v>50</v>
      </c>
      <c r="BX46" s="492">
        <v>50</v>
      </c>
      <c r="BY46" s="492">
        <v>0</v>
      </c>
      <c r="BZ46" s="578">
        <v>0</v>
      </c>
      <c r="CA46" s="580">
        <v>3</v>
      </c>
      <c r="CB46" s="572" t="s">
        <v>127</v>
      </c>
      <c r="CC46" s="568" t="s">
        <v>324</v>
      </c>
      <c r="CD46" s="571" t="s">
        <v>197</v>
      </c>
      <c r="CE46" s="945" t="s">
        <v>132</v>
      </c>
    </row>
    <row r="47" spans="1:83" ht="68.25" thickBot="1">
      <c r="A47" s="11"/>
      <c r="B47" s="565">
        <f t="shared" ca="1" si="1"/>
        <v>38</v>
      </c>
      <c r="C47" s="12" t="s">
        <v>325</v>
      </c>
      <c r="D47" s="13" t="s">
        <v>127</v>
      </c>
      <c r="E47" s="6">
        <v>1</v>
      </c>
      <c r="F47" s="5">
        <v>0</v>
      </c>
      <c r="G47" s="4"/>
      <c r="H47" s="5">
        <v>0</v>
      </c>
      <c r="I47" s="14"/>
      <c r="J47" s="2" t="s">
        <v>127</v>
      </c>
      <c r="K47" s="10" t="s">
        <v>127</v>
      </c>
      <c r="L47" s="2" t="s">
        <v>127</v>
      </c>
      <c r="M47" s="3">
        <v>312</v>
      </c>
      <c r="N47" s="2" t="s">
        <v>127</v>
      </c>
      <c r="O47" s="3">
        <v>37</v>
      </c>
      <c r="P47" s="15" t="s">
        <v>127</v>
      </c>
      <c r="Q47" s="2" t="s">
        <v>127</v>
      </c>
      <c r="R47" s="2" t="s">
        <v>132</v>
      </c>
      <c r="S47" s="16"/>
      <c r="T47" s="2" t="s">
        <v>127</v>
      </c>
      <c r="U47" s="2" t="s">
        <v>127</v>
      </c>
      <c r="V47" s="2" t="s">
        <v>127</v>
      </c>
      <c r="W47" s="2" t="s">
        <v>127</v>
      </c>
      <c r="X47" s="2" t="s">
        <v>127</v>
      </c>
      <c r="Y47" s="17" t="s">
        <v>127</v>
      </c>
      <c r="Z47" s="17" t="s">
        <v>127</v>
      </c>
      <c r="AA47" s="2" t="s">
        <v>127</v>
      </c>
      <c r="AB47" s="18">
        <v>6</v>
      </c>
      <c r="AC47" s="19" t="s">
        <v>127</v>
      </c>
      <c r="AD47" s="8"/>
      <c r="AE47" s="8" t="s">
        <v>326</v>
      </c>
      <c r="AF47" s="9" t="s">
        <v>325</v>
      </c>
      <c r="AG47" s="4" t="s">
        <v>327</v>
      </c>
      <c r="AH47" s="2" t="s">
        <v>132</v>
      </c>
      <c r="AI47" s="4"/>
      <c r="AJ47" s="2" t="s">
        <v>127</v>
      </c>
      <c r="AK47" s="4" t="s">
        <v>328</v>
      </c>
      <c r="AL47" s="20" t="s">
        <v>127</v>
      </c>
      <c r="AM47" s="5">
        <v>12</v>
      </c>
      <c r="AN47" s="21">
        <v>0</v>
      </c>
      <c r="AO47" s="5">
        <v>7</v>
      </c>
      <c r="AP47" s="3">
        <v>0</v>
      </c>
      <c r="AQ47" s="22">
        <v>0</v>
      </c>
      <c r="AR47" s="3">
        <v>0</v>
      </c>
      <c r="AS47" s="22">
        <v>0</v>
      </c>
      <c r="AT47" s="3">
        <v>0</v>
      </c>
      <c r="AU47" s="22">
        <v>0</v>
      </c>
      <c r="AV47" s="3">
        <v>0</v>
      </c>
      <c r="AW47" s="22">
        <v>0</v>
      </c>
      <c r="AX47" s="3">
        <v>0</v>
      </c>
      <c r="AY47" s="22">
        <v>5</v>
      </c>
      <c r="AZ47" s="23">
        <v>0</v>
      </c>
      <c r="BA47" s="24">
        <v>181</v>
      </c>
      <c r="BB47" s="5">
        <v>75</v>
      </c>
      <c r="BC47" s="6">
        <v>75</v>
      </c>
      <c r="BD47" s="5">
        <v>0</v>
      </c>
      <c r="BE47" s="6">
        <v>0</v>
      </c>
      <c r="BF47" s="5">
        <v>106</v>
      </c>
      <c r="BG47" s="6">
        <v>57</v>
      </c>
      <c r="BH47" s="17" t="s">
        <v>132</v>
      </c>
      <c r="BI47" s="17" t="s">
        <v>132</v>
      </c>
      <c r="BJ47" s="17" t="s">
        <v>127</v>
      </c>
      <c r="BK47" s="17" t="s">
        <v>132</v>
      </c>
      <c r="BL47" s="17" t="s">
        <v>132</v>
      </c>
      <c r="BM47" s="17" t="s">
        <v>132</v>
      </c>
      <c r="BN47" s="2" t="s">
        <v>127</v>
      </c>
      <c r="BO47" s="22">
        <v>0</v>
      </c>
      <c r="BP47" s="6">
        <v>0</v>
      </c>
      <c r="BQ47" s="17" t="s">
        <v>127</v>
      </c>
      <c r="BR47" s="20" t="s">
        <v>132</v>
      </c>
      <c r="BS47" s="20" t="s">
        <v>127</v>
      </c>
      <c r="BT47" s="7">
        <v>2</v>
      </c>
      <c r="BU47" s="8" t="s">
        <v>136</v>
      </c>
      <c r="BV47" s="24">
        <v>5</v>
      </c>
      <c r="BW47" s="5">
        <v>30</v>
      </c>
      <c r="BX47" s="3">
        <v>20</v>
      </c>
      <c r="BY47" s="3">
        <v>50</v>
      </c>
      <c r="BZ47" s="21">
        <v>0</v>
      </c>
      <c r="CA47" s="7">
        <v>20</v>
      </c>
      <c r="CB47" s="2" t="s">
        <v>132</v>
      </c>
      <c r="CC47" s="25" t="s">
        <v>329</v>
      </c>
      <c r="CD47" s="6" t="s">
        <v>143</v>
      </c>
      <c r="CE47" s="943" t="s">
        <v>127</v>
      </c>
    </row>
    <row r="48" spans="1:83" ht="95.25" thickBot="1">
      <c r="A48" s="11"/>
      <c r="B48" s="565">
        <f t="shared" ca="1" si="1"/>
        <v>39</v>
      </c>
      <c r="C48" s="12" t="s">
        <v>331</v>
      </c>
      <c r="D48" s="13" t="s">
        <v>127</v>
      </c>
      <c r="E48" s="6">
        <v>1</v>
      </c>
      <c r="F48" s="5">
        <v>1</v>
      </c>
      <c r="G48" s="4" t="s">
        <v>307</v>
      </c>
      <c r="H48" s="5">
        <v>0</v>
      </c>
      <c r="I48" s="14"/>
      <c r="J48" s="2" t="s">
        <v>127</v>
      </c>
      <c r="K48" s="10" t="s">
        <v>127</v>
      </c>
      <c r="L48" s="2" t="s">
        <v>132</v>
      </c>
      <c r="M48" s="3"/>
      <c r="N48" s="2" t="s">
        <v>132</v>
      </c>
      <c r="O48" s="3"/>
      <c r="P48" s="15" t="s">
        <v>132</v>
      </c>
      <c r="Q48" s="2" t="s">
        <v>132</v>
      </c>
      <c r="R48" s="2" t="s">
        <v>132</v>
      </c>
      <c r="S48" s="16"/>
      <c r="T48" s="2" t="s">
        <v>127</v>
      </c>
      <c r="U48" s="2" t="s">
        <v>132</v>
      </c>
      <c r="V48" s="2" t="s">
        <v>127</v>
      </c>
      <c r="W48" s="2" t="s">
        <v>127</v>
      </c>
      <c r="X48" s="2" t="s">
        <v>132</v>
      </c>
      <c r="Y48" s="17" t="s">
        <v>127</v>
      </c>
      <c r="Z48" s="17" t="s">
        <v>127</v>
      </c>
      <c r="AA48" s="2" t="s">
        <v>127</v>
      </c>
      <c r="AB48" s="18">
        <v>1</v>
      </c>
      <c r="AC48" s="19" t="s">
        <v>127</v>
      </c>
      <c r="AD48" s="8"/>
      <c r="AE48" s="8" t="s">
        <v>332</v>
      </c>
      <c r="AF48" s="9" t="s">
        <v>331</v>
      </c>
      <c r="AG48" s="4" t="s">
        <v>333</v>
      </c>
      <c r="AH48" s="2" t="s">
        <v>127</v>
      </c>
      <c r="AI48" s="4" t="s">
        <v>334</v>
      </c>
      <c r="AJ48" s="2" t="s">
        <v>127</v>
      </c>
      <c r="AK48" s="4" t="s">
        <v>335</v>
      </c>
      <c r="AL48" s="20" t="s">
        <v>127</v>
      </c>
      <c r="AM48" s="5">
        <v>8</v>
      </c>
      <c r="AN48" s="21">
        <v>0</v>
      </c>
      <c r="AO48" s="5">
        <v>3</v>
      </c>
      <c r="AP48" s="3">
        <v>0</v>
      </c>
      <c r="AQ48" s="22">
        <v>0</v>
      </c>
      <c r="AR48" s="3">
        <v>0</v>
      </c>
      <c r="AS48" s="22">
        <v>0</v>
      </c>
      <c r="AT48" s="3">
        <v>0</v>
      </c>
      <c r="AU48" s="22">
        <v>0</v>
      </c>
      <c r="AV48" s="3">
        <v>0</v>
      </c>
      <c r="AW48" s="22">
        <v>0</v>
      </c>
      <c r="AX48" s="3">
        <v>0</v>
      </c>
      <c r="AY48" s="22">
        <v>5</v>
      </c>
      <c r="AZ48" s="23">
        <v>0</v>
      </c>
      <c r="BA48" s="24">
        <v>25</v>
      </c>
      <c r="BB48" s="5">
        <v>68</v>
      </c>
      <c r="BC48" s="6">
        <v>68</v>
      </c>
      <c r="BD48" s="5">
        <v>0</v>
      </c>
      <c r="BE48" s="6">
        <v>0</v>
      </c>
      <c r="BF48" s="5">
        <v>32</v>
      </c>
      <c r="BG48" s="6">
        <v>32</v>
      </c>
      <c r="BH48" s="17" t="s">
        <v>132</v>
      </c>
      <c r="BI48" s="17" t="s">
        <v>132</v>
      </c>
      <c r="BJ48" s="17" t="s">
        <v>132</v>
      </c>
      <c r="BK48" s="17" t="s">
        <v>132</v>
      </c>
      <c r="BL48" s="17" t="s">
        <v>127</v>
      </c>
      <c r="BM48" s="17" t="s">
        <v>132</v>
      </c>
      <c r="BN48" s="2" t="s">
        <v>132</v>
      </c>
      <c r="BO48" s="22">
        <v>0</v>
      </c>
      <c r="BP48" s="6">
        <v>0</v>
      </c>
      <c r="BQ48" s="17" t="s">
        <v>132</v>
      </c>
      <c r="BR48" s="20" t="s">
        <v>132</v>
      </c>
      <c r="BS48" s="20" t="s">
        <v>127</v>
      </c>
      <c r="BT48" s="7">
        <v>1</v>
      </c>
      <c r="BU48" s="8" t="s">
        <v>136</v>
      </c>
      <c r="BV48" s="24">
        <v>5</v>
      </c>
      <c r="BW48" s="5">
        <v>20</v>
      </c>
      <c r="BX48" s="3">
        <v>40</v>
      </c>
      <c r="BY48" s="3">
        <v>40</v>
      </c>
      <c r="BZ48" s="21">
        <v>0</v>
      </c>
      <c r="CA48" s="7">
        <v>9</v>
      </c>
      <c r="CB48" s="2" t="s">
        <v>127</v>
      </c>
      <c r="CC48" s="25" t="s">
        <v>336</v>
      </c>
      <c r="CD48" s="6" t="s">
        <v>197</v>
      </c>
      <c r="CE48" s="943" t="s">
        <v>132</v>
      </c>
    </row>
    <row r="49" spans="1:83" ht="251.25" customHeight="1" thickBot="1">
      <c r="A49" s="11"/>
      <c r="B49" s="565">
        <f t="shared" ca="1" si="1"/>
        <v>40</v>
      </c>
      <c r="C49" s="12" t="s">
        <v>337</v>
      </c>
      <c r="D49" s="13" t="s">
        <v>127</v>
      </c>
      <c r="E49" s="6">
        <v>2</v>
      </c>
      <c r="F49" s="5">
        <v>1</v>
      </c>
      <c r="G49" s="4" t="s">
        <v>146</v>
      </c>
      <c r="H49" s="5">
        <v>1</v>
      </c>
      <c r="I49" s="14" t="s">
        <v>146</v>
      </c>
      <c r="J49" s="2" t="s">
        <v>132</v>
      </c>
      <c r="K49" s="10" t="s">
        <v>127</v>
      </c>
      <c r="L49" s="2" t="s">
        <v>127</v>
      </c>
      <c r="M49" s="3">
        <v>8</v>
      </c>
      <c r="N49" s="2" t="s">
        <v>132</v>
      </c>
      <c r="O49" s="3"/>
      <c r="P49" s="15" t="s">
        <v>132</v>
      </c>
      <c r="Q49" s="2" t="s">
        <v>132</v>
      </c>
      <c r="R49" s="2" t="s">
        <v>132</v>
      </c>
      <c r="S49" s="16"/>
      <c r="T49" s="2" t="s">
        <v>132</v>
      </c>
      <c r="U49" s="2" t="s">
        <v>127</v>
      </c>
      <c r="V49" s="2" t="s">
        <v>132</v>
      </c>
      <c r="W49" s="2" t="s">
        <v>132</v>
      </c>
      <c r="X49" s="2" t="s">
        <v>132</v>
      </c>
      <c r="Y49" s="17" t="s">
        <v>127</v>
      </c>
      <c r="Z49" s="17" t="s">
        <v>132</v>
      </c>
      <c r="AA49" s="2" t="s">
        <v>127</v>
      </c>
      <c r="AB49" s="18">
        <v>43</v>
      </c>
      <c r="AC49" s="19" t="s">
        <v>127</v>
      </c>
      <c r="AD49" s="8"/>
      <c r="AE49" s="8" t="s">
        <v>338</v>
      </c>
      <c r="AF49" s="9" t="s">
        <v>339</v>
      </c>
      <c r="AG49" s="4" t="s">
        <v>340</v>
      </c>
      <c r="AH49" s="2" t="s">
        <v>132</v>
      </c>
      <c r="AI49" s="4"/>
      <c r="AJ49" s="2" t="s">
        <v>132</v>
      </c>
      <c r="AK49" s="4"/>
      <c r="AL49" s="20" t="s">
        <v>132</v>
      </c>
      <c r="AM49" s="5"/>
      <c r="AN49" s="21"/>
      <c r="AO49" s="5"/>
      <c r="AP49" s="3"/>
      <c r="AQ49" s="22"/>
      <c r="AR49" s="3"/>
      <c r="AS49" s="22"/>
      <c r="AT49" s="3"/>
      <c r="AU49" s="22"/>
      <c r="AV49" s="3"/>
      <c r="AW49" s="22"/>
      <c r="AX49" s="3"/>
      <c r="AY49" s="22"/>
      <c r="AZ49" s="23"/>
      <c r="BA49" s="24">
        <v>0</v>
      </c>
      <c r="BB49" s="5">
        <v>0</v>
      </c>
      <c r="BC49" s="6">
        <v>0</v>
      </c>
      <c r="BD49" s="5">
        <v>0</v>
      </c>
      <c r="BE49" s="6">
        <v>0</v>
      </c>
      <c r="BF49" s="5">
        <v>0</v>
      </c>
      <c r="BG49" s="6">
        <v>0</v>
      </c>
      <c r="BH49" s="17" t="s">
        <v>132</v>
      </c>
      <c r="BI49" s="17" t="s">
        <v>132</v>
      </c>
      <c r="BJ49" s="17" t="s">
        <v>132</v>
      </c>
      <c r="BK49" s="17" t="s">
        <v>127</v>
      </c>
      <c r="BL49" s="17" t="s">
        <v>132</v>
      </c>
      <c r="BM49" s="17" t="s">
        <v>132</v>
      </c>
      <c r="BN49" s="2" t="s">
        <v>132</v>
      </c>
      <c r="BO49" s="22">
        <v>0</v>
      </c>
      <c r="BP49" s="6">
        <v>0</v>
      </c>
      <c r="BQ49" s="17" t="s">
        <v>132</v>
      </c>
      <c r="BR49" s="20" t="s">
        <v>132</v>
      </c>
      <c r="BS49" s="20" t="s">
        <v>127</v>
      </c>
      <c r="BT49" s="7">
        <v>1</v>
      </c>
      <c r="BU49" s="8" t="s">
        <v>155</v>
      </c>
      <c r="BV49" s="24">
        <v>0</v>
      </c>
      <c r="BW49" s="5">
        <v>0</v>
      </c>
      <c r="BX49" s="3">
        <v>0</v>
      </c>
      <c r="BY49" s="3">
        <v>0</v>
      </c>
      <c r="BZ49" s="21">
        <v>100</v>
      </c>
      <c r="CA49" s="7">
        <v>15</v>
      </c>
      <c r="CB49" s="2" t="s">
        <v>132</v>
      </c>
      <c r="CC49" s="25" t="s">
        <v>338</v>
      </c>
      <c r="CD49" s="6" t="s">
        <v>143</v>
      </c>
      <c r="CE49" s="943" t="s">
        <v>127</v>
      </c>
    </row>
    <row r="50" spans="1:83" ht="162.75" thickBot="1">
      <c r="A50" s="11"/>
      <c r="B50" s="565">
        <f t="shared" ca="1" si="1"/>
        <v>41</v>
      </c>
      <c r="C50" s="12" t="s">
        <v>341</v>
      </c>
      <c r="D50" s="13" t="s">
        <v>132</v>
      </c>
      <c r="E50" s="6"/>
      <c r="F50" s="5">
        <v>0</v>
      </c>
      <c r="G50" s="4"/>
      <c r="H50" s="5">
        <v>0</v>
      </c>
      <c r="I50" s="14"/>
      <c r="J50" s="2" t="s">
        <v>132</v>
      </c>
      <c r="K50" s="10" t="s">
        <v>127</v>
      </c>
      <c r="L50" s="2" t="s">
        <v>132</v>
      </c>
      <c r="M50" s="3"/>
      <c r="N50" s="2" t="s">
        <v>132</v>
      </c>
      <c r="O50" s="3"/>
      <c r="P50" s="15" t="s">
        <v>132</v>
      </c>
      <c r="Q50" s="2" t="s">
        <v>132</v>
      </c>
      <c r="R50" s="2" t="s">
        <v>132</v>
      </c>
      <c r="S50" s="16"/>
      <c r="T50" s="2" t="s">
        <v>132</v>
      </c>
      <c r="U50" s="2" t="s">
        <v>132</v>
      </c>
      <c r="V50" s="2" t="s">
        <v>127</v>
      </c>
      <c r="W50" s="2" t="s">
        <v>127</v>
      </c>
      <c r="X50" s="2" t="s">
        <v>127</v>
      </c>
      <c r="Y50" s="17" t="s">
        <v>127</v>
      </c>
      <c r="Z50" s="17" t="s">
        <v>132</v>
      </c>
      <c r="AA50" s="2" t="s">
        <v>127</v>
      </c>
      <c r="AB50" s="18">
        <v>3</v>
      </c>
      <c r="AC50" s="19" t="s">
        <v>132</v>
      </c>
      <c r="AD50" s="8" t="s">
        <v>342</v>
      </c>
      <c r="AE50" s="8"/>
      <c r="AF50" s="9"/>
      <c r="AG50" s="4"/>
      <c r="AH50" s="2"/>
      <c r="AI50" s="4"/>
      <c r="AJ50" s="2"/>
      <c r="AK50" s="4"/>
      <c r="AL50" s="20"/>
      <c r="AM50" s="5"/>
      <c r="AN50" s="21"/>
      <c r="AO50" s="5"/>
      <c r="AP50" s="3"/>
      <c r="AQ50" s="22"/>
      <c r="AR50" s="3"/>
      <c r="AS50" s="22"/>
      <c r="AT50" s="3"/>
      <c r="AU50" s="22"/>
      <c r="AV50" s="3"/>
      <c r="AW50" s="22"/>
      <c r="AX50" s="3"/>
      <c r="AY50" s="22"/>
      <c r="AZ50" s="23"/>
      <c r="BA50" s="24"/>
      <c r="BB50" s="5"/>
      <c r="BC50" s="6"/>
      <c r="BD50" s="5"/>
      <c r="BE50" s="6"/>
      <c r="BF50" s="5"/>
      <c r="BG50" s="6"/>
      <c r="BH50" s="17"/>
      <c r="BI50" s="17"/>
      <c r="BJ50" s="17"/>
      <c r="BK50" s="17"/>
      <c r="BL50" s="17"/>
      <c r="BM50" s="17"/>
      <c r="BN50" s="2"/>
      <c r="BO50" s="22"/>
      <c r="BP50" s="6"/>
      <c r="BQ50" s="17"/>
      <c r="BR50" s="20"/>
      <c r="BS50" s="20"/>
      <c r="BT50" s="7"/>
      <c r="BU50" s="8"/>
      <c r="BV50" s="24"/>
      <c r="BW50" s="5"/>
      <c r="BX50" s="3"/>
      <c r="BY50" s="3"/>
      <c r="BZ50" s="21"/>
      <c r="CA50" s="7"/>
      <c r="CB50" s="2"/>
      <c r="CC50" s="25" t="s">
        <v>343</v>
      </c>
      <c r="CD50" s="6" t="s">
        <v>162</v>
      </c>
      <c r="CE50" s="943" t="s">
        <v>132</v>
      </c>
    </row>
    <row r="51" spans="1:83" ht="81.75" thickBot="1">
      <c r="A51" s="11"/>
      <c r="B51" s="565">
        <f t="shared" ca="1" si="1"/>
        <v>42</v>
      </c>
      <c r="C51" s="12" t="s">
        <v>344</v>
      </c>
      <c r="D51" s="13" t="s">
        <v>127</v>
      </c>
      <c r="E51" s="6">
        <v>1</v>
      </c>
      <c r="F51" s="5">
        <v>1</v>
      </c>
      <c r="G51" s="4" t="s">
        <v>146</v>
      </c>
      <c r="H51" s="5">
        <v>0</v>
      </c>
      <c r="I51" s="14"/>
      <c r="J51" s="2" t="s">
        <v>169</v>
      </c>
      <c r="K51" s="10" t="s">
        <v>127</v>
      </c>
      <c r="L51" s="2" t="s">
        <v>127</v>
      </c>
      <c r="M51" s="3">
        <v>21</v>
      </c>
      <c r="N51" s="2" t="s">
        <v>127</v>
      </c>
      <c r="O51" s="3">
        <v>21</v>
      </c>
      <c r="P51" s="15" t="s">
        <v>127</v>
      </c>
      <c r="Q51" s="2" t="s">
        <v>132</v>
      </c>
      <c r="R51" s="2" t="s">
        <v>132</v>
      </c>
      <c r="S51" s="16"/>
      <c r="T51" s="2" t="s">
        <v>127</v>
      </c>
      <c r="U51" s="2" t="s">
        <v>127</v>
      </c>
      <c r="V51" s="2" t="s">
        <v>127</v>
      </c>
      <c r="W51" s="2" t="s">
        <v>127</v>
      </c>
      <c r="X51" s="2" t="s">
        <v>127</v>
      </c>
      <c r="Y51" s="17" t="s">
        <v>127</v>
      </c>
      <c r="Z51" s="17" t="s">
        <v>127</v>
      </c>
      <c r="AA51" s="2" t="s">
        <v>127</v>
      </c>
      <c r="AB51" s="18">
        <v>7</v>
      </c>
      <c r="AC51" s="19" t="s">
        <v>127</v>
      </c>
      <c r="AD51" s="8"/>
      <c r="AE51" s="8" t="s">
        <v>345</v>
      </c>
      <c r="AF51" s="9" t="s">
        <v>346</v>
      </c>
      <c r="AG51" s="4" t="s">
        <v>347</v>
      </c>
      <c r="AH51" s="2" t="s">
        <v>127</v>
      </c>
      <c r="AI51" s="4" t="s">
        <v>348</v>
      </c>
      <c r="AJ51" s="2" t="s">
        <v>132</v>
      </c>
      <c r="AK51" s="4"/>
      <c r="AL51" s="20" t="s">
        <v>132</v>
      </c>
      <c r="AM51" s="5"/>
      <c r="AN51" s="21"/>
      <c r="AO51" s="5"/>
      <c r="AP51" s="3"/>
      <c r="AQ51" s="22"/>
      <c r="AR51" s="3"/>
      <c r="AS51" s="22"/>
      <c r="AT51" s="3"/>
      <c r="AU51" s="22"/>
      <c r="AV51" s="3"/>
      <c r="AW51" s="22"/>
      <c r="AX51" s="3"/>
      <c r="AY51" s="22"/>
      <c r="AZ51" s="23"/>
      <c r="BA51" s="24">
        <v>92</v>
      </c>
      <c r="BB51" s="5">
        <v>0</v>
      </c>
      <c r="BC51" s="6">
        <v>0</v>
      </c>
      <c r="BD51" s="5">
        <v>0</v>
      </c>
      <c r="BE51" s="6">
        <v>0</v>
      </c>
      <c r="BF51" s="5">
        <v>25</v>
      </c>
      <c r="BG51" s="6">
        <v>58</v>
      </c>
      <c r="BH51" s="17" t="s">
        <v>127</v>
      </c>
      <c r="BI51" s="17" t="s">
        <v>127</v>
      </c>
      <c r="BJ51" s="17" t="s">
        <v>127</v>
      </c>
      <c r="BK51" s="17" t="s">
        <v>127</v>
      </c>
      <c r="BL51" s="17" t="s">
        <v>132</v>
      </c>
      <c r="BM51" s="17" t="s">
        <v>127</v>
      </c>
      <c r="BN51" s="2" t="s">
        <v>132</v>
      </c>
      <c r="BO51" s="22">
        <v>0</v>
      </c>
      <c r="BP51" s="6">
        <v>0</v>
      </c>
      <c r="BQ51" s="17" t="s">
        <v>127</v>
      </c>
      <c r="BR51" s="20" t="s">
        <v>132</v>
      </c>
      <c r="BS51" s="20" t="s">
        <v>127</v>
      </c>
      <c r="BT51" s="7">
        <v>1</v>
      </c>
      <c r="BU51" s="8" t="s">
        <v>136</v>
      </c>
      <c r="BV51" s="24">
        <v>3</v>
      </c>
      <c r="BW51" s="5">
        <v>5</v>
      </c>
      <c r="BX51" s="3">
        <v>45</v>
      </c>
      <c r="BY51" s="3">
        <v>0</v>
      </c>
      <c r="BZ51" s="21">
        <v>50</v>
      </c>
      <c r="CA51" s="7">
        <v>2</v>
      </c>
      <c r="CB51" s="2" t="s">
        <v>127</v>
      </c>
      <c r="CC51" s="25" t="s">
        <v>345</v>
      </c>
      <c r="CD51" s="6" t="s">
        <v>149</v>
      </c>
      <c r="CE51" s="943" t="s">
        <v>127</v>
      </c>
    </row>
    <row r="52" spans="1:83" ht="68.25" thickBot="1">
      <c r="A52" s="11"/>
      <c r="B52" s="565">
        <f t="shared" ca="1" si="1"/>
        <v>43</v>
      </c>
      <c r="C52" s="12" t="s">
        <v>349</v>
      </c>
      <c r="D52" s="13" t="s">
        <v>127</v>
      </c>
      <c r="E52" s="6">
        <v>2</v>
      </c>
      <c r="F52" s="5">
        <v>2</v>
      </c>
      <c r="G52" s="4" t="s">
        <v>146</v>
      </c>
      <c r="H52" s="5">
        <v>0</v>
      </c>
      <c r="I52" s="14"/>
      <c r="J52" s="2" t="s">
        <v>132</v>
      </c>
      <c r="K52" s="10" t="s">
        <v>127</v>
      </c>
      <c r="L52" s="2" t="s">
        <v>127</v>
      </c>
      <c r="M52" s="3">
        <v>65</v>
      </c>
      <c r="N52" s="2" t="s">
        <v>132</v>
      </c>
      <c r="O52" s="3"/>
      <c r="P52" s="15" t="s">
        <v>127</v>
      </c>
      <c r="Q52" s="2" t="s">
        <v>132</v>
      </c>
      <c r="R52" s="2" t="s">
        <v>132</v>
      </c>
      <c r="S52" s="3"/>
      <c r="T52" s="2" t="s">
        <v>127</v>
      </c>
      <c r="U52" s="2" t="s">
        <v>127</v>
      </c>
      <c r="V52" s="2" t="s">
        <v>127</v>
      </c>
      <c r="W52" s="2" t="s">
        <v>127</v>
      </c>
      <c r="X52" s="2" t="s">
        <v>127</v>
      </c>
      <c r="Y52" s="17" t="s">
        <v>127</v>
      </c>
      <c r="Z52" s="17" t="s">
        <v>127</v>
      </c>
      <c r="AA52" s="2" t="s">
        <v>141</v>
      </c>
      <c r="AB52" s="18">
        <v>5</v>
      </c>
      <c r="AC52" s="19" t="s">
        <v>141</v>
      </c>
      <c r="AD52" s="8"/>
      <c r="AE52" s="8" t="s">
        <v>350</v>
      </c>
      <c r="AF52" s="9" t="s">
        <v>349</v>
      </c>
      <c r="AG52" s="4" t="s">
        <v>351</v>
      </c>
      <c r="AH52" s="2" t="s">
        <v>132</v>
      </c>
      <c r="AI52" s="4"/>
      <c r="AJ52" s="2" t="s">
        <v>132</v>
      </c>
      <c r="AK52" s="4"/>
      <c r="AL52" s="20" t="s">
        <v>127</v>
      </c>
      <c r="AM52" s="5">
        <v>13</v>
      </c>
      <c r="AN52" s="21">
        <v>0</v>
      </c>
      <c r="AO52" s="5">
        <v>13</v>
      </c>
      <c r="AP52" s="3">
        <v>0</v>
      </c>
      <c r="AQ52" s="22">
        <v>0</v>
      </c>
      <c r="AR52" s="3">
        <v>0</v>
      </c>
      <c r="AS52" s="22">
        <v>0</v>
      </c>
      <c r="AT52" s="3">
        <v>0</v>
      </c>
      <c r="AU52" s="22">
        <v>0</v>
      </c>
      <c r="AV52" s="3">
        <v>0</v>
      </c>
      <c r="AW52" s="22">
        <v>0</v>
      </c>
      <c r="AX52" s="3">
        <v>0</v>
      </c>
      <c r="AY52" s="22">
        <v>0</v>
      </c>
      <c r="AZ52" s="23">
        <v>0</v>
      </c>
      <c r="BA52" s="24">
        <v>0</v>
      </c>
      <c r="BB52" s="5">
        <v>0</v>
      </c>
      <c r="BC52" s="6">
        <v>0</v>
      </c>
      <c r="BD52" s="5">
        <v>0</v>
      </c>
      <c r="BE52" s="6">
        <v>0</v>
      </c>
      <c r="BF52" s="5">
        <v>0</v>
      </c>
      <c r="BG52" s="6">
        <v>0</v>
      </c>
      <c r="BH52" s="17" t="s">
        <v>132</v>
      </c>
      <c r="BI52" s="17" t="s">
        <v>127</v>
      </c>
      <c r="BJ52" s="17" t="s">
        <v>132</v>
      </c>
      <c r="BK52" s="17" t="s">
        <v>132</v>
      </c>
      <c r="BL52" s="17" t="s">
        <v>132</v>
      </c>
      <c r="BM52" s="17" t="s">
        <v>127</v>
      </c>
      <c r="BN52" s="2" t="s">
        <v>132</v>
      </c>
      <c r="BO52" s="22">
        <v>0</v>
      </c>
      <c r="BP52" s="6">
        <v>0</v>
      </c>
      <c r="BQ52" s="17" t="s">
        <v>132</v>
      </c>
      <c r="BR52" s="20" t="s">
        <v>132</v>
      </c>
      <c r="BS52" s="20" t="s">
        <v>127</v>
      </c>
      <c r="BT52" s="7">
        <v>1</v>
      </c>
      <c r="BU52" s="8" t="s">
        <v>136</v>
      </c>
      <c r="BV52" s="24">
        <v>4</v>
      </c>
      <c r="BW52" s="5">
        <v>0</v>
      </c>
      <c r="BX52" s="3">
        <v>100</v>
      </c>
      <c r="BY52" s="3">
        <v>0</v>
      </c>
      <c r="BZ52" s="21">
        <v>0</v>
      </c>
      <c r="CA52" s="7">
        <v>2</v>
      </c>
      <c r="CB52" s="2" t="s">
        <v>127</v>
      </c>
      <c r="CC52" s="25" t="s">
        <v>352</v>
      </c>
      <c r="CD52" s="6" t="s">
        <v>143</v>
      </c>
      <c r="CE52" s="943" t="s">
        <v>127</v>
      </c>
    </row>
    <row r="53" spans="1:83" ht="54.75" thickBot="1">
      <c r="A53" s="11"/>
      <c r="B53" s="565">
        <f t="shared" ca="1" si="1"/>
        <v>44</v>
      </c>
      <c r="C53" s="12" t="s">
        <v>353</v>
      </c>
      <c r="D53" s="13" t="s">
        <v>127</v>
      </c>
      <c r="E53" s="6">
        <v>1</v>
      </c>
      <c r="F53" s="5">
        <v>1</v>
      </c>
      <c r="G53" s="4" t="s">
        <v>146</v>
      </c>
      <c r="H53" s="5">
        <v>0</v>
      </c>
      <c r="I53" s="14"/>
      <c r="J53" s="2" t="s">
        <v>127</v>
      </c>
      <c r="K53" s="10" t="s">
        <v>127</v>
      </c>
      <c r="L53" s="2" t="s">
        <v>127</v>
      </c>
      <c r="M53" s="3">
        <v>13</v>
      </c>
      <c r="N53" s="2" t="s">
        <v>127</v>
      </c>
      <c r="O53" s="3">
        <v>13</v>
      </c>
      <c r="P53" s="17" t="s">
        <v>132</v>
      </c>
      <c r="Q53" s="2" t="s">
        <v>132</v>
      </c>
      <c r="R53" s="2" t="s">
        <v>132</v>
      </c>
      <c r="S53" s="3"/>
      <c r="T53" s="2" t="s">
        <v>127</v>
      </c>
      <c r="U53" s="2" t="s">
        <v>132</v>
      </c>
      <c r="V53" s="2" t="s">
        <v>127</v>
      </c>
      <c r="W53" s="2" t="s">
        <v>127</v>
      </c>
      <c r="X53" s="2" t="s">
        <v>127</v>
      </c>
      <c r="Y53" s="17" t="s">
        <v>127</v>
      </c>
      <c r="Z53" s="17" t="s">
        <v>127</v>
      </c>
      <c r="AA53" s="2" t="s">
        <v>127</v>
      </c>
      <c r="AB53" s="18">
        <v>3</v>
      </c>
      <c r="AC53" s="19" t="s">
        <v>127</v>
      </c>
      <c r="AD53" s="8"/>
      <c r="AE53" s="184" t="s">
        <v>354</v>
      </c>
      <c r="AF53" s="9" t="s">
        <v>353</v>
      </c>
      <c r="AG53" s="4" t="s">
        <v>355</v>
      </c>
      <c r="AH53" s="2" t="s">
        <v>132</v>
      </c>
      <c r="AI53" s="4"/>
      <c r="AJ53" s="2" t="s">
        <v>132</v>
      </c>
      <c r="AK53" s="4"/>
      <c r="AL53" s="20" t="s">
        <v>132</v>
      </c>
      <c r="AM53" s="5"/>
      <c r="AN53" s="21"/>
      <c r="AO53" s="5"/>
      <c r="AP53" s="3"/>
      <c r="AQ53" s="22"/>
      <c r="AR53" s="3"/>
      <c r="AS53" s="22"/>
      <c r="AT53" s="3"/>
      <c r="AU53" s="22"/>
      <c r="AV53" s="3"/>
      <c r="AW53" s="22"/>
      <c r="AX53" s="3"/>
      <c r="AY53" s="22"/>
      <c r="AZ53" s="23"/>
      <c r="BA53" s="24">
        <v>80</v>
      </c>
      <c r="BB53" s="5">
        <v>80</v>
      </c>
      <c r="BC53" s="6">
        <v>80</v>
      </c>
      <c r="BD53" s="5">
        <v>0</v>
      </c>
      <c r="BE53" s="6">
        <v>0</v>
      </c>
      <c r="BF53" s="5">
        <v>0</v>
      </c>
      <c r="BG53" s="6">
        <v>0</v>
      </c>
      <c r="BH53" s="17" t="s">
        <v>132</v>
      </c>
      <c r="BI53" s="17" t="s">
        <v>132</v>
      </c>
      <c r="BJ53" s="17" t="s">
        <v>132</v>
      </c>
      <c r="BK53" s="17" t="s">
        <v>127</v>
      </c>
      <c r="BL53" s="17" t="s">
        <v>127</v>
      </c>
      <c r="BM53" s="17" t="s">
        <v>127</v>
      </c>
      <c r="BN53" s="2" t="s">
        <v>132</v>
      </c>
      <c r="BO53" s="22">
        <v>0</v>
      </c>
      <c r="BP53" s="6">
        <v>0</v>
      </c>
      <c r="BQ53" s="17" t="s">
        <v>132</v>
      </c>
      <c r="BR53" s="20" t="s">
        <v>132</v>
      </c>
      <c r="BS53" s="20" t="s">
        <v>127</v>
      </c>
      <c r="BT53" s="7">
        <v>0</v>
      </c>
      <c r="BU53" s="8" t="s">
        <v>124</v>
      </c>
      <c r="BV53" s="24">
        <v>0</v>
      </c>
      <c r="BW53" s="5">
        <v>0</v>
      </c>
      <c r="BX53" s="3">
        <v>0</v>
      </c>
      <c r="BY53" s="3">
        <v>0</v>
      </c>
      <c r="BZ53" s="21">
        <v>0</v>
      </c>
      <c r="CA53" s="7">
        <v>0</v>
      </c>
      <c r="CB53" s="2" t="s">
        <v>132</v>
      </c>
      <c r="CC53" s="568" t="s">
        <v>354</v>
      </c>
      <c r="CD53" s="6" t="s">
        <v>143</v>
      </c>
      <c r="CE53" s="943" t="s">
        <v>132</v>
      </c>
    </row>
    <row r="54" spans="1:83" ht="27.75" thickBot="1">
      <c r="A54" s="11"/>
      <c r="B54" s="565">
        <f t="shared" ca="1" si="1"/>
        <v>45</v>
      </c>
      <c r="C54" s="12" t="s">
        <v>356</v>
      </c>
      <c r="D54" s="13" t="s">
        <v>132</v>
      </c>
      <c r="E54" s="6"/>
      <c r="F54" s="5">
        <v>0</v>
      </c>
      <c r="G54" s="4"/>
      <c r="H54" s="5">
        <v>5</v>
      </c>
      <c r="I54" s="14" t="s">
        <v>357</v>
      </c>
      <c r="J54" s="2" t="s">
        <v>127</v>
      </c>
      <c r="K54" s="10" t="s">
        <v>127</v>
      </c>
      <c r="L54" s="2" t="s">
        <v>127</v>
      </c>
      <c r="M54" s="3">
        <v>227</v>
      </c>
      <c r="N54" s="2" t="s">
        <v>127</v>
      </c>
      <c r="O54" s="3">
        <v>183</v>
      </c>
      <c r="P54" s="15" t="s">
        <v>127</v>
      </c>
      <c r="Q54" s="2" t="s">
        <v>132</v>
      </c>
      <c r="R54" s="2" t="s">
        <v>132</v>
      </c>
      <c r="S54" s="16"/>
      <c r="T54" s="2" t="s">
        <v>127</v>
      </c>
      <c r="U54" s="2" t="s">
        <v>127</v>
      </c>
      <c r="V54" s="2" t="s">
        <v>127</v>
      </c>
      <c r="W54" s="2" t="s">
        <v>127</v>
      </c>
      <c r="X54" s="2" t="s">
        <v>127</v>
      </c>
      <c r="Y54" s="17" t="s">
        <v>127</v>
      </c>
      <c r="Z54" s="17" t="s">
        <v>127</v>
      </c>
      <c r="AA54" s="2" t="s">
        <v>127</v>
      </c>
      <c r="AB54" s="18">
        <v>3</v>
      </c>
      <c r="AC54" s="19" t="s">
        <v>127</v>
      </c>
      <c r="AD54" s="8"/>
      <c r="AE54" s="8" t="s">
        <v>358</v>
      </c>
      <c r="AF54" s="9" t="s">
        <v>346</v>
      </c>
      <c r="AG54" s="4" t="s">
        <v>346</v>
      </c>
      <c r="AH54" s="2" t="s">
        <v>132</v>
      </c>
      <c r="AI54" s="4"/>
      <c r="AJ54" s="2" t="s">
        <v>127</v>
      </c>
      <c r="AK54" s="4" t="s">
        <v>359</v>
      </c>
      <c r="AL54" s="20" t="s">
        <v>132</v>
      </c>
      <c r="AM54" s="5"/>
      <c r="AN54" s="21"/>
      <c r="AO54" s="5"/>
      <c r="AP54" s="3"/>
      <c r="AQ54" s="22"/>
      <c r="AR54" s="3"/>
      <c r="AS54" s="22"/>
      <c r="AT54" s="3"/>
      <c r="AU54" s="22"/>
      <c r="AV54" s="3"/>
      <c r="AW54" s="22"/>
      <c r="AX54" s="3"/>
      <c r="AY54" s="22"/>
      <c r="AZ54" s="23"/>
      <c r="BA54" s="24">
        <v>0</v>
      </c>
      <c r="BB54" s="5">
        <v>29</v>
      </c>
      <c r="BC54" s="6">
        <v>29</v>
      </c>
      <c r="BD54" s="5">
        <v>0</v>
      </c>
      <c r="BE54" s="6">
        <v>0</v>
      </c>
      <c r="BF54" s="5">
        <v>0</v>
      </c>
      <c r="BG54" s="6">
        <v>0</v>
      </c>
      <c r="BH54" s="17" t="s">
        <v>132</v>
      </c>
      <c r="BI54" s="17" t="s">
        <v>132</v>
      </c>
      <c r="BJ54" s="17" t="s">
        <v>132</v>
      </c>
      <c r="BK54" s="17" t="s">
        <v>132</v>
      </c>
      <c r="BL54" s="17" t="s">
        <v>127</v>
      </c>
      <c r="BM54" s="17" t="s">
        <v>132</v>
      </c>
      <c r="BN54" s="2" t="s">
        <v>132</v>
      </c>
      <c r="BO54" s="22">
        <v>0</v>
      </c>
      <c r="BP54" s="6">
        <v>0</v>
      </c>
      <c r="BQ54" s="17" t="s">
        <v>132</v>
      </c>
      <c r="BR54" s="20" t="s">
        <v>132</v>
      </c>
      <c r="BS54" s="20" t="s">
        <v>132</v>
      </c>
      <c r="BT54" s="7">
        <v>2</v>
      </c>
      <c r="BU54" s="8" t="s">
        <v>155</v>
      </c>
      <c r="BV54" s="24">
        <v>0</v>
      </c>
      <c r="BW54" s="5">
        <v>0</v>
      </c>
      <c r="BX54" s="3">
        <v>5</v>
      </c>
      <c r="BY54" s="3">
        <v>20</v>
      </c>
      <c r="BZ54" s="21">
        <v>75</v>
      </c>
      <c r="CA54" s="7">
        <v>2</v>
      </c>
      <c r="CB54" s="2" t="s">
        <v>132</v>
      </c>
      <c r="CC54" s="25" t="s">
        <v>358</v>
      </c>
      <c r="CD54" s="6" t="s">
        <v>143</v>
      </c>
      <c r="CE54" s="943" t="s">
        <v>132</v>
      </c>
    </row>
    <row r="55" spans="1:83" ht="54.75" thickBot="1">
      <c r="A55" s="11"/>
      <c r="B55" s="565">
        <f t="shared" ca="1" si="1"/>
        <v>46</v>
      </c>
      <c r="C55" s="12" t="s">
        <v>360</v>
      </c>
      <c r="D55" s="13" t="s">
        <v>132</v>
      </c>
      <c r="E55" s="6"/>
      <c r="F55" s="5">
        <v>0</v>
      </c>
      <c r="G55" s="4"/>
      <c r="H55" s="5">
        <v>3</v>
      </c>
      <c r="I55" s="14" t="s">
        <v>361</v>
      </c>
      <c r="J55" s="2" t="s">
        <v>127</v>
      </c>
      <c r="K55" s="10" t="s">
        <v>127</v>
      </c>
      <c r="L55" s="2" t="s">
        <v>127</v>
      </c>
      <c r="M55" s="3">
        <v>20</v>
      </c>
      <c r="N55" s="2" t="s">
        <v>132</v>
      </c>
      <c r="O55" s="3"/>
      <c r="P55" s="2" t="s">
        <v>132</v>
      </c>
      <c r="Q55" s="2" t="s">
        <v>132</v>
      </c>
      <c r="R55" s="2" t="s">
        <v>132</v>
      </c>
      <c r="S55" s="16"/>
      <c r="T55" s="2" t="s">
        <v>127</v>
      </c>
      <c r="U55" s="2" t="s">
        <v>127</v>
      </c>
      <c r="V55" s="2" t="s">
        <v>141</v>
      </c>
      <c r="W55" s="2" t="s">
        <v>141</v>
      </c>
      <c r="X55" s="2" t="s">
        <v>141</v>
      </c>
      <c r="Y55" s="17" t="s">
        <v>132</v>
      </c>
      <c r="Z55" s="17" t="s">
        <v>132</v>
      </c>
      <c r="AA55" s="2" t="s">
        <v>127</v>
      </c>
      <c r="AB55" s="18">
        <v>13</v>
      </c>
      <c r="AC55" s="19" t="s">
        <v>127</v>
      </c>
      <c r="AD55" s="8"/>
      <c r="AE55" s="8" t="s">
        <v>362</v>
      </c>
      <c r="AF55" s="9" t="s">
        <v>363</v>
      </c>
      <c r="AG55" s="4" t="s">
        <v>364</v>
      </c>
      <c r="AH55" s="2" t="s">
        <v>132</v>
      </c>
      <c r="AI55" s="4"/>
      <c r="AJ55" s="2" t="s">
        <v>132</v>
      </c>
      <c r="AK55" s="4"/>
      <c r="AL55" s="20" t="s">
        <v>132</v>
      </c>
      <c r="AM55" s="5"/>
      <c r="AN55" s="21"/>
      <c r="AO55" s="5"/>
      <c r="AP55" s="3"/>
      <c r="AQ55" s="22"/>
      <c r="AR55" s="3"/>
      <c r="AS55" s="22"/>
      <c r="AT55" s="3"/>
      <c r="AU55" s="22"/>
      <c r="AV55" s="3"/>
      <c r="AW55" s="22"/>
      <c r="AX55" s="3"/>
      <c r="AY55" s="22"/>
      <c r="AZ55" s="23"/>
      <c r="BA55" s="24">
        <v>22</v>
      </c>
      <c r="BB55" s="5">
        <v>22</v>
      </c>
      <c r="BC55" s="6">
        <v>19.5</v>
      </c>
      <c r="BD55" s="5">
        <v>0</v>
      </c>
      <c r="BE55" s="6">
        <v>0</v>
      </c>
      <c r="BF55" s="5">
        <v>0</v>
      </c>
      <c r="BG55" s="6">
        <v>0</v>
      </c>
      <c r="BH55" s="17" t="s">
        <v>132</v>
      </c>
      <c r="BI55" s="17" t="s">
        <v>132</v>
      </c>
      <c r="BJ55" s="17" t="s">
        <v>132</v>
      </c>
      <c r="BK55" s="17" t="s">
        <v>132</v>
      </c>
      <c r="BL55" s="17" t="s">
        <v>132</v>
      </c>
      <c r="BM55" s="17" t="s">
        <v>132</v>
      </c>
      <c r="BN55" s="2" t="s">
        <v>132</v>
      </c>
      <c r="BO55" s="22">
        <v>0</v>
      </c>
      <c r="BP55" s="6">
        <v>0</v>
      </c>
      <c r="BQ55" s="17" t="s">
        <v>132</v>
      </c>
      <c r="BR55" s="20" t="s">
        <v>132</v>
      </c>
      <c r="BS55" s="20" t="s">
        <v>132</v>
      </c>
      <c r="BT55" s="7">
        <v>1</v>
      </c>
      <c r="BU55" s="8" t="s">
        <v>136</v>
      </c>
      <c r="BV55" s="24">
        <v>1</v>
      </c>
      <c r="BW55" s="5">
        <v>0</v>
      </c>
      <c r="BX55" s="3">
        <v>5</v>
      </c>
      <c r="BY55" s="3">
        <v>20</v>
      </c>
      <c r="BZ55" s="21">
        <v>75</v>
      </c>
      <c r="CA55" s="7">
        <v>2</v>
      </c>
      <c r="CB55" s="2" t="s">
        <v>132</v>
      </c>
      <c r="CC55" s="25" t="s">
        <v>365</v>
      </c>
      <c r="CD55" s="6" t="s">
        <v>197</v>
      </c>
      <c r="CE55" s="943" t="s">
        <v>132</v>
      </c>
    </row>
    <row r="56" spans="1:83" ht="81.75" thickBot="1">
      <c r="A56" s="11"/>
      <c r="B56" s="565">
        <f t="shared" ca="1" si="1"/>
        <v>47</v>
      </c>
      <c r="C56" s="12" t="s">
        <v>366</v>
      </c>
      <c r="D56" s="13" t="s">
        <v>127</v>
      </c>
      <c r="E56" s="6">
        <v>3</v>
      </c>
      <c r="F56" s="5">
        <v>3</v>
      </c>
      <c r="G56" s="4" t="s">
        <v>367</v>
      </c>
      <c r="H56" s="5">
        <v>0</v>
      </c>
      <c r="I56" s="14"/>
      <c r="J56" s="2" t="s">
        <v>132</v>
      </c>
      <c r="K56" s="10" t="s">
        <v>127</v>
      </c>
      <c r="L56" s="2" t="s">
        <v>127</v>
      </c>
      <c r="M56" s="3">
        <v>237</v>
      </c>
      <c r="N56" s="2" t="s">
        <v>127</v>
      </c>
      <c r="O56" s="3">
        <v>271</v>
      </c>
      <c r="P56" s="15" t="s">
        <v>132</v>
      </c>
      <c r="Q56" s="2" t="s">
        <v>132</v>
      </c>
      <c r="R56" s="2" t="s">
        <v>132</v>
      </c>
      <c r="S56" s="16"/>
      <c r="T56" s="2" t="s">
        <v>127</v>
      </c>
      <c r="U56" s="2" t="s">
        <v>127</v>
      </c>
      <c r="V56" s="2" t="s">
        <v>127</v>
      </c>
      <c r="W56" s="2" t="s">
        <v>127</v>
      </c>
      <c r="X56" s="2" t="s">
        <v>127</v>
      </c>
      <c r="Y56" s="17" t="s">
        <v>127</v>
      </c>
      <c r="Z56" s="17" t="s">
        <v>127</v>
      </c>
      <c r="AA56" s="2" t="s">
        <v>127</v>
      </c>
      <c r="AB56" s="494">
        <v>12</v>
      </c>
      <c r="AC56" s="606" t="s">
        <v>127</v>
      </c>
      <c r="AD56" s="607"/>
      <c r="AE56" s="607" t="s">
        <v>368</v>
      </c>
      <c r="AF56" s="608" t="s">
        <v>369</v>
      </c>
      <c r="AG56" s="609" t="s">
        <v>370</v>
      </c>
      <c r="AH56" s="610" t="s">
        <v>132</v>
      </c>
      <c r="AI56" s="609"/>
      <c r="AJ56" s="610" t="s">
        <v>127</v>
      </c>
      <c r="AK56" s="609" t="s">
        <v>371</v>
      </c>
      <c r="AL56" s="20" t="s">
        <v>127</v>
      </c>
      <c r="AM56" s="5">
        <v>2</v>
      </c>
      <c r="AN56" s="21">
        <v>0</v>
      </c>
      <c r="AO56" s="5">
        <v>0</v>
      </c>
      <c r="AP56" s="3">
        <v>0</v>
      </c>
      <c r="AQ56" s="22">
        <v>0</v>
      </c>
      <c r="AR56" s="3">
        <v>0</v>
      </c>
      <c r="AS56" s="22">
        <v>0</v>
      </c>
      <c r="AT56" s="3">
        <v>0</v>
      </c>
      <c r="AU56" s="22">
        <v>2</v>
      </c>
      <c r="AV56" s="3">
        <v>0</v>
      </c>
      <c r="AW56" s="22">
        <v>0</v>
      </c>
      <c r="AX56" s="3">
        <v>0</v>
      </c>
      <c r="AY56" s="22">
        <v>0</v>
      </c>
      <c r="AZ56" s="23">
        <v>0</v>
      </c>
      <c r="BA56" s="24">
        <v>11</v>
      </c>
      <c r="BB56" s="5">
        <v>5</v>
      </c>
      <c r="BC56" s="6">
        <v>39</v>
      </c>
      <c r="BD56" s="5">
        <v>0</v>
      </c>
      <c r="BE56" s="6">
        <v>0</v>
      </c>
      <c r="BF56" s="5">
        <v>0</v>
      </c>
      <c r="BG56" s="6">
        <v>0</v>
      </c>
      <c r="BH56" s="17" t="s">
        <v>127</v>
      </c>
      <c r="BI56" s="17" t="s">
        <v>132</v>
      </c>
      <c r="BJ56" s="17" t="s">
        <v>127</v>
      </c>
      <c r="BK56" s="17" t="s">
        <v>132</v>
      </c>
      <c r="BL56" s="17" t="s">
        <v>127</v>
      </c>
      <c r="BM56" s="17" t="s">
        <v>127</v>
      </c>
      <c r="BN56" s="2" t="s">
        <v>132</v>
      </c>
      <c r="BO56" s="22">
        <v>0</v>
      </c>
      <c r="BP56" s="6">
        <v>0</v>
      </c>
      <c r="BQ56" s="17" t="s">
        <v>132</v>
      </c>
      <c r="BR56" s="20" t="s">
        <v>132</v>
      </c>
      <c r="BS56" s="20" t="s">
        <v>132</v>
      </c>
      <c r="BT56" s="7">
        <v>1</v>
      </c>
      <c r="BU56" s="8" t="s">
        <v>136</v>
      </c>
      <c r="BV56" s="24">
        <v>5</v>
      </c>
      <c r="BW56" s="5">
        <v>0</v>
      </c>
      <c r="BX56" s="3">
        <v>100</v>
      </c>
      <c r="BY56" s="3">
        <v>0</v>
      </c>
      <c r="BZ56" s="21">
        <v>0</v>
      </c>
      <c r="CA56" s="7">
        <v>20</v>
      </c>
      <c r="CB56" s="2" t="s">
        <v>132</v>
      </c>
      <c r="CC56" s="25" t="s">
        <v>372</v>
      </c>
      <c r="CD56" s="6" t="s">
        <v>162</v>
      </c>
      <c r="CE56" s="943" t="s">
        <v>132</v>
      </c>
    </row>
    <row r="57" spans="1:83" ht="18.75" customHeight="1"/>
    <row r="58" spans="1:83" ht="18.75" customHeight="1"/>
    <row r="59" spans="1:83" ht="18.75" customHeight="1"/>
    <row r="60" spans="1:83" ht="18.75" customHeight="1"/>
    <row r="61" spans="1:83" ht="18.75" customHeight="1"/>
  </sheetData>
  <autoFilter ref="B9:CE56" xr:uid="{802D8F3C-B289-456D-AF4E-5CCF88338F04}"/>
  <mergeCells count="117">
    <mergeCell ref="CB7:CB8"/>
    <mergeCell ref="CE7:CE8"/>
    <mergeCell ref="CC6:CC8"/>
    <mergeCell ref="CD6:CD8"/>
    <mergeCell ref="AE6:AE8"/>
    <mergeCell ref="BY7:BY8"/>
    <mergeCell ref="BZ7:BZ8"/>
    <mergeCell ref="AJ6:AK6"/>
    <mergeCell ref="BE7:BE8"/>
    <mergeCell ref="BF7:BF8"/>
    <mergeCell ref="BG7:BG8"/>
    <mergeCell ref="BN7:BN8"/>
    <mergeCell ref="BO7:BO8"/>
    <mergeCell ref="BP7:BP8"/>
    <mergeCell ref="AK7:AK8"/>
    <mergeCell ref="AM7:AN7"/>
    <mergeCell ref="AO7:AP7"/>
    <mergeCell ref="AQ7:AR7"/>
    <mergeCell ref="AS7:AT7"/>
    <mergeCell ref="AU7:AV7"/>
    <mergeCell ref="AL6:AL8"/>
    <mergeCell ref="AM6:AZ6"/>
    <mergeCell ref="BA6:BA8"/>
    <mergeCell ref="BB6:BC6"/>
    <mergeCell ref="L7:L8"/>
    <mergeCell ref="M7:M8"/>
    <mergeCell ref="U7:U8"/>
    <mergeCell ref="V7:V8"/>
    <mergeCell ref="BD6:BE6"/>
    <mergeCell ref="BF6:BG6"/>
    <mergeCell ref="AW7:AX7"/>
    <mergeCell ref="AY7:AZ7"/>
    <mergeCell ref="Y6:Y8"/>
    <mergeCell ref="Z6:Z8"/>
    <mergeCell ref="AA6:AB6"/>
    <mergeCell ref="AC6:AC8"/>
    <mergeCell ref="AD6:AD8"/>
    <mergeCell ref="B3:B8"/>
    <mergeCell ref="C3:C8"/>
    <mergeCell ref="D3:J4"/>
    <mergeCell ref="K3:AB3"/>
    <mergeCell ref="D5:E5"/>
    <mergeCell ref="F5:G5"/>
    <mergeCell ref="H5:I5"/>
    <mergeCell ref="L5:M5"/>
    <mergeCell ref="N5:O5"/>
    <mergeCell ref="D6:E6"/>
    <mergeCell ref="F6:G6"/>
    <mergeCell ref="H6:I6"/>
    <mergeCell ref="L6:M6"/>
    <mergeCell ref="P6:P8"/>
    <mergeCell ref="Q7:Q8"/>
    <mergeCell ref="J7:J8"/>
    <mergeCell ref="K7:K8"/>
    <mergeCell ref="D7:D8"/>
    <mergeCell ref="E7:E8"/>
    <mergeCell ref="F7:F8"/>
    <mergeCell ref="G7:G8"/>
    <mergeCell ref="H7:H8"/>
    <mergeCell ref="I7:I8"/>
    <mergeCell ref="N6:O6"/>
    <mergeCell ref="K4:P4"/>
    <mergeCell ref="Q4:S4"/>
    <mergeCell ref="T4:X4"/>
    <mergeCell ref="Y4:AB4"/>
    <mergeCell ref="BH6:BH8"/>
    <mergeCell ref="BI6:BI8"/>
    <mergeCell ref="BJ6:BJ8"/>
    <mergeCell ref="BK6:BK8"/>
    <mergeCell ref="BD7:BD8"/>
    <mergeCell ref="AF6:AF8"/>
    <mergeCell ref="AG6:AG8"/>
    <mergeCell ref="AH6:AI6"/>
    <mergeCell ref="AH7:AH8"/>
    <mergeCell ref="AI7:AI8"/>
    <mergeCell ref="AJ7:AJ8"/>
    <mergeCell ref="R6:S6"/>
    <mergeCell ref="N7:N8"/>
    <mergeCell ref="O7:O8"/>
    <mergeCell ref="R7:R8"/>
    <mergeCell ref="S7:S8"/>
    <mergeCell ref="T7:T8"/>
    <mergeCell ref="W7:W8"/>
    <mergeCell ref="X7:X8"/>
    <mergeCell ref="AA7:AA8"/>
    <mergeCell ref="BM6:BM8"/>
    <mergeCell ref="CA6:CA8"/>
    <mergeCell ref="BT6:BT8"/>
    <mergeCell ref="BU6:BU8"/>
    <mergeCell ref="BV6:BV8"/>
    <mergeCell ref="BW6:BZ6"/>
    <mergeCell ref="BW7:BW8"/>
    <mergeCell ref="BX7:BX8"/>
    <mergeCell ref="R5:S5"/>
    <mergeCell ref="BW5:BZ5"/>
    <mergeCell ref="BN5:BP5"/>
    <mergeCell ref="BN6:BP6"/>
    <mergeCell ref="BQ6:BQ8"/>
    <mergeCell ref="BR6:BR8"/>
    <mergeCell ref="BS6:BS8"/>
    <mergeCell ref="BL6:BL8"/>
    <mergeCell ref="AB7:AB8"/>
    <mergeCell ref="BB7:BB8"/>
    <mergeCell ref="BC7:BC8"/>
    <mergeCell ref="CE3:CE4"/>
    <mergeCell ref="AC4:BS4"/>
    <mergeCell ref="BT4:CB4"/>
    <mergeCell ref="AA5:AB5"/>
    <mergeCell ref="AM5:AZ5"/>
    <mergeCell ref="BB5:BC5"/>
    <mergeCell ref="BD5:BE5"/>
    <mergeCell ref="BF5:BG5"/>
    <mergeCell ref="AH5:AI5"/>
    <mergeCell ref="AJ5:AK5"/>
    <mergeCell ref="AF5:AG5"/>
    <mergeCell ref="AC3:CB3"/>
    <mergeCell ref="CC3:CD4"/>
  </mergeCells>
  <phoneticPr fontId="5"/>
  <dataValidations count="11">
    <dataValidation type="list" allowBlank="1" showInputMessage="1" showErrorMessage="1" sqref="CD10:CD15 CD17:CD56" xr:uid="{F21BD792-5C86-40B6-ABB7-77BC43B258AE}">
      <formula1>"①,②,③,④,⑤,⑥"</formula1>
    </dataValidation>
    <dataValidation type="list" allowBlank="1" showInputMessage="1" showErrorMessage="1" sqref="CD16 CD9" xr:uid="{66F0C0F3-F4C4-4DE6-A612-6E33A7A5E979}">
      <formula1>"①,②,③,④"</formula1>
    </dataValidation>
    <dataValidation type="list" allowBlank="1" showInputMessage="1" showErrorMessage="1" sqref="BU9:BU56" xr:uid="{F20AFBDC-C133-45EC-A762-0C378FF34830}">
      <formula1>"常勤,非常勤"</formula1>
    </dataValidation>
    <dataValidation type="whole" allowBlank="1" showInputMessage="1" showErrorMessage="1" sqref="BV9:BV56" xr:uid="{FF67DBCB-9D77-4FB2-A20B-2F35DD9473A1}">
      <formula1>0</formula1>
      <formula2>7</formula2>
    </dataValidation>
    <dataValidation type="list" showInputMessage="1" showErrorMessage="1" sqref="AH9:AH56" xr:uid="{B12B4837-3024-4F65-9725-17B42A603C4F}">
      <formula1>"○,×"</formula1>
    </dataValidation>
    <dataValidation type="whole" operator="greaterThanOrEqual" showInputMessage="1" showErrorMessage="1" sqref="E9:E56" xr:uid="{0718A189-E30B-49FB-A603-BA213A0DE55C}">
      <formula1>0</formula1>
    </dataValidation>
    <dataValidation type="whole" operator="greaterThanOrEqual" allowBlank="1" showInputMessage="1" showErrorMessage="1" sqref="S16 O9:O56 S52:S53 S26 H9:H56 F9:F56 AB9:AB56 AM9:BB56 BP9:BP56 BF9:BF56 BT9:BT56 BD9:BD56 M9:M56 S9" xr:uid="{961688D1-29A2-4184-82B5-75C5B734714E}">
      <formula1>0</formula1>
    </dataValidation>
    <dataValidation type="custom" allowBlank="1" showInputMessage="1" showErrorMessage="1" sqref="CA9:CA56" xr:uid="{BDACC42C-A4B4-41C5-8969-A9FF29E1DD98}">
      <formula1>AND(MOD(CA9,0.5)=0,CA9&gt;=0,CA9&lt;=100)</formula1>
    </dataValidation>
    <dataValidation type="custom" allowBlank="1" showInputMessage="1" showErrorMessage="1" sqref="BG9:BG56 BE9:BE56 BC9:BC56 BO9:BO56" xr:uid="{9566BE73-CB3E-4DA6-8479-27A3C6117548}">
      <formula1>AND(MOD(BC9,0.5)=0,BC9&gt;=0,BC9&lt;=9999)</formula1>
    </dataValidation>
    <dataValidation type="custom" allowBlank="1" showInputMessage="1" showErrorMessage="1" sqref="BW9:BZ56" xr:uid="{F9EC43F9-B30F-4C0B-A6DE-50EF87B5C8A2}">
      <formula1>AND(MOD(BW9,5)=0,BW9&gt;=0,BW9&lt;=100)</formula1>
    </dataValidation>
    <dataValidation type="list" allowBlank="1" showInputMessage="1" showErrorMessage="1" sqref="N9:N56 CB9:CB56 AJ9:AJ56 P9:Q56 R9:R56 T9:T56 J9:J56 AL9:AL56 BH9:BN56 D9:D56 K9:K56 L9:L56 Y9:AA56 AC9:AC56 BQ9:BS56 CE9:CE56 X9:X56 W9:W56 V9:V56 U9:U56" xr:uid="{4266919E-B938-4BC6-880D-55F57817176A}">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06120E-892F-44B2-A6BD-68E4B76DE749}">
  <sheetPr codeName="Sheet3"/>
  <dimension ref="A2:HR376"/>
  <sheetViews>
    <sheetView zoomScale="80" zoomScaleNormal="80" workbookViewId="0">
      <pane xSplit="5" ySplit="8" topLeftCell="F9" activePane="bottomRight" state="frozen"/>
      <selection pane="topRight" activeCell="F1" sqref="F1"/>
      <selection pane="bottomLeft" activeCell="A9" sqref="A9"/>
      <selection pane="bottomRight"/>
    </sheetView>
  </sheetViews>
  <sheetFormatPr defaultRowHeight="18.75"/>
  <cols>
    <col min="2" max="3" width="10.625" customWidth="1"/>
    <col min="4" max="4" width="11.625" customWidth="1"/>
    <col min="5" max="5" width="20.625" customWidth="1"/>
    <col min="6" max="6" width="14.625" bestFit="1" customWidth="1"/>
    <col min="8" max="8" width="20.625" customWidth="1"/>
    <col min="10" max="12" width="20.625" customWidth="1"/>
    <col min="13" max="15" width="9.125" bestFit="1" customWidth="1"/>
    <col min="16" max="16" width="12.125" bestFit="1" customWidth="1"/>
    <col min="17" max="19" width="9.125" bestFit="1" customWidth="1"/>
    <col min="20" max="20" width="12.125" bestFit="1" customWidth="1"/>
    <col min="21" max="21" width="9.125" bestFit="1" customWidth="1"/>
    <col min="22" max="22" width="15.625" customWidth="1"/>
    <col min="23" max="31" width="9.125" bestFit="1" customWidth="1"/>
    <col min="32" max="32" width="10.625" customWidth="1"/>
    <col min="33" max="39" width="9.125" bestFit="1" customWidth="1"/>
    <col min="40" max="40" width="25.625" customWidth="1"/>
    <col min="41" max="41" width="9.125" bestFit="1" customWidth="1"/>
    <col min="42" max="42" width="25.625" customWidth="1"/>
    <col min="43" max="43" width="9.125" bestFit="1" customWidth="1"/>
    <col min="44" max="44" width="25.625" customWidth="1"/>
    <col min="45" max="45" width="9.125" bestFit="1" customWidth="1"/>
    <col min="46" max="46" width="25.625" customWidth="1"/>
    <col min="47" max="57" width="9.125" bestFit="1" customWidth="1"/>
    <col min="58" max="58" width="15.625" customWidth="1"/>
    <col min="59" max="59" width="9.125" bestFit="1" customWidth="1"/>
    <col min="60" max="60" width="15.625" customWidth="1"/>
    <col min="61" max="61" width="9.125" bestFit="1" customWidth="1"/>
    <col min="62" max="62" width="15.625" customWidth="1"/>
    <col min="63" max="63" width="9.125" bestFit="1" customWidth="1"/>
    <col min="64" max="64" width="15.625" customWidth="1"/>
    <col min="66" max="66" width="30.625" customWidth="1"/>
    <col min="69" max="69" width="30.625" customWidth="1"/>
    <col min="78" max="88" width="9.125" bestFit="1" customWidth="1"/>
    <col min="91" max="98" width="9.125" bestFit="1" customWidth="1"/>
  </cols>
  <sheetData>
    <row r="2" spans="1:226" ht="24.75" thickBot="1">
      <c r="A2" s="195"/>
      <c r="B2" s="58" t="s">
        <v>8505</v>
      </c>
      <c r="C2" s="187"/>
      <c r="D2" s="187"/>
      <c r="E2" s="189"/>
      <c r="F2" s="189"/>
      <c r="G2" s="189"/>
      <c r="H2" s="189"/>
      <c r="I2" s="189"/>
      <c r="J2" s="189"/>
      <c r="K2" s="189"/>
      <c r="L2" s="189"/>
      <c r="M2" s="189"/>
      <c r="N2" s="187"/>
      <c r="O2" s="187"/>
      <c r="P2" s="187"/>
      <c r="Q2" s="187"/>
      <c r="R2" s="187"/>
      <c r="S2" s="187"/>
      <c r="T2" s="189"/>
      <c r="U2" s="189"/>
      <c r="V2" s="189"/>
      <c r="W2" s="189"/>
      <c r="X2" s="189"/>
      <c r="Y2" s="189"/>
      <c r="Z2" s="189"/>
      <c r="AA2" s="189"/>
      <c r="AB2" s="189"/>
      <c r="AC2" s="189"/>
      <c r="AD2" s="189"/>
      <c r="AE2" s="189"/>
      <c r="AF2" s="189"/>
      <c r="AG2" s="189"/>
      <c r="AH2" s="189"/>
      <c r="AI2" s="189"/>
      <c r="AJ2" s="189"/>
      <c r="AK2" s="189"/>
      <c r="AL2" s="189"/>
      <c r="AM2" s="189"/>
      <c r="AN2" s="189"/>
      <c r="AO2" s="189"/>
      <c r="AP2" s="189"/>
      <c r="AQ2" s="189"/>
      <c r="AR2" s="189"/>
      <c r="AS2" s="189"/>
      <c r="AT2" s="189"/>
      <c r="AU2" s="189"/>
      <c r="AV2" s="189"/>
      <c r="AW2" s="189"/>
      <c r="AX2" s="189"/>
      <c r="AY2" s="189"/>
      <c r="AZ2" s="189"/>
      <c r="BA2" s="189"/>
      <c r="BB2" s="189"/>
      <c r="BC2" s="189"/>
      <c r="BD2" s="189"/>
      <c r="BE2" s="234"/>
      <c r="BF2" s="189"/>
      <c r="BG2" s="189"/>
      <c r="BH2" s="189"/>
      <c r="BI2" s="189"/>
      <c r="BJ2" s="189"/>
      <c r="BK2" s="189"/>
      <c r="BL2" s="189"/>
      <c r="BM2" s="189"/>
      <c r="BN2" s="189"/>
      <c r="BO2" s="189"/>
      <c r="BP2" s="189"/>
      <c r="BQ2" s="518"/>
      <c r="BR2" s="189"/>
      <c r="BS2" s="189"/>
      <c r="BT2" s="189"/>
      <c r="BU2" s="189"/>
      <c r="BV2" s="189"/>
      <c r="BW2" s="189"/>
      <c r="BX2" s="189"/>
      <c r="BY2" s="189"/>
      <c r="BZ2" s="189"/>
      <c r="CA2" s="189"/>
      <c r="CB2" s="189"/>
      <c r="CC2" s="189"/>
      <c r="CD2" s="189"/>
      <c r="CE2" s="189"/>
      <c r="CF2" s="189"/>
      <c r="CG2" s="189"/>
      <c r="CH2" s="234"/>
      <c r="CI2" s="189"/>
      <c r="CJ2" s="189"/>
      <c r="CK2" s="189"/>
      <c r="CL2" s="189"/>
      <c r="CM2" s="189"/>
      <c r="CN2" s="189"/>
      <c r="CO2" s="189"/>
      <c r="CP2" s="189"/>
      <c r="CQ2" s="189"/>
      <c r="CR2" s="189"/>
      <c r="CS2" s="189"/>
      <c r="CT2" s="189"/>
      <c r="CU2" s="189"/>
      <c r="CV2" s="189"/>
    </row>
    <row r="3" spans="1:226">
      <c r="A3" s="195"/>
      <c r="B3" s="965" t="s">
        <v>373</v>
      </c>
      <c r="C3" s="1075" t="s">
        <v>374</v>
      </c>
      <c r="D3" s="1077" t="s">
        <v>375</v>
      </c>
      <c r="E3" s="173" t="s">
        <v>376</v>
      </c>
      <c r="F3" s="173" t="s">
        <v>377</v>
      </c>
      <c r="G3" s="1079" t="s">
        <v>378</v>
      </c>
      <c r="H3" s="977"/>
      <c r="I3" s="977"/>
      <c r="J3" s="1080"/>
      <c r="K3" s="1079" t="s">
        <v>379</v>
      </c>
      <c r="L3" s="1080"/>
      <c r="M3" s="173" t="s">
        <v>380</v>
      </c>
      <c r="N3" s="1079" t="s">
        <v>381</v>
      </c>
      <c r="O3" s="977"/>
      <c r="P3" s="1080"/>
      <c r="Q3" s="1079" t="s">
        <v>382</v>
      </c>
      <c r="R3" s="977"/>
      <c r="S3" s="1080"/>
      <c r="T3" s="173" t="s">
        <v>383</v>
      </c>
      <c r="U3" s="1079" t="s">
        <v>384</v>
      </c>
      <c r="V3" s="977"/>
      <c r="W3" s="977"/>
      <c r="X3" s="977"/>
      <c r="Y3" s="977"/>
      <c r="Z3" s="977"/>
      <c r="AA3" s="977"/>
      <c r="AB3" s="977"/>
      <c r="AC3" s="977"/>
      <c r="AD3" s="977"/>
      <c r="AE3" s="977"/>
      <c r="AF3" s="977"/>
      <c r="AG3" s="1079" t="s">
        <v>385</v>
      </c>
      <c r="AH3" s="977"/>
      <c r="AI3" s="977"/>
      <c r="AJ3" s="977"/>
      <c r="AK3" s="977"/>
      <c r="AL3" s="977"/>
      <c r="AM3" s="977"/>
      <c r="AN3" s="977"/>
      <c r="AO3" s="977"/>
      <c r="AP3" s="977"/>
      <c r="AQ3" s="977"/>
      <c r="AR3" s="977"/>
      <c r="AS3" s="977"/>
      <c r="AT3" s="977"/>
      <c r="AU3" s="1079" t="s">
        <v>386</v>
      </c>
      <c r="AV3" s="977"/>
      <c r="AW3" s="977"/>
      <c r="AX3" s="977"/>
      <c r="AY3" s="977"/>
      <c r="AZ3" s="977"/>
      <c r="BA3" s="977"/>
      <c r="BB3" s="977"/>
      <c r="BC3" s="977"/>
      <c r="BD3" s="977"/>
      <c r="BE3" s="977"/>
      <c r="BF3" s="977"/>
      <c r="BG3" s="977"/>
      <c r="BH3" s="977"/>
      <c r="BI3" s="977"/>
      <c r="BJ3" s="977"/>
      <c r="BK3" s="977"/>
      <c r="BL3" s="977"/>
      <c r="BM3" s="1079" t="s">
        <v>387</v>
      </c>
      <c r="BN3" s="1080"/>
      <c r="BO3" s="173" t="s">
        <v>388</v>
      </c>
      <c r="BP3" s="1079" t="s">
        <v>389</v>
      </c>
      <c r="BQ3" s="1080"/>
      <c r="BR3" s="977" t="s">
        <v>390</v>
      </c>
      <c r="BS3" s="977"/>
      <c r="BT3" s="977"/>
      <c r="BU3" s="977"/>
      <c r="BV3" s="977"/>
      <c r="BW3" s="933" t="s">
        <v>391</v>
      </c>
      <c r="BX3" s="933" t="s">
        <v>392</v>
      </c>
      <c r="BY3" s="933" t="s">
        <v>393</v>
      </c>
      <c r="BZ3" s="1079" t="s">
        <v>394</v>
      </c>
      <c r="CA3" s="977"/>
      <c r="CB3" s="977"/>
      <c r="CC3" s="977"/>
      <c r="CD3" s="977"/>
      <c r="CE3" s="977"/>
      <c r="CF3" s="1079" t="s">
        <v>395</v>
      </c>
      <c r="CG3" s="977"/>
      <c r="CH3" s="977"/>
      <c r="CI3" s="977"/>
      <c r="CJ3" s="977"/>
      <c r="CK3" s="1079" t="s">
        <v>396</v>
      </c>
      <c r="CL3" s="977"/>
      <c r="CM3" s="977"/>
      <c r="CN3" s="977"/>
      <c r="CO3" s="1080"/>
      <c r="CP3" s="1079" t="s">
        <v>397</v>
      </c>
      <c r="CQ3" s="977"/>
      <c r="CR3" s="977"/>
      <c r="CS3" s="977"/>
      <c r="CT3" s="977"/>
      <c r="CU3" s="1079" t="s">
        <v>398</v>
      </c>
      <c r="CV3" s="1080"/>
    </row>
    <row r="4" spans="1:226" ht="45" customHeight="1">
      <c r="A4" s="195"/>
      <c r="B4" s="1000"/>
      <c r="C4" s="1076"/>
      <c r="D4" s="1078"/>
      <c r="E4" s="1083" t="s">
        <v>400</v>
      </c>
      <c r="F4" s="1083" t="s">
        <v>401</v>
      </c>
      <c r="G4" s="1084" t="s">
        <v>402</v>
      </c>
      <c r="H4" s="1085"/>
      <c r="I4" s="1090" t="s">
        <v>403</v>
      </c>
      <c r="J4" s="1091"/>
      <c r="K4" s="1084" t="s">
        <v>404</v>
      </c>
      <c r="L4" s="1091"/>
      <c r="M4" s="1083" t="s">
        <v>405</v>
      </c>
      <c r="N4" s="1096" t="s">
        <v>406</v>
      </c>
      <c r="O4" s="1090" t="s">
        <v>407</v>
      </c>
      <c r="P4" s="1091"/>
      <c r="Q4" s="1100" t="s">
        <v>408</v>
      </c>
      <c r="R4" s="1101"/>
      <c r="S4" s="1102"/>
      <c r="T4" s="1083" t="s">
        <v>409</v>
      </c>
      <c r="U4" s="1084" t="s">
        <v>410</v>
      </c>
      <c r="V4" s="1090"/>
      <c r="W4" s="1090"/>
      <c r="X4" s="1090"/>
      <c r="Y4" s="1090"/>
      <c r="Z4" s="1090"/>
      <c r="AA4" s="1090"/>
      <c r="AB4" s="1090"/>
      <c r="AC4" s="1090"/>
      <c r="AD4" s="1090"/>
      <c r="AE4" s="1090"/>
      <c r="AF4" s="1090"/>
      <c r="AG4" s="1084" t="s">
        <v>411</v>
      </c>
      <c r="AH4" s="1090"/>
      <c r="AI4" s="1090"/>
      <c r="AJ4" s="1090"/>
      <c r="AK4" s="1090"/>
      <c r="AL4" s="1090"/>
      <c r="AM4" s="1090"/>
      <c r="AN4" s="1090"/>
      <c r="AO4" s="1090"/>
      <c r="AP4" s="1090"/>
      <c r="AQ4" s="1090"/>
      <c r="AR4" s="1090"/>
      <c r="AS4" s="1090"/>
      <c r="AT4" s="1090"/>
      <c r="AU4" s="1084" t="s">
        <v>412</v>
      </c>
      <c r="AV4" s="1090"/>
      <c r="AW4" s="1090"/>
      <c r="AX4" s="1090"/>
      <c r="AY4" s="1090"/>
      <c r="AZ4" s="1090"/>
      <c r="BA4" s="1090"/>
      <c r="BB4" s="1090"/>
      <c r="BC4" s="1090"/>
      <c r="BD4" s="1090"/>
      <c r="BE4" s="1090"/>
      <c r="BF4" s="1090"/>
      <c r="BG4" s="1090"/>
      <c r="BH4" s="1090"/>
      <c r="BI4" s="1090"/>
      <c r="BJ4" s="1090"/>
      <c r="BK4" s="1090"/>
      <c r="BL4" s="1090"/>
      <c r="BM4" s="1084" t="s">
        <v>413</v>
      </c>
      <c r="BN4" s="1091"/>
      <c r="BO4" s="1083" t="s">
        <v>414</v>
      </c>
      <c r="BP4" s="1084" t="s">
        <v>415</v>
      </c>
      <c r="BQ4" s="1091"/>
      <c r="BR4" s="1090" t="s">
        <v>416</v>
      </c>
      <c r="BS4" s="1090"/>
      <c r="BT4" s="1090"/>
      <c r="BU4" s="1090"/>
      <c r="BV4" s="1090"/>
      <c r="BW4" s="1084" t="s">
        <v>417</v>
      </c>
      <c r="BX4" s="1084" t="s">
        <v>418</v>
      </c>
      <c r="BY4" s="1084" t="s">
        <v>419</v>
      </c>
      <c r="BZ4" s="1084" t="s">
        <v>420</v>
      </c>
      <c r="CA4" s="1090"/>
      <c r="CB4" s="1090"/>
      <c r="CC4" s="1090"/>
      <c r="CD4" s="1090"/>
      <c r="CE4" s="1090"/>
      <c r="CF4" s="1084" t="s">
        <v>421</v>
      </c>
      <c r="CG4" s="1090"/>
      <c r="CH4" s="1090"/>
      <c r="CI4" s="1090"/>
      <c r="CJ4" s="1090"/>
      <c r="CK4" s="1084" t="s">
        <v>422</v>
      </c>
      <c r="CL4" s="1090"/>
      <c r="CM4" s="1090"/>
      <c r="CN4" s="1090"/>
      <c r="CO4" s="1091"/>
      <c r="CP4" s="1084" t="s">
        <v>423</v>
      </c>
      <c r="CQ4" s="1090"/>
      <c r="CR4" s="1090"/>
      <c r="CS4" s="1090"/>
      <c r="CT4" s="1090"/>
      <c r="CU4" s="1084" t="s">
        <v>424</v>
      </c>
      <c r="CV4" s="1091"/>
    </row>
    <row r="5" spans="1:226">
      <c r="A5" s="195"/>
      <c r="B5" s="1000"/>
      <c r="C5" s="1076"/>
      <c r="D5" s="1078"/>
      <c r="E5" s="1078"/>
      <c r="F5" s="1078"/>
      <c r="G5" s="1086"/>
      <c r="H5" s="1087"/>
      <c r="I5" s="1092"/>
      <c r="J5" s="1093"/>
      <c r="K5" s="1086"/>
      <c r="L5" s="1093"/>
      <c r="M5" s="1078"/>
      <c r="N5" s="1097"/>
      <c r="O5" s="1092"/>
      <c r="P5" s="1093"/>
      <c r="Q5" s="1086" t="s">
        <v>406</v>
      </c>
      <c r="R5" s="1117" t="s">
        <v>407</v>
      </c>
      <c r="S5" s="1093"/>
      <c r="T5" s="1078"/>
      <c r="U5" s="1086"/>
      <c r="V5" s="1092"/>
      <c r="W5" s="1092"/>
      <c r="X5" s="1092"/>
      <c r="Y5" s="1092"/>
      <c r="Z5" s="1092"/>
      <c r="AA5" s="1092"/>
      <c r="AB5" s="1092"/>
      <c r="AC5" s="1092"/>
      <c r="AD5" s="1092"/>
      <c r="AE5" s="1092"/>
      <c r="AF5" s="1092"/>
      <c r="AG5" s="1088"/>
      <c r="AH5" s="1094"/>
      <c r="AI5" s="1094"/>
      <c r="AJ5" s="1094"/>
      <c r="AK5" s="1094"/>
      <c r="AL5" s="1094"/>
      <c r="AM5" s="1094"/>
      <c r="AN5" s="1094"/>
      <c r="AO5" s="1094"/>
      <c r="AP5" s="1094"/>
      <c r="AQ5" s="1094"/>
      <c r="AR5" s="1094"/>
      <c r="AS5" s="1094"/>
      <c r="AT5" s="1094"/>
      <c r="AU5" s="1086"/>
      <c r="AV5" s="1092"/>
      <c r="AW5" s="1092"/>
      <c r="AX5" s="1092"/>
      <c r="AY5" s="1092"/>
      <c r="AZ5" s="1092"/>
      <c r="BA5" s="1092"/>
      <c r="BB5" s="1092"/>
      <c r="BC5" s="1092"/>
      <c r="BD5" s="1092"/>
      <c r="BE5" s="1092"/>
      <c r="BF5" s="1092"/>
      <c r="BG5" s="1092"/>
      <c r="BH5" s="1092"/>
      <c r="BI5" s="1092"/>
      <c r="BJ5" s="1092"/>
      <c r="BK5" s="1092"/>
      <c r="BL5" s="1092"/>
      <c r="BM5" s="1086"/>
      <c r="BN5" s="1093"/>
      <c r="BO5" s="1078"/>
      <c r="BP5" s="1086"/>
      <c r="BQ5" s="1093"/>
      <c r="BR5" s="1092"/>
      <c r="BS5" s="1092"/>
      <c r="BT5" s="1092"/>
      <c r="BU5" s="1092"/>
      <c r="BV5" s="1092"/>
      <c r="BW5" s="1086"/>
      <c r="BX5" s="1086"/>
      <c r="BY5" s="1086"/>
      <c r="BZ5" s="1086"/>
      <c r="CA5" s="1092"/>
      <c r="CB5" s="1092"/>
      <c r="CC5" s="1092"/>
      <c r="CD5" s="1092"/>
      <c r="CE5" s="1092"/>
      <c r="CF5" s="1086"/>
      <c r="CG5" s="1092"/>
      <c r="CH5" s="1092"/>
      <c r="CI5" s="1092"/>
      <c r="CJ5" s="1092"/>
      <c r="CK5" s="1086"/>
      <c r="CL5" s="1092"/>
      <c r="CM5" s="1092"/>
      <c r="CN5" s="1092"/>
      <c r="CO5" s="1093"/>
      <c r="CP5" s="1086"/>
      <c r="CQ5" s="1092"/>
      <c r="CR5" s="1092"/>
      <c r="CS5" s="1092"/>
      <c r="CT5" s="1092"/>
      <c r="CU5" s="1086"/>
      <c r="CV5" s="1093"/>
    </row>
    <row r="6" spans="1:226" ht="42" customHeight="1">
      <c r="A6" s="195"/>
      <c r="B6" s="1000"/>
      <c r="C6" s="1076"/>
      <c r="D6" s="1078"/>
      <c r="E6" s="1078"/>
      <c r="F6" s="1078"/>
      <c r="G6" s="1088"/>
      <c r="H6" s="1089"/>
      <c r="I6" s="1094"/>
      <c r="J6" s="1095"/>
      <c r="K6" s="1088"/>
      <c r="L6" s="1095"/>
      <c r="M6" s="1078"/>
      <c r="N6" s="1097"/>
      <c r="O6" s="1094"/>
      <c r="P6" s="1095"/>
      <c r="Q6" s="1086"/>
      <c r="R6" s="1118"/>
      <c r="S6" s="1095"/>
      <c r="T6" s="1078"/>
      <c r="U6" s="1088"/>
      <c r="V6" s="1094"/>
      <c r="W6" s="1094"/>
      <c r="X6" s="1094"/>
      <c r="Y6" s="1094"/>
      <c r="Z6" s="1094"/>
      <c r="AA6" s="1094"/>
      <c r="AB6" s="1094"/>
      <c r="AC6" s="1094"/>
      <c r="AD6" s="1094"/>
      <c r="AE6" s="1094"/>
      <c r="AF6" s="1094"/>
      <c r="AG6" s="1115" t="s">
        <v>425</v>
      </c>
      <c r="AH6" s="1110"/>
      <c r="AI6" s="1116"/>
      <c r="AJ6" s="1109" t="s">
        <v>426</v>
      </c>
      <c r="AK6" s="1110"/>
      <c r="AL6" s="1116"/>
      <c r="AM6" s="1109" t="s">
        <v>427</v>
      </c>
      <c r="AN6" s="1110"/>
      <c r="AO6" s="1110"/>
      <c r="AP6" s="1110"/>
      <c r="AQ6" s="1110" t="s">
        <v>428</v>
      </c>
      <c r="AR6" s="1110"/>
      <c r="AS6" s="1110"/>
      <c r="AT6" s="1110"/>
      <c r="AU6" s="1115" t="s">
        <v>425</v>
      </c>
      <c r="AV6" s="1110"/>
      <c r="AW6" s="1110"/>
      <c r="AX6" s="1110"/>
      <c r="AY6" s="1116"/>
      <c r="AZ6" s="1109" t="s">
        <v>426</v>
      </c>
      <c r="BA6" s="1110"/>
      <c r="BB6" s="1110"/>
      <c r="BC6" s="1110"/>
      <c r="BD6" s="1116"/>
      <c r="BE6" s="1109" t="s">
        <v>429</v>
      </c>
      <c r="BF6" s="1110"/>
      <c r="BG6" s="1110"/>
      <c r="BH6" s="1110"/>
      <c r="BI6" s="1110" t="s">
        <v>430</v>
      </c>
      <c r="BJ6" s="1110"/>
      <c r="BK6" s="1110"/>
      <c r="BL6" s="1110"/>
      <c r="BM6" s="1088"/>
      <c r="BN6" s="1095"/>
      <c r="BO6" s="1078"/>
      <c r="BP6" s="1088"/>
      <c r="BQ6" s="1095"/>
      <c r="BR6" s="1094"/>
      <c r="BS6" s="1094"/>
      <c r="BT6" s="1094"/>
      <c r="BU6" s="1094"/>
      <c r="BV6" s="1094"/>
      <c r="BW6" s="1088"/>
      <c r="BX6" s="1088"/>
      <c r="BY6" s="1088"/>
      <c r="BZ6" s="1088"/>
      <c r="CA6" s="1094"/>
      <c r="CB6" s="1094"/>
      <c r="CC6" s="1094"/>
      <c r="CD6" s="1094"/>
      <c r="CE6" s="1094"/>
      <c r="CF6" s="1088"/>
      <c r="CG6" s="1094"/>
      <c r="CH6" s="1094"/>
      <c r="CI6" s="1094"/>
      <c r="CJ6" s="1094"/>
      <c r="CK6" s="1114" t="s">
        <v>431</v>
      </c>
      <c r="CL6" s="1111" t="s">
        <v>432</v>
      </c>
      <c r="CM6" s="1112"/>
      <c r="CN6" s="1112"/>
      <c r="CO6" s="1113"/>
      <c r="CP6" s="1088"/>
      <c r="CQ6" s="1094"/>
      <c r="CR6" s="1094"/>
      <c r="CS6" s="1094"/>
      <c r="CT6" s="1094"/>
      <c r="CU6" s="1106" t="s">
        <v>101</v>
      </c>
      <c r="CV6" s="1103" t="s">
        <v>433</v>
      </c>
    </row>
    <row r="7" spans="1:226" ht="37.5" customHeight="1">
      <c r="A7" s="195"/>
      <c r="B7" s="1000"/>
      <c r="C7" s="1076"/>
      <c r="D7" s="1078"/>
      <c r="E7" s="1078"/>
      <c r="F7" s="1078"/>
      <c r="G7" s="1114" t="s">
        <v>434</v>
      </c>
      <c r="H7" s="1098" t="s">
        <v>435</v>
      </c>
      <c r="I7" s="1098" t="s">
        <v>434</v>
      </c>
      <c r="J7" s="1105" t="s">
        <v>435</v>
      </c>
      <c r="K7" s="1097" t="s">
        <v>436</v>
      </c>
      <c r="L7" s="1093" t="s">
        <v>437</v>
      </c>
      <c r="M7" s="1078"/>
      <c r="N7" s="1097"/>
      <c r="O7" s="1108" t="s">
        <v>438</v>
      </c>
      <c r="P7" s="1103" t="s">
        <v>439</v>
      </c>
      <c r="Q7" s="1086"/>
      <c r="R7" s="1098" t="s">
        <v>438</v>
      </c>
      <c r="S7" s="1105" t="s">
        <v>439</v>
      </c>
      <c r="T7" s="1078"/>
      <c r="U7" s="1106" t="s">
        <v>440</v>
      </c>
      <c r="V7" s="1098" t="s">
        <v>441</v>
      </c>
      <c r="W7" s="1107" t="s">
        <v>116</v>
      </c>
      <c r="X7" s="1108"/>
      <c r="Y7" s="1107" t="s">
        <v>442</v>
      </c>
      <c r="Z7" s="1108"/>
      <c r="AA7" s="1107" t="s">
        <v>443</v>
      </c>
      <c r="AB7" s="1108"/>
      <c r="AC7" s="1107" t="s">
        <v>444</v>
      </c>
      <c r="AD7" s="1108"/>
      <c r="AE7" s="1109" t="s">
        <v>445</v>
      </c>
      <c r="AF7" s="1110"/>
      <c r="AG7" s="1106" t="s">
        <v>446</v>
      </c>
      <c r="AH7" s="1098" t="s">
        <v>116</v>
      </c>
      <c r="AI7" s="1098" t="s">
        <v>117</v>
      </c>
      <c r="AJ7" s="1098" t="s">
        <v>446</v>
      </c>
      <c r="AK7" s="1098" t="s">
        <v>116</v>
      </c>
      <c r="AL7" s="1098" t="s">
        <v>117</v>
      </c>
      <c r="AM7" s="1109" t="s">
        <v>447</v>
      </c>
      <c r="AN7" s="1110"/>
      <c r="AO7" s="1110" t="s">
        <v>448</v>
      </c>
      <c r="AP7" s="1110"/>
      <c r="AQ7" s="1109" t="s">
        <v>449</v>
      </c>
      <c r="AR7" s="1110"/>
      <c r="AS7" s="1110" t="s">
        <v>450</v>
      </c>
      <c r="AT7" s="1110"/>
      <c r="AU7" s="1106" t="s">
        <v>446</v>
      </c>
      <c r="AV7" s="1107" t="s">
        <v>116</v>
      </c>
      <c r="AW7" s="1108"/>
      <c r="AX7" s="1107" t="s">
        <v>117</v>
      </c>
      <c r="AY7" s="1108"/>
      <c r="AZ7" s="1098" t="s">
        <v>446</v>
      </c>
      <c r="BA7" s="1107" t="s">
        <v>116</v>
      </c>
      <c r="BB7" s="1108"/>
      <c r="BC7" s="1107" t="s">
        <v>117</v>
      </c>
      <c r="BD7" s="1108"/>
      <c r="BE7" s="1109" t="s">
        <v>447</v>
      </c>
      <c r="BF7" s="1110"/>
      <c r="BG7" s="1110" t="s">
        <v>448</v>
      </c>
      <c r="BH7" s="1110"/>
      <c r="BI7" s="1109" t="s">
        <v>451</v>
      </c>
      <c r="BJ7" s="1110"/>
      <c r="BK7" s="1110" t="s">
        <v>450</v>
      </c>
      <c r="BL7" s="1110"/>
      <c r="BM7" s="1106" t="s">
        <v>101</v>
      </c>
      <c r="BN7" s="1103" t="s">
        <v>452</v>
      </c>
      <c r="BO7" s="1078"/>
      <c r="BP7" s="1106" t="s">
        <v>101</v>
      </c>
      <c r="BQ7" s="1103" t="s">
        <v>452</v>
      </c>
      <c r="BR7" s="1108" t="s">
        <v>453</v>
      </c>
      <c r="BS7" s="1108" t="s">
        <v>454</v>
      </c>
      <c r="BT7" s="1098" t="s">
        <v>455</v>
      </c>
      <c r="BU7" s="1098" t="s">
        <v>456</v>
      </c>
      <c r="BV7" s="1098" t="s">
        <v>457</v>
      </c>
      <c r="BW7" s="1114" t="s">
        <v>101</v>
      </c>
      <c r="BX7" s="1106" t="s">
        <v>101</v>
      </c>
      <c r="BY7" s="1106" t="s">
        <v>101</v>
      </c>
      <c r="BZ7" s="1114" t="s">
        <v>431</v>
      </c>
      <c r="CA7" s="1098" t="s">
        <v>458</v>
      </c>
      <c r="CB7" s="1098" t="s">
        <v>116</v>
      </c>
      <c r="CC7" s="1098" t="s">
        <v>459</v>
      </c>
      <c r="CD7" s="1098" t="s">
        <v>460</v>
      </c>
      <c r="CE7" s="1098" t="s">
        <v>433</v>
      </c>
      <c r="CF7" s="1114" t="s">
        <v>431</v>
      </c>
      <c r="CG7" s="1098" t="s">
        <v>458</v>
      </c>
      <c r="CH7" s="1098" t="s">
        <v>116</v>
      </c>
      <c r="CI7" s="1098" t="s">
        <v>461</v>
      </c>
      <c r="CJ7" s="1098" t="s">
        <v>462</v>
      </c>
      <c r="CK7" s="1086"/>
      <c r="CL7" s="1099"/>
      <c r="CM7" s="1098" t="s">
        <v>463</v>
      </c>
      <c r="CN7" s="1098" t="s">
        <v>464</v>
      </c>
      <c r="CO7" s="1103" t="s">
        <v>465</v>
      </c>
      <c r="CP7" s="1114" t="s">
        <v>431</v>
      </c>
      <c r="CQ7" s="1098" t="s">
        <v>466</v>
      </c>
      <c r="CR7" s="1098" t="s">
        <v>116</v>
      </c>
      <c r="CS7" s="1098" t="s">
        <v>459</v>
      </c>
      <c r="CT7" s="1098" t="s">
        <v>460</v>
      </c>
      <c r="CU7" s="1097"/>
      <c r="CV7" s="1104"/>
    </row>
    <row r="8" spans="1:226" ht="98.25" customHeight="1" thickBot="1">
      <c r="A8" s="195"/>
      <c r="B8" s="1000"/>
      <c r="C8" s="1076"/>
      <c r="D8" s="1078"/>
      <c r="E8" s="1078"/>
      <c r="F8" s="1078"/>
      <c r="G8" s="1086"/>
      <c r="H8" s="1099"/>
      <c r="I8" s="1099"/>
      <c r="J8" s="1093"/>
      <c r="K8" s="1097"/>
      <c r="L8" s="1093"/>
      <c r="M8" s="1078"/>
      <c r="N8" s="1097"/>
      <c r="O8" s="1087"/>
      <c r="P8" s="1104"/>
      <c r="Q8" s="1086"/>
      <c r="R8" s="1099"/>
      <c r="S8" s="1093"/>
      <c r="T8" s="1078"/>
      <c r="U8" s="1097"/>
      <c r="V8" s="1099"/>
      <c r="W8" s="533"/>
      <c r="X8" s="534" t="s">
        <v>467</v>
      </c>
      <c r="Y8" s="533"/>
      <c r="Z8" s="534" t="s">
        <v>467</v>
      </c>
      <c r="AA8" s="533"/>
      <c r="AB8" s="534" t="s">
        <v>467</v>
      </c>
      <c r="AC8" s="533"/>
      <c r="AD8" s="534" t="s">
        <v>467</v>
      </c>
      <c r="AE8" s="534" t="s">
        <v>468</v>
      </c>
      <c r="AF8" s="534" t="s">
        <v>469</v>
      </c>
      <c r="AG8" s="1097"/>
      <c r="AH8" s="1099"/>
      <c r="AI8" s="1099"/>
      <c r="AJ8" s="1099"/>
      <c r="AK8" s="1099"/>
      <c r="AL8" s="1099"/>
      <c r="AM8" s="534" t="s">
        <v>468</v>
      </c>
      <c r="AN8" s="534" t="s">
        <v>470</v>
      </c>
      <c r="AO8" s="534" t="s">
        <v>468</v>
      </c>
      <c r="AP8" s="534" t="s">
        <v>471</v>
      </c>
      <c r="AQ8" s="535" t="s">
        <v>468</v>
      </c>
      <c r="AR8" s="534" t="s">
        <v>472</v>
      </c>
      <c r="AS8" s="211" t="s">
        <v>468</v>
      </c>
      <c r="AT8" s="211" t="s">
        <v>473</v>
      </c>
      <c r="AU8" s="1119"/>
      <c r="AV8" s="533"/>
      <c r="AW8" s="534" t="s">
        <v>467</v>
      </c>
      <c r="AX8" s="533"/>
      <c r="AY8" s="534" t="s">
        <v>467</v>
      </c>
      <c r="AZ8" s="1099"/>
      <c r="BA8" s="533"/>
      <c r="BB8" s="534" t="s">
        <v>467</v>
      </c>
      <c r="BC8" s="533"/>
      <c r="BD8" s="534" t="s">
        <v>467</v>
      </c>
      <c r="BE8" s="534" t="s">
        <v>468</v>
      </c>
      <c r="BF8" s="534" t="s">
        <v>470</v>
      </c>
      <c r="BG8" s="534" t="s">
        <v>468</v>
      </c>
      <c r="BH8" s="534" t="s">
        <v>471</v>
      </c>
      <c r="BI8" s="535" t="s">
        <v>468</v>
      </c>
      <c r="BJ8" s="534" t="s">
        <v>472</v>
      </c>
      <c r="BK8" s="211" t="s">
        <v>468</v>
      </c>
      <c r="BL8" s="211" t="s">
        <v>473</v>
      </c>
      <c r="BM8" s="1097"/>
      <c r="BN8" s="1104"/>
      <c r="BO8" s="1078"/>
      <c r="BP8" s="1097"/>
      <c r="BQ8" s="1104"/>
      <c r="BR8" s="1087"/>
      <c r="BS8" s="1087"/>
      <c r="BT8" s="1099"/>
      <c r="BU8" s="1099"/>
      <c r="BV8" s="1099"/>
      <c r="BW8" s="1086"/>
      <c r="BX8" s="1097"/>
      <c r="BY8" s="1097"/>
      <c r="BZ8" s="1086"/>
      <c r="CA8" s="1099"/>
      <c r="CB8" s="1099"/>
      <c r="CC8" s="1099"/>
      <c r="CD8" s="1099"/>
      <c r="CE8" s="1099"/>
      <c r="CF8" s="1086"/>
      <c r="CG8" s="1099"/>
      <c r="CH8" s="1099"/>
      <c r="CI8" s="1099"/>
      <c r="CJ8" s="1099"/>
      <c r="CK8" s="1086"/>
      <c r="CL8" s="1099"/>
      <c r="CM8" s="1099"/>
      <c r="CN8" s="1099"/>
      <c r="CO8" s="1104"/>
      <c r="CP8" s="1086"/>
      <c r="CQ8" s="1099"/>
      <c r="CR8" s="1099"/>
      <c r="CS8" s="1099"/>
      <c r="CT8" s="1099"/>
      <c r="CU8" s="1097"/>
      <c r="CV8" s="1104"/>
    </row>
    <row r="9" spans="1:226" s="1" customFormat="1" ht="64.5" customHeight="1" thickBot="1">
      <c r="A9" s="195"/>
      <c r="B9" s="536" t="s">
        <v>474</v>
      </c>
      <c r="C9" s="537" t="s">
        <v>126</v>
      </c>
      <c r="D9" s="538" t="s">
        <v>475</v>
      </c>
      <c r="E9" s="539" t="s">
        <v>476</v>
      </c>
      <c r="F9" s="540">
        <v>38047</v>
      </c>
      <c r="G9" s="541" t="s">
        <v>477</v>
      </c>
      <c r="H9" s="542" t="s">
        <v>478</v>
      </c>
      <c r="I9" s="542" t="s">
        <v>479</v>
      </c>
      <c r="J9" s="543"/>
      <c r="K9" s="544" t="s">
        <v>480</v>
      </c>
      <c r="L9" s="545" t="s">
        <v>481</v>
      </c>
      <c r="M9" s="546">
        <v>150</v>
      </c>
      <c r="N9" s="547">
        <v>14</v>
      </c>
      <c r="O9" s="548">
        <v>29</v>
      </c>
      <c r="P9" s="549">
        <v>4.7</v>
      </c>
      <c r="Q9" s="547">
        <v>2</v>
      </c>
      <c r="R9" s="550">
        <v>0</v>
      </c>
      <c r="S9" s="549">
        <v>0</v>
      </c>
      <c r="T9" s="546">
        <v>16.2</v>
      </c>
      <c r="U9" s="547">
        <v>2</v>
      </c>
      <c r="V9" s="551" t="s">
        <v>482</v>
      </c>
      <c r="W9" s="548">
        <v>60</v>
      </c>
      <c r="X9" s="548">
        <v>10</v>
      </c>
      <c r="Y9" s="548">
        <v>15</v>
      </c>
      <c r="Z9" s="548">
        <v>3</v>
      </c>
      <c r="AA9" s="548">
        <v>30</v>
      </c>
      <c r="AB9" s="548">
        <v>6</v>
      </c>
      <c r="AC9" s="550">
        <v>60</v>
      </c>
      <c r="AD9" s="550">
        <v>10</v>
      </c>
      <c r="AE9" s="550">
        <v>10</v>
      </c>
      <c r="AF9" s="550" t="s">
        <v>483</v>
      </c>
      <c r="AG9" s="547">
        <v>0</v>
      </c>
      <c r="AH9" s="548">
        <v>0</v>
      </c>
      <c r="AI9" s="552">
        <v>0</v>
      </c>
      <c r="AJ9" s="550">
        <v>0</v>
      </c>
      <c r="AK9" s="550">
        <v>0</v>
      </c>
      <c r="AL9" s="550">
        <v>0</v>
      </c>
      <c r="AM9" s="550">
        <v>10</v>
      </c>
      <c r="AN9" s="550" t="s">
        <v>484</v>
      </c>
      <c r="AO9" s="550">
        <v>10</v>
      </c>
      <c r="AP9" s="550" t="s">
        <v>485</v>
      </c>
      <c r="AQ9" s="548">
        <v>10</v>
      </c>
      <c r="AR9" s="550" t="s">
        <v>486</v>
      </c>
      <c r="AS9" s="550">
        <v>10</v>
      </c>
      <c r="AT9" s="550" t="s">
        <v>487</v>
      </c>
      <c r="AU9" s="547">
        <v>0</v>
      </c>
      <c r="AV9" s="548">
        <v>0</v>
      </c>
      <c r="AW9" s="550">
        <v>0</v>
      </c>
      <c r="AX9" s="550">
        <v>0</v>
      </c>
      <c r="AY9" s="552">
        <v>0</v>
      </c>
      <c r="AZ9" s="550">
        <v>0</v>
      </c>
      <c r="BA9" s="550">
        <v>0</v>
      </c>
      <c r="BB9" s="550">
        <v>0</v>
      </c>
      <c r="BC9" s="550">
        <v>0</v>
      </c>
      <c r="BD9" s="550">
        <v>0</v>
      </c>
      <c r="BE9" s="550">
        <v>10</v>
      </c>
      <c r="BF9" s="550" t="s">
        <v>484</v>
      </c>
      <c r="BG9" s="550">
        <v>10</v>
      </c>
      <c r="BH9" s="550" t="s">
        <v>485</v>
      </c>
      <c r="BI9" s="550">
        <v>10</v>
      </c>
      <c r="BJ9" s="550" t="s">
        <v>486</v>
      </c>
      <c r="BK9" s="550">
        <v>10</v>
      </c>
      <c r="BL9" s="550" t="s">
        <v>487</v>
      </c>
      <c r="BM9" s="554" t="s">
        <v>127</v>
      </c>
      <c r="BN9" s="545" t="s">
        <v>130</v>
      </c>
      <c r="BO9" s="553" t="s">
        <v>127</v>
      </c>
      <c r="BP9" s="554" t="s">
        <v>127</v>
      </c>
      <c r="BQ9" s="545" t="s">
        <v>131</v>
      </c>
      <c r="BR9" s="555" t="s">
        <v>127</v>
      </c>
      <c r="BS9" s="555" t="s">
        <v>132</v>
      </c>
      <c r="BT9" s="556" t="s">
        <v>132</v>
      </c>
      <c r="BU9" s="556" t="s">
        <v>127</v>
      </c>
      <c r="BV9" s="556" t="s">
        <v>132</v>
      </c>
      <c r="BW9" s="557" t="s">
        <v>127</v>
      </c>
      <c r="BX9" s="554" t="s">
        <v>127</v>
      </c>
      <c r="BY9" s="557" t="s">
        <v>127</v>
      </c>
      <c r="BZ9" s="554" t="s">
        <v>141</v>
      </c>
      <c r="CA9" s="550">
        <v>2</v>
      </c>
      <c r="CB9" s="548">
        <v>60</v>
      </c>
      <c r="CC9" s="548">
        <v>30</v>
      </c>
      <c r="CD9" s="548">
        <v>60</v>
      </c>
      <c r="CE9" s="558" t="s">
        <v>127</v>
      </c>
      <c r="CF9" s="557" t="s">
        <v>141</v>
      </c>
      <c r="CG9" s="550">
        <v>2</v>
      </c>
      <c r="CH9" s="548">
        <v>60</v>
      </c>
      <c r="CI9" s="548">
        <v>30</v>
      </c>
      <c r="CJ9" s="548">
        <v>60</v>
      </c>
      <c r="CK9" s="557" t="s">
        <v>141</v>
      </c>
      <c r="CL9" s="558" t="s">
        <v>127</v>
      </c>
      <c r="CM9" s="548">
        <v>1</v>
      </c>
      <c r="CN9" s="548">
        <v>2</v>
      </c>
      <c r="CO9" s="552">
        <v>1</v>
      </c>
      <c r="CP9" s="557" t="s">
        <v>141</v>
      </c>
      <c r="CQ9" s="550">
        <v>2</v>
      </c>
      <c r="CR9" s="548">
        <v>60</v>
      </c>
      <c r="CS9" s="548">
        <v>30</v>
      </c>
      <c r="CT9" s="550">
        <v>60</v>
      </c>
      <c r="CU9" s="554" t="s">
        <v>127</v>
      </c>
      <c r="CV9" s="559" t="s">
        <v>127</v>
      </c>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row>
    <row r="10" spans="1:226" s="1" customFormat="1" ht="40.5">
      <c r="A10" s="49"/>
      <c r="B10" s="175">
        <f ca="1">IF(C10="","",MAX(INDIRECT("B1:B"&amp;ROW()-1))+1)</f>
        <v>1</v>
      </c>
      <c r="C10" s="132" t="s">
        <v>138</v>
      </c>
      <c r="D10" s="215" t="s">
        <v>488</v>
      </c>
      <c r="E10" s="60" t="s">
        <v>489</v>
      </c>
      <c r="F10" s="33">
        <v>37712</v>
      </c>
      <c r="G10" s="261" t="s">
        <v>477</v>
      </c>
      <c r="H10" s="61" t="s">
        <v>490</v>
      </c>
      <c r="I10" s="414" t="s">
        <v>479</v>
      </c>
      <c r="J10" s="140"/>
      <c r="K10" s="65" t="s">
        <v>491</v>
      </c>
      <c r="L10" s="112" t="s">
        <v>492</v>
      </c>
      <c r="M10" s="64">
        <v>300</v>
      </c>
      <c r="N10" s="121">
        <v>18</v>
      </c>
      <c r="O10" s="113">
        <v>112</v>
      </c>
      <c r="P10" s="120">
        <v>17.5</v>
      </c>
      <c r="Q10" s="121">
        <v>1</v>
      </c>
      <c r="R10" s="66">
        <v>19</v>
      </c>
      <c r="S10" s="120">
        <v>1.58</v>
      </c>
      <c r="T10" s="64">
        <v>6.5</v>
      </c>
      <c r="U10" s="121">
        <v>8</v>
      </c>
      <c r="V10" s="67" t="s">
        <v>493</v>
      </c>
      <c r="W10" s="66">
        <v>39</v>
      </c>
      <c r="X10" s="66">
        <v>0</v>
      </c>
      <c r="Y10" s="66">
        <v>39</v>
      </c>
      <c r="Z10" s="66">
        <v>0</v>
      </c>
      <c r="AA10" s="66">
        <v>39</v>
      </c>
      <c r="AB10" s="66">
        <v>0</v>
      </c>
      <c r="AC10" s="66">
        <v>533</v>
      </c>
      <c r="AD10" s="66">
        <v>0</v>
      </c>
      <c r="AE10" s="66">
        <v>0</v>
      </c>
      <c r="AF10" s="66"/>
      <c r="AG10" s="121">
        <v>0</v>
      </c>
      <c r="AH10" s="113">
        <v>0</v>
      </c>
      <c r="AI10" s="130">
        <v>0</v>
      </c>
      <c r="AJ10" s="66">
        <v>0</v>
      </c>
      <c r="AK10" s="66">
        <v>0</v>
      </c>
      <c r="AL10" s="66">
        <v>0</v>
      </c>
      <c r="AM10" s="66">
        <v>0</v>
      </c>
      <c r="AN10" s="66"/>
      <c r="AO10" s="66">
        <v>0</v>
      </c>
      <c r="AP10" s="66"/>
      <c r="AQ10" s="66">
        <v>0</v>
      </c>
      <c r="AR10" s="66"/>
      <c r="AS10" s="66">
        <v>0</v>
      </c>
      <c r="AT10" s="66"/>
      <c r="AU10" s="121">
        <v>0</v>
      </c>
      <c r="AV10" s="113">
        <v>0</v>
      </c>
      <c r="AW10" s="66">
        <v>0</v>
      </c>
      <c r="AX10" s="66">
        <v>0</v>
      </c>
      <c r="AY10" s="130">
        <v>0</v>
      </c>
      <c r="AZ10" s="66">
        <v>0</v>
      </c>
      <c r="BA10" s="66">
        <v>0</v>
      </c>
      <c r="BB10" s="66">
        <v>0</v>
      </c>
      <c r="BC10" s="66">
        <v>0</v>
      </c>
      <c r="BD10" s="66">
        <v>0</v>
      </c>
      <c r="BE10" s="66">
        <v>0</v>
      </c>
      <c r="BF10" s="66"/>
      <c r="BG10" s="66">
        <v>0</v>
      </c>
      <c r="BH10" s="66"/>
      <c r="BI10" s="66">
        <v>0</v>
      </c>
      <c r="BJ10" s="66"/>
      <c r="BK10" s="66">
        <v>0</v>
      </c>
      <c r="BL10" s="66"/>
      <c r="BM10" s="615" t="s">
        <v>132</v>
      </c>
      <c r="BN10" s="67"/>
      <c r="BO10" s="118" t="s">
        <v>127</v>
      </c>
      <c r="BP10" s="141" t="s">
        <v>132</v>
      </c>
      <c r="BQ10" s="112"/>
      <c r="BR10" s="373" t="s">
        <v>132</v>
      </c>
      <c r="BS10" s="373" t="s">
        <v>132</v>
      </c>
      <c r="BT10" s="116" t="s">
        <v>132</v>
      </c>
      <c r="BU10" s="116" t="s">
        <v>132</v>
      </c>
      <c r="BV10" s="116" t="s">
        <v>132</v>
      </c>
      <c r="BW10" s="421" t="s">
        <v>132</v>
      </c>
      <c r="BX10" s="141" t="s">
        <v>127</v>
      </c>
      <c r="BY10" s="421" t="s">
        <v>127</v>
      </c>
      <c r="BZ10" s="934" t="s">
        <v>132</v>
      </c>
      <c r="CA10" s="66">
        <v>0</v>
      </c>
      <c r="CB10" s="113">
        <v>0</v>
      </c>
      <c r="CC10" s="113">
        <v>0</v>
      </c>
      <c r="CD10" s="113">
        <v>0</v>
      </c>
      <c r="CE10" s="116" t="s">
        <v>132</v>
      </c>
      <c r="CF10" s="421" t="s">
        <v>127</v>
      </c>
      <c r="CG10" s="66">
        <v>9</v>
      </c>
      <c r="CH10" s="113">
        <v>51</v>
      </c>
      <c r="CI10" s="113">
        <v>51</v>
      </c>
      <c r="CJ10" s="113">
        <v>1338</v>
      </c>
      <c r="CK10" s="421" t="s">
        <v>132</v>
      </c>
      <c r="CL10" s="116" t="s">
        <v>132</v>
      </c>
      <c r="CM10" s="113"/>
      <c r="CN10" s="113"/>
      <c r="CO10" s="130"/>
      <c r="CP10" s="421" t="s">
        <v>127</v>
      </c>
      <c r="CQ10" s="66">
        <v>7</v>
      </c>
      <c r="CR10" s="113">
        <v>28</v>
      </c>
      <c r="CS10" s="113">
        <v>28</v>
      </c>
      <c r="CT10" s="212">
        <v>59</v>
      </c>
      <c r="CU10" s="141" t="s">
        <v>132</v>
      </c>
      <c r="CV10" s="117"/>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row>
    <row r="11" spans="1:226" s="1" customFormat="1" ht="27">
      <c r="A11" s="49"/>
      <c r="B11" s="179">
        <f t="shared" ref="B11:B69" ca="1" si="0">IF(C11="","",MAX(INDIRECT("B1:B"&amp;ROW()-1))+1)</f>
        <v>2</v>
      </c>
      <c r="C11" s="115" t="s">
        <v>494</v>
      </c>
      <c r="D11" s="507" t="s">
        <v>495</v>
      </c>
      <c r="E11" s="69" t="s">
        <v>496</v>
      </c>
      <c r="F11" s="27">
        <v>37712</v>
      </c>
      <c r="G11" s="498" t="s">
        <v>477</v>
      </c>
      <c r="H11" s="70" t="s">
        <v>497</v>
      </c>
      <c r="I11" s="499" t="s">
        <v>479</v>
      </c>
      <c r="J11" s="62"/>
      <c r="K11" s="73" t="s">
        <v>498</v>
      </c>
      <c r="L11" s="126" t="s">
        <v>499</v>
      </c>
      <c r="M11" s="54">
        <v>474</v>
      </c>
      <c r="N11" s="28">
        <v>53</v>
      </c>
      <c r="O11" s="29">
        <v>9</v>
      </c>
      <c r="P11" s="53">
        <v>7.44</v>
      </c>
      <c r="Q11" s="28">
        <v>0</v>
      </c>
      <c r="R11" s="31">
        <v>0</v>
      </c>
      <c r="S11" s="53">
        <v>0</v>
      </c>
      <c r="T11" s="54">
        <v>29.832470000000001</v>
      </c>
      <c r="U11" s="28">
        <v>0</v>
      </c>
      <c r="V11" s="52" t="s">
        <v>160</v>
      </c>
      <c r="W11" s="31">
        <v>0</v>
      </c>
      <c r="X11" s="31">
        <v>0</v>
      </c>
      <c r="Y11" s="31">
        <v>0</v>
      </c>
      <c r="Z11" s="31">
        <v>0</v>
      </c>
      <c r="AA11" s="31">
        <v>0</v>
      </c>
      <c r="AB11" s="31">
        <v>0</v>
      </c>
      <c r="AC11" s="31">
        <v>0</v>
      </c>
      <c r="AD11" s="31">
        <v>0</v>
      </c>
      <c r="AE11" s="31">
        <v>0</v>
      </c>
      <c r="AF11" s="31"/>
      <c r="AG11" s="28">
        <v>0</v>
      </c>
      <c r="AH11" s="29">
        <v>0</v>
      </c>
      <c r="AI11" s="30">
        <v>0</v>
      </c>
      <c r="AJ11" s="31">
        <v>0</v>
      </c>
      <c r="AK11" s="31">
        <v>0</v>
      </c>
      <c r="AL11" s="31">
        <v>0</v>
      </c>
      <c r="AM11" s="31">
        <v>0</v>
      </c>
      <c r="AN11" s="31"/>
      <c r="AO11" s="31">
        <v>0</v>
      </c>
      <c r="AP11" s="31"/>
      <c r="AQ11" s="31">
        <v>0</v>
      </c>
      <c r="AR11" s="31"/>
      <c r="AS11" s="31">
        <v>0</v>
      </c>
      <c r="AT11" s="31"/>
      <c r="AU11" s="28">
        <v>0</v>
      </c>
      <c r="AV11" s="29">
        <v>0</v>
      </c>
      <c r="AW11" s="31">
        <v>0</v>
      </c>
      <c r="AX11" s="31">
        <v>0</v>
      </c>
      <c r="AY11" s="30">
        <v>0</v>
      </c>
      <c r="AZ11" s="31">
        <v>0</v>
      </c>
      <c r="BA11" s="31">
        <v>0</v>
      </c>
      <c r="BB11" s="31">
        <v>0</v>
      </c>
      <c r="BC11" s="31">
        <v>0</v>
      </c>
      <c r="BD11" s="31">
        <v>0</v>
      </c>
      <c r="BE11" s="31">
        <v>0</v>
      </c>
      <c r="BF11" s="31"/>
      <c r="BG11" s="31">
        <v>0</v>
      </c>
      <c r="BH11" s="31"/>
      <c r="BI11" s="31">
        <v>0</v>
      </c>
      <c r="BJ11" s="31"/>
      <c r="BK11" s="31">
        <v>0</v>
      </c>
      <c r="BL11" s="31"/>
      <c r="BM11" s="129" t="s">
        <v>132</v>
      </c>
      <c r="BN11" s="52"/>
      <c r="BO11" s="164" t="s">
        <v>132</v>
      </c>
      <c r="BP11" s="129" t="s">
        <v>132</v>
      </c>
      <c r="BQ11" s="126"/>
      <c r="BR11" s="500" t="s">
        <v>132</v>
      </c>
      <c r="BS11" s="500" t="s">
        <v>132</v>
      </c>
      <c r="BT11" s="76" t="s">
        <v>132</v>
      </c>
      <c r="BU11" s="76" t="s">
        <v>132</v>
      </c>
      <c r="BV11" s="76" t="s">
        <v>132</v>
      </c>
      <c r="BW11" s="55" t="s">
        <v>132</v>
      </c>
      <c r="BX11" s="129" t="s">
        <v>132</v>
      </c>
      <c r="BY11" s="55" t="s">
        <v>132</v>
      </c>
      <c r="BZ11" s="935" t="s">
        <v>132</v>
      </c>
      <c r="CA11" s="31">
        <v>0</v>
      </c>
      <c r="CB11" s="29">
        <v>0</v>
      </c>
      <c r="CC11" s="29">
        <v>0</v>
      </c>
      <c r="CD11" s="29">
        <v>0</v>
      </c>
      <c r="CE11" s="76" t="s">
        <v>132</v>
      </c>
      <c r="CF11" s="55" t="s">
        <v>132</v>
      </c>
      <c r="CG11" s="31">
        <v>0</v>
      </c>
      <c r="CH11" s="29">
        <v>0</v>
      </c>
      <c r="CI11" s="29">
        <v>0</v>
      </c>
      <c r="CJ11" s="29">
        <v>0</v>
      </c>
      <c r="CK11" s="55" t="s">
        <v>132</v>
      </c>
      <c r="CL11" s="76" t="s">
        <v>132</v>
      </c>
      <c r="CM11" s="29"/>
      <c r="CN11" s="29"/>
      <c r="CO11" s="30"/>
      <c r="CP11" s="55" t="s">
        <v>132</v>
      </c>
      <c r="CQ11" s="31">
        <v>0</v>
      </c>
      <c r="CR11" s="29">
        <v>0</v>
      </c>
      <c r="CS11" s="29">
        <v>0</v>
      </c>
      <c r="CT11" s="56">
        <v>0</v>
      </c>
      <c r="CU11" s="129" t="s">
        <v>132</v>
      </c>
      <c r="CV11" s="77"/>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row>
    <row r="12" spans="1:226" s="1" customFormat="1">
      <c r="A12" s="49"/>
      <c r="B12" s="179">
        <f t="shared" ca="1" si="0"/>
        <v>3</v>
      </c>
      <c r="C12" s="190" t="s">
        <v>138</v>
      </c>
      <c r="D12" s="855" t="s">
        <v>500</v>
      </c>
      <c r="E12" s="48" t="s">
        <v>501</v>
      </c>
      <c r="F12" s="459">
        <v>37712</v>
      </c>
      <c r="G12" s="519" t="s">
        <v>477</v>
      </c>
      <c r="H12" s="474" t="s">
        <v>502</v>
      </c>
      <c r="I12" s="520" t="s">
        <v>479</v>
      </c>
      <c r="J12" s="44"/>
      <c r="K12" s="220" t="s">
        <v>503</v>
      </c>
      <c r="L12" s="47" t="s">
        <v>504</v>
      </c>
      <c r="M12" s="219">
        <v>195</v>
      </c>
      <c r="N12" s="34">
        <v>22</v>
      </c>
      <c r="O12" s="39">
        <v>17</v>
      </c>
      <c r="P12" s="36">
        <v>6.4</v>
      </c>
      <c r="Q12" s="34">
        <v>0</v>
      </c>
      <c r="R12" s="35">
        <v>0</v>
      </c>
      <c r="S12" s="36">
        <v>0</v>
      </c>
      <c r="T12" s="219">
        <v>16</v>
      </c>
      <c r="U12" s="34">
        <v>0</v>
      </c>
      <c r="V12" s="37" t="s">
        <v>210</v>
      </c>
      <c r="W12" s="35">
        <v>0</v>
      </c>
      <c r="X12" s="35">
        <v>0</v>
      </c>
      <c r="Y12" s="35">
        <v>0</v>
      </c>
      <c r="Z12" s="35">
        <v>0</v>
      </c>
      <c r="AA12" s="35">
        <v>0</v>
      </c>
      <c r="AB12" s="35">
        <v>0</v>
      </c>
      <c r="AC12" s="35">
        <v>0</v>
      </c>
      <c r="AD12" s="35">
        <v>0</v>
      </c>
      <c r="AE12" s="35">
        <v>0</v>
      </c>
      <c r="AF12" s="35"/>
      <c r="AG12" s="34">
        <v>0</v>
      </c>
      <c r="AH12" s="39">
        <v>0</v>
      </c>
      <c r="AI12" s="38">
        <v>0</v>
      </c>
      <c r="AJ12" s="35">
        <v>0</v>
      </c>
      <c r="AK12" s="35">
        <v>0</v>
      </c>
      <c r="AL12" s="35">
        <v>0</v>
      </c>
      <c r="AM12" s="35">
        <v>0</v>
      </c>
      <c r="AN12" s="35"/>
      <c r="AO12" s="35">
        <v>0</v>
      </c>
      <c r="AP12" s="35"/>
      <c r="AQ12" s="35">
        <v>0</v>
      </c>
      <c r="AR12" s="35"/>
      <c r="AS12" s="35">
        <v>0</v>
      </c>
      <c r="AT12" s="35"/>
      <c r="AU12" s="34">
        <v>0</v>
      </c>
      <c r="AV12" s="39">
        <v>0</v>
      </c>
      <c r="AW12" s="35">
        <v>0</v>
      </c>
      <c r="AX12" s="35">
        <v>0</v>
      </c>
      <c r="AY12" s="38">
        <v>0</v>
      </c>
      <c r="AZ12" s="35">
        <v>0</v>
      </c>
      <c r="BA12" s="35">
        <v>0</v>
      </c>
      <c r="BB12" s="35">
        <v>0</v>
      </c>
      <c r="BC12" s="35">
        <v>0</v>
      </c>
      <c r="BD12" s="35">
        <v>0</v>
      </c>
      <c r="BE12" s="35">
        <v>0</v>
      </c>
      <c r="BF12" s="35"/>
      <c r="BG12" s="35">
        <v>0</v>
      </c>
      <c r="BH12" s="35"/>
      <c r="BI12" s="35">
        <v>0</v>
      </c>
      <c r="BJ12" s="35"/>
      <c r="BK12" s="35">
        <v>0</v>
      </c>
      <c r="BL12" s="35"/>
      <c r="BM12" s="41" t="s">
        <v>132</v>
      </c>
      <c r="BN12" s="37"/>
      <c r="BO12" s="40" t="s">
        <v>132</v>
      </c>
      <c r="BP12" s="41" t="s">
        <v>132</v>
      </c>
      <c r="BQ12" s="47"/>
      <c r="BR12" s="41" t="s">
        <v>132</v>
      </c>
      <c r="BS12" s="43" t="s">
        <v>132</v>
      </c>
      <c r="BT12" s="43" t="s">
        <v>132</v>
      </c>
      <c r="BU12" s="43" t="s">
        <v>132</v>
      </c>
      <c r="BV12" s="43" t="s">
        <v>132</v>
      </c>
      <c r="BW12" s="45" t="s">
        <v>132</v>
      </c>
      <c r="BX12" s="41" t="s">
        <v>132</v>
      </c>
      <c r="BY12" s="45" t="s">
        <v>132</v>
      </c>
      <c r="BZ12" s="41" t="s">
        <v>127</v>
      </c>
      <c r="CA12" s="35">
        <v>0</v>
      </c>
      <c r="CB12" s="39">
        <v>0</v>
      </c>
      <c r="CC12" s="39">
        <v>0</v>
      </c>
      <c r="CD12" s="39">
        <v>0</v>
      </c>
      <c r="CE12" s="43" t="s">
        <v>132</v>
      </c>
      <c r="CF12" s="45" t="s">
        <v>127</v>
      </c>
      <c r="CG12" s="35">
        <v>0</v>
      </c>
      <c r="CH12" s="39">
        <v>68</v>
      </c>
      <c r="CI12" s="39">
        <v>68</v>
      </c>
      <c r="CJ12" s="39">
        <v>10</v>
      </c>
      <c r="CK12" s="45" t="s">
        <v>127</v>
      </c>
      <c r="CL12" s="43" t="s">
        <v>127</v>
      </c>
      <c r="CM12" s="39">
        <v>4</v>
      </c>
      <c r="CN12" s="39">
        <v>1</v>
      </c>
      <c r="CO12" s="38">
        <v>0</v>
      </c>
      <c r="CP12" s="45" t="s">
        <v>127</v>
      </c>
      <c r="CQ12" s="35">
        <v>0</v>
      </c>
      <c r="CR12" s="39">
        <v>4337</v>
      </c>
      <c r="CS12" s="39">
        <v>266</v>
      </c>
      <c r="CT12" s="221">
        <v>155</v>
      </c>
      <c r="CU12" s="41" t="s">
        <v>127</v>
      </c>
      <c r="CV12" s="521" t="s">
        <v>132</v>
      </c>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row>
    <row r="13" spans="1:226" s="1" customFormat="1" ht="67.5">
      <c r="A13" s="49"/>
      <c r="B13" s="179">
        <f t="shared" ca="1" si="0"/>
        <v>4</v>
      </c>
      <c r="C13" s="115" t="s">
        <v>505</v>
      </c>
      <c r="D13" s="507" t="s">
        <v>506</v>
      </c>
      <c r="E13" s="69" t="s">
        <v>507</v>
      </c>
      <c r="F13" s="27">
        <v>37712</v>
      </c>
      <c r="G13" s="498" t="s">
        <v>477</v>
      </c>
      <c r="H13" s="70" t="s">
        <v>508</v>
      </c>
      <c r="I13" s="499" t="s">
        <v>479</v>
      </c>
      <c r="J13" s="62"/>
      <c r="K13" s="73" t="s">
        <v>509</v>
      </c>
      <c r="L13" s="126" t="s">
        <v>510</v>
      </c>
      <c r="M13" s="54">
        <v>359</v>
      </c>
      <c r="N13" s="28">
        <v>67</v>
      </c>
      <c r="O13" s="29">
        <v>2</v>
      </c>
      <c r="P13" s="53">
        <v>1.4</v>
      </c>
      <c r="Q13" s="28">
        <v>3</v>
      </c>
      <c r="R13" s="31">
        <v>0</v>
      </c>
      <c r="S13" s="53">
        <v>0</v>
      </c>
      <c r="T13" s="54">
        <v>31.6</v>
      </c>
      <c r="U13" s="28">
        <v>0</v>
      </c>
      <c r="V13" s="52" t="s">
        <v>210</v>
      </c>
      <c r="W13" s="31">
        <v>0</v>
      </c>
      <c r="X13" s="31">
        <v>0</v>
      </c>
      <c r="Y13" s="31">
        <v>0</v>
      </c>
      <c r="Z13" s="31">
        <v>0</v>
      </c>
      <c r="AA13" s="31">
        <v>0</v>
      </c>
      <c r="AB13" s="31">
        <v>0</v>
      </c>
      <c r="AC13" s="31">
        <v>0</v>
      </c>
      <c r="AD13" s="31">
        <v>0</v>
      </c>
      <c r="AE13" s="31">
        <v>0</v>
      </c>
      <c r="AF13" s="31"/>
      <c r="AG13" s="28">
        <v>2</v>
      </c>
      <c r="AH13" s="29">
        <v>45</v>
      </c>
      <c r="AI13" s="30">
        <v>45</v>
      </c>
      <c r="AJ13" s="31">
        <v>0</v>
      </c>
      <c r="AK13" s="31">
        <v>0</v>
      </c>
      <c r="AL13" s="31">
        <v>0</v>
      </c>
      <c r="AM13" s="31">
        <v>479</v>
      </c>
      <c r="AN13" s="31" t="s">
        <v>511</v>
      </c>
      <c r="AO13" s="31">
        <v>0</v>
      </c>
      <c r="AP13" s="31"/>
      <c r="AQ13" s="31">
        <v>0</v>
      </c>
      <c r="AR13" s="31"/>
      <c r="AS13" s="31">
        <v>0</v>
      </c>
      <c r="AT13" s="31"/>
      <c r="AU13" s="28">
        <v>0</v>
      </c>
      <c r="AV13" s="29">
        <v>0</v>
      </c>
      <c r="AW13" s="31">
        <v>0</v>
      </c>
      <c r="AX13" s="31">
        <v>0</v>
      </c>
      <c r="AY13" s="30">
        <v>0</v>
      </c>
      <c r="AZ13" s="31">
        <v>0</v>
      </c>
      <c r="BA13" s="31">
        <v>0</v>
      </c>
      <c r="BB13" s="31">
        <v>0</v>
      </c>
      <c r="BC13" s="31">
        <v>0</v>
      </c>
      <c r="BD13" s="31">
        <v>0</v>
      </c>
      <c r="BE13" s="31">
        <v>461</v>
      </c>
      <c r="BF13" s="31" t="s">
        <v>512</v>
      </c>
      <c r="BG13" s="31">
        <v>0</v>
      </c>
      <c r="BH13" s="31"/>
      <c r="BI13" s="31">
        <v>0</v>
      </c>
      <c r="BJ13" s="31"/>
      <c r="BK13" s="31">
        <v>0</v>
      </c>
      <c r="BL13" s="31"/>
      <c r="BM13" s="129" t="s">
        <v>132</v>
      </c>
      <c r="BN13" s="52"/>
      <c r="BO13" s="164" t="s">
        <v>127</v>
      </c>
      <c r="BP13" s="129" t="s">
        <v>132</v>
      </c>
      <c r="BQ13" s="126"/>
      <c r="BR13" s="500" t="s">
        <v>132</v>
      </c>
      <c r="BS13" s="500" t="s">
        <v>132</v>
      </c>
      <c r="BT13" s="76" t="s">
        <v>127</v>
      </c>
      <c r="BU13" s="76" t="s">
        <v>132</v>
      </c>
      <c r="BV13" s="76" t="s">
        <v>132</v>
      </c>
      <c r="BW13" s="55" t="s">
        <v>132</v>
      </c>
      <c r="BX13" s="129" t="s">
        <v>132</v>
      </c>
      <c r="BY13" s="55" t="s">
        <v>132</v>
      </c>
      <c r="BZ13" s="935" t="s">
        <v>132</v>
      </c>
      <c r="CA13" s="31">
        <v>0</v>
      </c>
      <c r="CB13" s="29">
        <v>0</v>
      </c>
      <c r="CC13" s="29">
        <v>0</v>
      </c>
      <c r="CD13" s="29">
        <v>0</v>
      </c>
      <c r="CE13" s="76" t="s">
        <v>132</v>
      </c>
      <c r="CF13" s="55" t="s">
        <v>132</v>
      </c>
      <c r="CG13" s="31">
        <v>0</v>
      </c>
      <c r="CH13" s="29">
        <v>0</v>
      </c>
      <c r="CI13" s="29">
        <v>0</v>
      </c>
      <c r="CJ13" s="29">
        <v>0</v>
      </c>
      <c r="CK13" s="55" t="s">
        <v>127</v>
      </c>
      <c r="CL13" s="76" t="s">
        <v>127</v>
      </c>
      <c r="CM13" s="29">
        <v>241</v>
      </c>
      <c r="CN13" s="29">
        <v>0</v>
      </c>
      <c r="CO13" s="30">
        <v>0</v>
      </c>
      <c r="CP13" s="55" t="s">
        <v>132</v>
      </c>
      <c r="CQ13" s="31">
        <v>0</v>
      </c>
      <c r="CR13" s="29">
        <v>0</v>
      </c>
      <c r="CS13" s="29">
        <v>0</v>
      </c>
      <c r="CT13" s="56">
        <v>0</v>
      </c>
      <c r="CU13" s="129" t="s">
        <v>132</v>
      </c>
      <c r="CV13" s="77"/>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row>
    <row r="14" spans="1:226" s="1" customFormat="1" ht="81">
      <c r="A14" s="49"/>
      <c r="B14" s="179">
        <f t="shared" ca="1" si="0"/>
        <v>5</v>
      </c>
      <c r="C14" s="115" t="s">
        <v>138</v>
      </c>
      <c r="D14" s="507" t="s">
        <v>513</v>
      </c>
      <c r="E14" s="69" t="s">
        <v>514</v>
      </c>
      <c r="F14" s="27">
        <v>37712</v>
      </c>
      <c r="G14" s="498" t="s">
        <v>477</v>
      </c>
      <c r="H14" s="70" t="s">
        <v>515</v>
      </c>
      <c r="I14" s="499" t="s">
        <v>479</v>
      </c>
      <c r="J14" s="62"/>
      <c r="K14" s="73" t="s">
        <v>516</v>
      </c>
      <c r="L14" s="126" t="s">
        <v>517</v>
      </c>
      <c r="M14" s="54">
        <v>148</v>
      </c>
      <c r="N14" s="28">
        <v>19</v>
      </c>
      <c r="O14" s="29">
        <v>123</v>
      </c>
      <c r="P14" s="53">
        <v>15.873329999999999</v>
      </c>
      <c r="Q14" s="28">
        <v>0</v>
      </c>
      <c r="R14" s="31">
        <v>0</v>
      </c>
      <c r="S14" s="53">
        <v>0</v>
      </c>
      <c r="T14" s="54">
        <v>15.61538</v>
      </c>
      <c r="U14" s="28">
        <v>0</v>
      </c>
      <c r="V14" s="52" t="s">
        <v>144</v>
      </c>
      <c r="W14" s="31">
        <v>0</v>
      </c>
      <c r="X14" s="31">
        <v>0</v>
      </c>
      <c r="Y14" s="31">
        <v>0</v>
      </c>
      <c r="Z14" s="31">
        <v>0</v>
      </c>
      <c r="AA14" s="31">
        <v>0</v>
      </c>
      <c r="AB14" s="31">
        <v>0</v>
      </c>
      <c r="AC14" s="31">
        <v>0</v>
      </c>
      <c r="AD14" s="31">
        <v>0</v>
      </c>
      <c r="AE14" s="31">
        <v>0</v>
      </c>
      <c r="AF14" s="31"/>
      <c r="AG14" s="28">
        <v>0</v>
      </c>
      <c r="AH14" s="29">
        <v>0</v>
      </c>
      <c r="AI14" s="30">
        <v>0</v>
      </c>
      <c r="AJ14" s="31">
        <v>0</v>
      </c>
      <c r="AK14" s="31">
        <v>0</v>
      </c>
      <c r="AL14" s="31">
        <v>0</v>
      </c>
      <c r="AM14" s="31">
        <v>0</v>
      </c>
      <c r="AN14" s="31"/>
      <c r="AO14" s="31">
        <v>0</v>
      </c>
      <c r="AP14" s="31"/>
      <c r="AQ14" s="31">
        <v>0</v>
      </c>
      <c r="AR14" s="31"/>
      <c r="AS14" s="31">
        <v>0</v>
      </c>
      <c r="AT14" s="31"/>
      <c r="AU14" s="28">
        <v>0</v>
      </c>
      <c r="AV14" s="29">
        <v>0</v>
      </c>
      <c r="AW14" s="31">
        <v>0</v>
      </c>
      <c r="AX14" s="31">
        <v>0</v>
      </c>
      <c r="AY14" s="30">
        <v>0</v>
      </c>
      <c r="AZ14" s="31">
        <v>0</v>
      </c>
      <c r="BA14" s="31">
        <v>0</v>
      </c>
      <c r="BB14" s="31">
        <v>0</v>
      </c>
      <c r="BC14" s="31">
        <v>0</v>
      </c>
      <c r="BD14" s="31">
        <v>0</v>
      </c>
      <c r="BE14" s="31">
        <v>0</v>
      </c>
      <c r="BF14" s="31"/>
      <c r="BG14" s="31">
        <v>0</v>
      </c>
      <c r="BH14" s="31"/>
      <c r="BI14" s="31">
        <v>0</v>
      </c>
      <c r="BJ14" s="31"/>
      <c r="BK14" s="31">
        <v>0</v>
      </c>
      <c r="BL14" s="31"/>
      <c r="BM14" s="129" t="s">
        <v>132</v>
      </c>
      <c r="BN14" s="52"/>
      <c r="BO14" s="164" t="s">
        <v>127</v>
      </c>
      <c r="BP14" s="129" t="s">
        <v>127</v>
      </c>
      <c r="BQ14" s="126" t="s">
        <v>518</v>
      </c>
      <c r="BR14" s="500" t="s">
        <v>132</v>
      </c>
      <c r="BS14" s="500" t="s">
        <v>127</v>
      </c>
      <c r="BT14" s="76" t="s">
        <v>127</v>
      </c>
      <c r="BU14" s="76" t="s">
        <v>132</v>
      </c>
      <c r="BV14" s="76" t="s">
        <v>132</v>
      </c>
      <c r="BW14" s="55" t="s">
        <v>127</v>
      </c>
      <c r="BX14" s="129" t="s">
        <v>132</v>
      </c>
      <c r="BY14" s="55" t="s">
        <v>132</v>
      </c>
      <c r="BZ14" s="935" t="s">
        <v>132</v>
      </c>
      <c r="CA14" s="31">
        <v>0</v>
      </c>
      <c r="CB14" s="29">
        <v>0</v>
      </c>
      <c r="CC14" s="29">
        <v>0</v>
      </c>
      <c r="CD14" s="29">
        <v>0</v>
      </c>
      <c r="CE14" s="76" t="s">
        <v>132</v>
      </c>
      <c r="CF14" s="55" t="s">
        <v>132</v>
      </c>
      <c r="CG14" s="31">
        <v>0</v>
      </c>
      <c r="CH14" s="29">
        <v>0</v>
      </c>
      <c r="CI14" s="29">
        <v>0</v>
      </c>
      <c r="CJ14" s="29">
        <v>0</v>
      </c>
      <c r="CK14" s="55" t="s">
        <v>132</v>
      </c>
      <c r="CL14" s="76" t="s">
        <v>132</v>
      </c>
      <c r="CM14" s="29"/>
      <c r="CN14" s="29"/>
      <c r="CO14" s="30"/>
      <c r="CP14" s="55" t="s">
        <v>132</v>
      </c>
      <c r="CQ14" s="31">
        <v>0</v>
      </c>
      <c r="CR14" s="29">
        <v>0</v>
      </c>
      <c r="CS14" s="29">
        <v>0</v>
      </c>
      <c r="CT14" s="56">
        <v>0</v>
      </c>
      <c r="CU14" s="129" t="s">
        <v>132</v>
      </c>
      <c r="CV14" s="77"/>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row>
    <row r="15" spans="1:226" s="1" customFormat="1" ht="27">
      <c r="A15" s="49"/>
      <c r="B15" s="179">
        <f t="shared" ca="1" si="0"/>
        <v>6</v>
      </c>
      <c r="C15" s="115" t="s">
        <v>138</v>
      </c>
      <c r="D15" s="507" t="s">
        <v>519</v>
      </c>
      <c r="E15" s="69" t="s">
        <v>520</v>
      </c>
      <c r="F15" s="27">
        <v>37712</v>
      </c>
      <c r="G15" s="498" t="s">
        <v>477</v>
      </c>
      <c r="H15" s="70" t="s">
        <v>521</v>
      </c>
      <c r="I15" s="499" t="s">
        <v>479</v>
      </c>
      <c r="J15" s="62"/>
      <c r="K15" s="73" t="s">
        <v>522</v>
      </c>
      <c r="L15" s="126" t="s">
        <v>523</v>
      </c>
      <c r="M15" s="54">
        <v>332</v>
      </c>
      <c r="N15" s="28">
        <v>41</v>
      </c>
      <c r="O15" s="29">
        <v>2</v>
      </c>
      <c r="P15" s="53">
        <v>1</v>
      </c>
      <c r="Q15" s="28">
        <v>2</v>
      </c>
      <c r="R15" s="31">
        <v>0</v>
      </c>
      <c r="S15" s="53">
        <v>0</v>
      </c>
      <c r="T15" s="54">
        <v>18.3</v>
      </c>
      <c r="U15" s="28">
        <v>0</v>
      </c>
      <c r="V15" s="52" t="s">
        <v>210</v>
      </c>
      <c r="W15" s="31">
        <v>0</v>
      </c>
      <c r="X15" s="31">
        <v>0</v>
      </c>
      <c r="Y15" s="31">
        <v>0</v>
      </c>
      <c r="Z15" s="31">
        <v>0</v>
      </c>
      <c r="AA15" s="31">
        <v>0</v>
      </c>
      <c r="AB15" s="31">
        <v>0</v>
      </c>
      <c r="AC15" s="31">
        <v>0</v>
      </c>
      <c r="AD15" s="31">
        <v>0</v>
      </c>
      <c r="AE15" s="31">
        <v>0</v>
      </c>
      <c r="AF15" s="31"/>
      <c r="AG15" s="28">
        <v>0</v>
      </c>
      <c r="AH15" s="29">
        <v>0</v>
      </c>
      <c r="AI15" s="30">
        <v>0</v>
      </c>
      <c r="AJ15" s="31">
        <v>1</v>
      </c>
      <c r="AK15" s="31">
        <v>10</v>
      </c>
      <c r="AL15" s="31">
        <v>10</v>
      </c>
      <c r="AM15" s="31">
        <v>10</v>
      </c>
      <c r="AN15" s="35" t="s">
        <v>524</v>
      </c>
      <c r="AO15" s="31">
        <v>0</v>
      </c>
      <c r="AP15" s="31"/>
      <c r="AQ15" s="31">
        <v>0</v>
      </c>
      <c r="AR15" s="31"/>
      <c r="AS15" s="31">
        <v>0</v>
      </c>
      <c r="AT15" s="31"/>
      <c r="AU15" s="28">
        <v>0</v>
      </c>
      <c r="AV15" s="29">
        <v>0</v>
      </c>
      <c r="AW15" s="31">
        <v>0</v>
      </c>
      <c r="AX15" s="31">
        <v>0</v>
      </c>
      <c r="AY15" s="30">
        <v>0</v>
      </c>
      <c r="AZ15" s="31">
        <v>0</v>
      </c>
      <c r="BA15" s="31">
        <v>0</v>
      </c>
      <c r="BB15" s="31">
        <v>0</v>
      </c>
      <c r="BC15" s="31">
        <v>0</v>
      </c>
      <c r="BD15" s="31">
        <v>0</v>
      </c>
      <c r="BE15" s="31">
        <v>0</v>
      </c>
      <c r="BF15" s="31"/>
      <c r="BG15" s="31">
        <v>0</v>
      </c>
      <c r="BH15" s="31"/>
      <c r="BI15" s="31">
        <v>0</v>
      </c>
      <c r="BJ15" s="31"/>
      <c r="BK15" s="31">
        <v>0</v>
      </c>
      <c r="BL15" s="31"/>
      <c r="BM15" s="129" t="s">
        <v>132</v>
      </c>
      <c r="BN15" s="52"/>
      <c r="BO15" s="164" t="s">
        <v>127</v>
      </c>
      <c r="BP15" s="129" t="s">
        <v>132</v>
      </c>
      <c r="BQ15" s="126"/>
      <c r="BR15" s="909" t="s">
        <v>127</v>
      </c>
      <c r="BS15" s="909" t="s">
        <v>132</v>
      </c>
      <c r="BT15" s="883" t="s">
        <v>132</v>
      </c>
      <c r="BU15" s="883" t="s">
        <v>132</v>
      </c>
      <c r="BV15" s="883" t="s">
        <v>132</v>
      </c>
      <c r="BW15" s="55" t="s">
        <v>132</v>
      </c>
      <c r="BX15" s="129" t="s">
        <v>132</v>
      </c>
      <c r="BY15" s="55" t="s">
        <v>132</v>
      </c>
      <c r="BZ15" s="935" t="s">
        <v>132</v>
      </c>
      <c r="CA15" s="31">
        <v>0</v>
      </c>
      <c r="CB15" s="29">
        <v>0</v>
      </c>
      <c r="CC15" s="29">
        <v>0</v>
      </c>
      <c r="CD15" s="29">
        <v>0</v>
      </c>
      <c r="CE15" s="76" t="s">
        <v>132</v>
      </c>
      <c r="CF15" s="55" t="s">
        <v>127</v>
      </c>
      <c r="CG15" s="31">
        <v>3</v>
      </c>
      <c r="CH15" s="29">
        <v>36</v>
      </c>
      <c r="CI15" s="29">
        <v>24</v>
      </c>
      <c r="CJ15" s="29">
        <v>194</v>
      </c>
      <c r="CK15" s="55" t="s">
        <v>132</v>
      </c>
      <c r="CL15" s="76" t="s">
        <v>132</v>
      </c>
      <c r="CM15" s="29"/>
      <c r="CN15" s="29"/>
      <c r="CO15" s="30"/>
      <c r="CP15" s="55" t="s">
        <v>132</v>
      </c>
      <c r="CQ15" s="31">
        <v>0</v>
      </c>
      <c r="CR15" s="29">
        <v>0</v>
      </c>
      <c r="CS15" s="29">
        <v>0</v>
      </c>
      <c r="CT15" s="56">
        <v>0</v>
      </c>
      <c r="CU15" s="129" t="s">
        <v>132</v>
      </c>
      <c r="CV15" s="77"/>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row>
    <row r="16" spans="1:226" s="1" customFormat="1" ht="40.5">
      <c r="A16" s="49"/>
      <c r="B16" s="179">
        <f t="shared" ca="1" si="0"/>
        <v>7</v>
      </c>
      <c r="C16" s="115" t="s">
        <v>525</v>
      </c>
      <c r="D16" s="525" t="s">
        <v>526</v>
      </c>
      <c r="E16" s="48" t="s">
        <v>527</v>
      </c>
      <c r="F16" s="27">
        <v>39814</v>
      </c>
      <c r="G16" s="498" t="s">
        <v>528</v>
      </c>
      <c r="H16" s="474" t="s">
        <v>529</v>
      </c>
      <c r="I16" s="499" t="s">
        <v>479</v>
      </c>
      <c r="J16" s="62"/>
      <c r="K16" s="220" t="s">
        <v>530</v>
      </c>
      <c r="L16" s="47" t="s">
        <v>531</v>
      </c>
      <c r="M16" s="54">
        <v>76</v>
      </c>
      <c r="N16" s="28">
        <v>1</v>
      </c>
      <c r="O16" s="29">
        <v>5</v>
      </c>
      <c r="P16" s="53">
        <v>2.1408100000000001</v>
      </c>
      <c r="Q16" s="28">
        <v>1</v>
      </c>
      <c r="R16" s="31">
        <v>0</v>
      </c>
      <c r="S16" s="53">
        <v>0</v>
      </c>
      <c r="T16" s="54">
        <v>3</v>
      </c>
      <c r="U16" s="28">
        <v>0</v>
      </c>
      <c r="V16" s="52" t="s">
        <v>144</v>
      </c>
      <c r="W16" s="31">
        <v>0</v>
      </c>
      <c r="X16" s="31">
        <v>0</v>
      </c>
      <c r="Y16" s="31">
        <v>0</v>
      </c>
      <c r="Z16" s="31">
        <v>0</v>
      </c>
      <c r="AA16" s="31">
        <v>0</v>
      </c>
      <c r="AB16" s="31">
        <v>0</v>
      </c>
      <c r="AC16" s="31">
        <v>0</v>
      </c>
      <c r="AD16" s="31">
        <v>0</v>
      </c>
      <c r="AE16" s="31">
        <v>0</v>
      </c>
      <c r="AF16" s="31"/>
      <c r="AG16" s="28">
        <v>0</v>
      </c>
      <c r="AH16" s="29">
        <v>0</v>
      </c>
      <c r="AI16" s="30">
        <v>0</v>
      </c>
      <c r="AJ16" s="31">
        <v>0</v>
      </c>
      <c r="AK16" s="31">
        <v>0</v>
      </c>
      <c r="AL16" s="31">
        <v>0</v>
      </c>
      <c r="AM16" s="31">
        <v>0</v>
      </c>
      <c r="AN16" s="31"/>
      <c r="AO16" s="31">
        <v>0</v>
      </c>
      <c r="AP16" s="31"/>
      <c r="AQ16" s="31">
        <v>0</v>
      </c>
      <c r="AR16" s="31"/>
      <c r="AS16" s="31">
        <v>0</v>
      </c>
      <c r="AT16" s="31"/>
      <c r="AU16" s="28">
        <v>0</v>
      </c>
      <c r="AV16" s="29">
        <v>0</v>
      </c>
      <c r="AW16" s="31">
        <v>0</v>
      </c>
      <c r="AX16" s="31">
        <v>0</v>
      </c>
      <c r="AY16" s="30">
        <v>0</v>
      </c>
      <c r="AZ16" s="31">
        <v>0</v>
      </c>
      <c r="BA16" s="31">
        <v>0</v>
      </c>
      <c r="BB16" s="31">
        <v>0</v>
      </c>
      <c r="BC16" s="31">
        <v>0</v>
      </c>
      <c r="BD16" s="31">
        <v>0</v>
      </c>
      <c r="BE16" s="31">
        <v>0</v>
      </c>
      <c r="BF16" s="31"/>
      <c r="BG16" s="31">
        <v>0</v>
      </c>
      <c r="BH16" s="31"/>
      <c r="BI16" s="31">
        <v>0</v>
      </c>
      <c r="BJ16" s="31"/>
      <c r="BK16" s="31">
        <v>0</v>
      </c>
      <c r="BL16" s="31"/>
      <c r="BM16" s="129" t="s">
        <v>132</v>
      </c>
      <c r="BN16" s="52"/>
      <c r="BO16" s="164" t="s">
        <v>132</v>
      </c>
      <c r="BP16" s="129" t="s">
        <v>132</v>
      </c>
      <c r="BQ16" s="126"/>
      <c r="BR16" s="500" t="s">
        <v>132</v>
      </c>
      <c r="BS16" s="500" t="s">
        <v>127</v>
      </c>
      <c r="BT16" s="76" t="s">
        <v>132</v>
      </c>
      <c r="BU16" s="76" t="s">
        <v>132</v>
      </c>
      <c r="BV16" s="76" t="s">
        <v>132</v>
      </c>
      <c r="BW16" s="55" t="s">
        <v>132</v>
      </c>
      <c r="BX16" s="129" t="s">
        <v>132</v>
      </c>
      <c r="BY16" s="55" t="s">
        <v>132</v>
      </c>
      <c r="BZ16" s="935" t="s">
        <v>132</v>
      </c>
      <c r="CA16" s="31">
        <v>0</v>
      </c>
      <c r="CB16" s="29">
        <v>0</v>
      </c>
      <c r="CC16" s="29">
        <v>0</v>
      </c>
      <c r="CD16" s="29">
        <v>0</v>
      </c>
      <c r="CE16" s="76" t="s">
        <v>132</v>
      </c>
      <c r="CF16" s="55" t="s">
        <v>132</v>
      </c>
      <c r="CG16" s="31">
        <v>0</v>
      </c>
      <c r="CH16" s="29">
        <v>0</v>
      </c>
      <c r="CI16" s="29">
        <v>0</v>
      </c>
      <c r="CJ16" s="29">
        <v>0</v>
      </c>
      <c r="CK16" s="55" t="s">
        <v>132</v>
      </c>
      <c r="CL16" s="76" t="s">
        <v>132</v>
      </c>
      <c r="CM16" s="29"/>
      <c r="CN16" s="29"/>
      <c r="CO16" s="30"/>
      <c r="CP16" s="55" t="s">
        <v>132</v>
      </c>
      <c r="CQ16" s="31">
        <v>0</v>
      </c>
      <c r="CR16" s="29">
        <v>0</v>
      </c>
      <c r="CS16" s="29">
        <v>0</v>
      </c>
      <c r="CT16" s="56">
        <v>0</v>
      </c>
      <c r="CU16" s="129" t="s">
        <v>132</v>
      </c>
      <c r="CV16" s="77"/>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row>
    <row r="17" spans="1:226" s="1" customFormat="1" ht="94.5">
      <c r="A17" s="49"/>
      <c r="B17" s="179">
        <f t="shared" ca="1" si="0"/>
        <v>8</v>
      </c>
      <c r="C17" s="115" t="s">
        <v>138</v>
      </c>
      <c r="D17" s="507" t="s">
        <v>533</v>
      </c>
      <c r="E17" s="69" t="s">
        <v>534</v>
      </c>
      <c r="F17" s="27">
        <v>40634</v>
      </c>
      <c r="G17" s="498" t="s">
        <v>477</v>
      </c>
      <c r="H17" s="70" t="s">
        <v>535</v>
      </c>
      <c r="I17" s="499" t="s">
        <v>479</v>
      </c>
      <c r="J17" s="62"/>
      <c r="K17" s="220" t="s">
        <v>536</v>
      </c>
      <c r="L17" s="47" t="s">
        <v>537</v>
      </c>
      <c r="M17" s="219">
        <v>150</v>
      </c>
      <c r="N17" s="34">
        <v>18</v>
      </c>
      <c r="O17" s="39">
        <v>113</v>
      </c>
      <c r="P17" s="36">
        <v>11.26</v>
      </c>
      <c r="Q17" s="28">
        <v>1</v>
      </c>
      <c r="R17" s="31">
        <v>0</v>
      </c>
      <c r="S17" s="53">
        <v>0</v>
      </c>
      <c r="T17" s="54">
        <v>12.08</v>
      </c>
      <c r="U17" s="28">
        <v>10</v>
      </c>
      <c r="V17" s="37" t="s">
        <v>538</v>
      </c>
      <c r="W17" s="31">
        <v>48</v>
      </c>
      <c r="X17" s="31">
        <v>0</v>
      </c>
      <c r="Y17" s="31">
        <v>24</v>
      </c>
      <c r="Z17" s="31">
        <v>0</v>
      </c>
      <c r="AA17" s="31">
        <v>24</v>
      </c>
      <c r="AB17" s="31">
        <v>0</v>
      </c>
      <c r="AC17" s="31">
        <v>162</v>
      </c>
      <c r="AD17" s="31">
        <v>0</v>
      </c>
      <c r="AE17" s="31">
        <v>0</v>
      </c>
      <c r="AF17" s="31"/>
      <c r="AG17" s="28">
        <v>0</v>
      </c>
      <c r="AH17" s="29">
        <v>0</v>
      </c>
      <c r="AI17" s="30">
        <v>0</v>
      </c>
      <c r="AJ17" s="31">
        <v>0</v>
      </c>
      <c r="AK17" s="31">
        <v>0</v>
      </c>
      <c r="AL17" s="31">
        <v>0</v>
      </c>
      <c r="AM17" s="31">
        <v>0</v>
      </c>
      <c r="AN17" s="31"/>
      <c r="AO17" s="31">
        <v>0</v>
      </c>
      <c r="AP17" s="31"/>
      <c r="AQ17" s="31">
        <v>0</v>
      </c>
      <c r="AR17" s="31"/>
      <c r="AS17" s="31">
        <v>0</v>
      </c>
      <c r="AT17" s="31"/>
      <c r="AU17" s="28">
        <v>0</v>
      </c>
      <c r="AV17" s="29">
        <v>0</v>
      </c>
      <c r="AW17" s="31">
        <v>0</v>
      </c>
      <c r="AX17" s="31">
        <v>0</v>
      </c>
      <c r="AY17" s="30">
        <v>0</v>
      </c>
      <c r="AZ17" s="31">
        <v>0</v>
      </c>
      <c r="BA17" s="31">
        <v>0</v>
      </c>
      <c r="BB17" s="31">
        <v>0</v>
      </c>
      <c r="BC17" s="31">
        <v>0</v>
      </c>
      <c r="BD17" s="31">
        <v>0</v>
      </c>
      <c r="BE17" s="31">
        <v>0</v>
      </c>
      <c r="BF17" s="31"/>
      <c r="BG17" s="31">
        <v>0</v>
      </c>
      <c r="BH17" s="31"/>
      <c r="BI17" s="31">
        <v>0</v>
      </c>
      <c r="BJ17" s="31"/>
      <c r="BK17" s="31">
        <v>0</v>
      </c>
      <c r="BL17" s="31"/>
      <c r="BM17" s="129" t="s">
        <v>132</v>
      </c>
      <c r="BN17" s="52"/>
      <c r="BO17" s="164" t="s">
        <v>132</v>
      </c>
      <c r="BP17" s="129" t="s">
        <v>132</v>
      </c>
      <c r="BQ17" s="126"/>
      <c r="BR17" s="500" t="s">
        <v>132</v>
      </c>
      <c r="BS17" s="500" t="s">
        <v>132</v>
      </c>
      <c r="BT17" s="76" t="s">
        <v>132</v>
      </c>
      <c r="BU17" s="76" t="s">
        <v>132</v>
      </c>
      <c r="BV17" s="76" t="s">
        <v>132</v>
      </c>
      <c r="BW17" s="55" t="s">
        <v>132</v>
      </c>
      <c r="BX17" s="129" t="s">
        <v>132</v>
      </c>
      <c r="BY17" s="55" t="s">
        <v>132</v>
      </c>
      <c r="BZ17" s="935" t="s">
        <v>132</v>
      </c>
      <c r="CA17" s="31">
        <v>0</v>
      </c>
      <c r="CB17" s="29">
        <v>0</v>
      </c>
      <c r="CC17" s="29">
        <v>0</v>
      </c>
      <c r="CD17" s="29">
        <v>0</v>
      </c>
      <c r="CE17" s="76" t="s">
        <v>132</v>
      </c>
      <c r="CF17" s="55" t="s">
        <v>132</v>
      </c>
      <c r="CG17" s="31">
        <v>0</v>
      </c>
      <c r="CH17" s="29">
        <v>0</v>
      </c>
      <c r="CI17" s="29">
        <v>0</v>
      </c>
      <c r="CJ17" s="29">
        <v>0</v>
      </c>
      <c r="CK17" s="55" t="s">
        <v>132</v>
      </c>
      <c r="CL17" s="76" t="s">
        <v>132</v>
      </c>
      <c r="CM17" s="29"/>
      <c r="CN17" s="29"/>
      <c r="CO17" s="30"/>
      <c r="CP17" s="55" t="s">
        <v>132</v>
      </c>
      <c r="CQ17" s="31">
        <v>0</v>
      </c>
      <c r="CR17" s="29">
        <v>0</v>
      </c>
      <c r="CS17" s="29">
        <v>0</v>
      </c>
      <c r="CT17" s="56">
        <v>0</v>
      </c>
      <c r="CU17" s="129" t="s">
        <v>127</v>
      </c>
      <c r="CV17" s="77" t="s">
        <v>127</v>
      </c>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row>
    <row r="18" spans="1:226" ht="27">
      <c r="A18" s="49"/>
      <c r="B18" s="179">
        <f t="shared" ca="1" si="0"/>
        <v>9</v>
      </c>
      <c r="C18" s="115" t="s">
        <v>138</v>
      </c>
      <c r="D18" s="507" t="s">
        <v>539</v>
      </c>
      <c r="E18" s="69" t="s">
        <v>540</v>
      </c>
      <c r="F18" s="27">
        <v>43556</v>
      </c>
      <c r="G18" s="498" t="s">
        <v>477</v>
      </c>
      <c r="H18" s="70" t="s">
        <v>541</v>
      </c>
      <c r="I18" s="499" t="s">
        <v>479</v>
      </c>
      <c r="J18" s="62"/>
      <c r="K18" s="73" t="s">
        <v>542</v>
      </c>
      <c r="L18" s="126" t="s">
        <v>543</v>
      </c>
      <c r="M18" s="54">
        <v>599</v>
      </c>
      <c r="N18" s="28">
        <f>117-O18</f>
        <v>112</v>
      </c>
      <c r="O18" s="29">
        <v>5</v>
      </c>
      <c r="P18" s="502">
        <f>121.25/38.75</f>
        <v>3.129032258064516</v>
      </c>
      <c r="Q18" s="28">
        <v>0</v>
      </c>
      <c r="R18" s="31">
        <v>0</v>
      </c>
      <c r="S18" s="53">
        <v>0</v>
      </c>
      <c r="T18" s="54">
        <v>48.7</v>
      </c>
      <c r="U18" s="28">
        <v>0</v>
      </c>
      <c r="V18" s="52" t="s">
        <v>210</v>
      </c>
      <c r="W18" s="31">
        <v>0</v>
      </c>
      <c r="X18" s="31">
        <v>0</v>
      </c>
      <c r="Y18" s="31">
        <v>0</v>
      </c>
      <c r="Z18" s="31">
        <v>0</v>
      </c>
      <c r="AA18" s="31">
        <v>0</v>
      </c>
      <c r="AB18" s="31">
        <v>0</v>
      </c>
      <c r="AC18" s="31">
        <v>0</v>
      </c>
      <c r="AD18" s="31">
        <v>0</v>
      </c>
      <c r="AE18" s="31">
        <v>0</v>
      </c>
      <c r="AF18" s="31"/>
      <c r="AG18" s="28">
        <v>0</v>
      </c>
      <c r="AH18" s="29">
        <v>0</v>
      </c>
      <c r="AI18" s="30">
        <v>0</v>
      </c>
      <c r="AJ18" s="31">
        <v>0</v>
      </c>
      <c r="AK18" s="31">
        <v>0</v>
      </c>
      <c r="AL18" s="31">
        <v>0</v>
      </c>
      <c r="AM18" s="31">
        <v>0</v>
      </c>
      <c r="AN18" s="31"/>
      <c r="AO18" s="31">
        <v>0</v>
      </c>
      <c r="AP18" s="31"/>
      <c r="AQ18" s="31">
        <v>0</v>
      </c>
      <c r="AR18" s="31"/>
      <c r="AS18" s="31">
        <v>0</v>
      </c>
      <c r="AT18" s="31"/>
      <c r="AU18" s="28">
        <v>0</v>
      </c>
      <c r="AV18" s="29">
        <v>0</v>
      </c>
      <c r="AW18" s="31">
        <v>0</v>
      </c>
      <c r="AX18" s="31">
        <v>0</v>
      </c>
      <c r="AY18" s="30">
        <v>0</v>
      </c>
      <c r="AZ18" s="31">
        <v>0</v>
      </c>
      <c r="BA18" s="31">
        <v>0</v>
      </c>
      <c r="BB18" s="31">
        <v>0</v>
      </c>
      <c r="BC18" s="31">
        <v>0</v>
      </c>
      <c r="BD18" s="31">
        <v>0</v>
      </c>
      <c r="BE18" s="31">
        <v>0</v>
      </c>
      <c r="BF18" s="31"/>
      <c r="BG18" s="31">
        <v>0</v>
      </c>
      <c r="BH18" s="31"/>
      <c r="BI18" s="31">
        <v>0</v>
      </c>
      <c r="BJ18" s="31"/>
      <c r="BK18" s="31">
        <v>0</v>
      </c>
      <c r="BL18" s="31"/>
      <c r="BM18" s="129" t="s">
        <v>132</v>
      </c>
      <c r="BN18" s="52"/>
      <c r="BO18" s="164" t="s">
        <v>127</v>
      </c>
      <c r="BP18" s="129" t="s">
        <v>132</v>
      </c>
      <c r="BQ18" s="126"/>
      <c r="BR18" s="500" t="s">
        <v>132</v>
      </c>
      <c r="BS18" s="500" t="s">
        <v>132</v>
      </c>
      <c r="BT18" s="76" t="s">
        <v>132</v>
      </c>
      <c r="BU18" s="76" t="s">
        <v>132</v>
      </c>
      <c r="BV18" s="76" t="s">
        <v>132</v>
      </c>
      <c r="BW18" s="55" t="s">
        <v>132</v>
      </c>
      <c r="BX18" s="129" t="s">
        <v>132</v>
      </c>
      <c r="BY18" s="55" t="s">
        <v>132</v>
      </c>
      <c r="BZ18" s="935" t="s">
        <v>132</v>
      </c>
      <c r="CA18" s="31">
        <v>0</v>
      </c>
      <c r="CB18" s="29">
        <v>0</v>
      </c>
      <c r="CC18" s="29">
        <v>0</v>
      </c>
      <c r="CD18" s="29">
        <v>0</v>
      </c>
      <c r="CE18" s="76" t="s">
        <v>132</v>
      </c>
      <c r="CF18" s="55" t="s">
        <v>132</v>
      </c>
      <c r="CG18" s="31">
        <v>0</v>
      </c>
      <c r="CH18" s="29">
        <v>0</v>
      </c>
      <c r="CI18" s="29">
        <v>0</v>
      </c>
      <c r="CJ18" s="29">
        <v>0</v>
      </c>
      <c r="CK18" s="55" t="s">
        <v>132</v>
      </c>
      <c r="CL18" s="76" t="s">
        <v>132</v>
      </c>
      <c r="CM18" s="29"/>
      <c r="CN18" s="29"/>
      <c r="CO18" s="30"/>
      <c r="CP18" s="55" t="s">
        <v>132</v>
      </c>
      <c r="CQ18" s="31">
        <v>0</v>
      </c>
      <c r="CR18" s="29">
        <v>0</v>
      </c>
      <c r="CS18" s="29">
        <v>0</v>
      </c>
      <c r="CT18" s="56">
        <v>0</v>
      </c>
      <c r="CU18" s="129" t="s">
        <v>132</v>
      </c>
      <c r="CV18" s="117"/>
    </row>
    <row r="19" spans="1:226" ht="67.5">
      <c r="A19" s="49"/>
      <c r="B19" s="179">
        <f t="shared" ca="1" si="0"/>
        <v>10</v>
      </c>
      <c r="C19" s="115" t="s">
        <v>138</v>
      </c>
      <c r="D19" s="507" t="s">
        <v>544</v>
      </c>
      <c r="E19" s="69" t="s">
        <v>545</v>
      </c>
      <c r="F19" s="27">
        <v>37712</v>
      </c>
      <c r="G19" s="498" t="s">
        <v>477</v>
      </c>
      <c r="H19" s="70" t="s">
        <v>546</v>
      </c>
      <c r="I19" s="499" t="s">
        <v>479</v>
      </c>
      <c r="J19" s="62"/>
      <c r="K19" s="73" t="s">
        <v>547</v>
      </c>
      <c r="L19" s="126" t="s">
        <v>548</v>
      </c>
      <c r="M19" s="54">
        <v>524</v>
      </c>
      <c r="N19" s="28">
        <v>119</v>
      </c>
      <c r="O19" s="29">
        <v>2</v>
      </c>
      <c r="P19" s="53">
        <v>1.6</v>
      </c>
      <c r="Q19" s="28">
        <v>0</v>
      </c>
      <c r="R19" s="31">
        <v>0</v>
      </c>
      <c r="S19" s="53">
        <v>0</v>
      </c>
      <c r="T19" s="505">
        <v>38.594999999999999</v>
      </c>
      <c r="U19" s="28">
        <v>0</v>
      </c>
      <c r="V19" s="52" t="s">
        <v>8482</v>
      </c>
      <c r="W19" s="872">
        <v>0</v>
      </c>
      <c r="X19" s="872">
        <v>0</v>
      </c>
      <c r="Y19" s="872">
        <v>0</v>
      </c>
      <c r="Z19" s="872">
        <v>0</v>
      </c>
      <c r="AA19" s="872">
        <v>0</v>
      </c>
      <c r="AB19" s="872">
        <v>0</v>
      </c>
      <c r="AC19" s="872">
        <v>0</v>
      </c>
      <c r="AD19" s="872">
        <v>0</v>
      </c>
      <c r="AE19" s="872">
        <v>0</v>
      </c>
      <c r="AF19" s="872"/>
      <c r="AG19" s="28">
        <v>0</v>
      </c>
      <c r="AH19" s="29">
        <v>0</v>
      </c>
      <c r="AI19" s="30">
        <v>0</v>
      </c>
      <c r="AJ19" s="31">
        <v>0</v>
      </c>
      <c r="AK19" s="31">
        <v>0</v>
      </c>
      <c r="AL19" s="31">
        <v>0</v>
      </c>
      <c r="AM19" s="31">
        <v>384</v>
      </c>
      <c r="AN19" s="31" t="s">
        <v>549</v>
      </c>
      <c r="AO19" s="31">
        <v>0</v>
      </c>
      <c r="AP19" s="31"/>
      <c r="AQ19" s="31">
        <v>0</v>
      </c>
      <c r="AR19" s="31"/>
      <c r="AS19" s="31">
        <v>0</v>
      </c>
      <c r="AT19" s="31"/>
      <c r="AU19" s="28">
        <v>0</v>
      </c>
      <c r="AV19" s="29">
        <v>0</v>
      </c>
      <c r="AW19" s="31">
        <v>0</v>
      </c>
      <c r="AX19" s="31">
        <v>0</v>
      </c>
      <c r="AY19" s="30">
        <v>0</v>
      </c>
      <c r="AZ19" s="31">
        <v>0</v>
      </c>
      <c r="BA19" s="31">
        <v>0</v>
      </c>
      <c r="BB19" s="31">
        <v>0</v>
      </c>
      <c r="BC19" s="31">
        <v>0</v>
      </c>
      <c r="BD19" s="31">
        <v>0</v>
      </c>
      <c r="BE19" s="31">
        <v>0</v>
      </c>
      <c r="BF19" s="31"/>
      <c r="BG19" s="31">
        <v>0</v>
      </c>
      <c r="BH19" s="31"/>
      <c r="BI19" s="31">
        <v>0</v>
      </c>
      <c r="BJ19" s="31"/>
      <c r="BK19" s="31">
        <v>0</v>
      </c>
      <c r="BL19" s="31"/>
      <c r="BM19" s="129" t="s">
        <v>132</v>
      </c>
      <c r="BN19" s="52"/>
      <c r="BO19" s="164" t="s">
        <v>127</v>
      </c>
      <c r="BP19" s="129" t="s">
        <v>132</v>
      </c>
      <c r="BQ19" s="126"/>
      <c r="BR19" s="500" t="s">
        <v>132</v>
      </c>
      <c r="BS19" s="500" t="s">
        <v>132</v>
      </c>
      <c r="BT19" s="76" t="s">
        <v>132</v>
      </c>
      <c r="BU19" s="76" t="s">
        <v>132</v>
      </c>
      <c r="BV19" s="76" t="s">
        <v>132</v>
      </c>
      <c r="BW19" s="55" t="s">
        <v>127</v>
      </c>
      <c r="BX19" s="129" t="s">
        <v>132</v>
      </c>
      <c r="BY19" s="55" t="s">
        <v>132</v>
      </c>
      <c r="BZ19" s="935" t="s">
        <v>132</v>
      </c>
      <c r="CA19" s="31">
        <v>0</v>
      </c>
      <c r="CB19" s="29">
        <v>0</v>
      </c>
      <c r="CC19" s="29">
        <v>0</v>
      </c>
      <c r="CD19" s="29">
        <v>0</v>
      </c>
      <c r="CE19" s="76" t="s">
        <v>132</v>
      </c>
      <c r="CF19" s="55" t="s">
        <v>127</v>
      </c>
      <c r="CG19" s="31">
        <v>1</v>
      </c>
      <c r="CH19" s="29">
        <v>0</v>
      </c>
      <c r="CI19" s="29">
        <v>0</v>
      </c>
      <c r="CJ19" s="29">
        <v>0</v>
      </c>
      <c r="CK19" s="55" t="s">
        <v>127</v>
      </c>
      <c r="CL19" s="76" t="s">
        <v>132</v>
      </c>
      <c r="CM19" s="29"/>
      <c r="CN19" s="29"/>
      <c r="CO19" s="30"/>
      <c r="CP19" s="55" t="s">
        <v>132</v>
      </c>
      <c r="CQ19" s="31">
        <v>0</v>
      </c>
      <c r="CR19" s="29">
        <v>0</v>
      </c>
      <c r="CS19" s="29">
        <v>0</v>
      </c>
      <c r="CT19" s="56">
        <v>0</v>
      </c>
      <c r="CU19" s="129" t="s">
        <v>132</v>
      </c>
      <c r="CV19" s="77"/>
    </row>
    <row r="20" spans="1:226" ht="27">
      <c r="A20" s="49"/>
      <c r="B20" s="179">
        <f t="shared" ca="1" si="0"/>
        <v>11</v>
      </c>
      <c r="C20" s="115" t="s">
        <v>138</v>
      </c>
      <c r="D20" s="507" t="s">
        <v>550</v>
      </c>
      <c r="E20" s="69" t="s">
        <v>551</v>
      </c>
      <c r="F20" s="27">
        <v>37712</v>
      </c>
      <c r="G20" s="498" t="s">
        <v>552</v>
      </c>
      <c r="H20" s="70" t="s">
        <v>546</v>
      </c>
      <c r="I20" s="499" t="s">
        <v>552</v>
      </c>
      <c r="J20" s="62" t="s">
        <v>546</v>
      </c>
      <c r="K20" s="73" t="s">
        <v>553</v>
      </c>
      <c r="L20" s="126" t="s">
        <v>554</v>
      </c>
      <c r="M20" s="54">
        <v>146</v>
      </c>
      <c r="N20" s="28">
        <v>9</v>
      </c>
      <c r="O20" s="29">
        <v>66</v>
      </c>
      <c r="P20" s="53">
        <v>9.6</v>
      </c>
      <c r="Q20" s="28">
        <v>0</v>
      </c>
      <c r="R20" s="31">
        <v>0</v>
      </c>
      <c r="S20" s="53">
        <v>0</v>
      </c>
      <c r="T20" s="54">
        <v>13</v>
      </c>
      <c r="U20" s="28">
        <v>0</v>
      </c>
      <c r="V20" s="52" t="s">
        <v>144</v>
      </c>
      <c r="W20" s="31">
        <v>0</v>
      </c>
      <c r="X20" s="31">
        <v>0</v>
      </c>
      <c r="Y20" s="31">
        <v>0</v>
      </c>
      <c r="Z20" s="31">
        <v>0</v>
      </c>
      <c r="AA20" s="31">
        <v>0</v>
      </c>
      <c r="AB20" s="31">
        <v>0</v>
      </c>
      <c r="AC20" s="31">
        <v>0</v>
      </c>
      <c r="AD20" s="31">
        <v>0</v>
      </c>
      <c r="AE20" s="31">
        <v>0</v>
      </c>
      <c r="AF20" s="31"/>
      <c r="AG20" s="28">
        <v>1</v>
      </c>
      <c r="AH20" s="29">
        <v>5</v>
      </c>
      <c r="AI20" s="30">
        <v>15</v>
      </c>
      <c r="AJ20" s="31">
        <v>0</v>
      </c>
      <c r="AK20" s="31">
        <v>0</v>
      </c>
      <c r="AL20" s="31">
        <v>0</v>
      </c>
      <c r="AM20" s="31">
        <v>0</v>
      </c>
      <c r="AN20" s="31"/>
      <c r="AO20" s="31">
        <v>0</v>
      </c>
      <c r="AP20" s="31"/>
      <c r="AQ20" s="31">
        <v>0</v>
      </c>
      <c r="AR20" s="31"/>
      <c r="AS20" s="31">
        <v>0</v>
      </c>
      <c r="AT20" s="31"/>
      <c r="AU20" s="28">
        <v>0</v>
      </c>
      <c r="AV20" s="29">
        <v>0</v>
      </c>
      <c r="AW20" s="31">
        <v>0</v>
      </c>
      <c r="AX20" s="31">
        <v>0</v>
      </c>
      <c r="AY20" s="30">
        <v>0</v>
      </c>
      <c r="AZ20" s="31">
        <v>0</v>
      </c>
      <c r="BA20" s="31">
        <v>0</v>
      </c>
      <c r="BB20" s="31">
        <v>0</v>
      </c>
      <c r="BC20" s="31">
        <v>0</v>
      </c>
      <c r="BD20" s="31">
        <v>0</v>
      </c>
      <c r="BE20" s="31">
        <v>0</v>
      </c>
      <c r="BF20" s="31"/>
      <c r="BG20" s="31">
        <v>0</v>
      </c>
      <c r="BH20" s="31"/>
      <c r="BI20" s="31">
        <v>0</v>
      </c>
      <c r="BJ20" s="31"/>
      <c r="BK20" s="31">
        <v>0</v>
      </c>
      <c r="BL20" s="31"/>
      <c r="BM20" s="129" t="s">
        <v>132</v>
      </c>
      <c r="BN20" s="52"/>
      <c r="BO20" s="164" t="s">
        <v>132</v>
      </c>
      <c r="BP20" s="129" t="s">
        <v>169</v>
      </c>
      <c r="BQ20" s="126"/>
      <c r="BR20" s="500" t="s">
        <v>132</v>
      </c>
      <c r="BS20" s="500" t="s">
        <v>132</v>
      </c>
      <c r="BT20" s="76" t="s">
        <v>132</v>
      </c>
      <c r="BU20" s="76" t="s">
        <v>132</v>
      </c>
      <c r="BV20" s="76" t="s">
        <v>132</v>
      </c>
      <c r="BW20" s="55" t="s">
        <v>132</v>
      </c>
      <c r="BX20" s="129" t="s">
        <v>132</v>
      </c>
      <c r="BY20" s="55" t="s">
        <v>132</v>
      </c>
      <c r="BZ20" s="935" t="s">
        <v>132</v>
      </c>
      <c r="CA20" s="31">
        <v>0</v>
      </c>
      <c r="CB20" s="29">
        <v>0</v>
      </c>
      <c r="CC20" s="29">
        <v>0</v>
      </c>
      <c r="CD20" s="29">
        <v>0</v>
      </c>
      <c r="CE20" s="76" t="s">
        <v>132</v>
      </c>
      <c r="CF20" s="55" t="s">
        <v>132</v>
      </c>
      <c r="CG20" s="31">
        <v>0</v>
      </c>
      <c r="CH20" s="29">
        <v>0</v>
      </c>
      <c r="CI20" s="29">
        <v>0</v>
      </c>
      <c r="CJ20" s="29">
        <v>0</v>
      </c>
      <c r="CK20" s="55" t="s">
        <v>132</v>
      </c>
      <c r="CL20" s="76" t="s">
        <v>132</v>
      </c>
      <c r="CM20" s="29"/>
      <c r="CN20" s="29"/>
      <c r="CO20" s="30"/>
      <c r="CP20" s="55" t="s">
        <v>132</v>
      </c>
      <c r="CQ20" s="31">
        <v>0</v>
      </c>
      <c r="CR20" s="29">
        <v>0</v>
      </c>
      <c r="CS20" s="29">
        <v>0</v>
      </c>
      <c r="CT20" s="56">
        <v>0</v>
      </c>
      <c r="CU20" s="129" t="s">
        <v>132</v>
      </c>
      <c r="CV20" s="77"/>
    </row>
    <row r="21" spans="1:226" ht="27">
      <c r="A21" s="49"/>
      <c r="B21" s="179">
        <f t="shared" ca="1" si="0"/>
        <v>12</v>
      </c>
      <c r="C21" s="115" t="s">
        <v>555</v>
      </c>
      <c r="D21" s="507" t="s">
        <v>556</v>
      </c>
      <c r="E21" s="69" t="s">
        <v>557</v>
      </c>
      <c r="F21" s="27">
        <v>37712</v>
      </c>
      <c r="G21" s="498" t="s">
        <v>552</v>
      </c>
      <c r="H21" s="70" t="s">
        <v>558</v>
      </c>
      <c r="I21" s="499" t="s">
        <v>479</v>
      </c>
      <c r="J21" s="62"/>
      <c r="K21" s="73" t="s">
        <v>559</v>
      </c>
      <c r="L21" s="126" t="s">
        <v>560</v>
      </c>
      <c r="M21" s="54">
        <v>651</v>
      </c>
      <c r="N21" s="28">
        <v>160</v>
      </c>
      <c r="O21" s="29">
        <v>6</v>
      </c>
      <c r="P21" s="53">
        <v>4.7</v>
      </c>
      <c r="Q21" s="28">
        <v>0</v>
      </c>
      <c r="R21" s="31">
        <v>0</v>
      </c>
      <c r="S21" s="53">
        <v>0</v>
      </c>
      <c r="T21" s="54">
        <v>52.97</v>
      </c>
      <c r="U21" s="28">
        <v>0</v>
      </c>
      <c r="V21" s="52" t="s">
        <v>144</v>
      </c>
      <c r="W21" s="31">
        <v>0</v>
      </c>
      <c r="X21" s="31">
        <v>0</v>
      </c>
      <c r="Y21" s="31">
        <v>0</v>
      </c>
      <c r="Z21" s="31">
        <v>0</v>
      </c>
      <c r="AA21" s="31">
        <v>0</v>
      </c>
      <c r="AB21" s="31">
        <v>0</v>
      </c>
      <c r="AC21" s="31">
        <v>0</v>
      </c>
      <c r="AD21" s="31">
        <v>0</v>
      </c>
      <c r="AE21" s="31">
        <v>0</v>
      </c>
      <c r="AF21" s="31"/>
      <c r="AG21" s="28">
        <v>0</v>
      </c>
      <c r="AH21" s="29">
        <v>0</v>
      </c>
      <c r="AI21" s="30">
        <v>0</v>
      </c>
      <c r="AJ21" s="31">
        <v>0</v>
      </c>
      <c r="AK21" s="31">
        <v>0</v>
      </c>
      <c r="AL21" s="31">
        <v>0</v>
      </c>
      <c r="AM21" s="31">
        <v>0</v>
      </c>
      <c r="AN21" s="31"/>
      <c r="AO21" s="31">
        <v>0</v>
      </c>
      <c r="AP21" s="31"/>
      <c r="AQ21" s="31">
        <v>0</v>
      </c>
      <c r="AR21" s="31"/>
      <c r="AS21" s="31">
        <v>0</v>
      </c>
      <c r="AT21" s="31"/>
      <c r="AU21" s="28">
        <v>0</v>
      </c>
      <c r="AV21" s="29">
        <v>0</v>
      </c>
      <c r="AW21" s="31">
        <v>0</v>
      </c>
      <c r="AX21" s="31">
        <v>0</v>
      </c>
      <c r="AY21" s="30">
        <v>0</v>
      </c>
      <c r="AZ21" s="31">
        <v>0</v>
      </c>
      <c r="BA21" s="31">
        <v>0</v>
      </c>
      <c r="BB21" s="31">
        <v>0</v>
      </c>
      <c r="BC21" s="31">
        <v>0</v>
      </c>
      <c r="BD21" s="31">
        <v>0</v>
      </c>
      <c r="BE21" s="31">
        <v>0</v>
      </c>
      <c r="BF21" s="31"/>
      <c r="BG21" s="31">
        <v>0</v>
      </c>
      <c r="BH21" s="31"/>
      <c r="BI21" s="31">
        <v>0</v>
      </c>
      <c r="BJ21" s="31"/>
      <c r="BK21" s="31">
        <v>0</v>
      </c>
      <c r="BL21" s="31"/>
      <c r="BM21" s="129" t="s">
        <v>132</v>
      </c>
      <c r="BN21" s="52"/>
      <c r="BO21" s="164" t="s">
        <v>132</v>
      </c>
      <c r="BP21" s="129" t="s">
        <v>132</v>
      </c>
      <c r="BQ21" s="126"/>
      <c r="BR21" s="500" t="s">
        <v>132</v>
      </c>
      <c r="BS21" s="500" t="s">
        <v>132</v>
      </c>
      <c r="BT21" s="76" t="s">
        <v>132</v>
      </c>
      <c r="BU21" s="76" t="s">
        <v>132</v>
      </c>
      <c r="BV21" s="76" t="s">
        <v>132</v>
      </c>
      <c r="BW21" s="55" t="s">
        <v>132</v>
      </c>
      <c r="BX21" s="129" t="s">
        <v>132</v>
      </c>
      <c r="BY21" s="55" t="s">
        <v>132</v>
      </c>
      <c r="BZ21" s="935" t="s">
        <v>132</v>
      </c>
      <c r="CA21" s="31">
        <v>0</v>
      </c>
      <c r="CB21" s="29">
        <v>0</v>
      </c>
      <c r="CC21" s="29">
        <v>0</v>
      </c>
      <c r="CD21" s="29">
        <v>0</v>
      </c>
      <c r="CE21" s="76" t="s">
        <v>132</v>
      </c>
      <c r="CF21" s="55" t="s">
        <v>132</v>
      </c>
      <c r="CG21" s="31">
        <v>0</v>
      </c>
      <c r="CH21" s="29">
        <v>0</v>
      </c>
      <c r="CI21" s="29">
        <v>0</v>
      </c>
      <c r="CJ21" s="29">
        <v>0</v>
      </c>
      <c r="CK21" s="55" t="s">
        <v>132</v>
      </c>
      <c r="CL21" s="76" t="s">
        <v>132</v>
      </c>
      <c r="CM21" s="29"/>
      <c r="CN21" s="29"/>
      <c r="CO21" s="30"/>
      <c r="CP21" s="55" t="s">
        <v>132</v>
      </c>
      <c r="CQ21" s="31">
        <v>0</v>
      </c>
      <c r="CR21" s="29">
        <v>0</v>
      </c>
      <c r="CS21" s="29">
        <v>0</v>
      </c>
      <c r="CT21" s="56">
        <v>0</v>
      </c>
      <c r="CU21" s="129" t="s">
        <v>132</v>
      </c>
      <c r="CV21" s="77"/>
    </row>
    <row r="22" spans="1:226" ht="27">
      <c r="A22" s="49"/>
      <c r="B22" s="179">
        <f t="shared" ca="1" si="0"/>
        <v>13</v>
      </c>
      <c r="C22" s="115" t="s">
        <v>555</v>
      </c>
      <c r="D22" s="507" t="s">
        <v>561</v>
      </c>
      <c r="E22" s="69" t="s">
        <v>562</v>
      </c>
      <c r="F22" s="27">
        <v>37712</v>
      </c>
      <c r="G22" s="498" t="s">
        <v>477</v>
      </c>
      <c r="H22" s="70" t="s">
        <v>558</v>
      </c>
      <c r="I22" s="499" t="s">
        <v>479</v>
      </c>
      <c r="J22" s="62"/>
      <c r="K22" s="73" t="s">
        <v>536</v>
      </c>
      <c r="L22" s="126" t="s">
        <v>563</v>
      </c>
      <c r="M22" s="54">
        <v>160</v>
      </c>
      <c r="N22" s="28">
        <v>28</v>
      </c>
      <c r="O22" s="29">
        <v>66</v>
      </c>
      <c r="P22" s="53">
        <v>7.6</v>
      </c>
      <c r="Q22" s="28">
        <v>0</v>
      </c>
      <c r="R22" s="31">
        <v>0</v>
      </c>
      <c r="S22" s="53">
        <v>0</v>
      </c>
      <c r="T22" s="54">
        <v>16.675000000000001</v>
      </c>
      <c r="U22" s="28">
        <v>0</v>
      </c>
      <c r="V22" s="52" t="s">
        <v>144</v>
      </c>
      <c r="W22" s="31">
        <v>0</v>
      </c>
      <c r="X22" s="31">
        <v>0</v>
      </c>
      <c r="Y22" s="31">
        <v>0</v>
      </c>
      <c r="Z22" s="31">
        <v>0</v>
      </c>
      <c r="AA22" s="31">
        <v>0</v>
      </c>
      <c r="AB22" s="31">
        <v>0</v>
      </c>
      <c r="AC22" s="31">
        <v>0</v>
      </c>
      <c r="AD22" s="31">
        <v>0</v>
      </c>
      <c r="AE22" s="31">
        <v>0</v>
      </c>
      <c r="AF22" s="31"/>
      <c r="AG22" s="28">
        <v>0</v>
      </c>
      <c r="AH22" s="29">
        <v>0</v>
      </c>
      <c r="AI22" s="30">
        <v>0</v>
      </c>
      <c r="AJ22" s="31">
        <v>0</v>
      </c>
      <c r="AK22" s="31">
        <v>0</v>
      </c>
      <c r="AL22" s="31">
        <v>0</v>
      </c>
      <c r="AM22" s="31">
        <v>0</v>
      </c>
      <c r="AN22" s="31"/>
      <c r="AO22" s="31">
        <v>0</v>
      </c>
      <c r="AP22" s="31"/>
      <c r="AQ22" s="31">
        <v>0</v>
      </c>
      <c r="AR22" s="31"/>
      <c r="AS22" s="31">
        <v>0</v>
      </c>
      <c r="AT22" s="31"/>
      <c r="AU22" s="28">
        <v>0</v>
      </c>
      <c r="AV22" s="29">
        <v>0</v>
      </c>
      <c r="AW22" s="31">
        <v>0</v>
      </c>
      <c r="AX22" s="31">
        <v>0</v>
      </c>
      <c r="AY22" s="30">
        <v>0</v>
      </c>
      <c r="AZ22" s="31">
        <v>0</v>
      </c>
      <c r="BA22" s="31">
        <v>0</v>
      </c>
      <c r="BB22" s="31">
        <v>0</v>
      </c>
      <c r="BC22" s="31">
        <v>0</v>
      </c>
      <c r="BD22" s="31">
        <v>0</v>
      </c>
      <c r="BE22" s="31">
        <v>0</v>
      </c>
      <c r="BF22" s="31"/>
      <c r="BG22" s="31">
        <v>0</v>
      </c>
      <c r="BH22" s="31"/>
      <c r="BI22" s="31">
        <v>0</v>
      </c>
      <c r="BJ22" s="31"/>
      <c r="BK22" s="31">
        <v>0</v>
      </c>
      <c r="BL22" s="31"/>
      <c r="BM22" s="129" t="s">
        <v>132</v>
      </c>
      <c r="BN22" s="52"/>
      <c r="BO22" s="164" t="s">
        <v>132</v>
      </c>
      <c r="BP22" s="129" t="s">
        <v>132</v>
      </c>
      <c r="BQ22" s="126"/>
      <c r="BR22" s="500" t="s">
        <v>132</v>
      </c>
      <c r="BS22" s="500" t="s">
        <v>132</v>
      </c>
      <c r="BT22" s="76" t="s">
        <v>132</v>
      </c>
      <c r="BU22" s="76" t="s">
        <v>132</v>
      </c>
      <c r="BV22" s="76" t="s">
        <v>132</v>
      </c>
      <c r="BW22" s="55" t="s">
        <v>132</v>
      </c>
      <c r="BX22" s="129" t="s">
        <v>132</v>
      </c>
      <c r="BY22" s="55" t="s">
        <v>132</v>
      </c>
      <c r="BZ22" s="935" t="s">
        <v>132</v>
      </c>
      <c r="CA22" s="31">
        <v>0</v>
      </c>
      <c r="CB22" s="29">
        <v>0</v>
      </c>
      <c r="CC22" s="29">
        <v>0</v>
      </c>
      <c r="CD22" s="29">
        <v>0</v>
      </c>
      <c r="CE22" s="76" t="s">
        <v>132</v>
      </c>
      <c r="CF22" s="55" t="s">
        <v>132</v>
      </c>
      <c r="CG22" s="31">
        <v>0</v>
      </c>
      <c r="CH22" s="29">
        <v>0</v>
      </c>
      <c r="CI22" s="29">
        <v>0</v>
      </c>
      <c r="CJ22" s="29">
        <v>0</v>
      </c>
      <c r="CK22" s="55" t="s">
        <v>132</v>
      </c>
      <c r="CL22" s="76" t="s">
        <v>132</v>
      </c>
      <c r="CM22" s="29"/>
      <c r="CN22" s="29"/>
      <c r="CO22" s="30"/>
      <c r="CP22" s="55" t="s">
        <v>127</v>
      </c>
      <c r="CQ22" s="31">
        <v>0</v>
      </c>
      <c r="CR22" s="29">
        <v>0</v>
      </c>
      <c r="CS22" s="29">
        <v>0</v>
      </c>
      <c r="CT22" s="56">
        <v>0</v>
      </c>
      <c r="CU22" s="129" t="s">
        <v>132</v>
      </c>
      <c r="CV22" s="77"/>
    </row>
    <row r="23" spans="1:226" ht="40.5">
      <c r="A23" s="49"/>
      <c r="B23" s="179">
        <f t="shared" ca="1" si="0"/>
        <v>14</v>
      </c>
      <c r="C23" s="115" t="s">
        <v>555</v>
      </c>
      <c r="D23" s="507" t="s">
        <v>564</v>
      </c>
      <c r="E23" s="69" t="s">
        <v>565</v>
      </c>
      <c r="F23" s="27">
        <v>37712</v>
      </c>
      <c r="G23" s="498" t="s">
        <v>552</v>
      </c>
      <c r="H23" s="70" t="s">
        <v>558</v>
      </c>
      <c r="I23" s="499" t="s">
        <v>479</v>
      </c>
      <c r="J23" s="62"/>
      <c r="K23" s="73" t="s">
        <v>566</v>
      </c>
      <c r="L23" s="126" t="s">
        <v>567</v>
      </c>
      <c r="M23" s="54">
        <v>199</v>
      </c>
      <c r="N23" s="28">
        <v>25</v>
      </c>
      <c r="O23" s="29">
        <v>1</v>
      </c>
      <c r="P23" s="53">
        <v>0.6</v>
      </c>
      <c r="Q23" s="28">
        <v>0</v>
      </c>
      <c r="R23" s="31">
        <v>0</v>
      </c>
      <c r="S23" s="53">
        <v>0</v>
      </c>
      <c r="T23" s="54">
        <v>17.399999999999999</v>
      </c>
      <c r="U23" s="28">
        <v>0</v>
      </c>
      <c r="V23" s="52" t="s">
        <v>144</v>
      </c>
      <c r="W23" s="31">
        <v>0</v>
      </c>
      <c r="X23" s="31">
        <v>0</v>
      </c>
      <c r="Y23" s="31">
        <v>0</v>
      </c>
      <c r="Z23" s="31">
        <v>0</v>
      </c>
      <c r="AA23" s="31">
        <v>0</v>
      </c>
      <c r="AB23" s="31">
        <v>0</v>
      </c>
      <c r="AC23" s="31">
        <v>0</v>
      </c>
      <c r="AD23" s="31">
        <v>0</v>
      </c>
      <c r="AE23" s="31">
        <v>0</v>
      </c>
      <c r="AF23" s="31"/>
      <c r="AG23" s="28">
        <v>1</v>
      </c>
      <c r="AH23" s="29">
        <v>49</v>
      </c>
      <c r="AI23" s="30">
        <v>49</v>
      </c>
      <c r="AJ23" s="31">
        <v>0</v>
      </c>
      <c r="AK23" s="31">
        <v>0</v>
      </c>
      <c r="AL23" s="31">
        <v>0</v>
      </c>
      <c r="AM23" s="31">
        <v>0</v>
      </c>
      <c r="AN23" s="31"/>
      <c r="AO23" s="31">
        <v>0</v>
      </c>
      <c r="AP23" s="31"/>
      <c r="AQ23" s="31">
        <v>0</v>
      </c>
      <c r="AR23" s="31"/>
      <c r="AS23" s="31">
        <v>0</v>
      </c>
      <c r="AT23" s="31"/>
      <c r="AU23" s="28">
        <v>0</v>
      </c>
      <c r="AV23" s="29">
        <v>0</v>
      </c>
      <c r="AW23" s="31">
        <v>0</v>
      </c>
      <c r="AX23" s="31">
        <v>0</v>
      </c>
      <c r="AY23" s="30">
        <v>0</v>
      </c>
      <c r="AZ23" s="31">
        <v>0</v>
      </c>
      <c r="BA23" s="31">
        <v>0</v>
      </c>
      <c r="BB23" s="31">
        <v>0</v>
      </c>
      <c r="BC23" s="31">
        <v>0</v>
      </c>
      <c r="BD23" s="31">
        <v>0</v>
      </c>
      <c r="BE23" s="31">
        <v>0</v>
      </c>
      <c r="BF23" s="31"/>
      <c r="BG23" s="31">
        <v>0</v>
      </c>
      <c r="BH23" s="31"/>
      <c r="BI23" s="31">
        <v>0</v>
      </c>
      <c r="BJ23" s="31"/>
      <c r="BK23" s="31">
        <v>0</v>
      </c>
      <c r="BL23" s="31"/>
      <c r="BM23" s="129" t="s">
        <v>132</v>
      </c>
      <c r="BN23" s="52"/>
      <c r="BO23" s="164" t="s">
        <v>132</v>
      </c>
      <c r="BP23" s="129" t="s">
        <v>132</v>
      </c>
      <c r="BQ23" s="126"/>
      <c r="BR23" s="500" t="s">
        <v>132</v>
      </c>
      <c r="BS23" s="500" t="s">
        <v>132</v>
      </c>
      <c r="BT23" s="76" t="s">
        <v>132</v>
      </c>
      <c r="BU23" s="76" t="s">
        <v>132</v>
      </c>
      <c r="BV23" s="76" t="s">
        <v>132</v>
      </c>
      <c r="BW23" s="55" t="s">
        <v>127</v>
      </c>
      <c r="BX23" s="129" t="s">
        <v>132</v>
      </c>
      <c r="BY23" s="55" t="s">
        <v>132</v>
      </c>
      <c r="BZ23" s="935" t="s">
        <v>132</v>
      </c>
      <c r="CA23" s="31">
        <v>0</v>
      </c>
      <c r="CB23" s="29">
        <v>0</v>
      </c>
      <c r="CC23" s="29">
        <v>0</v>
      </c>
      <c r="CD23" s="29">
        <v>0</v>
      </c>
      <c r="CE23" s="76" t="s">
        <v>132</v>
      </c>
      <c r="CF23" s="55" t="s">
        <v>132</v>
      </c>
      <c r="CG23" s="31">
        <v>0</v>
      </c>
      <c r="CH23" s="29">
        <v>0</v>
      </c>
      <c r="CI23" s="29">
        <v>0</v>
      </c>
      <c r="CJ23" s="29">
        <v>0</v>
      </c>
      <c r="CK23" s="55" t="s">
        <v>132</v>
      </c>
      <c r="CL23" s="76" t="s">
        <v>132</v>
      </c>
      <c r="CM23" s="29"/>
      <c r="CN23" s="29"/>
      <c r="CO23" s="30"/>
      <c r="CP23" s="55" t="s">
        <v>132</v>
      </c>
      <c r="CQ23" s="31">
        <v>0</v>
      </c>
      <c r="CR23" s="29">
        <v>0</v>
      </c>
      <c r="CS23" s="29">
        <v>0</v>
      </c>
      <c r="CT23" s="56">
        <v>0</v>
      </c>
      <c r="CU23" s="129" t="s">
        <v>132</v>
      </c>
      <c r="CV23" s="77"/>
    </row>
    <row r="24" spans="1:226" ht="27">
      <c r="A24" s="49"/>
      <c r="B24" s="179">
        <f t="shared" ca="1" si="0"/>
        <v>15</v>
      </c>
      <c r="C24" s="115" t="s">
        <v>138</v>
      </c>
      <c r="D24" s="507" t="s">
        <v>568</v>
      </c>
      <c r="E24" s="69" t="s">
        <v>569</v>
      </c>
      <c r="F24" s="27">
        <v>37712</v>
      </c>
      <c r="G24" s="498" t="s">
        <v>477</v>
      </c>
      <c r="H24" s="70" t="s">
        <v>138</v>
      </c>
      <c r="I24" s="499" t="s">
        <v>479</v>
      </c>
      <c r="J24" s="62"/>
      <c r="K24" s="73" t="s">
        <v>570</v>
      </c>
      <c r="L24" s="126" t="s">
        <v>571</v>
      </c>
      <c r="M24" s="54">
        <v>91</v>
      </c>
      <c r="N24" s="28">
        <v>7</v>
      </c>
      <c r="O24" s="29">
        <v>68</v>
      </c>
      <c r="P24" s="53">
        <v>2.1</v>
      </c>
      <c r="Q24" s="28">
        <v>5</v>
      </c>
      <c r="R24" s="31">
        <v>0</v>
      </c>
      <c r="S24" s="53">
        <v>0</v>
      </c>
      <c r="T24" s="54">
        <v>4.9000000000000004</v>
      </c>
      <c r="U24" s="28">
        <v>2</v>
      </c>
      <c r="V24" s="52" t="s">
        <v>572</v>
      </c>
      <c r="W24" s="31">
        <v>12</v>
      </c>
      <c r="X24" s="31">
        <v>0</v>
      </c>
      <c r="Y24" s="31">
        <v>12</v>
      </c>
      <c r="Z24" s="31">
        <v>0</v>
      </c>
      <c r="AA24" s="31">
        <v>12</v>
      </c>
      <c r="AB24" s="31">
        <v>0</v>
      </c>
      <c r="AC24" s="31">
        <v>24</v>
      </c>
      <c r="AD24" s="31">
        <v>0</v>
      </c>
      <c r="AE24" s="31">
        <v>0</v>
      </c>
      <c r="AF24" s="31"/>
      <c r="AG24" s="28">
        <v>0</v>
      </c>
      <c r="AH24" s="29">
        <v>0</v>
      </c>
      <c r="AI24" s="30">
        <v>0</v>
      </c>
      <c r="AJ24" s="31">
        <v>1</v>
      </c>
      <c r="AK24" s="31">
        <v>9</v>
      </c>
      <c r="AL24" s="31">
        <v>18</v>
      </c>
      <c r="AM24" s="31">
        <v>22</v>
      </c>
      <c r="AN24" s="31" t="s">
        <v>514</v>
      </c>
      <c r="AO24" s="31">
        <v>0</v>
      </c>
      <c r="AP24" s="31"/>
      <c r="AQ24" s="31">
        <v>0</v>
      </c>
      <c r="AR24" s="31"/>
      <c r="AS24" s="31">
        <v>0</v>
      </c>
      <c r="AT24" s="31"/>
      <c r="AU24" s="28">
        <v>0</v>
      </c>
      <c r="AV24" s="29">
        <v>0</v>
      </c>
      <c r="AW24" s="31">
        <v>0</v>
      </c>
      <c r="AX24" s="31">
        <v>0</v>
      </c>
      <c r="AY24" s="30">
        <v>0</v>
      </c>
      <c r="AZ24" s="31">
        <v>0</v>
      </c>
      <c r="BA24" s="31">
        <v>0</v>
      </c>
      <c r="BB24" s="31">
        <v>0</v>
      </c>
      <c r="BC24" s="31">
        <v>0</v>
      </c>
      <c r="BD24" s="31">
        <v>0</v>
      </c>
      <c r="BE24" s="31">
        <v>0</v>
      </c>
      <c r="BF24" s="31"/>
      <c r="BG24" s="31">
        <v>0</v>
      </c>
      <c r="BH24" s="31"/>
      <c r="BI24" s="31">
        <v>0</v>
      </c>
      <c r="BJ24" s="31"/>
      <c r="BK24" s="31">
        <v>0</v>
      </c>
      <c r="BL24" s="31"/>
      <c r="BM24" s="129" t="s">
        <v>127</v>
      </c>
      <c r="BN24" s="431" t="s">
        <v>574</v>
      </c>
      <c r="BO24" s="164" t="s">
        <v>127</v>
      </c>
      <c r="BP24" s="129" t="s">
        <v>132</v>
      </c>
      <c r="BQ24" s="126"/>
      <c r="BR24" s="500" t="s">
        <v>132</v>
      </c>
      <c r="BS24" s="500" t="s">
        <v>132</v>
      </c>
      <c r="BT24" s="76" t="s">
        <v>132</v>
      </c>
      <c r="BU24" s="76" t="s">
        <v>132</v>
      </c>
      <c r="BV24" s="76" t="s">
        <v>132</v>
      </c>
      <c r="BW24" s="55" t="s">
        <v>127</v>
      </c>
      <c r="BX24" s="129" t="s">
        <v>127</v>
      </c>
      <c r="BY24" s="55" t="s">
        <v>132</v>
      </c>
      <c r="BZ24" s="935" t="s">
        <v>132</v>
      </c>
      <c r="CA24" s="31">
        <v>0</v>
      </c>
      <c r="CB24" s="29">
        <v>0</v>
      </c>
      <c r="CC24" s="29">
        <v>0</v>
      </c>
      <c r="CD24" s="29">
        <v>0</v>
      </c>
      <c r="CE24" s="76" t="s">
        <v>132</v>
      </c>
      <c r="CF24" s="55" t="s">
        <v>127</v>
      </c>
      <c r="CG24" s="31">
        <v>0</v>
      </c>
      <c r="CH24" s="29">
        <v>48</v>
      </c>
      <c r="CI24" s="29">
        <v>48</v>
      </c>
      <c r="CJ24" s="29">
        <v>765</v>
      </c>
      <c r="CK24" s="55" t="s">
        <v>132</v>
      </c>
      <c r="CL24" s="76" t="s">
        <v>132</v>
      </c>
      <c r="CM24" s="29"/>
      <c r="CN24" s="29"/>
      <c r="CO24" s="30"/>
      <c r="CP24" s="55" t="s">
        <v>132</v>
      </c>
      <c r="CQ24" s="31">
        <v>0</v>
      </c>
      <c r="CR24" s="29">
        <v>0</v>
      </c>
      <c r="CS24" s="29">
        <v>0</v>
      </c>
      <c r="CT24" s="56">
        <v>0</v>
      </c>
      <c r="CU24" s="129" t="s">
        <v>127</v>
      </c>
      <c r="CV24" s="77" t="s">
        <v>132</v>
      </c>
    </row>
    <row r="25" spans="1:226" ht="40.5">
      <c r="A25" s="49"/>
      <c r="B25" s="179">
        <f t="shared" ca="1" si="0"/>
        <v>16</v>
      </c>
      <c r="C25" s="115" t="s">
        <v>138</v>
      </c>
      <c r="D25" s="507" t="s">
        <v>575</v>
      </c>
      <c r="E25" s="69" t="s">
        <v>576</v>
      </c>
      <c r="F25" s="27">
        <v>37712</v>
      </c>
      <c r="G25" s="498" t="s">
        <v>477</v>
      </c>
      <c r="H25" s="70" t="s">
        <v>138</v>
      </c>
      <c r="I25" s="499" t="s">
        <v>479</v>
      </c>
      <c r="J25" s="62"/>
      <c r="K25" s="73" t="s">
        <v>577</v>
      </c>
      <c r="L25" s="126" t="s">
        <v>578</v>
      </c>
      <c r="M25" s="54">
        <v>198</v>
      </c>
      <c r="N25" s="28">
        <v>10</v>
      </c>
      <c r="O25" s="29">
        <v>65</v>
      </c>
      <c r="P25" s="502">
        <v>4</v>
      </c>
      <c r="Q25" s="28">
        <v>0</v>
      </c>
      <c r="R25" s="31">
        <v>0</v>
      </c>
      <c r="S25" s="53">
        <v>0</v>
      </c>
      <c r="T25" s="54">
        <v>8.69</v>
      </c>
      <c r="U25" s="28">
        <v>0</v>
      </c>
      <c r="V25" s="52" t="s">
        <v>210</v>
      </c>
      <c r="W25" s="31">
        <v>0</v>
      </c>
      <c r="X25" s="31">
        <v>0</v>
      </c>
      <c r="Y25" s="31">
        <v>0</v>
      </c>
      <c r="Z25" s="31">
        <v>0</v>
      </c>
      <c r="AA25" s="31">
        <v>0</v>
      </c>
      <c r="AB25" s="31">
        <v>0</v>
      </c>
      <c r="AC25" s="31">
        <v>0</v>
      </c>
      <c r="AD25" s="31">
        <v>0</v>
      </c>
      <c r="AE25" s="31">
        <v>0</v>
      </c>
      <c r="AF25" s="31"/>
      <c r="AG25" s="28">
        <v>0</v>
      </c>
      <c r="AH25" s="29">
        <v>0</v>
      </c>
      <c r="AI25" s="30">
        <v>0</v>
      </c>
      <c r="AJ25" s="31">
        <v>0</v>
      </c>
      <c r="AK25" s="31">
        <v>0</v>
      </c>
      <c r="AL25" s="31">
        <v>0</v>
      </c>
      <c r="AM25" s="31">
        <v>0</v>
      </c>
      <c r="AN25" s="31"/>
      <c r="AO25" s="31">
        <v>0</v>
      </c>
      <c r="AP25" s="31"/>
      <c r="AQ25" s="31">
        <v>0</v>
      </c>
      <c r="AR25" s="31"/>
      <c r="AS25" s="31">
        <v>0</v>
      </c>
      <c r="AT25" s="31"/>
      <c r="AU25" s="28">
        <v>0</v>
      </c>
      <c r="AV25" s="29">
        <v>0</v>
      </c>
      <c r="AW25" s="31">
        <v>0</v>
      </c>
      <c r="AX25" s="31">
        <v>0</v>
      </c>
      <c r="AY25" s="30">
        <v>0</v>
      </c>
      <c r="AZ25" s="31">
        <v>0</v>
      </c>
      <c r="BA25" s="31">
        <v>0</v>
      </c>
      <c r="BB25" s="31">
        <v>0</v>
      </c>
      <c r="BC25" s="31">
        <v>0</v>
      </c>
      <c r="BD25" s="31">
        <v>0</v>
      </c>
      <c r="BE25" s="31">
        <v>0</v>
      </c>
      <c r="BF25" s="31"/>
      <c r="BG25" s="31">
        <v>0</v>
      </c>
      <c r="BH25" s="31"/>
      <c r="BI25" s="31">
        <v>0</v>
      </c>
      <c r="BJ25" s="31"/>
      <c r="BK25" s="31">
        <v>0</v>
      </c>
      <c r="BL25" s="31"/>
      <c r="BM25" s="129" t="s">
        <v>127</v>
      </c>
      <c r="BN25" s="52" t="s">
        <v>579</v>
      </c>
      <c r="BO25" s="164" t="s">
        <v>132</v>
      </c>
      <c r="BP25" s="129" t="s">
        <v>132</v>
      </c>
      <c r="BQ25" s="126"/>
      <c r="BR25" s="500" t="s">
        <v>132</v>
      </c>
      <c r="BS25" s="500" t="s">
        <v>132</v>
      </c>
      <c r="BT25" s="76" t="s">
        <v>132</v>
      </c>
      <c r="BU25" s="76" t="s">
        <v>132</v>
      </c>
      <c r="BV25" s="76" t="s">
        <v>127</v>
      </c>
      <c r="BW25" s="55" t="s">
        <v>132</v>
      </c>
      <c r="BX25" s="129" t="s">
        <v>127</v>
      </c>
      <c r="BY25" s="55" t="s">
        <v>132</v>
      </c>
      <c r="BZ25" s="935" t="s">
        <v>132</v>
      </c>
      <c r="CA25" s="31">
        <v>0</v>
      </c>
      <c r="CB25" s="29">
        <v>0</v>
      </c>
      <c r="CC25" s="29">
        <v>0</v>
      </c>
      <c r="CD25" s="29">
        <v>0</v>
      </c>
      <c r="CE25" s="76" t="s">
        <v>132</v>
      </c>
      <c r="CF25" s="55" t="s">
        <v>132</v>
      </c>
      <c r="CG25" s="31">
        <v>0</v>
      </c>
      <c r="CH25" s="29">
        <v>0</v>
      </c>
      <c r="CI25" s="29">
        <v>0</v>
      </c>
      <c r="CJ25" s="29">
        <v>0</v>
      </c>
      <c r="CK25" s="55" t="s">
        <v>132</v>
      </c>
      <c r="CL25" s="76" t="s">
        <v>132</v>
      </c>
      <c r="CM25" s="29"/>
      <c r="CN25" s="29"/>
      <c r="CO25" s="30"/>
      <c r="CP25" s="55" t="s">
        <v>132</v>
      </c>
      <c r="CQ25" s="31">
        <v>0</v>
      </c>
      <c r="CR25" s="29">
        <v>0</v>
      </c>
      <c r="CS25" s="29">
        <v>0</v>
      </c>
      <c r="CT25" s="56">
        <v>0</v>
      </c>
      <c r="CU25" s="129" t="s">
        <v>127</v>
      </c>
      <c r="CV25" s="77" t="s">
        <v>132</v>
      </c>
    </row>
    <row r="26" spans="1:226" ht="27">
      <c r="A26" s="49"/>
      <c r="B26" s="179">
        <f t="shared" ca="1" si="0"/>
        <v>17</v>
      </c>
      <c r="C26" s="115" t="s">
        <v>505</v>
      </c>
      <c r="D26" s="507" t="s">
        <v>580</v>
      </c>
      <c r="E26" s="69" t="s">
        <v>581</v>
      </c>
      <c r="F26" s="27">
        <v>37712</v>
      </c>
      <c r="G26" s="498" t="s">
        <v>477</v>
      </c>
      <c r="H26" s="70" t="s">
        <v>582</v>
      </c>
      <c r="I26" s="499" t="s">
        <v>479</v>
      </c>
      <c r="J26" s="62"/>
      <c r="K26" s="73" t="s">
        <v>583</v>
      </c>
      <c r="L26" s="126" t="s">
        <v>584</v>
      </c>
      <c r="M26" s="54">
        <v>173</v>
      </c>
      <c r="N26" s="28">
        <v>16</v>
      </c>
      <c r="O26" s="29">
        <v>73</v>
      </c>
      <c r="P26" s="53">
        <v>7.9</v>
      </c>
      <c r="Q26" s="28">
        <v>0</v>
      </c>
      <c r="R26" s="31">
        <v>0</v>
      </c>
      <c r="S26" s="53">
        <v>0</v>
      </c>
      <c r="T26" s="54">
        <v>20.2</v>
      </c>
      <c r="U26" s="28">
        <v>0</v>
      </c>
      <c r="V26" s="52" t="s">
        <v>210</v>
      </c>
      <c r="W26" s="31">
        <v>0</v>
      </c>
      <c r="X26" s="31">
        <v>0</v>
      </c>
      <c r="Y26" s="31">
        <v>0</v>
      </c>
      <c r="Z26" s="31">
        <v>0</v>
      </c>
      <c r="AA26" s="31">
        <v>0</v>
      </c>
      <c r="AB26" s="31">
        <v>0</v>
      </c>
      <c r="AC26" s="31">
        <v>0</v>
      </c>
      <c r="AD26" s="31">
        <v>0</v>
      </c>
      <c r="AE26" s="31">
        <v>0</v>
      </c>
      <c r="AF26" s="31"/>
      <c r="AG26" s="28">
        <v>0</v>
      </c>
      <c r="AH26" s="29">
        <v>0</v>
      </c>
      <c r="AI26" s="30">
        <v>0</v>
      </c>
      <c r="AJ26" s="31">
        <v>0</v>
      </c>
      <c r="AK26" s="31">
        <v>0</v>
      </c>
      <c r="AL26" s="31">
        <v>0</v>
      </c>
      <c r="AM26" s="31">
        <v>0</v>
      </c>
      <c r="AN26" s="31"/>
      <c r="AO26" s="31">
        <v>0</v>
      </c>
      <c r="AP26" s="31"/>
      <c r="AQ26" s="31">
        <v>0</v>
      </c>
      <c r="AR26" s="31"/>
      <c r="AS26" s="31">
        <v>0</v>
      </c>
      <c r="AT26" s="31"/>
      <c r="AU26" s="28">
        <v>0</v>
      </c>
      <c r="AV26" s="29">
        <v>0</v>
      </c>
      <c r="AW26" s="31">
        <v>0</v>
      </c>
      <c r="AX26" s="31">
        <v>0</v>
      </c>
      <c r="AY26" s="30">
        <v>0</v>
      </c>
      <c r="AZ26" s="31">
        <v>0</v>
      </c>
      <c r="BA26" s="31">
        <v>0</v>
      </c>
      <c r="BB26" s="31">
        <v>0</v>
      </c>
      <c r="BC26" s="31">
        <v>0</v>
      </c>
      <c r="BD26" s="31">
        <v>0</v>
      </c>
      <c r="BE26" s="31">
        <v>0</v>
      </c>
      <c r="BF26" s="31"/>
      <c r="BG26" s="31">
        <v>0</v>
      </c>
      <c r="BH26" s="31"/>
      <c r="BI26" s="31">
        <v>0</v>
      </c>
      <c r="BJ26" s="31"/>
      <c r="BK26" s="31">
        <v>0</v>
      </c>
      <c r="BL26" s="31"/>
      <c r="BM26" s="129" t="s">
        <v>132</v>
      </c>
      <c r="BN26" s="52"/>
      <c r="BO26" s="164" t="s">
        <v>127</v>
      </c>
      <c r="BP26" s="129" t="s">
        <v>132</v>
      </c>
      <c r="BQ26" s="126"/>
      <c r="BR26" s="500" t="s">
        <v>132</v>
      </c>
      <c r="BS26" s="500" t="s">
        <v>132</v>
      </c>
      <c r="BT26" s="76" t="s">
        <v>132</v>
      </c>
      <c r="BU26" s="76" t="s">
        <v>132</v>
      </c>
      <c r="BV26" s="76" t="s">
        <v>132</v>
      </c>
      <c r="BW26" s="55" t="s">
        <v>132</v>
      </c>
      <c r="BX26" s="129" t="s">
        <v>127</v>
      </c>
      <c r="BY26" s="55" t="s">
        <v>132</v>
      </c>
      <c r="BZ26" s="935" t="s">
        <v>132</v>
      </c>
      <c r="CA26" s="31">
        <v>0</v>
      </c>
      <c r="CB26" s="29">
        <v>0</v>
      </c>
      <c r="CC26" s="29">
        <v>0</v>
      </c>
      <c r="CD26" s="29">
        <v>0</v>
      </c>
      <c r="CE26" s="76" t="s">
        <v>132</v>
      </c>
      <c r="CF26" s="55" t="s">
        <v>132</v>
      </c>
      <c r="CG26" s="31">
        <v>0</v>
      </c>
      <c r="CH26" s="29">
        <v>0</v>
      </c>
      <c r="CI26" s="29">
        <v>0</v>
      </c>
      <c r="CJ26" s="29">
        <v>0</v>
      </c>
      <c r="CK26" s="55" t="s">
        <v>132</v>
      </c>
      <c r="CL26" s="76" t="s">
        <v>132</v>
      </c>
      <c r="CM26" s="29"/>
      <c r="CN26" s="29"/>
      <c r="CO26" s="30"/>
      <c r="CP26" s="55" t="s">
        <v>132</v>
      </c>
      <c r="CQ26" s="31">
        <v>0</v>
      </c>
      <c r="CR26" s="29">
        <v>0</v>
      </c>
      <c r="CS26" s="29">
        <v>0</v>
      </c>
      <c r="CT26" s="56">
        <v>0</v>
      </c>
      <c r="CU26" s="129" t="s">
        <v>132</v>
      </c>
      <c r="CV26" s="77"/>
    </row>
    <row r="27" spans="1:226" ht="27">
      <c r="A27" s="49"/>
      <c r="B27" s="179">
        <f t="shared" ca="1" si="0"/>
        <v>18</v>
      </c>
      <c r="C27" s="115" t="s">
        <v>494</v>
      </c>
      <c r="D27" s="507" t="s">
        <v>585</v>
      </c>
      <c r="E27" s="69" t="s">
        <v>586</v>
      </c>
      <c r="F27" s="27">
        <v>37712</v>
      </c>
      <c r="G27" s="498" t="s">
        <v>477</v>
      </c>
      <c r="H27" s="70" t="s">
        <v>587</v>
      </c>
      <c r="I27" s="499" t="s">
        <v>479</v>
      </c>
      <c r="J27" s="62"/>
      <c r="K27" s="73" t="s">
        <v>588</v>
      </c>
      <c r="L27" s="126" t="s">
        <v>589</v>
      </c>
      <c r="M27" s="54">
        <v>405</v>
      </c>
      <c r="N27" s="28">
        <v>98</v>
      </c>
      <c r="O27" s="29">
        <v>6</v>
      </c>
      <c r="P27" s="53">
        <v>4.5999999999999996</v>
      </c>
      <c r="Q27" s="28">
        <v>0</v>
      </c>
      <c r="R27" s="31">
        <v>0</v>
      </c>
      <c r="S27" s="53">
        <v>0</v>
      </c>
      <c r="T27" s="54">
        <v>40.950000000000003</v>
      </c>
      <c r="U27" s="28">
        <v>0</v>
      </c>
      <c r="V27" s="52" t="s">
        <v>160</v>
      </c>
      <c r="W27" s="31">
        <v>0</v>
      </c>
      <c r="X27" s="31">
        <v>0</v>
      </c>
      <c r="Y27" s="31">
        <v>0</v>
      </c>
      <c r="Z27" s="31">
        <v>0</v>
      </c>
      <c r="AA27" s="31">
        <v>0</v>
      </c>
      <c r="AB27" s="31">
        <v>0</v>
      </c>
      <c r="AC27" s="31">
        <v>0</v>
      </c>
      <c r="AD27" s="31">
        <v>0</v>
      </c>
      <c r="AE27" s="31">
        <v>0</v>
      </c>
      <c r="AF27" s="31"/>
      <c r="AG27" s="28">
        <v>0</v>
      </c>
      <c r="AH27" s="29">
        <v>0</v>
      </c>
      <c r="AI27" s="30">
        <v>0</v>
      </c>
      <c r="AJ27" s="31">
        <v>0</v>
      </c>
      <c r="AK27" s="31">
        <v>0</v>
      </c>
      <c r="AL27" s="31">
        <v>0</v>
      </c>
      <c r="AM27" s="31">
        <v>0</v>
      </c>
      <c r="AN27" s="31"/>
      <c r="AO27" s="31">
        <v>0</v>
      </c>
      <c r="AP27" s="31"/>
      <c r="AQ27" s="31">
        <v>0</v>
      </c>
      <c r="AR27" s="31"/>
      <c r="AS27" s="31">
        <v>0</v>
      </c>
      <c r="AT27" s="31"/>
      <c r="AU27" s="28">
        <v>0</v>
      </c>
      <c r="AV27" s="29">
        <v>0</v>
      </c>
      <c r="AW27" s="31">
        <v>0</v>
      </c>
      <c r="AX27" s="31">
        <v>0</v>
      </c>
      <c r="AY27" s="30">
        <v>0</v>
      </c>
      <c r="AZ27" s="31">
        <v>0</v>
      </c>
      <c r="BA27" s="31">
        <v>0</v>
      </c>
      <c r="BB27" s="31">
        <v>0</v>
      </c>
      <c r="BC27" s="31">
        <v>0</v>
      </c>
      <c r="BD27" s="31">
        <v>0</v>
      </c>
      <c r="BE27" s="31">
        <v>0</v>
      </c>
      <c r="BF27" s="31"/>
      <c r="BG27" s="31">
        <v>0</v>
      </c>
      <c r="BH27" s="31"/>
      <c r="BI27" s="31">
        <v>0</v>
      </c>
      <c r="BJ27" s="31"/>
      <c r="BK27" s="31">
        <v>0</v>
      </c>
      <c r="BL27" s="31"/>
      <c r="BM27" s="129" t="s">
        <v>132</v>
      </c>
      <c r="BN27" s="52"/>
      <c r="BO27" s="164" t="s">
        <v>132</v>
      </c>
      <c r="BP27" s="129" t="s">
        <v>132</v>
      </c>
      <c r="BQ27" s="126"/>
      <c r="BR27" s="500" t="s">
        <v>132</v>
      </c>
      <c r="BS27" s="500" t="s">
        <v>132</v>
      </c>
      <c r="BT27" s="76" t="s">
        <v>132</v>
      </c>
      <c r="BU27" s="76" t="s">
        <v>132</v>
      </c>
      <c r="BV27" s="76" t="s">
        <v>132</v>
      </c>
      <c r="BW27" s="55" t="s">
        <v>132</v>
      </c>
      <c r="BX27" s="129" t="s">
        <v>132</v>
      </c>
      <c r="BY27" s="55" t="s">
        <v>132</v>
      </c>
      <c r="BZ27" s="935" t="s">
        <v>127</v>
      </c>
      <c r="CA27" s="31">
        <v>0</v>
      </c>
      <c r="CB27" s="29">
        <v>0</v>
      </c>
      <c r="CC27" s="29">
        <v>0</v>
      </c>
      <c r="CD27" s="29">
        <v>0</v>
      </c>
      <c r="CE27" s="76" t="s">
        <v>132</v>
      </c>
      <c r="CF27" s="55" t="s">
        <v>127</v>
      </c>
      <c r="CG27" s="31">
        <v>0</v>
      </c>
      <c r="CH27" s="29">
        <v>0</v>
      </c>
      <c r="CI27" s="29">
        <v>0</v>
      </c>
      <c r="CJ27" s="29">
        <v>0</v>
      </c>
      <c r="CK27" s="55" t="s">
        <v>127</v>
      </c>
      <c r="CL27" s="76" t="s">
        <v>132</v>
      </c>
      <c r="CM27" s="29"/>
      <c r="CN27" s="29"/>
      <c r="CO27" s="30"/>
      <c r="CP27" s="55" t="s">
        <v>127</v>
      </c>
      <c r="CQ27" s="31">
        <v>0</v>
      </c>
      <c r="CR27" s="29">
        <v>0</v>
      </c>
      <c r="CS27" s="29">
        <v>0</v>
      </c>
      <c r="CT27" s="56">
        <v>0</v>
      </c>
      <c r="CU27" s="129" t="s">
        <v>132</v>
      </c>
      <c r="CV27" s="77"/>
    </row>
    <row r="28" spans="1:226" ht="27">
      <c r="A28" s="49"/>
      <c r="B28" s="179">
        <f t="shared" ca="1" si="0"/>
        <v>19</v>
      </c>
      <c r="C28" s="115" t="s">
        <v>145</v>
      </c>
      <c r="D28" s="507" t="s">
        <v>590</v>
      </c>
      <c r="E28" s="69" t="s">
        <v>591</v>
      </c>
      <c r="F28" s="27">
        <v>28764</v>
      </c>
      <c r="G28" s="498" t="s">
        <v>477</v>
      </c>
      <c r="H28" s="70" t="s">
        <v>592</v>
      </c>
      <c r="I28" s="499" t="s">
        <v>479</v>
      </c>
      <c r="J28" s="62"/>
      <c r="K28" s="73" t="s">
        <v>593</v>
      </c>
      <c r="L28" s="126" t="s">
        <v>594</v>
      </c>
      <c r="M28" s="54">
        <v>151</v>
      </c>
      <c r="N28" s="28">
        <v>8</v>
      </c>
      <c r="O28" s="29">
        <v>52</v>
      </c>
      <c r="P28" s="53">
        <v>4.3</v>
      </c>
      <c r="Q28" s="28">
        <v>1</v>
      </c>
      <c r="R28" s="31">
        <v>1</v>
      </c>
      <c r="S28" s="53">
        <v>0.3</v>
      </c>
      <c r="T28" s="54">
        <v>12.7</v>
      </c>
      <c r="U28" s="28">
        <v>1</v>
      </c>
      <c r="V28" s="52" t="s">
        <v>595</v>
      </c>
      <c r="W28" s="31">
        <v>24</v>
      </c>
      <c r="X28" s="31">
        <v>18</v>
      </c>
      <c r="Y28" s="31">
        <v>24</v>
      </c>
      <c r="Z28" s="31">
        <v>18</v>
      </c>
      <c r="AA28" s="31">
        <v>24</v>
      </c>
      <c r="AB28" s="31">
        <v>18</v>
      </c>
      <c r="AC28" s="31">
        <v>119</v>
      </c>
      <c r="AD28" s="31">
        <v>90</v>
      </c>
      <c r="AE28" s="31">
        <v>0</v>
      </c>
      <c r="AF28" s="31"/>
      <c r="AG28" s="28">
        <v>0</v>
      </c>
      <c r="AH28" s="29">
        <v>0</v>
      </c>
      <c r="AI28" s="30">
        <v>0</v>
      </c>
      <c r="AJ28" s="31">
        <v>0</v>
      </c>
      <c r="AK28" s="31">
        <v>0</v>
      </c>
      <c r="AL28" s="31">
        <v>0</v>
      </c>
      <c r="AM28" s="31">
        <v>0</v>
      </c>
      <c r="AN28" s="31"/>
      <c r="AO28" s="31">
        <v>0</v>
      </c>
      <c r="AP28" s="31"/>
      <c r="AQ28" s="31">
        <v>0</v>
      </c>
      <c r="AR28" s="31"/>
      <c r="AS28" s="31">
        <v>0</v>
      </c>
      <c r="AT28" s="31"/>
      <c r="AU28" s="28">
        <v>0</v>
      </c>
      <c r="AV28" s="29">
        <v>0</v>
      </c>
      <c r="AW28" s="31">
        <v>0</v>
      </c>
      <c r="AX28" s="31">
        <v>0</v>
      </c>
      <c r="AY28" s="30">
        <v>0</v>
      </c>
      <c r="AZ28" s="31">
        <v>0</v>
      </c>
      <c r="BA28" s="31">
        <v>0</v>
      </c>
      <c r="BB28" s="31">
        <v>0</v>
      </c>
      <c r="BC28" s="31">
        <v>0</v>
      </c>
      <c r="BD28" s="31">
        <v>0</v>
      </c>
      <c r="BE28" s="31">
        <v>0</v>
      </c>
      <c r="BF28" s="31"/>
      <c r="BG28" s="31">
        <v>0</v>
      </c>
      <c r="BH28" s="31"/>
      <c r="BI28" s="31">
        <v>0</v>
      </c>
      <c r="BJ28" s="31"/>
      <c r="BK28" s="31">
        <v>0</v>
      </c>
      <c r="BL28" s="31"/>
      <c r="BM28" s="129" t="s">
        <v>132</v>
      </c>
      <c r="BN28" s="126"/>
      <c r="BO28" s="164" t="s">
        <v>127</v>
      </c>
      <c r="BP28" s="129" t="s">
        <v>132</v>
      </c>
      <c r="BQ28" s="126"/>
      <c r="BR28" s="500" t="s">
        <v>127</v>
      </c>
      <c r="BS28" s="500" t="s">
        <v>132</v>
      </c>
      <c r="BT28" s="76" t="s">
        <v>132</v>
      </c>
      <c r="BU28" s="76" t="s">
        <v>132</v>
      </c>
      <c r="BV28" s="76" t="s">
        <v>132</v>
      </c>
      <c r="BW28" s="55" t="s">
        <v>132</v>
      </c>
      <c r="BX28" s="129" t="s">
        <v>132</v>
      </c>
      <c r="BY28" s="55" t="s">
        <v>132</v>
      </c>
      <c r="BZ28" s="935" t="s">
        <v>132</v>
      </c>
      <c r="CA28" s="31">
        <v>0</v>
      </c>
      <c r="CB28" s="29">
        <v>0</v>
      </c>
      <c r="CC28" s="29">
        <v>0</v>
      </c>
      <c r="CD28" s="29">
        <v>0</v>
      </c>
      <c r="CE28" s="76" t="s">
        <v>132</v>
      </c>
      <c r="CF28" s="55" t="s">
        <v>132</v>
      </c>
      <c r="CG28" s="31">
        <v>0</v>
      </c>
      <c r="CH28" s="29">
        <v>0</v>
      </c>
      <c r="CI28" s="29">
        <v>0</v>
      </c>
      <c r="CJ28" s="29">
        <v>0</v>
      </c>
      <c r="CK28" s="55" t="s">
        <v>132</v>
      </c>
      <c r="CL28" s="76" t="s">
        <v>132</v>
      </c>
      <c r="CM28" s="29"/>
      <c r="CN28" s="29"/>
      <c r="CO28" s="30"/>
      <c r="CP28" s="55" t="s">
        <v>132</v>
      </c>
      <c r="CQ28" s="31">
        <v>0</v>
      </c>
      <c r="CR28" s="29">
        <v>0</v>
      </c>
      <c r="CS28" s="29">
        <v>0</v>
      </c>
      <c r="CT28" s="56">
        <v>0</v>
      </c>
      <c r="CU28" s="129" t="s">
        <v>132</v>
      </c>
      <c r="CV28" s="77"/>
    </row>
    <row r="29" spans="1:226" ht="27">
      <c r="A29" s="49"/>
      <c r="B29" s="179">
        <f t="shared" ca="1" si="0"/>
        <v>20</v>
      </c>
      <c r="C29" s="115" t="s">
        <v>145</v>
      </c>
      <c r="D29" s="507" t="s">
        <v>596</v>
      </c>
      <c r="E29" s="69" t="s">
        <v>597</v>
      </c>
      <c r="F29" s="27">
        <v>35521</v>
      </c>
      <c r="G29" s="498" t="s">
        <v>477</v>
      </c>
      <c r="H29" s="70" t="s">
        <v>598</v>
      </c>
      <c r="I29" s="499" t="s">
        <v>479</v>
      </c>
      <c r="J29" s="62"/>
      <c r="K29" s="73" t="s">
        <v>599</v>
      </c>
      <c r="L29" s="126" t="s">
        <v>600</v>
      </c>
      <c r="M29" s="54">
        <v>84</v>
      </c>
      <c r="N29" s="28">
        <v>7</v>
      </c>
      <c r="O29" s="29">
        <v>20</v>
      </c>
      <c r="P29" s="53">
        <v>2.5099999999999998</v>
      </c>
      <c r="Q29" s="28">
        <v>6</v>
      </c>
      <c r="R29" s="31">
        <v>0</v>
      </c>
      <c r="S29" s="53">
        <v>0</v>
      </c>
      <c r="T29" s="54">
        <v>7.16</v>
      </c>
      <c r="U29" s="28">
        <v>3</v>
      </c>
      <c r="V29" s="52" t="s">
        <v>601</v>
      </c>
      <c r="W29" s="31">
        <v>23</v>
      </c>
      <c r="X29" s="31">
        <v>0</v>
      </c>
      <c r="Y29" s="31">
        <v>11.5</v>
      </c>
      <c r="Z29" s="31">
        <v>0</v>
      </c>
      <c r="AA29" s="31">
        <v>11.5</v>
      </c>
      <c r="AB29" s="31">
        <v>0</v>
      </c>
      <c r="AC29" s="31">
        <v>80</v>
      </c>
      <c r="AD29" s="31">
        <v>0</v>
      </c>
      <c r="AE29" s="31">
        <v>0</v>
      </c>
      <c r="AF29" s="31"/>
      <c r="AG29" s="28">
        <v>0</v>
      </c>
      <c r="AH29" s="29">
        <v>0</v>
      </c>
      <c r="AI29" s="30">
        <v>0</v>
      </c>
      <c r="AJ29" s="31">
        <v>0</v>
      </c>
      <c r="AK29" s="31">
        <v>0</v>
      </c>
      <c r="AL29" s="31">
        <v>0</v>
      </c>
      <c r="AM29" s="31">
        <v>23</v>
      </c>
      <c r="AN29" s="31" t="s">
        <v>602</v>
      </c>
      <c r="AO29" s="31">
        <v>3</v>
      </c>
      <c r="AP29" s="31" t="s">
        <v>603</v>
      </c>
      <c r="AQ29" s="31">
        <v>0</v>
      </c>
      <c r="AR29" s="31"/>
      <c r="AS29" s="31">
        <v>0</v>
      </c>
      <c r="AT29" s="31"/>
      <c r="AU29" s="28">
        <v>0</v>
      </c>
      <c r="AV29" s="29">
        <v>0</v>
      </c>
      <c r="AW29" s="31">
        <v>0</v>
      </c>
      <c r="AX29" s="31">
        <v>0</v>
      </c>
      <c r="AY29" s="30">
        <v>0</v>
      </c>
      <c r="AZ29" s="31">
        <v>0</v>
      </c>
      <c r="BA29" s="31">
        <v>0</v>
      </c>
      <c r="BB29" s="31">
        <v>0</v>
      </c>
      <c r="BC29" s="31">
        <v>0</v>
      </c>
      <c r="BD29" s="31">
        <v>0</v>
      </c>
      <c r="BE29" s="31">
        <v>0</v>
      </c>
      <c r="BF29" s="31"/>
      <c r="BG29" s="31">
        <v>0</v>
      </c>
      <c r="BH29" s="31"/>
      <c r="BI29" s="31">
        <v>0</v>
      </c>
      <c r="BJ29" s="31"/>
      <c r="BK29" s="31">
        <v>0</v>
      </c>
      <c r="BL29" s="31"/>
      <c r="BM29" s="129" t="s">
        <v>132</v>
      </c>
      <c r="BN29" s="52"/>
      <c r="BO29" s="164" t="s">
        <v>132</v>
      </c>
      <c r="BP29" s="129" t="s">
        <v>132</v>
      </c>
      <c r="BQ29" s="126"/>
      <c r="BR29" s="500" t="s">
        <v>132</v>
      </c>
      <c r="BS29" s="500" t="s">
        <v>132</v>
      </c>
      <c r="BT29" s="76" t="s">
        <v>132</v>
      </c>
      <c r="BU29" s="76" t="s">
        <v>132</v>
      </c>
      <c r="BV29" s="76" t="s">
        <v>132</v>
      </c>
      <c r="BW29" s="55" t="s">
        <v>132</v>
      </c>
      <c r="BX29" s="129" t="s">
        <v>127</v>
      </c>
      <c r="BY29" s="55" t="s">
        <v>132</v>
      </c>
      <c r="BZ29" s="935" t="s">
        <v>132</v>
      </c>
      <c r="CA29" s="31">
        <v>0</v>
      </c>
      <c r="CB29" s="29">
        <v>0</v>
      </c>
      <c r="CC29" s="29">
        <v>0</v>
      </c>
      <c r="CD29" s="29">
        <v>0</v>
      </c>
      <c r="CE29" s="76" t="s">
        <v>132</v>
      </c>
      <c r="CF29" s="55" t="s">
        <v>127</v>
      </c>
      <c r="CG29" s="31">
        <v>0</v>
      </c>
      <c r="CH29" s="29">
        <v>0</v>
      </c>
      <c r="CI29" s="29">
        <v>0</v>
      </c>
      <c r="CJ29" s="29">
        <v>0</v>
      </c>
      <c r="CK29" s="55" t="s">
        <v>127</v>
      </c>
      <c r="CL29" s="76" t="s">
        <v>127</v>
      </c>
      <c r="CM29" s="29">
        <v>0</v>
      </c>
      <c r="CN29" s="29">
        <v>0</v>
      </c>
      <c r="CO29" s="30">
        <v>2</v>
      </c>
      <c r="CP29" s="55" t="s">
        <v>127</v>
      </c>
      <c r="CQ29" s="31">
        <v>0</v>
      </c>
      <c r="CR29" s="29">
        <v>0</v>
      </c>
      <c r="CS29" s="29">
        <v>0</v>
      </c>
      <c r="CT29" s="56">
        <v>0</v>
      </c>
      <c r="CU29" s="129" t="s">
        <v>132</v>
      </c>
      <c r="CV29" s="77"/>
    </row>
    <row r="30" spans="1:226" ht="40.5">
      <c r="A30" s="49"/>
      <c r="B30" s="179">
        <f t="shared" ca="1" si="0"/>
        <v>21</v>
      </c>
      <c r="C30" s="115" t="s">
        <v>145</v>
      </c>
      <c r="D30" s="507" t="s">
        <v>604</v>
      </c>
      <c r="E30" s="48" t="s">
        <v>605</v>
      </c>
      <c r="F30" s="27">
        <v>26024</v>
      </c>
      <c r="G30" s="498" t="s">
        <v>477</v>
      </c>
      <c r="H30" s="474" t="s">
        <v>606</v>
      </c>
      <c r="I30" s="499" t="s">
        <v>479</v>
      </c>
      <c r="J30" s="62"/>
      <c r="K30" s="73" t="s">
        <v>607</v>
      </c>
      <c r="L30" s="47" t="s">
        <v>608</v>
      </c>
      <c r="M30" s="54">
        <v>48</v>
      </c>
      <c r="N30" s="28">
        <v>6</v>
      </c>
      <c r="O30" s="29">
        <v>0</v>
      </c>
      <c r="P30" s="53">
        <v>0</v>
      </c>
      <c r="Q30" s="28">
        <v>6</v>
      </c>
      <c r="R30" s="31">
        <v>0</v>
      </c>
      <c r="S30" s="53">
        <v>0</v>
      </c>
      <c r="T30" s="54">
        <v>4.72</v>
      </c>
      <c r="U30" s="28">
        <v>0</v>
      </c>
      <c r="V30" s="52" t="s">
        <v>210</v>
      </c>
      <c r="W30" s="31">
        <v>0</v>
      </c>
      <c r="X30" s="31">
        <v>0</v>
      </c>
      <c r="Y30" s="31">
        <v>0</v>
      </c>
      <c r="Z30" s="31">
        <v>0</v>
      </c>
      <c r="AA30" s="31">
        <v>0</v>
      </c>
      <c r="AB30" s="31">
        <v>0</v>
      </c>
      <c r="AC30" s="31">
        <v>0</v>
      </c>
      <c r="AD30" s="31">
        <v>0</v>
      </c>
      <c r="AE30" s="31">
        <v>0</v>
      </c>
      <c r="AF30" s="31"/>
      <c r="AG30" s="28">
        <v>2</v>
      </c>
      <c r="AH30" s="29">
        <v>49</v>
      </c>
      <c r="AI30" s="30">
        <v>49</v>
      </c>
      <c r="AJ30" s="31">
        <v>0</v>
      </c>
      <c r="AK30" s="31">
        <v>0</v>
      </c>
      <c r="AL30" s="31">
        <v>0</v>
      </c>
      <c r="AM30" s="31">
        <v>0</v>
      </c>
      <c r="AN30" s="31"/>
      <c r="AO30" s="31">
        <v>0</v>
      </c>
      <c r="AP30" s="31"/>
      <c r="AQ30" s="31">
        <v>0</v>
      </c>
      <c r="AR30" s="31"/>
      <c r="AS30" s="31">
        <v>0</v>
      </c>
      <c r="AT30" s="31"/>
      <c r="AU30" s="28">
        <v>0</v>
      </c>
      <c r="AV30" s="29">
        <v>0</v>
      </c>
      <c r="AW30" s="31">
        <v>0</v>
      </c>
      <c r="AX30" s="31">
        <v>0</v>
      </c>
      <c r="AY30" s="30">
        <v>0</v>
      </c>
      <c r="AZ30" s="31">
        <v>0</v>
      </c>
      <c r="BA30" s="31">
        <v>0</v>
      </c>
      <c r="BB30" s="31">
        <v>0</v>
      </c>
      <c r="BC30" s="31">
        <v>0</v>
      </c>
      <c r="BD30" s="31">
        <v>0</v>
      </c>
      <c r="BE30" s="31">
        <v>0</v>
      </c>
      <c r="BF30" s="31"/>
      <c r="BG30" s="31">
        <v>3</v>
      </c>
      <c r="BH30" s="31" t="s">
        <v>609</v>
      </c>
      <c r="BI30" s="31">
        <v>0</v>
      </c>
      <c r="BJ30" s="31"/>
      <c r="BK30" s="31">
        <v>0</v>
      </c>
      <c r="BL30" s="31"/>
      <c r="BM30" s="129" t="s">
        <v>127</v>
      </c>
      <c r="BN30" s="52" t="s">
        <v>610</v>
      </c>
      <c r="BO30" s="164" t="s">
        <v>127</v>
      </c>
      <c r="BP30" s="129" t="s">
        <v>132</v>
      </c>
      <c r="BQ30" s="126"/>
      <c r="BR30" s="500" t="s">
        <v>132</v>
      </c>
      <c r="BS30" s="500" t="s">
        <v>127</v>
      </c>
      <c r="BT30" s="76" t="s">
        <v>132</v>
      </c>
      <c r="BU30" s="76" t="s">
        <v>132</v>
      </c>
      <c r="BV30" s="76" t="s">
        <v>132</v>
      </c>
      <c r="BW30" s="55" t="s">
        <v>132</v>
      </c>
      <c r="BX30" s="129" t="s">
        <v>127</v>
      </c>
      <c r="BY30" s="55" t="s">
        <v>132</v>
      </c>
      <c r="BZ30" s="935" t="s">
        <v>132</v>
      </c>
      <c r="CA30" s="31">
        <v>0</v>
      </c>
      <c r="CB30" s="29">
        <v>0</v>
      </c>
      <c r="CC30" s="29">
        <v>0</v>
      </c>
      <c r="CD30" s="29">
        <v>0</v>
      </c>
      <c r="CE30" s="76" t="s">
        <v>132</v>
      </c>
      <c r="CF30" s="55" t="s">
        <v>127</v>
      </c>
      <c r="CG30" s="31">
        <v>3</v>
      </c>
      <c r="CH30" s="29">
        <v>246</v>
      </c>
      <c r="CI30" s="29">
        <v>243</v>
      </c>
      <c r="CJ30" s="29">
        <v>49</v>
      </c>
      <c r="CK30" s="55" t="s">
        <v>127</v>
      </c>
      <c r="CL30" s="76" t="s">
        <v>127</v>
      </c>
      <c r="CM30" s="29">
        <v>0</v>
      </c>
      <c r="CN30" s="29">
        <v>12</v>
      </c>
      <c r="CO30" s="30">
        <v>11</v>
      </c>
      <c r="CP30" s="55" t="s">
        <v>127</v>
      </c>
      <c r="CQ30" s="31">
        <v>3</v>
      </c>
      <c r="CR30" s="29">
        <v>103</v>
      </c>
      <c r="CS30" s="29">
        <v>243</v>
      </c>
      <c r="CT30" s="56">
        <v>14</v>
      </c>
      <c r="CU30" s="129" t="s">
        <v>132</v>
      </c>
      <c r="CV30" s="77"/>
    </row>
    <row r="31" spans="1:226" ht="40.5">
      <c r="A31" s="49"/>
      <c r="B31" s="179">
        <f t="shared" ca="1" si="0"/>
        <v>22</v>
      </c>
      <c r="C31" s="115" t="s">
        <v>145</v>
      </c>
      <c r="D31" s="507" t="s">
        <v>611</v>
      </c>
      <c r="E31" s="69" t="s">
        <v>612</v>
      </c>
      <c r="F31" s="27">
        <v>29677</v>
      </c>
      <c r="G31" s="498" t="s">
        <v>552</v>
      </c>
      <c r="H31" s="70" t="s">
        <v>613</v>
      </c>
      <c r="I31" s="499" t="s">
        <v>479</v>
      </c>
      <c r="J31" s="62"/>
      <c r="K31" s="73" t="s">
        <v>614</v>
      </c>
      <c r="L31" s="126" t="s">
        <v>615</v>
      </c>
      <c r="M31" s="54">
        <v>60</v>
      </c>
      <c r="N31" s="28">
        <v>6</v>
      </c>
      <c r="O31" s="29">
        <v>37</v>
      </c>
      <c r="P31" s="53">
        <v>3.3220000000000001</v>
      </c>
      <c r="Q31" s="28">
        <v>2</v>
      </c>
      <c r="R31" s="31">
        <v>3</v>
      </c>
      <c r="S31" s="53">
        <v>2</v>
      </c>
      <c r="T31" s="54">
        <v>6.2729999999999997</v>
      </c>
      <c r="U31" s="28">
        <v>3</v>
      </c>
      <c r="V31" s="37" t="s">
        <v>616</v>
      </c>
      <c r="W31" s="31">
        <v>52</v>
      </c>
      <c r="X31" s="31">
        <v>0</v>
      </c>
      <c r="Y31" s="31">
        <v>38</v>
      </c>
      <c r="Z31" s="31">
        <v>0</v>
      </c>
      <c r="AA31" s="31">
        <v>52</v>
      </c>
      <c r="AB31" s="31">
        <v>0</v>
      </c>
      <c r="AC31" s="31">
        <v>113</v>
      </c>
      <c r="AD31" s="31">
        <v>0</v>
      </c>
      <c r="AE31" s="31">
        <v>0</v>
      </c>
      <c r="AF31" s="31"/>
      <c r="AG31" s="28">
        <v>0</v>
      </c>
      <c r="AH31" s="29">
        <v>0</v>
      </c>
      <c r="AI31" s="30">
        <v>0</v>
      </c>
      <c r="AJ31" s="31">
        <v>0</v>
      </c>
      <c r="AK31" s="31">
        <v>0</v>
      </c>
      <c r="AL31" s="31">
        <v>0</v>
      </c>
      <c r="AM31" s="31">
        <v>0</v>
      </c>
      <c r="AN31" s="31"/>
      <c r="AO31" s="31">
        <v>0</v>
      </c>
      <c r="AP31" s="31"/>
      <c r="AQ31" s="31">
        <v>0</v>
      </c>
      <c r="AR31" s="31"/>
      <c r="AS31" s="31">
        <v>0</v>
      </c>
      <c r="AT31" s="31"/>
      <c r="AU31" s="28">
        <v>0</v>
      </c>
      <c r="AV31" s="29">
        <v>0</v>
      </c>
      <c r="AW31" s="31">
        <v>0</v>
      </c>
      <c r="AX31" s="31">
        <v>0</v>
      </c>
      <c r="AY31" s="30">
        <v>0</v>
      </c>
      <c r="AZ31" s="31">
        <v>0</v>
      </c>
      <c r="BA31" s="31">
        <v>0</v>
      </c>
      <c r="BB31" s="31">
        <v>0</v>
      </c>
      <c r="BC31" s="31">
        <v>0</v>
      </c>
      <c r="BD31" s="31">
        <v>0</v>
      </c>
      <c r="BE31" s="31">
        <v>0</v>
      </c>
      <c r="BF31" s="31"/>
      <c r="BG31" s="31">
        <v>0</v>
      </c>
      <c r="BH31" s="31"/>
      <c r="BI31" s="31">
        <v>0</v>
      </c>
      <c r="BJ31" s="31"/>
      <c r="BK31" s="31">
        <v>0</v>
      </c>
      <c r="BL31" s="31"/>
      <c r="BM31" s="129" t="s">
        <v>132</v>
      </c>
      <c r="BN31" s="52"/>
      <c r="BO31" s="164" t="s">
        <v>132</v>
      </c>
      <c r="BP31" s="129" t="s">
        <v>132</v>
      </c>
      <c r="BQ31" s="126"/>
      <c r="BR31" s="500" t="s">
        <v>132</v>
      </c>
      <c r="BS31" s="500" t="s">
        <v>132</v>
      </c>
      <c r="BT31" s="76" t="s">
        <v>132</v>
      </c>
      <c r="BU31" s="76" t="s">
        <v>132</v>
      </c>
      <c r="BV31" s="76" t="s">
        <v>132</v>
      </c>
      <c r="BW31" s="55" t="s">
        <v>132</v>
      </c>
      <c r="BX31" s="129" t="s">
        <v>132</v>
      </c>
      <c r="BY31" s="55" t="s">
        <v>132</v>
      </c>
      <c r="BZ31" s="935" t="s">
        <v>132</v>
      </c>
      <c r="CA31" s="31">
        <v>0</v>
      </c>
      <c r="CB31" s="29">
        <v>0</v>
      </c>
      <c r="CC31" s="29">
        <v>0</v>
      </c>
      <c r="CD31" s="29">
        <v>0</v>
      </c>
      <c r="CE31" s="76" t="s">
        <v>132</v>
      </c>
      <c r="CF31" s="55" t="s">
        <v>127</v>
      </c>
      <c r="CG31" s="31">
        <v>0</v>
      </c>
      <c r="CH31" s="29">
        <v>0</v>
      </c>
      <c r="CI31" s="29">
        <v>0</v>
      </c>
      <c r="CJ31" s="29">
        <v>0</v>
      </c>
      <c r="CK31" s="55" t="s">
        <v>132</v>
      </c>
      <c r="CL31" s="76" t="s">
        <v>132</v>
      </c>
      <c r="CM31" s="29"/>
      <c r="CN31" s="29"/>
      <c r="CO31" s="30"/>
      <c r="CP31" s="55" t="s">
        <v>127</v>
      </c>
      <c r="CQ31" s="31">
        <v>2</v>
      </c>
      <c r="CR31" s="29">
        <v>56</v>
      </c>
      <c r="CS31" s="29">
        <v>56</v>
      </c>
      <c r="CT31" s="56">
        <v>99</v>
      </c>
      <c r="CU31" s="129" t="s">
        <v>132</v>
      </c>
      <c r="CV31" s="77"/>
    </row>
    <row r="32" spans="1:226" ht="27">
      <c r="A32" s="49"/>
      <c r="B32" s="179">
        <f t="shared" ca="1" si="0"/>
        <v>23</v>
      </c>
      <c r="C32" s="115" t="s">
        <v>145</v>
      </c>
      <c r="D32" s="507" t="s">
        <v>619</v>
      </c>
      <c r="E32" s="69" t="s">
        <v>620</v>
      </c>
      <c r="F32" s="27">
        <v>27729</v>
      </c>
      <c r="G32" s="498" t="s">
        <v>477</v>
      </c>
      <c r="H32" s="70" t="s">
        <v>621</v>
      </c>
      <c r="I32" s="499" t="s">
        <v>479</v>
      </c>
      <c r="J32" s="62"/>
      <c r="K32" s="73" t="s">
        <v>622</v>
      </c>
      <c r="L32" s="126" t="s">
        <v>623</v>
      </c>
      <c r="M32" s="54">
        <v>434</v>
      </c>
      <c r="N32" s="28">
        <v>59</v>
      </c>
      <c r="O32" s="29">
        <v>89</v>
      </c>
      <c r="P32" s="53">
        <v>4.2300000000000004</v>
      </c>
      <c r="Q32" s="28">
        <v>0</v>
      </c>
      <c r="R32" s="31">
        <v>6</v>
      </c>
      <c r="S32" s="53">
        <v>0.26</v>
      </c>
      <c r="T32" s="54">
        <v>43.1</v>
      </c>
      <c r="U32" s="28">
        <v>0</v>
      </c>
      <c r="V32" s="52" t="s">
        <v>144</v>
      </c>
      <c r="W32" s="31">
        <v>0</v>
      </c>
      <c r="X32" s="31">
        <v>0</v>
      </c>
      <c r="Y32" s="31">
        <v>0</v>
      </c>
      <c r="Z32" s="31">
        <v>0</v>
      </c>
      <c r="AA32" s="31">
        <v>0</v>
      </c>
      <c r="AB32" s="31">
        <v>0</v>
      </c>
      <c r="AC32" s="31">
        <v>0</v>
      </c>
      <c r="AD32" s="31">
        <v>0</v>
      </c>
      <c r="AE32" s="31">
        <v>0</v>
      </c>
      <c r="AF32" s="31"/>
      <c r="AG32" s="28">
        <v>1</v>
      </c>
      <c r="AH32" s="29">
        <v>24</v>
      </c>
      <c r="AI32" s="30">
        <v>12</v>
      </c>
      <c r="AJ32" s="31">
        <v>0</v>
      </c>
      <c r="AK32" s="31">
        <v>0</v>
      </c>
      <c r="AL32" s="31">
        <v>0</v>
      </c>
      <c r="AM32" s="31">
        <v>0</v>
      </c>
      <c r="AN32" s="31"/>
      <c r="AO32" s="31">
        <v>22</v>
      </c>
      <c r="AP32" s="31" t="s">
        <v>624</v>
      </c>
      <c r="AQ32" s="31">
        <v>0</v>
      </c>
      <c r="AR32" s="31"/>
      <c r="AS32" s="31">
        <v>0</v>
      </c>
      <c r="AT32" s="31"/>
      <c r="AU32" s="28">
        <v>1</v>
      </c>
      <c r="AV32" s="29">
        <v>1</v>
      </c>
      <c r="AW32" s="31">
        <v>0</v>
      </c>
      <c r="AX32" s="31">
        <v>1</v>
      </c>
      <c r="AY32" s="30">
        <v>0</v>
      </c>
      <c r="AZ32" s="31">
        <v>0</v>
      </c>
      <c r="BA32" s="31">
        <v>0</v>
      </c>
      <c r="BB32" s="31">
        <v>0</v>
      </c>
      <c r="BC32" s="31">
        <v>0</v>
      </c>
      <c r="BD32" s="31">
        <v>0</v>
      </c>
      <c r="BE32" s="31">
        <v>2</v>
      </c>
      <c r="BF32" s="31" t="s">
        <v>625</v>
      </c>
      <c r="BG32" s="31">
        <v>0</v>
      </c>
      <c r="BH32" s="31"/>
      <c r="BI32" s="31">
        <v>0</v>
      </c>
      <c r="BJ32" s="31"/>
      <c r="BK32" s="31">
        <v>0</v>
      </c>
      <c r="BL32" s="31"/>
      <c r="BM32" s="129" t="s">
        <v>132</v>
      </c>
      <c r="BN32" s="52"/>
      <c r="BO32" s="164" t="s">
        <v>127</v>
      </c>
      <c r="BP32" s="129" t="s">
        <v>132</v>
      </c>
      <c r="BQ32" s="126"/>
      <c r="BR32" s="500" t="s">
        <v>132</v>
      </c>
      <c r="BS32" s="500" t="s">
        <v>132</v>
      </c>
      <c r="BT32" s="76" t="s">
        <v>132</v>
      </c>
      <c r="BU32" s="76" t="s">
        <v>132</v>
      </c>
      <c r="BV32" s="76" t="s">
        <v>132</v>
      </c>
      <c r="BW32" s="55" t="s">
        <v>132</v>
      </c>
      <c r="BX32" s="129" t="s">
        <v>127</v>
      </c>
      <c r="BY32" s="55" t="s">
        <v>132</v>
      </c>
      <c r="BZ32" s="935" t="s">
        <v>132</v>
      </c>
      <c r="CA32" s="31">
        <v>0</v>
      </c>
      <c r="CB32" s="29">
        <v>0</v>
      </c>
      <c r="CC32" s="29">
        <v>0</v>
      </c>
      <c r="CD32" s="29">
        <v>0</v>
      </c>
      <c r="CE32" s="76" t="s">
        <v>132</v>
      </c>
      <c r="CF32" s="55" t="s">
        <v>132</v>
      </c>
      <c r="CG32" s="31">
        <v>0</v>
      </c>
      <c r="CH32" s="29">
        <v>0</v>
      </c>
      <c r="CI32" s="29">
        <v>0</v>
      </c>
      <c r="CJ32" s="29">
        <v>0</v>
      </c>
      <c r="CK32" s="55" t="s">
        <v>132</v>
      </c>
      <c r="CL32" s="76" t="s">
        <v>132</v>
      </c>
      <c r="CM32" s="29"/>
      <c r="CN32" s="29"/>
      <c r="CO32" s="30"/>
      <c r="CP32" s="55" t="s">
        <v>132</v>
      </c>
      <c r="CQ32" s="31">
        <v>0</v>
      </c>
      <c r="CR32" s="29">
        <v>0</v>
      </c>
      <c r="CS32" s="29">
        <v>0</v>
      </c>
      <c r="CT32" s="56">
        <v>0</v>
      </c>
      <c r="CU32" s="129" t="s">
        <v>132</v>
      </c>
      <c r="CV32" s="77"/>
    </row>
    <row r="33" spans="1:100" ht="81">
      <c r="A33" s="49"/>
      <c r="B33" s="179">
        <f t="shared" ca="1" si="0"/>
        <v>24</v>
      </c>
      <c r="C33" s="115" t="s">
        <v>145</v>
      </c>
      <c r="D33" s="507" t="s">
        <v>627</v>
      </c>
      <c r="E33" s="69" t="s">
        <v>628</v>
      </c>
      <c r="F33" s="27">
        <v>43880</v>
      </c>
      <c r="G33" s="498" t="s">
        <v>477</v>
      </c>
      <c r="H33" s="70" t="s">
        <v>629</v>
      </c>
      <c r="I33" s="499" t="s">
        <v>479</v>
      </c>
      <c r="J33" s="62"/>
      <c r="K33" s="73" t="s">
        <v>630</v>
      </c>
      <c r="L33" s="126" t="s">
        <v>631</v>
      </c>
      <c r="M33" s="54">
        <v>584</v>
      </c>
      <c r="N33" s="28">
        <v>186</v>
      </c>
      <c r="O33" s="29">
        <v>6</v>
      </c>
      <c r="P33" s="53">
        <v>2.6</v>
      </c>
      <c r="Q33" s="28">
        <v>1</v>
      </c>
      <c r="R33" s="31">
        <v>0</v>
      </c>
      <c r="S33" s="53">
        <v>0</v>
      </c>
      <c r="T33" s="54">
        <v>57.5</v>
      </c>
      <c r="U33" s="28">
        <v>0</v>
      </c>
      <c r="V33" s="52" t="s">
        <v>144</v>
      </c>
      <c r="W33" s="31">
        <v>0</v>
      </c>
      <c r="X33" s="31">
        <v>0</v>
      </c>
      <c r="Y33" s="31">
        <v>0</v>
      </c>
      <c r="Z33" s="31">
        <v>0</v>
      </c>
      <c r="AA33" s="31">
        <v>0</v>
      </c>
      <c r="AB33" s="31">
        <v>0</v>
      </c>
      <c r="AC33" s="31">
        <v>0</v>
      </c>
      <c r="AD33" s="31">
        <v>0</v>
      </c>
      <c r="AE33" s="31">
        <v>0</v>
      </c>
      <c r="AF33" s="31"/>
      <c r="AG33" s="28">
        <v>1</v>
      </c>
      <c r="AH33" s="29">
        <v>31</v>
      </c>
      <c r="AI33" s="30">
        <v>31</v>
      </c>
      <c r="AJ33" s="31">
        <v>0</v>
      </c>
      <c r="AK33" s="31">
        <v>0</v>
      </c>
      <c r="AL33" s="31">
        <v>0</v>
      </c>
      <c r="AM33" s="31">
        <v>841</v>
      </c>
      <c r="AN33" s="31" t="s">
        <v>632</v>
      </c>
      <c r="AO33" s="31">
        <v>0</v>
      </c>
      <c r="AP33" s="31"/>
      <c r="AQ33" s="31">
        <v>0</v>
      </c>
      <c r="AR33" s="31"/>
      <c r="AS33" s="31">
        <v>0</v>
      </c>
      <c r="AT33" s="31"/>
      <c r="AU33" s="28">
        <v>2</v>
      </c>
      <c r="AV33" s="29">
        <v>8</v>
      </c>
      <c r="AW33" s="31">
        <v>0</v>
      </c>
      <c r="AX33" s="31">
        <v>8</v>
      </c>
      <c r="AY33" s="30">
        <v>0</v>
      </c>
      <c r="AZ33" s="31">
        <v>0</v>
      </c>
      <c r="BA33" s="31">
        <v>0</v>
      </c>
      <c r="BB33" s="31">
        <v>0</v>
      </c>
      <c r="BC33" s="31">
        <v>0</v>
      </c>
      <c r="BD33" s="31">
        <v>0</v>
      </c>
      <c r="BE33" s="31">
        <v>0</v>
      </c>
      <c r="BF33" s="31"/>
      <c r="BG33" s="31">
        <v>0</v>
      </c>
      <c r="BH33" s="31"/>
      <c r="BI33" s="31">
        <v>0</v>
      </c>
      <c r="BJ33" s="31"/>
      <c r="BK33" s="31">
        <v>0</v>
      </c>
      <c r="BL33" s="31"/>
      <c r="BM33" s="129" t="s">
        <v>127</v>
      </c>
      <c r="BN33" s="52" t="s">
        <v>633</v>
      </c>
      <c r="BO33" s="164" t="s">
        <v>132</v>
      </c>
      <c r="BP33" s="129" t="s">
        <v>132</v>
      </c>
      <c r="BQ33" s="126"/>
      <c r="BR33" s="500" t="s">
        <v>132</v>
      </c>
      <c r="BS33" s="500" t="s">
        <v>132</v>
      </c>
      <c r="BT33" s="76" t="s">
        <v>132</v>
      </c>
      <c r="BU33" s="76" t="s">
        <v>132</v>
      </c>
      <c r="BV33" s="76" t="s">
        <v>132</v>
      </c>
      <c r="BW33" s="55" t="s">
        <v>132</v>
      </c>
      <c r="BX33" s="129" t="s">
        <v>132</v>
      </c>
      <c r="BY33" s="55" t="s">
        <v>132</v>
      </c>
      <c r="BZ33" s="935" t="s">
        <v>132</v>
      </c>
      <c r="CA33" s="31">
        <v>0</v>
      </c>
      <c r="CB33" s="29">
        <v>0</v>
      </c>
      <c r="CC33" s="29">
        <v>0</v>
      </c>
      <c r="CD33" s="29">
        <v>0</v>
      </c>
      <c r="CE33" s="76" t="s">
        <v>132</v>
      </c>
      <c r="CF33" s="55" t="s">
        <v>132</v>
      </c>
      <c r="CG33" s="31">
        <v>0</v>
      </c>
      <c r="CH33" s="29">
        <v>0</v>
      </c>
      <c r="CI33" s="29">
        <v>0</v>
      </c>
      <c r="CJ33" s="29">
        <v>0</v>
      </c>
      <c r="CK33" s="55" t="s">
        <v>132</v>
      </c>
      <c r="CL33" s="76" t="s">
        <v>132</v>
      </c>
      <c r="CM33" s="29"/>
      <c r="CN33" s="29"/>
      <c r="CO33" s="30"/>
      <c r="CP33" s="55" t="s">
        <v>132</v>
      </c>
      <c r="CQ33" s="31">
        <v>0</v>
      </c>
      <c r="CR33" s="29">
        <v>0</v>
      </c>
      <c r="CS33" s="29">
        <v>0</v>
      </c>
      <c r="CT33" s="56">
        <v>0</v>
      </c>
      <c r="CU33" s="129" t="s">
        <v>132</v>
      </c>
      <c r="CV33" s="77"/>
    </row>
    <row r="34" spans="1:100" ht="40.5">
      <c r="A34" s="49"/>
      <c r="B34" s="179">
        <f t="shared" ca="1" si="0"/>
        <v>25</v>
      </c>
      <c r="C34" s="115" t="s">
        <v>151</v>
      </c>
      <c r="D34" s="507" t="s">
        <v>634</v>
      </c>
      <c r="E34" s="69" t="s">
        <v>635</v>
      </c>
      <c r="F34" s="27">
        <v>41456</v>
      </c>
      <c r="G34" s="498" t="s">
        <v>477</v>
      </c>
      <c r="H34" s="70" t="s">
        <v>636</v>
      </c>
      <c r="I34" s="499" t="s">
        <v>479</v>
      </c>
      <c r="J34" s="62"/>
      <c r="K34" s="73" t="s">
        <v>637</v>
      </c>
      <c r="L34" s="126" t="s">
        <v>638</v>
      </c>
      <c r="M34" s="54">
        <v>685</v>
      </c>
      <c r="N34" s="28">
        <v>212</v>
      </c>
      <c r="O34" s="29">
        <v>0</v>
      </c>
      <c r="P34" s="53">
        <v>0</v>
      </c>
      <c r="Q34" s="28">
        <v>195</v>
      </c>
      <c r="R34" s="31">
        <v>0</v>
      </c>
      <c r="S34" s="53">
        <v>0</v>
      </c>
      <c r="T34" s="54">
        <v>53.3</v>
      </c>
      <c r="U34" s="28">
        <v>0</v>
      </c>
      <c r="V34" s="52" t="s">
        <v>144</v>
      </c>
      <c r="W34" s="31">
        <v>0</v>
      </c>
      <c r="X34" s="31">
        <v>0</v>
      </c>
      <c r="Y34" s="31">
        <v>0</v>
      </c>
      <c r="Z34" s="31">
        <v>0</v>
      </c>
      <c r="AA34" s="31">
        <v>0</v>
      </c>
      <c r="AB34" s="31">
        <v>0</v>
      </c>
      <c r="AC34" s="31">
        <v>0</v>
      </c>
      <c r="AD34" s="31">
        <v>0</v>
      </c>
      <c r="AE34" s="31">
        <v>0</v>
      </c>
      <c r="AF34" s="31"/>
      <c r="AG34" s="28">
        <v>1</v>
      </c>
      <c r="AH34" s="29">
        <v>14</v>
      </c>
      <c r="AI34" s="30">
        <v>7</v>
      </c>
      <c r="AJ34" s="31">
        <v>0</v>
      </c>
      <c r="AK34" s="31">
        <v>0</v>
      </c>
      <c r="AL34" s="31">
        <v>0</v>
      </c>
      <c r="AM34" s="31">
        <v>4</v>
      </c>
      <c r="AN34" s="31" t="s">
        <v>639</v>
      </c>
      <c r="AO34" s="31">
        <v>0</v>
      </c>
      <c r="AP34" s="31"/>
      <c r="AQ34" s="31">
        <v>3</v>
      </c>
      <c r="AR34" s="31" t="s">
        <v>640</v>
      </c>
      <c r="AS34" s="31">
        <v>0</v>
      </c>
      <c r="AT34" s="31"/>
      <c r="AU34" s="28">
        <v>0</v>
      </c>
      <c r="AV34" s="29">
        <v>0</v>
      </c>
      <c r="AW34" s="31">
        <v>0</v>
      </c>
      <c r="AX34" s="31">
        <v>0</v>
      </c>
      <c r="AY34" s="30">
        <v>0</v>
      </c>
      <c r="AZ34" s="31">
        <v>0</v>
      </c>
      <c r="BA34" s="31">
        <v>0</v>
      </c>
      <c r="BB34" s="31">
        <v>0</v>
      </c>
      <c r="BC34" s="31">
        <v>0</v>
      </c>
      <c r="BD34" s="31">
        <v>0</v>
      </c>
      <c r="BE34" s="31">
        <v>0</v>
      </c>
      <c r="BF34" s="31"/>
      <c r="BG34" s="31">
        <v>0</v>
      </c>
      <c r="BH34" s="31"/>
      <c r="BI34" s="31">
        <v>0</v>
      </c>
      <c r="BJ34" s="31"/>
      <c r="BK34" s="31">
        <v>0</v>
      </c>
      <c r="BL34" s="31"/>
      <c r="BM34" s="129" t="s">
        <v>132</v>
      </c>
      <c r="BN34" s="52"/>
      <c r="BO34" s="164" t="s">
        <v>127</v>
      </c>
      <c r="BP34" s="129" t="s">
        <v>132</v>
      </c>
      <c r="BQ34" s="126"/>
      <c r="BR34" s="500" t="s">
        <v>132</v>
      </c>
      <c r="BS34" s="500" t="s">
        <v>132</v>
      </c>
      <c r="BT34" s="76" t="s">
        <v>132</v>
      </c>
      <c r="BU34" s="76" t="s">
        <v>132</v>
      </c>
      <c r="BV34" s="76" t="s">
        <v>132</v>
      </c>
      <c r="BW34" s="55" t="s">
        <v>132</v>
      </c>
      <c r="BX34" s="129" t="s">
        <v>132</v>
      </c>
      <c r="BY34" s="55" t="s">
        <v>132</v>
      </c>
      <c r="BZ34" s="935" t="s">
        <v>132</v>
      </c>
      <c r="CA34" s="31">
        <v>0</v>
      </c>
      <c r="CB34" s="29">
        <v>0</v>
      </c>
      <c r="CC34" s="29">
        <v>0</v>
      </c>
      <c r="CD34" s="29">
        <v>0</v>
      </c>
      <c r="CE34" s="76" t="s">
        <v>132</v>
      </c>
      <c r="CF34" s="55" t="s">
        <v>132</v>
      </c>
      <c r="CG34" s="31">
        <v>0</v>
      </c>
      <c r="CH34" s="29">
        <v>0</v>
      </c>
      <c r="CI34" s="29">
        <v>0</v>
      </c>
      <c r="CJ34" s="29">
        <v>0</v>
      </c>
      <c r="CK34" s="55" t="s">
        <v>132</v>
      </c>
      <c r="CL34" s="76" t="s">
        <v>132</v>
      </c>
      <c r="CM34" s="29"/>
      <c r="CN34" s="29"/>
      <c r="CO34" s="30"/>
      <c r="CP34" s="55" t="s">
        <v>132</v>
      </c>
      <c r="CQ34" s="31">
        <v>0</v>
      </c>
      <c r="CR34" s="29">
        <v>0</v>
      </c>
      <c r="CS34" s="29">
        <v>0</v>
      </c>
      <c r="CT34" s="56">
        <v>0</v>
      </c>
      <c r="CU34" s="129" t="s">
        <v>132</v>
      </c>
      <c r="CV34" s="77"/>
    </row>
    <row r="35" spans="1:100" ht="27">
      <c r="A35" s="49"/>
      <c r="B35" s="179">
        <f t="shared" ca="1" si="0"/>
        <v>26</v>
      </c>
      <c r="C35" s="115" t="s">
        <v>151</v>
      </c>
      <c r="D35" s="215" t="s">
        <v>641</v>
      </c>
      <c r="E35" s="60" t="s">
        <v>642</v>
      </c>
      <c r="F35" s="33">
        <v>41313</v>
      </c>
      <c r="G35" s="498" t="s">
        <v>477</v>
      </c>
      <c r="H35" s="70" t="s">
        <v>636</v>
      </c>
      <c r="I35" s="499" t="s">
        <v>479</v>
      </c>
      <c r="J35" s="140"/>
      <c r="K35" s="65" t="s">
        <v>643</v>
      </c>
      <c r="L35" s="112" t="s">
        <v>644</v>
      </c>
      <c r="M35" s="64">
        <v>246</v>
      </c>
      <c r="N35" s="121">
        <v>36</v>
      </c>
      <c r="O35" s="113">
        <v>83</v>
      </c>
      <c r="P35" s="120">
        <v>12.8</v>
      </c>
      <c r="Q35" s="121">
        <v>3</v>
      </c>
      <c r="R35" s="66">
        <v>0</v>
      </c>
      <c r="S35" s="120">
        <v>0</v>
      </c>
      <c r="T35" s="64">
        <v>24.8</v>
      </c>
      <c r="U35" s="121">
        <v>0</v>
      </c>
      <c r="V35" s="67" t="s">
        <v>144</v>
      </c>
      <c r="W35" s="31">
        <v>0</v>
      </c>
      <c r="X35" s="31">
        <v>0</v>
      </c>
      <c r="Y35" s="31">
        <v>0</v>
      </c>
      <c r="Z35" s="31">
        <v>0</v>
      </c>
      <c r="AA35" s="31">
        <v>0</v>
      </c>
      <c r="AB35" s="31">
        <v>0</v>
      </c>
      <c r="AC35" s="31">
        <v>0</v>
      </c>
      <c r="AD35" s="31">
        <v>0</v>
      </c>
      <c r="AE35" s="31">
        <v>0</v>
      </c>
      <c r="AF35" s="66"/>
      <c r="AG35" s="28">
        <v>2</v>
      </c>
      <c r="AH35" s="29">
        <v>20</v>
      </c>
      <c r="AI35" s="130">
        <v>20</v>
      </c>
      <c r="AJ35" s="66">
        <v>0</v>
      </c>
      <c r="AK35" s="31">
        <v>0</v>
      </c>
      <c r="AL35" s="66">
        <v>0</v>
      </c>
      <c r="AM35" s="31">
        <v>36</v>
      </c>
      <c r="AN35" s="66" t="s">
        <v>645</v>
      </c>
      <c r="AO35" s="31">
        <v>0</v>
      </c>
      <c r="AP35" s="66"/>
      <c r="AQ35" s="31">
        <v>0</v>
      </c>
      <c r="AR35" s="66"/>
      <c r="AS35" s="31">
        <v>0</v>
      </c>
      <c r="AT35" s="66"/>
      <c r="AU35" s="121">
        <v>0</v>
      </c>
      <c r="AV35" s="113">
        <v>0</v>
      </c>
      <c r="AW35" s="66">
        <v>0</v>
      </c>
      <c r="AX35" s="66">
        <v>0</v>
      </c>
      <c r="AY35" s="130">
        <v>0</v>
      </c>
      <c r="AZ35" s="66">
        <v>0</v>
      </c>
      <c r="BA35" s="66">
        <v>0</v>
      </c>
      <c r="BB35" s="66">
        <v>0</v>
      </c>
      <c r="BC35" s="66">
        <v>0</v>
      </c>
      <c r="BD35" s="66">
        <v>0</v>
      </c>
      <c r="BE35" s="31">
        <v>0</v>
      </c>
      <c r="BF35" s="66"/>
      <c r="BG35" s="31">
        <v>0</v>
      </c>
      <c r="BH35" s="66"/>
      <c r="BI35" s="31">
        <v>0</v>
      </c>
      <c r="BJ35" s="66"/>
      <c r="BK35" s="31">
        <v>0</v>
      </c>
      <c r="BL35" s="66"/>
      <c r="BM35" s="141" t="s">
        <v>132</v>
      </c>
      <c r="BN35" s="67"/>
      <c r="BO35" s="118" t="s">
        <v>127</v>
      </c>
      <c r="BP35" s="141" t="s">
        <v>132</v>
      </c>
      <c r="BQ35" s="112"/>
      <c r="BR35" s="373" t="s">
        <v>132</v>
      </c>
      <c r="BS35" s="373" t="s">
        <v>132</v>
      </c>
      <c r="BT35" s="116" t="s">
        <v>132</v>
      </c>
      <c r="BU35" s="116" t="s">
        <v>132</v>
      </c>
      <c r="BV35" s="116" t="s">
        <v>132</v>
      </c>
      <c r="BW35" s="421" t="s">
        <v>132</v>
      </c>
      <c r="BX35" s="141" t="s">
        <v>132</v>
      </c>
      <c r="BY35" s="421" t="s">
        <v>132</v>
      </c>
      <c r="BZ35" s="934" t="s">
        <v>132</v>
      </c>
      <c r="CA35" s="66">
        <v>0</v>
      </c>
      <c r="CB35" s="113">
        <v>0</v>
      </c>
      <c r="CC35" s="113">
        <v>0</v>
      </c>
      <c r="CD35" s="113">
        <v>0</v>
      </c>
      <c r="CE35" s="116" t="s">
        <v>132</v>
      </c>
      <c r="CF35" s="421" t="s">
        <v>132</v>
      </c>
      <c r="CG35" s="66">
        <v>0</v>
      </c>
      <c r="CH35" s="113">
        <v>0</v>
      </c>
      <c r="CI35" s="113">
        <v>0</v>
      </c>
      <c r="CJ35" s="113">
        <v>0</v>
      </c>
      <c r="CK35" s="421" t="s">
        <v>132</v>
      </c>
      <c r="CL35" s="76" t="s">
        <v>132</v>
      </c>
      <c r="CM35" s="113"/>
      <c r="CN35" s="113"/>
      <c r="CO35" s="130"/>
      <c r="CP35" s="421" t="s">
        <v>132</v>
      </c>
      <c r="CQ35" s="66">
        <v>0</v>
      </c>
      <c r="CR35" s="113">
        <v>0</v>
      </c>
      <c r="CS35" s="113">
        <v>0</v>
      </c>
      <c r="CT35" s="212">
        <v>0</v>
      </c>
      <c r="CU35" s="141" t="s">
        <v>132</v>
      </c>
      <c r="CV35" s="117"/>
    </row>
    <row r="36" spans="1:100" ht="40.5">
      <c r="A36" s="49"/>
      <c r="B36" s="179">
        <f t="shared" ca="1" si="0"/>
        <v>27</v>
      </c>
      <c r="C36" s="115" t="s">
        <v>151</v>
      </c>
      <c r="D36" s="215" t="s">
        <v>646</v>
      </c>
      <c r="E36" s="60" t="s">
        <v>647</v>
      </c>
      <c r="F36" s="33">
        <v>37706</v>
      </c>
      <c r="G36" s="498" t="s">
        <v>552</v>
      </c>
      <c r="H36" s="70" t="s">
        <v>648</v>
      </c>
      <c r="I36" s="499" t="s">
        <v>479</v>
      </c>
      <c r="J36" s="140"/>
      <c r="K36" s="65" t="s">
        <v>649</v>
      </c>
      <c r="L36" s="112" t="s">
        <v>650</v>
      </c>
      <c r="M36" s="64">
        <v>60</v>
      </c>
      <c r="N36" s="121">
        <v>3</v>
      </c>
      <c r="O36" s="113">
        <v>14</v>
      </c>
      <c r="P36" s="120">
        <v>3.35</v>
      </c>
      <c r="Q36" s="121">
        <v>3</v>
      </c>
      <c r="R36" s="66">
        <v>14</v>
      </c>
      <c r="S36" s="120">
        <v>3.35</v>
      </c>
      <c r="T36" s="64">
        <v>5.47</v>
      </c>
      <c r="U36" s="121">
        <v>0</v>
      </c>
      <c r="V36" s="67" t="s">
        <v>144</v>
      </c>
      <c r="W36" s="31">
        <v>0</v>
      </c>
      <c r="X36" s="31">
        <v>0</v>
      </c>
      <c r="Y36" s="31">
        <v>0</v>
      </c>
      <c r="Z36" s="31">
        <v>0</v>
      </c>
      <c r="AA36" s="31">
        <v>0</v>
      </c>
      <c r="AB36" s="31">
        <v>0</v>
      </c>
      <c r="AC36" s="31">
        <v>0</v>
      </c>
      <c r="AD36" s="31">
        <v>0</v>
      </c>
      <c r="AE36" s="31">
        <v>0</v>
      </c>
      <c r="AF36" s="66"/>
      <c r="AG36" s="28">
        <v>5</v>
      </c>
      <c r="AH36" s="29">
        <v>83</v>
      </c>
      <c r="AI36" s="130">
        <v>41.5</v>
      </c>
      <c r="AJ36" s="66">
        <v>0</v>
      </c>
      <c r="AK36" s="31">
        <v>0</v>
      </c>
      <c r="AL36" s="66">
        <v>0</v>
      </c>
      <c r="AM36" s="31">
        <v>45</v>
      </c>
      <c r="AN36" s="66" t="s">
        <v>651</v>
      </c>
      <c r="AO36" s="31">
        <v>40</v>
      </c>
      <c r="AP36" s="66" t="s">
        <v>652</v>
      </c>
      <c r="AQ36" s="31">
        <v>0</v>
      </c>
      <c r="AR36" s="66"/>
      <c r="AS36" s="31">
        <v>0</v>
      </c>
      <c r="AT36" s="66"/>
      <c r="AU36" s="121">
        <v>0</v>
      </c>
      <c r="AV36" s="113">
        <v>0</v>
      </c>
      <c r="AW36" s="66">
        <v>0</v>
      </c>
      <c r="AX36" s="66">
        <v>0</v>
      </c>
      <c r="AY36" s="130">
        <v>0</v>
      </c>
      <c r="AZ36" s="66">
        <v>0</v>
      </c>
      <c r="BA36" s="66">
        <v>0</v>
      </c>
      <c r="BB36" s="66">
        <v>0</v>
      </c>
      <c r="BC36" s="66">
        <v>0</v>
      </c>
      <c r="BD36" s="66">
        <v>0</v>
      </c>
      <c r="BE36" s="31">
        <v>0</v>
      </c>
      <c r="BF36" s="66"/>
      <c r="BG36" s="31">
        <v>0</v>
      </c>
      <c r="BH36" s="66"/>
      <c r="BI36" s="31">
        <v>0</v>
      </c>
      <c r="BJ36" s="66"/>
      <c r="BK36" s="31">
        <v>0</v>
      </c>
      <c r="BL36" s="66"/>
      <c r="BM36" s="141" t="s">
        <v>127</v>
      </c>
      <c r="BN36" s="67" t="s">
        <v>653</v>
      </c>
      <c r="BO36" s="118" t="s">
        <v>127</v>
      </c>
      <c r="BP36" s="141" t="s">
        <v>127</v>
      </c>
      <c r="BQ36" s="112" t="s">
        <v>654</v>
      </c>
      <c r="BR36" s="373" t="s">
        <v>132</v>
      </c>
      <c r="BS36" s="373" t="s">
        <v>132</v>
      </c>
      <c r="BT36" s="116" t="s">
        <v>132</v>
      </c>
      <c r="BU36" s="116" t="s">
        <v>132</v>
      </c>
      <c r="BV36" s="116" t="s">
        <v>132</v>
      </c>
      <c r="BW36" s="421" t="s">
        <v>127</v>
      </c>
      <c r="BX36" s="141" t="s">
        <v>127</v>
      </c>
      <c r="BY36" s="421" t="s">
        <v>127</v>
      </c>
      <c r="BZ36" s="934" t="s">
        <v>127</v>
      </c>
      <c r="CA36" s="66">
        <v>0</v>
      </c>
      <c r="CB36" s="113">
        <v>2</v>
      </c>
      <c r="CC36" s="113">
        <v>2</v>
      </c>
      <c r="CD36" s="113">
        <v>2</v>
      </c>
      <c r="CE36" s="116" t="s">
        <v>132</v>
      </c>
      <c r="CF36" s="421" t="s">
        <v>127</v>
      </c>
      <c r="CG36" s="66">
        <v>0</v>
      </c>
      <c r="CH36" s="113">
        <v>79</v>
      </c>
      <c r="CI36" s="113">
        <v>57</v>
      </c>
      <c r="CJ36" s="113">
        <v>439</v>
      </c>
      <c r="CK36" s="421" t="s">
        <v>127</v>
      </c>
      <c r="CL36" s="76" t="s">
        <v>132</v>
      </c>
      <c r="CM36" s="113"/>
      <c r="CN36" s="113"/>
      <c r="CO36" s="130"/>
      <c r="CP36" s="421" t="s">
        <v>127</v>
      </c>
      <c r="CQ36" s="66">
        <v>0</v>
      </c>
      <c r="CR36" s="113">
        <v>25</v>
      </c>
      <c r="CS36" s="113">
        <v>20</v>
      </c>
      <c r="CT36" s="212">
        <v>28</v>
      </c>
      <c r="CU36" s="141" t="s">
        <v>132</v>
      </c>
      <c r="CV36" s="117"/>
    </row>
    <row r="37" spans="1:100" ht="27">
      <c r="A37" s="49"/>
      <c r="B37" s="179">
        <f t="shared" ca="1" si="0"/>
        <v>28</v>
      </c>
      <c r="C37" s="115" t="s">
        <v>655</v>
      </c>
      <c r="D37" s="215" t="s">
        <v>656</v>
      </c>
      <c r="E37" s="60" t="s">
        <v>657</v>
      </c>
      <c r="F37" s="33">
        <v>42704</v>
      </c>
      <c r="G37" s="498" t="s">
        <v>528</v>
      </c>
      <c r="H37" s="70" t="s">
        <v>658</v>
      </c>
      <c r="I37" s="499" t="s">
        <v>479</v>
      </c>
      <c r="J37" s="140"/>
      <c r="K37" s="65" t="s">
        <v>659</v>
      </c>
      <c r="L37" s="112" t="s">
        <v>660</v>
      </c>
      <c r="M37" s="64">
        <v>156</v>
      </c>
      <c r="N37" s="121">
        <v>6</v>
      </c>
      <c r="O37" s="113">
        <v>27</v>
      </c>
      <c r="P37" s="120">
        <v>3.67</v>
      </c>
      <c r="Q37" s="121">
        <v>2</v>
      </c>
      <c r="R37" s="66">
        <v>0</v>
      </c>
      <c r="S37" s="120">
        <v>0</v>
      </c>
      <c r="T37" s="64">
        <v>9.67</v>
      </c>
      <c r="U37" s="121">
        <v>0</v>
      </c>
      <c r="V37" s="67" t="s">
        <v>144</v>
      </c>
      <c r="W37" s="31">
        <v>0</v>
      </c>
      <c r="X37" s="31">
        <v>0</v>
      </c>
      <c r="Y37" s="31">
        <v>0</v>
      </c>
      <c r="Z37" s="31">
        <v>0</v>
      </c>
      <c r="AA37" s="31">
        <v>0</v>
      </c>
      <c r="AB37" s="31">
        <v>0</v>
      </c>
      <c r="AC37" s="31">
        <v>0</v>
      </c>
      <c r="AD37" s="31">
        <v>0</v>
      </c>
      <c r="AE37" s="31">
        <v>0</v>
      </c>
      <c r="AF37" s="66"/>
      <c r="AG37" s="28">
        <v>4</v>
      </c>
      <c r="AH37" s="29">
        <v>60</v>
      </c>
      <c r="AI37" s="130">
        <v>60</v>
      </c>
      <c r="AJ37" s="66">
        <v>0</v>
      </c>
      <c r="AK37" s="31">
        <v>0</v>
      </c>
      <c r="AL37" s="66">
        <v>0</v>
      </c>
      <c r="AM37" s="31">
        <v>0</v>
      </c>
      <c r="AN37" s="66"/>
      <c r="AO37" s="31">
        <v>0</v>
      </c>
      <c r="AP37" s="66"/>
      <c r="AQ37" s="31">
        <v>0</v>
      </c>
      <c r="AR37" s="66"/>
      <c r="AS37" s="31">
        <v>0</v>
      </c>
      <c r="AT37" s="66"/>
      <c r="AU37" s="121">
        <v>0</v>
      </c>
      <c r="AV37" s="113">
        <v>0</v>
      </c>
      <c r="AW37" s="66">
        <v>0</v>
      </c>
      <c r="AX37" s="66">
        <v>0</v>
      </c>
      <c r="AY37" s="130">
        <v>0</v>
      </c>
      <c r="AZ37" s="66">
        <v>0</v>
      </c>
      <c r="BA37" s="66">
        <v>0</v>
      </c>
      <c r="BB37" s="66">
        <v>0</v>
      </c>
      <c r="BC37" s="66">
        <v>0</v>
      </c>
      <c r="BD37" s="66">
        <v>0</v>
      </c>
      <c r="BE37" s="31">
        <v>0</v>
      </c>
      <c r="BF37" s="66"/>
      <c r="BG37" s="31">
        <v>0</v>
      </c>
      <c r="BH37" s="66"/>
      <c r="BI37" s="31">
        <v>0</v>
      </c>
      <c r="BJ37" s="66"/>
      <c r="BK37" s="31">
        <v>0</v>
      </c>
      <c r="BL37" s="66"/>
      <c r="BM37" s="141" t="s">
        <v>132</v>
      </c>
      <c r="BN37" s="67"/>
      <c r="BO37" s="118" t="s">
        <v>132</v>
      </c>
      <c r="BP37" s="141" t="s">
        <v>132</v>
      </c>
      <c r="BQ37" s="112"/>
      <c r="BR37" s="373" t="s">
        <v>132</v>
      </c>
      <c r="BS37" s="373" t="s">
        <v>132</v>
      </c>
      <c r="BT37" s="116" t="s">
        <v>132</v>
      </c>
      <c r="BU37" s="116" t="s">
        <v>132</v>
      </c>
      <c r="BV37" s="116" t="s">
        <v>132</v>
      </c>
      <c r="BW37" s="421" t="s">
        <v>132</v>
      </c>
      <c r="BX37" s="141" t="s">
        <v>127</v>
      </c>
      <c r="BY37" s="421" t="s">
        <v>132</v>
      </c>
      <c r="BZ37" s="934" t="s">
        <v>132</v>
      </c>
      <c r="CA37" s="66">
        <v>0</v>
      </c>
      <c r="CB37" s="113">
        <v>0</v>
      </c>
      <c r="CC37" s="113">
        <v>0</v>
      </c>
      <c r="CD37" s="113" t="s">
        <v>132</v>
      </c>
      <c r="CE37" s="116" t="s">
        <v>132</v>
      </c>
      <c r="CF37" s="421" t="s">
        <v>132</v>
      </c>
      <c r="CG37" s="66">
        <v>0</v>
      </c>
      <c r="CH37" s="113">
        <v>0</v>
      </c>
      <c r="CI37" s="113">
        <v>0</v>
      </c>
      <c r="CJ37" s="113">
        <v>0</v>
      </c>
      <c r="CK37" s="421" t="s">
        <v>132</v>
      </c>
      <c r="CL37" s="76" t="s">
        <v>132</v>
      </c>
      <c r="CM37" s="113"/>
      <c r="CN37" s="113"/>
      <c r="CO37" s="130"/>
      <c r="CP37" s="421" t="s">
        <v>132</v>
      </c>
      <c r="CQ37" s="66">
        <v>0</v>
      </c>
      <c r="CR37" s="113">
        <v>0</v>
      </c>
      <c r="CS37" s="113">
        <v>0</v>
      </c>
      <c r="CT37" s="212">
        <v>0</v>
      </c>
      <c r="CU37" s="141" t="s">
        <v>132</v>
      </c>
      <c r="CV37" s="117"/>
    </row>
    <row r="38" spans="1:100" ht="27">
      <c r="A38" s="49"/>
      <c r="B38" s="179">
        <f t="shared" ca="1" si="0"/>
        <v>29</v>
      </c>
      <c r="C38" s="115" t="s">
        <v>661</v>
      </c>
      <c r="D38" s="507" t="s">
        <v>662</v>
      </c>
      <c r="E38" s="69" t="s">
        <v>663</v>
      </c>
      <c r="F38" s="27">
        <v>41153</v>
      </c>
      <c r="G38" s="498" t="s">
        <v>552</v>
      </c>
      <c r="H38" s="70" t="s">
        <v>664</v>
      </c>
      <c r="I38" s="499" t="s">
        <v>479</v>
      </c>
      <c r="J38" s="62"/>
      <c r="K38" s="73" t="s">
        <v>665</v>
      </c>
      <c r="L38" s="126" t="s">
        <v>666</v>
      </c>
      <c r="M38" s="54">
        <v>460</v>
      </c>
      <c r="N38" s="28">
        <v>181</v>
      </c>
      <c r="O38" s="29">
        <v>2</v>
      </c>
      <c r="P38" s="53">
        <v>1.38</v>
      </c>
      <c r="Q38" s="28">
        <v>2</v>
      </c>
      <c r="R38" s="31">
        <v>0</v>
      </c>
      <c r="S38" s="53">
        <v>0</v>
      </c>
      <c r="T38" s="54">
        <v>57</v>
      </c>
      <c r="U38" s="28">
        <v>0</v>
      </c>
      <c r="V38" s="52" t="s">
        <v>160</v>
      </c>
      <c r="W38" s="31">
        <v>0</v>
      </c>
      <c r="X38" s="31">
        <v>0</v>
      </c>
      <c r="Y38" s="31">
        <v>0</v>
      </c>
      <c r="Z38" s="31">
        <v>0</v>
      </c>
      <c r="AA38" s="31">
        <v>0</v>
      </c>
      <c r="AB38" s="31">
        <v>0</v>
      </c>
      <c r="AC38" s="31">
        <v>0</v>
      </c>
      <c r="AD38" s="31">
        <v>0</v>
      </c>
      <c r="AE38" s="31">
        <v>0</v>
      </c>
      <c r="AF38" s="31"/>
      <c r="AG38" s="28">
        <v>0</v>
      </c>
      <c r="AH38" s="29">
        <v>0</v>
      </c>
      <c r="AI38" s="30">
        <v>0</v>
      </c>
      <c r="AJ38" s="31">
        <v>0</v>
      </c>
      <c r="AK38" s="31">
        <v>0</v>
      </c>
      <c r="AL38" s="31">
        <v>0</v>
      </c>
      <c r="AM38" s="31">
        <v>0</v>
      </c>
      <c r="AN38" s="31"/>
      <c r="AO38" s="31">
        <v>0</v>
      </c>
      <c r="AP38" s="31"/>
      <c r="AQ38" s="31">
        <v>0</v>
      </c>
      <c r="AR38" s="31"/>
      <c r="AS38" s="31">
        <v>0</v>
      </c>
      <c r="AT38" s="31"/>
      <c r="AU38" s="28">
        <v>1</v>
      </c>
      <c r="AV38" s="29">
        <v>9</v>
      </c>
      <c r="AW38" s="31">
        <v>0</v>
      </c>
      <c r="AX38" s="31">
        <v>9</v>
      </c>
      <c r="AY38" s="30">
        <v>0</v>
      </c>
      <c r="AZ38" s="31">
        <v>0</v>
      </c>
      <c r="BA38" s="31">
        <v>0</v>
      </c>
      <c r="BB38" s="31">
        <v>0</v>
      </c>
      <c r="BC38" s="31">
        <v>0</v>
      </c>
      <c r="BD38" s="31">
        <v>0</v>
      </c>
      <c r="BE38" s="31">
        <v>0</v>
      </c>
      <c r="BF38" s="31"/>
      <c r="BG38" s="31">
        <v>0</v>
      </c>
      <c r="BH38" s="31"/>
      <c r="BI38" s="31">
        <v>0</v>
      </c>
      <c r="BJ38" s="31"/>
      <c r="BK38" s="31">
        <v>0</v>
      </c>
      <c r="BL38" s="31"/>
      <c r="BM38" s="129" t="s">
        <v>132</v>
      </c>
      <c r="BN38" s="52"/>
      <c r="BO38" s="164" t="s">
        <v>127</v>
      </c>
      <c r="BP38" s="129" t="s">
        <v>132</v>
      </c>
      <c r="BQ38" s="126"/>
      <c r="BR38" s="500" t="s">
        <v>132</v>
      </c>
      <c r="BS38" s="500" t="s">
        <v>132</v>
      </c>
      <c r="BT38" s="76" t="s">
        <v>132</v>
      </c>
      <c r="BU38" s="76" t="s">
        <v>132</v>
      </c>
      <c r="BV38" s="76" t="s">
        <v>132</v>
      </c>
      <c r="BW38" s="55" t="s">
        <v>132</v>
      </c>
      <c r="BX38" s="129" t="s">
        <v>127</v>
      </c>
      <c r="BY38" s="55" t="s">
        <v>132</v>
      </c>
      <c r="BZ38" s="935" t="s">
        <v>132</v>
      </c>
      <c r="CA38" s="31">
        <v>0</v>
      </c>
      <c r="CB38" s="29">
        <v>0</v>
      </c>
      <c r="CC38" s="29">
        <v>0</v>
      </c>
      <c r="CD38" s="29">
        <v>0</v>
      </c>
      <c r="CE38" s="76" t="s">
        <v>132</v>
      </c>
      <c r="CF38" s="55" t="s">
        <v>132</v>
      </c>
      <c r="CG38" s="31">
        <v>0</v>
      </c>
      <c r="CH38" s="29">
        <v>0</v>
      </c>
      <c r="CI38" s="29">
        <v>0</v>
      </c>
      <c r="CJ38" s="29">
        <v>0</v>
      </c>
      <c r="CK38" s="55" t="s">
        <v>132</v>
      </c>
      <c r="CL38" s="76" t="s">
        <v>132</v>
      </c>
      <c r="CM38" s="29"/>
      <c r="CN38" s="29"/>
      <c r="CO38" s="30"/>
      <c r="CP38" s="55" t="s">
        <v>132</v>
      </c>
      <c r="CQ38" s="31">
        <v>0</v>
      </c>
      <c r="CR38" s="29">
        <v>0</v>
      </c>
      <c r="CS38" s="29">
        <v>0</v>
      </c>
      <c r="CT38" s="56">
        <v>0</v>
      </c>
      <c r="CU38" s="129" t="s">
        <v>132</v>
      </c>
      <c r="CV38" s="77"/>
    </row>
    <row r="39" spans="1:100" ht="40.5">
      <c r="A39" s="49"/>
      <c r="B39" s="179">
        <f t="shared" ca="1" si="0"/>
        <v>30</v>
      </c>
      <c r="C39" s="115" t="s">
        <v>667</v>
      </c>
      <c r="D39" s="507" t="s">
        <v>668</v>
      </c>
      <c r="E39" s="69" t="s">
        <v>669</v>
      </c>
      <c r="F39" s="27">
        <v>43311</v>
      </c>
      <c r="G39" s="498" t="s">
        <v>670</v>
      </c>
      <c r="H39" s="70" t="s">
        <v>671</v>
      </c>
      <c r="I39" s="499" t="s">
        <v>670</v>
      </c>
      <c r="J39" s="62" t="s">
        <v>672</v>
      </c>
      <c r="K39" s="73" t="s">
        <v>673</v>
      </c>
      <c r="L39" s="126" t="s">
        <v>674</v>
      </c>
      <c r="M39" s="54">
        <v>500</v>
      </c>
      <c r="N39" s="28">
        <v>160</v>
      </c>
      <c r="O39" s="29">
        <v>252</v>
      </c>
      <c r="P39" s="53">
        <v>11.4</v>
      </c>
      <c r="Q39" s="28">
        <v>2</v>
      </c>
      <c r="R39" s="31">
        <v>0</v>
      </c>
      <c r="S39" s="53">
        <v>0</v>
      </c>
      <c r="T39" s="54">
        <v>51.5</v>
      </c>
      <c r="U39" s="28">
        <v>0</v>
      </c>
      <c r="V39" s="52" t="s">
        <v>144</v>
      </c>
      <c r="W39" s="31">
        <v>0</v>
      </c>
      <c r="X39" s="31">
        <v>0</v>
      </c>
      <c r="Y39" s="31">
        <v>0</v>
      </c>
      <c r="Z39" s="31">
        <v>0</v>
      </c>
      <c r="AA39" s="31">
        <v>0</v>
      </c>
      <c r="AB39" s="31">
        <v>0</v>
      </c>
      <c r="AC39" s="31">
        <v>0</v>
      </c>
      <c r="AD39" s="31">
        <v>0</v>
      </c>
      <c r="AE39" s="31">
        <v>0</v>
      </c>
      <c r="AF39" s="31"/>
      <c r="AG39" s="28">
        <v>0</v>
      </c>
      <c r="AH39" s="29">
        <v>0</v>
      </c>
      <c r="AI39" s="30">
        <v>0</v>
      </c>
      <c r="AJ39" s="31">
        <v>0</v>
      </c>
      <c r="AK39" s="31">
        <v>0</v>
      </c>
      <c r="AL39" s="31">
        <v>0</v>
      </c>
      <c r="AM39" s="31">
        <v>0</v>
      </c>
      <c r="AN39" s="31"/>
      <c r="AO39" s="31">
        <v>0</v>
      </c>
      <c r="AP39" s="31"/>
      <c r="AQ39" s="31">
        <v>0</v>
      </c>
      <c r="AR39" s="31"/>
      <c r="AS39" s="31">
        <v>0</v>
      </c>
      <c r="AT39" s="31"/>
      <c r="AU39" s="28">
        <v>1</v>
      </c>
      <c r="AV39" s="29">
        <v>12</v>
      </c>
      <c r="AW39" s="31">
        <v>0</v>
      </c>
      <c r="AX39" s="31">
        <v>12</v>
      </c>
      <c r="AY39" s="30">
        <v>0</v>
      </c>
      <c r="AZ39" s="31">
        <v>1</v>
      </c>
      <c r="BA39" s="31">
        <v>15</v>
      </c>
      <c r="BB39" s="31">
        <v>0</v>
      </c>
      <c r="BC39" s="31">
        <v>15</v>
      </c>
      <c r="BD39" s="31">
        <v>0</v>
      </c>
      <c r="BE39" s="31">
        <v>36</v>
      </c>
      <c r="BF39" s="31" t="s">
        <v>675</v>
      </c>
      <c r="BG39" s="31">
        <v>0</v>
      </c>
      <c r="BH39" s="31"/>
      <c r="BI39" s="31">
        <v>0</v>
      </c>
      <c r="BJ39" s="31"/>
      <c r="BK39" s="31">
        <v>0</v>
      </c>
      <c r="BL39" s="31"/>
      <c r="BM39" s="129" t="s">
        <v>132</v>
      </c>
      <c r="BN39" s="52"/>
      <c r="BO39" s="164" t="s">
        <v>132</v>
      </c>
      <c r="BP39" s="129" t="s">
        <v>132</v>
      </c>
      <c r="BQ39" s="126"/>
      <c r="BR39" s="500" t="s">
        <v>132</v>
      </c>
      <c r="BS39" s="500" t="s">
        <v>132</v>
      </c>
      <c r="BT39" s="76" t="s">
        <v>132</v>
      </c>
      <c r="BU39" s="76" t="s">
        <v>132</v>
      </c>
      <c r="BV39" s="76" t="s">
        <v>132</v>
      </c>
      <c r="BW39" s="55" t="s">
        <v>132</v>
      </c>
      <c r="BX39" s="129" t="s">
        <v>132</v>
      </c>
      <c r="BY39" s="55" t="s">
        <v>132</v>
      </c>
      <c r="BZ39" s="935" t="s">
        <v>132</v>
      </c>
      <c r="CA39" s="31">
        <v>0</v>
      </c>
      <c r="CB39" s="29">
        <v>0</v>
      </c>
      <c r="CC39" s="29">
        <v>0</v>
      </c>
      <c r="CD39" s="29">
        <v>0</v>
      </c>
      <c r="CE39" s="76" t="s">
        <v>132</v>
      </c>
      <c r="CF39" s="55" t="s">
        <v>132</v>
      </c>
      <c r="CG39" s="31">
        <v>0</v>
      </c>
      <c r="CH39" s="29">
        <v>0</v>
      </c>
      <c r="CI39" s="29">
        <v>0</v>
      </c>
      <c r="CJ39" s="29">
        <v>0</v>
      </c>
      <c r="CK39" s="55" t="s">
        <v>132</v>
      </c>
      <c r="CL39" s="76" t="s">
        <v>132</v>
      </c>
      <c r="CM39" s="29"/>
      <c r="CN39" s="29"/>
      <c r="CO39" s="30"/>
      <c r="CP39" s="55" t="s">
        <v>132</v>
      </c>
      <c r="CQ39" s="31">
        <v>0</v>
      </c>
      <c r="CR39" s="29">
        <v>0</v>
      </c>
      <c r="CS39" s="29">
        <v>0</v>
      </c>
      <c r="CT39" s="56">
        <v>0</v>
      </c>
      <c r="CU39" s="129" t="s">
        <v>132</v>
      </c>
      <c r="CV39" s="77"/>
    </row>
    <row r="40" spans="1:100" ht="40.5">
      <c r="A40" s="49"/>
      <c r="B40" s="179">
        <f t="shared" ca="1" si="0"/>
        <v>31</v>
      </c>
      <c r="C40" s="115" t="s">
        <v>157</v>
      </c>
      <c r="D40" s="507" t="s">
        <v>676</v>
      </c>
      <c r="E40" s="69" t="s">
        <v>677</v>
      </c>
      <c r="F40" s="27">
        <v>42230</v>
      </c>
      <c r="G40" s="498" t="s">
        <v>477</v>
      </c>
      <c r="H40" s="70" t="s">
        <v>678</v>
      </c>
      <c r="I40" s="499" t="s">
        <v>479</v>
      </c>
      <c r="J40" s="62"/>
      <c r="K40" s="73" t="s">
        <v>679</v>
      </c>
      <c r="L40" s="126" t="s">
        <v>680</v>
      </c>
      <c r="M40" s="54">
        <v>310</v>
      </c>
      <c r="N40" s="28">
        <v>104</v>
      </c>
      <c r="O40" s="29">
        <v>4</v>
      </c>
      <c r="P40" s="53">
        <v>2.6</v>
      </c>
      <c r="Q40" s="28">
        <v>10</v>
      </c>
      <c r="R40" s="31">
        <v>0</v>
      </c>
      <c r="S40" s="53">
        <v>0</v>
      </c>
      <c r="T40" s="54">
        <v>29.9</v>
      </c>
      <c r="U40" s="28">
        <v>0</v>
      </c>
      <c r="V40" s="52" t="s">
        <v>144</v>
      </c>
      <c r="W40" s="31">
        <v>0</v>
      </c>
      <c r="X40" s="31">
        <v>0</v>
      </c>
      <c r="Y40" s="31">
        <v>0</v>
      </c>
      <c r="Z40" s="31">
        <v>0</v>
      </c>
      <c r="AA40" s="31">
        <v>0</v>
      </c>
      <c r="AB40" s="31">
        <v>0</v>
      </c>
      <c r="AC40" s="31">
        <v>0</v>
      </c>
      <c r="AD40" s="31">
        <v>0</v>
      </c>
      <c r="AE40" s="31">
        <v>0</v>
      </c>
      <c r="AF40" s="31"/>
      <c r="AG40" s="28">
        <v>0</v>
      </c>
      <c r="AH40" s="29">
        <v>0</v>
      </c>
      <c r="AI40" s="30">
        <v>0</v>
      </c>
      <c r="AJ40" s="31">
        <v>0</v>
      </c>
      <c r="AK40" s="31">
        <v>0</v>
      </c>
      <c r="AL40" s="31">
        <v>0</v>
      </c>
      <c r="AM40" s="31">
        <v>0</v>
      </c>
      <c r="AN40" s="31"/>
      <c r="AO40" s="31">
        <v>0</v>
      </c>
      <c r="AP40" s="31"/>
      <c r="AQ40" s="31">
        <v>0</v>
      </c>
      <c r="AR40" s="31"/>
      <c r="AS40" s="31">
        <v>0</v>
      </c>
      <c r="AT40" s="31"/>
      <c r="AU40" s="28">
        <v>1</v>
      </c>
      <c r="AV40" s="29">
        <v>29</v>
      </c>
      <c r="AW40" s="31">
        <v>0</v>
      </c>
      <c r="AX40" s="31">
        <v>29</v>
      </c>
      <c r="AY40" s="30">
        <v>0</v>
      </c>
      <c r="AZ40" s="31">
        <v>0</v>
      </c>
      <c r="BA40" s="31">
        <v>0</v>
      </c>
      <c r="BB40" s="31">
        <v>0</v>
      </c>
      <c r="BC40" s="31">
        <v>0</v>
      </c>
      <c r="BD40" s="31">
        <v>0</v>
      </c>
      <c r="BE40" s="31">
        <v>39</v>
      </c>
      <c r="BF40" s="31" t="s">
        <v>681</v>
      </c>
      <c r="BG40" s="31">
        <v>0</v>
      </c>
      <c r="BH40" s="31"/>
      <c r="BI40" s="31">
        <v>0</v>
      </c>
      <c r="BJ40" s="31"/>
      <c r="BK40" s="31">
        <v>0</v>
      </c>
      <c r="BL40" s="31"/>
      <c r="BM40" s="129" t="s">
        <v>132</v>
      </c>
      <c r="BN40" s="52"/>
      <c r="BO40" s="164" t="s">
        <v>132</v>
      </c>
      <c r="BP40" s="129" t="s">
        <v>132</v>
      </c>
      <c r="BQ40" s="126"/>
      <c r="BR40" s="500" t="s">
        <v>132</v>
      </c>
      <c r="BS40" s="500" t="s">
        <v>132</v>
      </c>
      <c r="BT40" s="76" t="s">
        <v>132</v>
      </c>
      <c r="BU40" s="76" t="s">
        <v>132</v>
      </c>
      <c r="BV40" s="76" t="s">
        <v>132</v>
      </c>
      <c r="BW40" s="55" t="s">
        <v>132</v>
      </c>
      <c r="BX40" s="129" t="s">
        <v>132</v>
      </c>
      <c r="BY40" s="55" t="s">
        <v>132</v>
      </c>
      <c r="BZ40" s="935" t="s">
        <v>132</v>
      </c>
      <c r="CA40" s="31">
        <v>0</v>
      </c>
      <c r="CB40" s="29">
        <v>0</v>
      </c>
      <c r="CC40" s="29">
        <v>0</v>
      </c>
      <c r="CD40" s="29">
        <v>0</v>
      </c>
      <c r="CE40" s="76" t="s">
        <v>132</v>
      </c>
      <c r="CF40" s="55" t="s">
        <v>132</v>
      </c>
      <c r="CG40" s="31">
        <v>0</v>
      </c>
      <c r="CH40" s="29">
        <v>0</v>
      </c>
      <c r="CI40" s="29">
        <v>0</v>
      </c>
      <c r="CJ40" s="29">
        <v>0</v>
      </c>
      <c r="CK40" s="55" t="s">
        <v>132</v>
      </c>
      <c r="CL40" s="76" t="s">
        <v>132</v>
      </c>
      <c r="CM40" s="29"/>
      <c r="CN40" s="29"/>
      <c r="CO40" s="30"/>
      <c r="CP40" s="55" t="s">
        <v>132</v>
      </c>
      <c r="CQ40" s="31">
        <v>0</v>
      </c>
      <c r="CR40" s="29">
        <v>0</v>
      </c>
      <c r="CS40" s="29">
        <v>0</v>
      </c>
      <c r="CT40" s="56">
        <v>0</v>
      </c>
      <c r="CU40" s="129" t="s">
        <v>132</v>
      </c>
      <c r="CV40" s="77"/>
    </row>
    <row r="41" spans="1:100" ht="40.5">
      <c r="A41" s="49"/>
      <c r="B41" s="179">
        <f t="shared" ca="1" si="0"/>
        <v>32</v>
      </c>
      <c r="C41" s="115" t="s">
        <v>157</v>
      </c>
      <c r="D41" s="507" t="s">
        <v>682</v>
      </c>
      <c r="E41" s="69" t="s">
        <v>683</v>
      </c>
      <c r="F41" s="27">
        <v>39173</v>
      </c>
      <c r="G41" s="498" t="s">
        <v>477</v>
      </c>
      <c r="H41" s="70" t="s">
        <v>684</v>
      </c>
      <c r="I41" s="499" t="s">
        <v>528</v>
      </c>
      <c r="J41" s="126" t="s">
        <v>685</v>
      </c>
      <c r="K41" s="126" t="s">
        <v>686</v>
      </c>
      <c r="L41" s="69" t="s">
        <v>687</v>
      </c>
      <c r="M41" s="54">
        <v>170</v>
      </c>
      <c r="N41" s="28">
        <v>16</v>
      </c>
      <c r="O41" s="29">
        <v>64</v>
      </c>
      <c r="P41" s="53">
        <v>7.79</v>
      </c>
      <c r="Q41" s="28">
        <v>5</v>
      </c>
      <c r="R41" s="31">
        <v>0</v>
      </c>
      <c r="S41" s="53">
        <v>0</v>
      </c>
      <c r="T41" s="54">
        <v>9.8628999999999998</v>
      </c>
      <c r="U41" s="28">
        <v>0</v>
      </c>
      <c r="V41" s="52" t="s">
        <v>144</v>
      </c>
      <c r="W41" s="29">
        <v>0</v>
      </c>
      <c r="X41" s="29">
        <v>0</v>
      </c>
      <c r="Y41" s="29">
        <v>0</v>
      </c>
      <c r="Z41" s="31">
        <v>0</v>
      </c>
      <c r="AA41" s="29">
        <v>0</v>
      </c>
      <c r="AB41" s="29">
        <v>0</v>
      </c>
      <c r="AC41" s="31">
        <v>0</v>
      </c>
      <c r="AD41" s="30">
        <v>0</v>
      </c>
      <c r="AE41" s="31">
        <v>0</v>
      </c>
      <c r="AF41" s="31"/>
      <c r="AG41" s="28">
        <v>1</v>
      </c>
      <c r="AH41" s="29">
        <v>22</v>
      </c>
      <c r="AI41" s="31">
        <v>22</v>
      </c>
      <c r="AJ41" s="31">
        <v>0</v>
      </c>
      <c r="AK41" s="31">
        <v>0</v>
      </c>
      <c r="AL41" s="31">
        <v>0</v>
      </c>
      <c r="AM41" s="31">
        <v>0</v>
      </c>
      <c r="AN41" s="31"/>
      <c r="AO41" s="31">
        <v>0</v>
      </c>
      <c r="AP41" s="31"/>
      <c r="AQ41" s="31">
        <v>0</v>
      </c>
      <c r="AR41" s="31"/>
      <c r="AS41" s="31">
        <v>0</v>
      </c>
      <c r="AT41" s="31"/>
      <c r="AU41" s="28">
        <v>1</v>
      </c>
      <c r="AV41" s="29">
        <v>22</v>
      </c>
      <c r="AW41" s="31">
        <v>0</v>
      </c>
      <c r="AX41" s="31">
        <v>22</v>
      </c>
      <c r="AY41" s="30">
        <v>0</v>
      </c>
      <c r="AZ41" s="31">
        <v>0</v>
      </c>
      <c r="BA41" s="31">
        <v>0</v>
      </c>
      <c r="BB41" s="31">
        <v>0</v>
      </c>
      <c r="BC41" s="31">
        <v>0</v>
      </c>
      <c r="BD41" s="31">
        <v>0</v>
      </c>
      <c r="BE41" s="31">
        <v>0</v>
      </c>
      <c r="BF41" s="31"/>
      <c r="BG41" s="31">
        <v>0</v>
      </c>
      <c r="BH41" s="31"/>
      <c r="BI41" s="31">
        <v>0</v>
      </c>
      <c r="BJ41" s="31"/>
      <c r="BK41" s="31">
        <v>0</v>
      </c>
      <c r="BL41" s="31"/>
      <c r="BM41" s="129" t="s">
        <v>127</v>
      </c>
      <c r="BN41" s="52" t="s">
        <v>688</v>
      </c>
      <c r="BO41" s="164" t="s">
        <v>132</v>
      </c>
      <c r="BP41" s="129" t="s">
        <v>132</v>
      </c>
      <c r="BQ41" s="126"/>
      <c r="BR41" s="500" t="s">
        <v>132</v>
      </c>
      <c r="BS41" s="500" t="s">
        <v>132</v>
      </c>
      <c r="BT41" s="500" t="s">
        <v>132</v>
      </c>
      <c r="BU41" s="500" t="s">
        <v>132</v>
      </c>
      <c r="BV41" s="500" t="s">
        <v>132</v>
      </c>
      <c r="BW41" s="55" t="s">
        <v>127</v>
      </c>
      <c r="BX41" s="129" t="s">
        <v>127</v>
      </c>
      <c r="BY41" s="875" t="s">
        <v>132</v>
      </c>
      <c r="BZ41" s="935" t="s">
        <v>132</v>
      </c>
      <c r="CA41" s="76" t="s">
        <v>132</v>
      </c>
      <c r="CB41" s="29">
        <v>0</v>
      </c>
      <c r="CC41" s="29">
        <v>0</v>
      </c>
      <c r="CD41" s="29">
        <v>0</v>
      </c>
      <c r="CE41" s="76" t="s">
        <v>132</v>
      </c>
      <c r="CF41" s="129" t="s">
        <v>132</v>
      </c>
      <c r="CG41" s="31">
        <v>0</v>
      </c>
      <c r="CH41" s="29">
        <v>0</v>
      </c>
      <c r="CI41" s="29">
        <v>0</v>
      </c>
      <c r="CJ41" s="29">
        <v>0</v>
      </c>
      <c r="CK41" s="421" t="s">
        <v>127</v>
      </c>
      <c r="CL41" s="76" t="s">
        <v>127</v>
      </c>
      <c r="CM41" s="29">
        <v>142</v>
      </c>
      <c r="CN41" s="29">
        <v>0</v>
      </c>
      <c r="CO41" s="30">
        <v>3</v>
      </c>
      <c r="CP41" s="55" t="s">
        <v>127</v>
      </c>
      <c r="CQ41" s="31">
        <v>0</v>
      </c>
      <c r="CR41" s="29">
        <v>0</v>
      </c>
      <c r="CS41" s="29">
        <v>0</v>
      </c>
      <c r="CT41" s="56">
        <v>0</v>
      </c>
      <c r="CU41" s="129" t="s">
        <v>132</v>
      </c>
      <c r="CV41" s="77"/>
    </row>
    <row r="42" spans="1:100" ht="40.5">
      <c r="A42" s="49"/>
      <c r="B42" s="179">
        <f t="shared" ca="1" si="0"/>
        <v>33</v>
      </c>
      <c r="C42" s="115" t="s">
        <v>689</v>
      </c>
      <c r="D42" s="507" t="s">
        <v>690</v>
      </c>
      <c r="E42" s="69" t="s">
        <v>691</v>
      </c>
      <c r="F42" s="27">
        <v>37712</v>
      </c>
      <c r="G42" s="498" t="s">
        <v>552</v>
      </c>
      <c r="H42" s="70" t="s">
        <v>692</v>
      </c>
      <c r="I42" s="499" t="s">
        <v>479</v>
      </c>
      <c r="J42" s="62"/>
      <c r="K42" s="73" t="s">
        <v>693</v>
      </c>
      <c r="L42" s="126" t="s">
        <v>694</v>
      </c>
      <c r="M42" s="54">
        <v>199</v>
      </c>
      <c r="N42" s="28">
        <v>15</v>
      </c>
      <c r="O42" s="29">
        <v>80</v>
      </c>
      <c r="P42" s="53">
        <v>8.43</v>
      </c>
      <c r="Q42" s="28">
        <v>0</v>
      </c>
      <c r="R42" s="31">
        <v>0</v>
      </c>
      <c r="S42" s="53">
        <v>0</v>
      </c>
      <c r="T42" s="54">
        <v>18.280999999999999</v>
      </c>
      <c r="U42" s="28">
        <v>0</v>
      </c>
      <c r="V42" s="52" t="s">
        <v>160</v>
      </c>
      <c r="W42" s="31">
        <v>0</v>
      </c>
      <c r="X42" s="31">
        <v>0</v>
      </c>
      <c r="Y42" s="31">
        <v>0</v>
      </c>
      <c r="Z42" s="31">
        <v>0</v>
      </c>
      <c r="AA42" s="31">
        <v>0</v>
      </c>
      <c r="AB42" s="31">
        <v>0</v>
      </c>
      <c r="AC42" s="31">
        <v>0</v>
      </c>
      <c r="AD42" s="31">
        <v>0</v>
      </c>
      <c r="AE42" s="31">
        <v>0</v>
      </c>
      <c r="AF42" s="31"/>
      <c r="AG42" s="28">
        <v>0</v>
      </c>
      <c r="AH42" s="29">
        <v>0</v>
      </c>
      <c r="AI42" s="30">
        <v>0</v>
      </c>
      <c r="AJ42" s="31">
        <v>0</v>
      </c>
      <c r="AK42" s="31">
        <v>0</v>
      </c>
      <c r="AL42" s="31">
        <v>0</v>
      </c>
      <c r="AM42" s="31">
        <v>0</v>
      </c>
      <c r="AN42" s="31"/>
      <c r="AO42" s="31">
        <v>0</v>
      </c>
      <c r="AP42" s="31"/>
      <c r="AQ42" s="31">
        <v>0</v>
      </c>
      <c r="AR42" s="31"/>
      <c r="AS42" s="31">
        <v>0</v>
      </c>
      <c r="AT42" s="31"/>
      <c r="AU42" s="28">
        <v>0</v>
      </c>
      <c r="AV42" s="29">
        <v>0</v>
      </c>
      <c r="AW42" s="31">
        <v>0</v>
      </c>
      <c r="AX42" s="31">
        <v>0</v>
      </c>
      <c r="AY42" s="30">
        <v>0</v>
      </c>
      <c r="AZ42" s="31">
        <v>0</v>
      </c>
      <c r="BA42" s="31">
        <v>0</v>
      </c>
      <c r="BB42" s="31">
        <v>0</v>
      </c>
      <c r="BC42" s="31">
        <v>0</v>
      </c>
      <c r="BD42" s="31">
        <v>0</v>
      </c>
      <c r="BE42" s="31">
        <v>0</v>
      </c>
      <c r="BF42" s="31"/>
      <c r="BG42" s="31">
        <v>0</v>
      </c>
      <c r="BH42" s="31"/>
      <c r="BI42" s="31">
        <v>0</v>
      </c>
      <c r="BJ42" s="31"/>
      <c r="BK42" s="31">
        <v>0</v>
      </c>
      <c r="BL42" s="31"/>
      <c r="BM42" s="129" t="s">
        <v>132</v>
      </c>
      <c r="BN42" s="52"/>
      <c r="BO42" s="164" t="s">
        <v>132</v>
      </c>
      <c r="BP42" s="129" t="s">
        <v>132</v>
      </c>
      <c r="BQ42" s="126"/>
      <c r="BR42" s="500" t="s">
        <v>132</v>
      </c>
      <c r="BS42" s="500" t="s">
        <v>132</v>
      </c>
      <c r="BT42" s="76" t="s">
        <v>132</v>
      </c>
      <c r="BU42" s="76" t="s">
        <v>132</v>
      </c>
      <c r="BV42" s="76" t="s">
        <v>132</v>
      </c>
      <c r="BW42" s="55" t="s">
        <v>127</v>
      </c>
      <c r="BX42" s="129" t="s">
        <v>132</v>
      </c>
      <c r="BY42" s="55" t="s">
        <v>132</v>
      </c>
      <c r="BZ42" s="935" t="s">
        <v>132</v>
      </c>
      <c r="CA42" s="31">
        <v>0</v>
      </c>
      <c r="CB42" s="29">
        <v>0</v>
      </c>
      <c r="CC42" s="29">
        <v>0</v>
      </c>
      <c r="CD42" s="29">
        <v>0</v>
      </c>
      <c r="CE42" s="76" t="s">
        <v>132</v>
      </c>
      <c r="CF42" s="55" t="s">
        <v>132</v>
      </c>
      <c r="CG42" s="31">
        <v>0</v>
      </c>
      <c r="CH42" s="29">
        <v>0</v>
      </c>
      <c r="CI42" s="29">
        <v>0</v>
      </c>
      <c r="CJ42" s="29">
        <v>0</v>
      </c>
      <c r="CK42" s="55" t="s">
        <v>132</v>
      </c>
      <c r="CL42" s="76" t="s">
        <v>132</v>
      </c>
      <c r="CM42" s="29"/>
      <c r="CN42" s="29"/>
      <c r="CO42" s="30"/>
      <c r="CP42" s="55" t="s">
        <v>132</v>
      </c>
      <c r="CQ42" s="31">
        <v>0</v>
      </c>
      <c r="CR42" s="29">
        <v>0</v>
      </c>
      <c r="CS42" s="29">
        <v>0</v>
      </c>
      <c r="CT42" s="56">
        <v>0</v>
      </c>
      <c r="CU42" s="129" t="s">
        <v>127</v>
      </c>
      <c r="CV42" s="77" t="s">
        <v>127</v>
      </c>
    </row>
    <row r="43" spans="1:100" ht="27">
      <c r="A43" s="49"/>
      <c r="B43" s="179">
        <f t="shared" ca="1" si="0"/>
        <v>34</v>
      </c>
      <c r="C43" s="115" t="s">
        <v>689</v>
      </c>
      <c r="D43" s="215" t="s">
        <v>695</v>
      </c>
      <c r="E43" s="60" t="s">
        <v>696</v>
      </c>
      <c r="F43" s="33">
        <v>41000</v>
      </c>
      <c r="G43" s="498" t="s">
        <v>477</v>
      </c>
      <c r="H43" s="70" t="s">
        <v>697</v>
      </c>
      <c r="I43" s="499" t="s">
        <v>552</v>
      </c>
      <c r="J43" s="140" t="s">
        <v>698</v>
      </c>
      <c r="K43" s="65" t="s">
        <v>699</v>
      </c>
      <c r="L43" s="112" t="s">
        <v>700</v>
      </c>
      <c r="M43" s="64">
        <v>320</v>
      </c>
      <c r="N43" s="121">
        <v>19</v>
      </c>
      <c r="O43" s="113">
        <v>96</v>
      </c>
      <c r="P43" s="120">
        <v>10.9</v>
      </c>
      <c r="Q43" s="121">
        <v>0</v>
      </c>
      <c r="R43" s="66">
        <v>0</v>
      </c>
      <c r="S43" s="120">
        <v>0</v>
      </c>
      <c r="T43" s="64">
        <v>17.3</v>
      </c>
      <c r="U43" s="121">
        <v>0</v>
      </c>
      <c r="V43" s="67" t="s">
        <v>210</v>
      </c>
      <c r="W43" s="31">
        <v>0</v>
      </c>
      <c r="X43" s="31">
        <v>0</v>
      </c>
      <c r="Y43" s="31">
        <v>0</v>
      </c>
      <c r="Z43" s="31">
        <v>0</v>
      </c>
      <c r="AA43" s="31">
        <v>0</v>
      </c>
      <c r="AB43" s="31">
        <v>0</v>
      </c>
      <c r="AC43" s="31">
        <v>0</v>
      </c>
      <c r="AD43" s="31">
        <v>0</v>
      </c>
      <c r="AE43" s="31">
        <v>0</v>
      </c>
      <c r="AF43" s="66"/>
      <c r="AG43" s="28">
        <v>0</v>
      </c>
      <c r="AH43" s="29">
        <v>0</v>
      </c>
      <c r="AI43" s="130">
        <v>0</v>
      </c>
      <c r="AJ43" s="66">
        <v>0</v>
      </c>
      <c r="AK43" s="31">
        <v>0</v>
      </c>
      <c r="AL43" s="66">
        <v>0</v>
      </c>
      <c r="AM43" s="31">
        <v>0</v>
      </c>
      <c r="AN43" s="66"/>
      <c r="AO43" s="31">
        <v>0</v>
      </c>
      <c r="AP43" s="66"/>
      <c r="AQ43" s="31">
        <v>0</v>
      </c>
      <c r="AR43" s="66"/>
      <c r="AS43" s="31">
        <v>0</v>
      </c>
      <c r="AT43" s="66"/>
      <c r="AU43" s="121">
        <v>0</v>
      </c>
      <c r="AV43" s="113">
        <v>0</v>
      </c>
      <c r="AW43" s="66">
        <v>0</v>
      </c>
      <c r="AX43" s="66">
        <v>0</v>
      </c>
      <c r="AY43" s="130">
        <v>0</v>
      </c>
      <c r="AZ43" s="66">
        <v>0</v>
      </c>
      <c r="BA43" s="66">
        <v>0</v>
      </c>
      <c r="BB43" s="66">
        <v>0</v>
      </c>
      <c r="BC43" s="66">
        <v>0</v>
      </c>
      <c r="BD43" s="66">
        <v>0</v>
      </c>
      <c r="BE43" s="31">
        <v>0</v>
      </c>
      <c r="BF43" s="66"/>
      <c r="BG43" s="31">
        <v>0</v>
      </c>
      <c r="BH43" s="66"/>
      <c r="BI43" s="31">
        <v>0</v>
      </c>
      <c r="BJ43" s="66"/>
      <c r="BK43" s="31">
        <v>0</v>
      </c>
      <c r="BL43" s="66"/>
      <c r="BM43" s="141" t="s">
        <v>132</v>
      </c>
      <c r="BN43" s="67"/>
      <c r="BO43" s="118" t="s">
        <v>132</v>
      </c>
      <c r="BP43" s="141" t="s">
        <v>132</v>
      </c>
      <c r="BQ43" s="112"/>
      <c r="BR43" s="373" t="s">
        <v>132</v>
      </c>
      <c r="BS43" s="373" t="s">
        <v>132</v>
      </c>
      <c r="BT43" s="116" t="s">
        <v>132</v>
      </c>
      <c r="BU43" s="116" t="s">
        <v>132</v>
      </c>
      <c r="BV43" s="116" t="s">
        <v>132</v>
      </c>
      <c r="BW43" s="421" t="s">
        <v>132</v>
      </c>
      <c r="BX43" s="141" t="s">
        <v>127</v>
      </c>
      <c r="BY43" s="421" t="s">
        <v>132</v>
      </c>
      <c r="BZ43" s="934" t="s">
        <v>132</v>
      </c>
      <c r="CA43" s="66">
        <v>0</v>
      </c>
      <c r="CB43" s="113">
        <v>0</v>
      </c>
      <c r="CC43" s="113">
        <v>0</v>
      </c>
      <c r="CD43" s="113">
        <v>0</v>
      </c>
      <c r="CE43" s="116" t="s">
        <v>132</v>
      </c>
      <c r="CF43" s="421" t="s">
        <v>132</v>
      </c>
      <c r="CG43" s="66">
        <v>0</v>
      </c>
      <c r="CH43" s="113">
        <v>0</v>
      </c>
      <c r="CI43" s="113">
        <v>0</v>
      </c>
      <c r="CJ43" s="113">
        <v>0</v>
      </c>
      <c r="CK43" s="421" t="s">
        <v>132</v>
      </c>
      <c r="CL43" s="76" t="s">
        <v>132</v>
      </c>
      <c r="CM43" s="113"/>
      <c r="CN43" s="113"/>
      <c r="CO43" s="130"/>
      <c r="CP43" s="421" t="s">
        <v>132</v>
      </c>
      <c r="CQ43" s="66">
        <v>0</v>
      </c>
      <c r="CR43" s="113">
        <v>0</v>
      </c>
      <c r="CS43" s="113">
        <v>0</v>
      </c>
      <c r="CT43" s="212">
        <v>0</v>
      </c>
      <c r="CU43" s="141" t="s">
        <v>132</v>
      </c>
      <c r="CV43" s="117"/>
    </row>
    <row r="44" spans="1:100" ht="27">
      <c r="A44" s="49"/>
      <c r="B44" s="179">
        <f t="shared" ca="1" si="0"/>
        <v>35</v>
      </c>
      <c r="C44" s="115" t="s">
        <v>689</v>
      </c>
      <c r="D44" s="215" t="s">
        <v>701</v>
      </c>
      <c r="E44" s="60" t="s">
        <v>702</v>
      </c>
      <c r="F44" s="33">
        <v>37712</v>
      </c>
      <c r="G44" s="498" t="s">
        <v>477</v>
      </c>
      <c r="H44" s="70" t="s">
        <v>703</v>
      </c>
      <c r="I44" s="499" t="s">
        <v>479</v>
      </c>
      <c r="J44" s="140"/>
      <c r="K44" s="65" t="s">
        <v>704</v>
      </c>
      <c r="L44" s="112" t="s">
        <v>705</v>
      </c>
      <c r="M44" s="64">
        <v>110</v>
      </c>
      <c r="N44" s="121">
        <v>16</v>
      </c>
      <c r="O44" s="113">
        <v>55</v>
      </c>
      <c r="P44" s="120">
        <v>3.24</v>
      </c>
      <c r="Q44" s="121">
        <v>3</v>
      </c>
      <c r="R44" s="66">
        <v>0</v>
      </c>
      <c r="S44" s="120">
        <v>0</v>
      </c>
      <c r="T44" s="64">
        <v>12.695</v>
      </c>
      <c r="U44" s="121">
        <v>0</v>
      </c>
      <c r="V44" s="67" t="s">
        <v>144</v>
      </c>
      <c r="W44" s="31">
        <v>0</v>
      </c>
      <c r="X44" s="31">
        <v>0</v>
      </c>
      <c r="Y44" s="31">
        <v>0</v>
      </c>
      <c r="Z44" s="31">
        <v>0</v>
      </c>
      <c r="AA44" s="31">
        <v>0</v>
      </c>
      <c r="AB44" s="31">
        <v>0</v>
      </c>
      <c r="AC44" s="31">
        <v>0</v>
      </c>
      <c r="AD44" s="31">
        <v>0</v>
      </c>
      <c r="AE44" s="31">
        <v>0</v>
      </c>
      <c r="AF44" s="66"/>
      <c r="AG44" s="28">
        <v>3</v>
      </c>
      <c r="AH44" s="29">
        <v>147</v>
      </c>
      <c r="AI44" s="130">
        <v>73</v>
      </c>
      <c r="AJ44" s="66">
        <v>0</v>
      </c>
      <c r="AK44" s="31">
        <v>0</v>
      </c>
      <c r="AL44" s="66">
        <v>0</v>
      </c>
      <c r="AM44" s="31">
        <v>2</v>
      </c>
      <c r="AN44" s="66" t="s">
        <v>706</v>
      </c>
      <c r="AO44" s="31">
        <v>0</v>
      </c>
      <c r="AP44" s="66"/>
      <c r="AQ44" s="31">
        <v>0</v>
      </c>
      <c r="AR44" s="66"/>
      <c r="AS44" s="31">
        <v>0</v>
      </c>
      <c r="AT44" s="66"/>
      <c r="AU44" s="121">
        <v>0</v>
      </c>
      <c r="AV44" s="113">
        <v>0</v>
      </c>
      <c r="AW44" s="66">
        <v>0</v>
      </c>
      <c r="AX44" s="66">
        <v>0</v>
      </c>
      <c r="AY44" s="130">
        <v>0</v>
      </c>
      <c r="AZ44" s="66">
        <v>0</v>
      </c>
      <c r="BA44" s="66">
        <v>0</v>
      </c>
      <c r="BB44" s="66">
        <v>0</v>
      </c>
      <c r="BC44" s="66">
        <v>0</v>
      </c>
      <c r="BD44" s="66">
        <v>0</v>
      </c>
      <c r="BE44" s="31">
        <v>0</v>
      </c>
      <c r="BF44" s="66"/>
      <c r="BG44" s="31">
        <v>0</v>
      </c>
      <c r="BH44" s="66"/>
      <c r="BI44" s="31">
        <v>0</v>
      </c>
      <c r="BJ44" s="66"/>
      <c r="BK44" s="31">
        <v>0</v>
      </c>
      <c r="BL44" s="66"/>
      <c r="BM44" s="141" t="s">
        <v>132</v>
      </c>
      <c r="BN44" s="67"/>
      <c r="BO44" s="118" t="s">
        <v>132</v>
      </c>
      <c r="BP44" s="141" t="s">
        <v>132</v>
      </c>
      <c r="BQ44" s="112"/>
      <c r="BR44" s="373" t="s">
        <v>132</v>
      </c>
      <c r="BS44" s="373" t="s">
        <v>132</v>
      </c>
      <c r="BT44" s="116" t="s">
        <v>132</v>
      </c>
      <c r="BU44" s="116" t="s">
        <v>132</v>
      </c>
      <c r="BV44" s="116" t="s">
        <v>132</v>
      </c>
      <c r="BW44" s="421" t="s">
        <v>132</v>
      </c>
      <c r="BX44" s="141" t="s">
        <v>127</v>
      </c>
      <c r="BY44" s="421" t="s">
        <v>132</v>
      </c>
      <c r="BZ44" s="934" t="s">
        <v>132</v>
      </c>
      <c r="CA44" s="66">
        <v>0</v>
      </c>
      <c r="CB44" s="113">
        <v>0</v>
      </c>
      <c r="CC44" s="113">
        <v>0</v>
      </c>
      <c r="CD44" s="113">
        <v>0</v>
      </c>
      <c r="CE44" s="116" t="s">
        <v>132</v>
      </c>
      <c r="CF44" s="421" t="s">
        <v>132</v>
      </c>
      <c r="CG44" s="66">
        <v>0</v>
      </c>
      <c r="CH44" s="66">
        <v>0</v>
      </c>
      <c r="CI44" s="66">
        <v>0</v>
      </c>
      <c r="CJ44" s="66">
        <v>0</v>
      </c>
      <c r="CK44" s="421" t="s">
        <v>132</v>
      </c>
      <c r="CL44" s="76" t="s">
        <v>132</v>
      </c>
      <c r="CM44" s="113"/>
      <c r="CN44" s="113"/>
      <c r="CO44" s="130"/>
      <c r="CP44" s="421" t="s">
        <v>127</v>
      </c>
      <c r="CQ44" s="66">
        <v>3</v>
      </c>
      <c r="CR44" s="113">
        <v>26</v>
      </c>
      <c r="CS44" s="113">
        <v>26</v>
      </c>
      <c r="CT44" s="212">
        <v>1</v>
      </c>
      <c r="CU44" s="141" t="s">
        <v>127</v>
      </c>
      <c r="CV44" s="117" t="s">
        <v>127</v>
      </c>
    </row>
    <row r="45" spans="1:100" ht="40.5">
      <c r="A45" s="49"/>
      <c r="B45" s="179">
        <f t="shared" ca="1" si="0"/>
        <v>36</v>
      </c>
      <c r="C45" s="115" t="s">
        <v>689</v>
      </c>
      <c r="D45" s="215" t="s">
        <v>707</v>
      </c>
      <c r="E45" s="60" t="s">
        <v>708</v>
      </c>
      <c r="F45" s="33">
        <v>37712</v>
      </c>
      <c r="G45" s="498" t="s">
        <v>552</v>
      </c>
      <c r="H45" s="70" t="s">
        <v>709</v>
      </c>
      <c r="I45" s="499" t="s">
        <v>479</v>
      </c>
      <c r="J45" s="140"/>
      <c r="K45" s="65" t="s">
        <v>710</v>
      </c>
      <c r="L45" s="112" t="s">
        <v>711</v>
      </c>
      <c r="M45" s="64">
        <v>335</v>
      </c>
      <c r="N45" s="121">
        <v>69</v>
      </c>
      <c r="O45" s="113">
        <v>55</v>
      </c>
      <c r="P45" s="120">
        <v>13.7</v>
      </c>
      <c r="Q45" s="121">
        <v>1</v>
      </c>
      <c r="R45" s="66">
        <v>0</v>
      </c>
      <c r="S45" s="120">
        <v>0</v>
      </c>
      <c r="T45" s="64">
        <v>31.518799999999999</v>
      </c>
      <c r="U45" s="121">
        <v>2</v>
      </c>
      <c r="V45" s="67" t="s">
        <v>712</v>
      </c>
      <c r="W45" s="31">
        <v>55</v>
      </c>
      <c r="X45" s="31">
        <v>0</v>
      </c>
      <c r="Y45" s="31">
        <v>55</v>
      </c>
      <c r="Z45" s="31">
        <v>0</v>
      </c>
      <c r="AA45" s="31">
        <v>55</v>
      </c>
      <c r="AB45" s="31">
        <v>0</v>
      </c>
      <c r="AC45" s="31">
        <v>55</v>
      </c>
      <c r="AD45" s="31">
        <v>0</v>
      </c>
      <c r="AE45" s="31">
        <v>0</v>
      </c>
      <c r="AF45" s="66"/>
      <c r="AG45" s="28">
        <v>1</v>
      </c>
      <c r="AH45" s="29">
        <v>49</v>
      </c>
      <c r="AI45" s="130">
        <v>49</v>
      </c>
      <c r="AJ45" s="66">
        <v>0</v>
      </c>
      <c r="AK45" s="31">
        <v>0</v>
      </c>
      <c r="AL45" s="66">
        <v>0</v>
      </c>
      <c r="AM45" s="31">
        <v>0</v>
      </c>
      <c r="AN45" s="66"/>
      <c r="AO45" s="31">
        <v>0</v>
      </c>
      <c r="AP45" s="66"/>
      <c r="AQ45" s="31">
        <v>0</v>
      </c>
      <c r="AR45" s="66"/>
      <c r="AS45" s="31">
        <v>0</v>
      </c>
      <c r="AT45" s="66"/>
      <c r="AU45" s="121">
        <v>1</v>
      </c>
      <c r="AV45" s="113">
        <v>2</v>
      </c>
      <c r="AW45" s="66">
        <v>0</v>
      </c>
      <c r="AX45" s="66">
        <v>2</v>
      </c>
      <c r="AY45" s="130">
        <v>0</v>
      </c>
      <c r="AZ45" s="66">
        <v>0</v>
      </c>
      <c r="BA45" s="66">
        <v>0</v>
      </c>
      <c r="BB45" s="66">
        <v>0</v>
      </c>
      <c r="BC45" s="66">
        <v>0</v>
      </c>
      <c r="BD45" s="66">
        <v>0</v>
      </c>
      <c r="BE45" s="31">
        <v>0</v>
      </c>
      <c r="BF45" s="66"/>
      <c r="BG45" s="31">
        <v>0</v>
      </c>
      <c r="BH45" s="66"/>
      <c r="BI45" s="31">
        <v>0</v>
      </c>
      <c r="BJ45" s="66"/>
      <c r="BK45" s="31">
        <v>0</v>
      </c>
      <c r="BL45" s="66"/>
      <c r="BM45" s="141" t="s">
        <v>132</v>
      </c>
      <c r="BN45" s="67"/>
      <c r="BO45" s="118" t="s">
        <v>127</v>
      </c>
      <c r="BP45" s="141" t="s">
        <v>132</v>
      </c>
      <c r="BQ45" s="112"/>
      <c r="BR45" s="373" t="s">
        <v>132</v>
      </c>
      <c r="BS45" s="373" t="s">
        <v>132</v>
      </c>
      <c r="BT45" s="116" t="s">
        <v>132</v>
      </c>
      <c r="BU45" s="116" t="s">
        <v>132</v>
      </c>
      <c r="BV45" s="116" t="s">
        <v>132</v>
      </c>
      <c r="BW45" s="421" t="s">
        <v>132</v>
      </c>
      <c r="BX45" s="141" t="s">
        <v>132</v>
      </c>
      <c r="BY45" s="421" t="s">
        <v>132</v>
      </c>
      <c r="BZ45" s="934" t="s">
        <v>132</v>
      </c>
      <c r="CA45" s="66">
        <v>0</v>
      </c>
      <c r="CB45" s="113">
        <v>0</v>
      </c>
      <c r="CC45" s="113">
        <v>0</v>
      </c>
      <c r="CD45" s="113">
        <v>0</v>
      </c>
      <c r="CE45" s="116" t="s">
        <v>132</v>
      </c>
      <c r="CF45" s="421" t="s">
        <v>132</v>
      </c>
      <c r="CG45" s="66">
        <v>0</v>
      </c>
      <c r="CH45" s="113">
        <v>0</v>
      </c>
      <c r="CI45" s="113">
        <v>0</v>
      </c>
      <c r="CJ45" s="113">
        <v>0</v>
      </c>
      <c r="CK45" s="421" t="s">
        <v>132</v>
      </c>
      <c r="CL45" s="76" t="s">
        <v>132</v>
      </c>
      <c r="CM45" s="113"/>
      <c r="CN45" s="113"/>
      <c r="CO45" s="130"/>
      <c r="CP45" s="421" t="s">
        <v>132</v>
      </c>
      <c r="CQ45" s="66">
        <v>0</v>
      </c>
      <c r="CR45" s="66">
        <v>0</v>
      </c>
      <c r="CS45" s="66">
        <v>0</v>
      </c>
      <c r="CT45" s="66">
        <v>0</v>
      </c>
      <c r="CU45" s="141" t="s">
        <v>132</v>
      </c>
      <c r="CV45" s="117"/>
    </row>
    <row r="46" spans="1:100" ht="40.5">
      <c r="A46" s="49"/>
      <c r="B46" s="179">
        <f t="shared" ca="1" si="0"/>
        <v>37</v>
      </c>
      <c r="C46" s="115" t="s">
        <v>689</v>
      </c>
      <c r="D46" s="215" t="s">
        <v>713</v>
      </c>
      <c r="E46" s="60" t="s">
        <v>714</v>
      </c>
      <c r="F46" s="33">
        <v>37712</v>
      </c>
      <c r="G46" s="72" t="s">
        <v>552</v>
      </c>
      <c r="H46" s="70" t="s">
        <v>715</v>
      </c>
      <c r="I46" s="70" t="s">
        <v>479</v>
      </c>
      <c r="J46" s="62"/>
      <c r="K46" s="65" t="s">
        <v>716</v>
      </c>
      <c r="L46" s="112" t="s">
        <v>717</v>
      </c>
      <c r="M46" s="64">
        <v>392</v>
      </c>
      <c r="N46" s="121">
        <v>67</v>
      </c>
      <c r="O46" s="113">
        <v>75</v>
      </c>
      <c r="P46" s="120">
        <v>10.6</v>
      </c>
      <c r="Q46" s="121">
        <v>0</v>
      </c>
      <c r="R46" s="31">
        <v>2</v>
      </c>
      <c r="S46" s="120">
        <v>0.2</v>
      </c>
      <c r="T46" s="64">
        <v>36.36</v>
      </c>
      <c r="U46" s="121">
        <v>1</v>
      </c>
      <c r="V46" s="67" t="s">
        <v>718</v>
      </c>
      <c r="W46" s="31">
        <v>23</v>
      </c>
      <c r="X46" s="31">
        <v>0</v>
      </c>
      <c r="Y46" s="31">
        <v>23</v>
      </c>
      <c r="Z46" s="31">
        <v>0</v>
      </c>
      <c r="AA46" s="31">
        <v>23</v>
      </c>
      <c r="AB46" s="31">
        <v>0</v>
      </c>
      <c r="AC46" s="31">
        <v>65</v>
      </c>
      <c r="AD46" s="31">
        <v>0</v>
      </c>
      <c r="AE46" s="31">
        <v>0</v>
      </c>
      <c r="AF46" s="66"/>
      <c r="AG46" s="28">
        <v>0</v>
      </c>
      <c r="AH46" s="29">
        <v>0</v>
      </c>
      <c r="AI46" s="130">
        <v>0</v>
      </c>
      <c r="AJ46" s="66">
        <v>0</v>
      </c>
      <c r="AK46" s="31">
        <v>0</v>
      </c>
      <c r="AL46" s="66">
        <v>0</v>
      </c>
      <c r="AM46" s="31">
        <v>27</v>
      </c>
      <c r="AN46" s="66" t="s">
        <v>719</v>
      </c>
      <c r="AO46" s="31">
        <v>0</v>
      </c>
      <c r="AP46" s="66"/>
      <c r="AQ46" s="31">
        <v>0</v>
      </c>
      <c r="AR46" s="66"/>
      <c r="AS46" s="31">
        <v>0</v>
      </c>
      <c r="AT46" s="66"/>
      <c r="AU46" s="121">
        <v>0</v>
      </c>
      <c r="AV46" s="113">
        <v>0</v>
      </c>
      <c r="AW46" s="66">
        <v>0</v>
      </c>
      <c r="AX46" s="66">
        <v>0</v>
      </c>
      <c r="AY46" s="130">
        <v>0</v>
      </c>
      <c r="AZ46" s="66">
        <v>0</v>
      </c>
      <c r="BA46" s="66">
        <v>0</v>
      </c>
      <c r="BB46" s="66">
        <v>0</v>
      </c>
      <c r="BC46" s="66">
        <v>0</v>
      </c>
      <c r="BD46" s="66">
        <v>0</v>
      </c>
      <c r="BE46" s="31">
        <v>0</v>
      </c>
      <c r="BF46" s="66"/>
      <c r="BG46" s="31">
        <v>0</v>
      </c>
      <c r="BH46" s="66"/>
      <c r="BI46" s="31">
        <v>0</v>
      </c>
      <c r="BJ46" s="66"/>
      <c r="BK46" s="31">
        <v>0</v>
      </c>
      <c r="BL46" s="66"/>
      <c r="BM46" s="141" t="s">
        <v>132</v>
      </c>
      <c r="BN46" s="67"/>
      <c r="BO46" s="118" t="s">
        <v>132</v>
      </c>
      <c r="BP46" s="141" t="s">
        <v>132</v>
      </c>
      <c r="BQ46" s="112"/>
      <c r="BR46" s="373" t="s">
        <v>132</v>
      </c>
      <c r="BS46" s="373" t="s">
        <v>132</v>
      </c>
      <c r="BT46" s="116" t="s">
        <v>132</v>
      </c>
      <c r="BU46" s="116" t="s">
        <v>132</v>
      </c>
      <c r="BV46" s="116" t="s">
        <v>132</v>
      </c>
      <c r="BW46" s="421" t="s">
        <v>132</v>
      </c>
      <c r="BX46" s="141" t="s">
        <v>132</v>
      </c>
      <c r="BY46" s="421" t="s">
        <v>132</v>
      </c>
      <c r="BZ46" s="934" t="s">
        <v>132</v>
      </c>
      <c r="CA46" s="66">
        <v>0</v>
      </c>
      <c r="CB46" s="113">
        <v>0</v>
      </c>
      <c r="CC46" s="113">
        <v>0</v>
      </c>
      <c r="CD46" s="113">
        <v>0</v>
      </c>
      <c r="CE46" s="116" t="s">
        <v>132</v>
      </c>
      <c r="CF46" s="421" t="s">
        <v>132</v>
      </c>
      <c r="CG46" s="66">
        <v>0</v>
      </c>
      <c r="CH46" s="113">
        <v>0</v>
      </c>
      <c r="CI46" s="113">
        <v>0</v>
      </c>
      <c r="CJ46" s="113">
        <v>0</v>
      </c>
      <c r="CK46" s="421" t="s">
        <v>132</v>
      </c>
      <c r="CL46" s="76" t="s">
        <v>132</v>
      </c>
      <c r="CM46" s="113"/>
      <c r="CN46" s="113"/>
      <c r="CO46" s="130"/>
      <c r="CP46" s="421" t="s">
        <v>132</v>
      </c>
      <c r="CQ46" s="66">
        <v>0</v>
      </c>
      <c r="CR46" s="113">
        <v>0</v>
      </c>
      <c r="CS46" s="113">
        <v>0</v>
      </c>
      <c r="CT46" s="506">
        <v>0</v>
      </c>
      <c r="CU46" s="141" t="s">
        <v>127</v>
      </c>
      <c r="CV46" s="117" t="s">
        <v>127</v>
      </c>
    </row>
    <row r="47" spans="1:100" ht="27">
      <c r="A47" s="49"/>
      <c r="B47" s="179">
        <f t="shared" ca="1" si="0"/>
        <v>38</v>
      </c>
      <c r="C47" s="115" t="s">
        <v>167</v>
      </c>
      <c r="D47" s="507" t="s">
        <v>720</v>
      </c>
      <c r="E47" s="69" t="s">
        <v>721</v>
      </c>
      <c r="F47" s="27">
        <v>38322</v>
      </c>
      <c r="G47" s="498" t="s">
        <v>477</v>
      </c>
      <c r="H47" s="70" t="s">
        <v>722</v>
      </c>
      <c r="I47" s="499" t="s">
        <v>479</v>
      </c>
      <c r="J47" s="62"/>
      <c r="K47" s="73" t="s">
        <v>723</v>
      </c>
      <c r="L47" s="126" t="s">
        <v>724</v>
      </c>
      <c r="M47" s="54">
        <v>609</v>
      </c>
      <c r="N47" s="28">
        <v>198</v>
      </c>
      <c r="O47" s="29">
        <v>0</v>
      </c>
      <c r="P47" s="53">
        <v>0</v>
      </c>
      <c r="Q47" s="28">
        <v>166</v>
      </c>
      <c r="R47" s="31">
        <v>0</v>
      </c>
      <c r="S47" s="53">
        <v>0</v>
      </c>
      <c r="T47" s="54">
        <v>45.71</v>
      </c>
      <c r="U47" s="28">
        <v>0</v>
      </c>
      <c r="V47" s="52" t="s">
        <v>144</v>
      </c>
      <c r="W47" s="31">
        <v>0</v>
      </c>
      <c r="X47" s="31">
        <v>0</v>
      </c>
      <c r="Y47" s="31">
        <v>0</v>
      </c>
      <c r="Z47" s="31">
        <v>0</v>
      </c>
      <c r="AA47" s="31">
        <v>0</v>
      </c>
      <c r="AB47" s="31">
        <v>0</v>
      </c>
      <c r="AC47" s="31">
        <v>0</v>
      </c>
      <c r="AD47" s="31">
        <v>0</v>
      </c>
      <c r="AE47" s="31">
        <v>0</v>
      </c>
      <c r="AF47" s="31"/>
      <c r="AG47" s="28">
        <v>1</v>
      </c>
      <c r="AH47" s="29">
        <v>188</v>
      </c>
      <c r="AI47" s="30">
        <v>188</v>
      </c>
      <c r="AJ47" s="31">
        <v>0</v>
      </c>
      <c r="AK47" s="31">
        <v>0</v>
      </c>
      <c r="AL47" s="31">
        <v>0</v>
      </c>
      <c r="AM47" s="31">
        <v>0</v>
      </c>
      <c r="AN47" s="31"/>
      <c r="AO47" s="31">
        <v>0</v>
      </c>
      <c r="AP47" s="31"/>
      <c r="AQ47" s="31">
        <v>0</v>
      </c>
      <c r="AR47" s="31"/>
      <c r="AS47" s="31">
        <v>0</v>
      </c>
      <c r="AT47" s="31"/>
      <c r="AU47" s="28">
        <v>2</v>
      </c>
      <c r="AV47" s="29">
        <v>103</v>
      </c>
      <c r="AW47" s="31">
        <v>0</v>
      </c>
      <c r="AX47" s="31">
        <v>51.5</v>
      </c>
      <c r="AY47" s="30">
        <v>0</v>
      </c>
      <c r="AZ47" s="31">
        <v>0</v>
      </c>
      <c r="BA47" s="31">
        <v>0</v>
      </c>
      <c r="BB47" s="31">
        <v>0</v>
      </c>
      <c r="BC47" s="31">
        <v>0</v>
      </c>
      <c r="BD47" s="31">
        <v>0</v>
      </c>
      <c r="BE47" s="31">
        <v>0</v>
      </c>
      <c r="BF47" s="31"/>
      <c r="BG47" s="31">
        <v>0</v>
      </c>
      <c r="BH47" s="31"/>
      <c r="BI47" s="31">
        <v>0</v>
      </c>
      <c r="BJ47" s="31"/>
      <c r="BK47" s="31">
        <v>0</v>
      </c>
      <c r="BL47" s="31"/>
      <c r="BM47" s="129" t="s">
        <v>132</v>
      </c>
      <c r="BN47" s="52"/>
      <c r="BO47" s="164" t="s">
        <v>132</v>
      </c>
      <c r="BP47" s="129" t="s">
        <v>132</v>
      </c>
      <c r="BQ47" s="126"/>
      <c r="BR47" s="500" t="s">
        <v>132</v>
      </c>
      <c r="BS47" s="500" t="s">
        <v>132</v>
      </c>
      <c r="BT47" s="76" t="s">
        <v>132</v>
      </c>
      <c r="BU47" s="76" t="s">
        <v>132</v>
      </c>
      <c r="BV47" s="76" t="s">
        <v>132</v>
      </c>
      <c r="BW47" s="55" t="s">
        <v>132</v>
      </c>
      <c r="BX47" s="129" t="s">
        <v>132</v>
      </c>
      <c r="BY47" s="55" t="s">
        <v>132</v>
      </c>
      <c r="BZ47" s="935" t="s">
        <v>132</v>
      </c>
      <c r="CA47" s="31">
        <v>0</v>
      </c>
      <c r="CB47" s="29">
        <v>0</v>
      </c>
      <c r="CC47" s="29">
        <v>0</v>
      </c>
      <c r="CD47" s="29">
        <v>0</v>
      </c>
      <c r="CE47" s="76" t="s">
        <v>132</v>
      </c>
      <c r="CF47" s="55" t="s">
        <v>132</v>
      </c>
      <c r="CG47" s="31">
        <v>0</v>
      </c>
      <c r="CH47" s="29">
        <v>0</v>
      </c>
      <c r="CI47" s="29">
        <v>0</v>
      </c>
      <c r="CJ47" s="29">
        <v>0</v>
      </c>
      <c r="CK47" s="55" t="s">
        <v>132</v>
      </c>
      <c r="CL47" s="76" t="s">
        <v>132</v>
      </c>
      <c r="CM47" s="29"/>
      <c r="CN47" s="29"/>
      <c r="CO47" s="30"/>
      <c r="CP47" s="55" t="s">
        <v>132</v>
      </c>
      <c r="CQ47" s="31">
        <v>0</v>
      </c>
      <c r="CR47" s="29">
        <v>0</v>
      </c>
      <c r="CS47" s="29">
        <v>0</v>
      </c>
      <c r="CT47" s="56">
        <v>0</v>
      </c>
      <c r="CU47" s="129" t="s">
        <v>132</v>
      </c>
      <c r="CV47" s="77"/>
    </row>
    <row r="48" spans="1:100" ht="27">
      <c r="A48" s="49"/>
      <c r="B48" s="179">
        <f t="shared" ca="1" si="0"/>
        <v>39</v>
      </c>
      <c r="C48" s="115" t="s">
        <v>167</v>
      </c>
      <c r="D48" s="507" t="s">
        <v>725</v>
      </c>
      <c r="E48" s="69" t="s">
        <v>726</v>
      </c>
      <c r="F48" s="27">
        <v>38322</v>
      </c>
      <c r="G48" s="498" t="s">
        <v>477</v>
      </c>
      <c r="H48" s="70" t="s">
        <v>727</v>
      </c>
      <c r="I48" s="499" t="s">
        <v>479</v>
      </c>
      <c r="J48" s="140"/>
      <c r="K48" s="73" t="s">
        <v>728</v>
      </c>
      <c r="L48" s="126" t="s">
        <v>729</v>
      </c>
      <c r="M48" s="54">
        <v>325</v>
      </c>
      <c r="N48" s="28">
        <v>49</v>
      </c>
      <c r="O48" s="29">
        <v>81</v>
      </c>
      <c r="P48" s="53">
        <v>7.1</v>
      </c>
      <c r="Q48" s="28">
        <v>7</v>
      </c>
      <c r="R48" s="31">
        <v>0</v>
      </c>
      <c r="S48" s="53">
        <v>0</v>
      </c>
      <c r="T48" s="54">
        <v>30.3</v>
      </c>
      <c r="U48" s="121">
        <v>0</v>
      </c>
      <c r="V48" s="67" t="s">
        <v>144</v>
      </c>
      <c r="W48" s="31">
        <v>0</v>
      </c>
      <c r="X48" s="31">
        <v>0</v>
      </c>
      <c r="Y48" s="31">
        <v>0</v>
      </c>
      <c r="Z48" s="31">
        <v>0</v>
      </c>
      <c r="AA48" s="31">
        <v>0</v>
      </c>
      <c r="AB48" s="31">
        <v>0</v>
      </c>
      <c r="AC48" s="31">
        <v>0</v>
      </c>
      <c r="AD48" s="31">
        <v>0</v>
      </c>
      <c r="AE48" s="31">
        <v>0</v>
      </c>
      <c r="AF48" s="66"/>
      <c r="AG48" s="28">
        <v>4</v>
      </c>
      <c r="AH48" s="29">
        <v>259</v>
      </c>
      <c r="AI48" s="30">
        <v>141.5</v>
      </c>
      <c r="AJ48" s="66">
        <v>0</v>
      </c>
      <c r="AK48" s="31">
        <v>0</v>
      </c>
      <c r="AL48" s="66">
        <v>0</v>
      </c>
      <c r="AM48" s="31">
        <v>0</v>
      </c>
      <c r="AN48" s="66"/>
      <c r="AO48" s="31">
        <v>0</v>
      </c>
      <c r="AP48" s="66"/>
      <c r="AQ48" s="31">
        <v>0</v>
      </c>
      <c r="AR48" s="66"/>
      <c r="AS48" s="31">
        <v>0</v>
      </c>
      <c r="AT48" s="66"/>
      <c r="AU48" s="121">
        <v>0</v>
      </c>
      <c r="AV48" s="113">
        <v>0</v>
      </c>
      <c r="AW48" s="66">
        <v>0</v>
      </c>
      <c r="AX48" s="66">
        <v>0</v>
      </c>
      <c r="AY48" s="130">
        <v>0</v>
      </c>
      <c r="AZ48" s="66">
        <v>0</v>
      </c>
      <c r="BA48" s="66">
        <v>0</v>
      </c>
      <c r="BB48" s="66">
        <v>0</v>
      </c>
      <c r="BC48" s="66">
        <v>0</v>
      </c>
      <c r="BD48" s="66">
        <v>0</v>
      </c>
      <c r="BE48" s="31">
        <v>0</v>
      </c>
      <c r="BF48" s="66"/>
      <c r="BG48" s="31">
        <v>0</v>
      </c>
      <c r="BH48" s="66"/>
      <c r="BI48" s="31">
        <v>0</v>
      </c>
      <c r="BJ48" s="66"/>
      <c r="BK48" s="31">
        <v>0</v>
      </c>
      <c r="BL48" s="66"/>
      <c r="BM48" s="141" t="s">
        <v>132</v>
      </c>
      <c r="BN48" s="67"/>
      <c r="BO48" s="118" t="s">
        <v>127</v>
      </c>
      <c r="BP48" s="141" t="s">
        <v>132</v>
      </c>
      <c r="BQ48" s="112"/>
      <c r="BR48" s="373" t="s">
        <v>132</v>
      </c>
      <c r="BS48" s="373" t="s">
        <v>127</v>
      </c>
      <c r="BT48" s="116" t="s">
        <v>132</v>
      </c>
      <c r="BU48" s="116" t="s">
        <v>132</v>
      </c>
      <c r="BV48" s="116" t="s">
        <v>132</v>
      </c>
      <c r="BW48" s="421" t="s">
        <v>127</v>
      </c>
      <c r="BX48" s="141" t="s">
        <v>127</v>
      </c>
      <c r="BY48" s="421" t="s">
        <v>127</v>
      </c>
      <c r="BZ48" s="934" t="s">
        <v>132</v>
      </c>
      <c r="CA48" s="66">
        <v>0</v>
      </c>
      <c r="CB48" s="113">
        <v>0</v>
      </c>
      <c r="CC48" s="113">
        <v>0</v>
      </c>
      <c r="CD48" s="113">
        <v>0</v>
      </c>
      <c r="CE48" s="116" t="s">
        <v>132</v>
      </c>
      <c r="CF48" s="421" t="s">
        <v>132</v>
      </c>
      <c r="CG48" s="66">
        <v>0</v>
      </c>
      <c r="CH48" s="113">
        <v>0</v>
      </c>
      <c r="CI48" s="113">
        <v>0</v>
      </c>
      <c r="CJ48" s="113">
        <v>0</v>
      </c>
      <c r="CK48" s="421" t="s">
        <v>132</v>
      </c>
      <c r="CL48" s="76" t="s">
        <v>132</v>
      </c>
      <c r="CM48" s="113"/>
      <c r="CN48" s="113"/>
      <c r="CO48" s="130"/>
      <c r="CP48" s="421" t="s">
        <v>132</v>
      </c>
      <c r="CQ48" s="66">
        <v>0</v>
      </c>
      <c r="CR48" s="113">
        <v>0</v>
      </c>
      <c r="CS48" s="113">
        <v>0</v>
      </c>
      <c r="CT48" s="212">
        <v>0</v>
      </c>
      <c r="CU48" s="141" t="s">
        <v>132</v>
      </c>
      <c r="CV48" s="117"/>
    </row>
    <row r="49" spans="1:100" ht="67.5">
      <c r="A49" s="49"/>
      <c r="B49" s="179">
        <f t="shared" ca="1" si="0"/>
        <v>40</v>
      </c>
      <c r="C49" s="115" t="s">
        <v>167</v>
      </c>
      <c r="D49" s="507" t="s">
        <v>730</v>
      </c>
      <c r="E49" s="69" t="s">
        <v>731</v>
      </c>
      <c r="F49" s="27">
        <v>38322</v>
      </c>
      <c r="G49" s="498" t="s">
        <v>477</v>
      </c>
      <c r="H49" s="70" t="s">
        <v>732</v>
      </c>
      <c r="I49" s="499" t="s">
        <v>479</v>
      </c>
      <c r="J49" s="140"/>
      <c r="K49" s="73" t="s">
        <v>733</v>
      </c>
      <c r="L49" s="126" t="s">
        <v>734</v>
      </c>
      <c r="M49" s="54">
        <v>470</v>
      </c>
      <c r="N49" s="28">
        <v>97</v>
      </c>
      <c r="O49" s="29">
        <v>72</v>
      </c>
      <c r="P49" s="53">
        <v>6.81</v>
      </c>
      <c r="Q49" s="28">
        <v>1</v>
      </c>
      <c r="R49" s="31">
        <v>0</v>
      </c>
      <c r="S49" s="53">
        <v>0</v>
      </c>
      <c r="T49" s="54">
        <v>42.075000000000003</v>
      </c>
      <c r="U49" s="28">
        <v>0</v>
      </c>
      <c r="V49" s="52" t="s">
        <v>144</v>
      </c>
      <c r="W49" s="31">
        <v>0</v>
      </c>
      <c r="X49" s="31">
        <v>0</v>
      </c>
      <c r="Y49" s="31">
        <v>0</v>
      </c>
      <c r="Z49" s="31">
        <v>0</v>
      </c>
      <c r="AA49" s="31">
        <v>0</v>
      </c>
      <c r="AB49" s="31">
        <v>0</v>
      </c>
      <c r="AC49" s="31">
        <v>0</v>
      </c>
      <c r="AD49" s="31">
        <v>0</v>
      </c>
      <c r="AE49" s="31">
        <v>0</v>
      </c>
      <c r="AF49" s="66"/>
      <c r="AG49" s="28">
        <v>2</v>
      </c>
      <c r="AH49" s="29">
        <v>137</v>
      </c>
      <c r="AI49" s="30">
        <v>68.5</v>
      </c>
      <c r="AJ49" s="31">
        <v>0</v>
      </c>
      <c r="AK49" s="31">
        <v>0</v>
      </c>
      <c r="AL49" s="31">
        <v>0</v>
      </c>
      <c r="AM49" s="31">
        <v>193</v>
      </c>
      <c r="AN49" s="31" t="s">
        <v>735</v>
      </c>
      <c r="AO49" s="31">
        <v>12</v>
      </c>
      <c r="AP49" s="31" t="s">
        <v>736</v>
      </c>
      <c r="AQ49" s="31">
        <v>0</v>
      </c>
      <c r="AR49" s="31"/>
      <c r="AS49" s="31">
        <v>0</v>
      </c>
      <c r="AT49" s="31"/>
      <c r="AU49" s="28">
        <v>2</v>
      </c>
      <c r="AV49" s="29">
        <v>8</v>
      </c>
      <c r="AW49" s="31">
        <v>8</v>
      </c>
      <c r="AX49" s="31">
        <v>4</v>
      </c>
      <c r="AY49" s="30">
        <v>4</v>
      </c>
      <c r="AZ49" s="31">
        <v>0</v>
      </c>
      <c r="BA49" s="31">
        <v>0</v>
      </c>
      <c r="BB49" s="31">
        <v>0</v>
      </c>
      <c r="BC49" s="31">
        <v>0</v>
      </c>
      <c r="BD49" s="31">
        <v>0</v>
      </c>
      <c r="BE49" s="31">
        <v>0</v>
      </c>
      <c r="BF49" s="31"/>
      <c r="BG49" s="31">
        <v>0</v>
      </c>
      <c r="BH49" s="31"/>
      <c r="BI49" s="31">
        <v>0</v>
      </c>
      <c r="BJ49" s="31"/>
      <c r="BK49" s="31">
        <v>0</v>
      </c>
      <c r="BL49" s="31"/>
      <c r="BM49" s="141" t="s">
        <v>132</v>
      </c>
      <c r="BN49" s="67"/>
      <c r="BO49" s="118" t="s">
        <v>127</v>
      </c>
      <c r="BP49" s="141" t="s">
        <v>132</v>
      </c>
      <c r="BQ49" s="112"/>
      <c r="BR49" s="373" t="s">
        <v>127</v>
      </c>
      <c r="BS49" s="373" t="s">
        <v>132</v>
      </c>
      <c r="BT49" s="116" t="s">
        <v>132</v>
      </c>
      <c r="BU49" s="116" t="s">
        <v>132</v>
      </c>
      <c r="BV49" s="116" t="s">
        <v>132</v>
      </c>
      <c r="BW49" s="421" t="s">
        <v>132</v>
      </c>
      <c r="BX49" s="141" t="s">
        <v>127</v>
      </c>
      <c r="BY49" s="421" t="s">
        <v>132</v>
      </c>
      <c r="BZ49" s="934" t="s">
        <v>132</v>
      </c>
      <c r="CA49" s="66">
        <v>0</v>
      </c>
      <c r="CB49" s="113">
        <v>0</v>
      </c>
      <c r="CC49" s="113">
        <v>0</v>
      </c>
      <c r="CD49" s="113">
        <v>0</v>
      </c>
      <c r="CE49" s="116" t="s">
        <v>132</v>
      </c>
      <c r="CF49" s="421" t="s">
        <v>127</v>
      </c>
      <c r="CG49" s="31">
        <v>1</v>
      </c>
      <c r="CH49" s="29">
        <v>16</v>
      </c>
      <c r="CI49" s="29">
        <v>8</v>
      </c>
      <c r="CJ49" s="29">
        <v>85</v>
      </c>
      <c r="CK49" s="421" t="s">
        <v>132</v>
      </c>
      <c r="CL49" s="76" t="s">
        <v>132</v>
      </c>
      <c r="CM49" s="113"/>
      <c r="CN49" s="113"/>
      <c r="CO49" s="130"/>
      <c r="CP49" s="421" t="s">
        <v>132</v>
      </c>
      <c r="CQ49" s="66">
        <v>0</v>
      </c>
      <c r="CR49" s="113">
        <v>0</v>
      </c>
      <c r="CS49" s="113">
        <v>0</v>
      </c>
      <c r="CT49" s="212">
        <v>0</v>
      </c>
      <c r="CU49" s="141" t="s">
        <v>132</v>
      </c>
      <c r="CV49" s="117"/>
    </row>
    <row r="50" spans="1:100" ht="27">
      <c r="A50" s="49"/>
      <c r="B50" s="179">
        <f t="shared" ca="1" si="0"/>
        <v>41</v>
      </c>
      <c r="C50" s="115" t="s">
        <v>167</v>
      </c>
      <c r="D50" s="507" t="s">
        <v>737</v>
      </c>
      <c r="E50" s="69" t="s">
        <v>738</v>
      </c>
      <c r="F50" s="27">
        <v>38322</v>
      </c>
      <c r="G50" s="498" t="s">
        <v>739</v>
      </c>
      <c r="H50" s="70" t="s">
        <v>740</v>
      </c>
      <c r="I50" s="499" t="s">
        <v>477</v>
      </c>
      <c r="J50" s="140" t="s">
        <v>741</v>
      </c>
      <c r="K50" s="65" t="s">
        <v>742</v>
      </c>
      <c r="L50" s="112" t="s">
        <v>743</v>
      </c>
      <c r="M50" s="64">
        <v>590</v>
      </c>
      <c r="N50" s="121">
        <v>160</v>
      </c>
      <c r="O50" s="113">
        <v>77</v>
      </c>
      <c r="P50" s="120">
        <v>9.6999999999999993</v>
      </c>
      <c r="Q50" s="121">
        <v>0</v>
      </c>
      <c r="R50" s="66">
        <v>0</v>
      </c>
      <c r="S50" s="120">
        <v>0</v>
      </c>
      <c r="T50" s="64">
        <v>55.4</v>
      </c>
      <c r="U50" s="121">
        <v>0</v>
      </c>
      <c r="V50" s="52" t="s">
        <v>144</v>
      </c>
      <c r="W50" s="31">
        <v>0</v>
      </c>
      <c r="X50" s="31">
        <v>0</v>
      </c>
      <c r="Y50" s="31">
        <v>0</v>
      </c>
      <c r="Z50" s="31">
        <v>0</v>
      </c>
      <c r="AA50" s="31">
        <v>0</v>
      </c>
      <c r="AB50" s="31">
        <v>0</v>
      </c>
      <c r="AC50" s="31">
        <v>0</v>
      </c>
      <c r="AD50" s="31">
        <v>0</v>
      </c>
      <c r="AE50" s="31">
        <v>0</v>
      </c>
      <c r="AF50" s="66"/>
      <c r="AG50" s="28">
        <v>0</v>
      </c>
      <c r="AH50" s="29">
        <v>0</v>
      </c>
      <c r="AI50" s="130">
        <v>0</v>
      </c>
      <c r="AJ50" s="66">
        <v>0</v>
      </c>
      <c r="AK50" s="31">
        <v>0</v>
      </c>
      <c r="AL50" s="66">
        <v>0</v>
      </c>
      <c r="AM50" s="31">
        <v>12</v>
      </c>
      <c r="AN50" s="66" t="s">
        <v>744</v>
      </c>
      <c r="AO50" s="31">
        <v>0</v>
      </c>
      <c r="AP50" s="66"/>
      <c r="AQ50" s="31">
        <v>0</v>
      </c>
      <c r="AR50" s="66"/>
      <c r="AS50" s="31">
        <v>12</v>
      </c>
      <c r="AT50" s="66" t="s">
        <v>745</v>
      </c>
      <c r="AU50" s="121">
        <v>0</v>
      </c>
      <c r="AV50" s="113">
        <v>0</v>
      </c>
      <c r="AW50" s="66">
        <v>0</v>
      </c>
      <c r="AX50" s="66">
        <v>0</v>
      </c>
      <c r="AY50" s="130">
        <v>0</v>
      </c>
      <c r="AZ50" s="66">
        <v>0</v>
      </c>
      <c r="BA50" s="66">
        <v>0</v>
      </c>
      <c r="BB50" s="66">
        <v>0</v>
      </c>
      <c r="BC50" s="66">
        <v>0</v>
      </c>
      <c r="BD50" s="66">
        <v>0</v>
      </c>
      <c r="BE50" s="31">
        <v>0</v>
      </c>
      <c r="BF50" s="66"/>
      <c r="BG50" s="31">
        <v>0</v>
      </c>
      <c r="BH50" s="66"/>
      <c r="BI50" s="31">
        <v>0</v>
      </c>
      <c r="BJ50" s="66"/>
      <c r="BK50" s="31">
        <v>0</v>
      </c>
      <c r="BL50" s="66"/>
      <c r="BM50" s="141" t="s">
        <v>132</v>
      </c>
      <c r="BN50" s="67"/>
      <c r="BO50" s="118" t="s">
        <v>132</v>
      </c>
      <c r="BP50" s="141" t="s">
        <v>132</v>
      </c>
      <c r="BQ50" s="112"/>
      <c r="BR50" s="500" t="s">
        <v>132</v>
      </c>
      <c r="BS50" s="500" t="s">
        <v>132</v>
      </c>
      <c r="BT50" s="76" t="s">
        <v>132</v>
      </c>
      <c r="BU50" s="76" t="s">
        <v>132</v>
      </c>
      <c r="BV50" s="76" t="s">
        <v>132</v>
      </c>
      <c r="BW50" s="421" t="s">
        <v>132</v>
      </c>
      <c r="BX50" s="141" t="s">
        <v>132</v>
      </c>
      <c r="BY50" s="421" t="s">
        <v>132</v>
      </c>
      <c r="BZ50" s="934" t="s">
        <v>132</v>
      </c>
      <c r="CA50" s="66">
        <v>0</v>
      </c>
      <c r="CB50" s="113">
        <v>0</v>
      </c>
      <c r="CC50" s="113">
        <v>0</v>
      </c>
      <c r="CD50" s="113">
        <v>0</v>
      </c>
      <c r="CE50" s="116" t="s">
        <v>132</v>
      </c>
      <c r="CF50" s="421" t="s">
        <v>132</v>
      </c>
      <c r="CG50" s="66">
        <v>0</v>
      </c>
      <c r="CH50" s="113">
        <v>0</v>
      </c>
      <c r="CI50" s="113">
        <v>0</v>
      </c>
      <c r="CJ50" s="113">
        <v>0</v>
      </c>
      <c r="CK50" s="421" t="s">
        <v>132</v>
      </c>
      <c r="CL50" s="76" t="s">
        <v>132</v>
      </c>
      <c r="CM50" s="113"/>
      <c r="CN50" s="113"/>
      <c r="CO50" s="130"/>
      <c r="CP50" s="421" t="s">
        <v>132</v>
      </c>
      <c r="CQ50" s="66">
        <v>0</v>
      </c>
      <c r="CR50" s="113">
        <v>0</v>
      </c>
      <c r="CS50" s="113">
        <v>0</v>
      </c>
      <c r="CT50" s="212">
        <v>0</v>
      </c>
      <c r="CU50" s="141" t="s">
        <v>132</v>
      </c>
      <c r="CV50" s="117"/>
    </row>
    <row r="51" spans="1:100" ht="40.5">
      <c r="A51" s="49"/>
      <c r="B51" s="179">
        <f t="shared" ca="1" si="0"/>
        <v>42</v>
      </c>
      <c r="C51" s="115" t="s">
        <v>171</v>
      </c>
      <c r="D51" s="507" t="s">
        <v>746</v>
      </c>
      <c r="E51" s="69" t="s">
        <v>747</v>
      </c>
      <c r="F51" s="27">
        <v>38139</v>
      </c>
      <c r="G51" s="498" t="s">
        <v>477</v>
      </c>
      <c r="H51" s="70" t="s">
        <v>748</v>
      </c>
      <c r="I51" s="499" t="s">
        <v>479</v>
      </c>
      <c r="J51" s="62"/>
      <c r="K51" s="73" t="s">
        <v>749</v>
      </c>
      <c r="L51" s="126" t="s">
        <v>750</v>
      </c>
      <c r="M51" s="54">
        <v>22</v>
      </c>
      <c r="N51" s="28">
        <v>5</v>
      </c>
      <c r="O51" s="29">
        <v>11</v>
      </c>
      <c r="P51" s="53">
        <v>0.5</v>
      </c>
      <c r="Q51" s="28">
        <v>5</v>
      </c>
      <c r="R51" s="31">
        <v>0</v>
      </c>
      <c r="S51" s="53">
        <v>0</v>
      </c>
      <c r="T51" s="54">
        <v>3</v>
      </c>
      <c r="U51" s="28">
        <v>0</v>
      </c>
      <c r="V51" s="52" t="s">
        <v>144</v>
      </c>
      <c r="W51" s="31">
        <v>0</v>
      </c>
      <c r="X51" s="31">
        <v>0</v>
      </c>
      <c r="Y51" s="31">
        <v>0</v>
      </c>
      <c r="Z51" s="31">
        <v>0</v>
      </c>
      <c r="AA51" s="31">
        <v>0</v>
      </c>
      <c r="AB51" s="31">
        <v>0</v>
      </c>
      <c r="AC51" s="31">
        <v>0</v>
      </c>
      <c r="AD51" s="31">
        <v>0</v>
      </c>
      <c r="AE51" s="31">
        <v>0</v>
      </c>
      <c r="AF51" s="31"/>
      <c r="AG51" s="28">
        <v>3</v>
      </c>
      <c r="AH51" s="29">
        <v>206</v>
      </c>
      <c r="AI51" s="30">
        <v>122</v>
      </c>
      <c r="AJ51" s="31">
        <v>0</v>
      </c>
      <c r="AK51" s="31">
        <v>0</v>
      </c>
      <c r="AL51" s="31">
        <v>0</v>
      </c>
      <c r="AM51" s="31">
        <v>73</v>
      </c>
      <c r="AN51" s="35" t="s">
        <v>751</v>
      </c>
      <c r="AO51" s="31">
        <v>0</v>
      </c>
      <c r="AP51" s="31"/>
      <c r="AQ51" s="31">
        <v>0</v>
      </c>
      <c r="AR51" s="31"/>
      <c r="AS51" s="31">
        <v>0</v>
      </c>
      <c r="AT51" s="31"/>
      <c r="AU51" s="28">
        <v>0</v>
      </c>
      <c r="AV51" s="29">
        <v>0</v>
      </c>
      <c r="AW51" s="31">
        <v>0</v>
      </c>
      <c r="AX51" s="31">
        <v>0</v>
      </c>
      <c r="AY51" s="30">
        <v>0</v>
      </c>
      <c r="AZ51" s="31">
        <v>0</v>
      </c>
      <c r="BA51" s="31">
        <v>0</v>
      </c>
      <c r="BB51" s="31">
        <v>0</v>
      </c>
      <c r="BC51" s="31">
        <v>0</v>
      </c>
      <c r="BD51" s="31">
        <v>0</v>
      </c>
      <c r="BE51" s="31">
        <v>0</v>
      </c>
      <c r="BF51" s="31"/>
      <c r="BG51" s="31">
        <v>0</v>
      </c>
      <c r="BH51" s="31"/>
      <c r="BI51" s="31">
        <v>0</v>
      </c>
      <c r="BJ51" s="31"/>
      <c r="BK51" s="31">
        <v>0</v>
      </c>
      <c r="BL51" s="31"/>
      <c r="BM51" s="129" t="s">
        <v>132</v>
      </c>
      <c r="BN51" s="52"/>
      <c r="BO51" s="164" t="s">
        <v>132</v>
      </c>
      <c r="BP51" s="129" t="s">
        <v>132</v>
      </c>
      <c r="BQ51" s="126"/>
      <c r="BR51" s="500" t="s">
        <v>132</v>
      </c>
      <c r="BS51" s="500" t="s">
        <v>132</v>
      </c>
      <c r="BT51" s="76" t="s">
        <v>132</v>
      </c>
      <c r="BU51" s="76" t="s">
        <v>132</v>
      </c>
      <c r="BV51" s="76" t="s">
        <v>132</v>
      </c>
      <c r="BW51" s="55" t="s">
        <v>132</v>
      </c>
      <c r="BX51" s="129" t="s">
        <v>127</v>
      </c>
      <c r="BY51" s="55" t="s">
        <v>127</v>
      </c>
      <c r="BZ51" s="935" t="s">
        <v>127</v>
      </c>
      <c r="CA51" s="31">
        <v>0</v>
      </c>
      <c r="CB51" s="29">
        <v>217</v>
      </c>
      <c r="CC51" s="29">
        <v>217</v>
      </c>
      <c r="CD51" s="29">
        <v>15</v>
      </c>
      <c r="CE51" s="76" t="s">
        <v>132</v>
      </c>
      <c r="CF51" s="55" t="s">
        <v>127</v>
      </c>
      <c r="CG51" s="31">
        <v>0</v>
      </c>
      <c r="CH51" s="508">
        <v>1887</v>
      </c>
      <c r="CI51" s="29">
        <v>242</v>
      </c>
      <c r="CJ51" s="508">
        <v>1168</v>
      </c>
      <c r="CK51" s="55" t="s">
        <v>127</v>
      </c>
      <c r="CL51" s="76" t="s">
        <v>127</v>
      </c>
      <c r="CM51" s="29">
        <v>22</v>
      </c>
      <c r="CN51" s="29">
        <v>14</v>
      </c>
      <c r="CO51" s="30">
        <v>0</v>
      </c>
      <c r="CP51" s="55" t="s">
        <v>127</v>
      </c>
      <c r="CQ51" s="31">
        <v>0</v>
      </c>
      <c r="CR51" s="29">
        <v>1308</v>
      </c>
      <c r="CS51" s="29">
        <v>242</v>
      </c>
      <c r="CT51" s="56">
        <v>39</v>
      </c>
      <c r="CU51" s="129" t="s">
        <v>132</v>
      </c>
      <c r="CV51" s="77" t="s">
        <v>132</v>
      </c>
    </row>
    <row r="52" spans="1:100" ht="27">
      <c r="A52" s="49"/>
      <c r="B52" s="179">
        <f t="shared" ca="1" si="0"/>
        <v>43</v>
      </c>
      <c r="C52" s="115" t="s">
        <v>171</v>
      </c>
      <c r="D52" s="507" t="s">
        <v>752</v>
      </c>
      <c r="E52" s="69" t="s">
        <v>753</v>
      </c>
      <c r="F52" s="27">
        <v>38163</v>
      </c>
      <c r="G52" s="498" t="s">
        <v>477</v>
      </c>
      <c r="H52" s="70" t="s">
        <v>754</v>
      </c>
      <c r="I52" s="499" t="s">
        <v>479</v>
      </c>
      <c r="J52" s="62"/>
      <c r="K52" s="73" t="s">
        <v>755</v>
      </c>
      <c r="L52" s="126" t="s">
        <v>756</v>
      </c>
      <c r="M52" s="54">
        <v>85</v>
      </c>
      <c r="N52" s="28">
        <v>10</v>
      </c>
      <c r="O52" s="29">
        <v>28</v>
      </c>
      <c r="P52" s="53">
        <v>1.8</v>
      </c>
      <c r="Q52" s="28">
        <v>1</v>
      </c>
      <c r="R52" s="31">
        <v>0</v>
      </c>
      <c r="S52" s="53">
        <v>0</v>
      </c>
      <c r="T52" s="54">
        <v>7.4</v>
      </c>
      <c r="U52" s="28">
        <v>0</v>
      </c>
      <c r="V52" s="52" t="s">
        <v>210</v>
      </c>
      <c r="W52" s="31">
        <v>0</v>
      </c>
      <c r="X52" s="31">
        <v>0</v>
      </c>
      <c r="Y52" s="31">
        <v>0</v>
      </c>
      <c r="Z52" s="31">
        <v>0</v>
      </c>
      <c r="AA52" s="31">
        <v>0</v>
      </c>
      <c r="AB52" s="31">
        <v>0</v>
      </c>
      <c r="AC52" s="31">
        <v>0</v>
      </c>
      <c r="AD52" s="31">
        <v>0</v>
      </c>
      <c r="AE52" s="31">
        <v>0</v>
      </c>
      <c r="AF52" s="31"/>
      <c r="AG52" s="28">
        <v>1</v>
      </c>
      <c r="AH52" s="29">
        <v>31</v>
      </c>
      <c r="AI52" s="30">
        <v>31</v>
      </c>
      <c r="AJ52" s="31">
        <v>0</v>
      </c>
      <c r="AK52" s="31">
        <v>0</v>
      </c>
      <c r="AL52" s="31">
        <v>0</v>
      </c>
      <c r="AM52" s="31">
        <v>145</v>
      </c>
      <c r="AN52" s="31" t="s">
        <v>757</v>
      </c>
      <c r="AO52" s="31">
        <v>0</v>
      </c>
      <c r="AP52" s="31"/>
      <c r="AQ52" s="31">
        <v>0</v>
      </c>
      <c r="AR52" s="31"/>
      <c r="AS52" s="31">
        <v>0</v>
      </c>
      <c r="AT52" s="31"/>
      <c r="AU52" s="28">
        <v>0</v>
      </c>
      <c r="AV52" s="29">
        <v>0</v>
      </c>
      <c r="AW52" s="31">
        <v>0</v>
      </c>
      <c r="AX52" s="31">
        <v>0</v>
      </c>
      <c r="AY52" s="30">
        <v>0</v>
      </c>
      <c r="AZ52" s="31">
        <v>0</v>
      </c>
      <c r="BA52" s="31">
        <v>0</v>
      </c>
      <c r="BB52" s="31">
        <v>0</v>
      </c>
      <c r="BC52" s="31">
        <v>0</v>
      </c>
      <c r="BD52" s="31">
        <v>0</v>
      </c>
      <c r="BE52" s="31">
        <v>0</v>
      </c>
      <c r="BF52" s="31"/>
      <c r="BG52" s="31">
        <v>0</v>
      </c>
      <c r="BH52" s="31"/>
      <c r="BI52" s="31">
        <v>0</v>
      </c>
      <c r="BJ52" s="31"/>
      <c r="BK52" s="31">
        <v>0</v>
      </c>
      <c r="BL52" s="31"/>
      <c r="BM52" s="129" t="s">
        <v>132</v>
      </c>
      <c r="BN52" s="52"/>
      <c r="BO52" s="164" t="s">
        <v>127</v>
      </c>
      <c r="BP52" s="129" t="s">
        <v>132</v>
      </c>
      <c r="BQ52" s="126"/>
      <c r="BR52" s="500" t="s">
        <v>132</v>
      </c>
      <c r="BS52" s="500" t="s">
        <v>132</v>
      </c>
      <c r="BT52" s="76" t="s">
        <v>132</v>
      </c>
      <c r="BU52" s="76" t="s">
        <v>132</v>
      </c>
      <c r="BV52" s="76" t="s">
        <v>132</v>
      </c>
      <c r="BW52" s="55" t="s">
        <v>127</v>
      </c>
      <c r="BX52" s="129" t="s">
        <v>127</v>
      </c>
      <c r="BY52" s="55" t="s">
        <v>132</v>
      </c>
      <c r="BZ52" s="935" t="s">
        <v>132</v>
      </c>
      <c r="CA52" s="31">
        <v>0</v>
      </c>
      <c r="CB52" s="29">
        <v>0</v>
      </c>
      <c r="CC52" s="29">
        <v>0</v>
      </c>
      <c r="CD52" s="29">
        <v>0</v>
      </c>
      <c r="CE52" s="76" t="s">
        <v>132</v>
      </c>
      <c r="CF52" s="55" t="s">
        <v>127</v>
      </c>
      <c r="CG52" s="31">
        <v>0</v>
      </c>
      <c r="CH52" s="29">
        <v>445</v>
      </c>
      <c r="CI52" s="29">
        <v>149</v>
      </c>
      <c r="CJ52" s="29">
        <v>445</v>
      </c>
      <c r="CK52" s="55" t="s">
        <v>132</v>
      </c>
      <c r="CL52" s="76" t="s">
        <v>132</v>
      </c>
      <c r="CM52" s="29"/>
      <c r="CN52" s="29"/>
      <c r="CO52" s="30"/>
      <c r="CP52" s="55" t="s">
        <v>127</v>
      </c>
      <c r="CQ52" s="31">
        <v>0</v>
      </c>
      <c r="CR52" s="29">
        <v>2372</v>
      </c>
      <c r="CS52" s="29">
        <v>243</v>
      </c>
      <c r="CT52" s="56">
        <v>62</v>
      </c>
      <c r="CU52" s="129" t="s">
        <v>127</v>
      </c>
      <c r="CV52" s="77" t="s">
        <v>132</v>
      </c>
    </row>
    <row r="53" spans="1:100" ht="40.5">
      <c r="A53" s="49"/>
      <c r="B53" s="179">
        <f t="shared" ca="1" si="0"/>
        <v>44</v>
      </c>
      <c r="C53" s="115" t="s">
        <v>181</v>
      </c>
      <c r="D53" s="856" t="s">
        <v>758</v>
      </c>
      <c r="E53" s="69" t="s">
        <v>759</v>
      </c>
      <c r="F53" s="27">
        <v>38047</v>
      </c>
      <c r="G53" s="498" t="s">
        <v>477</v>
      </c>
      <c r="H53" s="70" t="s">
        <v>760</v>
      </c>
      <c r="I53" s="499" t="s">
        <v>479</v>
      </c>
      <c r="J53" s="62"/>
      <c r="K53" s="73" t="s">
        <v>761</v>
      </c>
      <c r="L53" s="126" t="s">
        <v>762</v>
      </c>
      <c r="M53" s="54">
        <v>500</v>
      </c>
      <c r="N53" s="28">
        <v>155</v>
      </c>
      <c r="O53" s="29">
        <v>195</v>
      </c>
      <c r="P53" s="53">
        <v>26.1</v>
      </c>
      <c r="Q53" s="28">
        <v>1</v>
      </c>
      <c r="R53" s="31">
        <v>0</v>
      </c>
      <c r="S53" s="53">
        <v>0</v>
      </c>
      <c r="T53" s="54">
        <v>42.9</v>
      </c>
      <c r="U53" s="28">
        <v>0</v>
      </c>
      <c r="V53" s="52" t="s">
        <v>144</v>
      </c>
      <c r="W53" s="31">
        <v>0</v>
      </c>
      <c r="X53" s="31">
        <v>0</v>
      </c>
      <c r="Y53" s="31">
        <v>0</v>
      </c>
      <c r="Z53" s="31">
        <v>0</v>
      </c>
      <c r="AA53" s="31">
        <v>0</v>
      </c>
      <c r="AB53" s="31">
        <v>0</v>
      </c>
      <c r="AC53" s="31">
        <v>0</v>
      </c>
      <c r="AD53" s="31">
        <v>0</v>
      </c>
      <c r="AE53" s="31">
        <v>0</v>
      </c>
      <c r="AF53" s="31"/>
      <c r="AG53" s="28">
        <v>1</v>
      </c>
      <c r="AH53" s="29">
        <v>25</v>
      </c>
      <c r="AI53" s="30">
        <v>12.5</v>
      </c>
      <c r="AJ53" s="31">
        <v>0</v>
      </c>
      <c r="AK53" s="31">
        <v>0</v>
      </c>
      <c r="AL53" s="31">
        <v>0</v>
      </c>
      <c r="AM53" s="31">
        <v>0</v>
      </c>
      <c r="AN53" s="31"/>
      <c r="AO53" s="31">
        <v>0</v>
      </c>
      <c r="AP53" s="31"/>
      <c r="AQ53" s="31">
        <v>0</v>
      </c>
      <c r="AR53" s="31"/>
      <c r="AS53" s="31">
        <v>0</v>
      </c>
      <c r="AT53" s="31"/>
      <c r="AU53" s="28">
        <v>1</v>
      </c>
      <c r="AV53" s="29">
        <v>9</v>
      </c>
      <c r="AW53" s="31">
        <v>0</v>
      </c>
      <c r="AX53" s="31">
        <v>5.5</v>
      </c>
      <c r="AY53" s="30">
        <v>0</v>
      </c>
      <c r="AZ53" s="31">
        <v>0</v>
      </c>
      <c r="BA53" s="31">
        <v>0</v>
      </c>
      <c r="BB53" s="31">
        <v>0</v>
      </c>
      <c r="BC53" s="31">
        <v>0</v>
      </c>
      <c r="BD53" s="31">
        <v>0</v>
      </c>
      <c r="BE53" s="31">
        <v>0</v>
      </c>
      <c r="BF53" s="31"/>
      <c r="BG53" s="31">
        <v>0</v>
      </c>
      <c r="BH53" s="31"/>
      <c r="BI53" s="31">
        <v>0</v>
      </c>
      <c r="BJ53" s="31"/>
      <c r="BK53" s="31">
        <v>0</v>
      </c>
      <c r="BL53" s="31"/>
      <c r="BM53" s="129" t="s">
        <v>127</v>
      </c>
      <c r="BN53" s="52" t="s">
        <v>763</v>
      </c>
      <c r="BO53" s="164" t="s">
        <v>127</v>
      </c>
      <c r="BP53" s="129" t="s">
        <v>132</v>
      </c>
      <c r="BQ53" s="126"/>
      <c r="BR53" s="500" t="s">
        <v>132</v>
      </c>
      <c r="BS53" s="500" t="s">
        <v>132</v>
      </c>
      <c r="BT53" s="76" t="s">
        <v>132</v>
      </c>
      <c r="BU53" s="76" t="s">
        <v>132</v>
      </c>
      <c r="BV53" s="76" t="s">
        <v>127</v>
      </c>
      <c r="BW53" s="55" t="s">
        <v>132</v>
      </c>
      <c r="BX53" s="129" t="s">
        <v>132</v>
      </c>
      <c r="BY53" s="55" t="s">
        <v>132</v>
      </c>
      <c r="BZ53" s="935" t="s">
        <v>132</v>
      </c>
      <c r="CA53" s="31">
        <v>0</v>
      </c>
      <c r="CB53" s="29">
        <v>0</v>
      </c>
      <c r="CC53" s="29">
        <v>0</v>
      </c>
      <c r="CD53" s="29">
        <v>0</v>
      </c>
      <c r="CE53" s="76" t="s">
        <v>132</v>
      </c>
      <c r="CF53" s="55" t="s">
        <v>132</v>
      </c>
      <c r="CG53" s="31">
        <v>0</v>
      </c>
      <c r="CH53" s="29">
        <v>0</v>
      </c>
      <c r="CI53" s="29">
        <v>0</v>
      </c>
      <c r="CJ53" s="29">
        <v>0</v>
      </c>
      <c r="CK53" s="55" t="s">
        <v>132</v>
      </c>
      <c r="CL53" s="76" t="s">
        <v>132</v>
      </c>
      <c r="CM53" s="29"/>
      <c r="CN53" s="29"/>
      <c r="CO53" s="30"/>
      <c r="CP53" s="55" t="s">
        <v>132</v>
      </c>
      <c r="CQ53" s="31">
        <v>0</v>
      </c>
      <c r="CR53" s="29">
        <v>0</v>
      </c>
      <c r="CS53" s="29">
        <v>0</v>
      </c>
      <c r="CT53" s="56">
        <v>0</v>
      </c>
      <c r="CU53" s="129" t="s">
        <v>132</v>
      </c>
      <c r="CV53" s="77"/>
    </row>
    <row r="54" spans="1:100" ht="27">
      <c r="A54" s="49"/>
      <c r="B54" s="179">
        <f t="shared" ca="1" si="0"/>
        <v>45</v>
      </c>
      <c r="C54" s="115" t="s">
        <v>181</v>
      </c>
      <c r="D54" s="215" t="s">
        <v>764</v>
      </c>
      <c r="E54" s="60" t="s">
        <v>765</v>
      </c>
      <c r="F54" s="33">
        <v>38078</v>
      </c>
      <c r="G54" s="498" t="s">
        <v>528</v>
      </c>
      <c r="H54" s="70" t="s">
        <v>766</v>
      </c>
      <c r="I54" s="499" t="s">
        <v>479</v>
      </c>
      <c r="J54" s="140"/>
      <c r="K54" s="65" t="s">
        <v>767</v>
      </c>
      <c r="L54" s="112" t="s">
        <v>768</v>
      </c>
      <c r="M54" s="64">
        <v>126</v>
      </c>
      <c r="N54" s="121">
        <v>15</v>
      </c>
      <c r="O54" s="113">
        <v>28</v>
      </c>
      <c r="P54" s="120">
        <v>5.8</v>
      </c>
      <c r="Q54" s="121">
        <v>1</v>
      </c>
      <c r="R54" s="66">
        <v>0</v>
      </c>
      <c r="S54" s="120">
        <v>0</v>
      </c>
      <c r="T54" s="64">
        <v>15.1</v>
      </c>
      <c r="U54" s="121">
        <v>0</v>
      </c>
      <c r="V54" s="52" t="s">
        <v>144</v>
      </c>
      <c r="W54" s="31">
        <v>0</v>
      </c>
      <c r="X54" s="31">
        <v>0</v>
      </c>
      <c r="Y54" s="31">
        <v>0</v>
      </c>
      <c r="Z54" s="31">
        <v>0</v>
      </c>
      <c r="AA54" s="31">
        <v>0</v>
      </c>
      <c r="AB54" s="31">
        <v>0</v>
      </c>
      <c r="AC54" s="31">
        <v>0</v>
      </c>
      <c r="AD54" s="31">
        <v>0</v>
      </c>
      <c r="AE54" s="31">
        <v>0</v>
      </c>
      <c r="AF54" s="66"/>
      <c r="AG54" s="28">
        <v>0</v>
      </c>
      <c r="AH54" s="29">
        <v>0</v>
      </c>
      <c r="AI54" s="130">
        <v>0</v>
      </c>
      <c r="AJ54" s="66">
        <v>0</v>
      </c>
      <c r="AK54" s="31">
        <v>0</v>
      </c>
      <c r="AL54" s="66">
        <v>0</v>
      </c>
      <c r="AM54" s="31">
        <v>0</v>
      </c>
      <c r="AN54" s="66"/>
      <c r="AO54" s="31">
        <v>0</v>
      </c>
      <c r="AP54" s="66"/>
      <c r="AQ54" s="31">
        <v>0</v>
      </c>
      <c r="AR54" s="66"/>
      <c r="AS54" s="31">
        <v>0</v>
      </c>
      <c r="AT54" s="66"/>
      <c r="AU54" s="121">
        <v>1</v>
      </c>
      <c r="AV54" s="113">
        <v>14</v>
      </c>
      <c r="AW54" s="66">
        <v>0</v>
      </c>
      <c r="AX54" s="66">
        <v>14</v>
      </c>
      <c r="AY54" s="130">
        <v>0</v>
      </c>
      <c r="AZ54" s="66">
        <v>0</v>
      </c>
      <c r="BA54" s="66">
        <v>0</v>
      </c>
      <c r="BB54" s="66">
        <v>0</v>
      </c>
      <c r="BC54" s="66">
        <v>0</v>
      </c>
      <c r="BD54" s="66">
        <v>0</v>
      </c>
      <c r="BE54" s="31">
        <v>0</v>
      </c>
      <c r="BF54" s="66"/>
      <c r="BG54" s="31">
        <v>0</v>
      </c>
      <c r="BH54" s="66"/>
      <c r="BI54" s="31">
        <v>0</v>
      </c>
      <c r="BJ54" s="66"/>
      <c r="BK54" s="31">
        <v>0</v>
      </c>
      <c r="BL54" s="66"/>
      <c r="BM54" s="141" t="s">
        <v>132</v>
      </c>
      <c r="BN54" s="67"/>
      <c r="BO54" s="118" t="s">
        <v>132</v>
      </c>
      <c r="BP54" s="141" t="s">
        <v>132</v>
      </c>
      <c r="BQ54" s="112"/>
      <c r="BR54" s="373" t="s">
        <v>132</v>
      </c>
      <c r="BS54" s="373" t="s">
        <v>132</v>
      </c>
      <c r="BT54" s="116" t="s">
        <v>132</v>
      </c>
      <c r="BU54" s="116" t="s">
        <v>132</v>
      </c>
      <c r="BV54" s="116" t="s">
        <v>132</v>
      </c>
      <c r="BW54" s="421" t="s">
        <v>132</v>
      </c>
      <c r="BX54" s="141" t="s">
        <v>132</v>
      </c>
      <c r="BY54" s="421" t="s">
        <v>132</v>
      </c>
      <c r="BZ54" s="934" t="s">
        <v>132</v>
      </c>
      <c r="CA54" s="66">
        <v>0</v>
      </c>
      <c r="CB54" s="113">
        <v>0</v>
      </c>
      <c r="CC54" s="113">
        <v>0</v>
      </c>
      <c r="CD54" s="113">
        <v>0</v>
      </c>
      <c r="CE54" s="116" t="s">
        <v>132</v>
      </c>
      <c r="CF54" s="421" t="s">
        <v>127</v>
      </c>
      <c r="CG54" s="66">
        <v>0</v>
      </c>
      <c r="CH54" s="113">
        <v>419</v>
      </c>
      <c r="CI54" s="113">
        <v>59</v>
      </c>
      <c r="CJ54" s="113">
        <v>419</v>
      </c>
      <c r="CK54" s="421" t="s">
        <v>127</v>
      </c>
      <c r="CL54" s="76" t="s">
        <v>127</v>
      </c>
      <c r="CM54" s="113">
        <v>14</v>
      </c>
      <c r="CN54" s="113">
        <v>14</v>
      </c>
      <c r="CO54" s="130">
        <v>0</v>
      </c>
      <c r="CP54" s="421" t="s">
        <v>127</v>
      </c>
      <c r="CQ54" s="66">
        <v>0</v>
      </c>
      <c r="CR54" s="113">
        <v>3263</v>
      </c>
      <c r="CS54" s="113">
        <v>318</v>
      </c>
      <c r="CT54" s="212">
        <v>701</v>
      </c>
      <c r="CU54" s="141" t="s">
        <v>127</v>
      </c>
      <c r="CV54" s="117" t="s">
        <v>127</v>
      </c>
    </row>
    <row r="55" spans="1:100" ht="54">
      <c r="A55" s="49"/>
      <c r="B55" s="179">
        <f t="shared" ca="1" si="0"/>
        <v>46</v>
      </c>
      <c r="C55" s="115" t="s">
        <v>181</v>
      </c>
      <c r="D55" s="215" t="s">
        <v>769</v>
      </c>
      <c r="E55" s="60" t="s">
        <v>770</v>
      </c>
      <c r="F55" s="33">
        <v>39114</v>
      </c>
      <c r="G55" s="498" t="s">
        <v>552</v>
      </c>
      <c r="H55" s="70" t="s">
        <v>771</v>
      </c>
      <c r="I55" s="499" t="s">
        <v>552</v>
      </c>
      <c r="J55" s="140" t="s">
        <v>772</v>
      </c>
      <c r="K55" s="65" t="s">
        <v>773</v>
      </c>
      <c r="L55" s="112" t="s">
        <v>774</v>
      </c>
      <c r="M55" s="64">
        <v>148</v>
      </c>
      <c r="N55" s="121">
        <v>18</v>
      </c>
      <c r="O55" s="113">
        <v>57</v>
      </c>
      <c r="P55" s="120">
        <v>8.06</v>
      </c>
      <c r="Q55" s="121">
        <v>10</v>
      </c>
      <c r="R55" s="66">
        <v>0</v>
      </c>
      <c r="S55" s="120">
        <v>0</v>
      </c>
      <c r="T55" s="64">
        <v>9.3000000000000007</v>
      </c>
      <c r="U55" s="121">
        <v>0</v>
      </c>
      <c r="V55" s="52" t="s">
        <v>144</v>
      </c>
      <c r="W55" s="31">
        <v>0</v>
      </c>
      <c r="X55" s="31">
        <v>0</v>
      </c>
      <c r="Y55" s="31">
        <v>0</v>
      </c>
      <c r="Z55" s="31">
        <v>0</v>
      </c>
      <c r="AA55" s="31">
        <v>0</v>
      </c>
      <c r="AB55" s="31">
        <v>0</v>
      </c>
      <c r="AC55" s="31">
        <v>0</v>
      </c>
      <c r="AD55" s="31">
        <v>0</v>
      </c>
      <c r="AE55" s="31">
        <v>0</v>
      </c>
      <c r="AF55" s="66"/>
      <c r="AG55" s="28">
        <v>0</v>
      </c>
      <c r="AH55" s="29">
        <v>0</v>
      </c>
      <c r="AI55" s="130">
        <v>0</v>
      </c>
      <c r="AJ55" s="66">
        <v>0</v>
      </c>
      <c r="AK55" s="31">
        <v>0</v>
      </c>
      <c r="AL55" s="66">
        <v>0</v>
      </c>
      <c r="AM55" s="31">
        <v>0</v>
      </c>
      <c r="AN55" s="66"/>
      <c r="AO55" s="31">
        <v>0</v>
      </c>
      <c r="AP55" s="66"/>
      <c r="AQ55" s="31">
        <v>0</v>
      </c>
      <c r="AR55" s="66"/>
      <c r="AS55" s="31">
        <v>0</v>
      </c>
      <c r="AT55" s="66"/>
      <c r="AU55" s="121">
        <v>0</v>
      </c>
      <c r="AV55" s="113">
        <v>0</v>
      </c>
      <c r="AW55" s="66">
        <v>0</v>
      </c>
      <c r="AX55" s="66">
        <v>0</v>
      </c>
      <c r="AY55" s="130">
        <v>0</v>
      </c>
      <c r="AZ55" s="66">
        <v>2</v>
      </c>
      <c r="BA55" s="66">
        <v>18</v>
      </c>
      <c r="BB55" s="66">
        <v>0</v>
      </c>
      <c r="BC55" s="66">
        <v>9</v>
      </c>
      <c r="BD55" s="66">
        <v>0</v>
      </c>
      <c r="BE55" s="31">
        <v>0</v>
      </c>
      <c r="BF55" s="66"/>
      <c r="BG55" s="31">
        <v>0</v>
      </c>
      <c r="BH55" s="66"/>
      <c r="BI55" s="31">
        <v>0</v>
      </c>
      <c r="BJ55" s="66"/>
      <c r="BK55" s="31">
        <v>0</v>
      </c>
      <c r="BL55" s="66"/>
      <c r="BM55" s="141" t="s">
        <v>132</v>
      </c>
      <c r="BN55" s="67"/>
      <c r="BO55" s="118" t="s">
        <v>132</v>
      </c>
      <c r="BP55" s="141" t="s">
        <v>132</v>
      </c>
      <c r="BQ55" s="112"/>
      <c r="BR55" s="373" t="s">
        <v>132</v>
      </c>
      <c r="BS55" s="373" t="s">
        <v>132</v>
      </c>
      <c r="BT55" s="116" t="s">
        <v>132</v>
      </c>
      <c r="BU55" s="116" t="s">
        <v>132</v>
      </c>
      <c r="BV55" s="116" t="s">
        <v>132</v>
      </c>
      <c r="BW55" s="421" t="s">
        <v>132</v>
      </c>
      <c r="BX55" s="141" t="s">
        <v>127</v>
      </c>
      <c r="BY55" s="421" t="s">
        <v>132</v>
      </c>
      <c r="BZ55" s="934" t="s">
        <v>132</v>
      </c>
      <c r="CA55" s="66">
        <v>0</v>
      </c>
      <c r="CB55" s="113">
        <v>0</v>
      </c>
      <c r="CC55" s="113">
        <v>0</v>
      </c>
      <c r="CD55" s="113">
        <v>0</v>
      </c>
      <c r="CE55" s="116" t="s">
        <v>132</v>
      </c>
      <c r="CF55" s="421" t="s">
        <v>132</v>
      </c>
      <c r="CG55" s="66">
        <v>0</v>
      </c>
      <c r="CH55" s="113">
        <v>0</v>
      </c>
      <c r="CI55" s="113">
        <v>0</v>
      </c>
      <c r="CJ55" s="113">
        <v>0</v>
      </c>
      <c r="CK55" s="421" t="s">
        <v>132</v>
      </c>
      <c r="CL55" s="76" t="s">
        <v>132</v>
      </c>
      <c r="CM55" s="113"/>
      <c r="CN55" s="113"/>
      <c r="CO55" s="130"/>
      <c r="CP55" s="421" t="s">
        <v>132</v>
      </c>
      <c r="CQ55" s="66">
        <v>0</v>
      </c>
      <c r="CR55" s="113">
        <v>0</v>
      </c>
      <c r="CS55" s="113">
        <v>0</v>
      </c>
      <c r="CT55" s="212">
        <v>0</v>
      </c>
      <c r="CU55" s="141" t="s">
        <v>132</v>
      </c>
      <c r="CV55" s="117"/>
    </row>
    <row r="56" spans="1:100" ht="27">
      <c r="A56" s="49"/>
      <c r="B56" s="179">
        <f t="shared" ca="1" si="0"/>
        <v>47</v>
      </c>
      <c r="C56" s="115" t="s">
        <v>181</v>
      </c>
      <c r="D56" s="215" t="s">
        <v>775</v>
      </c>
      <c r="E56" s="60" t="s">
        <v>776</v>
      </c>
      <c r="F56" s="33">
        <v>35886</v>
      </c>
      <c r="G56" s="498" t="s">
        <v>477</v>
      </c>
      <c r="H56" s="70" t="s">
        <v>777</v>
      </c>
      <c r="I56" s="499" t="s">
        <v>479</v>
      </c>
      <c r="J56" s="140"/>
      <c r="K56" s="65" t="s">
        <v>778</v>
      </c>
      <c r="L56" s="112" t="s">
        <v>779</v>
      </c>
      <c r="M56" s="64">
        <v>183</v>
      </c>
      <c r="N56" s="121">
        <v>17</v>
      </c>
      <c r="O56" s="113">
        <v>47</v>
      </c>
      <c r="P56" s="120">
        <v>6.4</v>
      </c>
      <c r="Q56" s="121">
        <v>3</v>
      </c>
      <c r="R56" s="66">
        <v>0</v>
      </c>
      <c r="S56" s="120">
        <v>3</v>
      </c>
      <c r="T56" s="64">
        <v>13</v>
      </c>
      <c r="U56" s="121">
        <v>1</v>
      </c>
      <c r="V56" s="67" t="s">
        <v>780</v>
      </c>
      <c r="W56" s="31">
        <v>47</v>
      </c>
      <c r="X56" s="31">
        <v>0</v>
      </c>
      <c r="Y56" s="31">
        <v>47</v>
      </c>
      <c r="Z56" s="31">
        <v>0</v>
      </c>
      <c r="AA56" s="31">
        <v>47</v>
      </c>
      <c r="AB56" s="31">
        <v>0</v>
      </c>
      <c r="AC56" s="31">
        <v>167</v>
      </c>
      <c r="AD56" s="31">
        <v>0</v>
      </c>
      <c r="AE56" s="31">
        <v>0</v>
      </c>
      <c r="AF56" s="66"/>
      <c r="AG56" s="28">
        <v>1</v>
      </c>
      <c r="AH56" s="29">
        <v>47</v>
      </c>
      <c r="AI56" s="130">
        <v>47</v>
      </c>
      <c r="AJ56" s="66">
        <v>0</v>
      </c>
      <c r="AK56" s="31">
        <v>0</v>
      </c>
      <c r="AL56" s="66">
        <v>0</v>
      </c>
      <c r="AM56" s="31">
        <v>0</v>
      </c>
      <c r="AN56" s="66"/>
      <c r="AO56" s="31">
        <v>0</v>
      </c>
      <c r="AP56" s="66"/>
      <c r="AQ56" s="31">
        <v>0</v>
      </c>
      <c r="AR56" s="66"/>
      <c r="AS56" s="31">
        <v>0</v>
      </c>
      <c r="AT56" s="66"/>
      <c r="AU56" s="121">
        <v>1</v>
      </c>
      <c r="AV56" s="113">
        <v>47</v>
      </c>
      <c r="AW56" s="66">
        <v>0</v>
      </c>
      <c r="AX56" s="66">
        <v>47</v>
      </c>
      <c r="AY56" s="130">
        <v>0</v>
      </c>
      <c r="AZ56" s="66">
        <v>0</v>
      </c>
      <c r="BA56" s="66">
        <v>0</v>
      </c>
      <c r="BB56" s="66">
        <v>0</v>
      </c>
      <c r="BC56" s="66">
        <v>0</v>
      </c>
      <c r="BD56" s="66">
        <v>0</v>
      </c>
      <c r="BE56" s="31">
        <v>2</v>
      </c>
      <c r="BF56" s="66" t="s">
        <v>781</v>
      </c>
      <c r="BG56" s="31">
        <v>0</v>
      </c>
      <c r="BH56" s="66"/>
      <c r="BI56" s="31">
        <v>0</v>
      </c>
      <c r="BJ56" s="66"/>
      <c r="BK56" s="31">
        <v>0</v>
      </c>
      <c r="BL56" s="66"/>
      <c r="BM56" s="141" t="s">
        <v>127</v>
      </c>
      <c r="BN56" s="67" t="s">
        <v>782</v>
      </c>
      <c r="BO56" s="118" t="s">
        <v>132</v>
      </c>
      <c r="BP56" s="141" t="s">
        <v>132</v>
      </c>
      <c r="BQ56" s="112"/>
      <c r="BR56" s="373" t="s">
        <v>132</v>
      </c>
      <c r="BS56" s="373" t="s">
        <v>132</v>
      </c>
      <c r="BT56" s="116" t="s">
        <v>132</v>
      </c>
      <c r="BU56" s="116" t="s">
        <v>132</v>
      </c>
      <c r="BV56" s="116" t="s">
        <v>132</v>
      </c>
      <c r="BW56" s="421" t="s">
        <v>127</v>
      </c>
      <c r="BX56" s="141" t="s">
        <v>127</v>
      </c>
      <c r="BY56" s="421" t="s">
        <v>132</v>
      </c>
      <c r="BZ56" s="934" t="s">
        <v>132</v>
      </c>
      <c r="CA56" s="66">
        <v>0</v>
      </c>
      <c r="CB56" s="113">
        <v>0</v>
      </c>
      <c r="CC56" s="113">
        <v>0</v>
      </c>
      <c r="CD56" s="113">
        <v>0</v>
      </c>
      <c r="CE56" s="116" t="s">
        <v>132</v>
      </c>
      <c r="CF56" s="421" t="s">
        <v>127</v>
      </c>
      <c r="CG56" s="66">
        <v>1</v>
      </c>
      <c r="CH56" s="113">
        <v>0</v>
      </c>
      <c r="CI56" s="113">
        <v>0</v>
      </c>
      <c r="CJ56" s="113">
        <v>0</v>
      </c>
      <c r="CK56" s="421" t="s">
        <v>132</v>
      </c>
      <c r="CL56" s="76" t="s">
        <v>132</v>
      </c>
      <c r="CM56" s="113"/>
      <c r="CN56" s="113"/>
      <c r="CO56" s="130"/>
      <c r="CP56" s="421" t="s">
        <v>132</v>
      </c>
      <c r="CQ56" s="66">
        <v>0</v>
      </c>
      <c r="CR56" s="113">
        <v>0</v>
      </c>
      <c r="CS56" s="113">
        <v>0</v>
      </c>
      <c r="CT56" s="212">
        <v>0</v>
      </c>
      <c r="CU56" s="141" t="s">
        <v>132</v>
      </c>
      <c r="CV56" s="117"/>
    </row>
    <row r="57" spans="1:100" ht="27">
      <c r="A57" s="49"/>
      <c r="B57" s="179">
        <f t="shared" ca="1" si="0"/>
        <v>48</v>
      </c>
      <c r="C57" s="115" t="s">
        <v>181</v>
      </c>
      <c r="D57" s="215" t="s">
        <v>783</v>
      </c>
      <c r="E57" s="60" t="s">
        <v>784</v>
      </c>
      <c r="F57" s="33">
        <v>44287</v>
      </c>
      <c r="G57" s="72" t="s">
        <v>528</v>
      </c>
      <c r="H57" s="70" t="s">
        <v>785</v>
      </c>
      <c r="I57" s="70" t="s">
        <v>479</v>
      </c>
      <c r="J57" s="62"/>
      <c r="K57" s="65" t="s">
        <v>786</v>
      </c>
      <c r="L57" s="112" t="s">
        <v>787</v>
      </c>
      <c r="M57" s="64">
        <v>178</v>
      </c>
      <c r="N57" s="121">
        <v>14</v>
      </c>
      <c r="O57" s="113">
        <v>67</v>
      </c>
      <c r="P57" s="120">
        <v>8.4</v>
      </c>
      <c r="Q57" s="121">
        <v>1</v>
      </c>
      <c r="R57" s="31">
        <v>0</v>
      </c>
      <c r="S57" s="120">
        <v>0</v>
      </c>
      <c r="T57" s="64">
        <v>10.3</v>
      </c>
      <c r="U57" s="121">
        <v>0</v>
      </c>
      <c r="V57" s="67" t="s">
        <v>160</v>
      </c>
      <c r="W57" s="31">
        <v>0</v>
      </c>
      <c r="X57" s="31">
        <v>0</v>
      </c>
      <c r="Y57" s="31">
        <v>0</v>
      </c>
      <c r="Z57" s="31">
        <v>0</v>
      </c>
      <c r="AA57" s="31">
        <v>0</v>
      </c>
      <c r="AB57" s="31">
        <v>0</v>
      </c>
      <c r="AC57" s="31">
        <v>0</v>
      </c>
      <c r="AD57" s="31">
        <v>0</v>
      </c>
      <c r="AE57" s="31">
        <v>0</v>
      </c>
      <c r="AF57" s="66"/>
      <c r="AG57" s="28">
        <v>0</v>
      </c>
      <c r="AH57" s="29">
        <v>0</v>
      </c>
      <c r="AI57" s="130">
        <v>0</v>
      </c>
      <c r="AJ57" s="66">
        <v>0</v>
      </c>
      <c r="AK57" s="31">
        <v>0</v>
      </c>
      <c r="AL57" s="66">
        <v>0</v>
      </c>
      <c r="AM57" s="31">
        <v>0</v>
      </c>
      <c r="AN57" s="66"/>
      <c r="AO57" s="31">
        <v>0</v>
      </c>
      <c r="AP57" s="66"/>
      <c r="AQ57" s="31">
        <v>0</v>
      </c>
      <c r="AR57" s="66"/>
      <c r="AS57" s="31">
        <v>0</v>
      </c>
      <c r="AT57" s="66"/>
      <c r="AU57" s="121">
        <v>1</v>
      </c>
      <c r="AV57" s="113">
        <v>85</v>
      </c>
      <c r="AW57" s="66">
        <v>0</v>
      </c>
      <c r="AX57" s="66">
        <v>85</v>
      </c>
      <c r="AY57" s="130">
        <v>0</v>
      </c>
      <c r="AZ57" s="66">
        <v>0</v>
      </c>
      <c r="BA57" s="66">
        <v>0</v>
      </c>
      <c r="BB57" s="66">
        <v>0</v>
      </c>
      <c r="BC57" s="66">
        <v>0</v>
      </c>
      <c r="BD57" s="66">
        <v>0</v>
      </c>
      <c r="BE57" s="31">
        <v>0</v>
      </c>
      <c r="BF57" s="66"/>
      <c r="BG57" s="31">
        <v>0</v>
      </c>
      <c r="BH57" s="66"/>
      <c r="BI57" s="31">
        <v>0</v>
      </c>
      <c r="BJ57" s="66"/>
      <c r="BK57" s="31">
        <v>0</v>
      </c>
      <c r="BL57" s="66"/>
      <c r="BM57" s="141" t="s">
        <v>132</v>
      </c>
      <c r="BN57" s="67"/>
      <c r="BO57" s="118" t="s">
        <v>132</v>
      </c>
      <c r="BP57" s="141" t="s">
        <v>132</v>
      </c>
      <c r="BQ57" s="112"/>
      <c r="BR57" s="373" t="s">
        <v>132</v>
      </c>
      <c r="BS57" s="373" t="s">
        <v>132</v>
      </c>
      <c r="BT57" s="116" t="s">
        <v>132</v>
      </c>
      <c r="BU57" s="116" t="s">
        <v>132</v>
      </c>
      <c r="BV57" s="116" t="s">
        <v>132</v>
      </c>
      <c r="BW57" s="421" t="s">
        <v>132</v>
      </c>
      <c r="BX57" s="141" t="s">
        <v>132</v>
      </c>
      <c r="BY57" s="421" t="s">
        <v>132</v>
      </c>
      <c r="BZ57" s="934" t="s">
        <v>132</v>
      </c>
      <c r="CA57" s="66">
        <v>0</v>
      </c>
      <c r="CB57" s="113">
        <v>0</v>
      </c>
      <c r="CC57" s="113">
        <v>0</v>
      </c>
      <c r="CD57" s="113">
        <v>0</v>
      </c>
      <c r="CE57" s="116" t="s">
        <v>132</v>
      </c>
      <c r="CF57" s="421" t="s">
        <v>132</v>
      </c>
      <c r="CG57" s="66">
        <v>0</v>
      </c>
      <c r="CH57" s="113">
        <v>0</v>
      </c>
      <c r="CI57" s="113">
        <v>0</v>
      </c>
      <c r="CJ57" s="113">
        <v>0</v>
      </c>
      <c r="CK57" s="421" t="s">
        <v>132</v>
      </c>
      <c r="CL57" s="76" t="s">
        <v>132</v>
      </c>
      <c r="CM57" s="113"/>
      <c r="CN57" s="113"/>
      <c r="CO57" s="130"/>
      <c r="CP57" s="421" t="s">
        <v>132</v>
      </c>
      <c r="CQ57" s="66">
        <v>0</v>
      </c>
      <c r="CR57" s="113">
        <v>0</v>
      </c>
      <c r="CS57" s="113">
        <v>0</v>
      </c>
      <c r="CT57" s="506">
        <v>0</v>
      </c>
      <c r="CU57" s="141" t="s">
        <v>127</v>
      </c>
      <c r="CV57" s="117" t="s">
        <v>132</v>
      </c>
    </row>
    <row r="58" spans="1:100" ht="40.5">
      <c r="A58" s="49"/>
      <c r="B58" s="179">
        <f t="shared" ca="1" si="0"/>
        <v>49</v>
      </c>
      <c r="C58" s="115" t="s">
        <v>788</v>
      </c>
      <c r="D58" s="507" t="s">
        <v>789</v>
      </c>
      <c r="E58" s="69" t="s">
        <v>790</v>
      </c>
      <c r="F58" s="27">
        <v>45383</v>
      </c>
      <c r="G58" s="498" t="s">
        <v>552</v>
      </c>
      <c r="H58" s="70" t="s">
        <v>791</v>
      </c>
      <c r="I58" s="499" t="s">
        <v>479</v>
      </c>
      <c r="J58" s="62"/>
      <c r="K58" s="73" t="s">
        <v>792</v>
      </c>
      <c r="L58" s="126" t="s">
        <v>793</v>
      </c>
      <c r="M58" s="54">
        <v>510</v>
      </c>
      <c r="N58" s="28">
        <v>82</v>
      </c>
      <c r="O58" s="29">
        <v>142</v>
      </c>
      <c r="P58" s="53">
        <v>20.7</v>
      </c>
      <c r="Q58" s="28">
        <v>6</v>
      </c>
      <c r="R58" s="31">
        <v>0</v>
      </c>
      <c r="S58" s="53">
        <v>0</v>
      </c>
      <c r="T58" s="54">
        <v>38.1</v>
      </c>
      <c r="U58" s="28">
        <v>0</v>
      </c>
      <c r="V58" s="52" t="s">
        <v>210</v>
      </c>
      <c r="W58" s="31">
        <v>0</v>
      </c>
      <c r="X58" s="31">
        <v>0</v>
      </c>
      <c r="Y58" s="31">
        <v>0</v>
      </c>
      <c r="Z58" s="31">
        <v>0</v>
      </c>
      <c r="AA58" s="31">
        <v>0</v>
      </c>
      <c r="AB58" s="31">
        <v>0</v>
      </c>
      <c r="AC58" s="31">
        <v>0</v>
      </c>
      <c r="AD58" s="31">
        <v>0</v>
      </c>
      <c r="AE58" s="31">
        <v>0</v>
      </c>
      <c r="AF58" s="31"/>
      <c r="AG58" s="28">
        <v>0</v>
      </c>
      <c r="AH58" s="29">
        <v>0</v>
      </c>
      <c r="AI58" s="30">
        <v>0</v>
      </c>
      <c r="AJ58" s="31">
        <v>1</v>
      </c>
      <c r="AK58" s="31">
        <v>136</v>
      </c>
      <c r="AL58" s="31">
        <v>136</v>
      </c>
      <c r="AM58" s="31">
        <v>0</v>
      </c>
      <c r="AN58" s="31"/>
      <c r="AO58" s="31">
        <v>49</v>
      </c>
      <c r="AP58" s="31" t="s">
        <v>794</v>
      </c>
      <c r="AQ58" s="31">
        <v>0</v>
      </c>
      <c r="AR58" s="31"/>
      <c r="AS58" s="31">
        <v>0</v>
      </c>
      <c r="AT58" s="31"/>
      <c r="AU58" s="28">
        <v>0</v>
      </c>
      <c r="AV58" s="29">
        <v>0</v>
      </c>
      <c r="AW58" s="31">
        <v>0</v>
      </c>
      <c r="AX58" s="31">
        <v>0</v>
      </c>
      <c r="AY58" s="30">
        <v>0</v>
      </c>
      <c r="AZ58" s="31">
        <v>0</v>
      </c>
      <c r="BA58" s="31">
        <v>0</v>
      </c>
      <c r="BB58" s="31">
        <v>0</v>
      </c>
      <c r="BC58" s="31">
        <v>0</v>
      </c>
      <c r="BD58" s="31">
        <v>0</v>
      </c>
      <c r="BE58" s="31">
        <v>0</v>
      </c>
      <c r="BF58" s="31"/>
      <c r="BG58" s="31">
        <v>0</v>
      </c>
      <c r="BH58" s="31"/>
      <c r="BI58" s="31">
        <v>0</v>
      </c>
      <c r="BJ58" s="31"/>
      <c r="BK58" s="31">
        <v>0</v>
      </c>
      <c r="BL58" s="31"/>
      <c r="BM58" s="129" t="s">
        <v>127</v>
      </c>
      <c r="BN58" s="52" t="s">
        <v>795</v>
      </c>
      <c r="BO58" s="164" t="s">
        <v>132</v>
      </c>
      <c r="BP58" s="129" t="s">
        <v>132</v>
      </c>
      <c r="BQ58" s="126"/>
      <c r="BR58" s="500" t="s">
        <v>132</v>
      </c>
      <c r="BS58" s="500" t="s">
        <v>132</v>
      </c>
      <c r="BT58" s="76" t="s">
        <v>127</v>
      </c>
      <c r="BU58" s="76" t="s">
        <v>127</v>
      </c>
      <c r="BV58" s="76" t="s">
        <v>132</v>
      </c>
      <c r="BW58" s="55" t="s">
        <v>132</v>
      </c>
      <c r="BX58" s="129" t="s">
        <v>132</v>
      </c>
      <c r="BY58" s="55" t="s">
        <v>132</v>
      </c>
      <c r="BZ58" s="935" t="s">
        <v>132</v>
      </c>
      <c r="CA58" s="31">
        <v>0</v>
      </c>
      <c r="CB58" s="29">
        <v>0</v>
      </c>
      <c r="CC58" s="29">
        <v>0</v>
      </c>
      <c r="CD58" s="29">
        <v>0</v>
      </c>
      <c r="CE58" s="76" t="s">
        <v>132</v>
      </c>
      <c r="CF58" s="55" t="s">
        <v>132</v>
      </c>
      <c r="CG58" s="31">
        <v>0</v>
      </c>
      <c r="CH58" s="29">
        <v>0</v>
      </c>
      <c r="CI58" s="29">
        <v>0</v>
      </c>
      <c r="CJ58" s="29">
        <v>0</v>
      </c>
      <c r="CK58" s="55" t="s">
        <v>132</v>
      </c>
      <c r="CL58" s="76" t="s">
        <v>132</v>
      </c>
      <c r="CM58" s="29"/>
      <c r="CN58" s="29"/>
      <c r="CO58" s="30"/>
      <c r="CP58" s="55" t="s">
        <v>132</v>
      </c>
      <c r="CQ58" s="31">
        <v>0</v>
      </c>
      <c r="CR58" s="29">
        <v>0</v>
      </c>
      <c r="CS58" s="29">
        <v>0</v>
      </c>
      <c r="CT58" s="56">
        <v>0</v>
      </c>
      <c r="CU58" s="129" t="s">
        <v>132</v>
      </c>
      <c r="CV58" s="77"/>
    </row>
    <row r="59" spans="1:100" ht="40.5">
      <c r="A59" s="49"/>
      <c r="B59" s="179">
        <f t="shared" ca="1" si="0"/>
        <v>50</v>
      </c>
      <c r="C59" s="115" t="s">
        <v>187</v>
      </c>
      <c r="D59" s="507" t="s">
        <v>796</v>
      </c>
      <c r="E59" s="69" t="s">
        <v>797</v>
      </c>
      <c r="F59" s="27">
        <v>37712</v>
      </c>
      <c r="G59" s="498" t="s">
        <v>552</v>
      </c>
      <c r="H59" s="70" t="s">
        <v>798</v>
      </c>
      <c r="I59" s="499" t="s">
        <v>479</v>
      </c>
      <c r="J59" s="62"/>
      <c r="K59" s="73" t="s">
        <v>799</v>
      </c>
      <c r="L59" s="126" t="s">
        <v>800</v>
      </c>
      <c r="M59" s="54">
        <v>352</v>
      </c>
      <c r="N59" s="28">
        <v>65</v>
      </c>
      <c r="O59" s="29">
        <v>108</v>
      </c>
      <c r="P59" s="53">
        <v>12.37</v>
      </c>
      <c r="Q59" s="28">
        <v>3</v>
      </c>
      <c r="R59" s="31">
        <v>0</v>
      </c>
      <c r="S59" s="53">
        <v>0</v>
      </c>
      <c r="T59" s="54">
        <v>29</v>
      </c>
      <c r="U59" s="28">
        <v>3</v>
      </c>
      <c r="V59" s="52" t="s">
        <v>801</v>
      </c>
      <c r="W59" s="31">
        <v>36</v>
      </c>
      <c r="X59" s="31">
        <v>0</v>
      </c>
      <c r="Y59" s="31">
        <v>36</v>
      </c>
      <c r="Z59" s="31">
        <v>0</v>
      </c>
      <c r="AA59" s="31">
        <v>36</v>
      </c>
      <c r="AB59" s="31">
        <v>0</v>
      </c>
      <c r="AC59" s="31">
        <v>113</v>
      </c>
      <c r="AD59" s="31">
        <v>0</v>
      </c>
      <c r="AE59" s="31">
        <v>0</v>
      </c>
      <c r="AF59" s="31"/>
      <c r="AG59" s="28">
        <v>0</v>
      </c>
      <c r="AH59" s="29">
        <v>0</v>
      </c>
      <c r="AI59" s="30">
        <v>0</v>
      </c>
      <c r="AJ59" s="31">
        <v>0</v>
      </c>
      <c r="AK59" s="31">
        <v>0</v>
      </c>
      <c r="AL59" s="31">
        <v>0</v>
      </c>
      <c r="AM59" s="31">
        <v>0</v>
      </c>
      <c r="AN59" s="31"/>
      <c r="AO59" s="31">
        <v>0</v>
      </c>
      <c r="AP59" s="31"/>
      <c r="AQ59" s="31">
        <v>0</v>
      </c>
      <c r="AR59" s="31"/>
      <c r="AS59" s="31">
        <v>0</v>
      </c>
      <c r="AT59" s="31"/>
      <c r="AU59" s="28">
        <v>0</v>
      </c>
      <c r="AV59" s="29">
        <v>0</v>
      </c>
      <c r="AW59" s="31">
        <v>0</v>
      </c>
      <c r="AX59" s="31">
        <v>0</v>
      </c>
      <c r="AY59" s="30">
        <v>0</v>
      </c>
      <c r="AZ59" s="31">
        <v>0</v>
      </c>
      <c r="BA59" s="31">
        <v>0</v>
      </c>
      <c r="BB59" s="31">
        <v>0</v>
      </c>
      <c r="BC59" s="31">
        <v>0</v>
      </c>
      <c r="BD59" s="31">
        <v>0</v>
      </c>
      <c r="BE59" s="31">
        <v>0</v>
      </c>
      <c r="BF59" s="31"/>
      <c r="BG59" s="31">
        <v>0</v>
      </c>
      <c r="BH59" s="31"/>
      <c r="BI59" s="31">
        <v>0</v>
      </c>
      <c r="BJ59" s="31"/>
      <c r="BK59" s="31">
        <v>0</v>
      </c>
      <c r="BL59" s="31"/>
      <c r="BM59" s="129" t="s">
        <v>132</v>
      </c>
      <c r="BN59" s="52"/>
      <c r="BO59" s="164" t="s">
        <v>132</v>
      </c>
      <c r="BP59" s="129" t="s">
        <v>132</v>
      </c>
      <c r="BQ59" s="126"/>
      <c r="BR59" s="500" t="s">
        <v>132</v>
      </c>
      <c r="BS59" s="500" t="s">
        <v>132</v>
      </c>
      <c r="BT59" s="76" t="s">
        <v>132</v>
      </c>
      <c r="BU59" s="76" t="s">
        <v>132</v>
      </c>
      <c r="BV59" s="76" t="s">
        <v>132</v>
      </c>
      <c r="BW59" s="55" t="s">
        <v>132</v>
      </c>
      <c r="BX59" s="129" t="s">
        <v>132</v>
      </c>
      <c r="BY59" s="55" t="s">
        <v>132</v>
      </c>
      <c r="BZ59" s="935" t="s">
        <v>132</v>
      </c>
      <c r="CA59" s="31">
        <v>0</v>
      </c>
      <c r="CB59" s="29">
        <v>0</v>
      </c>
      <c r="CC59" s="29">
        <v>0</v>
      </c>
      <c r="CD59" s="29">
        <v>0</v>
      </c>
      <c r="CE59" s="76" t="s">
        <v>132</v>
      </c>
      <c r="CF59" s="55" t="s">
        <v>132</v>
      </c>
      <c r="CG59" s="31">
        <v>0</v>
      </c>
      <c r="CH59" s="29">
        <v>0</v>
      </c>
      <c r="CI59" s="29">
        <v>0</v>
      </c>
      <c r="CJ59" s="29">
        <v>0</v>
      </c>
      <c r="CK59" s="55" t="s">
        <v>132</v>
      </c>
      <c r="CL59" s="76" t="s">
        <v>132</v>
      </c>
      <c r="CM59" s="29"/>
      <c r="CN59" s="29"/>
      <c r="CO59" s="30"/>
      <c r="CP59" s="55" t="s">
        <v>132</v>
      </c>
      <c r="CQ59" s="31">
        <v>0</v>
      </c>
      <c r="CR59" s="29">
        <v>0</v>
      </c>
      <c r="CS59" s="29">
        <v>0</v>
      </c>
      <c r="CT59" s="56">
        <v>0</v>
      </c>
      <c r="CU59" s="129" t="s">
        <v>127</v>
      </c>
      <c r="CV59" s="77" t="s">
        <v>132</v>
      </c>
    </row>
    <row r="60" spans="1:100" ht="40.5">
      <c r="A60" s="49"/>
      <c r="B60" s="179">
        <f t="shared" ca="1" si="0"/>
        <v>51</v>
      </c>
      <c r="C60" s="115" t="s">
        <v>187</v>
      </c>
      <c r="D60" s="507" t="s">
        <v>802</v>
      </c>
      <c r="E60" s="69" t="s">
        <v>803</v>
      </c>
      <c r="F60" s="27">
        <v>38078</v>
      </c>
      <c r="G60" s="498" t="s">
        <v>477</v>
      </c>
      <c r="H60" s="70" t="s">
        <v>804</v>
      </c>
      <c r="I60" s="499" t="s">
        <v>479</v>
      </c>
      <c r="J60" s="62"/>
      <c r="K60" s="73" t="s">
        <v>805</v>
      </c>
      <c r="L60" s="126" t="s">
        <v>806</v>
      </c>
      <c r="M60" s="54">
        <v>150</v>
      </c>
      <c r="N60" s="28">
        <v>15</v>
      </c>
      <c r="O60" s="29">
        <v>16</v>
      </c>
      <c r="P60" s="53">
        <v>2.76</v>
      </c>
      <c r="Q60" s="28">
        <v>1</v>
      </c>
      <c r="R60" s="31">
        <v>0</v>
      </c>
      <c r="S60" s="53">
        <v>0</v>
      </c>
      <c r="T60" s="54">
        <v>11.2</v>
      </c>
      <c r="U60" s="28">
        <v>2</v>
      </c>
      <c r="V60" s="52" t="s">
        <v>807</v>
      </c>
      <c r="W60" s="31">
        <v>45</v>
      </c>
      <c r="X60" s="31">
        <v>0</v>
      </c>
      <c r="Y60" s="31">
        <v>45</v>
      </c>
      <c r="Z60" s="31">
        <v>0</v>
      </c>
      <c r="AA60" s="31">
        <v>22.5</v>
      </c>
      <c r="AB60" s="31">
        <v>0</v>
      </c>
      <c r="AC60" s="31">
        <v>88</v>
      </c>
      <c r="AD60" s="31">
        <v>0</v>
      </c>
      <c r="AE60" s="31">
        <v>0</v>
      </c>
      <c r="AF60" s="31"/>
      <c r="AG60" s="28">
        <v>0</v>
      </c>
      <c r="AH60" s="29">
        <v>0</v>
      </c>
      <c r="AI60" s="30">
        <v>0</v>
      </c>
      <c r="AJ60" s="31">
        <v>0</v>
      </c>
      <c r="AK60" s="31">
        <v>0</v>
      </c>
      <c r="AL60" s="31">
        <v>0</v>
      </c>
      <c r="AM60" s="31">
        <v>0</v>
      </c>
      <c r="AN60" s="31"/>
      <c r="AO60" s="31">
        <v>0</v>
      </c>
      <c r="AP60" s="31"/>
      <c r="AQ60" s="31">
        <v>0</v>
      </c>
      <c r="AR60" s="31"/>
      <c r="AS60" s="31">
        <v>0</v>
      </c>
      <c r="AT60" s="31"/>
      <c r="AU60" s="28">
        <v>0</v>
      </c>
      <c r="AV60" s="29">
        <v>0</v>
      </c>
      <c r="AW60" s="31">
        <v>0</v>
      </c>
      <c r="AX60" s="31">
        <v>0</v>
      </c>
      <c r="AY60" s="30">
        <v>0</v>
      </c>
      <c r="AZ60" s="31">
        <v>0</v>
      </c>
      <c r="BA60" s="31">
        <v>0</v>
      </c>
      <c r="BB60" s="31">
        <v>0</v>
      </c>
      <c r="BC60" s="31">
        <v>0</v>
      </c>
      <c r="BD60" s="31">
        <v>0</v>
      </c>
      <c r="BE60" s="31">
        <v>0</v>
      </c>
      <c r="BF60" s="31"/>
      <c r="BG60" s="31">
        <v>0</v>
      </c>
      <c r="BH60" s="31"/>
      <c r="BI60" s="31">
        <v>0</v>
      </c>
      <c r="BJ60" s="31"/>
      <c r="BK60" s="31">
        <v>0</v>
      </c>
      <c r="BL60" s="31"/>
      <c r="BM60" s="129" t="s">
        <v>132</v>
      </c>
      <c r="BN60" s="52"/>
      <c r="BO60" s="164" t="s">
        <v>127</v>
      </c>
      <c r="BP60" s="129" t="s">
        <v>132</v>
      </c>
      <c r="BQ60" s="126"/>
      <c r="BR60" s="500" t="s">
        <v>132</v>
      </c>
      <c r="BS60" s="500" t="s">
        <v>132</v>
      </c>
      <c r="BT60" s="76" t="s">
        <v>132</v>
      </c>
      <c r="BU60" s="76" t="s">
        <v>132</v>
      </c>
      <c r="BV60" s="76" t="s">
        <v>132</v>
      </c>
      <c r="BW60" s="55" t="s">
        <v>132</v>
      </c>
      <c r="BX60" s="129" t="s">
        <v>127</v>
      </c>
      <c r="BY60" s="55" t="s">
        <v>132</v>
      </c>
      <c r="BZ60" s="935" t="s">
        <v>132</v>
      </c>
      <c r="CA60" s="31">
        <v>0</v>
      </c>
      <c r="CB60" s="29">
        <v>0</v>
      </c>
      <c r="CC60" s="29">
        <v>0</v>
      </c>
      <c r="CD60" s="29">
        <v>0</v>
      </c>
      <c r="CE60" s="76" t="s">
        <v>132</v>
      </c>
      <c r="CF60" s="55" t="s">
        <v>132</v>
      </c>
      <c r="CG60" s="31">
        <v>0</v>
      </c>
      <c r="CH60" s="29">
        <v>0</v>
      </c>
      <c r="CI60" s="29">
        <v>0</v>
      </c>
      <c r="CJ60" s="29">
        <v>0</v>
      </c>
      <c r="CK60" s="55" t="s">
        <v>132</v>
      </c>
      <c r="CL60" s="76" t="s">
        <v>132</v>
      </c>
      <c r="CM60" s="29"/>
      <c r="CN60" s="29"/>
      <c r="CO60" s="30"/>
      <c r="CP60" s="55" t="s">
        <v>127</v>
      </c>
      <c r="CQ60" s="31">
        <v>1</v>
      </c>
      <c r="CR60" s="29">
        <v>554</v>
      </c>
      <c r="CS60" s="29">
        <v>97</v>
      </c>
      <c r="CT60" s="56">
        <v>124</v>
      </c>
      <c r="CU60" s="129" t="s">
        <v>132</v>
      </c>
      <c r="CV60" s="77"/>
    </row>
    <row r="61" spans="1:100" ht="40.5">
      <c r="A61" s="49"/>
      <c r="B61" s="179">
        <f t="shared" ca="1" si="0"/>
        <v>52</v>
      </c>
      <c r="C61" s="115" t="s">
        <v>187</v>
      </c>
      <c r="D61" s="507" t="s">
        <v>809</v>
      </c>
      <c r="E61" s="69" t="s">
        <v>810</v>
      </c>
      <c r="F61" s="27">
        <v>37712</v>
      </c>
      <c r="G61" s="498" t="s">
        <v>552</v>
      </c>
      <c r="H61" s="70" t="s">
        <v>811</v>
      </c>
      <c r="I61" s="499" t="s">
        <v>479</v>
      </c>
      <c r="J61" s="62"/>
      <c r="K61" s="73" t="s">
        <v>812</v>
      </c>
      <c r="L61" s="126" t="s">
        <v>813</v>
      </c>
      <c r="M61" s="54">
        <v>460</v>
      </c>
      <c r="N61" s="28">
        <v>100</v>
      </c>
      <c r="O61" s="29">
        <v>128</v>
      </c>
      <c r="P61" s="53">
        <v>15.82</v>
      </c>
      <c r="Q61" s="28">
        <v>2</v>
      </c>
      <c r="R61" s="31">
        <v>0</v>
      </c>
      <c r="S61" s="53">
        <v>0</v>
      </c>
      <c r="T61" s="54">
        <v>46.986249999999998</v>
      </c>
      <c r="U61" s="28">
        <v>3</v>
      </c>
      <c r="V61" s="37" t="s">
        <v>814</v>
      </c>
      <c r="W61" s="31">
        <v>24</v>
      </c>
      <c r="X61" s="31">
        <v>0</v>
      </c>
      <c r="Y61" s="31">
        <v>24</v>
      </c>
      <c r="Z61" s="31">
        <v>0</v>
      </c>
      <c r="AA61" s="31">
        <v>12</v>
      </c>
      <c r="AB61" s="31">
        <v>0</v>
      </c>
      <c r="AC61" s="31">
        <v>30</v>
      </c>
      <c r="AD61" s="31">
        <v>0</v>
      </c>
      <c r="AE61" s="31">
        <v>0</v>
      </c>
      <c r="AF61" s="31"/>
      <c r="AG61" s="28">
        <v>0</v>
      </c>
      <c r="AH61" s="29">
        <v>0</v>
      </c>
      <c r="AI61" s="30">
        <v>0</v>
      </c>
      <c r="AJ61" s="31">
        <v>0</v>
      </c>
      <c r="AK61" s="31">
        <v>0</v>
      </c>
      <c r="AL61" s="31">
        <v>0</v>
      </c>
      <c r="AM61" s="31">
        <v>0</v>
      </c>
      <c r="AN61" s="31"/>
      <c r="AO61" s="31">
        <v>0</v>
      </c>
      <c r="AP61" s="31"/>
      <c r="AQ61" s="31">
        <v>0</v>
      </c>
      <c r="AR61" s="31"/>
      <c r="AS61" s="31">
        <v>0</v>
      </c>
      <c r="AT61" s="31"/>
      <c r="AU61" s="28">
        <v>0</v>
      </c>
      <c r="AV61" s="29">
        <v>0</v>
      </c>
      <c r="AW61" s="31">
        <v>0</v>
      </c>
      <c r="AX61" s="31">
        <v>0</v>
      </c>
      <c r="AY61" s="30">
        <v>0</v>
      </c>
      <c r="AZ61" s="31">
        <v>0</v>
      </c>
      <c r="BA61" s="31">
        <v>0</v>
      </c>
      <c r="BB61" s="31">
        <v>0</v>
      </c>
      <c r="BC61" s="31">
        <v>0</v>
      </c>
      <c r="BD61" s="31">
        <v>0</v>
      </c>
      <c r="BE61" s="31">
        <v>0</v>
      </c>
      <c r="BF61" s="31"/>
      <c r="BG61" s="31">
        <v>0</v>
      </c>
      <c r="BH61" s="31"/>
      <c r="BI61" s="31">
        <v>0</v>
      </c>
      <c r="BJ61" s="31"/>
      <c r="BK61" s="31">
        <v>0</v>
      </c>
      <c r="BL61" s="31"/>
      <c r="BM61" s="129" t="s">
        <v>132</v>
      </c>
      <c r="BN61" s="52"/>
      <c r="BO61" s="164" t="s">
        <v>132</v>
      </c>
      <c r="BP61" s="129" t="s">
        <v>132</v>
      </c>
      <c r="BQ61" s="126"/>
      <c r="BR61" s="500" t="s">
        <v>132</v>
      </c>
      <c r="BS61" s="500" t="s">
        <v>132</v>
      </c>
      <c r="BT61" s="76" t="s">
        <v>132</v>
      </c>
      <c r="BU61" s="76" t="s">
        <v>132</v>
      </c>
      <c r="BV61" s="76" t="s">
        <v>132</v>
      </c>
      <c r="BW61" s="55" t="s">
        <v>132</v>
      </c>
      <c r="BX61" s="129" t="s">
        <v>127</v>
      </c>
      <c r="BY61" s="55" t="s">
        <v>132</v>
      </c>
      <c r="BZ61" s="935" t="s">
        <v>132</v>
      </c>
      <c r="CA61" s="31">
        <v>0</v>
      </c>
      <c r="CB61" s="29">
        <v>0</v>
      </c>
      <c r="CC61" s="29">
        <v>0</v>
      </c>
      <c r="CD61" s="29">
        <v>0</v>
      </c>
      <c r="CE61" s="76" t="s">
        <v>132</v>
      </c>
      <c r="CF61" s="55" t="s">
        <v>132</v>
      </c>
      <c r="CG61" s="31">
        <v>0</v>
      </c>
      <c r="CH61" s="29">
        <v>0</v>
      </c>
      <c r="CI61" s="29">
        <v>0</v>
      </c>
      <c r="CJ61" s="29">
        <v>0</v>
      </c>
      <c r="CK61" s="55" t="s">
        <v>132</v>
      </c>
      <c r="CL61" s="76" t="s">
        <v>132</v>
      </c>
      <c r="CM61" s="29"/>
      <c r="CN61" s="29"/>
      <c r="CO61" s="30"/>
      <c r="CP61" s="55" t="s">
        <v>132</v>
      </c>
      <c r="CQ61" s="31">
        <v>0</v>
      </c>
      <c r="CR61" s="29">
        <v>0</v>
      </c>
      <c r="CS61" s="29">
        <v>0</v>
      </c>
      <c r="CT61" s="56">
        <v>0</v>
      </c>
      <c r="CU61" s="129" t="s">
        <v>132</v>
      </c>
      <c r="CV61" s="77"/>
    </row>
    <row r="62" spans="1:100" ht="40.5">
      <c r="A62" s="49"/>
      <c r="B62" s="179">
        <f t="shared" ca="1" si="0"/>
        <v>53</v>
      </c>
      <c r="C62" s="115" t="s">
        <v>187</v>
      </c>
      <c r="D62" s="507" t="s">
        <v>815</v>
      </c>
      <c r="E62" s="69" t="s">
        <v>816</v>
      </c>
      <c r="F62" s="27">
        <v>37712</v>
      </c>
      <c r="G62" s="498" t="s">
        <v>528</v>
      </c>
      <c r="H62" s="474" t="s">
        <v>817</v>
      </c>
      <c r="I62" s="499" t="s">
        <v>479</v>
      </c>
      <c r="J62" s="62"/>
      <c r="K62" s="73" t="s">
        <v>818</v>
      </c>
      <c r="L62" s="126" t="s">
        <v>819</v>
      </c>
      <c r="M62" s="54">
        <v>100</v>
      </c>
      <c r="N62" s="28">
        <v>6</v>
      </c>
      <c r="O62" s="29">
        <v>31</v>
      </c>
      <c r="P62" s="53">
        <v>2.7</v>
      </c>
      <c r="Q62" s="28">
        <v>1</v>
      </c>
      <c r="R62" s="31">
        <v>2</v>
      </c>
      <c r="S62" s="53">
        <v>0.7</v>
      </c>
      <c r="T62" s="54">
        <v>8.6999999999999993</v>
      </c>
      <c r="U62" s="28">
        <v>2</v>
      </c>
      <c r="V62" s="37" t="s">
        <v>820</v>
      </c>
      <c r="W62" s="31">
        <v>101</v>
      </c>
      <c r="X62" s="31">
        <v>0</v>
      </c>
      <c r="Y62" s="31">
        <v>101</v>
      </c>
      <c r="Z62" s="31">
        <v>0</v>
      </c>
      <c r="AA62" s="31">
        <v>54.5</v>
      </c>
      <c r="AB62" s="31">
        <v>0</v>
      </c>
      <c r="AC62" s="31">
        <v>258</v>
      </c>
      <c r="AD62" s="31">
        <v>0</v>
      </c>
      <c r="AE62" s="31">
        <v>0</v>
      </c>
      <c r="AF62" s="31"/>
      <c r="AG62" s="28">
        <v>2</v>
      </c>
      <c r="AH62" s="29">
        <v>234</v>
      </c>
      <c r="AI62" s="30">
        <v>130</v>
      </c>
      <c r="AJ62" s="31">
        <v>0</v>
      </c>
      <c r="AK62" s="31">
        <v>0</v>
      </c>
      <c r="AL62" s="31">
        <v>0</v>
      </c>
      <c r="AM62" s="31">
        <v>0</v>
      </c>
      <c r="AN62" s="31"/>
      <c r="AO62" s="31">
        <v>0</v>
      </c>
      <c r="AP62" s="31"/>
      <c r="AQ62" s="31">
        <v>0</v>
      </c>
      <c r="AR62" s="31"/>
      <c r="AS62" s="31">
        <v>0</v>
      </c>
      <c r="AT62" s="31"/>
      <c r="AU62" s="28">
        <v>2</v>
      </c>
      <c r="AV62" s="29">
        <v>4</v>
      </c>
      <c r="AW62" s="31">
        <v>0</v>
      </c>
      <c r="AX62" s="31">
        <v>2</v>
      </c>
      <c r="AY62" s="30">
        <v>0</v>
      </c>
      <c r="AZ62" s="31">
        <v>0</v>
      </c>
      <c r="BA62" s="31">
        <v>0</v>
      </c>
      <c r="BB62" s="31">
        <v>0</v>
      </c>
      <c r="BC62" s="31">
        <v>0</v>
      </c>
      <c r="BD62" s="31">
        <v>0</v>
      </c>
      <c r="BE62" s="31">
        <v>0</v>
      </c>
      <c r="BF62" s="31"/>
      <c r="BG62" s="31">
        <v>0</v>
      </c>
      <c r="BH62" s="31"/>
      <c r="BI62" s="31">
        <v>0</v>
      </c>
      <c r="BJ62" s="31"/>
      <c r="BK62" s="31">
        <v>0</v>
      </c>
      <c r="BL62" s="31"/>
      <c r="BM62" s="129" t="s">
        <v>127</v>
      </c>
      <c r="BN62" s="37" t="s">
        <v>821</v>
      </c>
      <c r="BO62" s="164" t="s">
        <v>127</v>
      </c>
      <c r="BP62" s="129" t="s">
        <v>127</v>
      </c>
      <c r="BQ62" s="47" t="s">
        <v>822</v>
      </c>
      <c r="BR62" s="500" t="s">
        <v>132</v>
      </c>
      <c r="BS62" s="500" t="s">
        <v>132</v>
      </c>
      <c r="BT62" s="76" t="s">
        <v>132</v>
      </c>
      <c r="BU62" s="76" t="s">
        <v>132</v>
      </c>
      <c r="BV62" s="76" t="s">
        <v>132</v>
      </c>
      <c r="BW62" s="55" t="s">
        <v>127</v>
      </c>
      <c r="BX62" s="129" t="s">
        <v>127</v>
      </c>
      <c r="BY62" s="55" t="s">
        <v>132</v>
      </c>
      <c r="BZ62" s="935" t="s">
        <v>127</v>
      </c>
      <c r="CA62" s="31">
        <v>0</v>
      </c>
      <c r="CB62" s="29">
        <v>0</v>
      </c>
      <c r="CC62" s="29">
        <v>0</v>
      </c>
      <c r="CD62" s="29">
        <v>0</v>
      </c>
      <c r="CE62" s="76" t="s">
        <v>132</v>
      </c>
      <c r="CF62" s="55" t="s">
        <v>127</v>
      </c>
      <c r="CG62" s="31">
        <v>1</v>
      </c>
      <c r="CH62" s="29">
        <v>12</v>
      </c>
      <c r="CI62" s="29">
        <v>6</v>
      </c>
      <c r="CJ62" s="29">
        <v>12</v>
      </c>
      <c r="CK62" s="55" t="s">
        <v>132</v>
      </c>
      <c r="CL62" s="76" t="s">
        <v>132</v>
      </c>
      <c r="CM62" s="29"/>
      <c r="CN62" s="29"/>
      <c r="CO62" s="30"/>
      <c r="CP62" s="55" t="s">
        <v>132</v>
      </c>
      <c r="CQ62" s="31">
        <v>0</v>
      </c>
      <c r="CR62" s="29">
        <v>0</v>
      </c>
      <c r="CS62" s="29">
        <v>0</v>
      </c>
      <c r="CT62" s="56">
        <v>0</v>
      </c>
      <c r="CU62" s="129" t="s">
        <v>127</v>
      </c>
      <c r="CV62" s="77" t="s">
        <v>127</v>
      </c>
    </row>
    <row r="63" spans="1:100" ht="27">
      <c r="A63" s="49"/>
      <c r="B63" s="179">
        <f t="shared" ca="1" si="0"/>
        <v>54</v>
      </c>
      <c r="C63" s="115" t="s">
        <v>187</v>
      </c>
      <c r="D63" s="507" t="s">
        <v>823</v>
      </c>
      <c r="E63" s="69" t="s">
        <v>824</v>
      </c>
      <c r="F63" s="27">
        <v>37712</v>
      </c>
      <c r="G63" s="498" t="s">
        <v>552</v>
      </c>
      <c r="H63" s="70" t="s">
        <v>825</v>
      </c>
      <c r="I63" s="499" t="s">
        <v>479</v>
      </c>
      <c r="J63" s="62"/>
      <c r="K63" s="73" t="s">
        <v>826</v>
      </c>
      <c r="L63" s="126" t="s">
        <v>827</v>
      </c>
      <c r="M63" s="54">
        <v>364</v>
      </c>
      <c r="N63" s="28">
        <v>67</v>
      </c>
      <c r="O63" s="29">
        <v>91</v>
      </c>
      <c r="P63" s="53">
        <v>10.153</v>
      </c>
      <c r="Q63" s="28">
        <v>5</v>
      </c>
      <c r="R63" s="31">
        <v>0</v>
      </c>
      <c r="S63" s="53">
        <v>0</v>
      </c>
      <c r="T63" s="54">
        <v>33.075000000000003</v>
      </c>
      <c r="U63" s="28">
        <v>1</v>
      </c>
      <c r="V63" s="52" t="s">
        <v>828</v>
      </c>
      <c r="W63" s="31">
        <v>14</v>
      </c>
      <c r="X63" s="31">
        <v>0</v>
      </c>
      <c r="Y63" s="31">
        <v>14</v>
      </c>
      <c r="Z63" s="31">
        <v>0</v>
      </c>
      <c r="AA63" s="31">
        <v>7</v>
      </c>
      <c r="AB63" s="31">
        <v>0</v>
      </c>
      <c r="AC63" s="31">
        <v>14</v>
      </c>
      <c r="AD63" s="31">
        <v>0</v>
      </c>
      <c r="AE63" s="31">
        <v>0</v>
      </c>
      <c r="AF63" s="31"/>
      <c r="AG63" s="28">
        <v>0</v>
      </c>
      <c r="AH63" s="29">
        <v>0</v>
      </c>
      <c r="AI63" s="30">
        <v>0</v>
      </c>
      <c r="AJ63" s="31">
        <v>0</v>
      </c>
      <c r="AK63" s="31">
        <v>0</v>
      </c>
      <c r="AL63" s="31">
        <v>0</v>
      </c>
      <c r="AM63" s="31">
        <v>0</v>
      </c>
      <c r="AN63" s="31"/>
      <c r="AO63" s="31">
        <v>0</v>
      </c>
      <c r="AP63" s="31"/>
      <c r="AQ63" s="31">
        <v>0</v>
      </c>
      <c r="AR63" s="31"/>
      <c r="AS63" s="31">
        <v>0</v>
      </c>
      <c r="AT63" s="31"/>
      <c r="AU63" s="28">
        <v>0</v>
      </c>
      <c r="AV63" s="29">
        <v>0</v>
      </c>
      <c r="AW63" s="31">
        <v>0</v>
      </c>
      <c r="AX63" s="31">
        <v>0</v>
      </c>
      <c r="AY63" s="30">
        <v>0</v>
      </c>
      <c r="AZ63" s="31">
        <v>0</v>
      </c>
      <c r="BA63" s="31">
        <v>0</v>
      </c>
      <c r="BB63" s="31">
        <v>0</v>
      </c>
      <c r="BC63" s="31">
        <v>0</v>
      </c>
      <c r="BD63" s="31">
        <v>0</v>
      </c>
      <c r="BE63" s="31">
        <v>0</v>
      </c>
      <c r="BF63" s="31"/>
      <c r="BG63" s="31">
        <v>0</v>
      </c>
      <c r="BH63" s="31"/>
      <c r="BI63" s="31">
        <v>0</v>
      </c>
      <c r="BJ63" s="31"/>
      <c r="BK63" s="31">
        <v>0</v>
      </c>
      <c r="BL63" s="31"/>
      <c r="BM63" s="129" t="s">
        <v>132</v>
      </c>
      <c r="BN63" s="126"/>
      <c r="BO63" s="164" t="s">
        <v>132</v>
      </c>
      <c r="BP63" s="129" t="s">
        <v>132</v>
      </c>
      <c r="BQ63" s="126"/>
      <c r="BR63" s="500" t="s">
        <v>132</v>
      </c>
      <c r="BS63" s="500" t="s">
        <v>132</v>
      </c>
      <c r="BT63" s="76" t="s">
        <v>132</v>
      </c>
      <c r="BU63" s="76" t="s">
        <v>132</v>
      </c>
      <c r="BV63" s="76" t="s">
        <v>132</v>
      </c>
      <c r="BW63" s="55" t="s">
        <v>132</v>
      </c>
      <c r="BX63" s="129" t="s">
        <v>132</v>
      </c>
      <c r="BY63" s="55" t="s">
        <v>132</v>
      </c>
      <c r="BZ63" s="935" t="s">
        <v>132</v>
      </c>
      <c r="CA63" s="31">
        <v>0</v>
      </c>
      <c r="CB63" s="29">
        <v>0</v>
      </c>
      <c r="CC63" s="29">
        <v>0</v>
      </c>
      <c r="CD63" s="29">
        <v>0</v>
      </c>
      <c r="CE63" s="76" t="s">
        <v>132</v>
      </c>
      <c r="CF63" s="55" t="s">
        <v>132</v>
      </c>
      <c r="CG63" s="31">
        <v>0</v>
      </c>
      <c r="CH63" s="29">
        <v>0</v>
      </c>
      <c r="CI63" s="29">
        <v>0</v>
      </c>
      <c r="CJ63" s="29">
        <v>0</v>
      </c>
      <c r="CK63" s="55" t="s">
        <v>132</v>
      </c>
      <c r="CL63" s="76" t="s">
        <v>132</v>
      </c>
      <c r="CM63" s="29"/>
      <c r="CN63" s="29"/>
      <c r="CO63" s="30"/>
      <c r="CP63" s="55" t="s">
        <v>132</v>
      </c>
      <c r="CQ63" s="31">
        <v>0</v>
      </c>
      <c r="CR63" s="29">
        <v>0</v>
      </c>
      <c r="CS63" s="29">
        <v>0</v>
      </c>
      <c r="CT63" s="56">
        <v>0</v>
      </c>
      <c r="CU63" s="129" t="s">
        <v>127</v>
      </c>
      <c r="CV63" s="77" t="s">
        <v>127</v>
      </c>
    </row>
    <row r="64" spans="1:100" ht="67.5">
      <c r="A64" s="49"/>
      <c r="B64" s="179">
        <f t="shared" ca="1" si="0"/>
        <v>55</v>
      </c>
      <c r="C64" s="115" t="s">
        <v>187</v>
      </c>
      <c r="D64" s="215" t="s">
        <v>829</v>
      </c>
      <c r="E64" s="60" t="s">
        <v>830</v>
      </c>
      <c r="F64" s="33">
        <v>38808</v>
      </c>
      <c r="G64" s="72" t="s">
        <v>528</v>
      </c>
      <c r="H64" s="70" t="s">
        <v>831</v>
      </c>
      <c r="I64" s="70" t="s">
        <v>479</v>
      </c>
      <c r="J64" s="62"/>
      <c r="K64" s="65" t="s">
        <v>832</v>
      </c>
      <c r="L64" s="112" t="s">
        <v>833</v>
      </c>
      <c r="M64" s="64">
        <v>199</v>
      </c>
      <c r="N64" s="121">
        <v>51</v>
      </c>
      <c r="O64" s="113">
        <v>32</v>
      </c>
      <c r="P64" s="120">
        <v>6.3</v>
      </c>
      <c r="Q64" s="121">
        <v>2</v>
      </c>
      <c r="R64" s="31">
        <v>0</v>
      </c>
      <c r="S64" s="120">
        <v>0</v>
      </c>
      <c r="T64" s="64">
        <v>21.8187</v>
      </c>
      <c r="U64" s="121">
        <v>0</v>
      </c>
      <c r="V64" s="67" t="s">
        <v>210</v>
      </c>
      <c r="W64" s="31">
        <v>0</v>
      </c>
      <c r="X64" s="31">
        <v>0</v>
      </c>
      <c r="Y64" s="31">
        <v>0</v>
      </c>
      <c r="Z64" s="31">
        <v>0</v>
      </c>
      <c r="AA64" s="31">
        <v>0</v>
      </c>
      <c r="AB64" s="31">
        <v>0</v>
      </c>
      <c r="AC64" s="31">
        <v>0</v>
      </c>
      <c r="AD64" s="31">
        <v>0</v>
      </c>
      <c r="AE64" s="31">
        <v>0</v>
      </c>
      <c r="AF64" s="66"/>
      <c r="AG64" s="28">
        <v>1</v>
      </c>
      <c r="AH64" s="29">
        <v>50</v>
      </c>
      <c r="AI64" s="130">
        <v>50</v>
      </c>
      <c r="AJ64" s="66">
        <v>0</v>
      </c>
      <c r="AK64" s="31">
        <v>0</v>
      </c>
      <c r="AL64" s="66">
        <v>0</v>
      </c>
      <c r="AM64" s="31">
        <v>0</v>
      </c>
      <c r="AN64" s="66"/>
      <c r="AO64" s="31">
        <v>0</v>
      </c>
      <c r="AP64" s="31"/>
      <c r="AQ64" s="31">
        <v>0</v>
      </c>
      <c r="AR64" s="31"/>
      <c r="AS64" s="31">
        <v>0</v>
      </c>
      <c r="AT64" s="31"/>
      <c r="AU64" s="28">
        <v>0</v>
      </c>
      <c r="AV64" s="29">
        <v>0</v>
      </c>
      <c r="AW64" s="31">
        <v>0</v>
      </c>
      <c r="AX64" s="31">
        <v>0</v>
      </c>
      <c r="AY64" s="30">
        <v>0</v>
      </c>
      <c r="AZ64" s="31">
        <v>0</v>
      </c>
      <c r="BA64" s="31">
        <v>0</v>
      </c>
      <c r="BB64" s="31">
        <v>0</v>
      </c>
      <c r="BC64" s="31">
        <v>0</v>
      </c>
      <c r="BD64" s="31">
        <v>0</v>
      </c>
      <c r="BE64" s="31">
        <v>0</v>
      </c>
      <c r="BF64" s="31"/>
      <c r="BG64" s="31">
        <v>0</v>
      </c>
      <c r="BH64" s="31"/>
      <c r="BI64" s="31">
        <v>0</v>
      </c>
      <c r="BJ64" s="31"/>
      <c r="BK64" s="31">
        <v>0</v>
      </c>
      <c r="BL64" s="31"/>
      <c r="BM64" s="141" t="s">
        <v>127</v>
      </c>
      <c r="BN64" s="67" t="s">
        <v>834</v>
      </c>
      <c r="BO64" s="164" t="s">
        <v>132</v>
      </c>
      <c r="BP64" s="141" t="s">
        <v>127</v>
      </c>
      <c r="BQ64" s="112" t="s">
        <v>835</v>
      </c>
      <c r="BR64" s="373" t="s">
        <v>132</v>
      </c>
      <c r="BS64" s="373" t="s">
        <v>132</v>
      </c>
      <c r="BT64" s="116" t="s">
        <v>132</v>
      </c>
      <c r="BU64" s="116" t="s">
        <v>132</v>
      </c>
      <c r="BV64" s="116" t="s">
        <v>132</v>
      </c>
      <c r="BW64" s="421" t="s">
        <v>127</v>
      </c>
      <c r="BX64" s="141" t="s">
        <v>127</v>
      </c>
      <c r="BY64" s="55" t="s">
        <v>132</v>
      </c>
      <c r="BZ64" s="935" t="s">
        <v>132</v>
      </c>
      <c r="CA64" s="31">
        <v>0</v>
      </c>
      <c r="CB64" s="29">
        <v>0</v>
      </c>
      <c r="CC64" s="29">
        <v>0</v>
      </c>
      <c r="CD64" s="29">
        <v>0</v>
      </c>
      <c r="CE64" s="76" t="s">
        <v>132</v>
      </c>
      <c r="CF64" s="55" t="s">
        <v>132</v>
      </c>
      <c r="CG64" s="31">
        <v>0</v>
      </c>
      <c r="CH64" s="29">
        <v>0</v>
      </c>
      <c r="CI64" s="29">
        <v>0</v>
      </c>
      <c r="CJ64" s="29">
        <v>0</v>
      </c>
      <c r="CK64" s="55" t="s">
        <v>132</v>
      </c>
      <c r="CL64" s="76" t="s">
        <v>132</v>
      </c>
      <c r="CM64" s="29"/>
      <c r="CN64" s="29"/>
      <c r="CO64" s="30"/>
      <c r="CP64" s="55" t="s">
        <v>132</v>
      </c>
      <c r="CQ64" s="31">
        <v>0</v>
      </c>
      <c r="CR64" s="113">
        <v>0</v>
      </c>
      <c r="CS64" s="212">
        <v>0</v>
      </c>
      <c r="CT64" s="862">
        <v>0</v>
      </c>
      <c r="CU64" s="129" t="s">
        <v>132</v>
      </c>
      <c r="CV64" s="77"/>
    </row>
    <row r="65" spans="1:100" ht="67.5">
      <c r="A65" s="49"/>
      <c r="B65" s="179">
        <f t="shared" ca="1" si="0"/>
        <v>56</v>
      </c>
      <c r="C65" s="115" t="s">
        <v>836</v>
      </c>
      <c r="D65" s="507" t="s">
        <v>837</v>
      </c>
      <c r="E65" s="69" t="s">
        <v>838</v>
      </c>
      <c r="F65" s="27">
        <v>42086</v>
      </c>
      <c r="G65" s="498" t="s">
        <v>528</v>
      </c>
      <c r="H65" s="70" t="s">
        <v>839</v>
      </c>
      <c r="I65" s="499" t="s">
        <v>479</v>
      </c>
      <c r="J65" s="62"/>
      <c r="K65" s="220" t="s">
        <v>840</v>
      </c>
      <c r="L65" s="47" t="s">
        <v>841</v>
      </c>
      <c r="M65" s="54">
        <v>84</v>
      </c>
      <c r="N65" s="28">
        <v>10</v>
      </c>
      <c r="O65" s="29">
        <v>50</v>
      </c>
      <c r="P65" s="53">
        <v>16.05</v>
      </c>
      <c r="Q65" s="28">
        <v>1</v>
      </c>
      <c r="R65" s="31">
        <v>2</v>
      </c>
      <c r="S65" s="53">
        <v>0.53</v>
      </c>
      <c r="T65" s="54">
        <v>7.1</v>
      </c>
      <c r="U65" s="28">
        <v>5</v>
      </c>
      <c r="V65" s="52" t="s">
        <v>842</v>
      </c>
      <c r="W65" s="31">
        <v>108</v>
      </c>
      <c r="X65" s="31">
        <v>0</v>
      </c>
      <c r="Y65" s="31">
        <v>108</v>
      </c>
      <c r="Z65" s="31">
        <v>0</v>
      </c>
      <c r="AA65" s="31">
        <v>54</v>
      </c>
      <c r="AB65" s="31">
        <v>0</v>
      </c>
      <c r="AC65" s="31">
        <v>392</v>
      </c>
      <c r="AD65" s="31">
        <v>0</v>
      </c>
      <c r="AE65" s="31">
        <v>0</v>
      </c>
      <c r="AF65" s="31"/>
      <c r="AG65" s="28">
        <v>0</v>
      </c>
      <c r="AH65" s="29">
        <v>0</v>
      </c>
      <c r="AI65" s="30">
        <v>0</v>
      </c>
      <c r="AJ65" s="31">
        <v>0</v>
      </c>
      <c r="AK65" s="31">
        <v>0</v>
      </c>
      <c r="AL65" s="31">
        <v>0</v>
      </c>
      <c r="AM65" s="31">
        <v>0</v>
      </c>
      <c r="AN65" s="31"/>
      <c r="AO65" s="31">
        <v>0</v>
      </c>
      <c r="AP65" s="31"/>
      <c r="AQ65" s="31">
        <v>0</v>
      </c>
      <c r="AR65" s="31"/>
      <c r="AS65" s="31">
        <v>0</v>
      </c>
      <c r="AT65" s="31"/>
      <c r="AU65" s="28">
        <v>0</v>
      </c>
      <c r="AV65" s="29">
        <v>0</v>
      </c>
      <c r="AW65" s="31">
        <v>0</v>
      </c>
      <c r="AX65" s="31">
        <v>0</v>
      </c>
      <c r="AY65" s="30">
        <v>0</v>
      </c>
      <c r="AZ65" s="31">
        <v>0</v>
      </c>
      <c r="BA65" s="31">
        <v>0</v>
      </c>
      <c r="BB65" s="31">
        <v>0</v>
      </c>
      <c r="BC65" s="31">
        <v>0</v>
      </c>
      <c r="BD65" s="31">
        <v>0</v>
      </c>
      <c r="BE65" s="31">
        <v>0</v>
      </c>
      <c r="BF65" s="31"/>
      <c r="BG65" s="31">
        <v>0</v>
      </c>
      <c r="BH65" s="31"/>
      <c r="BI65" s="31">
        <v>0</v>
      </c>
      <c r="BJ65" s="31"/>
      <c r="BK65" s="31">
        <v>0</v>
      </c>
      <c r="BL65" s="31"/>
      <c r="BM65" s="129" t="s">
        <v>132</v>
      </c>
      <c r="BN65" s="52"/>
      <c r="BO65" s="164" t="s">
        <v>132</v>
      </c>
      <c r="BP65" s="129" t="s">
        <v>132</v>
      </c>
      <c r="BQ65" s="126"/>
      <c r="BR65" s="500" t="s">
        <v>132</v>
      </c>
      <c r="BS65" s="500" t="s">
        <v>132</v>
      </c>
      <c r="BT65" s="76" t="s">
        <v>132</v>
      </c>
      <c r="BU65" s="76" t="s">
        <v>132</v>
      </c>
      <c r="BV65" s="76" t="s">
        <v>132</v>
      </c>
      <c r="BW65" s="55" t="s">
        <v>132</v>
      </c>
      <c r="BX65" s="129" t="s">
        <v>132</v>
      </c>
      <c r="BY65" s="55" t="s">
        <v>132</v>
      </c>
      <c r="BZ65" s="935" t="s">
        <v>132</v>
      </c>
      <c r="CA65" s="31">
        <v>0</v>
      </c>
      <c r="CB65" s="29">
        <v>0</v>
      </c>
      <c r="CC65" s="29">
        <v>0</v>
      </c>
      <c r="CD65" s="29">
        <v>0</v>
      </c>
      <c r="CE65" s="76" t="s">
        <v>132</v>
      </c>
      <c r="CF65" s="55" t="s">
        <v>132</v>
      </c>
      <c r="CG65" s="31">
        <v>0</v>
      </c>
      <c r="CH65" s="29">
        <v>0</v>
      </c>
      <c r="CI65" s="29">
        <v>0</v>
      </c>
      <c r="CJ65" s="29">
        <v>0</v>
      </c>
      <c r="CK65" s="55" t="s">
        <v>132</v>
      </c>
      <c r="CL65" s="76" t="s">
        <v>132</v>
      </c>
      <c r="CM65" s="29"/>
      <c r="CN65" s="29"/>
      <c r="CO65" s="30"/>
      <c r="CP65" s="55" t="s">
        <v>132</v>
      </c>
      <c r="CQ65" s="31">
        <v>0</v>
      </c>
      <c r="CR65" s="29">
        <v>0</v>
      </c>
      <c r="CS65" s="29">
        <v>0</v>
      </c>
      <c r="CT65" s="56">
        <v>0</v>
      </c>
      <c r="CU65" s="129" t="s">
        <v>127</v>
      </c>
      <c r="CV65" s="77" t="s">
        <v>127</v>
      </c>
    </row>
    <row r="66" spans="1:100" ht="40.5">
      <c r="A66" s="49"/>
      <c r="B66" s="179">
        <f t="shared" ca="1" si="0"/>
        <v>57</v>
      </c>
      <c r="C66" s="115" t="s">
        <v>189</v>
      </c>
      <c r="D66" s="507" t="s">
        <v>843</v>
      </c>
      <c r="E66" s="69" t="s">
        <v>193</v>
      </c>
      <c r="F66" s="27">
        <v>37712</v>
      </c>
      <c r="G66" s="498" t="s">
        <v>477</v>
      </c>
      <c r="H66" s="70" t="s">
        <v>844</v>
      </c>
      <c r="I66" s="499" t="s">
        <v>552</v>
      </c>
      <c r="J66" s="62" t="s">
        <v>845</v>
      </c>
      <c r="K66" s="73" t="s">
        <v>846</v>
      </c>
      <c r="L66" s="126" t="s">
        <v>847</v>
      </c>
      <c r="M66" s="54">
        <v>74</v>
      </c>
      <c r="N66" s="28">
        <v>8</v>
      </c>
      <c r="O66" s="29">
        <v>12</v>
      </c>
      <c r="P66" s="53">
        <v>1.9</v>
      </c>
      <c r="Q66" s="28">
        <v>8</v>
      </c>
      <c r="R66" s="31">
        <v>1</v>
      </c>
      <c r="S66" s="53">
        <v>0.6</v>
      </c>
      <c r="T66" s="54">
        <v>4.9000000000000004</v>
      </c>
      <c r="U66" s="28">
        <v>0</v>
      </c>
      <c r="V66" s="52" t="s">
        <v>144</v>
      </c>
      <c r="W66" s="31">
        <v>0</v>
      </c>
      <c r="X66" s="31">
        <v>0</v>
      </c>
      <c r="Y66" s="31">
        <v>0</v>
      </c>
      <c r="Z66" s="31">
        <v>0</v>
      </c>
      <c r="AA66" s="31">
        <v>0</v>
      </c>
      <c r="AB66" s="31">
        <v>0</v>
      </c>
      <c r="AC66" s="31">
        <v>0</v>
      </c>
      <c r="AD66" s="31">
        <v>0</v>
      </c>
      <c r="AE66" s="31">
        <v>0</v>
      </c>
      <c r="AF66" s="31"/>
      <c r="AG66" s="28">
        <v>0</v>
      </c>
      <c r="AH66" s="29">
        <v>0</v>
      </c>
      <c r="AI66" s="30">
        <v>0</v>
      </c>
      <c r="AJ66" s="31">
        <v>0</v>
      </c>
      <c r="AK66" s="31">
        <v>0</v>
      </c>
      <c r="AL66" s="31">
        <v>0</v>
      </c>
      <c r="AM66" s="31">
        <v>0</v>
      </c>
      <c r="AN66" s="31"/>
      <c r="AO66" s="31">
        <v>0</v>
      </c>
      <c r="AP66" s="31"/>
      <c r="AQ66" s="31">
        <v>0</v>
      </c>
      <c r="AR66" s="31"/>
      <c r="AS66" s="31">
        <v>0</v>
      </c>
      <c r="AT66" s="31"/>
      <c r="AU66" s="28">
        <v>4</v>
      </c>
      <c r="AV66" s="29">
        <v>10</v>
      </c>
      <c r="AW66" s="31">
        <v>3</v>
      </c>
      <c r="AX66" s="31">
        <v>6.5</v>
      </c>
      <c r="AY66" s="30">
        <v>1.5</v>
      </c>
      <c r="AZ66" s="31">
        <v>0</v>
      </c>
      <c r="BA66" s="31">
        <v>0</v>
      </c>
      <c r="BB66" s="31">
        <v>0</v>
      </c>
      <c r="BC66" s="31">
        <v>0</v>
      </c>
      <c r="BD66" s="31">
        <v>0</v>
      </c>
      <c r="BE66" s="31">
        <v>0</v>
      </c>
      <c r="BF66" s="31"/>
      <c r="BG66" s="31">
        <v>0</v>
      </c>
      <c r="BH66" s="31"/>
      <c r="BI66" s="31">
        <v>0</v>
      </c>
      <c r="BJ66" s="31"/>
      <c r="BK66" s="31">
        <v>0</v>
      </c>
      <c r="BL66" s="31"/>
      <c r="BM66" s="129" t="s">
        <v>127</v>
      </c>
      <c r="BN66" s="52" t="s">
        <v>848</v>
      </c>
      <c r="BO66" s="164" t="s">
        <v>127</v>
      </c>
      <c r="BP66" s="129" t="s">
        <v>132</v>
      </c>
      <c r="BQ66" s="126"/>
      <c r="BR66" s="500" t="s">
        <v>132</v>
      </c>
      <c r="BS66" s="500" t="s">
        <v>132</v>
      </c>
      <c r="BT66" s="76" t="s">
        <v>132</v>
      </c>
      <c r="BU66" s="76" t="s">
        <v>132</v>
      </c>
      <c r="BV66" s="76" t="s">
        <v>132</v>
      </c>
      <c r="BW66" s="55" t="s">
        <v>127</v>
      </c>
      <c r="BX66" s="129" t="s">
        <v>127</v>
      </c>
      <c r="BY66" s="55" t="s">
        <v>127</v>
      </c>
      <c r="BZ66" s="935" t="s">
        <v>127</v>
      </c>
      <c r="CA66" s="31">
        <v>0</v>
      </c>
      <c r="CB66" s="29">
        <v>0</v>
      </c>
      <c r="CC66" s="29">
        <v>0</v>
      </c>
      <c r="CD66" s="29">
        <v>0</v>
      </c>
      <c r="CE66" s="76" t="s">
        <v>127</v>
      </c>
      <c r="CF66" s="55" t="s">
        <v>127</v>
      </c>
      <c r="CG66" s="31">
        <v>0</v>
      </c>
      <c r="CH66" s="29">
        <v>0</v>
      </c>
      <c r="CI66" s="29">
        <v>0</v>
      </c>
      <c r="CJ66" s="29">
        <v>0</v>
      </c>
      <c r="CK66" s="55" t="s">
        <v>127</v>
      </c>
      <c r="CL66" s="76" t="s">
        <v>127</v>
      </c>
      <c r="CM66" s="29">
        <v>15</v>
      </c>
      <c r="CN66" s="29">
        <v>11</v>
      </c>
      <c r="CO66" s="30">
        <v>0</v>
      </c>
      <c r="CP66" s="55" t="s">
        <v>132</v>
      </c>
      <c r="CQ66" s="31">
        <v>0</v>
      </c>
      <c r="CR66" s="29">
        <v>0</v>
      </c>
      <c r="CS66" s="29">
        <v>0</v>
      </c>
      <c r="CT66" s="56">
        <v>0</v>
      </c>
      <c r="CU66" s="129" t="s">
        <v>127</v>
      </c>
      <c r="CV66" s="77" t="s">
        <v>127</v>
      </c>
    </row>
    <row r="67" spans="1:100" ht="135">
      <c r="A67" s="49"/>
      <c r="B67" s="179">
        <f t="shared" ca="1" si="0"/>
        <v>58</v>
      </c>
      <c r="C67" s="115" t="s">
        <v>189</v>
      </c>
      <c r="D67" s="507" t="s">
        <v>849</v>
      </c>
      <c r="E67" s="69" t="s">
        <v>850</v>
      </c>
      <c r="F67" s="27">
        <v>37712</v>
      </c>
      <c r="G67" s="498" t="s">
        <v>739</v>
      </c>
      <c r="H67" s="70" t="s">
        <v>851</v>
      </c>
      <c r="I67" s="499" t="s">
        <v>739</v>
      </c>
      <c r="J67" s="62" t="s">
        <v>852</v>
      </c>
      <c r="K67" s="73" t="s">
        <v>853</v>
      </c>
      <c r="L67" s="126" t="s">
        <v>854</v>
      </c>
      <c r="M67" s="54">
        <v>110</v>
      </c>
      <c r="N67" s="28">
        <v>10</v>
      </c>
      <c r="O67" s="29">
        <v>29</v>
      </c>
      <c r="P67" s="53">
        <v>3.37</v>
      </c>
      <c r="Q67" s="28">
        <v>4</v>
      </c>
      <c r="R67" s="31">
        <v>0</v>
      </c>
      <c r="S67" s="53">
        <v>0</v>
      </c>
      <c r="T67" s="54">
        <v>7.375</v>
      </c>
      <c r="U67" s="28">
        <v>10</v>
      </c>
      <c r="V67" s="52" t="s">
        <v>855</v>
      </c>
      <c r="W67" s="31">
        <v>48</v>
      </c>
      <c r="X67" s="31">
        <v>0</v>
      </c>
      <c r="Y67" s="31">
        <v>48</v>
      </c>
      <c r="Z67" s="31">
        <v>0</v>
      </c>
      <c r="AA67" s="31">
        <v>48</v>
      </c>
      <c r="AB67" s="31">
        <v>0</v>
      </c>
      <c r="AC67" s="31">
        <v>164</v>
      </c>
      <c r="AD67" s="31">
        <v>0</v>
      </c>
      <c r="AE67" s="31">
        <v>0</v>
      </c>
      <c r="AF67" s="31"/>
      <c r="AG67" s="28">
        <v>0</v>
      </c>
      <c r="AH67" s="29">
        <v>0</v>
      </c>
      <c r="AI67" s="30">
        <v>0</v>
      </c>
      <c r="AJ67" s="31">
        <v>0</v>
      </c>
      <c r="AK67" s="31">
        <v>0</v>
      </c>
      <c r="AL67" s="31">
        <v>0</v>
      </c>
      <c r="AM67" s="31">
        <v>0</v>
      </c>
      <c r="AN67" s="31"/>
      <c r="AO67" s="31">
        <v>0</v>
      </c>
      <c r="AP67" s="31"/>
      <c r="AQ67" s="31">
        <v>0</v>
      </c>
      <c r="AR67" s="31"/>
      <c r="AS67" s="31">
        <v>0</v>
      </c>
      <c r="AT67" s="31"/>
      <c r="AU67" s="28">
        <v>0</v>
      </c>
      <c r="AV67" s="29">
        <v>0</v>
      </c>
      <c r="AW67" s="31">
        <v>0</v>
      </c>
      <c r="AX67" s="31">
        <v>0</v>
      </c>
      <c r="AY67" s="30">
        <v>0</v>
      </c>
      <c r="AZ67" s="31">
        <v>0</v>
      </c>
      <c r="BA67" s="31">
        <v>0</v>
      </c>
      <c r="BB67" s="31">
        <v>0</v>
      </c>
      <c r="BC67" s="31">
        <v>0</v>
      </c>
      <c r="BD67" s="31">
        <v>0</v>
      </c>
      <c r="BE67" s="31">
        <v>0</v>
      </c>
      <c r="BF67" s="31"/>
      <c r="BG67" s="31">
        <v>0</v>
      </c>
      <c r="BH67" s="31"/>
      <c r="BI67" s="31">
        <v>0</v>
      </c>
      <c r="BJ67" s="31"/>
      <c r="BK67" s="31">
        <v>0</v>
      </c>
      <c r="BL67" s="31"/>
      <c r="BM67" s="41" t="s">
        <v>132</v>
      </c>
      <c r="BN67" s="37"/>
      <c r="BO67" s="40" t="s">
        <v>127</v>
      </c>
      <c r="BP67" s="41" t="s">
        <v>132</v>
      </c>
      <c r="BQ67" s="47"/>
      <c r="BR67" s="42" t="s">
        <v>132</v>
      </c>
      <c r="BS67" s="42" t="s">
        <v>132</v>
      </c>
      <c r="BT67" s="43" t="s">
        <v>132</v>
      </c>
      <c r="BU67" s="43" t="s">
        <v>132</v>
      </c>
      <c r="BV67" s="43" t="s">
        <v>132</v>
      </c>
      <c r="BW67" s="55" t="s">
        <v>132</v>
      </c>
      <c r="BX67" s="129" t="s">
        <v>127</v>
      </c>
      <c r="BY67" s="55" t="s">
        <v>127</v>
      </c>
      <c r="BZ67" s="935" t="s">
        <v>132</v>
      </c>
      <c r="CA67" s="31">
        <v>0</v>
      </c>
      <c r="CB67" s="29">
        <v>0</v>
      </c>
      <c r="CC67" s="29">
        <v>0</v>
      </c>
      <c r="CD67" s="29">
        <v>0</v>
      </c>
      <c r="CE67" s="76" t="s">
        <v>132</v>
      </c>
      <c r="CF67" s="55" t="s">
        <v>132</v>
      </c>
      <c r="CG67" s="31">
        <v>0</v>
      </c>
      <c r="CH67" s="29">
        <v>0</v>
      </c>
      <c r="CI67" s="29">
        <v>0</v>
      </c>
      <c r="CJ67" s="29">
        <v>0</v>
      </c>
      <c r="CK67" s="55" t="s">
        <v>132</v>
      </c>
      <c r="CL67" s="76" t="s">
        <v>132</v>
      </c>
      <c r="CM67" s="29"/>
      <c r="CN67" s="29"/>
      <c r="CO67" s="30"/>
      <c r="CP67" s="55" t="s">
        <v>132</v>
      </c>
      <c r="CQ67" s="31">
        <v>0</v>
      </c>
      <c r="CR67" s="29">
        <v>0</v>
      </c>
      <c r="CS67" s="29">
        <v>0</v>
      </c>
      <c r="CT67" s="56">
        <v>0</v>
      </c>
      <c r="CU67" s="129" t="s">
        <v>132</v>
      </c>
      <c r="CV67" s="77"/>
    </row>
    <row r="68" spans="1:100" ht="40.5">
      <c r="A68" s="49"/>
      <c r="B68" s="179">
        <f t="shared" ca="1" si="0"/>
        <v>59</v>
      </c>
      <c r="C68" s="115" t="s">
        <v>856</v>
      </c>
      <c r="D68" s="507" t="s">
        <v>857</v>
      </c>
      <c r="E68" s="48" t="s">
        <v>858</v>
      </c>
      <c r="F68" s="27">
        <v>35156</v>
      </c>
      <c r="G68" s="498" t="s">
        <v>477</v>
      </c>
      <c r="H68" s="70" t="s">
        <v>859</v>
      </c>
      <c r="I68" s="499" t="s">
        <v>479</v>
      </c>
      <c r="J68" s="62"/>
      <c r="K68" s="73" t="s">
        <v>860</v>
      </c>
      <c r="L68" s="126" t="s">
        <v>861</v>
      </c>
      <c r="M68" s="54">
        <v>408</v>
      </c>
      <c r="N68" s="28">
        <v>131</v>
      </c>
      <c r="O68" s="29">
        <v>154</v>
      </c>
      <c r="P68" s="53">
        <v>43.79</v>
      </c>
      <c r="Q68" s="28">
        <v>131</v>
      </c>
      <c r="R68" s="31">
        <v>154</v>
      </c>
      <c r="S68" s="53">
        <v>43.79</v>
      </c>
      <c r="T68" s="54">
        <v>24.1</v>
      </c>
      <c r="U68" s="28">
        <v>0</v>
      </c>
      <c r="V68" s="52" t="s">
        <v>144</v>
      </c>
      <c r="W68" s="31">
        <v>0</v>
      </c>
      <c r="X68" s="31">
        <v>0</v>
      </c>
      <c r="Y68" s="31">
        <v>0</v>
      </c>
      <c r="Z68" s="31">
        <v>0</v>
      </c>
      <c r="AA68" s="31">
        <v>0</v>
      </c>
      <c r="AB68" s="31">
        <v>0</v>
      </c>
      <c r="AC68" s="31">
        <v>0</v>
      </c>
      <c r="AD68" s="31">
        <v>0</v>
      </c>
      <c r="AE68" s="31">
        <v>0</v>
      </c>
      <c r="AF68" s="31"/>
      <c r="AG68" s="28">
        <v>3</v>
      </c>
      <c r="AH68" s="29">
        <v>3</v>
      </c>
      <c r="AI68" s="30">
        <v>9</v>
      </c>
      <c r="AJ68" s="31">
        <v>3</v>
      </c>
      <c r="AK68" s="31">
        <v>9</v>
      </c>
      <c r="AL68" s="31">
        <v>9</v>
      </c>
      <c r="AM68" s="31">
        <v>0</v>
      </c>
      <c r="AN68" s="31"/>
      <c r="AO68" s="31">
        <v>0</v>
      </c>
      <c r="AP68" s="31"/>
      <c r="AQ68" s="31">
        <v>0</v>
      </c>
      <c r="AR68" s="31"/>
      <c r="AS68" s="31">
        <v>0</v>
      </c>
      <c r="AT68" s="31"/>
      <c r="AU68" s="28">
        <v>0</v>
      </c>
      <c r="AV68" s="29">
        <v>0</v>
      </c>
      <c r="AW68" s="31">
        <v>0</v>
      </c>
      <c r="AX68" s="31">
        <v>0</v>
      </c>
      <c r="AY68" s="30">
        <v>0</v>
      </c>
      <c r="AZ68" s="31">
        <v>0</v>
      </c>
      <c r="BA68" s="31">
        <v>0</v>
      </c>
      <c r="BB68" s="31">
        <v>0</v>
      </c>
      <c r="BC68" s="31">
        <v>0</v>
      </c>
      <c r="BD68" s="31">
        <v>0</v>
      </c>
      <c r="BE68" s="31">
        <v>0</v>
      </c>
      <c r="BF68" s="31"/>
      <c r="BG68" s="31">
        <v>0</v>
      </c>
      <c r="BH68" s="31"/>
      <c r="BI68" s="31">
        <v>0</v>
      </c>
      <c r="BJ68" s="31"/>
      <c r="BK68" s="31">
        <v>0</v>
      </c>
      <c r="BL68" s="31"/>
      <c r="BM68" s="129" t="s">
        <v>132</v>
      </c>
      <c r="BN68" s="52"/>
      <c r="BO68" s="164" t="s">
        <v>132</v>
      </c>
      <c r="BP68" s="129" t="s">
        <v>132</v>
      </c>
      <c r="BQ68" s="126"/>
      <c r="BR68" s="500" t="s">
        <v>132</v>
      </c>
      <c r="BS68" s="500" t="s">
        <v>127</v>
      </c>
      <c r="BT68" s="76" t="s">
        <v>127</v>
      </c>
      <c r="BU68" s="76" t="s">
        <v>127</v>
      </c>
      <c r="BV68" s="76" t="s">
        <v>132</v>
      </c>
      <c r="BW68" s="55" t="s">
        <v>132</v>
      </c>
      <c r="BX68" s="129" t="s">
        <v>132</v>
      </c>
      <c r="BY68" s="55" t="s">
        <v>132</v>
      </c>
      <c r="BZ68" s="935" t="s">
        <v>132</v>
      </c>
      <c r="CA68" s="31">
        <v>0</v>
      </c>
      <c r="CB68" s="29">
        <v>0</v>
      </c>
      <c r="CC68" s="29">
        <v>0</v>
      </c>
      <c r="CD68" s="29">
        <v>0</v>
      </c>
      <c r="CE68" s="76" t="s">
        <v>132</v>
      </c>
      <c r="CF68" s="55" t="s">
        <v>132</v>
      </c>
      <c r="CG68" s="31">
        <v>0</v>
      </c>
      <c r="CH68" s="29">
        <v>0</v>
      </c>
      <c r="CI68" s="29">
        <v>0</v>
      </c>
      <c r="CJ68" s="29">
        <v>0</v>
      </c>
      <c r="CK68" s="55" t="s">
        <v>132</v>
      </c>
      <c r="CL68" s="76" t="s">
        <v>132</v>
      </c>
      <c r="CM68" s="29"/>
      <c r="CN68" s="29"/>
      <c r="CO68" s="30"/>
      <c r="CP68" s="55" t="s">
        <v>132</v>
      </c>
      <c r="CQ68" s="31">
        <v>0</v>
      </c>
      <c r="CR68" s="29">
        <v>0</v>
      </c>
      <c r="CS68" s="29">
        <v>0</v>
      </c>
      <c r="CT68" s="56">
        <v>0</v>
      </c>
      <c r="CU68" s="129" t="s">
        <v>132</v>
      </c>
      <c r="CV68" s="77"/>
    </row>
    <row r="69" spans="1:100" ht="67.5">
      <c r="A69" s="49"/>
      <c r="B69" s="179">
        <f t="shared" ca="1" si="0"/>
        <v>60</v>
      </c>
      <c r="C69" s="115" t="s">
        <v>211</v>
      </c>
      <c r="D69" s="507">
        <v>1512210483</v>
      </c>
      <c r="E69" s="69" t="s">
        <v>862</v>
      </c>
      <c r="F69" s="33">
        <v>37653</v>
      </c>
      <c r="G69" s="498" t="s">
        <v>552</v>
      </c>
      <c r="H69" s="70" t="s">
        <v>863</v>
      </c>
      <c r="I69" s="499" t="s">
        <v>479</v>
      </c>
      <c r="J69" s="62"/>
      <c r="K69" s="73" t="s">
        <v>864</v>
      </c>
      <c r="L69" s="126" t="s">
        <v>865</v>
      </c>
      <c r="M69" s="54">
        <v>354</v>
      </c>
      <c r="N69" s="28">
        <v>52</v>
      </c>
      <c r="O69" s="29">
        <v>42</v>
      </c>
      <c r="P69" s="53">
        <v>7.7</v>
      </c>
      <c r="Q69" s="28">
        <v>1</v>
      </c>
      <c r="R69" s="31">
        <v>0</v>
      </c>
      <c r="S69" s="53">
        <v>0</v>
      </c>
      <c r="T69" s="54">
        <v>31.5</v>
      </c>
      <c r="U69" s="28">
        <v>5</v>
      </c>
      <c r="V69" s="52" t="s">
        <v>866</v>
      </c>
      <c r="W69" s="31">
        <v>160</v>
      </c>
      <c r="X69" s="31">
        <v>3</v>
      </c>
      <c r="Y69" s="31">
        <v>70</v>
      </c>
      <c r="Z69" s="31">
        <v>3</v>
      </c>
      <c r="AA69" s="31">
        <v>70</v>
      </c>
      <c r="AB69" s="31">
        <v>3</v>
      </c>
      <c r="AC69" s="31">
        <v>766</v>
      </c>
      <c r="AD69" s="31">
        <v>13</v>
      </c>
      <c r="AE69" s="31">
        <v>0</v>
      </c>
      <c r="AF69" s="31"/>
      <c r="AG69" s="28">
        <v>2</v>
      </c>
      <c r="AH69" s="29">
        <v>43</v>
      </c>
      <c r="AI69" s="30">
        <v>34</v>
      </c>
      <c r="AJ69" s="31">
        <v>0</v>
      </c>
      <c r="AK69" s="31">
        <v>0</v>
      </c>
      <c r="AL69" s="31">
        <v>0</v>
      </c>
      <c r="AM69" s="31">
        <v>0</v>
      </c>
      <c r="AN69" s="31"/>
      <c r="AO69" s="31">
        <v>1</v>
      </c>
      <c r="AP69" s="31" t="s">
        <v>867</v>
      </c>
      <c r="AQ69" s="31">
        <v>0</v>
      </c>
      <c r="AR69" s="31"/>
      <c r="AS69" s="31">
        <v>0</v>
      </c>
      <c r="AT69" s="31"/>
      <c r="AU69" s="28">
        <v>0</v>
      </c>
      <c r="AV69" s="29">
        <v>0</v>
      </c>
      <c r="AW69" s="31">
        <v>0</v>
      </c>
      <c r="AX69" s="31">
        <v>0</v>
      </c>
      <c r="AY69" s="30">
        <v>0</v>
      </c>
      <c r="AZ69" s="31">
        <v>0</v>
      </c>
      <c r="BA69" s="31">
        <v>0</v>
      </c>
      <c r="BB69" s="31">
        <v>0</v>
      </c>
      <c r="BC69" s="31">
        <v>0</v>
      </c>
      <c r="BD69" s="31">
        <v>0</v>
      </c>
      <c r="BE69" s="31">
        <v>0</v>
      </c>
      <c r="BF69" s="31"/>
      <c r="BG69" s="31">
        <v>0</v>
      </c>
      <c r="BH69" s="31"/>
      <c r="BI69" s="31">
        <v>0</v>
      </c>
      <c r="BJ69" s="31"/>
      <c r="BK69" s="31">
        <v>0</v>
      </c>
      <c r="BL69" s="31"/>
      <c r="BM69" s="129" t="s">
        <v>132</v>
      </c>
      <c r="BN69" s="52"/>
      <c r="BO69" s="164" t="s">
        <v>127</v>
      </c>
      <c r="BP69" s="129" t="s">
        <v>132</v>
      </c>
      <c r="BQ69" s="126"/>
      <c r="BR69" s="500" t="s">
        <v>127</v>
      </c>
      <c r="BS69" s="500" t="s">
        <v>127</v>
      </c>
      <c r="BT69" s="76" t="s">
        <v>132</v>
      </c>
      <c r="BU69" s="76" t="s">
        <v>132</v>
      </c>
      <c r="BV69" s="76" t="s">
        <v>132</v>
      </c>
      <c r="BW69" s="55" t="s">
        <v>132</v>
      </c>
      <c r="BX69" s="129" t="s">
        <v>127</v>
      </c>
      <c r="BY69" s="55" t="s">
        <v>132</v>
      </c>
      <c r="BZ69" s="935" t="s">
        <v>127</v>
      </c>
      <c r="CA69" s="31">
        <v>6</v>
      </c>
      <c r="CB69" s="29">
        <v>6</v>
      </c>
      <c r="CC69" s="29">
        <v>6</v>
      </c>
      <c r="CD69" s="29">
        <v>6</v>
      </c>
      <c r="CE69" s="76" t="s">
        <v>132</v>
      </c>
      <c r="CF69" s="55" t="s">
        <v>127</v>
      </c>
      <c r="CG69" s="31">
        <v>6</v>
      </c>
      <c r="CH69" s="29">
        <v>60</v>
      </c>
      <c r="CI69" s="29">
        <v>43</v>
      </c>
      <c r="CJ69" s="29">
        <v>60</v>
      </c>
      <c r="CK69" s="55" t="s">
        <v>127</v>
      </c>
      <c r="CL69" s="76" t="s">
        <v>127</v>
      </c>
      <c r="CM69" s="29">
        <v>0</v>
      </c>
      <c r="CN69" s="29">
        <v>3</v>
      </c>
      <c r="CO69" s="30">
        <v>0</v>
      </c>
      <c r="CP69" s="55" t="s">
        <v>127</v>
      </c>
      <c r="CQ69" s="31">
        <v>6</v>
      </c>
      <c r="CR69" s="29">
        <v>135</v>
      </c>
      <c r="CS69" s="29">
        <v>112</v>
      </c>
      <c r="CT69" s="56">
        <v>11</v>
      </c>
      <c r="CU69" s="129" t="s">
        <v>132</v>
      </c>
      <c r="CV69" s="77" t="s">
        <v>132</v>
      </c>
    </row>
    <row r="70" spans="1:100" ht="27">
      <c r="A70" s="49"/>
      <c r="B70" s="179">
        <f t="shared" ref="B70:B105" ca="1" si="1">IF(C70="","",MAX(INDIRECT("B1:B"&amp;ROW()-1))+1)</f>
        <v>61</v>
      </c>
      <c r="C70" s="115" t="s">
        <v>211</v>
      </c>
      <c r="D70" s="215" t="s">
        <v>868</v>
      </c>
      <c r="E70" s="60" t="s">
        <v>869</v>
      </c>
      <c r="F70" s="33">
        <v>37653</v>
      </c>
      <c r="G70" s="498" t="s">
        <v>477</v>
      </c>
      <c r="H70" s="70" t="s">
        <v>870</v>
      </c>
      <c r="I70" s="499" t="s">
        <v>479</v>
      </c>
      <c r="J70" s="140"/>
      <c r="K70" s="65" t="s">
        <v>871</v>
      </c>
      <c r="L70" s="112" t="s">
        <v>872</v>
      </c>
      <c r="M70" s="64">
        <v>275</v>
      </c>
      <c r="N70" s="121">
        <v>21</v>
      </c>
      <c r="O70" s="113">
        <v>54</v>
      </c>
      <c r="P70" s="120">
        <v>4.9000000000000004</v>
      </c>
      <c r="Q70" s="121">
        <v>2</v>
      </c>
      <c r="R70" s="66">
        <v>0</v>
      </c>
      <c r="S70" s="120">
        <v>0</v>
      </c>
      <c r="T70" s="64">
        <v>15.59</v>
      </c>
      <c r="U70" s="121">
        <v>1</v>
      </c>
      <c r="V70" s="67" t="s">
        <v>873</v>
      </c>
      <c r="W70" s="31">
        <v>25</v>
      </c>
      <c r="X70" s="31">
        <v>0</v>
      </c>
      <c r="Y70" s="31">
        <v>25</v>
      </c>
      <c r="Z70" s="31">
        <v>0</v>
      </c>
      <c r="AA70" s="31">
        <v>25</v>
      </c>
      <c r="AB70" s="31">
        <v>0</v>
      </c>
      <c r="AC70" s="31">
        <v>25</v>
      </c>
      <c r="AD70" s="31">
        <v>0</v>
      </c>
      <c r="AE70" s="31">
        <v>0</v>
      </c>
      <c r="AF70" s="66"/>
      <c r="AG70" s="28">
        <v>0</v>
      </c>
      <c r="AH70" s="29">
        <v>0</v>
      </c>
      <c r="AI70" s="130">
        <v>0</v>
      </c>
      <c r="AJ70" s="66">
        <v>0</v>
      </c>
      <c r="AK70" s="31">
        <v>0</v>
      </c>
      <c r="AL70" s="66">
        <v>0</v>
      </c>
      <c r="AM70" s="31">
        <v>0</v>
      </c>
      <c r="AN70" s="66"/>
      <c r="AO70" s="31">
        <v>0</v>
      </c>
      <c r="AP70" s="66"/>
      <c r="AQ70" s="31">
        <v>0</v>
      </c>
      <c r="AR70" s="66"/>
      <c r="AS70" s="31">
        <v>0</v>
      </c>
      <c r="AT70" s="66"/>
      <c r="AU70" s="121">
        <v>0</v>
      </c>
      <c r="AV70" s="113">
        <v>0</v>
      </c>
      <c r="AW70" s="66">
        <v>0</v>
      </c>
      <c r="AX70" s="66">
        <v>0</v>
      </c>
      <c r="AY70" s="130">
        <v>0</v>
      </c>
      <c r="AZ70" s="66">
        <v>0</v>
      </c>
      <c r="BA70" s="66">
        <v>0</v>
      </c>
      <c r="BB70" s="66">
        <v>0</v>
      </c>
      <c r="BC70" s="66">
        <v>0</v>
      </c>
      <c r="BD70" s="66">
        <v>0</v>
      </c>
      <c r="BE70" s="31">
        <v>0</v>
      </c>
      <c r="BF70" s="66"/>
      <c r="BG70" s="31">
        <v>0</v>
      </c>
      <c r="BH70" s="66"/>
      <c r="BI70" s="31">
        <v>0</v>
      </c>
      <c r="BJ70" s="66"/>
      <c r="BK70" s="31">
        <v>0</v>
      </c>
      <c r="BL70" s="66"/>
      <c r="BM70" s="141" t="s">
        <v>132</v>
      </c>
      <c r="BN70" s="67"/>
      <c r="BO70" s="118" t="s">
        <v>132</v>
      </c>
      <c r="BP70" s="141" t="s">
        <v>132</v>
      </c>
      <c r="BQ70" s="112"/>
      <c r="BR70" s="373" t="s">
        <v>132</v>
      </c>
      <c r="BS70" s="373" t="s">
        <v>132</v>
      </c>
      <c r="BT70" s="116" t="s">
        <v>132</v>
      </c>
      <c r="BU70" s="116" t="s">
        <v>132</v>
      </c>
      <c r="BV70" s="116" t="s">
        <v>132</v>
      </c>
      <c r="BW70" s="421" t="s">
        <v>127</v>
      </c>
      <c r="BX70" s="141" t="s">
        <v>132</v>
      </c>
      <c r="BY70" s="421" t="s">
        <v>132</v>
      </c>
      <c r="BZ70" s="934" t="s">
        <v>132</v>
      </c>
      <c r="CA70" s="66">
        <v>0</v>
      </c>
      <c r="CB70" s="113">
        <v>0</v>
      </c>
      <c r="CC70" s="113">
        <v>0</v>
      </c>
      <c r="CD70" s="113">
        <v>0</v>
      </c>
      <c r="CE70" s="116" t="s">
        <v>132</v>
      </c>
      <c r="CF70" s="421" t="s">
        <v>132</v>
      </c>
      <c r="CG70" s="66">
        <v>0</v>
      </c>
      <c r="CH70" s="113">
        <v>0</v>
      </c>
      <c r="CI70" s="113">
        <v>0</v>
      </c>
      <c r="CJ70" s="113">
        <v>0</v>
      </c>
      <c r="CK70" s="421" t="s">
        <v>132</v>
      </c>
      <c r="CL70" s="76" t="s">
        <v>132</v>
      </c>
      <c r="CM70" s="113"/>
      <c r="CN70" s="113"/>
      <c r="CO70" s="130"/>
      <c r="CP70" s="421" t="s">
        <v>132</v>
      </c>
      <c r="CQ70" s="66">
        <v>0</v>
      </c>
      <c r="CR70" s="113">
        <v>0</v>
      </c>
      <c r="CS70" s="113">
        <v>0</v>
      </c>
      <c r="CT70" s="212">
        <v>0</v>
      </c>
      <c r="CU70" s="141" t="s">
        <v>127</v>
      </c>
      <c r="CV70" s="117" t="s">
        <v>132</v>
      </c>
    </row>
    <row r="71" spans="1:100" ht="40.5">
      <c r="A71" s="49"/>
      <c r="B71" s="179">
        <f t="shared" ca="1" si="1"/>
        <v>62</v>
      </c>
      <c r="C71" s="115" t="s">
        <v>211</v>
      </c>
      <c r="D71" s="215" t="s">
        <v>874</v>
      </c>
      <c r="E71" s="60" t="s">
        <v>875</v>
      </c>
      <c r="F71" s="33">
        <v>37653</v>
      </c>
      <c r="G71" s="498" t="s">
        <v>552</v>
      </c>
      <c r="H71" s="70" t="s">
        <v>863</v>
      </c>
      <c r="I71" s="499" t="s">
        <v>479</v>
      </c>
      <c r="J71" s="140"/>
      <c r="K71" s="65" t="s">
        <v>876</v>
      </c>
      <c r="L71" s="112" t="s">
        <v>877</v>
      </c>
      <c r="M71" s="64">
        <v>199</v>
      </c>
      <c r="N71" s="121">
        <v>35</v>
      </c>
      <c r="O71" s="113">
        <v>104</v>
      </c>
      <c r="P71" s="120">
        <v>12.33</v>
      </c>
      <c r="Q71" s="121">
        <v>5</v>
      </c>
      <c r="R71" s="66">
        <v>0</v>
      </c>
      <c r="S71" s="120">
        <v>0</v>
      </c>
      <c r="T71" s="64">
        <v>23.15</v>
      </c>
      <c r="U71" s="121">
        <v>1</v>
      </c>
      <c r="V71" s="67" t="s">
        <v>878</v>
      </c>
      <c r="W71" s="31">
        <v>168</v>
      </c>
      <c r="X71" s="31">
        <v>165</v>
      </c>
      <c r="Y71" s="31">
        <v>168</v>
      </c>
      <c r="Z71" s="31">
        <v>165</v>
      </c>
      <c r="AA71" s="31">
        <v>168</v>
      </c>
      <c r="AB71" s="31">
        <v>165</v>
      </c>
      <c r="AC71" s="31">
        <v>1137</v>
      </c>
      <c r="AD71" s="31">
        <v>773</v>
      </c>
      <c r="AE71" s="31">
        <v>0</v>
      </c>
      <c r="AF71" s="66"/>
      <c r="AG71" s="28">
        <v>0</v>
      </c>
      <c r="AH71" s="29">
        <v>0</v>
      </c>
      <c r="AI71" s="130">
        <v>0</v>
      </c>
      <c r="AJ71" s="66">
        <v>0</v>
      </c>
      <c r="AK71" s="31">
        <v>0</v>
      </c>
      <c r="AL71" s="66">
        <v>0</v>
      </c>
      <c r="AM71" s="31">
        <v>0</v>
      </c>
      <c r="AN71" s="66"/>
      <c r="AO71" s="31">
        <v>0</v>
      </c>
      <c r="AP71" s="66"/>
      <c r="AQ71" s="31">
        <v>0</v>
      </c>
      <c r="AR71" s="66"/>
      <c r="AS71" s="31">
        <v>0</v>
      </c>
      <c r="AT71" s="66"/>
      <c r="AU71" s="121">
        <v>0</v>
      </c>
      <c r="AV71" s="113">
        <v>0</v>
      </c>
      <c r="AW71" s="66">
        <v>0</v>
      </c>
      <c r="AX71" s="66">
        <v>0</v>
      </c>
      <c r="AY71" s="130">
        <v>0</v>
      </c>
      <c r="AZ71" s="66">
        <v>0</v>
      </c>
      <c r="BA71" s="66">
        <v>0</v>
      </c>
      <c r="BB71" s="66">
        <v>0</v>
      </c>
      <c r="BC71" s="66">
        <v>0</v>
      </c>
      <c r="BD71" s="66">
        <v>0</v>
      </c>
      <c r="BE71" s="31">
        <v>0</v>
      </c>
      <c r="BF71" s="66"/>
      <c r="BG71" s="31">
        <v>0</v>
      </c>
      <c r="BH71" s="66"/>
      <c r="BI71" s="31">
        <v>0</v>
      </c>
      <c r="BJ71" s="66"/>
      <c r="BK71" s="31">
        <v>0</v>
      </c>
      <c r="BL71" s="66"/>
      <c r="BM71" s="141" t="s">
        <v>132</v>
      </c>
      <c r="BN71" s="67"/>
      <c r="BO71" s="118" t="s">
        <v>127</v>
      </c>
      <c r="BP71" s="141" t="s">
        <v>132</v>
      </c>
      <c r="BQ71" s="112"/>
      <c r="BR71" s="373" t="s">
        <v>127</v>
      </c>
      <c r="BS71" s="373" t="s">
        <v>127</v>
      </c>
      <c r="BT71" s="116" t="s">
        <v>127</v>
      </c>
      <c r="BU71" s="116" t="s">
        <v>132</v>
      </c>
      <c r="BV71" s="116" t="s">
        <v>132</v>
      </c>
      <c r="BW71" s="421" t="s">
        <v>132</v>
      </c>
      <c r="BX71" s="141" t="s">
        <v>127</v>
      </c>
      <c r="BY71" s="421" t="s">
        <v>132</v>
      </c>
      <c r="BZ71" s="934" t="s">
        <v>132</v>
      </c>
      <c r="CA71" s="66">
        <v>0</v>
      </c>
      <c r="CB71" s="113">
        <v>0</v>
      </c>
      <c r="CC71" s="113">
        <v>0</v>
      </c>
      <c r="CD71" s="113">
        <v>0</v>
      </c>
      <c r="CE71" s="116" t="s">
        <v>132</v>
      </c>
      <c r="CF71" s="421" t="s">
        <v>132</v>
      </c>
      <c r="CG71" s="66">
        <v>0</v>
      </c>
      <c r="CH71" s="113">
        <v>0</v>
      </c>
      <c r="CI71" s="113">
        <v>0</v>
      </c>
      <c r="CJ71" s="113">
        <v>0</v>
      </c>
      <c r="CK71" s="421" t="s">
        <v>132</v>
      </c>
      <c r="CL71" s="76" t="s">
        <v>132</v>
      </c>
      <c r="CM71" s="113"/>
      <c r="CN71" s="113"/>
      <c r="CO71" s="130"/>
      <c r="CP71" s="421" t="s">
        <v>127</v>
      </c>
      <c r="CQ71" s="66">
        <v>0</v>
      </c>
      <c r="CR71" s="113">
        <v>2453</v>
      </c>
      <c r="CS71" s="113">
        <v>243</v>
      </c>
      <c r="CT71" s="212">
        <v>2453</v>
      </c>
      <c r="CU71" s="141" t="s">
        <v>132</v>
      </c>
      <c r="CV71" s="117" t="s">
        <v>132</v>
      </c>
    </row>
    <row r="72" spans="1:100" ht="40.5">
      <c r="A72" s="49"/>
      <c r="B72" s="179">
        <f t="shared" ca="1" si="1"/>
        <v>63</v>
      </c>
      <c r="C72" s="115" t="s">
        <v>211</v>
      </c>
      <c r="D72" s="215" t="s">
        <v>879</v>
      </c>
      <c r="E72" s="60" t="s">
        <v>880</v>
      </c>
      <c r="F72" s="33">
        <v>45195</v>
      </c>
      <c r="G72" s="498" t="s">
        <v>552</v>
      </c>
      <c r="H72" s="70" t="s">
        <v>863</v>
      </c>
      <c r="I72" s="499" t="s">
        <v>479</v>
      </c>
      <c r="J72" s="140"/>
      <c r="K72" s="65" t="s">
        <v>881</v>
      </c>
      <c r="L72" s="112" t="s">
        <v>882</v>
      </c>
      <c r="M72" s="64">
        <v>500</v>
      </c>
      <c r="N72" s="121">
        <v>118</v>
      </c>
      <c r="O72" s="113">
        <v>7</v>
      </c>
      <c r="P72" s="120">
        <v>4.3600000000000003</v>
      </c>
      <c r="Q72" s="121">
        <v>0</v>
      </c>
      <c r="R72" s="66">
        <v>1</v>
      </c>
      <c r="S72" s="120">
        <v>0.1</v>
      </c>
      <c r="T72" s="64">
        <v>0.1</v>
      </c>
      <c r="U72" s="121">
        <v>0</v>
      </c>
      <c r="V72" s="67" t="s">
        <v>144</v>
      </c>
      <c r="W72" s="31">
        <v>0</v>
      </c>
      <c r="X72" s="31">
        <v>0</v>
      </c>
      <c r="Y72" s="31">
        <v>0</v>
      </c>
      <c r="Z72" s="31">
        <v>0</v>
      </c>
      <c r="AA72" s="31">
        <v>0</v>
      </c>
      <c r="AB72" s="31">
        <v>0</v>
      </c>
      <c r="AC72" s="31">
        <v>0</v>
      </c>
      <c r="AD72" s="31">
        <v>0</v>
      </c>
      <c r="AE72" s="31">
        <v>0</v>
      </c>
      <c r="AF72" s="66"/>
      <c r="AG72" s="28">
        <v>1</v>
      </c>
      <c r="AH72" s="29">
        <v>12</v>
      </c>
      <c r="AI72" s="130">
        <v>12</v>
      </c>
      <c r="AJ72" s="66">
        <v>0</v>
      </c>
      <c r="AK72" s="31">
        <v>0</v>
      </c>
      <c r="AL72" s="66">
        <v>0</v>
      </c>
      <c r="AM72" s="31">
        <v>0</v>
      </c>
      <c r="AN72" s="66"/>
      <c r="AO72" s="31">
        <v>0</v>
      </c>
      <c r="AP72" s="66"/>
      <c r="AQ72" s="31">
        <v>0</v>
      </c>
      <c r="AR72" s="66"/>
      <c r="AS72" s="31">
        <v>0</v>
      </c>
      <c r="AT72" s="66"/>
      <c r="AU72" s="121">
        <v>0</v>
      </c>
      <c r="AV72" s="885">
        <v>0</v>
      </c>
      <c r="AW72" s="913">
        <v>0</v>
      </c>
      <c r="AX72" s="913">
        <v>0</v>
      </c>
      <c r="AY72" s="890">
        <v>0</v>
      </c>
      <c r="AZ72" s="913">
        <v>0</v>
      </c>
      <c r="BA72" s="913">
        <v>0</v>
      </c>
      <c r="BB72" s="66">
        <v>0</v>
      </c>
      <c r="BC72" s="66">
        <v>0</v>
      </c>
      <c r="BD72" s="66">
        <v>0</v>
      </c>
      <c r="BE72" s="31">
        <v>0</v>
      </c>
      <c r="BF72" s="66"/>
      <c r="BG72" s="31">
        <v>0</v>
      </c>
      <c r="BH72" s="66"/>
      <c r="BI72" s="31">
        <v>0</v>
      </c>
      <c r="BJ72" s="66"/>
      <c r="BK72" s="31">
        <v>0</v>
      </c>
      <c r="BL72" s="66"/>
      <c r="BM72" s="141" t="s">
        <v>132</v>
      </c>
      <c r="BN72" s="67"/>
      <c r="BO72" s="118" t="s">
        <v>132</v>
      </c>
      <c r="BP72" s="141" t="s">
        <v>132</v>
      </c>
      <c r="BQ72" s="112"/>
      <c r="BR72" s="373" t="s">
        <v>127</v>
      </c>
      <c r="BS72" s="373" t="s">
        <v>132</v>
      </c>
      <c r="BT72" s="912" t="s">
        <v>132</v>
      </c>
      <c r="BU72" s="912" t="s">
        <v>132</v>
      </c>
      <c r="BV72" s="912" t="s">
        <v>132</v>
      </c>
      <c r="BW72" s="421" t="s">
        <v>132</v>
      </c>
      <c r="BX72" s="141" t="s">
        <v>132</v>
      </c>
      <c r="BY72" s="421" t="s">
        <v>132</v>
      </c>
      <c r="BZ72" s="934" t="s">
        <v>132</v>
      </c>
      <c r="CA72" s="66">
        <v>0</v>
      </c>
      <c r="CB72" s="66">
        <v>0</v>
      </c>
      <c r="CC72" s="66">
        <v>0</v>
      </c>
      <c r="CD72" s="66">
        <v>0</v>
      </c>
      <c r="CE72" s="116" t="s">
        <v>132</v>
      </c>
      <c r="CF72" s="421" t="s">
        <v>132</v>
      </c>
      <c r="CG72" s="66">
        <v>0</v>
      </c>
      <c r="CH72" s="113">
        <v>0</v>
      </c>
      <c r="CI72" s="113">
        <v>0</v>
      </c>
      <c r="CJ72" s="113">
        <v>0</v>
      </c>
      <c r="CK72" s="421" t="s">
        <v>132</v>
      </c>
      <c r="CL72" s="76" t="s">
        <v>132</v>
      </c>
      <c r="CM72" s="113"/>
      <c r="CN72" s="113"/>
      <c r="CO72" s="130"/>
      <c r="CP72" s="421" t="s">
        <v>132</v>
      </c>
      <c r="CQ72" s="66">
        <v>0</v>
      </c>
      <c r="CR72" s="113">
        <v>0</v>
      </c>
      <c r="CS72" s="113">
        <v>0</v>
      </c>
      <c r="CT72" s="212">
        <v>0</v>
      </c>
      <c r="CU72" s="141" t="s">
        <v>132</v>
      </c>
      <c r="CV72" s="117" t="s">
        <v>132</v>
      </c>
    </row>
    <row r="73" spans="1:100" ht="27">
      <c r="A73" s="49"/>
      <c r="B73" s="179">
        <f t="shared" ca="1" si="1"/>
        <v>64</v>
      </c>
      <c r="C73" s="115" t="s">
        <v>211</v>
      </c>
      <c r="D73" s="215" t="s">
        <v>883</v>
      </c>
      <c r="E73" s="60" t="s">
        <v>884</v>
      </c>
      <c r="F73" s="33">
        <v>45451</v>
      </c>
      <c r="G73" s="72" t="s">
        <v>477</v>
      </c>
      <c r="H73" s="70" t="s">
        <v>885</v>
      </c>
      <c r="I73" s="70" t="s">
        <v>479</v>
      </c>
      <c r="J73" s="62"/>
      <c r="K73" s="65" t="s">
        <v>871</v>
      </c>
      <c r="L73" s="112" t="s">
        <v>886</v>
      </c>
      <c r="M73" s="64">
        <v>144</v>
      </c>
      <c r="N73" s="121">
        <v>24</v>
      </c>
      <c r="O73" s="113">
        <v>68</v>
      </c>
      <c r="P73" s="120">
        <v>7.7</v>
      </c>
      <c r="Q73" s="121">
        <v>2</v>
      </c>
      <c r="R73" s="31">
        <v>0</v>
      </c>
      <c r="S73" s="120">
        <v>0</v>
      </c>
      <c r="T73" s="64">
        <v>18</v>
      </c>
      <c r="U73" s="121">
        <v>2</v>
      </c>
      <c r="V73" s="67" t="s">
        <v>887</v>
      </c>
      <c r="W73" s="31">
        <v>37</v>
      </c>
      <c r="X73" s="31">
        <v>0</v>
      </c>
      <c r="Y73" s="31">
        <v>37</v>
      </c>
      <c r="Z73" s="31">
        <v>0</v>
      </c>
      <c r="AA73" s="31">
        <v>18.5</v>
      </c>
      <c r="AB73" s="31">
        <v>0</v>
      </c>
      <c r="AC73" s="31">
        <v>209</v>
      </c>
      <c r="AD73" s="31">
        <v>0</v>
      </c>
      <c r="AE73" s="31">
        <v>0</v>
      </c>
      <c r="AF73" s="66"/>
      <c r="AG73" s="28">
        <v>0</v>
      </c>
      <c r="AH73" s="29">
        <v>0</v>
      </c>
      <c r="AI73" s="130">
        <v>0</v>
      </c>
      <c r="AJ73" s="66">
        <v>0</v>
      </c>
      <c r="AK73" s="31">
        <v>0</v>
      </c>
      <c r="AL73" s="66">
        <v>0</v>
      </c>
      <c r="AM73" s="31">
        <v>0</v>
      </c>
      <c r="AN73" s="66"/>
      <c r="AO73" s="31">
        <v>0</v>
      </c>
      <c r="AP73" s="66"/>
      <c r="AQ73" s="31">
        <v>0</v>
      </c>
      <c r="AR73" s="66"/>
      <c r="AS73" s="31">
        <v>0</v>
      </c>
      <c r="AT73" s="66"/>
      <c r="AU73" s="121">
        <v>0</v>
      </c>
      <c r="AV73" s="113">
        <v>0</v>
      </c>
      <c r="AW73" s="66">
        <v>0</v>
      </c>
      <c r="AX73" s="66">
        <v>0</v>
      </c>
      <c r="AY73" s="130">
        <v>0</v>
      </c>
      <c r="AZ73" s="66">
        <v>0</v>
      </c>
      <c r="BA73" s="66">
        <v>0</v>
      </c>
      <c r="BB73" s="66">
        <v>0</v>
      </c>
      <c r="BC73" s="66">
        <v>0</v>
      </c>
      <c r="BD73" s="66">
        <v>0</v>
      </c>
      <c r="BE73" s="31">
        <v>0</v>
      </c>
      <c r="BF73" s="66"/>
      <c r="BG73" s="31">
        <v>0</v>
      </c>
      <c r="BH73" s="66"/>
      <c r="BI73" s="31">
        <v>0</v>
      </c>
      <c r="BJ73" s="66"/>
      <c r="BK73" s="31">
        <v>0</v>
      </c>
      <c r="BL73" s="66"/>
      <c r="BM73" s="141" t="s">
        <v>132</v>
      </c>
      <c r="BN73" s="67"/>
      <c r="BO73" s="118" t="s">
        <v>132</v>
      </c>
      <c r="BP73" s="141" t="s">
        <v>132</v>
      </c>
      <c r="BQ73" s="112"/>
      <c r="BR73" s="373" t="s">
        <v>132</v>
      </c>
      <c r="BS73" s="373" t="s">
        <v>132</v>
      </c>
      <c r="BT73" s="116" t="s">
        <v>132</v>
      </c>
      <c r="BU73" s="116" t="s">
        <v>132</v>
      </c>
      <c r="BV73" s="116" t="s">
        <v>127</v>
      </c>
      <c r="BW73" s="421" t="s">
        <v>132</v>
      </c>
      <c r="BX73" s="141" t="s">
        <v>132</v>
      </c>
      <c r="BY73" s="421" t="s">
        <v>132</v>
      </c>
      <c r="BZ73" s="934" t="s">
        <v>127</v>
      </c>
      <c r="CA73" s="66">
        <v>2</v>
      </c>
      <c r="CB73" s="113">
        <v>0</v>
      </c>
      <c r="CC73" s="113">
        <v>0</v>
      </c>
      <c r="CD73" s="113">
        <v>0</v>
      </c>
      <c r="CE73" s="116" t="s">
        <v>127</v>
      </c>
      <c r="CF73" s="421" t="s">
        <v>127</v>
      </c>
      <c r="CG73" s="66">
        <v>2</v>
      </c>
      <c r="CH73" s="113">
        <v>0</v>
      </c>
      <c r="CI73" s="113">
        <v>0</v>
      </c>
      <c r="CJ73" s="113">
        <v>0</v>
      </c>
      <c r="CK73" s="421" t="s">
        <v>127</v>
      </c>
      <c r="CL73" s="76" t="s">
        <v>132</v>
      </c>
      <c r="CM73" s="113"/>
      <c r="CN73" s="113"/>
      <c r="CO73" s="130"/>
      <c r="CP73" s="421" t="s">
        <v>127</v>
      </c>
      <c r="CQ73" s="66">
        <v>2</v>
      </c>
      <c r="CR73" s="113">
        <v>0</v>
      </c>
      <c r="CS73" s="113">
        <v>0</v>
      </c>
      <c r="CT73" s="506">
        <v>0</v>
      </c>
      <c r="CU73" s="141" t="s">
        <v>127</v>
      </c>
      <c r="CV73" s="117" t="s">
        <v>127</v>
      </c>
    </row>
    <row r="74" spans="1:100" ht="27">
      <c r="A74" s="49"/>
      <c r="B74" s="179">
        <f t="shared" ca="1" si="1"/>
        <v>65</v>
      </c>
      <c r="C74" s="115" t="s">
        <v>211</v>
      </c>
      <c r="D74" s="215" t="s">
        <v>888</v>
      </c>
      <c r="E74" s="60" t="s">
        <v>889</v>
      </c>
      <c r="F74" s="33">
        <v>37653</v>
      </c>
      <c r="G74" s="498" t="s">
        <v>477</v>
      </c>
      <c r="H74" s="70" t="s">
        <v>890</v>
      </c>
      <c r="I74" s="499" t="s">
        <v>479</v>
      </c>
      <c r="J74" s="112"/>
      <c r="K74" s="112" t="s">
        <v>864</v>
      </c>
      <c r="L74" s="60" t="s">
        <v>891</v>
      </c>
      <c r="M74" s="64">
        <v>60</v>
      </c>
      <c r="N74" s="121">
        <v>4</v>
      </c>
      <c r="O74" s="113">
        <v>41</v>
      </c>
      <c r="P74" s="120">
        <v>4.2</v>
      </c>
      <c r="Q74" s="121">
        <v>1</v>
      </c>
      <c r="R74" s="66">
        <v>3</v>
      </c>
      <c r="S74" s="120">
        <v>1.6</v>
      </c>
      <c r="T74" s="64">
        <v>6.6</v>
      </c>
      <c r="U74" s="121">
        <v>2</v>
      </c>
      <c r="V74" s="67" t="s">
        <v>892</v>
      </c>
      <c r="W74" s="31">
        <v>71</v>
      </c>
      <c r="X74" s="31">
        <v>0</v>
      </c>
      <c r="Y74" s="31">
        <v>55.5</v>
      </c>
      <c r="Z74" s="31">
        <v>0</v>
      </c>
      <c r="AA74" s="31">
        <v>55.5</v>
      </c>
      <c r="AB74" s="31">
        <v>0</v>
      </c>
      <c r="AC74" s="31">
        <v>271</v>
      </c>
      <c r="AD74" s="31">
        <v>0</v>
      </c>
      <c r="AE74" s="31">
        <v>0</v>
      </c>
      <c r="AF74" s="66"/>
      <c r="AG74" s="28">
        <v>0</v>
      </c>
      <c r="AH74" s="29">
        <v>0</v>
      </c>
      <c r="AI74" s="130">
        <v>0</v>
      </c>
      <c r="AJ74" s="66">
        <v>0</v>
      </c>
      <c r="AK74" s="31">
        <v>0</v>
      </c>
      <c r="AL74" s="31">
        <v>0</v>
      </c>
      <c r="AM74" s="31">
        <v>0</v>
      </c>
      <c r="AN74" s="66"/>
      <c r="AO74" s="31">
        <v>0</v>
      </c>
      <c r="AP74" s="66"/>
      <c r="AQ74" s="31">
        <v>0</v>
      </c>
      <c r="AR74" s="66"/>
      <c r="AS74" s="31">
        <v>0</v>
      </c>
      <c r="AT74" s="66"/>
      <c r="AU74" s="121">
        <v>0</v>
      </c>
      <c r="AV74" s="113">
        <v>0</v>
      </c>
      <c r="AW74" s="66">
        <v>0</v>
      </c>
      <c r="AX74" s="31">
        <v>0</v>
      </c>
      <c r="AY74" s="130">
        <v>0</v>
      </c>
      <c r="AZ74" s="66">
        <v>0</v>
      </c>
      <c r="BA74" s="66">
        <v>0</v>
      </c>
      <c r="BB74" s="66">
        <v>0</v>
      </c>
      <c r="BC74" s="31">
        <v>0</v>
      </c>
      <c r="BD74" s="31">
        <v>0</v>
      </c>
      <c r="BE74" s="31">
        <v>0</v>
      </c>
      <c r="BF74" s="66"/>
      <c r="BG74" s="31">
        <v>0</v>
      </c>
      <c r="BH74" s="66"/>
      <c r="BI74" s="31">
        <v>0</v>
      </c>
      <c r="BJ74" s="66"/>
      <c r="BK74" s="31">
        <v>0</v>
      </c>
      <c r="BL74" s="66"/>
      <c r="BM74" s="141" t="s">
        <v>132</v>
      </c>
      <c r="BN74" s="67"/>
      <c r="BO74" s="118" t="s">
        <v>127</v>
      </c>
      <c r="BP74" s="141" t="s">
        <v>132</v>
      </c>
      <c r="BQ74" s="112"/>
      <c r="BR74" s="373" t="s">
        <v>132</v>
      </c>
      <c r="BS74" s="373" t="s">
        <v>132</v>
      </c>
      <c r="BT74" s="116" t="s">
        <v>132</v>
      </c>
      <c r="BU74" s="116" t="s">
        <v>132</v>
      </c>
      <c r="BV74" s="116" t="s">
        <v>132</v>
      </c>
      <c r="BW74" s="421" t="s">
        <v>132</v>
      </c>
      <c r="BX74" s="141" t="s">
        <v>132</v>
      </c>
      <c r="BY74" s="55" t="s">
        <v>132</v>
      </c>
      <c r="BZ74" s="934" t="s">
        <v>132</v>
      </c>
      <c r="CA74" s="66">
        <v>0</v>
      </c>
      <c r="CB74" s="66">
        <v>0</v>
      </c>
      <c r="CC74" s="66">
        <v>0</v>
      </c>
      <c r="CD74" s="66">
        <v>0</v>
      </c>
      <c r="CE74" s="116" t="s">
        <v>132</v>
      </c>
      <c r="CF74" s="421" t="s">
        <v>127</v>
      </c>
      <c r="CG74" s="66">
        <v>2</v>
      </c>
      <c r="CH74" s="113">
        <v>19</v>
      </c>
      <c r="CI74" s="113">
        <v>12</v>
      </c>
      <c r="CJ74" s="113">
        <v>26</v>
      </c>
      <c r="CK74" s="421" t="s">
        <v>132</v>
      </c>
      <c r="CL74" s="76" t="s">
        <v>132</v>
      </c>
      <c r="CM74" s="113"/>
      <c r="CN74" s="113"/>
      <c r="CO74" s="130"/>
      <c r="CP74" s="421" t="s">
        <v>132</v>
      </c>
      <c r="CQ74" s="66">
        <v>0</v>
      </c>
      <c r="CR74" s="113">
        <v>0</v>
      </c>
      <c r="CS74" s="113">
        <v>0</v>
      </c>
      <c r="CT74" s="936">
        <v>0</v>
      </c>
      <c r="CU74" s="141" t="s">
        <v>132</v>
      </c>
      <c r="CV74" s="117" t="s">
        <v>132</v>
      </c>
    </row>
    <row r="75" spans="1:100" ht="27">
      <c r="A75" s="49"/>
      <c r="B75" s="179">
        <f t="shared" ca="1" si="1"/>
        <v>66</v>
      </c>
      <c r="C75" s="115" t="s">
        <v>211</v>
      </c>
      <c r="D75" s="215" t="s">
        <v>893</v>
      </c>
      <c r="E75" s="60" t="s">
        <v>894</v>
      </c>
      <c r="F75" s="33">
        <v>37653</v>
      </c>
      <c r="G75" s="498" t="s">
        <v>477</v>
      </c>
      <c r="H75" s="70" t="s">
        <v>870</v>
      </c>
      <c r="I75" s="499" t="s">
        <v>479</v>
      </c>
      <c r="J75" s="112"/>
      <c r="K75" s="112" t="s">
        <v>895</v>
      </c>
      <c r="L75" s="60" t="s">
        <v>896</v>
      </c>
      <c r="M75" s="64">
        <v>42</v>
      </c>
      <c r="N75" s="121">
        <v>5</v>
      </c>
      <c r="O75" s="113">
        <v>35</v>
      </c>
      <c r="P75" s="120">
        <v>2.1</v>
      </c>
      <c r="Q75" s="121">
        <v>5</v>
      </c>
      <c r="R75" s="66">
        <v>0</v>
      </c>
      <c r="S75" s="120">
        <v>0</v>
      </c>
      <c r="T75" s="64">
        <v>4.0999999999999996</v>
      </c>
      <c r="U75" s="121">
        <v>0</v>
      </c>
      <c r="V75" s="67" t="s">
        <v>144</v>
      </c>
      <c r="W75" s="31">
        <v>0</v>
      </c>
      <c r="X75" s="31">
        <v>0</v>
      </c>
      <c r="Y75" s="31">
        <v>0</v>
      </c>
      <c r="Z75" s="31">
        <v>0</v>
      </c>
      <c r="AA75" s="31">
        <v>0</v>
      </c>
      <c r="AB75" s="31">
        <v>0</v>
      </c>
      <c r="AC75" s="31">
        <v>0</v>
      </c>
      <c r="AD75" s="31">
        <v>0</v>
      </c>
      <c r="AE75" s="31">
        <v>0</v>
      </c>
      <c r="AF75" s="66"/>
      <c r="AG75" s="28">
        <v>0</v>
      </c>
      <c r="AH75" s="29">
        <v>0</v>
      </c>
      <c r="AI75" s="130">
        <v>0</v>
      </c>
      <c r="AJ75" s="66">
        <v>0</v>
      </c>
      <c r="AK75" s="31">
        <v>0</v>
      </c>
      <c r="AL75" s="66">
        <v>0</v>
      </c>
      <c r="AM75" s="31">
        <v>0</v>
      </c>
      <c r="AN75" s="66"/>
      <c r="AO75" s="31">
        <v>0</v>
      </c>
      <c r="AP75" s="66"/>
      <c r="AQ75" s="31">
        <v>0</v>
      </c>
      <c r="AR75" s="66"/>
      <c r="AS75" s="31">
        <v>0</v>
      </c>
      <c r="AT75" s="66"/>
      <c r="AU75" s="121">
        <v>0</v>
      </c>
      <c r="AV75" s="113">
        <v>0</v>
      </c>
      <c r="AW75" s="66">
        <v>0</v>
      </c>
      <c r="AX75" s="66">
        <v>0</v>
      </c>
      <c r="AY75" s="130">
        <v>0</v>
      </c>
      <c r="AZ75" s="66">
        <v>0</v>
      </c>
      <c r="BA75" s="66">
        <v>0</v>
      </c>
      <c r="BB75" s="66">
        <v>0</v>
      </c>
      <c r="BC75" s="66">
        <v>0</v>
      </c>
      <c r="BD75" s="66">
        <v>0</v>
      </c>
      <c r="BE75" s="31">
        <v>0</v>
      </c>
      <c r="BF75" s="66"/>
      <c r="BG75" s="31">
        <v>0</v>
      </c>
      <c r="BH75" s="66"/>
      <c r="BI75" s="31">
        <v>0</v>
      </c>
      <c r="BJ75" s="66"/>
      <c r="BK75" s="31">
        <v>0</v>
      </c>
      <c r="BL75" s="66"/>
      <c r="BM75" s="141" t="s">
        <v>132</v>
      </c>
      <c r="BN75" s="67"/>
      <c r="BO75" s="118" t="s">
        <v>127</v>
      </c>
      <c r="BP75" s="141" t="s">
        <v>132</v>
      </c>
      <c r="BQ75" s="112"/>
      <c r="BR75" s="373" t="s">
        <v>132</v>
      </c>
      <c r="BS75" s="373" t="s">
        <v>132</v>
      </c>
      <c r="BT75" s="116" t="s">
        <v>132</v>
      </c>
      <c r="BU75" s="116" t="s">
        <v>132</v>
      </c>
      <c r="BV75" s="116" t="s">
        <v>127</v>
      </c>
      <c r="BW75" s="421" t="s">
        <v>132</v>
      </c>
      <c r="BX75" s="141" t="s">
        <v>127</v>
      </c>
      <c r="BY75" s="421" t="s">
        <v>132</v>
      </c>
      <c r="BZ75" s="934" t="s">
        <v>127</v>
      </c>
      <c r="CA75" s="66">
        <v>0</v>
      </c>
      <c r="CB75" s="113">
        <v>16</v>
      </c>
      <c r="CC75" s="113">
        <v>16</v>
      </c>
      <c r="CD75" s="113">
        <v>16</v>
      </c>
      <c r="CE75" s="116" t="s">
        <v>127</v>
      </c>
      <c r="CF75" s="421" t="s">
        <v>127</v>
      </c>
      <c r="CG75" s="31">
        <v>0</v>
      </c>
      <c r="CH75" s="113">
        <v>717</v>
      </c>
      <c r="CI75" s="113">
        <v>243</v>
      </c>
      <c r="CJ75" s="113">
        <v>717</v>
      </c>
      <c r="CK75" s="421" t="s">
        <v>127</v>
      </c>
      <c r="CL75" s="76" t="s">
        <v>127</v>
      </c>
      <c r="CM75" s="113">
        <v>14</v>
      </c>
      <c r="CN75" s="113">
        <v>7</v>
      </c>
      <c r="CO75" s="130">
        <v>2</v>
      </c>
      <c r="CP75" s="421" t="s">
        <v>127</v>
      </c>
      <c r="CQ75" s="66">
        <v>0</v>
      </c>
      <c r="CR75" s="113">
        <v>481</v>
      </c>
      <c r="CS75" s="113">
        <v>243</v>
      </c>
      <c r="CT75" s="113">
        <v>397</v>
      </c>
      <c r="CU75" s="141" t="s">
        <v>127</v>
      </c>
      <c r="CV75" s="117" t="s">
        <v>132</v>
      </c>
    </row>
    <row r="76" spans="1:100" ht="40.5">
      <c r="A76" s="49"/>
      <c r="B76" s="179">
        <f t="shared" ca="1" si="1"/>
        <v>67</v>
      </c>
      <c r="C76" s="115" t="s">
        <v>897</v>
      </c>
      <c r="D76" s="215">
        <v>1511510545</v>
      </c>
      <c r="E76" s="60" t="s">
        <v>898</v>
      </c>
      <c r="F76" s="33">
        <v>37653</v>
      </c>
      <c r="G76" s="498" t="s">
        <v>552</v>
      </c>
      <c r="H76" s="70" t="s">
        <v>863</v>
      </c>
      <c r="I76" s="499" t="s">
        <v>479</v>
      </c>
      <c r="J76" s="112"/>
      <c r="K76" s="112" t="s">
        <v>899</v>
      </c>
      <c r="L76" s="60" t="s">
        <v>900</v>
      </c>
      <c r="M76" s="64">
        <v>199</v>
      </c>
      <c r="N76" s="121">
        <v>25</v>
      </c>
      <c r="O76" s="113">
        <v>50</v>
      </c>
      <c r="P76" s="120">
        <v>7.9</v>
      </c>
      <c r="Q76" s="121">
        <v>0</v>
      </c>
      <c r="R76" s="31">
        <v>1</v>
      </c>
      <c r="S76" s="120">
        <v>0.1</v>
      </c>
      <c r="T76" s="64">
        <v>22.8</v>
      </c>
      <c r="U76" s="121">
        <v>0</v>
      </c>
      <c r="V76" s="67" t="s">
        <v>144</v>
      </c>
      <c r="W76" s="31">
        <v>0</v>
      </c>
      <c r="X76" s="31">
        <v>0</v>
      </c>
      <c r="Y76" s="31">
        <v>0</v>
      </c>
      <c r="Z76" s="31">
        <v>0</v>
      </c>
      <c r="AA76" s="31">
        <v>0</v>
      </c>
      <c r="AB76" s="31">
        <v>0</v>
      </c>
      <c r="AC76" s="31">
        <v>0</v>
      </c>
      <c r="AD76" s="31">
        <v>0</v>
      </c>
      <c r="AE76" s="31">
        <v>0</v>
      </c>
      <c r="AF76" s="66"/>
      <c r="AG76" s="28">
        <v>3</v>
      </c>
      <c r="AH76" s="29">
        <v>72</v>
      </c>
      <c r="AI76" s="130">
        <v>72</v>
      </c>
      <c r="AJ76" s="66">
        <v>0</v>
      </c>
      <c r="AK76" s="31">
        <v>0</v>
      </c>
      <c r="AL76" s="66">
        <v>0</v>
      </c>
      <c r="AM76" s="31">
        <v>0</v>
      </c>
      <c r="AN76" s="66"/>
      <c r="AO76" s="31">
        <v>0</v>
      </c>
      <c r="AP76" s="66"/>
      <c r="AQ76" s="31">
        <v>0</v>
      </c>
      <c r="AR76" s="66"/>
      <c r="AS76" s="31">
        <v>0</v>
      </c>
      <c r="AT76" s="66"/>
      <c r="AU76" s="121">
        <v>0</v>
      </c>
      <c r="AV76" s="113">
        <v>0</v>
      </c>
      <c r="AW76" s="66">
        <v>0</v>
      </c>
      <c r="AX76" s="66">
        <v>0</v>
      </c>
      <c r="AY76" s="130">
        <v>0</v>
      </c>
      <c r="AZ76" s="66">
        <v>0</v>
      </c>
      <c r="BA76" s="66">
        <v>0</v>
      </c>
      <c r="BB76" s="66">
        <v>0</v>
      </c>
      <c r="BC76" s="66">
        <v>0</v>
      </c>
      <c r="BD76" s="66">
        <v>0</v>
      </c>
      <c r="BE76" s="31">
        <v>0</v>
      </c>
      <c r="BF76" s="66"/>
      <c r="BG76" s="31">
        <v>0</v>
      </c>
      <c r="BH76" s="66"/>
      <c r="BI76" s="31">
        <v>0</v>
      </c>
      <c r="BJ76" s="66"/>
      <c r="BK76" s="31">
        <v>0</v>
      </c>
      <c r="BL76" s="66"/>
      <c r="BM76" s="141" t="s">
        <v>132</v>
      </c>
      <c r="BN76" s="67"/>
      <c r="BO76" s="118" t="s">
        <v>132</v>
      </c>
      <c r="BP76" s="141" t="s">
        <v>132</v>
      </c>
      <c r="BQ76" s="112"/>
      <c r="BR76" s="373" t="s">
        <v>132</v>
      </c>
      <c r="BS76" s="373" t="s">
        <v>132</v>
      </c>
      <c r="BT76" s="116" t="s">
        <v>132</v>
      </c>
      <c r="BU76" s="116" t="s">
        <v>132</v>
      </c>
      <c r="BV76" s="116" t="s">
        <v>132</v>
      </c>
      <c r="BW76" s="421" t="s">
        <v>132</v>
      </c>
      <c r="BX76" s="141" t="s">
        <v>132</v>
      </c>
      <c r="BY76" s="421" t="s">
        <v>132</v>
      </c>
      <c r="BZ76" s="934" t="s">
        <v>127</v>
      </c>
      <c r="CA76" s="66">
        <v>0</v>
      </c>
      <c r="CB76" s="113">
        <v>1</v>
      </c>
      <c r="CC76" s="113">
        <v>1</v>
      </c>
      <c r="CD76" s="113">
        <v>1</v>
      </c>
      <c r="CE76" s="116" t="s">
        <v>132</v>
      </c>
      <c r="CF76" s="421" t="s">
        <v>127</v>
      </c>
      <c r="CG76" s="66">
        <v>0</v>
      </c>
      <c r="CH76" s="113">
        <v>192</v>
      </c>
      <c r="CI76" s="113">
        <v>42</v>
      </c>
      <c r="CJ76" s="113">
        <v>192</v>
      </c>
      <c r="CK76" s="421" t="s">
        <v>127</v>
      </c>
      <c r="CL76" s="76" t="s">
        <v>127</v>
      </c>
      <c r="CM76" s="113">
        <v>0</v>
      </c>
      <c r="CN76" s="113">
        <v>1</v>
      </c>
      <c r="CO76" s="130">
        <v>0</v>
      </c>
      <c r="CP76" s="421" t="s">
        <v>127</v>
      </c>
      <c r="CQ76" s="66">
        <v>0</v>
      </c>
      <c r="CR76" s="113">
        <v>0</v>
      </c>
      <c r="CS76" s="113">
        <v>0</v>
      </c>
      <c r="CT76" s="113">
        <v>0</v>
      </c>
      <c r="CU76" s="141" t="s">
        <v>127</v>
      </c>
      <c r="CV76" s="117" t="s">
        <v>127</v>
      </c>
    </row>
    <row r="77" spans="1:100" ht="27">
      <c r="A77" s="49"/>
      <c r="B77" s="179">
        <f t="shared" ca="1" si="1"/>
        <v>68</v>
      </c>
      <c r="C77" s="115" t="s">
        <v>215</v>
      </c>
      <c r="D77" s="507">
        <v>160119255</v>
      </c>
      <c r="E77" s="69" t="s">
        <v>901</v>
      </c>
      <c r="F77" s="27">
        <v>43191</v>
      </c>
      <c r="G77" s="498" t="s">
        <v>528</v>
      </c>
      <c r="H77" s="70" t="s">
        <v>902</v>
      </c>
      <c r="I77" s="499" t="s">
        <v>479</v>
      </c>
      <c r="J77" s="62"/>
      <c r="K77" s="73" t="s">
        <v>903</v>
      </c>
      <c r="L77" s="126" t="s">
        <v>904</v>
      </c>
      <c r="M77" s="54">
        <v>199</v>
      </c>
      <c r="N77" s="28">
        <v>36</v>
      </c>
      <c r="O77" s="29">
        <v>69</v>
      </c>
      <c r="P77" s="53">
        <v>7.8</v>
      </c>
      <c r="Q77" s="28">
        <v>4</v>
      </c>
      <c r="R77" s="31">
        <v>0</v>
      </c>
      <c r="S77" s="53">
        <v>0</v>
      </c>
      <c r="T77" s="54">
        <v>19</v>
      </c>
      <c r="U77" s="28">
        <v>1</v>
      </c>
      <c r="V77" s="52" t="s">
        <v>905</v>
      </c>
      <c r="W77" s="31">
        <v>44</v>
      </c>
      <c r="X77" s="31">
        <v>0</v>
      </c>
      <c r="Y77" s="31">
        <v>44</v>
      </c>
      <c r="Z77" s="31">
        <v>0</v>
      </c>
      <c r="AA77" s="31">
        <v>22</v>
      </c>
      <c r="AB77" s="31">
        <v>0</v>
      </c>
      <c r="AC77" s="31">
        <v>30</v>
      </c>
      <c r="AD77" s="31">
        <v>0</v>
      </c>
      <c r="AE77" s="31">
        <v>0</v>
      </c>
      <c r="AF77" s="31"/>
      <c r="AG77" s="28">
        <v>0</v>
      </c>
      <c r="AH77" s="29">
        <v>0</v>
      </c>
      <c r="AI77" s="30">
        <v>0</v>
      </c>
      <c r="AJ77" s="31">
        <v>0</v>
      </c>
      <c r="AK77" s="31">
        <v>0</v>
      </c>
      <c r="AL77" s="31">
        <v>0</v>
      </c>
      <c r="AM77" s="31">
        <v>0</v>
      </c>
      <c r="AN77" s="31"/>
      <c r="AO77" s="31">
        <v>0</v>
      </c>
      <c r="AP77" s="31"/>
      <c r="AQ77" s="31">
        <v>0</v>
      </c>
      <c r="AR77" s="31"/>
      <c r="AS77" s="31">
        <v>0</v>
      </c>
      <c r="AT77" s="31"/>
      <c r="AU77" s="28">
        <v>0</v>
      </c>
      <c r="AV77" s="29">
        <v>0</v>
      </c>
      <c r="AW77" s="31">
        <v>0</v>
      </c>
      <c r="AX77" s="31">
        <v>0</v>
      </c>
      <c r="AY77" s="30">
        <v>0</v>
      </c>
      <c r="AZ77" s="31">
        <v>0</v>
      </c>
      <c r="BA77" s="31">
        <v>0</v>
      </c>
      <c r="BB77" s="31">
        <v>0</v>
      </c>
      <c r="BC77" s="31">
        <v>0</v>
      </c>
      <c r="BD77" s="31">
        <v>0</v>
      </c>
      <c r="BE77" s="31">
        <v>0</v>
      </c>
      <c r="BF77" s="31"/>
      <c r="BG77" s="31">
        <v>0</v>
      </c>
      <c r="BH77" s="31"/>
      <c r="BI77" s="31">
        <v>0</v>
      </c>
      <c r="BJ77" s="31"/>
      <c r="BK77" s="31">
        <v>0</v>
      </c>
      <c r="BL77" s="31"/>
      <c r="BM77" s="129" t="s">
        <v>132</v>
      </c>
      <c r="BN77" s="52"/>
      <c r="BO77" s="164" t="s">
        <v>127</v>
      </c>
      <c r="BP77" s="129" t="s">
        <v>132</v>
      </c>
      <c r="BQ77" s="126"/>
      <c r="BR77" s="500" t="s">
        <v>132</v>
      </c>
      <c r="BS77" s="500" t="s">
        <v>132</v>
      </c>
      <c r="BT77" s="76" t="s">
        <v>132</v>
      </c>
      <c r="BU77" s="76" t="s">
        <v>132</v>
      </c>
      <c r="BV77" s="76" t="s">
        <v>127</v>
      </c>
      <c r="BW77" s="55" t="s">
        <v>132</v>
      </c>
      <c r="BX77" s="129" t="s">
        <v>132</v>
      </c>
      <c r="BY77" s="55" t="s">
        <v>132</v>
      </c>
      <c r="BZ77" s="935" t="s">
        <v>132</v>
      </c>
      <c r="CA77" s="31">
        <v>0</v>
      </c>
      <c r="CB77" s="29">
        <v>0</v>
      </c>
      <c r="CC77" s="29">
        <v>0</v>
      </c>
      <c r="CD77" s="29">
        <v>0</v>
      </c>
      <c r="CE77" s="76" t="s">
        <v>132</v>
      </c>
      <c r="CF77" s="55" t="s">
        <v>132</v>
      </c>
      <c r="CG77" s="31">
        <v>0</v>
      </c>
      <c r="CH77" s="29">
        <v>0</v>
      </c>
      <c r="CI77" s="29">
        <v>0</v>
      </c>
      <c r="CJ77" s="29">
        <v>0</v>
      </c>
      <c r="CK77" s="55" t="s">
        <v>132</v>
      </c>
      <c r="CL77" s="76" t="s">
        <v>132</v>
      </c>
      <c r="CM77" s="29"/>
      <c r="CN77" s="29"/>
      <c r="CO77" s="30"/>
      <c r="CP77" s="55" t="s">
        <v>132</v>
      </c>
      <c r="CQ77" s="31">
        <v>0</v>
      </c>
      <c r="CR77" s="29">
        <v>0</v>
      </c>
      <c r="CS77" s="29">
        <v>0</v>
      </c>
      <c r="CT77" s="56">
        <v>0</v>
      </c>
      <c r="CU77" s="129" t="s">
        <v>127</v>
      </c>
      <c r="CV77" s="77" t="s">
        <v>127</v>
      </c>
    </row>
    <row r="78" spans="1:100" ht="54">
      <c r="A78" s="49"/>
      <c r="B78" s="179">
        <f t="shared" ca="1" si="1"/>
        <v>69</v>
      </c>
      <c r="C78" s="115" t="s">
        <v>215</v>
      </c>
      <c r="D78" s="507" t="s">
        <v>906</v>
      </c>
      <c r="E78" s="69" t="s">
        <v>907</v>
      </c>
      <c r="F78" s="27">
        <v>43556</v>
      </c>
      <c r="G78" s="498" t="s">
        <v>552</v>
      </c>
      <c r="H78" s="70" t="s">
        <v>908</v>
      </c>
      <c r="I78" s="499" t="s">
        <v>479</v>
      </c>
      <c r="J78" s="62"/>
      <c r="K78" s="73" t="s">
        <v>909</v>
      </c>
      <c r="L78" s="126" t="s">
        <v>910</v>
      </c>
      <c r="M78" s="54">
        <v>482</v>
      </c>
      <c r="N78" s="28">
        <v>136</v>
      </c>
      <c r="O78" s="29">
        <v>32</v>
      </c>
      <c r="P78" s="53">
        <v>6.2</v>
      </c>
      <c r="Q78" s="28">
        <v>2</v>
      </c>
      <c r="R78" s="31">
        <v>0</v>
      </c>
      <c r="S78" s="53">
        <v>0</v>
      </c>
      <c r="T78" s="54">
        <v>44.4</v>
      </c>
      <c r="U78" s="28">
        <v>1</v>
      </c>
      <c r="V78" s="52" t="s">
        <v>911</v>
      </c>
      <c r="W78" s="31">
        <v>12</v>
      </c>
      <c r="X78" s="31">
        <v>0</v>
      </c>
      <c r="Y78" s="31">
        <v>12</v>
      </c>
      <c r="Z78" s="31">
        <v>0</v>
      </c>
      <c r="AA78" s="31">
        <v>12</v>
      </c>
      <c r="AB78" s="31">
        <v>0</v>
      </c>
      <c r="AC78" s="31">
        <v>85</v>
      </c>
      <c r="AD78" s="31">
        <v>0</v>
      </c>
      <c r="AE78" s="31">
        <v>0</v>
      </c>
      <c r="AF78" s="31"/>
      <c r="AG78" s="28">
        <v>0</v>
      </c>
      <c r="AH78" s="29">
        <v>0</v>
      </c>
      <c r="AI78" s="30">
        <v>0</v>
      </c>
      <c r="AJ78" s="31">
        <v>0</v>
      </c>
      <c r="AK78" s="31">
        <v>0</v>
      </c>
      <c r="AL78" s="31">
        <v>0</v>
      </c>
      <c r="AM78" s="31">
        <v>0</v>
      </c>
      <c r="AN78" s="31"/>
      <c r="AO78" s="31">
        <v>0</v>
      </c>
      <c r="AP78" s="31"/>
      <c r="AQ78" s="31">
        <v>0</v>
      </c>
      <c r="AR78" s="31"/>
      <c r="AS78" s="31">
        <v>0</v>
      </c>
      <c r="AT78" s="31"/>
      <c r="AU78" s="28">
        <v>0</v>
      </c>
      <c r="AV78" s="29">
        <v>0</v>
      </c>
      <c r="AW78" s="31">
        <v>0</v>
      </c>
      <c r="AX78" s="31">
        <v>0</v>
      </c>
      <c r="AY78" s="30">
        <v>0</v>
      </c>
      <c r="AZ78" s="31">
        <v>0</v>
      </c>
      <c r="BA78" s="31">
        <v>0</v>
      </c>
      <c r="BB78" s="31">
        <v>0</v>
      </c>
      <c r="BC78" s="31">
        <v>0</v>
      </c>
      <c r="BD78" s="31">
        <v>0</v>
      </c>
      <c r="BE78" s="31">
        <v>0</v>
      </c>
      <c r="BF78" s="31"/>
      <c r="BG78" s="31">
        <v>0</v>
      </c>
      <c r="BH78" s="31"/>
      <c r="BI78" s="31">
        <v>0</v>
      </c>
      <c r="BJ78" s="31"/>
      <c r="BK78" s="31">
        <v>0</v>
      </c>
      <c r="BL78" s="31"/>
      <c r="BM78" s="129" t="s">
        <v>132</v>
      </c>
      <c r="BN78" s="52"/>
      <c r="BO78" s="164" t="s">
        <v>132</v>
      </c>
      <c r="BP78" s="129" t="s">
        <v>132</v>
      </c>
      <c r="BQ78" s="126"/>
      <c r="BR78" s="500" t="s">
        <v>132</v>
      </c>
      <c r="BS78" s="500" t="s">
        <v>132</v>
      </c>
      <c r="BT78" s="76" t="s">
        <v>132</v>
      </c>
      <c r="BU78" s="76" t="s">
        <v>132</v>
      </c>
      <c r="BV78" s="76" t="s">
        <v>132</v>
      </c>
      <c r="BW78" s="55" t="s">
        <v>132</v>
      </c>
      <c r="BX78" s="129" t="s">
        <v>132</v>
      </c>
      <c r="BY78" s="55" t="s">
        <v>132</v>
      </c>
      <c r="BZ78" s="935" t="s">
        <v>132</v>
      </c>
      <c r="CA78" s="31">
        <v>0</v>
      </c>
      <c r="CB78" s="29">
        <v>0</v>
      </c>
      <c r="CC78" s="29">
        <v>0</v>
      </c>
      <c r="CD78" s="29">
        <v>0</v>
      </c>
      <c r="CE78" s="76" t="s">
        <v>132</v>
      </c>
      <c r="CF78" s="55" t="s">
        <v>132</v>
      </c>
      <c r="CG78" s="31">
        <v>0</v>
      </c>
      <c r="CH78" s="29">
        <v>0</v>
      </c>
      <c r="CI78" s="29">
        <v>0</v>
      </c>
      <c r="CJ78" s="29">
        <v>0</v>
      </c>
      <c r="CK78" s="55" t="s">
        <v>132</v>
      </c>
      <c r="CL78" s="76" t="s">
        <v>132</v>
      </c>
      <c r="CM78" s="29"/>
      <c r="CN78" s="29"/>
      <c r="CO78" s="30"/>
      <c r="CP78" s="55" t="s">
        <v>132</v>
      </c>
      <c r="CQ78" s="31">
        <v>0</v>
      </c>
      <c r="CR78" s="29">
        <v>0</v>
      </c>
      <c r="CS78" s="29">
        <v>0</v>
      </c>
      <c r="CT78" s="56">
        <v>0</v>
      </c>
      <c r="CU78" s="129" t="s">
        <v>132</v>
      </c>
      <c r="CV78" s="77"/>
    </row>
    <row r="79" spans="1:100" ht="54">
      <c r="A79" s="49"/>
      <c r="B79" s="179">
        <f t="shared" ca="1" si="1"/>
        <v>70</v>
      </c>
      <c r="C79" s="115" t="s">
        <v>215</v>
      </c>
      <c r="D79" s="507" t="s">
        <v>912</v>
      </c>
      <c r="E79" s="69" t="s">
        <v>913</v>
      </c>
      <c r="F79" s="27">
        <v>37712</v>
      </c>
      <c r="G79" s="498" t="s">
        <v>477</v>
      </c>
      <c r="H79" s="70" t="s">
        <v>914</v>
      </c>
      <c r="I79" s="499" t="s">
        <v>528</v>
      </c>
      <c r="J79" s="62" t="s">
        <v>915</v>
      </c>
      <c r="K79" s="73" t="s">
        <v>909</v>
      </c>
      <c r="L79" s="126" t="s">
        <v>916</v>
      </c>
      <c r="M79" s="54">
        <v>250</v>
      </c>
      <c r="N79" s="28">
        <v>41</v>
      </c>
      <c r="O79" s="29">
        <v>45</v>
      </c>
      <c r="P79" s="53">
        <v>5.0599999999999996</v>
      </c>
      <c r="Q79" s="28">
        <v>2</v>
      </c>
      <c r="R79" s="31">
        <v>0</v>
      </c>
      <c r="S79" s="53">
        <v>0</v>
      </c>
      <c r="T79" s="54">
        <v>21.2</v>
      </c>
      <c r="U79" s="28">
        <v>6</v>
      </c>
      <c r="V79" s="52" t="s">
        <v>917</v>
      </c>
      <c r="W79" s="31">
        <v>63</v>
      </c>
      <c r="X79" s="31">
        <v>0</v>
      </c>
      <c r="Y79" s="31">
        <v>63</v>
      </c>
      <c r="Z79" s="31">
        <v>0</v>
      </c>
      <c r="AA79" s="31">
        <v>63</v>
      </c>
      <c r="AB79" s="31">
        <v>0</v>
      </c>
      <c r="AC79" s="31">
        <v>234</v>
      </c>
      <c r="AD79" s="31">
        <v>0</v>
      </c>
      <c r="AE79" s="31">
        <v>0</v>
      </c>
      <c r="AF79" s="31"/>
      <c r="AG79" s="28">
        <v>0</v>
      </c>
      <c r="AH79" s="29">
        <v>0</v>
      </c>
      <c r="AI79" s="30">
        <v>0</v>
      </c>
      <c r="AJ79" s="31">
        <v>0</v>
      </c>
      <c r="AK79" s="31">
        <v>0</v>
      </c>
      <c r="AL79" s="31">
        <v>0</v>
      </c>
      <c r="AM79" s="31">
        <v>0</v>
      </c>
      <c r="AN79" s="31"/>
      <c r="AO79" s="31">
        <v>0</v>
      </c>
      <c r="AP79" s="31"/>
      <c r="AQ79" s="31">
        <v>0</v>
      </c>
      <c r="AR79" s="31"/>
      <c r="AS79" s="31">
        <v>0</v>
      </c>
      <c r="AT79" s="31"/>
      <c r="AU79" s="28">
        <v>0</v>
      </c>
      <c r="AV79" s="29">
        <v>0</v>
      </c>
      <c r="AW79" s="31">
        <v>0</v>
      </c>
      <c r="AX79" s="31">
        <v>0</v>
      </c>
      <c r="AY79" s="30">
        <v>0</v>
      </c>
      <c r="AZ79" s="31">
        <v>0</v>
      </c>
      <c r="BA79" s="31">
        <v>0</v>
      </c>
      <c r="BB79" s="31">
        <v>0</v>
      </c>
      <c r="BC79" s="31">
        <v>0</v>
      </c>
      <c r="BD79" s="31">
        <v>0</v>
      </c>
      <c r="BE79" s="31">
        <v>0</v>
      </c>
      <c r="BF79" s="31"/>
      <c r="BG79" s="31">
        <v>0</v>
      </c>
      <c r="BH79" s="31"/>
      <c r="BI79" s="31">
        <v>0</v>
      </c>
      <c r="BJ79" s="31"/>
      <c r="BK79" s="31">
        <v>0</v>
      </c>
      <c r="BL79" s="31"/>
      <c r="BM79" s="129" t="s">
        <v>127</v>
      </c>
      <c r="BN79" s="52" t="s">
        <v>918</v>
      </c>
      <c r="BO79" s="164" t="s">
        <v>127</v>
      </c>
      <c r="BP79" s="129" t="s">
        <v>127</v>
      </c>
      <c r="BQ79" s="126" t="s">
        <v>919</v>
      </c>
      <c r="BR79" s="500" t="s">
        <v>132</v>
      </c>
      <c r="BS79" s="500" t="s">
        <v>132</v>
      </c>
      <c r="BT79" s="76" t="s">
        <v>132</v>
      </c>
      <c r="BU79" s="76" t="s">
        <v>132</v>
      </c>
      <c r="BV79" s="76" t="s">
        <v>127</v>
      </c>
      <c r="BW79" s="55" t="s">
        <v>127</v>
      </c>
      <c r="BX79" s="129" t="s">
        <v>127</v>
      </c>
      <c r="BY79" s="55" t="s">
        <v>132</v>
      </c>
      <c r="BZ79" s="935" t="s">
        <v>132</v>
      </c>
      <c r="CA79" s="31">
        <v>0</v>
      </c>
      <c r="CB79" s="29">
        <v>0</v>
      </c>
      <c r="CC79" s="29">
        <v>0</v>
      </c>
      <c r="CD79" s="29">
        <v>0</v>
      </c>
      <c r="CE79" s="76" t="s">
        <v>132</v>
      </c>
      <c r="CF79" s="55" t="s">
        <v>132</v>
      </c>
      <c r="CG79" s="31">
        <v>0</v>
      </c>
      <c r="CH79" s="29">
        <v>0</v>
      </c>
      <c r="CI79" s="29">
        <v>0</v>
      </c>
      <c r="CJ79" s="29">
        <v>0</v>
      </c>
      <c r="CK79" s="55" t="s">
        <v>132</v>
      </c>
      <c r="CL79" s="76" t="s">
        <v>132</v>
      </c>
      <c r="CM79" s="29"/>
      <c r="CN79" s="29"/>
      <c r="CO79" s="30"/>
      <c r="CP79" s="55" t="s">
        <v>132</v>
      </c>
      <c r="CQ79" s="31">
        <v>0</v>
      </c>
      <c r="CR79" s="29">
        <v>0</v>
      </c>
      <c r="CS79" s="29">
        <v>0</v>
      </c>
      <c r="CT79" s="56">
        <v>0</v>
      </c>
      <c r="CU79" s="129" t="s">
        <v>127</v>
      </c>
      <c r="CV79" s="77" t="s">
        <v>127</v>
      </c>
    </row>
    <row r="80" spans="1:100" ht="27">
      <c r="A80" s="49"/>
      <c r="B80" s="179">
        <f t="shared" ca="1" si="1"/>
        <v>71</v>
      </c>
      <c r="C80" s="115" t="s">
        <v>215</v>
      </c>
      <c r="D80" s="507" t="s">
        <v>920</v>
      </c>
      <c r="E80" s="69" t="s">
        <v>921</v>
      </c>
      <c r="F80" s="27">
        <v>37712</v>
      </c>
      <c r="G80" s="498" t="s">
        <v>477</v>
      </c>
      <c r="H80" s="70" t="s">
        <v>922</v>
      </c>
      <c r="I80" s="499" t="s">
        <v>479</v>
      </c>
      <c r="J80" s="62"/>
      <c r="K80" s="73" t="s">
        <v>923</v>
      </c>
      <c r="L80" s="126" t="s">
        <v>924</v>
      </c>
      <c r="M80" s="54">
        <v>372</v>
      </c>
      <c r="N80" s="28">
        <v>74</v>
      </c>
      <c r="O80" s="29">
        <v>59</v>
      </c>
      <c r="P80" s="53">
        <v>21.3</v>
      </c>
      <c r="Q80" s="28">
        <v>24</v>
      </c>
      <c r="R80" s="31">
        <v>2</v>
      </c>
      <c r="S80" s="53">
        <v>1.2</v>
      </c>
      <c r="T80" s="54">
        <v>26</v>
      </c>
      <c r="U80" s="28">
        <v>2</v>
      </c>
      <c r="V80" s="52" t="s">
        <v>925</v>
      </c>
      <c r="W80" s="31">
        <v>48</v>
      </c>
      <c r="X80" s="31">
        <v>0</v>
      </c>
      <c r="Y80" s="31">
        <v>48</v>
      </c>
      <c r="Z80" s="31">
        <v>0</v>
      </c>
      <c r="AA80" s="31">
        <v>24</v>
      </c>
      <c r="AB80" s="31">
        <v>0</v>
      </c>
      <c r="AC80" s="31">
        <v>48</v>
      </c>
      <c r="AD80" s="31">
        <v>0</v>
      </c>
      <c r="AE80" s="31">
        <v>0</v>
      </c>
      <c r="AF80" s="31"/>
      <c r="AG80" s="28">
        <v>0</v>
      </c>
      <c r="AH80" s="29">
        <v>0</v>
      </c>
      <c r="AI80" s="30">
        <v>0</v>
      </c>
      <c r="AJ80" s="31">
        <v>0</v>
      </c>
      <c r="AK80" s="31">
        <v>0</v>
      </c>
      <c r="AL80" s="31">
        <v>0</v>
      </c>
      <c r="AM80" s="31">
        <v>0</v>
      </c>
      <c r="AN80" s="31"/>
      <c r="AO80" s="31">
        <v>0</v>
      </c>
      <c r="AP80" s="31"/>
      <c r="AQ80" s="31">
        <v>0</v>
      </c>
      <c r="AR80" s="31"/>
      <c r="AS80" s="31">
        <v>0</v>
      </c>
      <c r="AT80" s="31"/>
      <c r="AU80" s="28">
        <v>0</v>
      </c>
      <c r="AV80" s="29">
        <v>0</v>
      </c>
      <c r="AW80" s="31">
        <v>0</v>
      </c>
      <c r="AX80" s="31">
        <v>0</v>
      </c>
      <c r="AY80" s="30">
        <v>0</v>
      </c>
      <c r="AZ80" s="31">
        <v>0</v>
      </c>
      <c r="BA80" s="31">
        <v>0</v>
      </c>
      <c r="BB80" s="31">
        <v>0</v>
      </c>
      <c r="BC80" s="31">
        <v>0</v>
      </c>
      <c r="BD80" s="31">
        <v>0</v>
      </c>
      <c r="BE80" s="31">
        <v>0</v>
      </c>
      <c r="BF80" s="31"/>
      <c r="BG80" s="31">
        <v>0</v>
      </c>
      <c r="BH80" s="31"/>
      <c r="BI80" s="31">
        <v>0</v>
      </c>
      <c r="BJ80" s="31"/>
      <c r="BK80" s="31">
        <v>0</v>
      </c>
      <c r="BL80" s="31"/>
      <c r="BM80" s="129" t="s">
        <v>132</v>
      </c>
      <c r="BN80" s="52"/>
      <c r="BO80" s="164" t="s">
        <v>132</v>
      </c>
      <c r="BP80" s="129" t="s">
        <v>132</v>
      </c>
      <c r="BQ80" s="126"/>
      <c r="BR80" s="500" t="s">
        <v>132</v>
      </c>
      <c r="BS80" s="500" t="s">
        <v>132</v>
      </c>
      <c r="BT80" s="76" t="s">
        <v>132</v>
      </c>
      <c r="BU80" s="76" t="s">
        <v>132</v>
      </c>
      <c r="BV80" s="76" t="s">
        <v>132</v>
      </c>
      <c r="BW80" s="55" t="s">
        <v>132</v>
      </c>
      <c r="BX80" s="129" t="s">
        <v>132</v>
      </c>
      <c r="BY80" s="55" t="s">
        <v>132</v>
      </c>
      <c r="BZ80" s="935" t="s">
        <v>132</v>
      </c>
      <c r="CA80" s="31">
        <v>0</v>
      </c>
      <c r="CB80" s="29">
        <v>0</v>
      </c>
      <c r="CC80" s="29">
        <v>0</v>
      </c>
      <c r="CD80" s="29">
        <v>0</v>
      </c>
      <c r="CE80" s="76" t="s">
        <v>132</v>
      </c>
      <c r="CF80" s="55" t="s">
        <v>132</v>
      </c>
      <c r="CG80" s="31">
        <v>0</v>
      </c>
      <c r="CH80" s="29">
        <v>0</v>
      </c>
      <c r="CI80" s="29">
        <v>0</v>
      </c>
      <c r="CJ80" s="29">
        <v>0</v>
      </c>
      <c r="CK80" s="55" t="s">
        <v>132</v>
      </c>
      <c r="CL80" s="76" t="s">
        <v>132</v>
      </c>
      <c r="CM80" s="29"/>
      <c r="CN80" s="29"/>
      <c r="CO80" s="30"/>
      <c r="CP80" s="55" t="s">
        <v>132</v>
      </c>
      <c r="CQ80" s="31">
        <v>0</v>
      </c>
      <c r="CR80" s="29">
        <v>0</v>
      </c>
      <c r="CS80" s="29">
        <v>0</v>
      </c>
      <c r="CT80" s="56">
        <v>0</v>
      </c>
      <c r="CU80" s="129" t="s">
        <v>132</v>
      </c>
      <c r="CV80" s="77"/>
    </row>
    <row r="81" spans="1:100" ht="40.5">
      <c r="A81" s="49"/>
      <c r="B81" s="179">
        <f t="shared" ca="1" si="1"/>
        <v>72</v>
      </c>
      <c r="C81" s="115" t="s">
        <v>215</v>
      </c>
      <c r="D81" s="507" t="s">
        <v>926</v>
      </c>
      <c r="E81" s="69" t="s">
        <v>927</v>
      </c>
      <c r="F81" s="27">
        <v>37712</v>
      </c>
      <c r="G81" s="498" t="s">
        <v>928</v>
      </c>
      <c r="H81" s="70" t="s">
        <v>929</v>
      </c>
      <c r="I81" s="499" t="s">
        <v>479</v>
      </c>
      <c r="J81" s="62"/>
      <c r="K81" s="73" t="s">
        <v>930</v>
      </c>
      <c r="L81" s="126" t="s">
        <v>931</v>
      </c>
      <c r="M81" s="54">
        <v>396</v>
      </c>
      <c r="N81" s="28">
        <v>94</v>
      </c>
      <c r="O81" s="29">
        <v>49</v>
      </c>
      <c r="P81" s="53">
        <v>52</v>
      </c>
      <c r="Q81" s="28">
        <v>2</v>
      </c>
      <c r="R81" s="31">
        <v>0</v>
      </c>
      <c r="S81" s="53">
        <v>0</v>
      </c>
      <c r="T81" s="54">
        <v>37.97</v>
      </c>
      <c r="U81" s="28">
        <v>3</v>
      </c>
      <c r="V81" s="52" t="s">
        <v>932</v>
      </c>
      <c r="W81" s="31">
        <v>101</v>
      </c>
      <c r="X81" s="31">
        <v>0</v>
      </c>
      <c r="Y81" s="31">
        <v>75</v>
      </c>
      <c r="Z81" s="31">
        <v>0</v>
      </c>
      <c r="AA81" s="31">
        <v>75</v>
      </c>
      <c r="AB81" s="31">
        <v>0</v>
      </c>
      <c r="AC81" s="31">
        <v>253</v>
      </c>
      <c r="AD81" s="31">
        <v>0</v>
      </c>
      <c r="AE81" s="31">
        <v>0</v>
      </c>
      <c r="AF81" s="31"/>
      <c r="AG81" s="28">
        <v>0</v>
      </c>
      <c r="AH81" s="29">
        <v>0</v>
      </c>
      <c r="AI81" s="30">
        <v>0</v>
      </c>
      <c r="AJ81" s="31">
        <v>0</v>
      </c>
      <c r="AK81" s="31">
        <v>0</v>
      </c>
      <c r="AL81" s="31">
        <v>0</v>
      </c>
      <c r="AM81" s="31">
        <v>0</v>
      </c>
      <c r="AN81" s="31"/>
      <c r="AO81" s="31">
        <v>0</v>
      </c>
      <c r="AP81" s="31"/>
      <c r="AQ81" s="31">
        <v>0</v>
      </c>
      <c r="AR81" s="31"/>
      <c r="AS81" s="31">
        <v>0</v>
      </c>
      <c r="AT81" s="31"/>
      <c r="AU81" s="28">
        <v>0</v>
      </c>
      <c r="AV81" s="29">
        <v>0</v>
      </c>
      <c r="AW81" s="31">
        <v>0</v>
      </c>
      <c r="AX81" s="31">
        <v>0</v>
      </c>
      <c r="AY81" s="30">
        <v>0</v>
      </c>
      <c r="AZ81" s="31">
        <v>0</v>
      </c>
      <c r="BA81" s="31">
        <v>0</v>
      </c>
      <c r="BB81" s="31">
        <v>0</v>
      </c>
      <c r="BC81" s="31">
        <v>0</v>
      </c>
      <c r="BD81" s="31">
        <v>0</v>
      </c>
      <c r="BE81" s="31">
        <v>0</v>
      </c>
      <c r="BF81" s="31"/>
      <c r="BG81" s="31">
        <v>0</v>
      </c>
      <c r="BH81" s="31"/>
      <c r="BI81" s="31">
        <v>0</v>
      </c>
      <c r="BJ81" s="31"/>
      <c r="BK81" s="31">
        <v>0</v>
      </c>
      <c r="BL81" s="31"/>
      <c r="BM81" s="129" t="s">
        <v>132</v>
      </c>
      <c r="BN81" s="52"/>
      <c r="BO81" s="164" t="s">
        <v>132</v>
      </c>
      <c r="BP81" s="129" t="s">
        <v>132</v>
      </c>
      <c r="BQ81" s="126"/>
      <c r="BR81" s="500" t="s">
        <v>132</v>
      </c>
      <c r="BS81" s="500" t="s">
        <v>132</v>
      </c>
      <c r="BT81" s="76" t="s">
        <v>132</v>
      </c>
      <c r="BU81" s="76" t="s">
        <v>132</v>
      </c>
      <c r="BV81" s="76" t="s">
        <v>132</v>
      </c>
      <c r="BW81" s="55" t="s">
        <v>132</v>
      </c>
      <c r="BX81" s="129" t="s">
        <v>132</v>
      </c>
      <c r="BY81" s="55" t="s">
        <v>132</v>
      </c>
      <c r="BZ81" s="935" t="s">
        <v>132</v>
      </c>
      <c r="CA81" s="31">
        <v>0</v>
      </c>
      <c r="CB81" s="29">
        <v>0</v>
      </c>
      <c r="CC81" s="29">
        <v>0</v>
      </c>
      <c r="CD81" s="29">
        <v>0</v>
      </c>
      <c r="CE81" s="76" t="s">
        <v>132</v>
      </c>
      <c r="CF81" s="55" t="s">
        <v>132</v>
      </c>
      <c r="CG81" s="31">
        <v>0</v>
      </c>
      <c r="CH81" s="29">
        <v>0</v>
      </c>
      <c r="CI81" s="29">
        <v>0</v>
      </c>
      <c r="CJ81" s="29">
        <v>0</v>
      </c>
      <c r="CK81" s="55" t="s">
        <v>132</v>
      </c>
      <c r="CL81" s="43" t="s">
        <v>132</v>
      </c>
      <c r="CM81" s="29"/>
      <c r="CN81" s="29"/>
      <c r="CO81" s="30"/>
      <c r="CP81" s="55" t="s">
        <v>132</v>
      </c>
      <c r="CQ81" s="31">
        <v>0</v>
      </c>
      <c r="CR81" s="29">
        <v>0</v>
      </c>
      <c r="CS81" s="29">
        <v>0</v>
      </c>
      <c r="CT81" s="56">
        <v>0</v>
      </c>
      <c r="CU81" s="129" t="s">
        <v>132</v>
      </c>
      <c r="CV81" s="77"/>
    </row>
    <row r="82" spans="1:100" ht="40.5">
      <c r="A82" s="49"/>
      <c r="B82" s="179">
        <f t="shared" ca="1" si="1"/>
        <v>73</v>
      </c>
      <c r="C82" s="115" t="s">
        <v>215</v>
      </c>
      <c r="D82" s="507" t="s">
        <v>933</v>
      </c>
      <c r="E82" s="69" t="s">
        <v>934</v>
      </c>
      <c r="F82" s="27">
        <v>37712</v>
      </c>
      <c r="G82" s="498" t="s">
        <v>477</v>
      </c>
      <c r="H82" s="70" t="s">
        <v>935</v>
      </c>
      <c r="I82" s="499" t="s">
        <v>479</v>
      </c>
      <c r="J82" s="62"/>
      <c r="K82" s="73" t="s">
        <v>903</v>
      </c>
      <c r="L82" s="126" t="s">
        <v>936</v>
      </c>
      <c r="M82" s="54">
        <v>199</v>
      </c>
      <c r="N82" s="28">
        <v>23</v>
      </c>
      <c r="O82" s="29">
        <v>6</v>
      </c>
      <c r="P82" s="53">
        <v>2.5</v>
      </c>
      <c r="Q82" s="28">
        <v>2</v>
      </c>
      <c r="R82" s="31">
        <v>0</v>
      </c>
      <c r="S82" s="53">
        <v>0</v>
      </c>
      <c r="T82" s="54">
        <v>18.48</v>
      </c>
      <c r="U82" s="28">
        <v>3</v>
      </c>
      <c r="V82" s="37" t="s">
        <v>937</v>
      </c>
      <c r="W82" s="31">
        <v>35</v>
      </c>
      <c r="X82" s="31">
        <v>0</v>
      </c>
      <c r="Y82" s="31">
        <v>17.5</v>
      </c>
      <c r="Z82" s="31">
        <v>0</v>
      </c>
      <c r="AA82" s="31">
        <v>35</v>
      </c>
      <c r="AB82" s="31">
        <v>0</v>
      </c>
      <c r="AC82" s="31">
        <v>182</v>
      </c>
      <c r="AD82" s="31">
        <v>0</v>
      </c>
      <c r="AE82" s="31">
        <v>0</v>
      </c>
      <c r="AF82" s="31"/>
      <c r="AG82" s="28">
        <v>0</v>
      </c>
      <c r="AH82" s="29">
        <v>0</v>
      </c>
      <c r="AI82" s="30">
        <v>0</v>
      </c>
      <c r="AJ82" s="31">
        <v>0</v>
      </c>
      <c r="AK82" s="31">
        <v>0</v>
      </c>
      <c r="AL82" s="31">
        <v>0</v>
      </c>
      <c r="AM82" s="31">
        <v>0</v>
      </c>
      <c r="AN82" s="31"/>
      <c r="AO82" s="31">
        <v>0</v>
      </c>
      <c r="AP82" s="31"/>
      <c r="AQ82" s="31">
        <v>0</v>
      </c>
      <c r="AR82" s="31"/>
      <c r="AS82" s="31">
        <v>0</v>
      </c>
      <c r="AT82" s="31"/>
      <c r="AU82" s="869">
        <v>0</v>
      </c>
      <c r="AV82" s="870">
        <v>0</v>
      </c>
      <c r="AW82" s="872">
        <v>0</v>
      </c>
      <c r="AX82" s="872">
        <v>0</v>
      </c>
      <c r="AY82" s="871">
        <v>0</v>
      </c>
      <c r="AZ82" s="31">
        <v>0</v>
      </c>
      <c r="BA82" s="31">
        <v>0</v>
      </c>
      <c r="BB82" s="31">
        <v>0</v>
      </c>
      <c r="BC82" s="31">
        <v>0</v>
      </c>
      <c r="BD82" s="31">
        <v>0</v>
      </c>
      <c r="BE82" s="31">
        <v>0</v>
      </c>
      <c r="BF82" s="31"/>
      <c r="BG82" s="31">
        <v>0</v>
      </c>
      <c r="BH82" s="31"/>
      <c r="BI82" s="31">
        <v>0</v>
      </c>
      <c r="BJ82" s="31"/>
      <c r="BK82" s="31">
        <v>0</v>
      </c>
      <c r="BL82" s="31"/>
      <c r="BM82" s="129" t="s">
        <v>132</v>
      </c>
      <c r="BN82" s="52"/>
      <c r="BO82" s="164" t="s">
        <v>127</v>
      </c>
      <c r="BP82" s="129" t="s">
        <v>132</v>
      </c>
      <c r="BQ82" s="126"/>
      <c r="BR82" s="500" t="s">
        <v>132</v>
      </c>
      <c r="BS82" s="500" t="s">
        <v>132</v>
      </c>
      <c r="BT82" s="76" t="s">
        <v>132</v>
      </c>
      <c r="BU82" s="76" t="s">
        <v>132</v>
      </c>
      <c r="BV82" s="76" t="s">
        <v>132</v>
      </c>
      <c r="BW82" s="55" t="s">
        <v>132</v>
      </c>
      <c r="BX82" s="129" t="s">
        <v>127</v>
      </c>
      <c r="BY82" s="55" t="s">
        <v>132</v>
      </c>
      <c r="BZ82" s="935" t="s">
        <v>127</v>
      </c>
      <c r="CA82" s="31">
        <v>0</v>
      </c>
      <c r="CB82" s="29">
        <v>0</v>
      </c>
      <c r="CC82" s="29">
        <v>0</v>
      </c>
      <c r="CD82" s="29">
        <v>0</v>
      </c>
      <c r="CE82" s="76" t="s">
        <v>127</v>
      </c>
      <c r="CF82" s="875" t="s">
        <v>127</v>
      </c>
      <c r="CG82" s="872">
        <v>3</v>
      </c>
      <c r="CH82" s="870">
        <v>38</v>
      </c>
      <c r="CI82" s="870">
        <v>38</v>
      </c>
      <c r="CJ82" s="870">
        <v>182</v>
      </c>
      <c r="CK82" s="875" t="s">
        <v>127</v>
      </c>
      <c r="CL82" s="963" t="s">
        <v>132</v>
      </c>
      <c r="CM82" s="870"/>
      <c r="CN82" s="870"/>
      <c r="CO82" s="871"/>
      <c r="CP82" s="875" t="s">
        <v>127</v>
      </c>
      <c r="CQ82" s="31">
        <v>1</v>
      </c>
      <c r="CR82" s="29">
        <v>128</v>
      </c>
      <c r="CS82" s="29">
        <v>124</v>
      </c>
      <c r="CT82" s="56">
        <v>1</v>
      </c>
      <c r="CU82" s="129" t="s">
        <v>127</v>
      </c>
      <c r="CV82" s="77" t="s">
        <v>127</v>
      </c>
    </row>
    <row r="83" spans="1:100" ht="27">
      <c r="A83" s="49"/>
      <c r="B83" s="179">
        <f t="shared" ca="1" si="1"/>
        <v>74</v>
      </c>
      <c r="C83" s="115" t="s">
        <v>215</v>
      </c>
      <c r="D83" s="507" t="s">
        <v>938</v>
      </c>
      <c r="E83" s="69" t="s">
        <v>939</v>
      </c>
      <c r="F83" s="27">
        <v>38991</v>
      </c>
      <c r="G83" s="498" t="s">
        <v>477</v>
      </c>
      <c r="H83" s="70" t="s">
        <v>940</v>
      </c>
      <c r="I83" s="499" t="s">
        <v>479</v>
      </c>
      <c r="J83" s="62"/>
      <c r="K83" s="73" t="s">
        <v>941</v>
      </c>
      <c r="L83" s="126" t="s">
        <v>942</v>
      </c>
      <c r="M83" s="54">
        <v>175</v>
      </c>
      <c r="N83" s="28">
        <v>25</v>
      </c>
      <c r="O83" s="29">
        <v>35</v>
      </c>
      <c r="P83" s="53">
        <v>5.9</v>
      </c>
      <c r="Q83" s="28">
        <v>1</v>
      </c>
      <c r="R83" s="31">
        <v>0</v>
      </c>
      <c r="S83" s="53">
        <v>0</v>
      </c>
      <c r="T83" s="54">
        <v>16</v>
      </c>
      <c r="U83" s="28">
        <v>0</v>
      </c>
      <c r="V83" s="52" t="s">
        <v>210</v>
      </c>
      <c r="W83" s="31">
        <v>0</v>
      </c>
      <c r="X83" s="31">
        <v>0</v>
      </c>
      <c r="Y83" s="31">
        <v>0</v>
      </c>
      <c r="Z83" s="31">
        <v>0</v>
      </c>
      <c r="AA83" s="31">
        <v>0</v>
      </c>
      <c r="AB83" s="31">
        <v>0</v>
      </c>
      <c r="AC83" s="31">
        <v>0</v>
      </c>
      <c r="AD83" s="31">
        <v>0</v>
      </c>
      <c r="AE83" s="31">
        <v>0</v>
      </c>
      <c r="AF83" s="31"/>
      <c r="AG83" s="28">
        <v>0</v>
      </c>
      <c r="AH83" s="29">
        <v>0</v>
      </c>
      <c r="AI83" s="30">
        <v>0</v>
      </c>
      <c r="AJ83" s="31">
        <v>0</v>
      </c>
      <c r="AK83" s="31">
        <v>0</v>
      </c>
      <c r="AL83" s="31">
        <v>0</v>
      </c>
      <c r="AM83" s="31">
        <v>1</v>
      </c>
      <c r="AN83" s="31" t="s">
        <v>943</v>
      </c>
      <c r="AO83" s="31">
        <v>0</v>
      </c>
      <c r="AP83" s="31"/>
      <c r="AQ83" s="31">
        <v>0</v>
      </c>
      <c r="AR83" s="31"/>
      <c r="AS83" s="31">
        <v>0</v>
      </c>
      <c r="AT83" s="31"/>
      <c r="AU83" s="869">
        <v>1</v>
      </c>
      <c r="AV83" s="870">
        <v>1</v>
      </c>
      <c r="AW83" s="872">
        <v>0</v>
      </c>
      <c r="AX83" s="872">
        <v>1</v>
      </c>
      <c r="AY83" s="871">
        <v>0</v>
      </c>
      <c r="AZ83" s="31">
        <v>0</v>
      </c>
      <c r="BA83" s="31">
        <v>0</v>
      </c>
      <c r="BB83" s="31">
        <v>0</v>
      </c>
      <c r="BC83" s="31">
        <v>0</v>
      </c>
      <c r="BD83" s="31">
        <v>0</v>
      </c>
      <c r="BE83" s="31">
        <v>0</v>
      </c>
      <c r="BF83" s="31"/>
      <c r="BG83" s="31">
        <v>0</v>
      </c>
      <c r="BH83" s="31"/>
      <c r="BI83" s="31">
        <v>0</v>
      </c>
      <c r="BJ83" s="31"/>
      <c r="BK83" s="31">
        <v>0</v>
      </c>
      <c r="BL83" s="31"/>
      <c r="BM83" s="129" t="s">
        <v>132</v>
      </c>
      <c r="BN83" s="52"/>
      <c r="BO83" s="164" t="s">
        <v>127</v>
      </c>
      <c r="BP83" s="129" t="s">
        <v>132</v>
      </c>
      <c r="BQ83" s="126"/>
      <c r="BR83" s="500" t="s">
        <v>132</v>
      </c>
      <c r="BS83" s="500" t="s">
        <v>132</v>
      </c>
      <c r="BT83" s="76" t="s">
        <v>132</v>
      </c>
      <c r="BU83" s="76" t="s">
        <v>132</v>
      </c>
      <c r="BV83" s="76" t="s">
        <v>132</v>
      </c>
      <c r="BW83" s="55" t="s">
        <v>127</v>
      </c>
      <c r="BX83" s="129" t="s">
        <v>127</v>
      </c>
      <c r="BY83" s="55" t="s">
        <v>132</v>
      </c>
      <c r="BZ83" s="935" t="s">
        <v>132</v>
      </c>
      <c r="CA83" s="31">
        <v>0</v>
      </c>
      <c r="CB83" s="29">
        <v>0</v>
      </c>
      <c r="CC83" s="29">
        <v>0</v>
      </c>
      <c r="CD83" s="29">
        <v>0</v>
      </c>
      <c r="CE83" s="76" t="s">
        <v>132</v>
      </c>
      <c r="CF83" s="875" t="s">
        <v>132</v>
      </c>
      <c r="CG83" s="872">
        <v>0</v>
      </c>
      <c r="CH83" s="870">
        <v>0</v>
      </c>
      <c r="CI83" s="870">
        <v>0</v>
      </c>
      <c r="CJ83" s="870">
        <v>0</v>
      </c>
      <c r="CK83" s="875" t="s">
        <v>127</v>
      </c>
      <c r="CL83" s="963" t="s">
        <v>127</v>
      </c>
      <c r="CM83" s="870">
        <v>2</v>
      </c>
      <c r="CN83" s="870">
        <v>0</v>
      </c>
      <c r="CO83" s="871">
        <v>1</v>
      </c>
      <c r="CP83" s="875" t="s">
        <v>127</v>
      </c>
      <c r="CQ83" s="31">
        <v>0</v>
      </c>
      <c r="CR83" s="29">
        <v>0</v>
      </c>
      <c r="CS83" s="29">
        <v>0</v>
      </c>
      <c r="CT83" s="56">
        <v>0</v>
      </c>
      <c r="CU83" s="129" t="s">
        <v>127</v>
      </c>
      <c r="CV83" s="77" t="s">
        <v>127</v>
      </c>
    </row>
    <row r="84" spans="1:100" ht="27">
      <c r="A84" s="49"/>
      <c r="B84" s="179">
        <f t="shared" ca="1" si="1"/>
        <v>75</v>
      </c>
      <c r="C84" s="115" t="s">
        <v>215</v>
      </c>
      <c r="D84" s="215" t="s">
        <v>945</v>
      </c>
      <c r="E84" s="60" t="s">
        <v>946</v>
      </c>
      <c r="F84" s="33">
        <v>38808</v>
      </c>
      <c r="G84" s="498" t="s">
        <v>477</v>
      </c>
      <c r="H84" s="70" t="s">
        <v>940</v>
      </c>
      <c r="I84" s="499" t="s">
        <v>479</v>
      </c>
      <c r="J84" s="140"/>
      <c r="K84" s="65" t="s">
        <v>947</v>
      </c>
      <c r="L84" s="112" t="s">
        <v>948</v>
      </c>
      <c r="M84" s="64">
        <v>104</v>
      </c>
      <c r="N84" s="121">
        <v>8</v>
      </c>
      <c r="O84" s="113">
        <v>45</v>
      </c>
      <c r="P84" s="120">
        <v>4.5</v>
      </c>
      <c r="Q84" s="121">
        <v>1</v>
      </c>
      <c r="R84" s="66">
        <v>0</v>
      </c>
      <c r="S84" s="120">
        <v>0</v>
      </c>
      <c r="T84" s="64">
        <v>12</v>
      </c>
      <c r="U84" s="121">
        <v>0</v>
      </c>
      <c r="V84" s="67" t="s">
        <v>144</v>
      </c>
      <c r="W84" s="872">
        <v>0</v>
      </c>
      <c r="X84" s="872">
        <v>0</v>
      </c>
      <c r="Y84" s="872">
        <v>0</v>
      </c>
      <c r="Z84" s="872">
        <v>0</v>
      </c>
      <c r="AA84" s="872">
        <v>0</v>
      </c>
      <c r="AB84" s="872">
        <v>0</v>
      </c>
      <c r="AC84" s="872">
        <v>0</v>
      </c>
      <c r="AD84" s="872">
        <v>0</v>
      </c>
      <c r="AE84" s="872">
        <v>0</v>
      </c>
      <c r="AF84" s="66"/>
      <c r="AG84" s="28">
        <v>0</v>
      </c>
      <c r="AH84" s="29">
        <v>0</v>
      </c>
      <c r="AI84" s="130">
        <v>0</v>
      </c>
      <c r="AJ84" s="66">
        <v>0</v>
      </c>
      <c r="AK84" s="31">
        <v>0</v>
      </c>
      <c r="AL84" s="66">
        <v>0</v>
      </c>
      <c r="AM84" s="31">
        <v>0</v>
      </c>
      <c r="AN84" s="66"/>
      <c r="AO84" s="31">
        <v>0</v>
      </c>
      <c r="AP84" s="66"/>
      <c r="AQ84" s="31">
        <v>0</v>
      </c>
      <c r="AR84" s="66"/>
      <c r="AS84" s="31">
        <v>0</v>
      </c>
      <c r="AT84" s="66"/>
      <c r="AU84" s="121">
        <v>0</v>
      </c>
      <c r="AV84" s="885">
        <v>0</v>
      </c>
      <c r="AW84" s="879">
        <v>0</v>
      </c>
      <c r="AX84" s="879">
        <v>0</v>
      </c>
      <c r="AY84" s="890">
        <v>0</v>
      </c>
      <c r="AZ84" s="66">
        <v>0</v>
      </c>
      <c r="BA84" s="66">
        <v>0</v>
      </c>
      <c r="BB84" s="66">
        <v>0</v>
      </c>
      <c r="BC84" s="66">
        <v>0</v>
      </c>
      <c r="BD84" s="66">
        <v>0</v>
      </c>
      <c r="BE84" s="31">
        <v>0</v>
      </c>
      <c r="BF84" s="66"/>
      <c r="BG84" s="31">
        <v>0</v>
      </c>
      <c r="BH84" s="66"/>
      <c r="BI84" s="31">
        <v>0</v>
      </c>
      <c r="BJ84" s="66"/>
      <c r="BK84" s="31">
        <v>0</v>
      </c>
      <c r="BL84" s="66"/>
      <c r="BM84" s="141" t="s">
        <v>132</v>
      </c>
      <c r="BN84" s="67"/>
      <c r="BO84" s="118" t="s">
        <v>132</v>
      </c>
      <c r="BP84" s="141" t="s">
        <v>132</v>
      </c>
      <c r="BQ84" s="112"/>
      <c r="BR84" s="373" t="s">
        <v>127</v>
      </c>
      <c r="BS84" s="373" t="s">
        <v>127</v>
      </c>
      <c r="BT84" s="116" t="s">
        <v>127</v>
      </c>
      <c r="BU84" s="116" t="s">
        <v>127</v>
      </c>
      <c r="BV84" s="116" t="s">
        <v>127</v>
      </c>
      <c r="BW84" s="421" t="s">
        <v>132</v>
      </c>
      <c r="BX84" s="141" t="s">
        <v>127</v>
      </c>
      <c r="BY84" s="421" t="s">
        <v>132</v>
      </c>
      <c r="BZ84" s="934" t="s">
        <v>132</v>
      </c>
      <c r="CA84" s="66">
        <v>0</v>
      </c>
      <c r="CB84" s="113">
        <v>0</v>
      </c>
      <c r="CC84" s="113">
        <v>0</v>
      </c>
      <c r="CD84" s="113">
        <v>0</v>
      </c>
      <c r="CE84" s="116" t="s">
        <v>132</v>
      </c>
      <c r="CF84" s="964" t="s">
        <v>127</v>
      </c>
      <c r="CG84" s="962">
        <v>0</v>
      </c>
      <c r="CH84" s="885">
        <v>0</v>
      </c>
      <c r="CI84" s="885">
        <v>0</v>
      </c>
      <c r="CJ84" s="885">
        <v>0</v>
      </c>
      <c r="CK84" s="964" t="s">
        <v>127</v>
      </c>
      <c r="CL84" s="963" t="s">
        <v>132</v>
      </c>
      <c r="CM84" s="885"/>
      <c r="CN84" s="885"/>
      <c r="CO84" s="890"/>
      <c r="CP84" s="964" t="s">
        <v>132</v>
      </c>
      <c r="CQ84" s="66">
        <v>0</v>
      </c>
      <c r="CR84" s="113">
        <v>0</v>
      </c>
      <c r="CS84" s="113">
        <v>0</v>
      </c>
      <c r="CT84" s="212">
        <v>0</v>
      </c>
      <c r="CU84" s="141" t="s">
        <v>127</v>
      </c>
      <c r="CV84" s="117" t="s">
        <v>127</v>
      </c>
    </row>
    <row r="85" spans="1:100" ht="27">
      <c r="A85" s="49"/>
      <c r="B85" s="179">
        <f t="shared" ca="1" si="1"/>
        <v>76</v>
      </c>
      <c r="C85" s="115" t="s">
        <v>219</v>
      </c>
      <c r="D85" s="507" t="s">
        <v>949</v>
      </c>
      <c r="E85" s="69" t="s">
        <v>950</v>
      </c>
      <c r="F85" s="27">
        <v>37712</v>
      </c>
      <c r="G85" s="498" t="s">
        <v>477</v>
      </c>
      <c r="H85" s="70" t="s">
        <v>951</v>
      </c>
      <c r="I85" s="499" t="s">
        <v>479</v>
      </c>
      <c r="J85" s="62"/>
      <c r="K85" s="73" t="s">
        <v>952</v>
      </c>
      <c r="L85" s="126" t="s">
        <v>953</v>
      </c>
      <c r="M85" s="54">
        <v>630</v>
      </c>
      <c r="N85" s="28">
        <v>204</v>
      </c>
      <c r="O85" s="29">
        <v>0</v>
      </c>
      <c r="P85" s="53">
        <v>0</v>
      </c>
      <c r="Q85" s="28">
        <v>0</v>
      </c>
      <c r="R85" s="31">
        <v>0</v>
      </c>
      <c r="S85" s="53">
        <v>0</v>
      </c>
      <c r="T85" s="54">
        <v>47.4</v>
      </c>
      <c r="U85" s="28">
        <v>0</v>
      </c>
      <c r="V85" s="52" t="s">
        <v>144</v>
      </c>
      <c r="W85" s="31">
        <v>0</v>
      </c>
      <c r="X85" s="31">
        <v>0</v>
      </c>
      <c r="Y85" s="31">
        <v>0</v>
      </c>
      <c r="Z85" s="31">
        <v>0</v>
      </c>
      <c r="AA85" s="31">
        <v>0</v>
      </c>
      <c r="AB85" s="31">
        <v>0</v>
      </c>
      <c r="AC85" s="31">
        <v>0</v>
      </c>
      <c r="AD85" s="31">
        <v>0</v>
      </c>
      <c r="AE85" s="31">
        <v>0</v>
      </c>
      <c r="AF85" s="31"/>
      <c r="AG85" s="28">
        <v>0</v>
      </c>
      <c r="AH85" s="29">
        <v>0</v>
      </c>
      <c r="AI85" s="30">
        <v>0</v>
      </c>
      <c r="AJ85" s="31">
        <v>0</v>
      </c>
      <c r="AK85" s="31">
        <v>0</v>
      </c>
      <c r="AL85" s="31">
        <v>0</v>
      </c>
      <c r="AM85" s="31">
        <v>0</v>
      </c>
      <c r="AN85" s="31"/>
      <c r="AO85" s="31">
        <v>0</v>
      </c>
      <c r="AP85" s="31"/>
      <c r="AQ85" s="31">
        <v>0</v>
      </c>
      <c r="AR85" s="31"/>
      <c r="AS85" s="31">
        <v>0</v>
      </c>
      <c r="AT85" s="31"/>
      <c r="AU85" s="28">
        <v>0</v>
      </c>
      <c r="AV85" s="29">
        <v>0</v>
      </c>
      <c r="AW85" s="31">
        <v>0</v>
      </c>
      <c r="AX85" s="31">
        <v>0</v>
      </c>
      <c r="AY85" s="30">
        <v>0</v>
      </c>
      <c r="AZ85" s="31">
        <v>0</v>
      </c>
      <c r="BA85" s="31">
        <v>0</v>
      </c>
      <c r="BB85" s="31">
        <v>0</v>
      </c>
      <c r="BC85" s="31">
        <v>0</v>
      </c>
      <c r="BD85" s="31">
        <v>0</v>
      </c>
      <c r="BE85" s="31">
        <v>1.5</v>
      </c>
      <c r="BF85" s="31" t="s">
        <v>954</v>
      </c>
      <c r="BG85" s="31">
        <v>0</v>
      </c>
      <c r="BH85" s="31"/>
      <c r="BI85" s="31">
        <v>0</v>
      </c>
      <c r="BJ85" s="31"/>
      <c r="BK85" s="31">
        <v>0</v>
      </c>
      <c r="BL85" s="31"/>
      <c r="BM85" s="129" t="s">
        <v>132</v>
      </c>
      <c r="BN85" s="52"/>
      <c r="BO85" s="164" t="s">
        <v>132</v>
      </c>
      <c r="BP85" s="129" t="s">
        <v>132</v>
      </c>
      <c r="BQ85" s="126"/>
      <c r="BR85" s="500" t="s">
        <v>132</v>
      </c>
      <c r="BS85" s="500" t="s">
        <v>132</v>
      </c>
      <c r="BT85" s="76" t="s">
        <v>132</v>
      </c>
      <c r="BU85" s="76" t="s">
        <v>132</v>
      </c>
      <c r="BV85" s="76" t="s">
        <v>132</v>
      </c>
      <c r="BW85" s="55" t="s">
        <v>132</v>
      </c>
      <c r="BX85" s="129" t="s">
        <v>132</v>
      </c>
      <c r="BY85" s="55" t="s">
        <v>132</v>
      </c>
      <c r="BZ85" s="935" t="s">
        <v>132</v>
      </c>
      <c r="CA85" s="31">
        <v>0</v>
      </c>
      <c r="CB85" s="29">
        <v>0</v>
      </c>
      <c r="CC85" s="29">
        <v>0</v>
      </c>
      <c r="CD85" s="29">
        <v>0</v>
      </c>
      <c r="CE85" s="76" t="s">
        <v>132</v>
      </c>
      <c r="CF85" s="55" t="s">
        <v>132</v>
      </c>
      <c r="CG85" s="31">
        <v>0</v>
      </c>
      <c r="CH85" s="29">
        <v>0</v>
      </c>
      <c r="CI85" s="29">
        <v>0</v>
      </c>
      <c r="CJ85" s="29">
        <v>0</v>
      </c>
      <c r="CK85" s="55" t="s">
        <v>132</v>
      </c>
      <c r="CL85" s="76" t="s">
        <v>132</v>
      </c>
      <c r="CM85" s="29"/>
      <c r="CN85" s="29"/>
      <c r="CO85" s="30"/>
      <c r="CP85" s="55" t="s">
        <v>132</v>
      </c>
      <c r="CQ85" s="31">
        <v>0</v>
      </c>
      <c r="CR85" s="29">
        <v>0</v>
      </c>
      <c r="CS85" s="29">
        <v>0</v>
      </c>
      <c r="CT85" s="56">
        <v>0</v>
      </c>
      <c r="CU85" s="129" t="s">
        <v>132</v>
      </c>
      <c r="CV85" s="77"/>
    </row>
    <row r="86" spans="1:100" ht="27">
      <c r="A86" s="49"/>
      <c r="B86" s="179">
        <f t="shared" ca="1" si="1"/>
        <v>77</v>
      </c>
      <c r="C86" s="115" t="s">
        <v>219</v>
      </c>
      <c r="D86" s="857" t="s">
        <v>955</v>
      </c>
      <c r="E86" s="69" t="s">
        <v>956</v>
      </c>
      <c r="F86" s="27">
        <v>38384</v>
      </c>
      <c r="G86" s="498" t="s">
        <v>477</v>
      </c>
      <c r="H86" s="70" t="s">
        <v>957</v>
      </c>
      <c r="I86" s="499" t="s">
        <v>479</v>
      </c>
      <c r="J86" s="62"/>
      <c r="K86" s="73" t="s">
        <v>958</v>
      </c>
      <c r="L86" s="126" t="s">
        <v>959</v>
      </c>
      <c r="M86" s="54">
        <v>152</v>
      </c>
      <c r="N86" s="28">
        <v>10</v>
      </c>
      <c r="O86" s="29">
        <v>19</v>
      </c>
      <c r="P86" s="53">
        <v>2.65</v>
      </c>
      <c r="Q86" s="28">
        <v>1</v>
      </c>
      <c r="R86" s="31">
        <v>0</v>
      </c>
      <c r="S86" s="53">
        <v>0</v>
      </c>
      <c r="T86" s="54">
        <v>11.2</v>
      </c>
      <c r="U86" s="28">
        <v>2</v>
      </c>
      <c r="V86" s="52" t="s">
        <v>960</v>
      </c>
      <c r="W86" s="31">
        <v>98</v>
      </c>
      <c r="X86" s="31">
        <v>0</v>
      </c>
      <c r="Y86" s="31">
        <v>49</v>
      </c>
      <c r="Z86" s="31">
        <v>0</v>
      </c>
      <c r="AA86" s="31">
        <v>49</v>
      </c>
      <c r="AB86" s="31">
        <v>0</v>
      </c>
      <c r="AC86" s="31">
        <v>94</v>
      </c>
      <c r="AD86" s="31">
        <v>0</v>
      </c>
      <c r="AE86" s="31">
        <v>0</v>
      </c>
      <c r="AF86" s="31"/>
      <c r="AG86" s="28">
        <v>0</v>
      </c>
      <c r="AH86" s="29">
        <v>0</v>
      </c>
      <c r="AI86" s="30">
        <v>0</v>
      </c>
      <c r="AJ86" s="31">
        <v>0</v>
      </c>
      <c r="AK86" s="31">
        <v>0</v>
      </c>
      <c r="AL86" s="31">
        <v>0</v>
      </c>
      <c r="AM86" s="31">
        <v>0</v>
      </c>
      <c r="AN86" s="31"/>
      <c r="AO86" s="31">
        <v>0</v>
      </c>
      <c r="AP86" s="31"/>
      <c r="AQ86" s="31">
        <v>0</v>
      </c>
      <c r="AR86" s="31"/>
      <c r="AS86" s="31">
        <v>0</v>
      </c>
      <c r="AT86" s="31"/>
      <c r="AU86" s="28">
        <v>0</v>
      </c>
      <c r="AV86" s="29">
        <v>0</v>
      </c>
      <c r="AW86" s="31">
        <v>0</v>
      </c>
      <c r="AX86" s="31">
        <v>0</v>
      </c>
      <c r="AY86" s="30">
        <v>0</v>
      </c>
      <c r="AZ86" s="31">
        <v>0</v>
      </c>
      <c r="BA86" s="31">
        <v>0</v>
      </c>
      <c r="BB86" s="31">
        <v>0</v>
      </c>
      <c r="BC86" s="31">
        <v>0</v>
      </c>
      <c r="BD86" s="31">
        <v>0</v>
      </c>
      <c r="BE86" s="31">
        <v>0</v>
      </c>
      <c r="BF86" s="31"/>
      <c r="BG86" s="31">
        <v>0</v>
      </c>
      <c r="BH86" s="31"/>
      <c r="BI86" s="31">
        <v>0</v>
      </c>
      <c r="BJ86" s="31"/>
      <c r="BK86" s="31">
        <v>0</v>
      </c>
      <c r="BL86" s="31"/>
      <c r="BM86" s="129" t="s">
        <v>132</v>
      </c>
      <c r="BN86" s="52"/>
      <c r="BO86" s="164" t="s">
        <v>127</v>
      </c>
      <c r="BP86" s="129" t="s">
        <v>132</v>
      </c>
      <c r="BQ86" s="126"/>
      <c r="BR86" s="500" t="s">
        <v>132</v>
      </c>
      <c r="BS86" s="500" t="s">
        <v>127</v>
      </c>
      <c r="BT86" s="76" t="s">
        <v>132</v>
      </c>
      <c r="BU86" s="76" t="s">
        <v>132</v>
      </c>
      <c r="BV86" s="76" t="s">
        <v>132</v>
      </c>
      <c r="BW86" s="55" t="s">
        <v>132</v>
      </c>
      <c r="BX86" s="129" t="s">
        <v>127</v>
      </c>
      <c r="BY86" s="55" t="s">
        <v>132</v>
      </c>
      <c r="BZ86" s="935" t="s">
        <v>127</v>
      </c>
      <c r="CA86" s="31">
        <v>0</v>
      </c>
      <c r="CB86" s="29">
        <v>0</v>
      </c>
      <c r="CC86" s="29">
        <v>0</v>
      </c>
      <c r="CD86" s="29">
        <v>0</v>
      </c>
      <c r="CE86" s="76" t="s">
        <v>127</v>
      </c>
      <c r="CF86" s="55" t="s">
        <v>132</v>
      </c>
      <c r="CG86" s="31">
        <v>0</v>
      </c>
      <c r="CH86" s="29">
        <v>0</v>
      </c>
      <c r="CI86" s="29">
        <v>0</v>
      </c>
      <c r="CJ86" s="29">
        <v>0</v>
      </c>
      <c r="CK86" s="55" t="s">
        <v>127</v>
      </c>
      <c r="CL86" s="76" t="s">
        <v>127</v>
      </c>
      <c r="CM86" s="29">
        <v>4</v>
      </c>
      <c r="CN86" s="29">
        <v>2</v>
      </c>
      <c r="CO86" s="30">
        <v>1</v>
      </c>
      <c r="CP86" s="55" t="s">
        <v>132</v>
      </c>
      <c r="CQ86" s="31">
        <v>0</v>
      </c>
      <c r="CR86" s="29">
        <v>0</v>
      </c>
      <c r="CS86" s="29">
        <v>0</v>
      </c>
      <c r="CT86" s="56">
        <v>0</v>
      </c>
      <c r="CU86" s="129" t="s">
        <v>127</v>
      </c>
      <c r="CV86" s="77" t="s">
        <v>127</v>
      </c>
    </row>
    <row r="87" spans="1:100" ht="27">
      <c r="A87" s="49"/>
      <c r="B87" s="179">
        <f t="shared" ca="1" si="1"/>
        <v>78</v>
      </c>
      <c r="C87" s="115" t="s">
        <v>219</v>
      </c>
      <c r="D87" s="507" t="s">
        <v>961</v>
      </c>
      <c r="E87" s="69" t="s">
        <v>962</v>
      </c>
      <c r="F87" s="27">
        <v>37712</v>
      </c>
      <c r="G87" s="71" t="s">
        <v>477</v>
      </c>
      <c r="H87" s="70" t="s">
        <v>963</v>
      </c>
      <c r="I87" s="70" t="s">
        <v>479</v>
      </c>
      <c r="J87" s="62"/>
      <c r="K87" s="73" t="s">
        <v>964</v>
      </c>
      <c r="L87" s="126" t="s">
        <v>965</v>
      </c>
      <c r="M87" s="54">
        <v>434</v>
      </c>
      <c r="N87" s="28">
        <v>54</v>
      </c>
      <c r="O87" s="29">
        <v>38</v>
      </c>
      <c r="P87" s="53">
        <v>6.8</v>
      </c>
      <c r="Q87" s="28">
        <v>1</v>
      </c>
      <c r="R87" s="31">
        <v>0</v>
      </c>
      <c r="S87" s="53">
        <v>0</v>
      </c>
      <c r="T87" s="54">
        <v>30.1</v>
      </c>
      <c r="U87" s="28">
        <v>0</v>
      </c>
      <c r="V87" s="52" t="s">
        <v>144</v>
      </c>
      <c r="W87" s="31">
        <v>0</v>
      </c>
      <c r="X87" s="31">
        <v>0</v>
      </c>
      <c r="Y87" s="31">
        <v>0</v>
      </c>
      <c r="Z87" s="31">
        <v>0</v>
      </c>
      <c r="AA87" s="31">
        <v>0</v>
      </c>
      <c r="AB87" s="31">
        <v>0</v>
      </c>
      <c r="AC87" s="31">
        <v>0</v>
      </c>
      <c r="AD87" s="31">
        <v>0</v>
      </c>
      <c r="AE87" s="31">
        <v>0</v>
      </c>
      <c r="AF87" s="31"/>
      <c r="AG87" s="28">
        <v>0</v>
      </c>
      <c r="AH87" s="29">
        <v>0</v>
      </c>
      <c r="AI87" s="30">
        <v>0</v>
      </c>
      <c r="AJ87" s="31">
        <v>0</v>
      </c>
      <c r="AK87" s="31">
        <v>0</v>
      </c>
      <c r="AL87" s="31">
        <v>0</v>
      </c>
      <c r="AM87" s="31">
        <v>0</v>
      </c>
      <c r="AN87" s="31"/>
      <c r="AO87" s="31">
        <v>0</v>
      </c>
      <c r="AP87" s="31"/>
      <c r="AQ87" s="31">
        <v>0</v>
      </c>
      <c r="AR87" s="31"/>
      <c r="AS87" s="31">
        <v>0</v>
      </c>
      <c r="AT87" s="31"/>
      <c r="AU87" s="29">
        <v>0</v>
      </c>
      <c r="AV87" s="29">
        <v>0</v>
      </c>
      <c r="AW87" s="31">
        <v>0</v>
      </c>
      <c r="AX87" s="31">
        <v>0</v>
      </c>
      <c r="AY87" s="30">
        <v>0</v>
      </c>
      <c r="AZ87" s="31">
        <v>0</v>
      </c>
      <c r="BA87" s="31">
        <v>0</v>
      </c>
      <c r="BB87" s="31">
        <v>0</v>
      </c>
      <c r="BC87" s="31">
        <v>0</v>
      </c>
      <c r="BD87" s="31">
        <v>0</v>
      </c>
      <c r="BE87" s="31">
        <v>0</v>
      </c>
      <c r="BF87" s="31"/>
      <c r="BG87" s="31">
        <v>0</v>
      </c>
      <c r="BH87" s="31"/>
      <c r="BI87" s="31">
        <v>0</v>
      </c>
      <c r="BJ87" s="31"/>
      <c r="BK87" s="31">
        <v>0</v>
      </c>
      <c r="BL87" s="31"/>
      <c r="BM87" s="129" t="s">
        <v>132</v>
      </c>
      <c r="BN87" s="126"/>
      <c r="BO87" s="164" t="s">
        <v>132</v>
      </c>
      <c r="BP87" s="129" t="s">
        <v>132</v>
      </c>
      <c r="BQ87" s="126"/>
      <c r="BR87" s="500" t="s">
        <v>132</v>
      </c>
      <c r="BS87" s="500" t="s">
        <v>132</v>
      </c>
      <c r="BT87" s="76" t="s">
        <v>132</v>
      </c>
      <c r="BU87" s="76" t="s">
        <v>132</v>
      </c>
      <c r="BV87" s="76" t="s">
        <v>132</v>
      </c>
      <c r="BW87" s="55" t="s">
        <v>132</v>
      </c>
      <c r="BX87" s="129" t="s">
        <v>132</v>
      </c>
      <c r="BY87" s="55" t="s">
        <v>132</v>
      </c>
      <c r="BZ87" s="935" t="s">
        <v>132</v>
      </c>
      <c r="CA87" s="31">
        <v>0</v>
      </c>
      <c r="CB87" s="29">
        <v>0</v>
      </c>
      <c r="CC87" s="29">
        <v>0</v>
      </c>
      <c r="CD87" s="29">
        <v>0</v>
      </c>
      <c r="CE87" s="76" t="s">
        <v>132</v>
      </c>
      <c r="CF87" s="55" t="s">
        <v>132</v>
      </c>
      <c r="CG87" s="31">
        <v>0</v>
      </c>
      <c r="CH87" s="29">
        <v>0</v>
      </c>
      <c r="CI87" s="29">
        <v>0</v>
      </c>
      <c r="CJ87" s="29">
        <v>0</v>
      </c>
      <c r="CK87" s="55" t="s">
        <v>132</v>
      </c>
      <c r="CL87" s="76" t="s">
        <v>132</v>
      </c>
      <c r="CM87" s="29"/>
      <c r="CN87" s="29"/>
      <c r="CO87" s="30"/>
      <c r="CP87" s="55" t="s">
        <v>127</v>
      </c>
      <c r="CQ87" s="31">
        <v>1</v>
      </c>
      <c r="CR87" s="29">
        <v>60</v>
      </c>
      <c r="CS87" s="29">
        <v>60</v>
      </c>
      <c r="CT87" s="56">
        <v>2</v>
      </c>
      <c r="CU87" s="129" t="s">
        <v>127</v>
      </c>
      <c r="CV87" s="77" t="s">
        <v>127</v>
      </c>
    </row>
    <row r="88" spans="1:100" ht="54">
      <c r="A88" s="49"/>
      <c r="B88" s="179">
        <f t="shared" ca="1" si="1"/>
        <v>79</v>
      </c>
      <c r="C88" s="115" t="s">
        <v>219</v>
      </c>
      <c r="D88" s="507" t="s">
        <v>966</v>
      </c>
      <c r="E88" s="69" t="s">
        <v>967</v>
      </c>
      <c r="F88" s="27">
        <v>37712</v>
      </c>
      <c r="G88" s="498" t="s">
        <v>477</v>
      </c>
      <c r="H88" s="70" t="s">
        <v>968</v>
      </c>
      <c r="I88" s="499" t="s">
        <v>479</v>
      </c>
      <c r="J88" s="62"/>
      <c r="K88" s="73" t="s">
        <v>969</v>
      </c>
      <c r="L88" s="47" t="s">
        <v>970</v>
      </c>
      <c r="M88" s="54">
        <v>147</v>
      </c>
      <c r="N88" s="28">
        <v>15</v>
      </c>
      <c r="O88" s="29">
        <v>24</v>
      </c>
      <c r="P88" s="53">
        <v>2.1</v>
      </c>
      <c r="Q88" s="28">
        <v>15</v>
      </c>
      <c r="R88" s="31">
        <v>2</v>
      </c>
      <c r="S88" s="53">
        <v>1.7</v>
      </c>
      <c r="T88" s="219">
        <v>17.3</v>
      </c>
      <c r="U88" s="28">
        <v>0</v>
      </c>
      <c r="V88" s="52" t="s">
        <v>160</v>
      </c>
      <c r="W88" s="31">
        <v>0</v>
      </c>
      <c r="X88" s="31">
        <v>0</v>
      </c>
      <c r="Y88" s="31">
        <v>0</v>
      </c>
      <c r="Z88" s="31">
        <v>0</v>
      </c>
      <c r="AA88" s="31">
        <v>0</v>
      </c>
      <c r="AB88" s="31">
        <v>0</v>
      </c>
      <c r="AC88" s="31">
        <v>0</v>
      </c>
      <c r="AD88" s="31">
        <v>0</v>
      </c>
      <c r="AE88" s="31">
        <v>0</v>
      </c>
      <c r="AF88" s="31"/>
      <c r="AG88" s="28">
        <v>3</v>
      </c>
      <c r="AH88" s="29">
        <v>36</v>
      </c>
      <c r="AI88" s="30">
        <v>36</v>
      </c>
      <c r="AJ88" s="31">
        <v>0</v>
      </c>
      <c r="AK88" s="31">
        <v>0</v>
      </c>
      <c r="AL88" s="31">
        <v>0</v>
      </c>
      <c r="AM88" s="31">
        <v>0</v>
      </c>
      <c r="AN88" s="31"/>
      <c r="AO88" s="31">
        <v>0</v>
      </c>
      <c r="AP88" s="31"/>
      <c r="AQ88" s="31">
        <v>0</v>
      </c>
      <c r="AR88" s="31"/>
      <c r="AS88" s="31">
        <v>0</v>
      </c>
      <c r="AT88" s="31"/>
      <c r="AU88" s="28">
        <v>0</v>
      </c>
      <c r="AV88" s="29">
        <v>0</v>
      </c>
      <c r="AW88" s="31">
        <v>0</v>
      </c>
      <c r="AX88" s="31">
        <v>0</v>
      </c>
      <c r="AY88" s="30">
        <v>0</v>
      </c>
      <c r="AZ88" s="31">
        <v>0</v>
      </c>
      <c r="BA88" s="31">
        <v>0</v>
      </c>
      <c r="BB88" s="31">
        <v>0</v>
      </c>
      <c r="BC88" s="31">
        <v>0</v>
      </c>
      <c r="BD88" s="31">
        <v>0</v>
      </c>
      <c r="BE88" s="31">
        <v>0</v>
      </c>
      <c r="BF88" s="31"/>
      <c r="BG88" s="31">
        <v>0</v>
      </c>
      <c r="BH88" s="31"/>
      <c r="BI88" s="31">
        <v>0</v>
      </c>
      <c r="BJ88" s="31"/>
      <c r="BK88" s="31">
        <v>0</v>
      </c>
      <c r="BL88" s="31"/>
      <c r="BM88" s="129" t="s">
        <v>127</v>
      </c>
      <c r="BN88" s="52" t="s">
        <v>971</v>
      </c>
      <c r="BO88" s="164" t="s">
        <v>127</v>
      </c>
      <c r="BP88" s="129" t="s">
        <v>127</v>
      </c>
      <c r="BQ88" s="126" t="s">
        <v>972</v>
      </c>
      <c r="BR88" s="500" t="s">
        <v>132</v>
      </c>
      <c r="BS88" s="500" t="s">
        <v>132</v>
      </c>
      <c r="BT88" s="76" t="s">
        <v>132</v>
      </c>
      <c r="BU88" s="76" t="s">
        <v>132</v>
      </c>
      <c r="BV88" s="76" t="s">
        <v>132</v>
      </c>
      <c r="BW88" s="55" t="s">
        <v>132</v>
      </c>
      <c r="BX88" s="129" t="s">
        <v>127</v>
      </c>
      <c r="BY88" s="55" t="s">
        <v>132</v>
      </c>
      <c r="BZ88" s="935" t="s">
        <v>132</v>
      </c>
      <c r="CA88" s="31">
        <v>0</v>
      </c>
      <c r="CB88" s="29">
        <v>0</v>
      </c>
      <c r="CC88" s="29">
        <v>0</v>
      </c>
      <c r="CD88" s="29">
        <v>0</v>
      </c>
      <c r="CE88" s="76" t="s">
        <v>132</v>
      </c>
      <c r="CF88" s="55" t="s">
        <v>132</v>
      </c>
      <c r="CG88" s="31">
        <v>0</v>
      </c>
      <c r="CH88" s="29">
        <v>0</v>
      </c>
      <c r="CI88" s="29">
        <v>0</v>
      </c>
      <c r="CJ88" s="29">
        <v>0</v>
      </c>
      <c r="CK88" s="55" t="s">
        <v>127</v>
      </c>
      <c r="CL88" s="76" t="s">
        <v>127</v>
      </c>
      <c r="CM88" s="29">
        <v>2</v>
      </c>
      <c r="CN88" s="29">
        <v>1</v>
      </c>
      <c r="CO88" s="30">
        <v>0</v>
      </c>
      <c r="CP88" s="55" t="s">
        <v>127</v>
      </c>
      <c r="CQ88" s="31">
        <v>0</v>
      </c>
      <c r="CR88" s="29">
        <v>1044</v>
      </c>
      <c r="CS88" s="29">
        <v>277</v>
      </c>
      <c r="CT88" s="56">
        <v>38</v>
      </c>
      <c r="CU88" s="129" t="s">
        <v>127</v>
      </c>
      <c r="CV88" s="77" t="s">
        <v>127</v>
      </c>
    </row>
    <row r="89" spans="1:100" ht="27">
      <c r="A89" s="49"/>
      <c r="B89" s="179">
        <f t="shared" ca="1" si="1"/>
        <v>80</v>
      </c>
      <c r="C89" s="115" t="s">
        <v>219</v>
      </c>
      <c r="D89" s="507" t="s">
        <v>973</v>
      </c>
      <c r="E89" s="69" t="s">
        <v>974</v>
      </c>
      <c r="F89" s="27">
        <v>37712</v>
      </c>
      <c r="G89" s="498" t="s">
        <v>477</v>
      </c>
      <c r="H89" s="70" t="s">
        <v>975</v>
      </c>
      <c r="I89" s="499" t="s">
        <v>479</v>
      </c>
      <c r="J89" s="62"/>
      <c r="K89" s="73" t="s">
        <v>969</v>
      </c>
      <c r="L89" s="126" t="s">
        <v>976</v>
      </c>
      <c r="M89" s="54">
        <v>115</v>
      </c>
      <c r="N89" s="28">
        <v>12</v>
      </c>
      <c r="O89" s="29">
        <v>35</v>
      </c>
      <c r="P89" s="53">
        <v>1.8</v>
      </c>
      <c r="Q89" s="28">
        <v>0</v>
      </c>
      <c r="R89" s="31">
        <v>0</v>
      </c>
      <c r="S89" s="53">
        <v>0</v>
      </c>
      <c r="T89" s="54">
        <v>11.3</v>
      </c>
      <c r="U89" s="28">
        <v>1</v>
      </c>
      <c r="V89" s="52" t="s">
        <v>977</v>
      </c>
      <c r="W89" s="872">
        <v>10</v>
      </c>
      <c r="X89" s="872">
        <v>0</v>
      </c>
      <c r="Y89" s="872">
        <v>10</v>
      </c>
      <c r="Z89" s="872">
        <v>0</v>
      </c>
      <c r="AA89" s="872">
        <v>10</v>
      </c>
      <c r="AB89" s="872">
        <v>0</v>
      </c>
      <c r="AC89" s="872">
        <v>14</v>
      </c>
      <c r="AD89" s="872">
        <v>0</v>
      </c>
      <c r="AE89" s="872">
        <v>0</v>
      </c>
      <c r="AF89" s="872"/>
      <c r="AG89" s="28">
        <v>0</v>
      </c>
      <c r="AH89" s="29">
        <v>0</v>
      </c>
      <c r="AI89" s="30">
        <v>0</v>
      </c>
      <c r="AJ89" s="31">
        <v>0</v>
      </c>
      <c r="AK89" s="31">
        <v>0</v>
      </c>
      <c r="AL89" s="31">
        <v>0</v>
      </c>
      <c r="AM89" s="31">
        <v>0</v>
      </c>
      <c r="AN89" s="31"/>
      <c r="AO89" s="31">
        <v>0</v>
      </c>
      <c r="AP89" s="31"/>
      <c r="AQ89" s="31">
        <v>0</v>
      </c>
      <c r="AR89" s="31"/>
      <c r="AS89" s="31">
        <v>0</v>
      </c>
      <c r="AT89" s="31"/>
      <c r="AU89" s="28">
        <v>0</v>
      </c>
      <c r="AV89" s="29">
        <v>0</v>
      </c>
      <c r="AW89" s="31">
        <v>0</v>
      </c>
      <c r="AX89" s="31">
        <v>0</v>
      </c>
      <c r="AY89" s="30">
        <v>0</v>
      </c>
      <c r="AZ89" s="31">
        <v>0</v>
      </c>
      <c r="BA89" s="31">
        <v>0</v>
      </c>
      <c r="BB89" s="31">
        <v>0</v>
      </c>
      <c r="BC89" s="31">
        <v>0</v>
      </c>
      <c r="BD89" s="31">
        <v>0</v>
      </c>
      <c r="BE89" s="31">
        <v>0</v>
      </c>
      <c r="BF89" s="31"/>
      <c r="BG89" s="31">
        <v>0</v>
      </c>
      <c r="BH89" s="31"/>
      <c r="BI89" s="31">
        <v>0</v>
      </c>
      <c r="BJ89" s="31"/>
      <c r="BK89" s="31">
        <v>0</v>
      </c>
      <c r="BL89" s="31"/>
      <c r="BM89" s="129" t="s">
        <v>132</v>
      </c>
      <c r="BN89" s="52"/>
      <c r="BO89" s="164" t="s">
        <v>127</v>
      </c>
      <c r="BP89" s="129" t="s">
        <v>132</v>
      </c>
      <c r="BQ89" s="126"/>
      <c r="BR89" s="500" t="s">
        <v>132</v>
      </c>
      <c r="BS89" s="909" t="s">
        <v>127</v>
      </c>
      <c r="BT89" s="883" t="s">
        <v>132</v>
      </c>
      <c r="BU89" s="883" t="s">
        <v>132</v>
      </c>
      <c r="BV89" s="883" t="s">
        <v>132</v>
      </c>
      <c r="BW89" s="55" t="s">
        <v>132</v>
      </c>
      <c r="BX89" s="129" t="s">
        <v>127</v>
      </c>
      <c r="BY89" s="55" t="s">
        <v>132</v>
      </c>
      <c r="BZ89" s="935" t="s">
        <v>127</v>
      </c>
      <c r="CA89" s="31">
        <v>1</v>
      </c>
      <c r="CB89" s="29">
        <v>4</v>
      </c>
      <c r="CC89" s="29">
        <v>4</v>
      </c>
      <c r="CD89" s="29">
        <v>4</v>
      </c>
      <c r="CE89" s="76" t="s">
        <v>127</v>
      </c>
      <c r="CF89" s="55" t="s">
        <v>127</v>
      </c>
      <c r="CG89" s="31">
        <v>5</v>
      </c>
      <c r="CH89" s="29">
        <v>32</v>
      </c>
      <c r="CI89" s="29">
        <v>32</v>
      </c>
      <c r="CJ89" s="29">
        <v>31</v>
      </c>
      <c r="CK89" s="55" t="s">
        <v>127</v>
      </c>
      <c r="CL89" s="76" t="s">
        <v>127</v>
      </c>
      <c r="CM89" s="29">
        <v>19</v>
      </c>
      <c r="CN89" s="29">
        <v>4</v>
      </c>
      <c r="CO89" s="30">
        <v>0</v>
      </c>
      <c r="CP89" s="55" t="s">
        <v>127</v>
      </c>
      <c r="CQ89" s="31">
        <v>5</v>
      </c>
      <c r="CR89" s="29">
        <v>1634</v>
      </c>
      <c r="CS89" s="29">
        <v>312</v>
      </c>
      <c r="CT89" s="56">
        <v>264</v>
      </c>
      <c r="CU89" s="129" t="s">
        <v>132</v>
      </c>
      <c r="CV89" s="77"/>
    </row>
    <row r="90" spans="1:100" ht="40.5">
      <c r="A90" s="49"/>
      <c r="B90" s="179">
        <f t="shared" ca="1" si="1"/>
        <v>81</v>
      </c>
      <c r="C90" s="115" t="s">
        <v>219</v>
      </c>
      <c r="D90" s="507" t="s">
        <v>978</v>
      </c>
      <c r="E90" s="69" t="s">
        <v>979</v>
      </c>
      <c r="F90" s="27">
        <v>37712</v>
      </c>
      <c r="G90" s="498" t="s">
        <v>477</v>
      </c>
      <c r="H90" s="70" t="s">
        <v>980</v>
      </c>
      <c r="I90" s="499" t="s">
        <v>479</v>
      </c>
      <c r="J90" s="62"/>
      <c r="K90" s="73" t="s">
        <v>969</v>
      </c>
      <c r="L90" s="126" t="s">
        <v>981</v>
      </c>
      <c r="M90" s="54">
        <v>100</v>
      </c>
      <c r="N90" s="28">
        <v>15</v>
      </c>
      <c r="O90" s="29">
        <v>33</v>
      </c>
      <c r="P90" s="53">
        <v>3</v>
      </c>
      <c r="Q90" s="28">
        <v>13</v>
      </c>
      <c r="R90" s="31"/>
      <c r="S90" s="53"/>
      <c r="T90" s="54">
        <v>14.1</v>
      </c>
      <c r="U90" s="28">
        <v>3</v>
      </c>
      <c r="V90" s="52" t="s">
        <v>982</v>
      </c>
      <c r="W90" s="31">
        <v>26</v>
      </c>
      <c r="X90" s="31">
        <v>0</v>
      </c>
      <c r="Y90" s="31">
        <v>26</v>
      </c>
      <c r="Z90" s="31">
        <v>0</v>
      </c>
      <c r="AA90" s="31">
        <v>13</v>
      </c>
      <c r="AB90" s="31">
        <v>0</v>
      </c>
      <c r="AC90" s="31">
        <v>6</v>
      </c>
      <c r="AD90" s="31"/>
      <c r="AE90" s="31">
        <v>0</v>
      </c>
      <c r="AF90" s="31"/>
      <c r="AG90" s="28">
        <v>0</v>
      </c>
      <c r="AH90" s="29">
        <v>0</v>
      </c>
      <c r="AI90" s="30">
        <v>0</v>
      </c>
      <c r="AJ90" s="31">
        <v>0</v>
      </c>
      <c r="AK90" s="31">
        <v>0</v>
      </c>
      <c r="AL90" s="31">
        <v>0</v>
      </c>
      <c r="AM90" s="31">
        <v>0</v>
      </c>
      <c r="AN90" s="31"/>
      <c r="AO90" s="31">
        <v>0</v>
      </c>
      <c r="AP90" s="31"/>
      <c r="AQ90" s="31">
        <v>0</v>
      </c>
      <c r="AR90" s="31"/>
      <c r="AS90" s="31">
        <v>0</v>
      </c>
      <c r="AT90" s="31"/>
      <c r="AU90" s="28">
        <v>0</v>
      </c>
      <c r="AV90" s="29">
        <v>0</v>
      </c>
      <c r="AW90" s="31">
        <v>0</v>
      </c>
      <c r="AX90" s="31">
        <v>0</v>
      </c>
      <c r="AY90" s="30">
        <v>0</v>
      </c>
      <c r="AZ90" s="31">
        <v>0</v>
      </c>
      <c r="BA90" s="31">
        <v>0</v>
      </c>
      <c r="BB90" s="31">
        <v>0</v>
      </c>
      <c r="BC90" s="31">
        <v>0</v>
      </c>
      <c r="BD90" s="31">
        <v>0</v>
      </c>
      <c r="BE90" s="31">
        <v>0</v>
      </c>
      <c r="BF90" s="31"/>
      <c r="BG90" s="31">
        <v>0</v>
      </c>
      <c r="BH90" s="31"/>
      <c r="BI90" s="31">
        <v>0</v>
      </c>
      <c r="BJ90" s="31"/>
      <c r="BK90" s="31">
        <v>0</v>
      </c>
      <c r="BL90" s="31"/>
      <c r="BM90" s="129" t="s">
        <v>132</v>
      </c>
      <c r="BN90" s="52"/>
      <c r="BO90" s="164" t="s">
        <v>127</v>
      </c>
      <c r="BP90" s="129" t="s">
        <v>132</v>
      </c>
      <c r="BQ90" s="126"/>
      <c r="BR90" s="500" t="s">
        <v>132</v>
      </c>
      <c r="BS90" s="909" t="s">
        <v>127</v>
      </c>
      <c r="BT90" s="883" t="s">
        <v>132</v>
      </c>
      <c r="BU90" s="883" t="s">
        <v>132</v>
      </c>
      <c r="BV90" s="883" t="s">
        <v>132</v>
      </c>
      <c r="BW90" s="55" t="s">
        <v>132</v>
      </c>
      <c r="BX90" s="129" t="s">
        <v>132</v>
      </c>
      <c r="BY90" s="55" t="s">
        <v>132</v>
      </c>
      <c r="BZ90" s="935" t="s">
        <v>127</v>
      </c>
      <c r="CA90" s="31">
        <v>0</v>
      </c>
      <c r="CB90" s="29">
        <v>0</v>
      </c>
      <c r="CC90" s="29">
        <v>0</v>
      </c>
      <c r="CD90" s="29">
        <v>0</v>
      </c>
      <c r="CE90" s="76" t="s">
        <v>132</v>
      </c>
      <c r="CF90" s="55" t="s">
        <v>127</v>
      </c>
      <c r="CG90" s="31">
        <v>0</v>
      </c>
      <c r="CH90" s="29">
        <v>0</v>
      </c>
      <c r="CI90" s="29">
        <v>0</v>
      </c>
      <c r="CJ90" s="29">
        <v>0</v>
      </c>
      <c r="CK90" s="55" t="s">
        <v>132</v>
      </c>
      <c r="CL90" s="76" t="s">
        <v>132</v>
      </c>
      <c r="CM90" s="29"/>
      <c r="CN90" s="29"/>
      <c r="CO90" s="30"/>
      <c r="CP90" s="55" t="s">
        <v>127</v>
      </c>
      <c r="CQ90" s="31">
        <v>0</v>
      </c>
      <c r="CR90" s="29">
        <v>0</v>
      </c>
      <c r="CS90" s="29">
        <v>0</v>
      </c>
      <c r="CT90" s="56">
        <v>0</v>
      </c>
      <c r="CU90" s="129" t="s">
        <v>132</v>
      </c>
      <c r="CV90" s="77"/>
    </row>
    <row r="91" spans="1:100" ht="27">
      <c r="A91" s="49"/>
      <c r="B91" s="179">
        <f t="shared" ca="1" si="1"/>
        <v>82</v>
      </c>
      <c r="C91" s="115" t="s">
        <v>219</v>
      </c>
      <c r="D91" s="507" t="s">
        <v>983</v>
      </c>
      <c r="E91" s="69" t="s">
        <v>984</v>
      </c>
      <c r="F91" s="27">
        <v>43417</v>
      </c>
      <c r="G91" s="498" t="s">
        <v>477</v>
      </c>
      <c r="H91" s="70" t="s">
        <v>985</v>
      </c>
      <c r="I91" s="499" t="s">
        <v>479</v>
      </c>
      <c r="J91" s="62"/>
      <c r="K91" s="73" t="s">
        <v>986</v>
      </c>
      <c r="L91" s="126" t="s">
        <v>987</v>
      </c>
      <c r="M91" s="54">
        <v>90</v>
      </c>
      <c r="N91" s="28">
        <v>11</v>
      </c>
      <c r="O91" s="29">
        <v>14</v>
      </c>
      <c r="P91" s="53">
        <v>4.5999999999999996</v>
      </c>
      <c r="Q91" s="28">
        <v>0</v>
      </c>
      <c r="R91" s="31">
        <v>1</v>
      </c>
      <c r="S91" s="53">
        <v>0.3</v>
      </c>
      <c r="T91" s="54">
        <v>13.3</v>
      </c>
      <c r="U91" s="28">
        <v>0</v>
      </c>
      <c r="V91" s="52" t="s">
        <v>144</v>
      </c>
      <c r="W91" s="31">
        <v>0</v>
      </c>
      <c r="X91" s="31">
        <v>0</v>
      </c>
      <c r="Y91" s="31">
        <v>0</v>
      </c>
      <c r="Z91" s="31">
        <v>0</v>
      </c>
      <c r="AA91" s="31">
        <v>0</v>
      </c>
      <c r="AB91" s="31">
        <v>0</v>
      </c>
      <c r="AC91" s="31">
        <v>0</v>
      </c>
      <c r="AD91" s="31">
        <v>0</v>
      </c>
      <c r="AE91" s="31">
        <v>0</v>
      </c>
      <c r="AF91" s="31"/>
      <c r="AG91" s="28">
        <v>0</v>
      </c>
      <c r="AH91" s="29">
        <v>0</v>
      </c>
      <c r="AI91" s="30">
        <v>0</v>
      </c>
      <c r="AJ91" s="31">
        <v>0</v>
      </c>
      <c r="AK91" s="31">
        <v>0</v>
      </c>
      <c r="AL91" s="31">
        <v>0</v>
      </c>
      <c r="AM91" s="31">
        <v>0</v>
      </c>
      <c r="AN91" s="31"/>
      <c r="AO91" s="31">
        <v>0</v>
      </c>
      <c r="AP91" s="31"/>
      <c r="AQ91" s="31">
        <v>0</v>
      </c>
      <c r="AR91" s="31"/>
      <c r="AS91" s="31">
        <v>0</v>
      </c>
      <c r="AT91" s="31"/>
      <c r="AU91" s="28">
        <v>0</v>
      </c>
      <c r="AV91" s="29">
        <v>0</v>
      </c>
      <c r="AW91" s="31">
        <v>0</v>
      </c>
      <c r="AX91" s="31">
        <v>0</v>
      </c>
      <c r="AY91" s="30">
        <v>0</v>
      </c>
      <c r="AZ91" s="31">
        <v>0</v>
      </c>
      <c r="BA91" s="31">
        <v>0</v>
      </c>
      <c r="BB91" s="31">
        <v>0</v>
      </c>
      <c r="BC91" s="31">
        <v>0</v>
      </c>
      <c r="BD91" s="31">
        <v>0</v>
      </c>
      <c r="BE91" s="31">
        <v>0</v>
      </c>
      <c r="BF91" s="31"/>
      <c r="BG91" s="31">
        <v>0</v>
      </c>
      <c r="BH91" s="31"/>
      <c r="BI91" s="31">
        <v>0</v>
      </c>
      <c r="BJ91" s="31"/>
      <c r="BK91" s="31">
        <v>0</v>
      </c>
      <c r="BL91" s="31"/>
      <c r="BM91" s="129" t="s">
        <v>169</v>
      </c>
      <c r="BN91" s="52"/>
      <c r="BO91" s="164" t="s">
        <v>132</v>
      </c>
      <c r="BP91" s="129" t="s">
        <v>169</v>
      </c>
      <c r="BQ91" s="126"/>
      <c r="BR91" s="500" t="s">
        <v>169</v>
      </c>
      <c r="BS91" s="500" t="s">
        <v>132</v>
      </c>
      <c r="BT91" s="76" t="s">
        <v>132</v>
      </c>
      <c r="BU91" s="76" t="s">
        <v>132</v>
      </c>
      <c r="BV91" s="76" t="s">
        <v>132</v>
      </c>
      <c r="BW91" s="55" t="s">
        <v>132</v>
      </c>
      <c r="BX91" s="129" t="s">
        <v>132</v>
      </c>
      <c r="BY91" s="55" t="s">
        <v>132</v>
      </c>
      <c r="BZ91" s="935" t="s">
        <v>127</v>
      </c>
      <c r="CA91" s="31">
        <v>4</v>
      </c>
      <c r="CB91" s="29">
        <v>0</v>
      </c>
      <c r="CC91" s="29">
        <v>0</v>
      </c>
      <c r="CD91" s="29">
        <v>0</v>
      </c>
      <c r="CE91" s="76" t="s">
        <v>132</v>
      </c>
      <c r="CF91" s="55" t="s">
        <v>127</v>
      </c>
      <c r="CG91" s="31">
        <v>4</v>
      </c>
      <c r="CH91" s="29">
        <v>74</v>
      </c>
      <c r="CI91" s="29">
        <v>35</v>
      </c>
      <c r="CJ91" s="29">
        <v>74</v>
      </c>
      <c r="CK91" s="55" t="s">
        <v>127</v>
      </c>
      <c r="CL91" s="76" t="s">
        <v>127</v>
      </c>
      <c r="CM91" s="29">
        <v>84</v>
      </c>
      <c r="CN91" s="29">
        <v>0</v>
      </c>
      <c r="CO91" s="30">
        <v>0</v>
      </c>
      <c r="CP91" s="55" t="s">
        <v>127</v>
      </c>
      <c r="CQ91" s="31">
        <v>4</v>
      </c>
      <c r="CR91" s="29">
        <v>306</v>
      </c>
      <c r="CS91" s="29">
        <v>180</v>
      </c>
      <c r="CT91" s="56">
        <v>15</v>
      </c>
      <c r="CU91" s="129" t="s">
        <v>127</v>
      </c>
      <c r="CV91" s="77" t="s">
        <v>127</v>
      </c>
    </row>
    <row r="92" spans="1:100" ht="40.5">
      <c r="A92" s="49"/>
      <c r="B92" s="179">
        <f t="shared" ca="1" si="1"/>
        <v>83</v>
      </c>
      <c r="C92" s="115" t="s">
        <v>224</v>
      </c>
      <c r="D92" s="507" t="s">
        <v>988</v>
      </c>
      <c r="E92" s="69" t="s">
        <v>226</v>
      </c>
      <c r="F92" s="27">
        <v>37712</v>
      </c>
      <c r="G92" s="498" t="s">
        <v>477</v>
      </c>
      <c r="H92" s="70" t="s">
        <v>224</v>
      </c>
      <c r="I92" s="499" t="s">
        <v>479</v>
      </c>
      <c r="J92" s="62"/>
      <c r="K92" s="73" t="s">
        <v>989</v>
      </c>
      <c r="L92" s="126" t="s">
        <v>990</v>
      </c>
      <c r="M92" s="54">
        <v>747</v>
      </c>
      <c r="N92" s="28">
        <v>194</v>
      </c>
      <c r="O92" s="29">
        <v>32</v>
      </c>
      <c r="P92" s="53">
        <v>541</v>
      </c>
      <c r="Q92" s="28">
        <v>2</v>
      </c>
      <c r="R92" s="31">
        <v>0</v>
      </c>
      <c r="S92" s="53">
        <v>0</v>
      </c>
      <c r="T92" s="54">
        <v>58.8</v>
      </c>
      <c r="U92" s="28">
        <v>0</v>
      </c>
      <c r="V92" s="52" t="s">
        <v>210</v>
      </c>
      <c r="W92" s="31">
        <v>0</v>
      </c>
      <c r="X92" s="31">
        <v>0</v>
      </c>
      <c r="Y92" s="31">
        <v>0</v>
      </c>
      <c r="Z92" s="31">
        <v>0</v>
      </c>
      <c r="AA92" s="31">
        <v>0</v>
      </c>
      <c r="AB92" s="31">
        <v>0</v>
      </c>
      <c r="AC92" s="31">
        <v>0</v>
      </c>
      <c r="AD92" s="31">
        <v>0</v>
      </c>
      <c r="AE92" s="31">
        <v>0</v>
      </c>
      <c r="AF92" s="31"/>
      <c r="AG92" s="28">
        <v>0</v>
      </c>
      <c r="AH92" s="29">
        <v>0</v>
      </c>
      <c r="AI92" s="30">
        <v>0</v>
      </c>
      <c r="AJ92" s="31">
        <v>0</v>
      </c>
      <c r="AK92" s="31">
        <v>0</v>
      </c>
      <c r="AL92" s="31">
        <v>0</v>
      </c>
      <c r="AM92" s="31">
        <v>0</v>
      </c>
      <c r="AN92" s="31"/>
      <c r="AO92" s="31">
        <v>0</v>
      </c>
      <c r="AP92" s="31"/>
      <c r="AQ92" s="31">
        <v>0</v>
      </c>
      <c r="AR92" s="31"/>
      <c r="AS92" s="31">
        <v>0</v>
      </c>
      <c r="AT92" s="31"/>
      <c r="AU92" s="28">
        <v>2</v>
      </c>
      <c r="AV92" s="29">
        <v>9</v>
      </c>
      <c r="AW92" s="31">
        <v>0</v>
      </c>
      <c r="AX92" s="31">
        <v>9</v>
      </c>
      <c r="AY92" s="30">
        <v>0</v>
      </c>
      <c r="AZ92" s="31">
        <v>0</v>
      </c>
      <c r="BA92" s="31">
        <v>0</v>
      </c>
      <c r="BB92" s="31">
        <v>0</v>
      </c>
      <c r="BC92" s="31">
        <v>0</v>
      </c>
      <c r="BD92" s="31">
        <v>0</v>
      </c>
      <c r="BE92" s="31">
        <v>49</v>
      </c>
      <c r="BF92" s="31" t="s">
        <v>991</v>
      </c>
      <c r="BG92" s="31">
        <v>0</v>
      </c>
      <c r="BH92" s="31"/>
      <c r="BI92" s="31">
        <v>0</v>
      </c>
      <c r="BJ92" s="31"/>
      <c r="BK92" s="31">
        <v>0</v>
      </c>
      <c r="BL92" s="31"/>
      <c r="BM92" s="129" t="s">
        <v>132</v>
      </c>
      <c r="BN92" s="52"/>
      <c r="BO92" s="164" t="s">
        <v>127</v>
      </c>
      <c r="BP92" s="129" t="s">
        <v>132</v>
      </c>
      <c r="BQ92" s="126"/>
      <c r="BR92" s="500" t="s">
        <v>127</v>
      </c>
      <c r="BS92" s="500" t="s">
        <v>132</v>
      </c>
      <c r="BT92" s="76" t="s">
        <v>132</v>
      </c>
      <c r="BU92" s="76" t="s">
        <v>132</v>
      </c>
      <c r="BV92" s="76" t="s">
        <v>132</v>
      </c>
      <c r="BW92" s="55" t="s">
        <v>127</v>
      </c>
      <c r="BX92" s="129" t="s">
        <v>132</v>
      </c>
      <c r="BY92" s="55" t="s">
        <v>132</v>
      </c>
      <c r="BZ92" s="935" t="s">
        <v>132</v>
      </c>
      <c r="CA92" s="31">
        <v>0</v>
      </c>
      <c r="CB92" s="29">
        <v>0</v>
      </c>
      <c r="CC92" s="29">
        <v>0</v>
      </c>
      <c r="CD92" s="29">
        <v>0</v>
      </c>
      <c r="CE92" s="76" t="s">
        <v>132</v>
      </c>
      <c r="CF92" s="55" t="s">
        <v>132</v>
      </c>
      <c r="CG92" s="31">
        <v>0</v>
      </c>
      <c r="CH92" s="29">
        <v>0</v>
      </c>
      <c r="CI92" s="29">
        <v>0</v>
      </c>
      <c r="CJ92" s="29">
        <v>0</v>
      </c>
      <c r="CK92" s="55" t="s">
        <v>132</v>
      </c>
      <c r="CL92" s="76" t="s">
        <v>132</v>
      </c>
      <c r="CM92" s="29"/>
      <c r="CN92" s="29"/>
      <c r="CO92" s="30"/>
      <c r="CP92" s="55" t="s">
        <v>132</v>
      </c>
      <c r="CQ92" s="31">
        <v>0</v>
      </c>
      <c r="CR92" s="29">
        <v>0</v>
      </c>
      <c r="CS92" s="29">
        <v>0</v>
      </c>
      <c r="CT92" s="56">
        <v>0</v>
      </c>
      <c r="CU92" s="129" t="s">
        <v>132</v>
      </c>
      <c r="CV92" s="77"/>
    </row>
    <row r="93" spans="1:100" ht="54">
      <c r="A93" s="49"/>
      <c r="B93" s="179">
        <f t="shared" ca="1" si="1"/>
        <v>84</v>
      </c>
      <c r="C93" s="115" t="s">
        <v>224</v>
      </c>
      <c r="D93" s="215">
        <v>1810414068</v>
      </c>
      <c r="E93" s="60" t="s">
        <v>992</v>
      </c>
      <c r="F93" s="33">
        <v>37712</v>
      </c>
      <c r="G93" s="498" t="s">
        <v>477</v>
      </c>
      <c r="H93" s="70" t="s">
        <v>993</v>
      </c>
      <c r="I93" s="499" t="s">
        <v>479</v>
      </c>
      <c r="J93" s="140"/>
      <c r="K93" s="65" t="s">
        <v>994</v>
      </c>
      <c r="L93" s="112" t="s">
        <v>995</v>
      </c>
      <c r="M93" s="64">
        <v>456</v>
      </c>
      <c r="N93" s="121">
        <v>61</v>
      </c>
      <c r="O93" s="113">
        <v>86</v>
      </c>
      <c r="P93" s="120">
        <v>5.8</v>
      </c>
      <c r="Q93" s="121">
        <v>0</v>
      </c>
      <c r="R93" s="66">
        <v>1</v>
      </c>
      <c r="S93" s="120">
        <v>0.8</v>
      </c>
      <c r="T93" s="64">
        <v>32.979999999999997</v>
      </c>
      <c r="U93" s="121">
        <v>4</v>
      </c>
      <c r="V93" s="67" t="s">
        <v>996</v>
      </c>
      <c r="W93" s="31">
        <v>84</v>
      </c>
      <c r="X93" s="31">
        <v>0</v>
      </c>
      <c r="Y93" s="31">
        <v>84</v>
      </c>
      <c r="Z93" s="31">
        <v>0</v>
      </c>
      <c r="AA93" s="31">
        <v>84</v>
      </c>
      <c r="AB93" s="31">
        <v>0</v>
      </c>
      <c r="AC93" s="31">
        <v>370</v>
      </c>
      <c r="AD93" s="31">
        <v>0</v>
      </c>
      <c r="AE93" s="31">
        <v>0</v>
      </c>
      <c r="AF93" s="66"/>
      <c r="AG93" s="28">
        <v>0</v>
      </c>
      <c r="AH93" s="29">
        <v>0</v>
      </c>
      <c r="AI93" s="130">
        <v>0</v>
      </c>
      <c r="AJ93" s="66">
        <v>0</v>
      </c>
      <c r="AK93" s="31">
        <v>0</v>
      </c>
      <c r="AL93" s="66">
        <v>0</v>
      </c>
      <c r="AM93" s="31">
        <v>0</v>
      </c>
      <c r="AN93" s="66"/>
      <c r="AO93" s="31">
        <v>0</v>
      </c>
      <c r="AP93" s="66"/>
      <c r="AQ93" s="31">
        <v>0</v>
      </c>
      <c r="AR93" s="66"/>
      <c r="AS93" s="31">
        <v>0</v>
      </c>
      <c r="AT93" s="66"/>
      <c r="AU93" s="121">
        <v>1</v>
      </c>
      <c r="AV93" s="113">
        <v>5</v>
      </c>
      <c r="AW93" s="66">
        <v>0</v>
      </c>
      <c r="AX93" s="66">
        <v>5</v>
      </c>
      <c r="AY93" s="130">
        <v>0</v>
      </c>
      <c r="AZ93" s="66">
        <v>0</v>
      </c>
      <c r="BA93" s="66">
        <v>0</v>
      </c>
      <c r="BB93" s="66">
        <v>0</v>
      </c>
      <c r="BC93" s="66">
        <v>0</v>
      </c>
      <c r="BD93" s="66">
        <v>0</v>
      </c>
      <c r="BE93" s="31">
        <v>0</v>
      </c>
      <c r="BF93" s="66"/>
      <c r="BG93" s="31">
        <v>0</v>
      </c>
      <c r="BH93" s="66"/>
      <c r="BI93" s="31">
        <v>0</v>
      </c>
      <c r="BJ93" s="66"/>
      <c r="BK93" s="31">
        <v>0</v>
      </c>
      <c r="BL93" s="66"/>
      <c r="BM93" s="141" t="s">
        <v>127</v>
      </c>
      <c r="BN93" s="67" t="s">
        <v>997</v>
      </c>
      <c r="BO93" s="118" t="s">
        <v>127</v>
      </c>
      <c r="BP93" s="141" t="s">
        <v>132</v>
      </c>
      <c r="BQ93" s="112"/>
      <c r="BR93" s="373" t="s">
        <v>132</v>
      </c>
      <c r="BS93" s="373" t="s">
        <v>132</v>
      </c>
      <c r="BT93" s="116" t="s">
        <v>132</v>
      </c>
      <c r="BU93" s="116" t="s">
        <v>132</v>
      </c>
      <c r="BV93" s="116" t="s">
        <v>132</v>
      </c>
      <c r="BW93" s="421" t="s">
        <v>127</v>
      </c>
      <c r="BX93" s="141" t="s">
        <v>127</v>
      </c>
      <c r="BY93" s="421" t="s">
        <v>127</v>
      </c>
      <c r="BZ93" s="934" t="s">
        <v>132</v>
      </c>
      <c r="CA93" s="66">
        <v>0</v>
      </c>
      <c r="CB93" s="113">
        <v>0</v>
      </c>
      <c r="CC93" s="113">
        <v>0</v>
      </c>
      <c r="CD93" s="113">
        <v>0</v>
      </c>
      <c r="CE93" s="116" t="s">
        <v>132</v>
      </c>
      <c r="CF93" s="421" t="s">
        <v>132</v>
      </c>
      <c r="CG93" s="66">
        <v>0</v>
      </c>
      <c r="CH93" s="113">
        <v>0</v>
      </c>
      <c r="CI93" s="113">
        <v>0</v>
      </c>
      <c r="CJ93" s="113">
        <v>0</v>
      </c>
      <c r="CK93" s="421" t="s">
        <v>127</v>
      </c>
      <c r="CL93" s="76" t="s">
        <v>127</v>
      </c>
      <c r="CM93" s="113">
        <v>68</v>
      </c>
      <c r="CN93" s="113">
        <v>0</v>
      </c>
      <c r="CO93" s="130">
        <v>0</v>
      </c>
      <c r="CP93" s="421" t="s">
        <v>132</v>
      </c>
      <c r="CQ93" s="66">
        <v>0</v>
      </c>
      <c r="CR93" s="113">
        <v>0</v>
      </c>
      <c r="CS93" s="113">
        <v>0</v>
      </c>
      <c r="CT93" s="212">
        <v>0</v>
      </c>
      <c r="CU93" s="141" t="s">
        <v>132</v>
      </c>
      <c r="CV93" s="117"/>
    </row>
    <row r="94" spans="1:100" ht="27">
      <c r="A94" s="49"/>
      <c r="B94" s="179">
        <f t="shared" ca="1" si="1"/>
        <v>85</v>
      </c>
      <c r="C94" s="115" t="s">
        <v>224</v>
      </c>
      <c r="D94" s="215" t="s">
        <v>998</v>
      </c>
      <c r="E94" s="60" t="s">
        <v>999</v>
      </c>
      <c r="F94" s="33">
        <v>44652</v>
      </c>
      <c r="G94" s="498" t="s">
        <v>528</v>
      </c>
      <c r="H94" s="70" t="s">
        <v>1000</v>
      </c>
      <c r="I94" s="499" t="s">
        <v>479</v>
      </c>
      <c r="J94" s="140"/>
      <c r="K94" s="65" t="s">
        <v>1001</v>
      </c>
      <c r="L94" s="112" t="s">
        <v>1002</v>
      </c>
      <c r="M94" s="64">
        <v>199</v>
      </c>
      <c r="N94" s="121">
        <v>22</v>
      </c>
      <c r="O94" s="113">
        <v>44</v>
      </c>
      <c r="P94" s="120">
        <v>4.8</v>
      </c>
      <c r="Q94" s="121">
        <v>3</v>
      </c>
      <c r="R94" s="66">
        <v>0</v>
      </c>
      <c r="S94" s="120">
        <v>0</v>
      </c>
      <c r="T94" s="64">
        <v>17.3</v>
      </c>
      <c r="U94" s="121">
        <v>0</v>
      </c>
      <c r="V94" s="67" t="s">
        <v>210</v>
      </c>
      <c r="W94" s="31">
        <v>0</v>
      </c>
      <c r="X94" s="31">
        <v>0</v>
      </c>
      <c r="Y94" s="31">
        <v>0</v>
      </c>
      <c r="Z94" s="31">
        <v>0</v>
      </c>
      <c r="AA94" s="31">
        <v>0</v>
      </c>
      <c r="AB94" s="31">
        <v>0</v>
      </c>
      <c r="AC94" s="31">
        <v>0</v>
      </c>
      <c r="AD94" s="31">
        <v>0</v>
      </c>
      <c r="AE94" s="31">
        <v>0</v>
      </c>
      <c r="AF94" s="66"/>
      <c r="AG94" s="28">
        <v>1</v>
      </c>
      <c r="AH94" s="29">
        <v>55</v>
      </c>
      <c r="AI94" s="130">
        <v>27.5</v>
      </c>
      <c r="AJ94" s="66">
        <v>0</v>
      </c>
      <c r="AK94" s="31">
        <v>0</v>
      </c>
      <c r="AL94" s="66">
        <v>0</v>
      </c>
      <c r="AM94" s="31">
        <v>0</v>
      </c>
      <c r="AN94" s="66"/>
      <c r="AO94" s="31">
        <v>0</v>
      </c>
      <c r="AP94" s="66"/>
      <c r="AQ94" s="31">
        <v>0</v>
      </c>
      <c r="AR94" s="66"/>
      <c r="AS94" s="31">
        <v>0</v>
      </c>
      <c r="AT94" s="66"/>
      <c r="AU94" s="121">
        <v>0</v>
      </c>
      <c r="AV94" s="113">
        <v>0</v>
      </c>
      <c r="AW94" s="66">
        <v>0</v>
      </c>
      <c r="AX94" s="66">
        <v>0</v>
      </c>
      <c r="AY94" s="130">
        <v>0</v>
      </c>
      <c r="AZ94" s="66">
        <v>0</v>
      </c>
      <c r="BA94" s="66">
        <v>0</v>
      </c>
      <c r="BB94" s="66">
        <v>0</v>
      </c>
      <c r="BC94" s="66">
        <v>0</v>
      </c>
      <c r="BD94" s="66">
        <v>0</v>
      </c>
      <c r="BE94" s="31">
        <v>0</v>
      </c>
      <c r="BF94" s="66"/>
      <c r="BG94" s="31">
        <v>0</v>
      </c>
      <c r="BH94" s="66"/>
      <c r="BI94" s="31">
        <v>0</v>
      </c>
      <c r="BJ94" s="66"/>
      <c r="BK94" s="31">
        <v>0</v>
      </c>
      <c r="BL94" s="66"/>
      <c r="BM94" s="141" t="s">
        <v>132</v>
      </c>
      <c r="BN94" s="67"/>
      <c r="BO94" s="118" t="s">
        <v>132</v>
      </c>
      <c r="BP94" s="141" t="s">
        <v>132</v>
      </c>
      <c r="BQ94" s="112"/>
      <c r="BR94" s="373" t="s">
        <v>132</v>
      </c>
      <c r="BS94" s="373" t="s">
        <v>132</v>
      </c>
      <c r="BT94" s="116" t="s">
        <v>132</v>
      </c>
      <c r="BU94" s="116" t="s">
        <v>132</v>
      </c>
      <c r="BV94" s="116" t="s">
        <v>132</v>
      </c>
      <c r="BW94" s="421" t="s">
        <v>132</v>
      </c>
      <c r="BX94" s="141" t="s">
        <v>132</v>
      </c>
      <c r="BY94" s="421" t="s">
        <v>132</v>
      </c>
      <c r="BZ94" s="934" t="s">
        <v>127</v>
      </c>
      <c r="CA94" s="66">
        <v>0</v>
      </c>
      <c r="CB94" s="113">
        <v>0</v>
      </c>
      <c r="CC94" s="113">
        <v>0</v>
      </c>
      <c r="CD94" s="113">
        <v>0</v>
      </c>
      <c r="CE94" s="116" t="s">
        <v>127</v>
      </c>
      <c r="CF94" s="421" t="s">
        <v>127</v>
      </c>
      <c r="CG94" s="66">
        <v>1</v>
      </c>
      <c r="CH94" s="113">
        <v>5</v>
      </c>
      <c r="CI94" s="113">
        <v>5</v>
      </c>
      <c r="CJ94" s="113">
        <v>5</v>
      </c>
      <c r="CK94" s="421" t="s">
        <v>127</v>
      </c>
      <c r="CL94" s="76" t="s">
        <v>132</v>
      </c>
      <c r="CM94" s="113"/>
      <c r="CN94" s="113"/>
      <c r="CO94" s="130"/>
      <c r="CP94" s="421" t="s">
        <v>132</v>
      </c>
      <c r="CQ94" s="66">
        <v>0</v>
      </c>
      <c r="CR94" s="113">
        <v>0</v>
      </c>
      <c r="CS94" s="113">
        <v>0</v>
      </c>
      <c r="CT94" s="212">
        <v>0</v>
      </c>
      <c r="CU94" s="141" t="s">
        <v>132</v>
      </c>
      <c r="CV94" s="117"/>
    </row>
    <row r="95" spans="1:100" ht="27">
      <c r="A95" s="49"/>
      <c r="B95" s="179">
        <f t="shared" ca="1" si="1"/>
        <v>86</v>
      </c>
      <c r="C95" s="115" t="s">
        <v>224</v>
      </c>
      <c r="D95" s="215" t="s">
        <v>1003</v>
      </c>
      <c r="E95" s="60" t="s">
        <v>1004</v>
      </c>
      <c r="F95" s="33">
        <v>37712</v>
      </c>
      <c r="G95" s="498" t="s">
        <v>477</v>
      </c>
      <c r="H95" s="70" t="s">
        <v>1005</v>
      </c>
      <c r="I95" s="499" t="s">
        <v>528</v>
      </c>
      <c r="J95" s="140" t="s">
        <v>766</v>
      </c>
      <c r="K95" s="65" t="s">
        <v>1001</v>
      </c>
      <c r="L95" s="112" t="s">
        <v>1006</v>
      </c>
      <c r="M95" s="64">
        <v>179</v>
      </c>
      <c r="N95" s="121">
        <v>29</v>
      </c>
      <c r="O95" s="113">
        <v>38</v>
      </c>
      <c r="P95" s="120">
        <v>5.3</v>
      </c>
      <c r="Q95" s="121">
        <v>4</v>
      </c>
      <c r="R95" s="66">
        <v>0</v>
      </c>
      <c r="S95" s="120">
        <v>0</v>
      </c>
      <c r="T95" s="64">
        <v>18.3</v>
      </c>
      <c r="U95" s="121">
        <v>0</v>
      </c>
      <c r="V95" s="67" t="s">
        <v>8497</v>
      </c>
      <c r="W95" s="31">
        <v>0</v>
      </c>
      <c r="X95" s="31">
        <v>0</v>
      </c>
      <c r="Y95" s="31">
        <v>0</v>
      </c>
      <c r="Z95" s="31">
        <v>0</v>
      </c>
      <c r="AA95" s="31">
        <v>0</v>
      </c>
      <c r="AB95" s="31">
        <v>0</v>
      </c>
      <c r="AC95" s="31">
        <v>0</v>
      </c>
      <c r="AD95" s="31">
        <v>0</v>
      </c>
      <c r="AE95" s="31">
        <v>0</v>
      </c>
      <c r="AF95" s="66"/>
      <c r="AG95" s="28">
        <v>0</v>
      </c>
      <c r="AH95" s="29">
        <v>0</v>
      </c>
      <c r="AI95" s="130">
        <v>0</v>
      </c>
      <c r="AJ95" s="66">
        <v>0</v>
      </c>
      <c r="AK95" s="31">
        <v>0</v>
      </c>
      <c r="AL95" s="66">
        <v>0</v>
      </c>
      <c r="AM95" s="31">
        <v>0</v>
      </c>
      <c r="AN95" s="66"/>
      <c r="AO95" s="31">
        <v>0</v>
      </c>
      <c r="AP95" s="66"/>
      <c r="AQ95" s="31">
        <v>0</v>
      </c>
      <c r="AR95" s="66"/>
      <c r="AS95" s="31">
        <v>0</v>
      </c>
      <c r="AT95" s="66"/>
      <c r="AU95" s="121">
        <v>2</v>
      </c>
      <c r="AV95" s="113">
        <v>4</v>
      </c>
      <c r="AW95" s="66">
        <v>0</v>
      </c>
      <c r="AX95" s="66">
        <v>4</v>
      </c>
      <c r="AY95" s="130">
        <v>0</v>
      </c>
      <c r="AZ95" s="66">
        <v>0</v>
      </c>
      <c r="BA95" s="66">
        <v>0</v>
      </c>
      <c r="BB95" s="66">
        <v>0</v>
      </c>
      <c r="BC95" s="66">
        <v>0</v>
      </c>
      <c r="BD95" s="66">
        <v>0</v>
      </c>
      <c r="BE95" s="31">
        <v>0</v>
      </c>
      <c r="BF95" s="66"/>
      <c r="BG95" s="31">
        <v>50</v>
      </c>
      <c r="BH95" s="66" t="s">
        <v>1007</v>
      </c>
      <c r="BI95" s="31">
        <v>0</v>
      </c>
      <c r="BJ95" s="66"/>
      <c r="BK95" s="31">
        <v>0</v>
      </c>
      <c r="BL95" s="66"/>
      <c r="BM95" s="141" t="s">
        <v>132</v>
      </c>
      <c r="BN95" s="67"/>
      <c r="BO95" s="118" t="s">
        <v>132</v>
      </c>
      <c r="BP95" s="141" t="s">
        <v>132</v>
      </c>
      <c r="BQ95" s="112"/>
      <c r="BR95" s="373" t="s">
        <v>132</v>
      </c>
      <c r="BS95" s="373" t="s">
        <v>132</v>
      </c>
      <c r="BT95" s="116" t="s">
        <v>132</v>
      </c>
      <c r="BU95" s="116" t="s">
        <v>132</v>
      </c>
      <c r="BV95" s="116" t="s">
        <v>132</v>
      </c>
      <c r="BW95" s="421" t="s">
        <v>132</v>
      </c>
      <c r="BX95" s="141" t="s">
        <v>132</v>
      </c>
      <c r="BY95" s="421" t="s">
        <v>132</v>
      </c>
      <c r="BZ95" s="934" t="s">
        <v>132</v>
      </c>
      <c r="CA95" s="66">
        <v>0</v>
      </c>
      <c r="CB95" s="113">
        <v>0</v>
      </c>
      <c r="CC95" s="113">
        <v>0</v>
      </c>
      <c r="CD95" s="113">
        <v>0</v>
      </c>
      <c r="CE95" s="116" t="s">
        <v>132</v>
      </c>
      <c r="CF95" s="421" t="s">
        <v>132</v>
      </c>
      <c r="CG95" s="66">
        <v>0</v>
      </c>
      <c r="CH95" s="113">
        <v>0</v>
      </c>
      <c r="CI95" s="113">
        <v>0</v>
      </c>
      <c r="CJ95" s="113">
        <v>0</v>
      </c>
      <c r="CK95" s="421" t="s">
        <v>132</v>
      </c>
      <c r="CL95" s="76" t="s">
        <v>132</v>
      </c>
      <c r="CM95" s="113"/>
      <c r="CN95" s="113"/>
      <c r="CO95" s="130"/>
      <c r="CP95" s="421" t="s">
        <v>132</v>
      </c>
      <c r="CQ95" s="66">
        <v>0</v>
      </c>
      <c r="CR95" s="113">
        <v>0</v>
      </c>
      <c r="CS95" s="113">
        <v>0</v>
      </c>
      <c r="CT95" s="212">
        <v>0</v>
      </c>
      <c r="CU95" s="141" t="s">
        <v>127</v>
      </c>
      <c r="CV95" s="117" t="s">
        <v>127</v>
      </c>
    </row>
    <row r="96" spans="1:100" ht="27">
      <c r="A96" s="49"/>
      <c r="B96" s="179">
        <f t="shared" ca="1" si="1"/>
        <v>87</v>
      </c>
      <c r="C96" s="115" t="s">
        <v>224</v>
      </c>
      <c r="D96" s="215" t="s">
        <v>1008</v>
      </c>
      <c r="E96" s="60" t="s">
        <v>1009</v>
      </c>
      <c r="F96" s="33">
        <v>44652</v>
      </c>
      <c r="G96" s="72" t="s">
        <v>528</v>
      </c>
      <c r="H96" s="70" t="s">
        <v>1010</v>
      </c>
      <c r="I96" s="70" t="s">
        <v>528</v>
      </c>
      <c r="J96" s="62" t="s">
        <v>1011</v>
      </c>
      <c r="K96" s="65" t="s">
        <v>1012</v>
      </c>
      <c r="L96" s="112" t="s">
        <v>1013</v>
      </c>
      <c r="M96" s="64">
        <v>229</v>
      </c>
      <c r="N96" s="121">
        <v>12</v>
      </c>
      <c r="O96" s="113">
        <v>37</v>
      </c>
      <c r="P96" s="120">
        <v>3.125</v>
      </c>
      <c r="Q96" s="121">
        <v>1</v>
      </c>
      <c r="R96" s="31">
        <v>1</v>
      </c>
      <c r="S96" s="120">
        <v>0.4375</v>
      </c>
      <c r="T96" s="64">
        <v>12.646621601883357</v>
      </c>
      <c r="U96" s="121">
        <v>0</v>
      </c>
      <c r="V96" s="67" t="s">
        <v>210</v>
      </c>
      <c r="W96" s="31">
        <v>0</v>
      </c>
      <c r="X96" s="31">
        <v>0</v>
      </c>
      <c r="Y96" s="31">
        <v>0</v>
      </c>
      <c r="Z96" s="31">
        <v>0</v>
      </c>
      <c r="AA96" s="31">
        <v>0</v>
      </c>
      <c r="AB96" s="31">
        <v>0</v>
      </c>
      <c r="AC96" s="31">
        <v>0</v>
      </c>
      <c r="AD96" s="31">
        <v>0</v>
      </c>
      <c r="AE96" s="31">
        <v>0</v>
      </c>
      <c r="AF96" s="66"/>
      <c r="AG96" s="28">
        <v>1</v>
      </c>
      <c r="AH96" s="29">
        <v>93</v>
      </c>
      <c r="AI96" s="130">
        <v>93</v>
      </c>
      <c r="AJ96" s="66">
        <v>0</v>
      </c>
      <c r="AK96" s="31">
        <v>0</v>
      </c>
      <c r="AL96" s="66">
        <v>0</v>
      </c>
      <c r="AM96" s="31">
        <v>0</v>
      </c>
      <c r="AN96" s="66"/>
      <c r="AO96" s="31">
        <v>0</v>
      </c>
      <c r="AP96" s="66"/>
      <c r="AQ96" s="31">
        <v>0</v>
      </c>
      <c r="AR96" s="66"/>
      <c r="AS96" s="31">
        <v>0</v>
      </c>
      <c r="AT96" s="66"/>
      <c r="AU96" s="121">
        <v>0</v>
      </c>
      <c r="AV96" s="113">
        <v>0</v>
      </c>
      <c r="AW96" s="66">
        <v>0</v>
      </c>
      <c r="AX96" s="66">
        <v>0</v>
      </c>
      <c r="AY96" s="130">
        <v>0</v>
      </c>
      <c r="AZ96" s="66">
        <v>0</v>
      </c>
      <c r="BA96" s="66">
        <v>0</v>
      </c>
      <c r="BB96" s="66">
        <v>0</v>
      </c>
      <c r="BC96" s="66">
        <v>0</v>
      </c>
      <c r="BD96" s="66">
        <v>0</v>
      </c>
      <c r="BE96" s="31">
        <v>0</v>
      </c>
      <c r="BF96" s="66"/>
      <c r="BG96" s="31">
        <v>0</v>
      </c>
      <c r="BH96" s="66"/>
      <c r="BI96" s="31">
        <v>0</v>
      </c>
      <c r="BJ96" s="66"/>
      <c r="BK96" s="31">
        <v>0</v>
      </c>
      <c r="BL96" s="66"/>
      <c r="BM96" s="141" t="s">
        <v>132</v>
      </c>
      <c r="BN96" s="67"/>
      <c r="BO96" s="118" t="s">
        <v>132</v>
      </c>
      <c r="BP96" s="141" t="s">
        <v>132</v>
      </c>
      <c r="BQ96" s="112"/>
      <c r="BR96" s="373" t="s">
        <v>127</v>
      </c>
      <c r="BS96" s="373" t="s">
        <v>132</v>
      </c>
      <c r="BT96" s="116" t="s">
        <v>132</v>
      </c>
      <c r="BU96" s="116" t="s">
        <v>132</v>
      </c>
      <c r="BV96" s="116" t="s">
        <v>132</v>
      </c>
      <c r="BW96" s="421" t="s">
        <v>132</v>
      </c>
      <c r="BX96" s="141" t="s">
        <v>132</v>
      </c>
      <c r="BY96" s="421" t="s">
        <v>132</v>
      </c>
      <c r="BZ96" s="934" t="s">
        <v>132</v>
      </c>
      <c r="CA96" s="66">
        <v>0</v>
      </c>
      <c r="CB96" s="113">
        <v>0</v>
      </c>
      <c r="CC96" s="113">
        <v>0</v>
      </c>
      <c r="CD96" s="113">
        <v>0</v>
      </c>
      <c r="CE96" s="116" t="s">
        <v>132</v>
      </c>
      <c r="CF96" s="421" t="s">
        <v>132</v>
      </c>
      <c r="CG96" s="66">
        <v>0</v>
      </c>
      <c r="CH96" s="113">
        <v>0</v>
      </c>
      <c r="CI96" s="113">
        <v>0</v>
      </c>
      <c r="CJ96" s="113">
        <v>0</v>
      </c>
      <c r="CK96" s="421" t="s">
        <v>132</v>
      </c>
      <c r="CL96" s="76" t="s">
        <v>132</v>
      </c>
      <c r="CM96" s="113"/>
      <c r="CN96" s="113"/>
      <c r="CO96" s="130"/>
      <c r="CP96" s="421" t="s">
        <v>132</v>
      </c>
      <c r="CQ96" s="66">
        <v>0</v>
      </c>
      <c r="CR96" s="113">
        <v>0</v>
      </c>
      <c r="CS96" s="113">
        <v>0</v>
      </c>
      <c r="CT96" s="616">
        <v>0</v>
      </c>
      <c r="CU96" s="141" t="s">
        <v>132</v>
      </c>
      <c r="CV96" s="117"/>
    </row>
    <row r="97" spans="1:100" ht="27">
      <c r="A97" s="49"/>
      <c r="B97" s="179">
        <f t="shared" ca="1" si="1"/>
        <v>88</v>
      </c>
      <c r="C97" s="115" t="s">
        <v>224</v>
      </c>
      <c r="D97" s="215" t="s">
        <v>1015</v>
      </c>
      <c r="E97" s="60" t="s">
        <v>1016</v>
      </c>
      <c r="F97" s="33">
        <v>40451</v>
      </c>
      <c r="G97" s="498" t="s">
        <v>477</v>
      </c>
      <c r="H97" s="70" t="s">
        <v>1017</v>
      </c>
      <c r="I97" s="499" t="s">
        <v>479</v>
      </c>
      <c r="J97" s="112"/>
      <c r="K97" s="112" t="s">
        <v>989</v>
      </c>
      <c r="L97" s="60" t="s">
        <v>1018</v>
      </c>
      <c r="M97" s="64">
        <v>412</v>
      </c>
      <c r="N97" s="121">
        <v>139</v>
      </c>
      <c r="O97" s="113">
        <v>67</v>
      </c>
      <c r="P97" s="120">
        <v>8.6</v>
      </c>
      <c r="Q97" s="121">
        <v>0</v>
      </c>
      <c r="R97" s="66">
        <v>0</v>
      </c>
      <c r="S97" s="120">
        <v>0</v>
      </c>
      <c r="T97" s="64">
        <v>42.2</v>
      </c>
      <c r="U97" s="121">
        <v>0</v>
      </c>
      <c r="V97" s="67" t="s">
        <v>210</v>
      </c>
      <c r="W97" s="31">
        <v>0</v>
      </c>
      <c r="X97" s="31">
        <v>0</v>
      </c>
      <c r="Y97" s="31">
        <v>0</v>
      </c>
      <c r="Z97" s="31">
        <v>0</v>
      </c>
      <c r="AA97" s="31">
        <v>0</v>
      </c>
      <c r="AB97" s="31">
        <v>0</v>
      </c>
      <c r="AC97" s="31">
        <v>0</v>
      </c>
      <c r="AD97" s="31">
        <v>0</v>
      </c>
      <c r="AE97" s="31">
        <v>0</v>
      </c>
      <c r="AF97" s="66"/>
      <c r="AG97" s="28">
        <v>1</v>
      </c>
      <c r="AH97" s="29">
        <v>27</v>
      </c>
      <c r="AI97" s="130">
        <v>27</v>
      </c>
      <c r="AJ97" s="66">
        <v>0</v>
      </c>
      <c r="AK97" s="31">
        <v>0</v>
      </c>
      <c r="AL97" s="31">
        <v>0</v>
      </c>
      <c r="AM97" s="31">
        <v>0</v>
      </c>
      <c r="AN97" s="66"/>
      <c r="AO97" s="31">
        <v>0</v>
      </c>
      <c r="AP97" s="66"/>
      <c r="AQ97" s="31">
        <v>0</v>
      </c>
      <c r="AR97" s="66"/>
      <c r="AS97" s="31">
        <v>0</v>
      </c>
      <c r="AT97" s="66"/>
      <c r="AU97" s="121">
        <v>1</v>
      </c>
      <c r="AV97" s="113">
        <v>2</v>
      </c>
      <c r="AW97" s="66">
        <v>0</v>
      </c>
      <c r="AX97" s="31">
        <v>2</v>
      </c>
      <c r="AY97" s="130">
        <v>0</v>
      </c>
      <c r="AZ97" s="66">
        <v>0</v>
      </c>
      <c r="BA97" s="66">
        <v>0</v>
      </c>
      <c r="BB97" s="66">
        <v>0</v>
      </c>
      <c r="BC97" s="31">
        <v>0</v>
      </c>
      <c r="BD97" s="31">
        <v>0</v>
      </c>
      <c r="BE97" s="31">
        <v>0</v>
      </c>
      <c r="BF97" s="66"/>
      <c r="BG97" s="31">
        <v>0</v>
      </c>
      <c r="BH97" s="66"/>
      <c r="BI97" s="31">
        <v>0</v>
      </c>
      <c r="BJ97" s="66"/>
      <c r="BK97" s="31">
        <v>0</v>
      </c>
      <c r="BL97" s="66"/>
      <c r="BM97" s="141" t="s">
        <v>132</v>
      </c>
      <c r="BN97" s="67"/>
      <c r="BO97" s="118" t="s">
        <v>127</v>
      </c>
      <c r="BP97" s="141" t="s">
        <v>132</v>
      </c>
      <c r="BQ97" s="112"/>
      <c r="BR97" s="373" t="s">
        <v>132</v>
      </c>
      <c r="BS97" s="373" t="s">
        <v>127</v>
      </c>
      <c r="BT97" s="116" t="s">
        <v>127</v>
      </c>
      <c r="BU97" s="116" t="s">
        <v>132</v>
      </c>
      <c r="BV97" s="116" t="s">
        <v>132</v>
      </c>
      <c r="BW97" s="421" t="s">
        <v>127</v>
      </c>
      <c r="BX97" s="141" t="s">
        <v>132</v>
      </c>
      <c r="BY97" s="55" t="s">
        <v>132</v>
      </c>
      <c r="BZ97" s="934" t="s">
        <v>132</v>
      </c>
      <c r="CA97" s="66">
        <v>0</v>
      </c>
      <c r="CB97" s="113">
        <v>0</v>
      </c>
      <c r="CC97" s="113">
        <v>0</v>
      </c>
      <c r="CD97" s="113">
        <v>0</v>
      </c>
      <c r="CE97" s="116" t="s">
        <v>132</v>
      </c>
      <c r="CF97" s="421" t="s">
        <v>132</v>
      </c>
      <c r="CG97" s="66">
        <v>0</v>
      </c>
      <c r="CH97" s="113">
        <v>0</v>
      </c>
      <c r="CI97" s="113">
        <v>0</v>
      </c>
      <c r="CJ97" s="113">
        <v>0</v>
      </c>
      <c r="CK97" s="421" t="s">
        <v>132</v>
      </c>
      <c r="CL97" s="76" t="s">
        <v>132</v>
      </c>
      <c r="CM97" s="113"/>
      <c r="CN97" s="113"/>
      <c r="CO97" s="130"/>
      <c r="CP97" s="421" t="s">
        <v>132</v>
      </c>
      <c r="CQ97" s="66">
        <v>0</v>
      </c>
      <c r="CR97" s="113">
        <v>0</v>
      </c>
      <c r="CS97" s="113">
        <v>0</v>
      </c>
      <c r="CT97" s="31">
        <v>0</v>
      </c>
      <c r="CU97" s="141" t="s">
        <v>127</v>
      </c>
      <c r="CV97" s="117" t="s">
        <v>127</v>
      </c>
    </row>
    <row r="98" spans="1:100" ht="54">
      <c r="A98" s="49"/>
      <c r="B98" s="179">
        <f t="shared" ca="1" si="1"/>
        <v>89</v>
      </c>
      <c r="C98" s="115" t="s">
        <v>232</v>
      </c>
      <c r="D98" s="507" t="s">
        <v>1019</v>
      </c>
      <c r="E98" s="69" t="s">
        <v>1020</v>
      </c>
      <c r="F98" s="27">
        <v>37712</v>
      </c>
      <c r="G98" s="498" t="s">
        <v>477</v>
      </c>
      <c r="H98" s="70" t="s">
        <v>1021</v>
      </c>
      <c r="I98" s="499" t="s">
        <v>479</v>
      </c>
      <c r="J98" s="62"/>
      <c r="K98" s="73" t="s">
        <v>1022</v>
      </c>
      <c r="L98" s="126" t="s">
        <v>1023</v>
      </c>
      <c r="M98" s="54">
        <v>184</v>
      </c>
      <c r="N98" s="28">
        <v>14</v>
      </c>
      <c r="O98" s="29">
        <v>100</v>
      </c>
      <c r="P98" s="53">
        <v>9.4</v>
      </c>
      <c r="Q98" s="28">
        <v>2</v>
      </c>
      <c r="R98" s="31">
        <v>1</v>
      </c>
      <c r="S98" s="53">
        <v>0.1</v>
      </c>
      <c r="T98" s="54">
        <v>8</v>
      </c>
      <c r="U98" s="28">
        <v>5</v>
      </c>
      <c r="V98" s="52" t="s">
        <v>1024</v>
      </c>
      <c r="W98" s="31">
        <v>60</v>
      </c>
      <c r="X98" s="31">
        <v>0</v>
      </c>
      <c r="Y98" s="31">
        <v>60</v>
      </c>
      <c r="Z98" s="31">
        <v>0</v>
      </c>
      <c r="AA98" s="31">
        <v>36</v>
      </c>
      <c r="AB98" s="31">
        <v>0</v>
      </c>
      <c r="AC98" s="31">
        <v>230</v>
      </c>
      <c r="AD98" s="31">
        <v>0</v>
      </c>
      <c r="AE98" s="31">
        <v>0</v>
      </c>
      <c r="AF98" s="31"/>
      <c r="AG98" s="28">
        <v>0</v>
      </c>
      <c r="AH98" s="29">
        <v>0</v>
      </c>
      <c r="AI98" s="30">
        <v>0</v>
      </c>
      <c r="AJ98" s="31">
        <v>0</v>
      </c>
      <c r="AK98" s="31">
        <v>0</v>
      </c>
      <c r="AL98" s="31">
        <v>0</v>
      </c>
      <c r="AM98" s="31">
        <v>0</v>
      </c>
      <c r="AN98" s="31"/>
      <c r="AO98" s="31">
        <v>0</v>
      </c>
      <c r="AP98" s="31"/>
      <c r="AQ98" s="31">
        <v>0</v>
      </c>
      <c r="AR98" s="31"/>
      <c r="AS98" s="31">
        <v>0</v>
      </c>
      <c r="AT98" s="31"/>
      <c r="AU98" s="28">
        <v>0</v>
      </c>
      <c r="AV98" s="29">
        <v>0</v>
      </c>
      <c r="AW98" s="31">
        <v>0</v>
      </c>
      <c r="AX98" s="31">
        <v>0</v>
      </c>
      <c r="AY98" s="30">
        <v>0</v>
      </c>
      <c r="AZ98" s="31">
        <v>0</v>
      </c>
      <c r="BA98" s="31">
        <v>0</v>
      </c>
      <c r="BB98" s="31">
        <v>0</v>
      </c>
      <c r="BC98" s="31">
        <v>0</v>
      </c>
      <c r="BD98" s="31">
        <v>0</v>
      </c>
      <c r="BE98" s="31">
        <v>0</v>
      </c>
      <c r="BF98" s="31"/>
      <c r="BG98" s="31">
        <v>0</v>
      </c>
      <c r="BH98" s="31"/>
      <c r="BI98" s="31">
        <v>0</v>
      </c>
      <c r="BJ98" s="31"/>
      <c r="BK98" s="31">
        <v>0</v>
      </c>
      <c r="BL98" s="31"/>
      <c r="BM98" s="129" t="s">
        <v>132</v>
      </c>
      <c r="BN98" s="52"/>
      <c r="BO98" s="164" t="s">
        <v>132</v>
      </c>
      <c r="BP98" s="129" t="s">
        <v>127</v>
      </c>
      <c r="BQ98" s="47" t="s">
        <v>1025</v>
      </c>
      <c r="BR98" s="500" t="s">
        <v>132</v>
      </c>
      <c r="BS98" s="500" t="s">
        <v>132</v>
      </c>
      <c r="BT98" s="76" t="s">
        <v>132</v>
      </c>
      <c r="BU98" s="76" t="s">
        <v>132</v>
      </c>
      <c r="BV98" s="76" t="s">
        <v>132</v>
      </c>
      <c r="BW98" s="55" t="s">
        <v>127</v>
      </c>
      <c r="BX98" s="129" t="s">
        <v>127</v>
      </c>
      <c r="BY98" s="55" t="s">
        <v>132</v>
      </c>
      <c r="BZ98" s="935" t="s">
        <v>132</v>
      </c>
      <c r="CA98" s="31">
        <v>0</v>
      </c>
      <c r="CB98" s="29">
        <v>0</v>
      </c>
      <c r="CC98" s="29">
        <v>0</v>
      </c>
      <c r="CD98" s="29">
        <v>0</v>
      </c>
      <c r="CE98" s="76" t="s">
        <v>132</v>
      </c>
      <c r="CF98" s="55" t="s">
        <v>132</v>
      </c>
      <c r="CG98" s="31">
        <v>0</v>
      </c>
      <c r="CH98" s="29">
        <v>0</v>
      </c>
      <c r="CI98" s="29">
        <v>0</v>
      </c>
      <c r="CJ98" s="29">
        <v>0</v>
      </c>
      <c r="CK98" s="55" t="s">
        <v>127</v>
      </c>
      <c r="CL98" s="76" t="s">
        <v>127</v>
      </c>
      <c r="CM98" s="29">
        <v>17</v>
      </c>
      <c r="CN98" s="29">
        <v>0</v>
      </c>
      <c r="CO98" s="30">
        <v>0</v>
      </c>
      <c r="CP98" s="55" t="s">
        <v>132</v>
      </c>
      <c r="CQ98" s="31">
        <v>0</v>
      </c>
      <c r="CR98" s="29">
        <v>0</v>
      </c>
      <c r="CS98" s="29">
        <v>0</v>
      </c>
      <c r="CT98" s="56">
        <v>0</v>
      </c>
      <c r="CU98" s="129" t="s">
        <v>132</v>
      </c>
      <c r="CV98" s="77"/>
    </row>
    <row r="99" spans="1:100" ht="27">
      <c r="A99" s="49"/>
      <c r="B99" s="179">
        <f t="shared" ca="1" si="1"/>
        <v>90</v>
      </c>
      <c r="C99" s="115" t="s">
        <v>232</v>
      </c>
      <c r="D99" s="507" t="s">
        <v>1026</v>
      </c>
      <c r="E99" s="69" t="s">
        <v>1027</v>
      </c>
      <c r="F99" s="27">
        <v>45748</v>
      </c>
      <c r="G99" s="498" t="s">
        <v>552</v>
      </c>
      <c r="H99" s="70" t="s">
        <v>1028</v>
      </c>
      <c r="I99" s="499" t="s">
        <v>479</v>
      </c>
      <c r="J99" s="62"/>
      <c r="K99" s="73" t="s">
        <v>1029</v>
      </c>
      <c r="L99" s="126" t="s">
        <v>1030</v>
      </c>
      <c r="M99" s="54">
        <v>158</v>
      </c>
      <c r="N99" s="28">
        <v>13</v>
      </c>
      <c r="O99" s="29">
        <v>95</v>
      </c>
      <c r="P99" s="53">
        <v>6.5</v>
      </c>
      <c r="Q99" s="28">
        <v>1</v>
      </c>
      <c r="R99" s="31">
        <v>0</v>
      </c>
      <c r="S99" s="53">
        <v>0</v>
      </c>
      <c r="T99" s="54">
        <v>12.3</v>
      </c>
      <c r="U99" s="28">
        <v>0</v>
      </c>
      <c r="V99" s="52" t="s">
        <v>144</v>
      </c>
      <c r="W99" s="872">
        <v>0</v>
      </c>
      <c r="X99" s="872">
        <v>0</v>
      </c>
      <c r="Y99" s="872">
        <v>0</v>
      </c>
      <c r="Z99" s="872">
        <v>0</v>
      </c>
      <c r="AA99" s="872">
        <v>0</v>
      </c>
      <c r="AB99" s="872">
        <v>0</v>
      </c>
      <c r="AC99" s="872">
        <v>0</v>
      </c>
      <c r="AD99" s="872">
        <v>0</v>
      </c>
      <c r="AE99" s="872">
        <v>0</v>
      </c>
      <c r="AF99" s="31"/>
      <c r="AG99" s="28">
        <v>0</v>
      </c>
      <c r="AH99" s="29">
        <v>0</v>
      </c>
      <c r="AI99" s="30">
        <v>0</v>
      </c>
      <c r="AJ99" s="31">
        <v>0</v>
      </c>
      <c r="AK99" s="31">
        <v>0</v>
      </c>
      <c r="AL99" s="31">
        <v>0</v>
      </c>
      <c r="AM99" s="31">
        <v>0</v>
      </c>
      <c r="AN99" s="31"/>
      <c r="AO99" s="31">
        <v>0</v>
      </c>
      <c r="AP99" s="31"/>
      <c r="AQ99" s="31">
        <v>0</v>
      </c>
      <c r="AR99" s="31"/>
      <c r="AS99" s="31">
        <v>0</v>
      </c>
      <c r="AT99" s="31"/>
      <c r="AU99" s="28">
        <v>0</v>
      </c>
      <c r="AV99" s="29">
        <v>0</v>
      </c>
      <c r="AW99" s="31">
        <v>0</v>
      </c>
      <c r="AX99" s="31">
        <v>0</v>
      </c>
      <c r="AY99" s="30">
        <v>0</v>
      </c>
      <c r="AZ99" s="31">
        <v>0</v>
      </c>
      <c r="BA99" s="31">
        <v>0</v>
      </c>
      <c r="BB99" s="31">
        <v>0</v>
      </c>
      <c r="BC99" s="31">
        <v>0</v>
      </c>
      <c r="BD99" s="31">
        <v>0</v>
      </c>
      <c r="BE99" s="31">
        <v>0</v>
      </c>
      <c r="BF99" s="31"/>
      <c r="BG99" s="31">
        <v>0</v>
      </c>
      <c r="BH99" s="31"/>
      <c r="BI99" s="31">
        <v>0</v>
      </c>
      <c r="BJ99" s="31"/>
      <c r="BK99" s="31">
        <v>0</v>
      </c>
      <c r="BL99" s="31"/>
      <c r="BM99" s="129" t="s">
        <v>132</v>
      </c>
      <c r="BN99" s="52"/>
      <c r="BO99" s="164" t="s">
        <v>132</v>
      </c>
      <c r="BP99" s="129" t="s">
        <v>132</v>
      </c>
      <c r="BQ99" s="126"/>
      <c r="BR99" s="500" t="s">
        <v>132</v>
      </c>
      <c r="BS99" s="500" t="s">
        <v>132</v>
      </c>
      <c r="BT99" s="76" t="s">
        <v>132</v>
      </c>
      <c r="BU99" s="76" t="s">
        <v>132</v>
      </c>
      <c r="BV99" s="76" t="s">
        <v>132</v>
      </c>
      <c r="BW99" s="55" t="s">
        <v>132</v>
      </c>
      <c r="BX99" s="129" t="s">
        <v>132</v>
      </c>
      <c r="BY99" s="55" t="s">
        <v>132</v>
      </c>
      <c r="BZ99" s="935" t="s">
        <v>132</v>
      </c>
      <c r="CA99" s="31">
        <v>0</v>
      </c>
      <c r="CB99" s="29">
        <v>0</v>
      </c>
      <c r="CC99" s="29">
        <v>0</v>
      </c>
      <c r="CD99" s="29">
        <v>0</v>
      </c>
      <c r="CE99" s="76" t="s">
        <v>132</v>
      </c>
      <c r="CF99" s="55" t="s">
        <v>132</v>
      </c>
      <c r="CG99" s="31">
        <v>0</v>
      </c>
      <c r="CH99" s="29">
        <v>0</v>
      </c>
      <c r="CI99" s="29">
        <v>0</v>
      </c>
      <c r="CJ99" s="29">
        <v>0</v>
      </c>
      <c r="CK99" s="55" t="s">
        <v>132</v>
      </c>
      <c r="CL99" s="76" t="s">
        <v>132</v>
      </c>
      <c r="CM99" s="29"/>
      <c r="CN99" s="29"/>
      <c r="CO99" s="30"/>
      <c r="CP99" s="875" t="s">
        <v>132</v>
      </c>
      <c r="CQ99" s="872">
        <v>0</v>
      </c>
      <c r="CR99" s="870">
        <v>0</v>
      </c>
      <c r="CS99" s="29">
        <v>0</v>
      </c>
      <c r="CT99" s="56">
        <v>0</v>
      </c>
      <c r="CU99" s="129" t="s">
        <v>132</v>
      </c>
      <c r="CV99" s="77"/>
    </row>
    <row r="100" spans="1:100" ht="40.5">
      <c r="A100" s="49"/>
      <c r="B100" s="179">
        <f t="shared" ca="1" si="1"/>
        <v>91</v>
      </c>
      <c r="C100" s="115" t="s">
        <v>232</v>
      </c>
      <c r="D100" s="507" t="s">
        <v>1032</v>
      </c>
      <c r="E100" s="69" t="s">
        <v>1033</v>
      </c>
      <c r="F100" s="27">
        <v>19959</v>
      </c>
      <c r="G100" s="498" t="s">
        <v>477</v>
      </c>
      <c r="H100" s="70" t="s">
        <v>1034</v>
      </c>
      <c r="I100" s="499" t="s">
        <v>479</v>
      </c>
      <c r="J100" s="62"/>
      <c r="K100" s="73" t="s">
        <v>1029</v>
      </c>
      <c r="L100" s="126" t="s">
        <v>1035</v>
      </c>
      <c r="M100" s="54">
        <v>60</v>
      </c>
      <c r="N100" s="28">
        <v>1</v>
      </c>
      <c r="O100" s="29">
        <v>23</v>
      </c>
      <c r="P100" s="53">
        <v>5.8</v>
      </c>
      <c r="Q100" s="28">
        <v>0</v>
      </c>
      <c r="R100" s="31">
        <v>1</v>
      </c>
      <c r="S100" s="53">
        <v>0.8</v>
      </c>
      <c r="T100" s="54">
        <v>4</v>
      </c>
      <c r="U100" s="28">
        <v>1</v>
      </c>
      <c r="V100" s="52" t="s">
        <v>1036</v>
      </c>
      <c r="W100" s="31">
        <v>12</v>
      </c>
      <c r="X100" s="31">
        <v>0</v>
      </c>
      <c r="Y100" s="31">
        <v>12</v>
      </c>
      <c r="Z100" s="31">
        <v>0</v>
      </c>
      <c r="AA100" s="31">
        <v>5.5</v>
      </c>
      <c r="AB100" s="31">
        <v>0</v>
      </c>
      <c r="AC100" s="31">
        <v>108</v>
      </c>
      <c r="AD100" s="31">
        <v>0</v>
      </c>
      <c r="AE100" s="31">
        <v>0</v>
      </c>
      <c r="AF100" s="31"/>
      <c r="AG100" s="28">
        <v>0</v>
      </c>
      <c r="AH100" s="29">
        <v>0</v>
      </c>
      <c r="AI100" s="30">
        <v>0</v>
      </c>
      <c r="AJ100" s="31">
        <v>0</v>
      </c>
      <c r="AK100" s="31">
        <v>0</v>
      </c>
      <c r="AL100" s="31">
        <v>0</v>
      </c>
      <c r="AM100" s="31">
        <v>0</v>
      </c>
      <c r="AN100" s="31"/>
      <c r="AO100" s="31">
        <v>0</v>
      </c>
      <c r="AP100" s="31"/>
      <c r="AQ100" s="31">
        <v>0</v>
      </c>
      <c r="AR100" s="31"/>
      <c r="AS100" s="31">
        <v>0</v>
      </c>
      <c r="AT100" s="31"/>
      <c r="AU100" s="28">
        <v>0</v>
      </c>
      <c r="AV100" s="29">
        <v>0</v>
      </c>
      <c r="AW100" s="31">
        <v>0</v>
      </c>
      <c r="AX100" s="31">
        <v>0</v>
      </c>
      <c r="AY100" s="30">
        <v>0</v>
      </c>
      <c r="AZ100" s="31">
        <v>0</v>
      </c>
      <c r="BA100" s="31">
        <v>0</v>
      </c>
      <c r="BB100" s="31">
        <v>0</v>
      </c>
      <c r="BC100" s="31">
        <v>0</v>
      </c>
      <c r="BD100" s="31">
        <v>0</v>
      </c>
      <c r="BE100" s="31">
        <v>0</v>
      </c>
      <c r="BF100" s="31"/>
      <c r="BG100" s="31">
        <v>0</v>
      </c>
      <c r="BH100" s="31"/>
      <c r="BI100" s="31">
        <v>0</v>
      </c>
      <c r="BJ100" s="31"/>
      <c r="BK100" s="31">
        <v>0</v>
      </c>
      <c r="BL100" s="31"/>
      <c r="BM100" s="129" t="s">
        <v>132</v>
      </c>
      <c r="BN100" s="52"/>
      <c r="BO100" s="164" t="s">
        <v>132</v>
      </c>
      <c r="BP100" s="129" t="s">
        <v>132</v>
      </c>
      <c r="BQ100" s="126"/>
      <c r="BR100" s="500" t="s">
        <v>132</v>
      </c>
      <c r="BS100" s="500" t="s">
        <v>132</v>
      </c>
      <c r="BT100" s="76" t="s">
        <v>132</v>
      </c>
      <c r="BU100" s="76" t="s">
        <v>132</v>
      </c>
      <c r="BV100" s="76" t="s">
        <v>132</v>
      </c>
      <c r="BW100" s="55" t="s">
        <v>132</v>
      </c>
      <c r="BX100" s="129" t="s">
        <v>127</v>
      </c>
      <c r="BY100" s="55" t="s">
        <v>132</v>
      </c>
      <c r="BZ100" s="935" t="s">
        <v>127</v>
      </c>
      <c r="CA100" s="31">
        <v>1</v>
      </c>
      <c r="CB100" s="29">
        <v>0</v>
      </c>
      <c r="CC100" s="29">
        <v>0</v>
      </c>
      <c r="CD100" s="29">
        <v>0</v>
      </c>
      <c r="CE100" s="76" t="s">
        <v>127</v>
      </c>
      <c r="CF100" s="55" t="s">
        <v>127</v>
      </c>
      <c r="CG100" s="31">
        <v>1</v>
      </c>
      <c r="CH100" s="29">
        <v>0</v>
      </c>
      <c r="CI100" s="29">
        <v>0</v>
      </c>
      <c r="CJ100" s="29">
        <v>0</v>
      </c>
      <c r="CK100" s="55" t="s">
        <v>127</v>
      </c>
      <c r="CL100" s="76" t="s">
        <v>132</v>
      </c>
      <c r="CM100" s="29"/>
      <c r="CN100" s="29"/>
      <c r="CO100" s="30"/>
      <c r="CP100" s="55" t="s">
        <v>127</v>
      </c>
      <c r="CQ100" s="31">
        <v>1</v>
      </c>
      <c r="CR100" s="29">
        <v>0</v>
      </c>
      <c r="CS100" s="29">
        <v>0</v>
      </c>
      <c r="CT100" s="56">
        <v>0</v>
      </c>
      <c r="CU100" s="129" t="s">
        <v>127</v>
      </c>
      <c r="CV100" s="77" t="s">
        <v>127</v>
      </c>
    </row>
    <row r="101" spans="1:100" ht="27">
      <c r="A101" s="49"/>
      <c r="B101" s="179">
        <f t="shared" ca="1" si="1"/>
        <v>92</v>
      </c>
      <c r="C101" s="115" t="s">
        <v>232</v>
      </c>
      <c r="D101" s="507" t="s">
        <v>1037</v>
      </c>
      <c r="E101" s="69" t="s">
        <v>1038</v>
      </c>
      <c r="F101" s="27">
        <v>32233</v>
      </c>
      <c r="G101" s="498" t="s">
        <v>477</v>
      </c>
      <c r="H101" s="70" t="s">
        <v>1039</v>
      </c>
      <c r="I101" s="499" t="s">
        <v>479</v>
      </c>
      <c r="J101" s="62"/>
      <c r="K101" s="73" t="s">
        <v>1040</v>
      </c>
      <c r="L101" s="126" t="s">
        <v>1041</v>
      </c>
      <c r="M101" s="54">
        <v>108</v>
      </c>
      <c r="N101" s="28">
        <v>6</v>
      </c>
      <c r="O101" s="29">
        <v>44</v>
      </c>
      <c r="P101" s="53">
        <v>2.5</v>
      </c>
      <c r="Q101" s="28">
        <v>6</v>
      </c>
      <c r="R101" s="31">
        <v>1</v>
      </c>
      <c r="S101" s="53">
        <v>0.2</v>
      </c>
      <c r="T101" s="54">
        <v>6.6</v>
      </c>
      <c r="U101" s="28">
        <v>2</v>
      </c>
      <c r="V101" s="52" t="s">
        <v>1042</v>
      </c>
      <c r="W101" s="31">
        <v>46</v>
      </c>
      <c r="X101" s="31">
        <v>0</v>
      </c>
      <c r="Y101" s="31">
        <v>46</v>
      </c>
      <c r="Z101" s="31">
        <v>0</v>
      </c>
      <c r="AA101" s="31">
        <v>23</v>
      </c>
      <c r="AB101" s="31">
        <v>0</v>
      </c>
      <c r="AC101" s="31">
        <v>71</v>
      </c>
      <c r="AD101" s="31">
        <v>0</v>
      </c>
      <c r="AE101" s="31">
        <v>0</v>
      </c>
      <c r="AF101" s="31"/>
      <c r="AG101" s="28">
        <v>0</v>
      </c>
      <c r="AH101" s="29">
        <v>0</v>
      </c>
      <c r="AI101" s="30">
        <v>0</v>
      </c>
      <c r="AJ101" s="31">
        <v>0</v>
      </c>
      <c r="AK101" s="31">
        <v>0</v>
      </c>
      <c r="AL101" s="31">
        <v>0</v>
      </c>
      <c r="AM101" s="31">
        <v>1</v>
      </c>
      <c r="AN101" s="31" t="s">
        <v>1043</v>
      </c>
      <c r="AO101" s="31">
        <v>0</v>
      </c>
      <c r="AP101" s="31"/>
      <c r="AQ101" s="31">
        <v>0</v>
      </c>
      <c r="AR101" s="31"/>
      <c r="AS101" s="31">
        <v>0</v>
      </c>
      <c r="AT101" s="31"/>
      <c r="AU101" s="28">
        <v>0</v>
      </c>
      <c r="AV101" s="29">
        <v>0</v>
      </c>
      <c r="AW101" s="31">
        <v>0</v>
      </c>
      <c r="AX101" s="31">
        <v>0</v>
      </c>
      <c r="AY101" s="30">
        <v>0</v>
      </c>
      <c r="AZ101" s="31">
        <v>0</v>
      </c>
      <c r="BA101" s="31">
        <v>0</v>
      </c>
      <c r="BB101" s="31">
        <v>0</v>
      </c>
      <c r="BC101" s="31">
        <v>0</v>
      </c>
      <c r="BD101" s="31">
        <v>0</v>
      </c>
      <c r="BE101" s="31">
        <v>0</v>
      </c>
      <c r="BF101" s="31"/>
      <c r="BG101" s="31">
        <v>0</v>
      </c>
      <c r="BH101" s="31"/>
      <c r="BI101" s="31">
        <v>0</v>
      </c>
      <c r="BJ101" s="31"/>
      <c r="BK101" s="31">
        <v>0</v>
      </c>
      <c r="BL101" s="31"/>
      <c r="BM101" s="129" t="s">
        <v>132</v>
      </c>
      <c r="BN101" s="52"/>
      <c r="BO101" s="164" t="s">
        <v>127</v>
      </c>
      <c r="BP101" s="129" t="s">
        <v>132</v>
      </c>
      <c r="BQ101" s="126"/>
      <c r="BR101" s="500" t="s">
        <v>132</v>
      </c>
      <c r="BS101" s="500" t="s">
        <v>132</v>
      </c>
      <c r="BT101" s="76" t="s">
        <v>132</v>
      </c>
      <c r="BU101" s="76" t="s">
        <v>132</v>
      </c>
      <c r="BV101" s="76" t="s">
        <v>132</v>
      </c>
      <c r="BW101" s="55" t="s">
        <v>132</v>
      </c>
      <c r="BX101" s="129" t="s">
        <v>127</v>
      </c>
      <c r="BY101" s="55" t="s">
        <v>132</v>
      </c>
      <c r="BZ101" s="935" t="s">
        <v>132</v>
      </c>
      <c r="CA101" s="31">
        <v>0</v>
      </c>
      <c r="CB101" s="29">
        <v>0</v>
      </c>
      <c r="CC101" s="29">
        <v>0</v>
      </c>
      <c r="CD101" s="29">
        <v>0</v>
      </c>
      <c r="CE101" s="76" t="s">
        <v>132</v>
      </c>
      <c r="CF101" s="55" t="s">
        <v>132</v>
      </c>
      <c r="CG101" s="31">
        <v>0</v>
      </c>
      <c r="CH101" s="29">
        <v>0</v>
      </c>
      <c r="CI101" s="29">
        <v>0</v>
      </c>
      <c r="CJ101" s="29">
        <v>0</v>
      </c>
      <c r="CK101" s="55" t="s">
        <v>132</v>
      </c>
      <c r="CL101" s="76" t="s">
        <v>132</v>
      </c>
      <c r="CM101" s="29"/>
      <c r="CN101" s="29"/>
      <c r="CO101" s="30"/>
      <c r="CP101" s="55" t="s">
        <v>132</v>
      </c>
      <c r="CQ101" s="31">
        <v>0</v>
      </c>
      <c r="CR101" s="29">
        <v>0</v>
      </c>
      <c r="CS101" s="29">
        <v>0</v>
      </c>
      <c r="CT101" s="56">
        <v>0</v>
      </c>
      <c r="CU101" s="129" t="s">
        <v>127</v>
      </c>
      <c r="CV101" s="77" t="s">
        <v>127</v>
      </c>
    </row>
    <row r="102" spans="1:100" ht="27">
      <c r="A102" s="49"/>
      <c r="B102" s="179">
        <f t="shared" ca="1" si="1"/>
        <v>93</v>
      </c>
      <c r="C102" s="115" t="s">
        <v>232</v>
      </c>
      <c r="D102" s="507" t="s">
        <v>1044</v>
      </c>
      <c r="E102" s="69" t="s">
        <v>1045</v>
      </c>
      <c r="F102" s="27">
        <v>44706</v>
      </c>
      <c r="G102" s="498" t="s">
        <v>528</v>
      </c>
      <c r="H102" s="70" t="s">
        <v>1046</v>
      </c>
      <c r="I102" s="499" t="s">
        <v>479</v>
      </c>
      <c r="J102" s="62"/>
      <c r="K102" s="73" t="s">
        <v>1047</v>
      </c>
      <c r="L102" s="126" t="s">
        <v>1048</v>
      </c>
      <c r="M102" s="54">
        <v>160</v>
      </c>
      <c r="N102" s="28">
        <v>20</v>
      </c>
      <c r="O102" s="29">
        <v>77</v>
      </c>
      <c r="P102" s="502">
        <v>10.18</v>
      </c>
      <c r="Q102" s="28">
        <v>1</v>
      </c>
      <c r="R102" s="31">
        <v>2</v>
      </c>
      <c r="S102" s="53">
        <v>0.2</v>
      </c>
      <c r="T102" s="54">
        <v>16.2</v>
      </c>
      <c r="U102" s="28">
        <v>0</v>
      </c>
      <c r="V102" s="52" t="s">
        <v>144</v>
      </c>
      <c r="W102" s="31">
        <v>0</v>
      </c>
      <c r="X102" s="31">
        <v>0</v>
      </c>
      <c r="Y102" s="31">
        <v>0</v>
      </c>
      <c r="Z102" s="31">
        <v>0</v>
      </c>
      <c r="AA102" s="31">
        <v>0</v>
      </c>
      <c r="AB102" s="31">
        <v>0</v>
      </c>
      <c r="AC102" s="31">
        <v>0</v>
      </c>
      <c r="AD102" s="31">
        <v>0</v>
      </c>
      <c r="AE102" s="31">
        <v>0</v>
      </c>
      <c r="AF102" s="31"/>
      <c r="AG102" s="28">
        <v>1</v>
      </c>
      <c r="AH102" s="29">
        <v>61</v>
      </c>
      <c r="AI102" s="30">
        <v>30.5</v>
      </c>
      <c r="AJ102" s="31">
        <v>0</v>
      </c>
      <c r="AK102" s="31">
        <v>0</v>
      </c>
      <c r="AL102" s="31">
        <v>0</v>
      </c>
      <c r="AM102" s="31">
        <v>0</v>
      </c>
      <c r="AN102" s="31"/>
      <c r="AO102" s="31">
        <v>0</v>
      </c>
      <c r="AP102" s="31"/>
      <c r="AQ102" s="31">
        <v>0</v>
      </c>
      <c r="AR102" s="31"/>
      <c r="AS102" s="31">
        <v>0</v>
      </c>
      <c r="AT102" s="31"/>
      <c r="AU102" s="28">
        <v>0</v>
      </c>
      <c r="AV102" s="29">
        <v>0</v>
      </c>
      <c r="AW102" s="31">
        <v>0</v>
      </c>
      <c r="AX102" s="31">
        <v>0</v>
      </c>
      <c r="AY102" s="30">
        <v>0</v>
      </c>
      <c r="AZ102" s="31">
        <v>0</v>
      </c>
      <c r="BA102" s="31">
        <v>0</v>
      </c>
      <c r="BB102" s="31">
        <v>0</v>
      </c>
      <c r="BC102" s="31">
        <v>0</v>
      </c>
      <c r="BD102" s="31">
        <v>0</v>
      </c>
      <c r="BE102" s="31">
        <v>0</v>
      </c>
      <c r="BF102" s="31"/>
      <c r="BG102" s="31">
        <v>0</v>
      </c>
      <c r="BH102" s="31"/>
      <c r="BI102" s="31">
        <v>0</v>
      </c>
      <c r="BJ102" s="31"/>
      <c r="BK102" s="31">
        <v>0</v>
      </c>
      <c r="BL102" s="31"/>
      <c r="BM102" s="129" t="s">
        <v>132</v>
      </c>
      <c r="BN102" s="52"/>
      <c r="BO102" s="164" t="s">
        <v>132</v>
      </c>
      <c r="BP102" s="129" t="s">
        <v>132</v>
      </c>
      <c r="BQ102" s="126"/>
      <c r="BR102" s="500" t="s">
        <v>132</v>
      </c>
      <c r="BS102" s="500" t="s">
        <v>132</v>
      </c>
      <c r="BT102" s="500" t="s">
        <v>132</v>
      </c>
      <c r="BU102" s="500" t="s">
        <v>132</v>
      </c>
      <c r="BV102" s="500" t="s">
        <v>132</v>
      </c>
      <c r="BW102" s="55" t="s">
        <v>132</v>
      </c>
      <c r="BX102" s="129" t="s">
        <v>132</v>
      </c>
      <c r="BY102" s="55" t="s">
        <v>132</v>
      </c>
      <c r="BZ102" s="935" t="s">
        <v>132</v>
      </c>
      <c r="CA102" s="31">
        <v>0</v>
      </c>
      <c r="CB102" s="29">
        <v>0</v>
      </c>
      <c r="CC102" s="29">
        <v>0</v>
      </c>
      <c r="CD102" s="29">
        <v>0</v>
      </c>
      <c r="CE102" s="76" t="s">
        <v>132</v>
      </c>
      <c r="CF102" s="55" t="s">
        <v>132</v>
      </c>
      <c r="CG102" s="31">
        <v>0</v>
      </c>
      <c r="CH102" s="29">
        <v>0</v>
      </c>
      <c r="CI102" s="29">
        <v>0</v>
      </c>
      <c r="CJ102" s="29">
        <v>0</v>
      </c>
      <c r="CK102" s="55" t="s">
        <v>132</v>
      </c>
      <c r="CL102" s="76" t="s">
        <v>132</v>
      </c>
      <c r="CM102" s="29"/>
      <c r="CN102" s="29"/>
      <c r="CO102" s="30"/>
      <c r="CP102" s="55" t="s">
        <v>132</v>
      </c>
      <c r="CQ102" s="31">
        <v>0</v>
      </c>
      <c r="CR102" s="29">
        <v>0</v>
      </c>
      <c r="CS102" s="29">
        <v>0</v>
      </c>
      <c r="CT102" s="56">
        <v>0</v>
      </c>
      <c r="CU102" s="129" t="s">
        <v>132</v>
      </c>
      <c r="CV102" s="77"/>
    </row>
    <row r="103" spans="1:100" ht="27">
      <c r="A103" s="49"/>
      <c r="B103" s="179">
        <f t="shared" ca="1" si="1"/>
        <v>94</v>
      </c>
      <c r="C103" s="115" t="s">
        <v>232</v>
      </c>
      <c r="D103" s="507" t="s">
        <v>1049</v>
      </c>
      <c r="E103" s="69" t="s">
        <v>1050</v>
      </c>
      <c r="F103" s="27">
        <v>44652</v>
      </c>
      <c r="G103" s="498" t="s">
        <v>528</v>
      </c>
      <c r="H103" s="70" t="s">
        <v>1051</v>
      </c>
      <c r="I103" s="499" t="s">
        <v>528</v>
      </c>
      <c r="J103" s="62" t="s">
        <v>1052</v>
      </c>
      <c r="K103" s="73" t="s">
        <v>1053</v>
      </c>
      <c r="L103" s="126" t="s">
        <v>1054</v>
      </c>
      <c r="M103" s="54">
        <v>37</v>
      </c>
      <c r="N103" s="28">
        <v>3</v>
      </c>
      <c r="O103" s="29">
        <v>10</v>
      </c>
      <c r="P103" s="53">
        <v>2.8</v>
      </c>
      <c r="Q103" s="28">
        <v>1</v>
      </c>
      <c r="R103" s="31">
        <v>0</v>
      </c>
      <c r="S103" s="53">
        <v>0</v>
      </c>
      <c r="T103" s="54">
        <v>16</v>
      </c>
      <c r="U103" s="28">
        <v>0</v>
      </c>
      <c r="V103" s="52" t="s">
        <v>144</v>
      </c>
      <c r="W103" s="31">
        <v>0</v>
      </c>
      <c r="X103" s="31">
        <v>0</v>
      </c>
      <c r="Y103" s="31">
        <v>0</v>
      </c>
      <c r="Z103" s="31">
        <v>0</v>
      </c>
      <c r="AA103" s="31">
        <v>0</v>
      </c>
      <c r="AB103" s="31">
        <v>0</v>
      </c>
      <c r="AC103" s="31">
        <v>0</v>
      </c>
      <c r="AD103" s="31">
        <v>0</v>
      </c>
      <c r="AE103" s="31">
        <v>0</v>
      </c>
      <c r="AF103" s="31"/>
      <c r="AG103" s="28">
        <v>1</v>
      </c>
      <c r="AH103" s="29">
        <v>53</v>
      </c>
      <c r="AI103" s="30">
        <v>26.5</v>
      </c>
      <c r="AJ103" s="31">
        <v>0</v>
      </c>
      <c r="AK103" s="31">
        <v>0</v>
      </c>
      <c r="AL103" s="31">
        <v>0</v>
      </c>
      <c r="AM103" s="31">
        <v>0</v>
      </c>
      <c r="AN103" s="31"/>
      <c r="AO103" s="31">
        <v>0</v>
      </c>
      <c r="AP103" s="31"/>
      <c r="AQ103" s="31">
        <v>0</v>
      </c>
      <c r="AR103" s="31"/>
      <c r="AS103" s="31">
        <v>0</v>
      </c>
      <c r="AT103" s="31"/>
      <c r="AU103" s="28">
        <v>0</v>
      </c>
      <c r="AV103" s="29">
        <v>0</v>
      </c>
      <c r="AW103" s="31">
        <v>0</v>
      </c>
      <c r="AX103" s="31">
        <v>0</v>
      </c>
      <c r="AY103" s="30">
        <v>0</v>
      </c>
      <c r="AZ103" s="31">
        <v>0</v>
      </c>
      <c r="BA103" s="31">
        <v>0</v>
      </c>
      <c r="BB103" s="31">
        <v>0</v>
      </c>
      <c r="BC103" s="31">
        <v>0</v>
      </c>
      <c r="BD103" s="31">
        <v>0</v>
      </c>
      <c r="BE103" s="31">
        <v>0</v>
      </c>
      <c r="BF103" s="31"/>
      <c r="BG103" s="31">
        <v>0</v>
      </c>
      <c r="BH103" s="31"/>
      <c r="BI103" s="31">
        <v>0</v>
      </c>
      <c r="BJ103" s="31"/>
      <c r="BK103" s="31">
        <v>0</v>
      </c>
      <c r="BL103" s="31"/>
      <c r="BM103" s="129" t="s">
        <v>132</v>
      </c>
      <c r="BN103" s="52"/>
      <c r="BO103" s="164" t="s">
        <v>132</v>
      </c>
      <c r="BP103" s="129" t="s">
        <v>132</v>
      </c>
      <c r="BQ103" s="126"/>
      <c r="BR103" s="500" t="s">
        <v>132</v>
      </c>
      <c r="BS103" s="500" t="s">
        <v>132</v>
      </c>
      <c r="BT103" s="500" t="s">
        <v>132</v>
      </c>
      <c r="BU103" s="500" t="s">
        <v>132</v>
      </c>
      <c r="BV103" s="500" t="s">
        <v>132</v>
      </c>
      <c r="BW103" s="500" t="s">
        <v>132</v>
      </c>
      <c r="BX103" s="500" t="s">
        <v>132</v>
      </c>
      <c r="BY103" s="501" t="s">
        <v>132</v>
      </c>
      <c r="BZ103" s="935" t="s">
        <v>132</v>
      </c>
      <c r="CA103" s="31">
        <v>0</v>
      </c>
      <c r="CB103" s="29">
        <v>0</v>
      </c>
      <c r="CC103" s="29">
        <v>0</v>
      </c>
      <c r="CD103" s="29">
        <v>0</v>
      </c>
      <c r="CE103" s="76" t="s">
        <v>132</v>
      </c>
      <c r="CF103" s="55" t="s">
        <v>132</v>
      </c>
      <c r="CG103" s="31">
        <v>0</v>
      </c>
      <c r="CH103" s="29">
        <v>0</v>
      </c>
      <c r="CI103" s="29">
        <v>0</v>
      </c>
      <c r="CJ103" s="29">
        <v>0</v>
      </c>
      <c r="CK103" s="55" t="s">
        <v>127</v>
      </c>
      <c r="CL103" s="76" t="s">
        <v>127</v>
      </c>
      <c r="CM103" s="29">
        <v>18</v>
      </c>
      <c r="CN103" s="29">
        <v>0</v>
      </c>
      <c r="CO103" s="30">
        <v>0</v>
      </c>
      <c r="CP103" s="55" t="s">
        <v>132</v>
      </c>
      <c r="CQ103" s="31">
        <v>0</v>
      </c>
      <c r="CR103" s="29">
        <v>0</v>
      </c>
      <c r="CS103" s="29">
        <v>0</v>
      </c>
      <c r="CT103" s="56">
        <v>0</v>
      </c>
      <c r="CU103" s="129" t="s">
        <v>132</v>
      </c>
      <c r="CV103" s="77"/>
    </row>
    <row r="104" spans="1:100" ht="27">
      <c r="A104" s="49"/>
      <c r="B104" s="179">
        <f t="shared" ca="1" si="1"/>
        <v>95</v>
      </c>
      <c r="C104" s="115" t="s">
        <v>237</v>
      </c>
      <c r="D104" s="507" t="s">
        <v>1055</v>
      </c>
      <c r="E104" s="69" t="s">
        <v>1056</v>
      </c>
      <c r="F104" s="27">
        <v>29677</v>
      </c>
      <c r="G104" s="498" t="s">
        <v>477</v>
      </c>
      <c r="H104" s="70" t="s">
        <v>1057</v>
      </c>
      <c r="I104" s="499" t="s">
        <v>479</v>
      </c>
      <c r="J104" s="62"/>
      <c r="K104" s="73" t="s">
        <v>1058</v>
      </c>
      <c r="L104" s="126" t="s">
        <v>1059</v>
      </c>
      <c r="M104" s="54">
        <v>199</v>
      </c>
      <c r="N104" s="28">
        <v>41</v>
      </c>
      <c r="O104" s="29">
        <v>72</v>
      </c>
      <c r="P104" s="53">
        <v>19.29</v>
      </c>
      <c r="Q104" s="28">
        <v>1</v>
      </c>
      <c r="R104" s="31">
        <v>0</v>
      </c>
      <c r="S104" s="53">
        <v>0</v>
      </c>
      <c r="T104" s="54">
        <v>27.87</v>
      </c>
      <c r="U104" s="28">
        <v>1</v>
      </c>
      <c r="V104" s="52" t="s">
        <v>1060</v>
      </c>
      <c r="W104" s="31">
        <v>49</v>
      </c>
      <c r="X104" s="31">
        <v>0</v>
      </c>
      <c r="Y104" s="31">
        <v>24.5</v>
      </c>
      <c r="Z104" s="31">
        <v>0</v>
      </c>
      <c r="AA104" s="31">
        <v>24.5</v>
      </c>
      <c r="AB104" s="31">
        <v>0</v>
      </c>
      <c r="AC104" s="31">
        <v>49</v>
      </c>
      <c r="AD104" s="31">
        <v>0</v>
      </c>
      <c r="AE104" s="31">
        <v>0</v>
      </c>
      <c r="AF104" s="31"/>
      <c r="AG104" s="28">
        <v>0</v>
      </c>
      <c r="AH104" s="29">
        <v>0</v>
      </c>
      <c r="AI104" s="30">
        <v>0</v>
      </c>
      <c r="AJ104" s="31">
        <v>0</v>
      </c>
      <c r="AK104" s="31">
        <v>0</v>
      </c>
      <c r="AL104" s="31">
        <v>0</v>
      </c>
      <c r="AM104" s="31">
        <v>0</v>
      </c>
      <c r="AN104" s="31"/>
      <c r="AO104" s="31">
        <v>0</v>
      </c>
      <c r="AP104" s="31"/>
      <c r="AQ104" s="31">
        <v>0</v>
      </c>
      <c r="AR104" s="31"/>
      <c r="AS104" s="31">
        <v>0</v>
      </c>
      <c r="AT104" s="31"/>
      <c r="AU104" s="28">
        <v>0</v>
      </c>
      <c r="AV104" s="29">
        <v>0</v>
      </c>
      <c r="AW104" s="31">
        <v>0</v>
      </c>
      <c r="AX104" s="31">
        <v>0</v>
      </c>
      <c r="AY104" s="30">
        <v>0</v>
      </c>
      <c r="AZ104" s="31">
        <v>0</v>
      </c>
      <c r="BA104" s="31">
        <v>0</v>
      </c>
      <c r="BB104" s="31">
        <v>0</v>
      </c>
      <c r="BC104" s="31">
        <v>0</v>
      </c>
      <c r="BD104" s="31">
        <v>0</v>
      </c>
      <c r="BE104" s="31">
        <v>0</v>
      </c>
      <c r="BF104" s="31"/>
      <c r="BG104" s="31">
        <v>0</v>
      </c>
      <c r="BH104" s="31"/>
      <c r="BI104" s="31">
        <v>0</v>
      </c>
      <c r="BJ104" s="31"/>
      <c r="BK104" s="31">
        <v>0</v>
      </c>
      <c r="BL104" s="31"/>
      <c r="BM104" s="129" t="s">
        <v>132</v>
      </c>
      <c r="BN104" s="52"/>
      <c r="BO104" s="164" t="s">
        <v>132</v>
      </c>
      <c r="BP104" s="129" t="s">
        <v>132</v>
      </c>
      <c r="BQ104" s="126"/>
      <c r="BR104" s="500" t="s">
        <v>132</v>
      </c>
      <c r="BS104" s="500" t="s">
        <v>132</v>
      </c>
      <c r="BT104" s="76" t="s">
        <v>132</v>
      </c>
      <c r="BU104" s="76" t="s">
        <v>132</v>
      </c>
      <c r="BV104" s="76" t="s">
        <v>132</v>
      </c>
      <c r="BW104" s="55" t="s">
        <v>132</v>
      </c>
      <c r="BX104" s="129" t="s">
        <v>132</v>
      </c>
      <c r="BY104" s="55" t="s">
        <v>132</v>
      </c>
      <c r="BZ104" s="935" t="s">
        <v>132</v>
      </c>
      <c r="CA104" s="31">
        <v>0</v>
      </c>
      <c r="CB104" s="29">
        <v>0</v>
      </c>
      <c r="CC104" s="29">
        <v>0</v>
      </c>
      <c r="CD104" s="29">
        <v>0</v>
      </c>
      <c r="CE104" s="76" t="s">
        <v>132</v>
      </c>
      <c r="CF104" s="55" t="s">
        <v>132</v>
      </c>
      <c r="CG104" s="31">
        <v>0</v>
      </c>
      <c r="CH104" s="29">
        <v>0</v>
      </c>
      <c r="CI104" s="29">
        <v>0</v>
      </c>
      <c r="CJ104" s="29">
        <v>0</v>
      </c>
      <c r="CK104" s="55" t="s">
        <v>132</v>
      </c>
      <c r="CL104" s="76" t="s">
        <v>132</v>
      </c>
      <c r="CM104" s="29"/>
      <c r="CN104" s="29"/>
      <c r="CO104" s="30"/>
      <c r="CP104" s="875" t="s">
        <v>132</v>
      </c>
      <c r="CQ104" s="872">
        <v>0</v>
      </c>
      <c r="CR104" s="29">
        <v>0</v>
      </c>
      <c r="CS104" s="29">
        <v>0</v>
      </c>
      <c r="CT104" s="56">
        <v>0</v>
      </c>
      <c r="CU104" s="129" t="s">
        <v>127</v>
      </c>
      <c r="CV104" s="77" t="s">
        <v>127</v>
      </c>
    </row>
    <row r="105" spans="1:100" ht="94.5">
      <c r="A105" s="49"/>
      <c r="B105" s="179">
        <f t="shared" ca="1" si="1"/>
        <v>96</v>
      </c>
      <c r="C105" s="115" t="s">
        <v>237</v>
      </c>
      <c r="D105" s="215" t="s">
        <v>1061</v>
      </c>
      <c r="E105" s="60" t="s">
        <v>1062</v>
      </c>
      <c r="F105" s="33">
        <v>29677</v>
      </c>
      <c r="G105" s="498" t="s">
        <v>552</v>
      </c>
      <c r="H105" s="70" t="s">
        <v>1063</v>
      </c>
      <c r="I105" s="499" t="s">
        <v>479</v>
      </c>
      <c r="J105" s="140"/>
      <c r="K105" s="65" t="s">
        <v>1064</v>
      </c>
      <c r="L105" s="112" t="s">
        <v>1065</v>
      </c>
      <c r="M105" s="64">
        <v>309</v>
      </c>
      <c r="N105" s="121">
        <v>58</v>
      </c>
      <c r="O105" s="113">
        <v>31</v>
      </c>
      <c r="P105" s="120">
        <v>6.6</v>
      </c>
      <c r="Q105" s="121">
        <v>2</v>
      </c>
      <c r="R105" s="66">
        <v>0</v>
      </c>
      <c r="S105" s="120">
        <v>0</v>
      </c>
      <c r="T105" s="64">
        <v>29</v>
      </c>
      <c r="U105" s="121">
        <v>0</v>
      </c>
      <c r="V105" s="67" t="s">
        <v>144</v>
      </c>
      <c r="W105" s="31">
        <v>0</v>
      </c>
      <c r="X105" s="31">
        <v>0</v>
      </c>
      <c r="Y105" s="31">
        <v>0</v>
      </c>
      <c r="Z105" s="31">
        <v>0</v>
      </c>
      <c r="AA105" s="31">
        <v>0</v>
      </c>
      <c r="AB105" s="31">
        <v>0</v>
      </c>
      <c r="AC105" s="31">
        <v>0</v>
      </c>
      <c r="AD105" s="31">
        <v>0</v>
      </c>
      <c r="AE105" s="31">
        <v>0</v>
      </c>
      <c r="AF105" s="66"/>
      <c r="AG105" s="28">
        <v>2</v>
      </c>
      <c r="AH105" s="29">
        <v>246</v>
      </c>
      <c r="AI105" s="130">
        <v>246</v>
      </c>
      <c r="AJ105" s="66">
        <v>0</v>
      </c>
      <c r="AK105" s="31">
        <v>0</v>
      </c>
      <c r="AL105" s="66">
        <v>0</v>
      </c>
      <c r="AM105" s="31">
        <v>15</v>
      </c>
      <c r="AN105" s="66" t="s">
        <v>1066</v>
      </c>
      <c r="AO105" s="31">
        <v>2</v>
      </c>
      <c r="AP105" s="66" t="s">
        <v>1067</v>
      </c>
      <c r="AQ105" s="31">
        <v>0</v>
      </c>
      <c r="AR105" s="66"/>
      <c r="AS105" s="31">
        <v>1</v>
      </c>
      <c r="AT105" s="66" t="s">
        <v>1068</v>
      </c>
      <c r="AU105" s="121">
        <v>0</v>
      </c>
      <c r="AV105" s="113">
        <v>0</v>
      </c>
      <c r="AW105" s="66">
        <v>0</v>
      </c>
      <c r="AX105" s="66">
        <v>0</v>
      </c>
      <c r="AY105" s="130">
        <v>0</v>
      </c>
      <c r="AZ105" s="66">
        <v>0</v>
      </c>
      <c r="BA105" s="66">
        <v>0</v>
      </c>
      <c r="BB105" s="66">
        <v>0</v>
      </c>
      <c r="BC105" s="66">
        <v>0</v>
      </c>
      <c r="BD105" s="66">
        <v>0</v>
      </c>
      <c r="BE105" s="31">
        <v>0</v>
      </c>
      <c r="BF105" s="66"/>
      <c r="BG105" s="31">
        <v>0</v>
      </c>
      <c r="BH105" s="66"/>
      <c r="BI105" s="31">
        <v>0</v>
      </c>
      <c r="BJ105" s="66"/>
      <c r="BK105" s="31">
        <v>0</v>
      </c>
      <c r="BL105" s="66"/>
      <c r="BM105" s="141" t="s">
        <v>127</v>
      </c>
      <c r="BN105" s="67" t="s">
        <v>1069</v>
      </c>
      <c r="BO105" s="118" t="s">
        <v>127</v>
      </c>
      <c r="BP105" s="141" t="s">
        <v>132</v>
      </c>
      <c r="BQ105" s="112"/>
      <c r="BR105" s="373" t="s">
        <v>132</v>
      </c>
      <c r="BS105" s="373" t="s">
        <v>132</v>
      </c>
      <c r="BT105" s="116" t="s">
        <v>132</v>
      </c>
      <c r="BU105" s="116" t="s">
        <v>132</v>
      </c>
      <c r="BV105" s="116" t="s">
        <v>132</v>
      </c>
      <c r="BW105" s="421" t="s">
        <v>127</v>
      </c>
      <c r="BX105" s="141" t="s">
        <v>127</v>
      </c>
      <c r="BY105" s="421" t="s">
        <v>132</v>
      </c>
      <c r="BZ105" s="934" t="s">
        <v>127</v>
      </c>
      <c r="CA105" s="66">
        <v>0</v>
      </c>
      <c r="CB105" s="113">
        <v>0</v>
      </c>
      <c r="CC105" s="113">
        <v>0</v>
      </c>
      <c r="CD105" s="113">
        <v>0</v>
      </c>
      <c r="CE105" s="116" t="s">
        <v>132</v>
      </c>
      <c r="CF105" s="421" t="s">
        <v>127</v>
      </c>
      <c r="CG105" s="66">
        <v>0</v>
      </c>
      <c r="CH105" s="113">
        <v>0</v>
      </c>
      <c r="CI105" s="113">
        <v>0</v>
      </c>
      <c r="CJ105" s="113">
        <v>0</v>
      </c>
      <c r="CK105" s="421" t="s">
        <v>127</v>
      </c>
      <c r="CL105" s="76" t="s">
        <v>127</v>
      </c>
      <c r="CM105" s="113">
        <v>264</v>
      </c>
      <c r="CN105" s="113">
        <v>75</v>
      </c>
      <c r="CO105" s="130">
        <v>27</v>
      </c>
      <c r="CP105" s="421" t="s">
        <v>127</v>
      </c>
      <c r="CQ105" s="66">
        <v>0</v>
      </c>
      <c r="CR105" s="113">
        <v>0</v>
      </c>
      <c r="CS105" s="113">
        <v>0</v>
      </c>
      <c r="CT105" s="212">
        <v>0</v>
      </c>
      <c r="CU105" s="141" t="s">
        <v>132</v>
      </c>
      <c r="CV105" s="117"/>
    </row>
    <row r="106" spans="1:100" ht="81">
      <c r="A106" s="49"/>
      <c r="B106" s="179">
        <f ca="1">IF(C106="","",MAX(INDIRECT("B1:B"&amp;ROW()-1))+1)</f>
        <v>97</v>
      </c>
      <c r="C106" s="115" t="s">
        <v>237</v>
      </c>
      <c r="D106" s="507" t="s">
        <v>1070</v>
      </c>
      <c r="E106" s="69" t="s">
        <v>1071</v>
      </c>
      <c r="F106" s="27">
        <v>45383</v>
      </c>
      <c r="G106" s="498" t="s">
        <v>477</v>
      </c>
      <c r="H106" s="70" t="s">
        <v>1072</v>
      </c>
      <c r="I106" s="499" t="s">
        <v>479</v>
      </c>
      <c r="J106" s="62"/>
      <c r="K106" s="73" t="s">
        <v>1073</v>
      </c>
      <c r="L106" s="126" t="s">
        <v>1074</v>
      </c>
      <c r="M106" s="54">
        <v>140</v>
      </c>
      <c r="N106" s="28">
        <v>17</v>
      </c>
      <c r="O106" s="29">
        <v>42</v>
      </c>
      <c r="P106" s="53">
        <v>5.0999999999999996</v>
      </c>
      <c r="Q106" s="28">
        <v>3</v>
      </c>
      <c r="R106" s="31">
        <v>0</v>
      </c>
      <c r="S106" s="53">
        <v>0</v>
      </c>
      <c r="T106" s="54">
        <v>11.35</v>
      </c>
      <c r="U106" s="28">
        <v>0</v>
      </c>
      <c r="V106" s="52" t="s">
        <v>144</v>
      </c>
      <c r="W106" s="31">
        <v>0</v>
      </c>
      <c r="X106" s="31">
        <v>0</v>
      </c>
      <c r="Y106" s="31">
        <v>0</v>
      </c>
      <c r="Z106" s="31">
        <v>0</v>
      </c>
      <c r="AA106" s="31">
        <v>0</v>
      </c>
      <c r="AB106" s="31">
        <v>0</v>
      </c>
      <c r="AC106" s="31">
        <v>0</v>
      </c>
      <c r="AD106" s="31">
        <v>0</v>
      </c>
      <c r="AE106" s="31">
        <v>0</v>
      </c>
      <c r="AF106" s="31"/>
      <c r="AG106" s="28">
        <v>1</v>
      </c>
      <c r="AH106" s="29">
        <v>93</v>
      </c>
      <c r="AI106" s="30">
        <v>46.5</v>
      </c>
      <c r="AJ106" s="31">
        <v>0</v>
      </c>
      <c r="AK106" s="31">
        <v>0</v>
      </c>
      <c r="AL106" s="31">
        <v>0</v>
      </c>
      <c r="AM106" s="31">
        <v>23</v>
      </c>
      <c r="AN106" s="31" t="s">
        <v>1075</v>
      </c>
      <c r="AO106" s="31">
        <v>142</v>
      </c>
      <c r="AP106" s="31" t="s">
        <v>1076</v>
      </c>
      <c r="AQ106" s="31">
        <v>0</v>
      </c>
      <c r="AR106" s="31"/>
      <c r="AS106" s="31">
        <v>0</v>
      </c>
      <c r="AT106" s="31"/>
      <c r="AU106" s="28">
        <v>0</v>
      </c>
      <c r="AV106" s="29">
        <v>0</v>
      </c>
      <c r="AW106" s="31">
        <v>0</v>
      </c>
      <c r="AX106" s="31">
        <v>0</v>
      </c>
      <c r="AY106" s="30">
        <v>0</v>
      </c>
      <c r="AZ106" s="31">
        <v>0</v>
      </c>
      <c r="BA106" s="31">
        <v>0</v>
      </c>
      <c r="BB106" s="31">
        <v>0</v>
      </c>
      <c r="BC106" s="31">
        <v>0</v>
      </c>
      <c r="BD106" s="31">
        <v>0</v>
      </c>
      <c r="BE106" s="31">
        <v>0</v>
      </c>
      <c r="BF106" s="31"/>
      <c r="BG106" s="31">
        <v>0</v>
      </c>
      <c r="BH106" s="31"/>
      <c r="BI106" s="31">
        <v>0</v>
      </c>
      <c r="BJ106" s="31"/>
      <c r="BK106" s="31">
        <v>0</v>
      </c>
      <c r="BL106" s="31"/>
      <c r="BM106" s="129" t="s">
        <v>127</v>
      </c>
      <c r="BN106" s="52" t="s">
        <v>1077</v>
      </c>
      <c r="BO106" s="164" t="s">
        <v>127</v>
      </c>
      <c r="BP106" s="129" t="s">
        <v>132</v>
      </c>
      <c r="BQ106" s="126"/>
      <c r="BR106" s="500" t="s">
        <v>132</v>
      </c>
      <c r="BS106" s="500" t="s">
        <v>132</v>
      </c>
      <c r="BT106" s="76" t="s">
        <v>132</v>
      </c>
      <c r="BU106" s="76" t="s">
        <v>132</v>
      </c>
      <c r="BV106" s="76" t="s">
        <v>132</v>
      </c>
      <c r="BW106" s="55" t="s">
        <v>127</v>
      </c>
      <c r="BX106" s="129" t="s">
        <v>127</v>
      </c>
      <c r="BY106" s="55" t="s">
        <v>132</v>
      </c>
      <c r="BZ106" s="935" t="s">
        <v>127</v>
      </c>
      <c r="CA106" s="31">
        <v>0</v>
      </c>
      <c r="CB106" s="29">
        <v>0</v>
      </c>
      <c r="CC106" s="29">
        <v>0</v>
      </c>
      <c r="CD106" s="29">
        <v>0</v>
      </c>
      <c r="CE106" s="76" t="s">
        <v>127</v>
      </c>
      <c r="CF106" s="55" t="s">
        <v>127</v>
      </c>
      <c r="CG106" s="31">
        <v>0</v>
      </c>
      <c r="CH106" s="29">
        <v>0</v>
      </c>
      <c r="CI106" s="29">
        <v>0</v>
      </c>
      <c r="CJ106" s="29">
        <v>0</v>
      </c>
      <c r="CK106" s="55" t="s">
        <v>127</v>
      </c>
      <c r="CL106" s="76" t="s">
        <v>127</v>
      </c>
      <c r="CM106" s="29">
        <v>68</v>
      </c>
      <c r="CN106" s="29">
        <v>11</v>
      </c>
      <c r="CO106" s="30">
        <v>0</v>
      </c>
      <c r="CP106" s="55" t="s">
        <v>132</v>
      </c>
      <c r="CQ106" s="31">
        <v>0</v>
      </c>
      <c r="CR106" s="29">
        <v>0</v>
      </c>
      <c r="CS106" s="29">
        <v>0</v>
      </c>
      <c r="CT106" s="56">
        <v>0</v>
      </c>
      <c r="CU106" s="129" t="s">
        <v>127</v>
      </c>
      <c r="CV106" s="77" t="s">
        <v>127</v>
      </c>
    </row>
    <row r="107" spans="1:100" ht="40.5">
      <c r="A107" s="49"/>
      <c r="B107" s="179">
        <f t="shared" ref="B107:B123" ca="1" si="2">IF(C107="","",MAX(INDIRECT("B1:B"&amp;ROW()-1))+1)</f>
        <v>98</v>
      </c>
      <c r="C107" s="115" t="s">
        <v>237</v>
      </c>
      <c r="D107" s="507" t="s">
        <v>1078</v>
      </c>
      <c r="E107" s="69" t="s">
        <v>1079</v>
      </c>
      <c r="F107" s="27">
        <v>29677</v>
      </c>
      <c r="G107" s="498" t="s">
        <v>477</v>
      </c>
      <c r="H107" s="70" t="s">
        <v>1080</v>
      </c>
      <c r="I107" s="499" t="s">
        <v>479</v>
      </c>
      <c r="J107" s="62"/>
      <c r="K107" s="73" t="s">
        <v>1081</v>
      </c>
      <c r="L107" s="126" t="s">
        <v>1082</v>
      </c>
      <c r="M107" s="54">
        <v>52</v>
      </c>
      <c r="N107" s="28">
        <v>9</v>
      </c>
      <c r="O107" s="29">
        <v>36</v>
      </c>
      <c r="P107" s="53">
        <v>2.9</v>
      </c>
      <c r="Q107" s="28">
        <v>2</v>
      </c>
      <c r="R107" s="31">
        <v>0</v>
      </c>
      <c r="S107" s="53">
        <v>0</v>
      </c>
      <c r="T107" s="54">
        <v>6.4</v>
      </c>
      <c r="U107" s="28">
        <v>1</v>
      </c>
      <c r="V107" s="29" t="s">
        <v>1083</v>
      </c>
      <c r="W107" s="31">
        <v>25</v>
      </c>
      <c r="X107" s="31">
        <v>0</v>
      </c>
      <c r="Y107" s="31">
        <v>25</v>
      </c>
      <c r="Z107" s="31">
        <v>0</v>
      </c>
      <c r="AA107" s="31">
        <v>12.5</v>
      </c>
      <c r="AB107" s="31">
        <v>0</v>
      </c>
      <c r="AC107" s="31">
        <v>71</v>
      </c>
      <c r="AD107" s="31">
        <v>0</v>
      </c>
      <c r="AE107" s="31">
        <v>0</v>
      </c>
      <c r="AF107" s="31"/>
      <c r="AG107" s="28">
        <v>1</v>
      </c>
      <c r="AH107" s="29">
        <v>97</v>
      </c>
      <c r="AI107" s="30">
        <v>49</v>
      </c>
      <c r="AJ107" s="31">
        <v>0</v>
      </c>
      <c r="AK107" s="31">
        <v>0</v>
      </c>
      <c r="AL107" s="31">
        <v>0</v>
      </c>
      <c r="AM107" s="31">
        <v>0</v>
      </c>
      <c r="AN107" s="31"/>
      <c r="AO107" s="31">
        <v>0</v>
      </c>
      <c r="AP107" s="31"/>
      <c r="AQ107" s="31">
        <v>0</v>
      </c>
      <c r="AR107" s="31"/>
      <c r="AS107" s="31">
        <v>0</v>
      </c>
      <c r="AT107" s="31"/>
      <c r="AU107" s="28">
        <v>0</v>
      </c>
      <c r="AV107" s="29">
        <v>0</v>
      </c>
      <c r="AW107" s="31">
        <v>0</v>
      </c>
      <c r="AX107" s="31">
        <v>0</v>
      </c>
      <c r="AY107" s="30">
        <v>0</v>
      </c>
      <c r="AZ107" s="31">
        <v>0</v>
      </c>
      <c r="BA107" s="31">
        <v>0</v>
      </c>
      <c r="BB107" s="31">
        <v>0</v>
      </c>
      <c r="BC107" s="31">
        <v>0</v>
      </c>
      <c r="BD107" s="31">
        <v>0</v>
      </c>
      <c r="BE107" s="31">
        <v>0</v>
      </c>
      <c r="BF107" s="31"/>
      <c r="BG107" s="31">
        <v>0</v>
      </c>
      <c r="BH107" s="31"/>
      <c r="BI107" s="31">
        <v>0</v>
      </c>
      <c r="BJ107" s="31"/>
      <c r="BK107" s="31">
        <v>0</v>
      </c>
      <c r="BL107" s="31"/>
      <c r="BM107" s="129" t="s">
        <v>132</v>
      </c>
      <c r="BN107" s="52"/>
      <c r="BO107" s="164" t="s">
        <v>132</v>
      </c>
      <c r="BP107" s="129" t="s">
        <v>132</v>
      </c>
      <c r="BQ107" s="126"/>
      <c r="BR107" s="500" t="s">
        <v>132</v>
      </c>
      <c r="BS107" s="500" t="s">
        <v>127</v>
      </c>
      <c r="BT107" s="76" t="s">
        <v>132</v>
      </c>
      <c r="BU107" s="76" t="s">
        <v>132</v>
      </c>
      <c r="BV107" s="76" t="s">
        <v>132</v>
      </c>
      <c r="BW107" s="55" t="s">
        <v>132</v>
      </c>
      <c r="BX107" s="129" t="s">
        <v>127</v>
      </c>
      <c r="BY107" s="55" t="s">
        <v>132</v>
      </c>
      <c r="BZ107" s="935" t="s">
        <v>127</v>
      </c>
      <c r="CA107" s="31">
        <v>0</v>
      </c>
      <c r="CB107" s="31">
        <v>0</v>
      </c>
      <c r="CC107" s="31">
        <v>0</v>
      </c>
      <c r="CD107" s="31">
        <v>0</v>
      </c>
      <c r="CE107" s="509" t="s">
        <v>132</v>
      </c>
      <c r="CF107" s="55" t="s">
        <v>127</v>
      </c>
      <c r="CG107" s="31">
        <v>2</v>
      </c>
      <c r="CH107" s="29">
        <v>12</v>
      </c>
      <c r="CI107" s="29">
        <v>12</v>
      </c>
      <c r="CJ107" s="29">
        <v>1</v>
      </c>
      <c r="CK107" s="55" t="s">
        <v>127</v>
      </c>
      <c r="CL107" s="76" t="s">
        <v>127</v>
      </c>
      <c r="CM107" s="29">
        <v>0</v>
      </c>
      <c r="CN107" s="29">
        <v>5</v>
      </c>
      <c r="CO107" s="30">
        <v>0</v>
      </c>
      <c r="CP107" s="55" t="s">
        <v>127</v>
      </c>
      <c r="CQ107" s="31">
        <v>0</v>
      </c>
      <c r="CR107" s="29">
        <v>0</v>
      </c>
      <c r="CS107" s="29">
        <v>0</v>
      </c>
      <c r="CT107" s="56">
        <v>0</v>
      </c>
      <c r="CU107" s="129" t="s">
        <v>132</v>
      </c>
      <c r="CV107" s="77"/>
    </row>
    <row r="108" spans="1:100" ht="40.5">
      <c r="A108" s="49"/>
      <c r="B108" s="179">
        <f t="shared" ca="1" si="2"/>
        <v>99</v>
      </c>
      <c r="C108" s="115" t="s">
        <v>237</v>
      </c>
      <c r="D108" s="507" t="s">
        <v>1084</v>
      </c>
      <c r="E108" s="69" t="s">
        <v>1085</v>
      </c>
      <c r="F108" s="27">
        <v>39173</v>
      </c>
      <c r="G108" s="498" t="s">
        <v>477</v>
      </c>
      <c r="H108" s="70" t="s">
        <v>1086</v>
      </c>
      <c r="I108" s="499" t="s">
        <v>479</v>
      </c>
      <c r="J108" s="62"/>
      <c r="K108" s="73" t="s">
        <v>1087</v>
      </c>
      <c r="L108" s="47" t="s">
        <v>1088</v>
      </c>
      <c r="M108" s="54">
        <v>149</v>
      </c>
      <c r="N108" s="28">
        <v>22</v>
      </c>
      <c r="O108" s="29">
        <v>56</v>
      </c>
      <c r="P108" s="53">
        <v>5.5</v>
      </c>
      <c r="Q108" s="28">
        <v>1</v>
      </c>
      <c r="R108" s="31">
        <v>0</v>
      </c>
      <c r="S108" s="53">
        <v>0</v>
      </c>
      <c r="T108" s="54">
        <v>15.8</v>
      </c>
      <c r="U108" s="28">
        <v>1</v>
      </c>
      <c r="V108" s="52" t="s">
        <v>1089</v>
      </c>
      <c r="W108" s="31">
        <v>12</v>
      </c>
      <c r="X108" s="31">
        <v>6</v>
      </c>
      <c r="Y108" s="31">
        <v>12</v>
      </c>
      <c r="Z108" s="31">
        <v>6</v>
      </c>
      <c r="AA108" s="31">
        <v>6</v>
      </c>
      <c r="AB108" s="31">
        <v>3</v>
      </c>
      <c r="AC108" s="31">
        <v>12</v>
      </c>
      <c r="AD108" s="31">
        <v>6</v>
      </c>
      <c r="AE108" s="31">
        <v>0</v>
      </c>
      <c r="AF108" s="31"/>
      <c r="AG108" s="28">
        <v>1</v>
      </c>
      <c r="AH108" s="29">
        <v>40</v>
      </c>
      <c r="AI108" s="30">
        <v>20</v>
      </c>
      <c r="AJ108" s="31">
        <v>0</v>
      </c>
      <c r="AK108" s="31">
        <v>0</v>
      </c>
      <c r="AL108" s="31">
        <v>0</v>
      </c>
      <c r="AM108" s="31">
        <v>46</v>
      </c>
      <c r="AN108" s="31" t="s">
        <v>1090</v>
      </c>
      <c r="AO108" s="31">
        <v>0</v>
      </c>
      <c r="AP108" s="31"/>
      <c r="AQ108" s="31">
        <v>0</v>
      </c>
      <c r="AR108" s="31"/>
      <c r="AS108" s="31">
        <v>0</v>
      </c>
      <c r="AT108" s="31"/>
      <c r="AU108" s="28">
        <v>0</v>
      </c>
      <c r="AV108" s="29">
        <v>0</v>
      </c>
      <c r="AW108" s="31">
        <v>0</v>
      </c>
      <c r="AX108" s="31">
        <v>0</v>
      </c>
      <c r="AY108" s="30">
        <v>0</v>
      </c>
      <c r="AZ108" s="31">
        <v>0</v>
      </c>
      <c r="BA108" s="31">
        <v>0</v>
      </c>
      <c r="BB108" s="31">
        <v>0</v>
      </c>
      <c r="BC108" s="31">
        <v>0</v>
      </c>
      <c r="BD108" s="31">
        <v>0</v>
      </c>
      <c r="BE108" s="31">
        <v>0</v>
      </c>
      <c r="BF108" s="31"/>
      <c r="BG108" s="31">
        <v>0</v>
      </c>
      <c r="BH108" s="31"/>
      <c r="BI108" s="31">
        <v>0</v>
      </c>
      <c r="BJ108" s="31"/>
      <c r="BK108" s="31">
        <v>0</v>
      </c>
      <c r="BL108" s="31"/>
      <c r="BM108" s="129" t="s">
        <v>132</v>
      </c>
      <c r="BN108" s="52"/>
      <c r="BO108" s="164" t="s">
        <v>127</v>
      </c>
      <c r="BP108" s="129" t="s">
        <v>132</v>
      </c>
      <c r="BQ108" s="126"/>
      <c r="BR108" s="500" t="s">
        <v>127</v>
      </c>
      <c r="BS108" s="500" t="s">
        <v>132</v>
      </c>
      <c r="BT108" s="76" t="s">
        <v>132</v>
      </c>
      <c r="BU108" s="76" t="s">
        <v>132</v>
      </c>
      <c r="BV108" s="76" t="s">
        <v>127</v>
      </c>
      <c r="BW108" s="55" t="s">
        <v>132</v>
      </c>
      <c r="BX108" s="129" t="s">
        <v>132</v>
      </c>
      <c r="BY108" s="55" t="s">
        <v>132</v>
      </c>
      <c r="BZ108" s="935" t="s">
        <v>132</v>
      </c>
      <c r="CA108" s="31">
        <v>0</v>
      </c>
      <c r="CB108" s="29">
        <v>0</v>
      </c>
      <c r="CC108" s="29">
        <v>0</v>
      </c>
      <c r="CD108" s="29">
        <v>0</v>
      </c>
      <c r="CE108" s="76" t="s">
        <v>127</v>
      </c>
      <c r="CF108" s="55" t="s">
        <v>132</v>
      </c>
      <c r="CG108" s="31">
        <v>0</v>
      </c>
      <c r="CH108" s="29">
        <v>0</v>
      </c>
      <c r="CI108" s="29">
        <v>0</v>
      </c>
      <c r="CJ108" s="29">
        <v>0</v>
      </c>
      <c r="CK108" s="55" t="s">
        <v>132</v>
      </c>
      <c r="CL108" s="76" t="s">
        <v>132</v>
      </c>
      <c r="CM108" s="29"/>
      <c r="CN108" s="29"/>
      <c r="CO108" s="30"/>
      <c r="CP108" s="55" t="s">
        <v>132</v>
      </c>
      <c r="CQ108" s="31">
        <v>0</v>
      </c>
      <c r="CR108" s="29">
        <v>0</v>
      </c>
      <c r="CS108" s="29">
        <v>0</v>
      </c>
      <c r="CT108" s="56">
        <v>0</v>
      </c>
      <c r="CU108" s="129" t="s">
        <v>132</v>
      </c>
      <c r="CV108" s="77"/>
    </row>
    <row r="109" spans="1:100" ht="40.5">
      <c r="A109" s="49"/>
      <c r="B109" s="179">
        <f t="shared" ca="1" si="2"/>
        <v>100</v>
      </c>
      <c r="C109" s="115" t="s">
        <v>237</v>
      </c>
      <c r="D109" s="507" t="s">
        <v>1091</v>
      </c>
      <c r="E109" s="69" t="s">
        <v>1092</v>
      </c>
      <c r="F109" s="27">
        <v>45566</v>
      </c>
      <c r="G109" s="498" t="s">
        <v>477</v>
      </c>
      <c r="H109" s="70" t="s">
        <v>1093</v>
      </c>
      <c r="I109" s="499" t="s">
        <v>479</v>
      </c>
      <c r="J109" s="62"/>
      <c r="K109" s="73" t="s">
        <v>1094</v>
      </c>
      <c r="L109" s="126" t="s">
        <v>1095</v>
      </c>
      <c r="M109" s="54">
        <v>199</v>
      </c>
      <c r="N109" s="28">
        <v>27</v>
      </c>
      <c r="O109" s="29">
        <v>14</v>
      </c>
      <c r="P109" s="53">
        <v>6.7</v>
      </c>
      <c r="Q109" s="28">
        <v>3</v>
      </c>
      <c r="R109" s="31">
        <v>1</v>
      </c>
      <c r="S109" s="53">
        <v>0.8</v>
      </c>
      <c r="T109" s="54">
        <v>18</v>
      </c>
      <c r="U109" s="28">
        <v>0</v>
      </c>
      <c r="V109" s="52" t="s">
        <v>144</v>
      </c>
      <c r="W109" s="31">
        <v>0</v>
      </c>
      <c r="X109" s="31">
        <v>0</v>
      </c>
      <c r="Y109" s="31">
        <v>0</v>
      </c>
      <c r="Z109" s="31">
        <v>0</v>
      </c>
      <c r="AA109" s="31">
        <v>0</v>
      </c>
      <c r="AB109" s="31">
        <v>0</v>
      </c>
      <c r="AC109" s="31">
        <v>0</v>
      </c>
      <c r="AD109" s="31">
        <v>0</v>
      </c>
      <c r="AE109" s="31">
        <v>0</v>
      </c>
      <c r="AF109" s="31"/>
      <c r="AG109" s="28">
        <v>1</v>
      </c>
      <c r="AH109" s="29">
        <v>92</v>
      </c>
      <c r="AI109" s="30">
        <v>92</v>
      </c>
      <c r="AJ109" s="31">
        <v>0</v>
      </c>
      <c r="AK109" s="31">
        <v>0</v>
      </c>
      <c r="AL109" s="31">
        <v>0</v>
      </c>
      <c r="AM109" s="31">
        <v>0</v>
      </c>
      <c r="AN109" s="31"/>
      <c r="AO109" s="31">
        <v>0</v>
      </c>
      <c r="AP109" s="31"/>
      <c r="AQ109" s="31">
        <v>0</v>
      </c>
      <c r="AR109" s="31"/>
      <c r="AS109" s="31">
        <v>0</v>
      </c>
      <c r="AT109" s="31"/>
      <c r="AU109" s="28">
        <v>0</v>
      </c>
      <c r="AV109" s="29">
        <v>0</v>
      </c>
      <c r="AW109" s="31">
        <v>0</v>
      </c>
      <c r="AX109" s="31">
        <v>0</v>
      </c>
      <c r="AY109" s="30">
        <v>0</v>
      </c>
      <c r="AZ109" s="31">
        <v>0</v>
      </c>
      <c r="BA109" s="31">
        <v>0</v>
      </c>
      <c r="BB109" s="31">
        <v>0</v>
      </c>
      <c r="BC109" s="31">
        <v>0</v>
      </c>
      <c r="BD109" s="31">
        <v>0</v>
      </c>
      <c r="BE109" s="31">
        <v>0</v>
      </c>
      <c r="BF109" s="31"/>
      <c r="BG109" s="31">
        <v>0</v>
      </c>
      <c r="BH109" s="31"/>
      <c r="BI109" s="31">
        <v>0</v>
      </c>
      <c r="BJ109" s="31"/>
      <c r="BK109" s="31">
        <v>0</v>
      </c>
      <c r="BL109" s="31"/>
      <c r="BM109" s="129" t="s">
        <v>132</v>
      </c>
      <c r="BN109" s="52"/>
      <c r="BO109" s="164" t="s">
        <v>127</v>
      </c>
      <c r="BP109" s="129" t="s">
        <v>127</v>
      </c>
      <c r="BQ109" s="126" t="s">
        <v>1096</v>
      </c>
      <c r="BR109" s="500" t="s">
        <v>132</v>
      </c>
      <c r="BS109" s="500" t="s">
        <v>132</v>
      </c>
      <c r="BT109" s="76" t="s">
        <v>132</v>
      </c>
      <c r="BU109" s="76" t="s">
        <v>132</v>
      </c>
      <c r="BV109" s="76" t="s">
        <v>132</v>
      </c>
      <c r="BW109" s="55" t="s">
        <v>132</v>
      </c>
      <c r="BX109" s="129" t="s">
        <v>127</v>
      </c>
      <c r="BY109" s="55" t="s">
        <v>132</v>
      </c>
      <c r="BZ109" s="935" t="s">
        <v>127</v>
      </c>
      <c r="CA109" s="31">
        <v>0</v>
      </c>
      <c r="CB109" s="29">
        <v>46</v>
      </c>
      <c r="CC109" s="29">
        <v>39</v>
      </c>
      <c r="CD109" s="29">
        <v>45</v>
      </c>
      <c r="CE109" s="76" t="s">
        <v>132</v>
      </c>
      <c r="CF109" s="55" t="s">
        <v>127</v>
      </c>
      <c r="CG109" s="31">
        <v>0</v>
      </c>
      <c r="CH109" s="29">
        <v>217</v>
      </c>
      <c r="CI109" s="29">
        <v>89</v>
      </c>
      <c r="CJ109" s="29">
        <v>217</v>
      </c>
      <c r="CK109" s="55" t="s">
        <v>127</v>
      </c>
      <c r="CL109" s="76" t="s">
        <v>127</v>
      </c>
      <c r="CM109" s="29">
        <v>15</v>
      </c>
      <c r="CN109" s="29">
        <v>24</v>
      </c>
      <c r="CO109" s="30">
        <v>1</v>
      </c>
      <c r="CP109" s="55" t="s">
        <v>127</v>
      </c>
      <c r="CQ109" s="31">
        <v>0</v>
      </c>
      <c r="CR109" s="29">
        <v>4623</v>
      </c>
      <c r="CS109" s="29">
        <v>315</v>
      </c>
      <c r="CT109" s="56">
        <v>67</v>
      </c>
      <c r="CU109" s="129" t="s">
        <v>132</v>
      </c>
      <c r="CV109" s="77"/>
    </row>
    <row r="110" spans="1:100" ht="27">
      <c r="A110" s="49"/>
      <c r="B110" s="179">
        <f t="shared" ca="1" si="2"/>
        <v>101</v>
      </c>
      <c r="C110" s="115" t="s">
        <v>1097</v>
      </c>
      <c r="D110" s="215" t="s">
        <v>1098</v>
      </c>
      <c r="E110" s="60" t="s">
        <v>1099</v>
      </c>
      <c r="F110" s="33">
        <v>44469</v>
      </c>
      <c r="G110" s="498" t="s">
        <v>477</v>
      </c>
      <c r="H110" s="70" t="s">
        <v>1100</v>
      </c>
      <c r="I110" s="499" t="s">
        <v>479</v>
      </c>
      <c r="J110" s="112"/>
      <c r="K110" s="112" t="s">
        <v>1101</v>
      </c>
      <c r="L110" s="60" t="s">
        <v>1102</v>
      </c>
      <c r="M110" s="64">
        <v>199</v>
      </c>
      <c r="N110" s="121">
        <v>29</v>
      </c>
      <c r="O110" s="113">
        <v>2</v>
      </c>
      <c r="P110" s="120">
        <v>1.5</v>
      </c>
      <c r="Q110" s="121">
        <v>3</v>
      </c>
      <c r="R110" s="66">
        <v>0</v>
      </c>
      <c r="S110" s="120">
        <v>0</v>
      </c>
      <c r="T110" s="64">
        <v>17.8</v>
      </c>
      <c r="U110" s="121">
        <v>0</v>
      </c>
      <c r="V110" s="67" t="s">
        <v>8497</v>
      </c>
      <c r="W110" s="31">
        <v>0</v>
      </c>
      <c r="X110" s="31">
        <v>0</v>
      </c>
      <c r="Y110" s="31">
        <v>0</v>
      </c>
      <c r="Z110" s="31">
        <v>0</v>
      </c>
      <c r="AA110" s="31">
        <v>0</v>
      </c>
      <c r="AB110" s="31">
        <v>0</v>
      </c>
      <c r="AC110" s="31">
        <v>0</v>
      </c>
      <c r="AD110" s="31">
        <v>0</v>
      </c>
      <c r="AE110" s="31">
        <v>0</v>
      </c>
      <c r="AF110" s="66"/>
      <c r="AG110" s="28">
        <v>2</v>
      </c>
      <c r="AH110" s="29">
        <v>55</v>
      </c>
      <c r="AI110" s="130">
        <v>27.5</v>
      </c>
      <c r="AJ110" s="66">
        <v>0</v>
      </c>
      <c r="AK110" s="31">
        <v>0</v>
      </c>
      <c r="AL110" s="66">
        <v>0</v>
      </c>
      <c r="AM110" s="31">
        <v>0</v>
      </c>
      <c r="AN110" s="66"/>
      <c r="AO110" s="31">
        <v>0</v>
      </c>
      <c r="AP110" s="66"/>
      <c r="AQ110" s="31">
        <v>0</v>
      </c>
      <c r="AR110" s="66"/>
      <c r="AS110" s="31">
        <v>0</v>
      </c>
      <c r="AT110" s="66"/>
      <c r="AU110" s="121">
        <v>0</v>
      </c>
      <c r="AV110" s="113">
        <v>0</v>
      </c>
      <c r="AW110" s="66">
        <v>0</v>
      </c>
      <c r="AX110" s="66">
        <v>0</v>
      </c>
      <c r="AY110" s="130">
        <v>0</v>
      </c>
      <c r="AZ110" s="66">
        <v>0</v>
      </c>
      <c r="BA110" s="66">
        <v>0</v>
      </c>
      <c r="BB110" s="66">
        <v>0</v>
      </c>
      <c r="BC110" s="66">
        <v>0</v>
      </c>
      <c r="BD110" s="66">
        <v>0</v>
      </c>
      <c r="BE110" s="31">
        <v>0</v>
      </c>
      <c r="BF110" s="66"/>
      <c r="BG110" s="31">
        <v>0</v>
      </c>
      <c r="BH110" s="66"/>
      <c r="BI110" s="31">
        <v>0</v>
      </c>
      <c r="BJ110" s="66"/>
      <c r="BK110" s="31">
        <v>0</v>
      </c>
      <c r="BL110" s="66"/>
      <c r="BM110" s="141" t="s">
        <v>132</v>
      </c>
      <c r="BN110" s="67"/>
      <c r="BO110" s="118" t="s">
        <v>127</v>
      </c>
      <c r="BP110" s="141" t="s">
        <v>132</v>
      </c>
      <c r="BQ110" s="112"/>
      <c r="BR110" s="373" t="s">
        <v>127</v>
      </c>
      <c r="BS110" s="373" t="s">
        <v>132</v>
      </c>
      <c r="BT110" s="116" t="s">
        <v>132</v>
      </c>
      <c r="BU110" s="116" t="s">
        <v>127</v>
      </c>
      <c r="BV110" s="116" t="s">
        <v>132</v>
      </c>
      <c r="BW110" s="421" t="s">
        <v>127</v>
      </c>
      <c r="BX110" s="141" t="s">
        <v>127</v>
      </c>
      <c r="BY110" s="421" t="s">
        <v>132</v>
      </c>
      <c r="BZ110" s="934" t="s">
        <v>127</v>
      </c>
      <c r="CA110" s="66">
        <v>0</v>
      </c>
      <c r="CB110" s="113">
        <v>0</v>
      </c>
      <c r="CC110" s="113">
        <v>0</v>
      </c>
      <c r="CD110" s="113">
        <v>0</v>
      </c>
      <c r="CE110" s="116" t="s">
        <v>132</v>
      </c>
      <c r="CF110" s="421" t="s">
        <v>127</v>
      </c>
      <c r="CG110" s="31">
        <v>0</v>
      </c>
      <c r="CH110" s="113">
        <v>0</v>
      </c>
      <c r="CI110" s="113">
        <v>0</v>
      </c>
      <c r="CJ110" s="113">
        <v>0</v>
      </c>
      <c r="CK110" s="421" t="s">
        <v>127</v>
      </c>
      <c r="CL110" s="76" t="s">
        <v>132</v>
      </c>
      <c r="CM110" s="113"/>
      <c r="CN110" s="113"/>
      <c r="CO110" s="130"/>
      <c r="CP110" s="421" t="s">
        <v>127</v>
      </c>
      <c r="CQ110" s="66">
        <v>0</v>
      </c>
      <c r="CR110" s="113">
        <v>0</v>
      </c>
      <c r="CS110" s="113">
        <v>0</v>
      </c>
      <c r="CT110" s="113">
        <v>0</v>
      </c>
      <c r="CU110" s="141" t="s">
        <v>132</v>
      </c>
      <c r="CV110" s="117"/>
    </row>
    <row r="111" spans="1:100" ht="40.5">
      <c r="A111" s="49"/>
      <c r="B111" s="179">
        <f t="shared" ca="1" si="2"/>
        <v>102</v>
      </c>
      <c r="C111" s="115" t="s">
        <v>237</v>
      </c>
      <c r="D111" s="215" t="s">
        <v>1103</v>
      </c>
      <c r="E111" s="60" t="s">
        <v>1104</v>
      </c>
      <c r="F111" s="33">
        <v>32234</v>
      </c>
      <c r="G111" s="498" t="s">
        <v>552</v>
      </c>
      <c r="H111" s="70" t="s">
        <v>1063</v>
      </c>
      <c r="I111" s="499" t="s">
        <v>552</v>
      </c>
      <c r="J111" s="112" t="s">
        <v>1105</v>
      </c>
      <c r="K111" s="112" t="s">
        <v>1106</v>
      </c>
      <c r="L111" s="60" t="s">
        <v>1107</v>
      </c>
      <c r="M111" s="64">
        <v>140</v>
      </c>
      <c r="N111" s="121">
        <v>5</v>
      </c>
      <c r="O111" s="113">
        <v>22</v>
      </c>
      <c r="P111" s="120">
        <v>8.5</v>
      </c>
      <c r="Q111" s="121">
        <v>1</v>
      </c>
      <c r="R111" s="31">
        <v>0</v>
      </c>
      <c r="S111" s="120">
        <v>0</v>
      </c>
      <c r="T111" s="64">
        <v>7.85</v>
      </c>
      <c r="U111" s="121">
        <v>1</v>
      </c>
      <c r="V111" s="67" t="s">
        <v>1108</v>
      </c>
      <c r="W111" s="31">
        <v>12</v>
      </c>
      <c r="X111" s="31">
        <v>0</v>
      </c>
      <c r="Y111" s="31">
        <v>12</v>
      </c>
      <c r="Z111" s="31">
        <v>0</v>
      </c>
      <c r="AA111" s="31">
        <v>12</v>
      </c>
      <c r="AB111" s="31">
        <v>0</v>
      </c>
      <c r="AC111" s="31">
        <v>6</v>
      </c>
      <c r="AD111" s="31">
        <v>0</v>
      </c>
      <c r="AE111" s="31">
        <v>0</v>
      </c>
      <c r="AF111" s="66"/>
      <c r="AG111" s="28">
        <v>0</v>
      </c>
      <c r="AH111" s="29">
        <v>0</v>
      </c>
      <c r="AI111" s="130">
        <v>0</v>
      </c>
      <c r="AJ111" s="66">
        <v>0</v>
      </c>
      <c r="AK111" s="31">
        <v>0</v>
      </c>
      <c r="AL111" s="66">
        <v>0</v>
      </c>
      <c r="AM111" s="31">
        <v>0</v>
      </c>
      <c r="AN111" s="66"/>
      <c r="AO111" s="31">
        <v>0</v>
      </c>
      <c r="AP111" s="66"/>
      <c r="AQ111" s="31">
        <v>0</v>
      </c>
      <c r="AR111" s="66"/>
      <c r="AS111" s="31">
        <v>0</v>
      </c>
      <c r="AT111" s="66"/>
      <c r="AU111" s="121">
        <v>0</v>
      </c>
      <c r="AV111" s="113">
        <v>0</v>
      </c>
      <c r="AW111" s="66">
        <v>0</v>
      </c>
      <c r="AX111" s="66">
        <v>0</v>
      </c>
      <c r="AY111" s="130">
        <v>0</v>
      </c>
      <c r="AZ111" s="66">
        <v>0</v>
      </c>
      <c r="BA111" s="66">
        <v>0</v>
      </c>
      <c r="BB111" s="66">
        <v>0</v>
      </c>
      <c r="BC111" s="66">
        <v>0</v>
      </c>
      <c r="BD111" s="66">
        <v>0</v>
      </c>
      <c r="BE111" s="31">
        <v>0</v>
      </c>
      <c r="BF111" s="66"/>
      <c r="BG111" s="31">
        <v>1</v>
      </c>
      <c r="BH111" s="66" t="s">
        <v>1109</v>
      </c>
      <c r="BI111" s="31">
        <v>0</v>
      </c>
      <c r="BJ111" s="66"/>
      <c r="BK111" s="31">
        <v>0</v>
      </c>
      <c r="BL111" s="66"/>
      <c r="BM111" s="141" t="s">
        <v>132</v>
      </c>
      <c r="BN111" s="67"/>
      <c r="BO111" s="118" t="s">
        <v>132</v>
      </c>
      <c r="BP111" s="141" t="s">
        <v>132</v>
      </c>
      <c r="BQ111" s="112"/>
      <c r="BR111" s="373" t="s">
        <v>132</v>
      </c>
      <c r="BS111" s="373" t="s">
        <v>132</v>
      </c>
      <c r="BT111" s="116" t="s">
        <v>132</v>
      </c>
      <c r="BU111" s="116" t="s">
        <v>132</v>
      </c>
      <c r="BV111" s="116" t="s">
        <v>132</v>
      </c>
      <c r="BW111" s="421" t="s">
        <v>132</v>
      </c>
      <c r="BX111" s="141" t="s">
        <v>132</v>
      </c>
      <c r="BY111" s="421" t="s">
        <v>132</v>
      </c>
      <c r="BZ111" s="934" t="s">
        <v>127</v>
      </c>
      <c r="CA111" s="66">
        <v>2</v>
      </c>
      <c r="CB111" s="113">
        <v>0</v>
      </c>
      <c r="CC111" s="113">
        <v>0</v>
      </c>
      <c r="CD111" s="113">
        <v>0</v>
      </c>
      <c r="CE111" s="116" t="s">
        <v>127</v>
      </c>
      <c r="CF111" s="421" t="s">
        <v>127</v>
      </c>
      <c r="CG111" s="66">
        <v>2</v>
      </c>
      <c r="CH111" s="113">
        <v>8</v>
      </c>
      <c r="CI111" s="113">
        <v>8</v>
      </c>
      <c r="CJ111" s="113">
        <v>8</v>
      </c>
      <c r="CK111" s="421" t="s">
        <v>127</v>
      </c>
      <c r="CL111" s="76" t="s">
        <v>127</v>
      </c>
      <c r="CM111" s="113">
        <v>0</v>
      </c>
      <c r="CN111" s="113">
        <v>0</v>
      </c>
      <c r="CO111" s="130">
        <v>8</v>
      </c>
      <c r="CP111" s="421" t="s">
        <v>127</v>
      </c>
      <c r="CQ111" s="66">
        <v>2</v>
      </c>
      <c r="CR111" s="113">
        <v>168</v>
      </c>
      <c r="CS111" s="113">
        <v>48</v>
      </c>
      <c r="CT111" s="113">
        <v>14</v>
      </c>
      <c r="CU111" s="141" t="s">
        <v>127</v>
      </c>
      <c r="CV111" s="117" t="s">
        <v>127</v>
      </c>
    </row>
    <row r="112" spans="1:100" ht="40.5">
      <c r="A112" s="49"/>
      <c r="B112" s="179">
        <f t="shared" ca="1" si="2"/>
        <v>103</v>
      </c>
      <c r="C112" s="115" t="s">
        <v>237</v>
      </c>
      <c r="D112" s="215" t="s">
        <v>1110</v>
      </c>
      <c r="E112" s="60" t="s">
        <v>1111</v>
      </c>
      <c r="F112" s="33">
        <v>43739</v>
      </c>
      <c r="G112" s="498" t="s">
        <v>552</v>
      </c>
      <c r="H112" s="70" t="s">
        <v>1112</v>
      </c>
      <c r="I112" s="499" t="s">
        <v>552</v>
      </c>
      <c r="J112" s="112" t="s">
        <v>1113</v>
      </c>
      <c r="K112" s="112" t="s">
        <v>1114</v>
      </c>
      <c r="L112" s="60" t="s">
        <v>1115</v>
      </c>
      <c r="M112" s="64">
        <v>418</v>
      </c>
      <c r="N112" s="121">
        <v>104</v>
      </c>
      <c r="O112" s="113">
        <v>19</v>
      </c>
      <c r="P112" s="120">
        <v>8.1</v>
      </c>
      <c r="Q112" s="121">
        <v>1</v>
      </c>
      <c r="R112" s="66">
        <v>0</v>
      </c>
      <c r="S112" s="120">
        <v>0</v>
      </c>
      <c r="T112" s="64">
        <v>45.1</v>
      </c>
      <c r="U112" s="121">
        <v>0</v>
      </c>
      <c r="V112" s="67" t="s">
        <v>144</v>
      </c>
      <c r="W112" s="31">
        <v>0</v>
      </c>
      <c r="X112" s="31">
        <v>0</v>
      </c>
      <c r="Y112" s="31">
        <v>0</v>
      </c>
      <c r="Z112" s="31">
        <v>0</v>
      </c>
      <c r="AA112" s="31">
        <v>0</v>
      </c>
      <c r="AB112" s="31">
        <v>0</v>
      </c>
      <c r="AC112" s="31">
        <v>0</v>
      </c>
      <c r="AD112" s="31">
        <v>0</v>
      </c>
      <c r="AE112" s="31">
        <v>0</v>
      </c>
      <c r="AF112" s="66"/>
      <c r="AG112" s="28">
        <v>2</v>
      </c>
      <c r="AH112" s="29">
        <v>16</v>
      </c>
      <c r="AI112" s="130">
        <v>16</v>
      </c>
      <c r="AJ112" s="66">
        <v>0</v>
      </c>
      <c r="AK112" s="31">
        <v>0</v>
      </c>
      <c r="AL112" s="66">
        <v>0</v>
      </c>
      <c r="AM112" s="31">
        <v>0</v>
      </c>
      <c r="AN112" s="66"/>
      <c r="AO112" s="31">
        <v>22</v>
      </c>
      <c r="AP112" s="66" t="s">
        <v>1116</v>
      </c>
      <c r="AQ112" s="31">
        <v>0</v>
      </c>
      <c r="AR112" s="66"/>
      <c r="AS112" s="31">
        <v>0</v>
      </c>
      <c r="AT112" s="66"/>
      <c r="AU112" s="121">
        <v>0</v>
      </c>
      <c r="AV112" s="113">
        <v>0</v>
      </c>
      <c r="AW112" s="66">
        <v>0</v>
      </c>
      <c r="AX112" s="66">
        <v>0</v>
      </c>
      <c r="AY112" s="130">
        <v>0</v>
      </c>
      <c r="AZ112" s="66">
        <v>0</v>
      </c>
      <c r="BA112" s="66">
        <v>0</v>
      </c>
      <c r="BB112" s="66">
        <v>0</v>
      </c>
      <c r="BC112" s="66">
        <v>0</v>
      </c>
      <c r="BD112" s="66">
        <v>0</v>
      </c>
      <c r="BE112" s="31">
        <v>0</v>
      </c>
      <c r="BF112" s="66"/>
      <c r="BG112" s="31">
        <v>0</v>
      </c>
      <c r="BH112" s="66"/>
      <c r="BI112" s="31">
        <v>0</v>
      </c>
      <c r="BJ112" s="66"/>
      <c r="BK112" s="31">
        <v>0</v>
      </c>
      <c r="BL112" s="66"/>
      <c r="BM112" s="141" t="s">
        <v>127</v>
      </c>
      <c r="BN112" s="67" t="s">
        <v>1117</v>
      </c>
      <c r="BO112" s="118" t="s">
        <v>127</v>
      </c>
      <c r="BP112" s="141" t="s">
        <v>132</v>
      </c>
      <c r="BQ112" s="112"/>
      <c r="BR112" s="373" t="s">
        <v>132</v>
      </c>
      <c r="BS112" s="373" t="s">
        <v>132</v>
      </c>
      <c r="BT112" s="116" t="s">
        <v>132</v>
      </c>
      <c r="BU112" s="116" t="s">
        <v>132</v>
      </c>
      <c r="BV112" s="116" t="s">
        <v>132</v>
      </c>
      <c r="BW112" s="421" t="s">
        <v>127</v>
      </c>
      <c r="BX112" s="141" t="s">
        <v>132</v>
      </c>
      <c r="BY112" s="421" t="s">
        <v>132</v>
      </c>
      <c r="BZ112" s="934" t="s">
        <v>132</v>
      </c>
      <c r="CA112" s="66">
        <v>0</v>
      </c>
      <c r="CB112" s="113">
        <v>0</v>
      </c>
      <c r="CC112" s="113">
        <v>0</v>
      </c>
      <c r="CD112" s="113">
        <v>0</v>
      </c>
      <c r="CE112" s="116" t="s">
        <v>132</v>
      </c>
      <c r="CF112" s="421" t="s">
        <v>127</v>
      </c>
      <c r="CG112" s="66">
        <v>0</v>
      </c>
      <c r="CH112" s="113">
        <v>88</v>
      </c>
      <c r="CI112" s="113">
        <v>42</v>
      </c>
      <c r="CJ112" s="113">
        <v>88</v>
      </c>
      <c r="CK112" s="421" t="s">
        <v>127</v>
      </c>
      <c r="CL112" s="76" t="s">
        <v>127</v>
      </c>
      <c r="CM112" s="113">
        <v>480</v>
      </c>
      <c r="CN112" s="113">
        <v>3</v>
      </c>
      <c r="CO112" s="130">
        <v>0</v>
      </c>
      <c r="CP112" s="421" t="s">
        <v>127</v>
      </c>
      <c r="CQ112" s="66">
        <v>0</v>
      </c>
      <c r="CR112" s="113">
        <v>7755</v>
      </c>
      <c r="CS112" s="113">
        <v>349</v>
      </c>
      <c r="CT112" s="113">
        <v>2286</v>
      </c>
      <c r="CU112" s="141" t="s">
        <v>132</v>
      </c>
      <c r="CV112" s="117"/>
    </row>
    <row r="113" spans="1:100" ht="27">
      <c r="A113" s="49"/>
      <c r="B113" s="179">
        <f t="shared" ca="1" si="2"/>
        <v>104</v>
      </c>
      <c r="C113" s="115" t="s">
        <v>237</v>
      </c>
      <c r="D113" s="507" t="s">
        <v>1118</v>
      </c>
      <c r="E113" s="69" t="s">
        <v>1119</v>
      </c>
      <c r="F113" s="27">
        <v>33695</v>
      </c>
      <c r="G113" s="498" t="s">
        <v>552</v>
      </c>
      <c r="H113" s="70" t="s">
        <v>1120</v>
      </c>
      <c r="I113" s="499" t="s">
        <v>479</v>
      </c>
      <c r="J113" s="62"/>
      <c r="K113" s="73" t="s">
        <v>1121</v>
      </c>
      <c r="L113" s="126" t="s">
        <v>1122</v>
      </c>
      <c r="M113" s="54">
        <v>284</v>
      </c>
      <c r="N113" s="28">
        <v>18</v>
      </c>
      <c r="O113" s="29">
        <v>42</v>
      </c>
      <c r="P113" s="53">
        <v>5.9</v>
      </c>
      <c r="Q113" s="28">
        <v>0</v>
      </c>
      <c r="R113" s="31">
        <v>1</v>
      </c>
      <c r="S113" s="53">
        <v>0.1</v>
      </c>
      <c r="T113" s="505">
        <v>18.587499999999999</v>
      </c>
      <c r="U113" s="28">
        <v>0</v>
      </c>
      <c r="V113" s="52" t="s">
        <v>144</v>
      </c>
      <c r="W113" s="31">
        <v>0</v>
      </c>
      <c r="X113" s="31">
        <v>0</v>
      </c>
      <c r="Y113" s="31">
        <v>0</v>
      </c>
      <c r="Z113" s="31">
        <v>0</v>
      </c>
      <c r="AA113" s="31">
        <v>0</v>
      </c>
      <c r="AB113" s="31">
        <v>0</v>
      </c>
      <c r="AC113" s="31">
        <v>0</v>
      </c>
      <c r="AD113" s="31">
        <v>0</v>
      </c>
      <c r="AE113" s="31">
        <v>0</v>
      </c>
      <c r="AF113" s="31"/>
      <c r="AG113" s="28">
        <v>1</v>
      </c>
      <c r="AH113" s="29">
        <v>49</v>
      </c>
      <c r="AI113" s="30">
        <v>49</v>
      </c>
      <c r="AJ113" s="31">
        <v>0</v>
      </c>
      <c r="AK113" s="31">
        <v>0</v>
      </c>
      <c r="AL113" s="31">
        <v>0</v>
      </c>
      <c r="AM113" s="31">
        <v>0</v>
      </c>
      <c r="AN113" s="31"/>
      <c r="AO113" s="31">
        <v>0</v>
      </c>
      <c r="AP113" s="31"/>
      <c r="AQ113" s="31">
        <v>0</v>
      </c>
      <c r="AR113" s="31"/>
      <c r="AS113" s="31">
        <v>0</v>
      </c>
      <c r="AT113" s="31"/>
      <c r="AU113" s="28">
        <v>0</v>
      </c>
      <c r="AV113" s="29">
        <v>0</v>
      </c>
      <c r="AW113" s="31">
        <v>0</v>
      </c>
      <c r="AX113" s="31">
        <v>0</v>
      </c>
      <c r="AY113" s="30">
        <v>0</v>
      </c>
      <c r="AZ113" s="31">
        <v>0</v>
      </c>
      <c r="BA113" s="31">
        <v>0</v>
      </c>
      <c r="BB113" s="31">
        <v>0</v>
      </c>
      <c r="BC113" s="31">
        <v>0</v>
      </c>
      <c r="BD113" s="31">
        <v>0</v>
      </c>
      <c r="BE113" s="31">
        <v>0</v>
      </c>
      <c r="BF113" s="31"/>
      <c r="BG113" s="31">
        <v>0</v>
      </c>
      <c r="BH113" s="31"/>
      <c r="BI113" s="31">
        <v>0</v>
      </c>
      <c r="BJ113" s="31"/>
      <c r="BK113" s="31">
        <v>0</v>
      </c>
      <c r="BL113" s="31"/>
      <c r="BM113" s="129" t="s">
        <v>127</v>
      </c>
      <c r="BN113" s="52" t="s">
        <v>1123</v>
      </c>
      <c r="BO113" s="164" t="s">
        <v>127</v>
      </c>
      <c r="BP113" s="129" t="s">
        <v>132</v>
      </c>
      <c r="BQ113" s="126"/>
      <c r="BR113" s="500" t="s">
        <v>132</v>
      </c>
      <c r="BS113" s="500" t="s">
        <v>132</v>
      </c>
      <c r="BT113" s="76" t="s">
        <v>132</v>
      </c>
      <c r="BU113" s="76" t="s">
        <v>132</v>
      </c>
      <c r="BV113" s="76" t="s">
        <v>132</v>
      </c>
      <c r="BW113" s="55" t="s">
        <v>132</v>
      </c>
      <c r="BX113" s="129" t="s">
        <v>127</v>
      </c>
      <c r="BY113" s="55" t="s">
        <v>132</v>
      </c>
      <c r="BZ113" s="935" t="s">
        <v>132</v>
      </c>
      <c r="CA113" s="31">
        <v>0</v>
      </c>
      <c r="CB113" s="29">
        <v>0</v>
      </c>
      <c r="CC113" s="29">
        <v>0</v>
      </c>
      <c r="CD113" s="29">
        <v>0</v>
      </c>
      <c r="CE113" s="76" t="s">
        <v>132</v>
      </c>
      <c r="CF113" s="55" t="s">
        <v>127</v>
      </c>
      <c r="CG113" s="31">
        <v>4</v>
      </c>
      <c r="CH113" s="29">
        <v>21</v>
      </c>
      <c r="CI113" s="29">
        <v>21</v>
      </c>
      <c r="CJ113" s="29">
        <v>21</v>
      </c>
      <c r="CK113" s="55" t="s">
        <v>127</v>
      </c>
      <c r="CL113" s="76" t="s">
        <v>127</v>
      </c>
      <c r="CM113" s="29">
        <v>29</v>
      </c>
      <c r="CN113" s="29">
        <v>13</v>
      </c>
      <c r="CO113" s="30">
        <v>2</v>
      </c>
      <c r="CP113" s="55" t="s">
        <v>127</v>
      </c>
      <c r="CQ113" s="31">
        <v>4</v>
      </c>
      <c r="CR113" s="29">
        <v>104</v>
      </c>
      <c r="CS113" s="29">
        <v>104</v>
      </c>
      <c r="CT113" s="56">
        <v>4</v>
      </c>
      <c r="CU113" s="129" t="s">
        <v>132</v>
      </c>
      <c r="CV113" s="77"/>
    </row>
    <row r="114" spans="1:100" ht="40.5">
      <c r="A114" s="49"/>
      <c r="B114" s="179">
        <f t="shared" ca="1" si="2"/>
        <v>105</v>
      </c>
      <c r="C114" s="115" t="s">
        <v>241</v>
      </c>
      <c r="D114" s="507" t="s">
        <v>1124</v>
      </c>
      <c r="E114" s="69" t="s">
        <v>1125</v>
      </c>
      <c r="F114" s="27">
        <v>41000</v>
      </c>
      <c r="G114" s="498" t="s">
        <v>477</v>
      </c>
      <c r="H114" s="70" t="s">
        <v>1126</v>
      </c>
      <c r="I114" s="499" t="s">
        <v>479</v>
      </c>
      <c r="J114" s="62"/>
      <c r="K114" s="73" t="s">
        <v>1127</v>
      </c>
      <c r="L114" s="126" t="s">
        <v>1128</v>
      </c>
      <c r="M114" s="54">
        <v>620</v>
      </c>
      <c r="N114" s="28">
        <v>198</v>
      </c>
      <c r="O114" s="29">
        <v>16</v>
      </c>
      <c r="P114" s="53">
        <v>12.1</v>
      </c>
      <c r="Q114" s="28">
        <v>6</v>
      </c>
      <c r="R114" s="31">
        <v>1</v>
      </c>
      <c r="S114" s="53">
        <v>1</v>
      </c>
      <c r="T114" s="54">
        <v>59.8</v>
      </c>
      <c r="U114" s="28">
        <v>0</v>
      </c>
      <c r="V114" s="52" t="s">
        <v>160</v>
      </c>
      <c r="W114" s="31">
        <v>0</v>
      </c>
      <c r="X114" s="31">
        <v>0</v>
      </c>
      <c r="Y114" s="31">
        <v>0</v>
      </c>
      <c r="Z114" s="31">
        <v>0</v>
      </c>
      <c r="AA114" s="31">
        <v>0</v>
      </c>
      <c r="AB114" s="31">
        <v>0</v>
      </c>
      <c r="AC114" s="31">
        <v>0</v>
      </c>
      <c r="AD114" s="31">
        <v>0</v>
      </c>
      <c r="AE114" s="31">
        <v>0</v>
      </c>
      <c r="AF114" s="31"/>
      <c r="AG114" s="28">
        <v>1</v>
      </c>
      <c r="AH114" s="29">
        <v>12</v>
      </c>
      <c r="AI114" s="30">
        <v>12</v>
      </c>
      <c r="AJ114" s="31">
        <v>0</v>
      </c>
      <c r="AK114" s="31">
        <v>0</v>
      </c>
      <c r="AL114" s="31">
        <v>0</v>
      </c>
      <c r="AM114" s="31">
        <v>0</v>
      </c>
      <c r="AN114" s="31"/>
      <c r="AO114" s="31">
        <v>0</v>
      </c>
      <c r="AP114" s="31"/>
      <c r="AQ114" s="31">
        <v>1</v>
      </c>
      <c r="AR114" s="31" t="s">
        <v>1129</v>
      </c>
      <c r="AS114" s="31">
        <v>0</v>
      </c>
      <c r="AT114" s="31"/>
      <c r="AU114" s="28">
        <v>2</v>
      </c>
      <c r="AV114" s="29">
        <v>11</v>
      </c>
      <c r="AW114" s="31">
        <v>0</v>
      </c>
      <c r="AX114" s="31">
        <v>5.5</v>
      </c>
      <c r="AY114" s="30">
        <v>0</v>
      </c>
      <c r="AZ114" s="31">
        <v>0</v>
      </c>
      <c r="BA114" s="31">
        <v>0</v>
      </c>
      <c r="BB114" s="31">
        <v>0</v>
      </c>
      <c r="BC114" s="31">
        <v>0</v>
      </c>
      <c r="BD114" s="31">
        <v>0</v>
      </c>
      <c r="BE114" s="31">
        <v>0</v>
      </c>
      <c r="BF114" s="31"/>
      <c r="BG114" s="31">
        <v>0</v>
      </c>
      <c r="BH114" s="31"/>
      <c r="BI114" s="31">
        <v>0</v>
      </c>
      <c r="BJ114" s="31"/>
      <c r="BK114" s="31">
        <v>0</v>
      </c>
      <c r="BL114" s="31"/>
      <c r="BM114" s="129" t="s">
        <v>132</v>
      </c>
      <c r="BN114" s="52"/>
      <c r="BO114" s="164" t="s">
        <v>127</v>
      </c>
      <c r="BP114" s="129" t="s">
        <v>127</v>
      </c>
      <c r="BQ114" s="126" t="s">
        <v>1130</v>
      </c>
      <c r="BR114" s="500" t="s">
        <v>132</v>
      </c>
      <c r="BS114" s="500" t="s">
        <v>132</v>
      </c>
      <c r="BT114" s="76" t="s">
        <v>132</v>
      </c>
      <c r="BU114" s="76" t="s">
        <v>132</v>
      </c>
      <c r="BV114" s="76" t="s">
        <v>132</v>
      </c>
      <c r="BW114" s="55" t="s">
        <v>132</v>
      </c>
      <c r="BX114" s="129" t="s">
        <v>132</v>
      </c>
      <c r="BY114" s="55" t="s">
        <v>132</v>
      </c>
      <c r="BZ114" s="935" t="s">
        <v>132</v>
      </c>
      <c r="CA114" s="31">
        <v>0</v>
      </c>
      <c r="CB114" s="29">
        <v>0</v>
      </c>
      <c r="CC114" s="29">
        <v>0</v>
      </c>
      <c r="CD114" s="29">
        <v>0</v>
      </c>
      <c r="CE114" s="76" t="s">
        <v>132</v>
      </c>
      <c r="CF114" s="55" t="s">
        <v>132</v>
      </c>
      <c r="CG114" s="31">
        <v>0</v>
      </c>
      <c r="CH114" s="29">
        <v>0</v>
      </c>
      <c r="CI114" s="29">
        <v>0</v>
      </c>
      <c r="CJ114" s="29">
        <v>0</v>
      </c>
      <c r="CK114" s="55" t="s">
        <v>132</v>
      </c>
      <c r="CL114" s="76" t="s">
        <v>132</v>
      </c>
      <c r="CM114" s="29"/>
      <c r="CN114" s="29"/>
      <c r="CO114" s="30"/>
      <c r="CP114" s="55" t="s">
        <v>132</v>
      </c>
      <c r="CQ114" s="31">
        <v>0</v>
      </c>
      <c r="CR114" s="29">
        <v>0</v>
      </c>
      <c r="CS114" s="29">
        <v>0</v>
      </c>
      <c r="CT114" s="56">
        <v>0</v>
      </c>
      <c r="CU114" s="129" t="s">
        <v>132</v>
      </c>
      <c r="CV114" s="77"/>
    </row>
    <row r="115" spans="1:100" ht="27">
      <c r="A115" s="49"/>
      <c r="B115" s="179">
        <f t="shared" ca="1" si="2"/>
        <v>106</v>
      </c>
      <c r="C115" s="115" t="s">
        <v>241</v>
      </c>
      <c r="D115" s="215" t="s">
        <v>1131</v>
      </c>
      <c r="E115" s="60" t="s">
        <v>1132</v>
      </c>
      <c r="F115" s="33">
        <v>44652</v>
      </c>
      <c r="G115" s="498" t="s">
        <v>528</v>
      </c>
      <c r="H115" s="70" t="s">
        <v>1133</v>
      </c>
      <c r="I115" s="499" t="s">
        <v>479</v>
      </c>
      <c r="J115" s="140"/>
      <c r="K115" s="65" t="s">
        <v>1127</v>
      </c>
      <c r="L115" s="112" t="s">
        <v>1134</v>
      </c>
      <c r="M115" s="64">
        <v>371</v>
      </c>
      <c r="N115" s="121">
        <v>13</v>
      </c>
      <c r="O115" s="113">
        <v>39</v>
      </c>
      <c r="P115" s="120">
        <v>8</v>
      </c>
      <c r="Q115" s="121">
        <v>4</v>
      </c>
      <c r="R115" s="66">
        <v>1</v>
      </c>
      <c r="S115" s="120">
        <v>0.9</v>
      </c>
      <c r="T115" s="64">
        <v>18.899999999999999</v>
      </c>
      <c r="U115" s="121">
        <v>0</v>
      </c>
      <c r="V115" s="67" t="s">
        <v>210</v>
      </c>
      <c r="W115" s="31">
        <v>0</v>
      </c>
      <c r="X115" s="31">
        <v>0</v>
      </c>
      <c r="Y115" s="31">
        <v>0</v>
      </c>
      <c r="Z115" s="31">
        <v>0</v>
      </c>
      <c r="AA115" s="31">
        <v>0</v>
      </c>
      <c r="AB115" s="31">
        <v>0</v>
      </c>
      <c r="AC115" s="31">
        <v>0</v>
      </c>
      <c r="AD115" s="31">
        <v>0</v>
      </c>
      <c r="AE115" s="31">
        <v>0</v>
      </c>
      <c r="AF115" s="66"/>
      <c r="AG115" s="28">
        <v>3</v>
      </c>
      <c r="AH115" s="29">
        <v>62</v>
      </c>
      <c r="AI115" s="130">
        <v>31</v>
      </c>
      <c r="AJ115" s="66">
        <v>0</v>
      </c>
      <c r="AK115" s="31">
        <v>0</v>
      </c>
      <c r="AL115" s="66">
        <v>0</v>
      </c>
      <c r="AM115" s="31">
        <v>0</v>
      </c>
      <c r="AN115" s="66"/>
      <c r="AO115" s="31">
        <v>0</v>
      </c>
      <c r="AP115" s="66"/>
      <c r="AQ115" s="31">
        <v>0</v>
      </c>
      <c r="AR115" s="66"/>
      <c r="AS115" s="31">
        <v>0</v>
      </c>
      <c r="AT115" s="66"/>
      <c r="AU115" s="121">
        <v>1</v>
      </c>
      <c r="AV115" s="113">
        <v>2</v>
      </c>
      <c r="AW115" s="66">
        <v>0</v>
      </c>
      <c r="AX115" s="66">
        <v>1</v>
      </c>
      <c r="AY115" s="130">
        <v>0</v>
      </c>
      <c r="AZ115" s="66">
        <v>0</v>
      </c>
      <c r="BA115" s="66">
        <v>0</v>
      </c>
      <c r="BB115" s="66">
        <v>0</v>
      </c>
      <c r="BC115" s="66">
        <v>0</v>
      </c>
      <c r="BD115" s="66">
        <v>0</v>
      </c>
      <c r="BE115" s="31">
        <v>0</v>
      </c>
      <c r="BF115" s="66"/>
      <c r="BG115" s="31">
        <v>0</v>
      </c>
      <c r="BH115" s="66"/>
      <c r="BI115" s="31">
        <v>0</v>
      </c>
      <c r="BJ115" s="66"/>
      <c r="BK115" s="31">
        <v>0</v>
      </c>
      <c r="BL115" s="66"/>
      <c r="BM115" s="141" t="s">
        <v>132</v>
      </c>
      <c r="BN115" s="67"/>
      <c r="BO115" s="118" t="s">
        <v>132</v>
      </c>
      <c r="BP115" s="141" t="s">
        <v>132</v>
      </c>
      <c r="BQ115" s="112"/>
      <c r="BR115" s="373" t="s">
        <v>132</v>
      </c>
      <c r="BS115" s="373" t="s">
        <v>132</v>
      </c>
      <c r="BT115" s="116" t="s">
        <v>132</v>
      </c>
      <c r="BU115" s="116" t="s">
        <v>132</v>
      </c>
      <c r="BV115" s="116" t="s">
        <v>132</v>
      </c>
      <c r="BW115" s="421" t="s">
        <v>132</v>
      </c>
      <c r="BX115" s="141" t="s">
        <v>132</v>
      </c>
      <c r="BY115" s="421" t="s">
        <v>132</v>
      </c>
      <c r="BZ115" s="934" t="s">
        <v>132</v>
      </c>
      <c r="CA115" s="66">
        <v>0</v>
      </c>
      <c r="CB115" s="113">
        <v>0</v>
      </c>
      <c r="CC115" s="113">
        <v>0</v>
      </c>
      <c r="CD115" s="113">
        <v>0</v>
      </c>
      <c r="CE115" s="116" t="s">
        <v>132</v>
      </c>
      <c r="CF115" s="421" t="s">
        <v>132</v>
      </c>
      <c r="CG115" s="66">
        <v>0</v>
      </c>
      <c r="CH115" s="113">
        <v>0</v>
      </c>
      <c r="CI115" s="113">
        <v>0</v>
      </c>
      <c r="CJ115" s="113">
        <v>0</v>
      </c>
      <c r="CK115" s="421" t="s">
        <v>132</v>
      </c>
      <c r="CL115" s="76" t="s">
        <v>132</v>
      </c>
      <c r="CM115" s="113"/>
      <c r="CN115" s="113"/>
      <c r="CO115" s="130"/>
      <c r="CP115" s="421" t="s">
        <v>132</v>
      </c>
      <c r="CQ115" s="66">
        <v>0</v>
      </c>
      <c r="CR115" s="113">
        <v>0</v>
      </c>
      <c r="CS115" s="113">
        <v>0</v>
      </c>
      <c r="CT115" s="212">
        <v>0</v>
      </c>
      <c r="CU115" s="141" t="s">
        <v>132</v>
      </c>
      <c r="CV115" s="117"/>
    </row>
    <row r="116" spans="1:100" ht="54">
      <c r="A116" s="49"/>
      <c r="B116" s="179">
        <f t="shared" ca="1" si="2"/>
        <v>107</v>
      </c>
      <c r="C116" s="115" t="s">
        <v>241</v>
      </c>
      <c r="D116" s="215" t="s">
        <v>1135</v>
      </c>
      <c r="E116" s="60" t="s">
        <v>1136</v>
      </c>
      <c r="F116" s="33">
        <v>45383</v>
      </c>
      <c r="G116" s="498" t="s">
        <v>552</v>
      </c>
      <c r="H116" s="70" t="s">
        <v>1137</v>
      </c>
      <c r="I116" s="499" t="s">
        <v>479</v>
      </c>
      <c r="J116" s="140"/>
      <c r="K116" s="65" t="s">
        <v>1127</v>
      </c>
      <c r="L116" s="112" t="s">
        <v>1138</v>
      </c>
      <c r="M116" s="64">
        <v>284</v>
      </c>
      <c r="N116" s="121">
        <v>22</v>
      </c>
      <c r="O116" s="113">
        <v>48</v>
      </c>
      <c r="P116" s="120">
        <v>6.8</v>
      </c>
      <c r="Q116" s="121">
        <v>1</v>
      </c>
      <c r="R116" s="66">
        <v>0</v>
      </c>
      <c r="S116" s="120">
        <v>0</v>
      </c>
      <c r="T116" s="64">
        <v>17.041</v>
      </c>
      <c r="U116" s="121">
        <v>1</v>
      </c>
      <c r="V116" s="67" t="s">
        <v>1139</v>
      </c>
      <c r="W116" s="31">
        <v>13</v>
      </c>
      <c r="X116" s="31">
        <v>0</v>
      </c>
      <c r="Y116" s="31">
        <v>6.5</v>
      </c>
      <c r="Z116" s="31">
        <v>0</v>
      </c>
      <c r="AA116" s="31">
        <v>6.5</v>
      </c>
      <c r="AB116" s="31">
        <v>0</v>
      </c>
      <c r="AC116" s="31">
        <v>1</v>
      </c>
      <c r="AD116" s="31">
        <v>0</v>
      </c>
      <c r="AE116" s="31">
        <v>0</v>
      </c>
      <c r="AF116" s="66"/>
      <c r="AG116" s="28">
        <v>0</v>
      </c>
      <c r="AH116" s="29">
        <v>0</v>
      </c>
      <c r="AI116" s="130">
        <v>0</v>
      </c>
      <c r="AJ116" s="66">
        <v>0</v>
      </c>
      <c r="AK116" s="31">
        <v>0</v>
      </c>
      <c r="AL116" s="66">
        <v>0</v>
      </c>
      <c r="AM116" s="31">
        <v>0</v>
      </c>
      <c r="AN116" s="66"/>
      <c r="AO116" s="31">
        <v>0</v>
      </c>
      <c r="AP116" s="66"/>
      <c r="AQ116" s="31">
        <v>0</v>
      </c>
      <c r="AR116" s="66"/>
      <c r="AS116" s="31">
        <v>0</v>
      </c>
      <c r="AT116" s="66"/>
      <c r="AU116" s="121">
        <v>0</v>
      </c>
      <c r="AV116" s="113">
        <v>0</v>
      </c>
      <c r="AW116" s="66">
        <v>0</v>
      </c>
      <c r="AX116" s="66">
        <v>0</v>
      </c>
      <c r="AY116" s="130">
        <v>0</v>
      </c>
      <c r="AZ116" s="66">
        <v>0</v>
      </c>
      <c r="BA116" s="66">
        <v>0</v>
      </c>
      <c r="BB116" s="66">
        <v>0</v>
      </c>
      <c r="BC116" s="66">
        <v>0</v>
      </c>
      <c r="BD116" s="66">
        <v>0</v>
      </c>
      <c r="BE116" s="31">
        <v>0</v>
      </c>
      <c r="BF116" s="66"/>
      <c r="BG116" s="31">
        <v>0</v>
      </c>
      <c r="BH116" s="66"/>
      <c r="BI116" s="31">
        <v>0</v>
      </c>
      <c r="BJ116" s="66"/>
      <c r="BK116" s="31">
        <v>0</v>
      </c>
      <c r="BL116" s="66"/>
      <c r="BM116" s="141" t="s">
        <v>132</v>
      </c>
      <c r="BN116" s="67"/>
      <c r="BO116" s="118" t="s">
        <v>132</v>
      </c>
      <c r="BP116" s="141" t="s">
        <v>132</v>
      </c>
      <c r="BQ116" s="112"/>
      <c r="BR116" s="373" t="s">
        <v>132</v>
      </c>
      <c r="BS116" s="373" t="s">
        <v>132</v>
      </c>
      <c r="BT116" s="116" t="s">
        <v>132</v>
      </c>
      <c r="BU116" s="116" t="s">
        <v>132</v>
      </c>
      <c r="BV116" s="116" t="s">
        <v>132</v>
      </c>
      <c r="BW116" s="421" t="s">
        <v>132</v>
      </c>
      <c r="BX116" s="141" t="s">
        <v>132</v>
      </c>
      <c r="BY116" s="421" t="s">
        <v>132</v>
      </c>
      <c r="BZ116" s="934" t="s">
        <v>132</v>
      </c>
      <c r="CA116" s="66">
        <v>0</v>
      </c>
      <c r="CB116" s="113">
        <v>0</v>
      </c>
      <c r="CC116" s="113">
        <v>0</v>
      </c>
      <c r="CD116" s="113">
        <v>0</v>
      </c>
      <c r="CE116" s="116" t="s">
        <v>132</v>
      </c>
      <c r="CF116" s="421" t="s">
        <v>132</v>
      </c>
      <c r="CG116" s="66">
        <v>0</v>
      </c>
      <c r="CH116" s="113">
        <v>0</v>
      </c>
      <c r="CI116" s="113">
        <v>0</v>
      </c>
      <c r="CJ116" s="113">
        <v>0</v>
      </c>
      <c r="CK116" s="421" t="s">
        <v>132</v>
      </c>
      <c r="CL116" s="76" t="s">
        <v>132</v>
      </c>
      <c r="CM116" s="113"/>
      <c r="CN116" s="113"/>
      <c r="CO116" s="130"/>
      <c r="CP116" s="421" t="s">
        <v>132</v>
      </c>
      <c r="CQ116" s="66">
        <v>0</v>
      </c>
      <c r="CR116" s="113">
        <v>0</v>
      </c>
      <c r="CS116" s="113">
        <v>0</v>
      </c>
      <c r="CT116" s="212">
        <v>0</v>
      </c>
      <c r="CU116" s="141" t="s">
        <v>127</v>
      </c>
      <c r="CV116" s="117" t="s">
        <v>127</v>
      </c>
    </row>
    <row r="117" spans="1:100" ht="40.5">
      <c r="A117" s="49"/>
      <c r="B117" s="179">
        <f t="shared" ca="1" si="2"/>
        <v>108</v>
      </c>
      <c r="C117" s="115" t="s">
        <v>241</v>
      </c>
      <c r="D117" s="215" t="s">
        <v>1140</v>
      </c>
      <c r="E117" s="60" t="s">
        <v>1141</v>
      </c>
      <c r="F117" s="33">
        <v>44287</v>
      </c>
      <c r="G117" s="498" t="s">
        <v>528</v>
      </c>
      <c r="H117" s="70" t="s">
        <v>1142</v>
      </c>
      <c r="I117" s="499" t="s">
        <v>479</v>
      </c>
      <c r="J117" s="140"/>
      <c r="K117" s="65" t="s">
        <v>1127</v>
      </c>
      <c r="L117" s="112" t="s">
        <v>1143</v>
      </c>
      <c r="M117" s="64">
        <v>501</v>
      </c>
      <c r="N117" s="121">
        <v>181</v>
      </c>
      <c r="O117" s="113">
        <v>24</v>
      </c>
      <c r="P117" s="120">
        <v>6.8</v>
      </c>
      <c r="Q117" s="121">
        <v>4</v>
      </c>
      <c r="R117" s="66">
        <v>0</v>
      </c>
      <c r="S117" s="120">
        <v>0</v>
      </c>
      <c r="T117" s="64">
        <v>38</v>
      </c>
      <c r="U117" s="121">
        <v>0</v>
      </c>
      <c r="V117" s="67" t="s">
        <v>210</v>
      </c>
      <c r="W117" s="31">
        <v>0</v>
      </c>
      <c r="X117" s="31">
        <v>0</v>
      </c>
      <c r="Y117" s="31">
        <v>0</v>
      </c>
      <c r="Z117" s="31">
        <v>0</v>
      </c>
      <c r="AA117" s="31">
        <v>0</v>
      </c>
      <c r="AB117" s="31">
        <v>0</v>
      </c>
      <c r="AC117" s="31">
        <v>0</v>
      </c>
      <c r="AD117" s="31">
        <v>0</v>
      </c>
      <c r="AE117" s="31">
        <v>0</v>
      </c>
      <c r="AF117" s="66"/>
      <c r="AG117" s="28">
        <v>1</v>
      </c>
      <c r="AH117" s="29">
        <v>24</v>
      </c>
      <c r="AI117" s="130">
        <v>24</v>
      </c>
      <c r="AJ117" s="66">
        <v>0</v>
      </c>
      <c r="AK117" s="31">
        <v>0</v>
      </c>
      <c r="AL117" s="66">
        <v>0</v>
      </c>
      <c r="AM117" s="31">
        <v>0</v>
      </c>
      <c r="AN117" s="66"/>
      <c r="AO117" s="31">
        <v>0</v>
      </c>
      <c r="AP117" s="66"/>
      <c r="AQ117" s="31">
        <v>0</v>
      </c>
      <c r="AR117" s="66"/>
      <c r="AS117" s="31">
        <v>0</v>
      </c>
      <c r="AT117" s="66"/>
      <c r="AU117" s="121">
        <v>1</v>
      </c>
      <c r="AV117" s="113">
        <v>3</v>
      </c>
      <c r="AW117" s="66">
        <v>0</v>
      </c>
      <c r="AX117" s="66">
        <v>1.5</v>
      </c>
      <c r="AY117" s="130">
        <v>0</v>
      </c>
      <c r="AZ117" s="66">
        <v>0</v>
      </c>
      <c r="BA117" s="66">
        <v>0</v>
      </c>
      <c r="BB117" s="66">
        <v>0</v>
      </c>
      <c r="BC117" s="66">
        <v>0</v>
      </c>
      <c r="BD117" s="66">
        <v>0</v>
      </c>
      <c r="BE117" s="31">
        <v>0</v>
      </c>
      <c r="BF117" s="66"/>
      <c r="BG117" s="31">
        <v>0</v>
      </c>
      <c r="BH117" s="66"/>
      <c r="BI117" s="31">
        <v>0</v>
      </c>
      <c r="BJ117" s="66"/>
      <c r="BK117" s="31">
        <v>0</v>
      </c>
      <c r="BL117" s="66"/>
      <c r="BM117" s="141" t="s">
        <v>132</v>
      </c>
      <c r="BN117" s="67"/>
      <c r="BO117" s="118" t="s">
        <v>132</v>
      </c>
      <c r="BP117" s="141" t="s">
        <v>132</v>
      </c>
      <c r="BQ117" s="112"/>
      <c r="BR117" s="373" t="s">
        <v>132</v>
      </c>
      <c r="BS117" s="373" t="s">
        <v>132</v>
      </c>
      <c r="BT117" s="116" t="s">
        <v>132</v>
      </c>
      <c r="BU117" s="116" t="s">
        <v>132</v>
      </c>
      <c r="BV117" s="116" t="s">
        <v>132</v>
      </c>
      <c r="BW117" s="421" t="s">
        <v>132</v>
      </c>
      <c r="BX117" s="141" t="s">
        <v>132</v>
      </c>
      <c r="BY117" s="421" t="s">
        <v>132</v>
      </c>
      <c r="BZ117" s="934" t="s">
        <v>132</v>
      </c>
      <c r="CA117" s="66">
        <v>0</v>
      </c>
      <c r="CB117" s="113">
        <v>0</v>
      </c>
      <c r="CC117" s="113">
        <v>0</v>
      </c>
      <c r="CD117" s="113">
        <v>0</v>
      </c>
      <c r="CE117" s="116" t="s">
        <v>132</v>
      </c>
      <c r="CF117" s="421" t="s">
        <v>132</v>
      </c>
      <c r="CG117" s="66">
        <v>0</v>
      </c>
      <c r="CH117" s="113">
        <v>0</v>
      </c>
      <c r="CI117" s="113">
        <v>0</v>
      </c>
      <c r="CJ117" s="113">
        <v>0</v>
      </c>
      <c r="CK117" s="421" t="s">
        <v>132</v>
      </c>
      <c r="CL117" s="76" t="s">
        <v>132</v>
      </c>
      <c r="CM117" s="113"/>
      <c r="CN117" s="113"/>
      <c r="CO117" s="130"/>
      <c r="CP117" s="421" t="s">
        <v>132</v>
      </c>
      <c r="CQ117" s="66">
        <v>0</v>
      </c>
      <c r="CR117" s="113">
        <v>0</v>
      </c>
      <c r="CS117" s="113">
        <v>0</v>
      </c>
      <c r="CT117" s="212">
        <v>0</v>
      </c>
      <c r="CU117" s="141" t="s">
        <v>132</v>
      </c>
      <c r="CV117" s="117"/>
    </row>
    <row r="118" spans="1:100" ht="54">
      <c r="A118" s="49"/>
      <c r="B118" s="179">
        <f t="shared" ca="1" si="2"/>
        <v>109</v>
      </c>
      <c r="C118" s="115" t="s">
        <v>241</v>
      </c>
      <c r="D118" s="215" t="s">
        <v>1144</v>
      </c>
      <c r="E118" s="60" t="s">
        <v>1145</v>
      </c>
      <c r="F118" s="33">
        <v>43191</v>
      </c>
      <c r="G118" s="72" t="s">
        <v>552</v>
      </c>
      <c r="H118" s="70" t="s">
        <v>1146</v>
      </c>
      <c r="I118" s="70" t="s">
        <v>479</v>
      </c>
      <c r="J118" s="62"/>
      <c r="K118" s="65" t="s">
        <v>1147</v>
      </c>
      <c r="L118" s="112" t="s">
        <v>1148</v>
      </c>
      <c r="M118" s="64">
        <v>140</v>
      </c>
      <c r="N118" s="121">
        <v>8</v>
      </c>
      <c r="O118" s="113">
        <v>43</v>
      </c>
      <c r="P118" s="120">
        <v>6.2</v>
      </c>
      <c r="Q118" s="121">
        <v>1</v>
      </c>
      <c r="R118" s="31">
        <v>0</v>
      </c>
      <c r="S118" s="120">
        <v>0</v>
      </c>
      <c r="T118" s="64">
        <v>9.8000000000000007</v>
      </c>
      <c r="U118" s="121">
        <v>0</v>
      </c>
      <c r="V118" s="67" t="s">
        <v>210</v>
      </c>
      <c r="W118" s="31">
        <v>0</v>
      </c>
      <c r="X118" s="31">
        <v>0</v>
      </c>
      <c r="Y118" s="31">
        <v>0</v>
      </c>
      <c r="Z118" s="31">
        <v>0</v>
      </c>
      <c r="AA118" s="31">
        <v>0</v>
      </c>
      <c r="AB118" s="31">
        <v>0</v>
      </c>
      <c r="AC118" s="31">
        <v>0</v>
      </c>
      <c r="AD118" s="31">
        <v>0</v>
      </c>
      <c r="AE118" s="31">
        <v>0</v>
      </c>
      <c r="AF118" s="66"/>
      <c r="AG118" s="28">
        <v>1</v>
      </c>
      <c r="AH118" s="29">
        <v>193</v>
      </c>
      <c r="AI118" s="130">
        <v>96.5</v>
      </c>
      <c r="AJ118" s="66">
        <v>0</v>
      </c>
      <c r="AK118" s="31">
        <v>0</v>
      </c>
      <c r="AL118" s="66">
        <v>0</v>
      </c>
      <c r="AM118" s="31">
        <v>0</v>
      </c>
      <c r="AN118" s="66"/>
      <c r="AO118" s="31">
        <v>0</v>
      </c>
      <c r="AP118" s="66"/>
      <c r="AQ118" s="31">
        <v>0</v>
      </c>
      <c r="AR118" s="66"/>
      <c r="AS118" s="31">
        <v>0</v>
      </c>
      <c r="AT118" s="66"/>
      <c r="AU118" s="121">
        <v>0</v>
      </c>
      <c r="AV118" s="113">
        <v>0</v>
      </c>
      <c r="AW118" s="66">
        <v>0</v>
      </c>
      <c r="AX118" s="66">
        <v>0</v>
      </c>
      <c r="AY118" s="130">
        <v>0</v>
      </c>
      <c r="AZ118" s="66">
        <v>0</v>
      </c>
      <c r="BA118" s="66">
        <v>0</v>
      </c>
      <c r="BB118" s="66">
        <v>0</v>
      </c>
      <c r="BC118" s="66">
        <v>0</v>
      </c>
      <c r="BD118" s="66">
        <v>0</v>
      </c>
      <c r="BE118" s="31">
        <v>0</v>
      </c>
      <c r="BF118" s="66"/>
      <c r="BG118" s="31">
        <v>0</v>
      </c>
      <c r="BH118" s="66"/>
      <c r="BI118" s="31">
        <v>0</v>
      </c>
      <c r="BJ118" s="66"/>
      <c r="BK118" s="31">
        <v>0</v>
      </c>
      <c r="BL118" s="66"/>
      <c r="BM118" s="141" t="s">
        <v>132</v>
      </c>
      <c r="BN118" s="67"/>
      <c r="BO118" s="118" t="s">
        <v>132</v>
      </c>
      <c r="BP118" s="141" t="s">
        <v>132</v>
      </c>
      <c r="BQ118" s="112"/>
      <c r="BR118" s="373" t="s">
        <v>132</v>
      </c>
      <c r="BS118" s="373" t="s">
        <v>132</v>
      </c>
      <c r="BT118" s="116" t="s">
        <v>132</v>
      </c>
      <c r="BU118" s="116" t="s">
        <v>132</v>
      </c>
      <c r="BV118" s="116" t="s">
        <v>132</v>
      </c>
      <c r="BW118" s="421" t="s">
        <v>132</v>
      </c>
      <c r="BX118" s="141" t="s">
        <v>132</v>
      </c>
      <c r="BY118" s="421" t="s">
        <v>132</v>
      </c>
      <c r="BZ118" s="934" t="s">
        <v>132</v>
      </c>
      <c r="CA118" s="66">
        <v>0</v>
      </c>
      <c r="CB118" s="113">
        <v>0</v>
      </c>
      <c r="CC118" s="113">
        <v>0</v>
      </c>
      <c r="CD118" s="113">
        <v>0</v>
      </c>
      <c r="CE118" s="116" t="s">
        <v>132</v>
      </c>
      <c r="CF118" s="421" t="s">
        <v>132</v>
      </c>
      <c r="CG118" s="66">
        <v>0</v>
      </c>
      <c r="CH118" s="113">
        <v>0</v>
      </c>
      <c r="CI118" s="113">
        <v>0</v>
      </c>
      <c r="CJ118" s="113">
        <v>0</v>
      </c>
      <c r="CK118" s="421" t="s">
        <v>132</v>
      </c>
      <c r="CL118" s="76" t="s">
        <v>132</v>
      </c>
      <c r="CM118" s="113"/>
      <c r="CN118" s="113"/>
      <c r="CO118" s="130"/>
      <c r="CP118" s="421" t="s">
        <v>132</v>
      </c>
      <c r="CQ118" s="66">
        <v>0</v>
      </c>
      <c r="CR118" s="113">
        <v>0</v>
      </c>
      <c r="CS118" s="113">
        <v>0</v>
      </c>
      <c r="CT118" s="506">
        <v>0</v>
      </c>
      <c r="CU118" s="141" t="s">
        <v>127</v>
      </c>
      <c r="CV118" s="117" t="s">
        <v>127</v>
      </c>
    </row>
    <row r="119" spans="1:100" ht="54">
      <c r="A119" s="49"/>
      <c r="B119" s="179">
        <f t="shared" ca="1" si="2"/>
        <v>110</v>
      </c>
      <c r="C119" s="115" t="s">
        <v>1149</v>
      </c>
      <c r="D119" s="215" t="s">
        <v>1150</v>
      </c>
      <c r="E119" s="60" t="s">
        <v>1151</v>
      </c>
      <c r="F119" s="33">
        <v>45200</v>
      </c>
      <c r="G119" s="498" t="s">
        <v>552</v>
      </c>
      <c r="H119" s="70" t="s">
        <v>1152</v>
      </c>
      <c r="I119" s="499" t="s">
        <v>479</v>
      </c>
      <c r="J119" s="112"/>
      <c r="K119" s="68" t="s">
        <v>1147</v>
      </c>
      <c r="L119" s="510" t="s">
        <v>1153</v>
      </c>
      <c r="M119" s="64">
        <v>400</v>
      </c>
      <c r="N119" s="121">
        <v>65</v>
      </c>
      <c r="O119" s="113">
        <v>67</v>
      </c>
      <c r="P119" s="120">
        <v>5.38</v>
      </c>
      <c r="Q119" s="121">
        <v>18</v>
      </c>
      <c r="R119" s="66">
        <v>0</v>
      </c>
      <c r="S119" s="120">
        <v>0</v>
      </c>
      <c r="T119" s="64">
        <v>24.05</v>
      </c>
      <c r="U119" s="121">
        <v>0</v>
      </c>
      <c r="V119" s="67" t="s">
        <v>210</v>
      </c>
      <c r="W119" s="31">
        <v>0</v>
      </c>
      <c r="X119" s="31">
        <v>0</v>
      </c>
      <c r="Y119" s="31">
        <v>0</v>
      </c>
      <c r="Z119" s="31">
        <v>0</v>
      </c>
      <c r="AA119" s="31">
        <v>0</v>
      </c>
      <c r="AB119" s="31">
        <v>0</v>
      </c>
      <c r="AC119" s="31">
        <v>0</v>
      </c>
      <c r="AD119" s="31">
        <v>0</v>
      </c>
      <c r="AE119" s="31">
        <v>0</v>
      </c>
      <c r="AF119" s="66"/>
      <c r="AG119" s="28">
        <v>1</v>
      </c>
      <c r="AH119" s="29">
        <v>50</v>
      </c>
      <c r="AI119" s="130">
        <v>25</v>
      </c>
      <c r="AJ119" s="66">
        <v>0</v>
      </c>
      <c r="AK119" s="31">
        <v>0</v>
      </c>
      <c r="AL119" s="31">
        <v>0</v>
      </c>
      <c r="AM119" s="31">
        <v>0</v>
      </c>
      <c r="AN119" s="66"/>
      <c r="AO119" s="31">
        <v>0</v>
      </c>
      <c r="AP119" s="66"/>
      <c r="AQ119" s="31">
        <v>0</v>
      </c>
      <c r="AR119" s="66"/>
      <c r="AS119" s="31">
        <v>0</v>
      </c>
      <c r="AT119" s="66"/>
      <c r="AU119" s="121">
        <v>0</v>
      </c>
      <c r="AV119" s="113">
        <v>0</v>
      </c>
      <c r="AW119" s="66">
        <v>0</v>
      </c>
      <c r="AX119" s="31">
        <v>0</v>
      </c>
      <c r="AY119" s="130">
        <v>0</v>
      </c>
      <c r="AZ119" s="66">
        <v>0</v>
      </c>
      <c r="BA119" s="66">
        <v>0</v>
      </c>
      <c r="BB119" s="66">
        <v>0</v>
      </c>
      <c r="BC119" s="31">
        <v>0</v>
      </c>
      <c r="BD119" s="31">
        <v>0</v>
      </c>
      <c r="BE119" s="31">
        <v>0</v>
      </c>
      <c r="BF119" s="66"/>
      <c r="BG119" s="31">
        <v>0</v>
      </c>
      <c r="BH119" s="66"/>
      <c r="BI119" s="31">
        <v>0</v>
      </c>
      <c r="BJ119" s="66"/>
      <c r="BK119" s="31">
        <v>0</v>
      </c>
      <c r="BL119" s="66"/>
      <c r="BM119" s="141" t="s">
        <v>132</v>
      </c>
      <c r="BN119" s="67"/>
      <c r="BO119" s="118" t="s">
        <v>127</v>
      </c>
      <c r="BP119" s="141" t="s">
        <v>132</v>
      </c>
      <c r="BQ119" s="112"/>
      <c r="BR119" s="373" t="s">
        <v>132</v>
      </c>
      <c r="BS119" s="373" t="s">
        <v>132</v>
      </c>
      <c r="BT119" s="116" t="s">
        <v>132</v>
      </c>
      <c r="BU119" s="116" t="s">
        <v>132</v>
      </c>
      <c r="BV119" s="116" t="s">
        <v>132</v>
      </c>
      <c r="BW119" s="421" t="s">
        <v>132</v>
      </c>
      <c r="BX119" s="141" t="s">
        <v>132</v>
      </c>
      <c r="BY119" s="55" t="s">
        <v>132</v>
      </c>
      <c r="BZ119" s="934" t="s">
        <v>132</v>
      </c>
      <c r="CA119" s="66">
        <v>0</v>
      </c>
      <c r="CB119" s="113">
        <v>0</v>
      </c>
      <c r="CC119" s="113">
        <v>0</v>
      </c>
      <c r="CD119" s="113">
        <v>0</v>
      </c>
      <c r="CE119" s="116" t="s">
        <v>132</v>
      </c>
      <c r="CF119" s="421" t="s">
        <v>132</v>
      </c>
      <c r="CG119" s="66">
        <v>0</v>
      </c>
      <c r="CH119" s="113">
        <v>0</v>
      </c>
      <c r="CI119" s="113">
        <v>0</v>
      </c>
      <c r="CJ119" s="113">
        <v>0</v>
      </c>
      <c r="CK119" s="421" t="s">
        <v>132</v>
      </c>
      <c r="CL119" s="76" t="s">
        <v>132</v>
      </c>
      <c r="CM119" s="113"/>
      <c r="CN119" s="113"/>
      <c r="CO119" s="130"/>
      <c r="CP119" s="421" t="s">
        <v>132</v>
      </c>
      <c r="CQ119" s="66">
        <v>0</v>
      </c>
      <c r="CR119" s="113">
        <v>0</v>
      </c>
      <c r="CS119" s="113">
        <v>0</v>
      </c>
      <c r="CT119" s="113">
        <v>0</v>
      </c>
      <c r="CU119" s="141" t="s">
        <v>127</v>
      </c>
      <c r="CV119" s="117" t="s">
        <v>127</v>
      </c>
    </row>
    <row r="120" spans="1:100" ht="54">
      <c r="A120" s="49"/>
      <c r="B120" s="179">
        <f t="shared" ca="1" si="2"/>
        <v>111</v>
      </c>
      <c r="C120" s="115" t="s">
        <v>241</v>
      </c>
      <c r="D120" s="215" t="s">
        <v>1154</v>
      </c>
      <c r="E120" s="60" t="s">
        <v>1155</v>
      </c>
      <c r="F120" s="33">
        <v>37712</v>
      </c>
      <c r="G120" s="498" t="s">
        <v>1156</v>
      </c>
      <c r="H120" s="70" t="s">
        <v>1137</v>
      </c>
      <c r="I120" s="499" t="s">
        <v>479</v>
      </c>
      <c r="J120" s="112"/>
      <c r="K120" s="68" t="s">
        <v>1157</v>
      </c>
      <c r="L120" s="511" t="s">
        <v>1158</v>
      </c>
      <c r="M120" s="64">
        <v>495</v>
      </c>
      <c r="N120" s="121">
        <v>120</v>
      </c>
      <c r="O120" s="113">
        <v>50</v>
      </c>
      <c r="P120" s="120">
        <v>9.3000000000000007</v>
      </c>
      <c r="Q120" s="121">
        <v>56</v>
      </c>
      <c r="R120" s="66">
        <v>0</v>
      </c>
      <c r="S120" s="120">
        <v>0</v>
      </c>
      <c r="T120" s="64">
        <v>41</v>
      </c>
      <c r="U120" s="121">
        <v>0</v>
      </c>
      <c r="V120" s="67" t="s">
        <v>210</v>
      </c>
      <c r="W120" s="31">
        <v>0</v>
      </c>
      <c r="X120" s="31">
        <v>0</v>
      </c>
      <c r="Y120" s="31">
        <v>0</v>
      </c>
      <c r="Z120" s="31">
        <v>0</v>
      </c>
      <c r="AA120" s="31">
        <v>0</v>
      </c>
      <c r="AB120" s="31">
        <v>0</v>
      </c>
      <c r="AC120" s="31">
        <v>0</v>
      </c>
      <c r="AD120" s="31">
        <v>0</v>
      </c>
      <c r="AE120" s="31">
        <v>0</v>
      </c>
      <c r="AF120" s="66"/>
      <c r="AG120" s="28">
        <v>2</v>
      </c>
      <c r="AH120" s="29">
        <v>102</v>
      </c>
      <c r="AI120" s="130">
        <v>102</v>
      </c>
      <c r="AJ120" s="66">
        <v>0</v>
      </c>
      <c r="AK120" s="31">
        <v>0</v>
      </c>
      <c r="AL120" s="66">
        <v>0</v>
      </c>
      <c r="AM120" s="31">
        <v>0</v>
      </c>
      <c r="AN120" s="66"/>
      <c r="AO120" s="31">
        <v>0</v>
      </c>
      <c r="AP120" s="66"/>
      <c r="AQ120" s="31">
        <v>0</v>
      </c>
      <c r="AR120" s="66"/>
      <c r="AS120" s="31">
        <v>0</v>
      </c>
      <c r="AT120" s="66"/>
      <c r="AU120" s="121">
        <v>0</v>
      </c>
      <c r="AV120" s="113">
        <v>0</v>
      </c>
      <c r="AW120" s="66">
        <v>0</v>
      </c>
      <c r="AX120" s="66">
        <v>0</v>
      </c>
      <c r="AY120" s="130">
        <v>0</v>
      </c>
      <c r="AZ120" s="66">
        <v>0</v>
      </c>
      <c r="BA120" s="66">
        <v>0</v>
      </c>
      <c r="BB120" s="66">
        <v>0</v>
      </c>
      <c r="BC120" s="66">
        <v>0</v>
      </c>
      <c r="BD120" s="66">
        <v>0</v>
      </c>
      <c r="BE120" s="31">
        <v>0</v>
      </c>
      <c r="BF120" s="66"/>
      <c r="BG120" s="31">
        <v>0</v>
      </c>
      <c r="BH120" s="66"/>
      <c r="BI120" s="31">
        <v>0</v>
      </c>
      <c r="BJ120" s="66"/>
      <c r="BK120" s="31">
        <v>0</v>
      </c>
      <c r="BL120" s="66"/>
      <c r="BM120" s="141" t="s">
        <v>132</v>
      </c>
      <c r="BN120" s="67"/>
      <c r="BO120" s="118" t="s">
        <v>127</v>
      </c>
      <c r="BP120" s="141" t="s">
        <v>132</v>
      </c>
      <c r="BQ120" s="112"/>
      <c r="BR120" s="373" t="s">
        <v>132</v>
      </c>
      <c r="BS120" s="373" t="s">
        <v>132</v>
      </c>
      <c r="BT120" s="116" t="s">
        <v>132</v>
      </c>
      <c r="BU120" s="116" t="s">
        <v>132</v>
      </c>
      <c r="BV120" s="116" t="s">
        <v>132</v>
      </c>
      <c r="BW120" s="421" t="s">
        <v>132</v>
      </c>
      <c r="BX120" s="141" t="s">
        <v>132</v>
      </c>
      <c r="BY120" s="421" t="s">
        <v>132</v>
      </c>
      <c r="BZ120" s="934" t="s">
        <v>132</v>
      </c>
      <c r="CA120" s="66">
        <v>0</v>
      </c>
      <c r="CB120" s="113">
        <v>0</v>
      </c>
      <c r="CC120" s="113">
        <v>0</v>
      </c>
      <c r="CD120" s="113">
        <v>0</v>
      </c>
      <c r="CE120" s="116" t="s">
        <v>132</v>
      </c>
      <c r="CF120" s="421" t="s">
        <v>132</v>
      </c>
      <c r="CG120" s="31">
        <v>0</v>
      </c>
      <c r="CH120" s="113">
        <v>0</v>
      </c>
      <c r="CI120" s="113">
        <v>0</v>
      </c>
      <c r="CJ120" s="113">
        <v>0</v>
      </c>
      <c r="CK120" s="421" t="s">
        <v>132</v>
      </c>
      <c r="CL120" s="76" t="s">
        <v>132</v>
      </c>
      <c r="CM120" s="113"/>
      <c r="CN120" s="113"/>
      <c r="CO120" s="130"/>
      <c r="CP120" s="421" t="s">
        <v>132</v>
      </c>
      <c r="CQ120" s="66">
        <v>0</v>
      </c>
      <c r="CR120" s="113">
        <v>0</v>
      </c>
      <c r="CS120" s="113">
        <v>0</v>
      </c>
      <c r="CT120" s="113">
        <v>0</v>
      </c>
      <c r="CU120" s="141" t="s">
        <v>132</v>
      </c>
      <c r="CV120" s="117"/>
    </row>
    <row r="121" spans="1:100" ht="27">
      <c r="A121" s="49"/>
      <c r="B121" s="179">
        <f t="shared" ca="1" si="2"/>
        <v>112</v>
      </c>
      <c r="C121" s="115" t="s">
        <v>241</v>
      </c>
      <c r="D121" s="215" t="s">
        <v>1159</v>
      </c>
      <c r="E121" s="60" t="s">
        <v>1160</v>
      </c>
      <c r="F121" s="33">
        <v>44136</v>
      </c>
      <c r="G121" s="498" t="s">
        <v>528</v>
      </c>
      <c r="H121" s="70" t="s">
        <v>1161</v>
      </c>
      <c r="I121" s="499" t="s">
        <v>479</v>
      </c>
      <c r="J121" s="112"/>
      <c r="K121" s="68" t="s">
        <v>1157</v>
      </c>
      <c r="L121" s="511" t="s">
        <v>1162</v>
      </c>
      <c r="M121" s="64">
        <v>502</v>
      </c>
      <c r="N121" s="121">
        <v>166</v>
      </c>
      <c r="O121" s="113">
        <v>32</v>
      </c>
      <c r="P121" s="120">
        <v>4</v>
      </c>
      <c r="Q121" s="121">
        <v>36</v>
      </c>
      <c r="R121" s="31">
        <v>0</v>
      </c>
      <c r="S121" s="120">
        <v>0</v>
      </c>
      <c r="T121" s="64">
        <v>47.6</v>
      </c>
      <c r="U121" s="121">
        <v>0</v>
      </c>
      <c r="V121" s="67" t="s">
        <v>210</v>
      </c>
      <c r="W121" s="31">
        <v>0</v>
      </c>
      <c r="X121" s="31">
        <v>0</v>
      </c>
      <c r="Y121" s="31">
        <v>0</v>
      </c>
      <c r="Z121" s="31">
        <v>0</v>
      </c>
      <c r="AA121" s="31">
        <v>0</v>
      </c>
      <c r="AB121" s="31">
        <v>0</v>
      </c>
      <c r="AC121" s="31">
        <v>0</v>
      </c>
      <c r="AD121" s="31">
        <v>0</v>
      </c>
      <c r="AE121" s="31">
        <v>0</v>
      </c>
      <c r="AF121" s="66"/>
      <c r="AG121" s="28">
        <v>1</v>
      </c>
      <c r="AH121" s="29">
        <v>24</v>
      </c>
      <c r="AI121" s="130">
        <v>24</v>
      </c>
      <c r="AJ121" s="66">
        <v>0</v>
      </c>
      <c r="AK121" s="31">
        <v>0</v>
      </c>
      <c r="AL121" s="66">
        <v>0</v>
      </c>
      <c r="AM121" s="31">
        <v>0</v>
      </c>
      <c r="AN121" s="66"/>
      <c r="AO121" s="31">
        <v>0</v>
      </c>
      <c r="AP121" s="66"/>
      <c r="AQ121" s="31">
        <v>0</v>
      </c>
      <c r="AR121" s="66"/>
      <c r="AS121" s="31">
        <v>0</v>
      </c>
      <c r="AT121" s="66"/>
      <c r="AU121" s="121">
        <v>0</v>
      </c>
      <c r="AV121" s="113">
        <v>0</v>
      </c>
      <c r="AW121" s="66">
        <v>0</v>
      </c>
      <c r="AX121" s="66">
        <v>0</v>
      </c>
      <c r="AY121" s="130">
        <v>0</v>
      </c>
      <c r="AZ121" s="66">
        <v>0</v>
      </c>
      <c r="BA121" s="66">
        <v>0</v>
      </c>
      <c r="BB121" s="66">
        <v>0</v>
      </c>
      <c r="BC121" s="66">
        <v>0</v>
      </c>
      <c r="BD121" s="66">
        <v>0</v>
      </c>
      <c r="BE121" s="31">
        <v>0</v>
      </c>
      <c r="BF121" s="66"/>
      <c r="BG121" s="31">
        <v>0</v>
      </c>
      <c r="BH121" s="66"/>
      <c r="BI121" s="31">
        <v>0</v>
      </c>
      <c r="BJ121" s="66"/>
      <c r="BK121" s="31">
        <v>0</v>
      </c>
      <c r="BL121" s="66"/>
      <c r="BM121" s="141" t="s">
        <v>132</v>
      </c>
      <c r="BN121" s="67"/>
      <c r="BO121" s="118" t="s">
        <v>127</v>
      </c>
      <c r="BP121" s="141" t="s">
        <v>132</v>
      </c>
      <c r="BQ121" s="112"/>
      <c r="BR121" s="373" t="s">
        <v>132</v>
      </c>
      <c r="BS121" s="373" t="s">
        <v>132</v>
      </c>
      <c r="BT121" s="116" t="s">
        <v>132</v>
      </c>
      <c r="BU121" s="116" t="s">
        <v>132</v>
      </c>
      <c r="BV121" s="116" t="s">
        <v>132</v>
      </c>
      <c r="BW121" s="421" t="s">
        <v>132</v>
      </c>
      <c r="BX121" s="141" t="s">
        <v>132</v>
      </c>
      <c r="BY121" s="421" t="s">
        <v>132</v>
      </c>
      <c r="BZ121" s="934" t="s">
        <v>132</v>
      </c>
      <c r="CA121" s="66">
        <v>0</v>
      </c>
      <c r="CB121" s="113">
        <v>0</v>
      </c>
      <c r="CC121" s="113">
        <v>0</v>
      </c>
      <c r="CD121" s="113">
        <v>0</v>
      </c>
      <c r="CE121" s="116" t="s">
        <v>132</v>
      </c>
      <c r="CF121" s="421" t="s">
        <v>132</v>
      </c>
      <c r="CG121" s="66">
        <v>0</v>
      </c>
      <c r="CH121" s="113">
        <v>0</v>
      </c>
      <c r="CI121" s="113">
        <v>0</v>
      </c>
      <c r="CJ121" s="113">
        <v>0</v>
      </c>
      <c r="CK121" s="421" t="s">
        <v>132</v>
      </c>
      <c r="CL121" s="76" t="s">
        <v>132</v>
      </c>
      <c r="CM121" s="113"/>
      <c r="CN121" s="113"/>
      <c r="CO121" s="130"/>
      <c r="CP121" s="421" t="s">
        <v>132</v>
      </c>
      <c r="CQ121" s="66">
        <v>0</v>
      </c>
      <c r="CR121" s="113">
        <v>0</v>
      </c>
      <c r="CS121" s="113">
        <v>0</v>
      </c>
      <c r="CT121" s="113">
        <v>0</v>
      </c>
      <c r="CU121" s="141" t="s">
        <v>132</v>
      </c>
      <c r="CV121" s="117"/>
    </row>
    <row r="122" spans="1:100" ht="27">
      <c r="A122" s="49"/>
      <c r="B122" s="179">
        <f t="shared" ca="1" si="2"/>
        <v>113</v>
      </c>
      <c r="C122" s="115" t="s">
        <v>241</v>
      </c>
      <c r="D122" s="215" t="s">
        <v>1163</v>
      </c>
      <c r="E122" s="60" t="s">
        <v>1164</v>
      </c>
      <c r="F122" s="33">
        <v>38047</v>
      </c>
      <c r="G122" s="498" t="s">
        <v>477</v>
      </c>
      <c r="H122" s="70" t="s">
        <v>1165</v>
      </c>
      <c r="I122" s="499" t="s">
        <v>479</v>
      </c>
      <c r="J122" s="112"/>
      <c r="K122" s="68" t="s">
        <v>1166</v>
      </c>
      <c r="L122" s="511" t="s">
        <v>1167</v>
      </c>
      <c r="M122" s="64">
        <v>150</v>
      </c>
      <c r="N122" s="121">
        <v>15</v>
      </c>
      <c r="O122" s="113">
        <v>27</v>
      </c>
      <c r="P122" s="120">
        <v>6.1</v>
      </c>
      <c r="Q122" s="121">
        <v>2</v>
      </c>
      <c r="R122" s="66">
        <v>1</v>
      </c>
      <c r="S122" s="120">
        <v>0.7</v>
      </c>
      <c r="T122" s="64">
        <v>13.5</v>
      </c>
      <c r="U122" s="121">
        <v>0</v>
      </c>
      <c r="V122" s="67" t="s">
        <v>160</v>
      </c>
      <c r="W122" s="31">
        <v>0</v>
      </c>
      <c r="X122" s="31">
        <v>0</v>
      </c>
      <c r="Y122" s="31">
        <v>0</v>
      </c>
      <c r="Z122" s="31">
        <v>0</v>
      </c>
      <c r="AA122" s="31">
        <v>0</v>
      </c>
      <c r="AB122" s="31">
        <v>0</v>
      </c>
      <c r="AC122" s="31">
        <v>0</v>
      </c>
      <c r="AD122" s="31">
        <v>0</v>
      </c>
      <c r="AE122" s="31">
        <v>0</v>
      </c>
      <c r="AF122" s="66"/>
      <c r="AG122" s="28">
        <v>1</v>
      </c>
      <c r="AH122" s="29">
        <v>91</v>
      </c>
      <c r="AI122" s="130">
        <v>45.5</v>
      </c>
      <c r="AJ122" s="66">
        <v>0</v>
      </c>
      <c r="AK122" s="31">
        <v>0</v>
      </c>
      <c r="AL122" s="66">
        <v>0</v>
      </c>
      <c r="AM122" s="31">
        <v>1</v>
      </c>
      <c r="AN122" s="66" t="s">
        <v>1168</v>
      </c>
      <c r="AO122" s="31">
        <v>0</v>
      </c>
      <c r="AP122" s="66"/>
      <c r="AQ122" s="31">
        <v>0</v>
      </c>
      <c r="AR122" s="66"/>
      <c r="AS122" s="31">
        <v>0</v>
      </c>
      <c r="AT122" s="66"/>
      <c r="AU122" s="121">
        <v>1</v>
      </c>
      <c r="AV122" s="113">
        <v>6</v>
      </c>
      <c r="AW122" s="66">
        <v>0</v>
      </c>
      <c r="AX122" s="66">
        <v>3</v>
      </c>
      <c r="AY122" s="130">
        <v>0</v>
      </c>
      <c r="AZ122" s="66">
        <v>0</v>
      </c>
      <c r="BA122" s="66">
        <v>0</v>
      </c>
      <c r="BB122" s="66">
        <v>0</v>
      </c>
      <c r="BC122" s="66">
        <v>0</v>
      </c>
      <c r="BD122" s="66">
        <v>0</v>
      </c>
      <c r="BE122" s="31">
        <v>0</v>
      </c>
      <c r="BF122" s="66"/>
      <c r="BG122" s="31">
        <v>0</v>
      </c>
      <c r="BH122" s="66"/>
      <c r="BI122" s="31">
        <v>0</v>
      </c>
      <c r="BJ122" s="66"/>
      <c r="BK122" s="31">
        <v>0</v>
      </c>
      <c r="BL122" s="66"/>
      <c r="BM122" s="141" t="s">
        <v>132</v>
      </c>
      <c r="BN122" s="67"/>
      <c r="BO122" s="118" t="s">
        <v>127</v>
      </c>
      <c r="BP122" s="141" t="s">
        <v>132</v>
      </c>
      <c r="BQ122" s="112"/>
      <c r="BR122" s="373" t="s">
        <v>132</v>
      </c>
      <c r="BS122" s="373" t="s">
        <v>132</v>
      </c>
      <c r="BT122" s="116" t="s">
        <v>132</v>
      </c>
      <c r="BU122" s="116" t="s">
        <v>132</v>
      </c>
      <c r="BV122" s="116" t="s">
        <v>132</v>
      </c>
      <c r="BW122" s="421" t="s">
        <v>132</v>
      </c>
      <c r="BX122" s="141" t="s">
        <v>127</v>
      </c>
      <c r="BY122" s="421" t="s">
        <v>132</v>
      </c>
      <c r="BZ122" s="934" t="s">
        <v>132</v>
      </c>
      <c r="CA122" s="66">
        <v>0</v>
      </c>
      <c r="CB122" s="113">
        <v>0</v>
      </c>
      <c r="CC122" s="113">
        <v>0</v>
      </c>
      <c r="CD122" s="113">
        <v>0</v>
      </c>
      <c r="CE122" s="116" t="s">
        <v>132</v>
      </c>
      <c r="CF122" s="421" t="s">
        <v>132</v>
      </c>
      <c r="CG122" s="66">
        <v>0</v>
      </c>
      <c r="CH122" s="113">
        <v>0</v>
      </c>
      <c r="CI122" s="113">
        <v>0</v>
      </c>
      <c r="CJ122" s="113">
        <v>0</v>
      </c>
      <c r="CK122" s="421" t="s">
        <v>127</v>
      </c>
      <c r="CL122" s="76" t="s">
        <v>127</v>
      </c>
      <c r="CM122" s="113">
        <v>0</v>
      </c>
      <c r="CN122" s="113">
        <v>16</v>
      </c>
      <c r="CO122" s="130">
        <v>0</v>
      </c>
      <c r="CP122" s="421" t="s">
        <v>132</v>
      </c>
      <c r="CQ122" s="66">
        <v>0</v>
      </c>
      <c r="CR122" s="113">
        <v>0</v>
      </c>
      <c r="CS122" s="113">
        <v>0</v>
      </c>
      <c r="CT122" s="113">
        <v>0</v>
      </c>
      <c r="CU122" s="141" t="s">
        <v>132</v>
      </c>
      <c r="CV122" s="117"/>
    </row>
    <row r="123" spans="1:100" ht="54">
      <c r="A123" s="49"/>
      <c r="B123" s="179">
        <f t="shared" ca="1" si="2"/>
        <v>114</v>
      </c>
      <c r="C123" s="115" t="s">
        <v>241</v>
      </c>
      <c r="D123" s="215" t="s">
        <v>1169</v>
      </c>
      <c r="E123" s="60" t="s">
        <v>1170</v>
      </c>
      <c r="F123" s="33">
        <v>44287</v>
      </c>
      <c r="G123" s="498" t="s">
        <v>1156</v>
      </c>
      <c r="H123" s="70" t="s">
        <v>1137</v>
      </c>
      <c r="I123" s="499" t="s">
        <v>479</v>
      </c>
      <c r="J123" s="112"/>
      <c r="K123" s="68" t="s">
        <v>1171</v>
      </c>
      <c r="L123" s="511" t="s">
        <v>1172</v>
      </c>
      <c r="M123" s="64">
        <v>270</v>
      </c>
      <c r="N123" s="121">
        <v>36</v>
      </c>
      <c r="O123" s="113">
        <v>61</v>
      </c>
      <c r="P123" s="120">
        <v>12.9</v>
      </c>
      <c r="Q123" s="121">
        <v>0</v>
      </c>
      <c r="R123" s="66">
        <v>1</v>
      </c>
      <c r="S123" s="120">
        <v>0.6</v>
      </c>
      <c r="T123" s="64">
        <v>20.100000000000001</v>
      </c>
      <c r="U123" s="121">
        <v>0</v>
      </c>
      <c r="V123" s="67" t="s">
        <v>160</v>
      </c>
      <c r="W123" s="31">
        <v>0</v>
      </c>
      <c r="X123" s="31">
        <v>0</v>
      </c>
      <c r="Y123" s="31">
        <v>0</v>
      </c>
      <c r="Z123" s="31">
        <v>0</v>
      </c>
      <c r="AA123" s="31">
        <v>0</v>
      </c>
      <c r="AB123" s="31">
        <v>0</v>
      </c>
      <c r="AC123" s="31">
        <v>0</v>
      </c>
      <c r="AD123" s="31">
        <v>0</v>
      </c>
      <c r="AE123" s="31">
        <v>0</v>
      </c>
      <c r="AF123" s="66"/>
      <c r="AG123" s="28">
        <v>1</v>
      </c>
      <c r="AH123" s="29">
        <v>12</v>
      </c>
      <c r="AI123" s="130">
        <v>6</v>
      </c>
      <c r="AJ123" s="66">
        <v>0</v>
      </c>
      <c r="AK123" s="31">
        <v>0</v>
      </c>
      <c r="AL123" s="66">
        <v>0</v>
      </c>
      <c r="AM123" s="31">
        <v>0</v>
      </c>
      <c r="AN123" s="66"/>
      <c r="AO123" s="31">
        <v>0</v>
      </c>
      <c r="AP123" s="66"/>
      <c r="AQ123" s="31">
        <v>0</v>
      </c>
      <c r="AR123" s="66"/>
      <c r="AS123" s="31">
        <v>0</v>
      </c>
      <c r="AT123" s="66"/>
      <c r="AU123" s="121">
        <v>0</v>
      </c>
      <c r="AV123" s="113">
        <v>0</v>
      </c>
      <c r="AW123" s="66">
        <v>0</v>
      </c>
      <c r="AX123" s="66">
        <v>0</v>
      </c>
      <c r="AY123" s="130">
        <v>0</v>
      </c>
      <c r="AZ123" s="66">
        <v>0</v>
      </c>
      <c r="BA123" s="66">
        <v>0</v>
      </c>
      <c r="BB123" s="66">
        <v>0</v>
      </c>
      <c r="BC123" s="66">
        <v>0</v>
      </c>
      <c r="BD123" s="66">
        <v>0</v>
      </c>
      <c r="BE123" s="31">
        <v>0</v>
      </c>
      <c r="BF123" s="66"/>
      <c r="BG123" s="31">
        <v>0</v>
      </c>
      <c r="BH123" s="66"/>
      <c r="BI123" s="31">
        <v>0</v>
      </c>
      <c r="BJ123" s="66"/>
      <c r="BK123" s="31">
        <v>0</v>
      </c>
      <c r="BL123" s="66"/>
      <c r="BM123" s="141" t="s">
        <v>132</v>
      </c>
      <c r="BN123" s="67"/>
      <c r="BO123" s="118" t="s">
        <v>127</v>
      </c>
      <c r="BP123" s="141" t="s">
        <v>132</v>
      </c>
      <c r="BQ123" s="112"/>
      <c r="BR123" s="373" t="s">
        <v>132</v>
      </c>
      <c r="BS123" s="373" t="s">
        <v>132</v>
      </c>
      <c r="BT123" s="116" t="s">
        <v>132</v>
      </c>
      <c r="BU123" s="116" t="s">
        <v>132</v>
      </c>
      <c r="BV123" s="116" t="s">
        <v>132</v>
      </c>
      <c r="BW123" s="421" t="s">
        <v>132</v>
      </c>
      <c r="BX123" s="141" t="s">
        <v>132</v>
      </c>
      <c r="BY123" s="421" t="s">
        <v>132</v>
      </c>
      <c r="BZ123" s="934" t="s">
        <v>132</v>
      </c>
      <c r="CA123" s="66">
        <v>0</v>
      </c>
      <c r="CB123" s="113">
        <v>0</v>
      </c>
      <c r="CC123" s="113">
        <v>0</v>
      </c>
      <c r="CD123" s="113">
        <v>0</v>
      </c>
      <c r="CE123" s="116" t="s">
        <v>132</v>
      </c>
      <c r="CF123" s="421" t="s">
        <v>132</v>
      </c>
      <c r="CG123" s="66">
        <v>0</v>
      </c>
      <c r="CH123" s="113">
        <v>0</v>
      </c>
      <c r="CI123" s="113">
        <v>0</v>
      </c>
      <c r="CJ123" s="113">
        <v>0</v>
      </c>
      <c r="CK123" s="421" t="s">
        <v>132</v>
      </c>
      <c r="CL123" s="76" t="s">
        <v>132</v>
      </c>
      <c r="CM123" s="113"/>
      <c r="CN123" s="113"/>
      <c r="CO123" s="130"/>
      <c r="CP123" s="421" t="s">
        <v>132</v>
      </c>
      <c r="CQ123" s="66">
        <v>0</v>
      </c>
      <c r="CR123" s="113">
        <v>0</v>
      </c>
      <c r="CS123" s="113">
        <v>0</v>
      </c>
      <c r="CT123" s="113">
        <v>0</v>
      </c>
      <c r="CU123" s="141" t="s">
        <v>132</v>
      </c>
      <c r="CV123" s="117"/>
    </row>
    <row r="124" spans="1:100" ht="27">
      <c r="A124" s="49"/>
      <c r="B124" s="179">
        <f t="shared" ref="B124:B137" ca="1" si="3">IF(C124="","",MAX(INDIRECT("B1:B"&amp;ROW()-1))+1)</f>
        <v>115</v>
      </c>
      <c r="C124" s="115" t="s">
        <v>241</v>
      </c>
      <c r="D124" s="215" t="s">
        <v>1173</v>
      </c>
      <c r="E124" s="60" t="s">
        <v>1174</v>
      </c>
      <c r="F124" s="33">
        <v>37956</v>
      </c>
      <c r="G124" s="498" t="s">
        <v>477</v>
      </c>
      <c r="H124" s="70" t="s">
        <v>1175</v>
      </c>
      <c r="I124" s="499" t="s">
        <v>528</v>
      </c>
      <c r="J124" s="112" t="s">
        <v>1176</v>
      </c>
      <c r="K124" s="68" t="s">
        <v>1177</v>
      </c>
      <c r="L124" s="511" t="s">
        <v>1178</v>
      </c>
      <c r="M124" s="64">
        <v>199</v>
      </c>
      <c r="N124" s="121">
        <v>22</v>
      </c>
      <c r="O124" s="113">
        <v>46</v>
      </c>
      <c r="P124" s="120">
        <v>5.3780000000000001</v>
      </c>
      <c r="Q124" s="121">
        <v>2</v>
      </c>
      <c r="R124" s="66">
        <v>1</v>
      </c>
      <c r="S124" s="120">
        <v>0.19</v>
      </c>
      <c r="T124" s="64">
        <v>14.1</v>
      </c>
      <c r="U124" s="121">
        <v>0</v>
      </c>
      <c r="V124" s="67" t="s">
        <v>210</v>
      </c>
      <c r="W124" s="31">
        <v>0</v>
      </c>
      <c r="X124" s="31">
        <v>0</v>
      </c>
      <c r="Y124" s="31">
        <v>0</v>
      </c>
      <c r="Z124" s="31">
        <v>0</v>
      </c>
      <c r="AA124" s="31">
        <v>0</v>
      </c>
      <c r="AB124" s="31">
        <v>0</v>
      </c>
      <c r="AC124" s="31">
        <v>0</v>
      </c>
      <c r="AD124" s="31">
        <v>0</v>
      </c>
      <c r="AE124" s="31">
        <v>0</v>
      </c>
      <c r="AF124" s="66"/>
      <c r="AG124" s="28">
        <v>1</v>
      </c>
      <c r="AH124" s="29">
        <v>12</v>
      </c>
      <c r="AI124" s="130">
        <v>12</v>
      </c>
      <c r="AJ124" s="66">
        <v>0</v>
      </c>
      <c r="AK124" s="31">
        <v>0</v>
      </c>
      <c r="AL124" s="66">
        <v>0</v>
      </c>
      <c r="AM124" s="31">
        <v>0</v>
      </c>
      <c r="AN124" s="66"/>
      <c r="AO124" s="31">
        <v>0</v>
      </c>
      <c r="AP124" s="66"/>
      <c r="AQ124" s="31">
        <v>0</v>
      </c>
      <c r="AR124" s="66"/>
      <c r="AS124" s="31">
        <v>0</v>
      </c>
      <c r="AT124" s="66"/>
      <c r="AU124" s="121">
        <v>1</v>
      </c>
      <c r="AV124" s="113">
        <v>27</v>
      </c>
      <c r="AW124" s="66">
        <v>0</v>
      </c>
      <c r="AX124" s="66">
        <v>27</v>
      </c>
      <c r="AY124" s="130">
        <v>0</v>
      </c>
      <c r="AZ124" s="66">
        <v>0</v>
      </c>
      <c r="BA124" s="66">
        <v>0</v>
      </c>
      <c r="BB124" s="66">
        <v>0</v>
      </c>
      <c r="BC124" s="66">
        <v>0</v>
      </c>
      <c r="BD124" s="66">
        <v>0</v>
      </c>
      <c r="BE124" s="31">
        <v>0</v>
      </c>
      <c r="BF124" s="66"/>
      <c r="BG124" s="31">
        <v>0</v>
      </c>
      <c r="BH124" s="66"/>
      <c r="BI124" s="31">
        <v>1</v>
      </c>
      <c r="BJ124" s="66" t="s">
        <v>1179</v>
      </c>
      <c r="BK124" s="31">
        <v>0</v>
      </c>
      <c r="BL124" s="66"/>
      <c r="BM124" s="141" t="s">
        <v>127</v>
      </c>
      <c r="BN124" s="67" t="s">
        <v>1180</v>
      </c>
      <c r="BO124" s="118" t="s">
        <v>132</v>
      </c>
      <c r="BP124" s="141" t="s">
        <v>132</v>
      </c>
      <c r="BQ124" s="112"/>
      <c r="BR124" s="373" t="s">
        <v>132</v>
      </c>
      <c r="BS124" s="373" t="s">
        <v>132</v>
      </c>
      <c r="BT124" s="116" t="s">
        <v>132</v>
      </c>
      <c r="BU124" s="116" t="s">
        <v>132</v>
      </c>
      <c r="BV124" s="116" t="s">
        <v>132</v>
      </c>
      <c r="BW124" s="421" t="s">
        <v>127</v>
      </c>
      <c r="BX124" s="141" t="s">
        <v>127</v>
      </c>
      <c r="BY124" s="421" t="s">
        <v>132</v>
      </c>
      <c r="BZ124" s="934" t="s">
        <v>127</v>
      </c>
      <c r="CA124" s="66">
        <v>0</v>
      </c>
      <c r="CB124" s="113">
        <v>0</v>
      </c>
      <c r="CC124" s="113">
        <v>0</v>
      </c>
      <c r="CD124" s="113">
        <v>0</v>
      </c>
      <c r="CE124" s="116" t="s">
        <v>127</v>
      </c>
      <c r="CF124" s="421" t="s">
        <v>127</v>
      </c>
      <c r="CG124" s="66">
        <v>0</v>
      </c>
      <c r="CH124" s="113">
        <v>0</v>
      </c>
      <c r="CI124" s="113">
        <v>0</v>
      </c>
      <c r="CJ124" s="113">
        <v>0</v>
      </c>
      <c r="CK124" s="421" t="s">
        <v>127</v>
      </c>
      <c r="CL124" s="76" t="s">
        <v>127</v>
      </c>
      <c r="CM124" s="113">
        <v>0</v>
      </c>
      <c r="CN124" s="113">
        <v>16</v>
      </c>
      <c r="CO124" s="130">
        <v>0</v>
      </c>
      <c r="CP124" s="421" t="s">
        <v>132</v>
      </c>
      <c r="CQ124" s="66">
        <v>0</v>
      </c>
      <c r="CR124" s="113">
        <v>0</v>
      </c>
      <c r="CS124" s="113">
        <v>0</v>
      </c>
      <c r="CT124" s="113">
        <v>0</v>
      </c>
      <c r="CU124" s="141" t="s">
        <v>127</v>
      </c>
      <c r="CV124" s="117" t="s">
        <v>127</v>
      </c>
    </row>
    <row r="125" spans="1:100" ht="27">
      <c r="A125" s="49"/>
      <c r="B125" s="179">
        <f t="shared" ca="1" si="3"/>
        <v>116</v>
      </c>
      <c r="C125" s="115" t="s">
        <v>241</v>
      </c>
      <c r="D125" s="215" t="s">
        <v>1181</v>
      </c>
      <c r="E125" s="60" t="s">
        <v>1182</v>
      </c>
      <c r="F125" s="33">
        <v>28569</v>
      </c>
      <c r="G125" s="498" t="s">
        <v>552</v>
      </c>
      <c r="H125" s="70" t="s">
        <v>1183</v>
      </c>
      <c r="I125" s="499" t="s">
        <v>479</v>
      </c>
      <c r="J125" s="112"/>
      <c r="K125" s="68" t="s">
        <v>1184</v>
      </c>
      <c r="L125" s="511" t="s">
        <v>1185</v>
      </c>
      <c r="M125" s="64">
        <v>394</v>
      </c>
      <c r="N125" s="121">
        <v>88</v>
      </c>
      <c r="O125" s="113">
        <v>57</v>
      </c>
      <c r="P125" s="120">
        <v>6.7</v>
      </c>
      <c r="Q125" s="121">
        <v>1</v>
      </c>
      <c r="R125" s="31">
        <v>0</v>
      </c>
      <c r="S125" s="120">
        <v>0</v>
      </c>
      <c r="T125" s="64">
        <v>35.212499999999999</v>
      </c>
      <c r="U125" s="121">
        <v>0</v>
      </c>
      <c r="V125" s="67" t="s">
        <v>210</v>
      </c>
      <c r="W125" s="31">
        <v>0</v>
      </c>
      <c r="X125" s="31">
        <v>0</v>
      </c>
      <c r="Y125" s="31">
        <v>0</v>
      </c>
      <c r="Z125" s="31">
        <v>0</v>
      </c>
      <c r="AA125" s="31">
        <v>0</v>
      </c>
      <c r="AB125" s="31">
        <v>0</v>
      </c>
      <c r="AC125" s="31">
        <v>0</v>
      </c>
      <c r="AD125" s="31">
        <v>0</v>
      </c>
      <c r="AE125" s="31">
        <v>0</v>
      </c>
      <c r="AF125" s="66"/>
      <c r="AG125" s="28">
        <v>1</v>
      </c>
      <c r="AH125" s="29">
        <v>50</v>
      </c>
      <c r="AI125" s="130">
        <v>50</v>
      </c>
      <c r="AJ125" s="66">
        <v>0</v>
      </c>
      <c r="AK125" s="31">
        <v>0</v>
      </c>
      <c r="AL125" s="66">
        <v>0</v>
      </c>
      <c r="AM125" s="31">
        <v>0</v>
      </c>
      <c r="AN125" s="66"/>
      <c r="AO125" s="31">
        <v>0</v>
      </c>
      <c r="AP125" s="66"/>
      <c r="AQ125" s="31">
        <v>0</v>
      </c>
      <c r="AR125" s="66"/>
      <c r="AS125" s="31">
        <v>0</v>
      </c>
      <c r="AT125" s="66"/>
      <c r="AU125" s="121">
        <v>2</v>
      </c>
      <c r="AV125" s="113">
        <v>16</v>
      </c>
      <c r="AW125" s="66">
        <v>0</v>
      </c>
      <c r="AX125" s="66">
        <v>8</v>
      </c>
      <c r="AY125" s="130">
        <v>0</v>
      </c>
      <c r="AZ125" s="66">
        <v>0</v>
      </c>
      <c r="BA125" s="66">
        <v>0</v>
      </c>
      <c r="BB125" s="66">
        <v>0</v>
      </c>
      <c r="BC125" s="66">
        <v>0</v>
      </c>
      <c r="BD125" s="66">
        <v>0</v>
      </c>
      <c r="BE125" s="31">
        <v>0</v>
      </c>
      <c r="BF125" s="66"/>
      <c r="BG125" s="31">
        <v>0</v>
      </c>
      <c r="BH125" s="66"/>
      <c r="BI125" s="31">
        <v>0</v>
      </c>
      <c r="BJ125" s="66"/>
      <c r="BK125" s="31">
        <v>0</v>
      </c>
      <c r="BL125" s="66"/>
      <c r="BM125" s="141" t="s">
        <v>132</v>
      </c>
      <c r="BN125" s="67"/>
      <c r="BO125" s="118" t="s">
        <v>127</v>
      </c>
      <c r="BP125" s="141" t="s">
        <v>127</v>
      </c>
      <c r="BQ125" s="112" t="s">
        <v>1186</v>
      </c>
      <c r="BR125" s="373" t="s">
        <v>132</v>
      </c>
      <c r="BS125" s="373" t="s">
        <v>132</v>
      </c>
      <c r="BT125" s="116" t="s">
        <v>132</v>
      </c>
      <c r="BU125" s="116" t="s">
        <v>132</v>
      </c>
      <c r="BV125" s="116" t="s">
        <v>132</v>
      </c>
      <c r="BW125" s="421" t="s">
        <v>132</v>
      </c>
      <c r="BX125" s="141" t="s">
        <v>132</v>
      </c>
      <c r="BY125" s="421" t="s">
        <v>132</v>
      </c>
      <c r="BZ125" s="934" t="s">
        <v>132</v>
      </c>
      <c r="CA125" s="66">
        <v>0</v>
      </c>
      <c r="CB125" s="113">
        <v>0</v>
      </c>
      <c r="CC125" s="113">
        <v>0</v>
      </c>
      <c r="CD125" s="113">
        <v>0</v>
      </c>
      <c r="CE125" s="116" t="s">
        <v>132</v>
      </c>
      <c r="CF125" s="421" t="s">
        <v>127</v>
      </c>
      <c r="CG125" s="66">
        <v>0</v>
      </c>
      <c r="CH125" s="113">
        <v>0</v>
      </c>
      <c r="CI125" s="113">
        <v>0</v>
      </c>
      <c r="CJ125" s="113">
        <v>0</v>
      </c>
      <c r="CK125" s="421" t="s">
        <v>127</v>
      </c>
      <c r="CL125" s="76" t="s">
        <v>127</v>
      </c>
      <c r="CM125" s="113">
        <v>145</v>
      </c>
      <c r="CN125" s="113">
        <v>0</v>
      </c>
      <c r="CO125" s="130">
        <v>0</v>
      </c>
      <c r="CP125" s="421" t="s">
        <v>127</v>
      </c>
      <c r="CQ125" s="66">
        <v>0</v>
      </c>
      <c r="CR125" s="113">
        <v>0</v>
      </c>
      <c r="CS125" s="113">
        <v>0</v>
      </c>
      <c r="CT125" s="113">
        <v>0</v>
      </c>
      <c r="CU125" s="141" t="s">
        <v>127</v>
      </c>
      <c r="CV125" s="117" t="s">
        <v>127</v>
      </c>
    </row>
    <row r="126" spans="1:100" ht="54">
      <c r="A126" s="49"/>
      <c r="B126" s="179">
        <f t="shared" ca="1" si="3"/>
        <v>117</v>
      </c>
      <c r="C126" s="115" t="s">
        <v>241</v>
      </c>
      <c r="D126" s="215" t="s">
        <v>1187</v>
      </c>
      <c r="E126" s="60" t="s">
        <v>1188</v>
      </c>
      <c r="F126" s="33">
        <v>28946</v>
      </c>
      <c r="G126" s="498" t="s">
        <v>552</v>
      </c>
      <c r="H126" s="70" t="s">
        <v>1189</v>
      </c>
      <c r="I126" s="499" t="s">
        <v>479</v>
      </c>
      <c r="J126" s="112"/>
      <c r="K126" s="68" t="s">
        <v>1184</v>
      </c>
      <c r="L126" s="511" t="s">
        <v>1190</v>
      </c>
      <c r="M126" s="64">
        <v>300</v>
      </c>
      <c r="N126" s="121">
        <v>34</v>
      </c>
      <c r="O126" s="113">
        <v>56</v>
      </c>
      <c r="P126" s="120">
        <v>7.6</v>
      </c>
      <c r="Q126" s="121">
        <v>2</v>
      </c>
      <c r="R126" s="66">
        <v>0</v>
      </c>
      <c r="S126" s="120">
        <v>0</v>
      </c>
      <c r="T126" s="64">
        <v>22.8</v>
      </c>
      <c r="U126" s="121">
        <v>0</v>
      </c>
      <c r="V126" s="67" t="s">
        <v>160</v>
      </c>
      <c r="W126" s="31">
        <v>0</v>
      </c>
      <c r="X126" s="31">
        <v>0</v>
      </c>
      <c r="Y126" s="31">
        <v>0</v>
      </c>
      <c r="Z126" s="31">
        <v>0</v>
      </c>
      <c r="AA126" s="31">
        <v>0</v>
      </c>
      <c r="AB126" s="31">
        <v>0</v>
      </c>
      <c r="AC126" s="31">
        <v>0</v>
      </c>
      <c r="AD126" s="31">
        <v>0</v>
      </c>
      <c r="AE126" s="31">
        <v>0</v>
      </c>
      <c r="AF126" s="66"/>
      <c r="AG126" s="28">
        <v>2</v>
      </c>
      <c r="AH126" s="29">
        <v>24</v>
      </c>
      <c r="AI126" s="130">
        <v>12</v>
      </c>
      <c r="AJ126" s="66">
        <v>0</v>
      </c>
      <c r="AK126" s="31">
        <v>0</v>
      </c>
      <c r="AL126" s="66">
        <v>0</v>
      </c>
      <c r="AM126" s="31">
        <v>39</v>
      </c>
      <c r="AN126" s="66" t="s">
        <v>1191</v>
      </c>
      <c r="AO126" s="31">
        <v>0</v>
      </c>
      <c r="AP126" s="66"/>
      <c r="AQ126" s="31">
        <v>0</v>
      </c>
      <c r="AR126" s="66"/>
      <c r="AS126" s="31">
        <v>0</v>
      </c>
      <c r="AT126" s="66"/>
      <c r="AU126" s="121">
        <v>2</v>
      </c>
      <c r="AV126" s="113">
        <v>3</v>
      </c>
      <c r="AW126" s="66">
        <v>0</v>
      </c>
      <c r="AX126" s="66">
        <v>1.5</v>
      </c>
      <c r="AY126" s="130">
        <v>0</v>
      </c>
      <c r="AZ126" s="66">
        <v>0</v>
      </c>
      <c r="BA126" s="66">
        <v>0</v>
      </c>
      <c r="BB126" s="66">
        <v>0</v>
      </c>
      <c r="BC126" s="66">
        <v>0</v>
      </c>
      <c r="BD126" s="66">
        <v>0</v>
      </c>
      <c r="BE126" s="31">
        <v>0</v>
      </c>
      <c r="BF126" s="66"/>
      <c r="BG126" s="31">
        <v>0</v>
      </c>
      <c r="BH126" s="66"/>
      <c r="BI126" s="31">
        <v>0</v>
      </c>
      <c r="BJ126" s="66"/>
      <c r="BK126" s="31">
        <v>0</v>
      </c>
      <c r="BL126" s="66"/>
      <c r="BM126" s="141" t="s">
        <v>132</v>
      </c>
      <c r="BN126" s="67"/>
      <c r="BO126" s="118" t="s">
        <v>127</v>
      </c>
      <c r="BP126" s="141" t="s">
        <v>132</v>
      </c>
      <c r="BQ126" s="112"/>
      <c r="BR126" s="373" t="s">
        <v>132</v>
      </c>
      <c r="BS126" s="373" t="s">
        <v>132</v>
      </c>
      <c r="BT126" s="116" t="s">
        <v>132</v>
      </c>
      <c r="BU126" s="116" t="s">
        <v>132</v>
      </c>
      <c r="BV126" s="116" t="s">
        <v>132</v>
      </c>
      <c r="BW126" s="421" t="s">
        <v>132</v>
      </c>
      <c r="BX126" s="141" t="s">
        <v>132</v>
      </c>
      <c r="BY126" s="421" t="s">
        <v>132</v>
      </c>
      <c r="BZ126" s="934" t="s">
        <v>132</v>
      </c>
      <c r="CA126" s="66">
        <v>0</v>
      </c>
      <c r="CB126" s="113">
        <v>0</v>
      </c>
      <c r="CC126" s="113">
        <v>0</v>
      </c>
      <c r="CD126" s="113">
        <v>0</v>
      </c>
      <c r="CE126" s="116" t="s">
        <v>132</v>
      </c>
      <c r="CF126" s="421" t="s">
        <v>132</v>
      </c>
      <c r="CG126" s="66">
        <v>0</v>
      </c>
      <c r="CH126" s="113">
        <v>0</v>
      </c>
      <c r="CI126" s="113">
        <v>0</v>
      </c>
      <c r="CJ126" s="113">
        <v>0</v>
      </c>
      <c r="CK126" s="421" t="s">
        <v>132</v>
      </c>
      <c r="CL126" s="76" t="s">
        <v>132</v>
      </c>
      <c r="CM126" s="113"/>
      <c r="CN126" s="113"/>
      <c r="CO126" s="130"/>
      <c r="CP126" s="421" t="s">
        <v>127</v>
      </c>
      <c r="CQ126" s="66">
        <v>0</v>
      </c>
      <c r="CR126" s="113">
        <v>0</v>
      </c>
      <c r="CS126" s="113">
        <v>0</v>
      </c>
      <c r="CT126" s="113">
        <v>0</v>
      </c>
      <c r="CU126" s="141" t="s">
        <v>132</v>
      </c>
      <c r="CV126" s="117"/>
    </row>
    <row r="127" spans="1:100" ht="216">
      <c r="A127" s="49"/>
      <c r="B127" s="179">
        <f t="shared" ca="1" si="3"/>
        <v>118</v>
      </c>
      <c r="C127" s="115" t="s">
        <v>241</v>
      </c>
      <c r="D127" s="215" t="s">
        <v>1192</v>
      </c>
      <c r="E127" s="60" t="s">
        <v>1193</v>
      </c>
      <c r="F127" s="33">
        <v>43800</v>
      </c>
      <c r="G127" s="498" t="s">
        <v>477</v>
      </c>
      <c r="H127" s="70" t="s">
        <v>1194</v>
      </c>
      <c r="I127" s="499" t="s">
        <v>479</v>
      </c>
      <c r="J127" s="112"/>
      <c r="K127" s="68" t="s">
        <v>1195</v>
      </c>
      <c r="L127" s="511" t="s">
        <v>1196</v>
      </c>
      <c r="M127" s="64">
        <v>81</v>
      </c>
      <c r="N127" s="121">
        <v>6</v>
      </c>
      <c r="O127" s="113">
        <v>25</v>
      </c>
      <c r="P127" s="120">
        <v>2.0499999999999998</v>
      </c>
      <c r="Q127" s="121">
        <v>2</v>
      </c>
      <c r="R127" s="31">
        <v>0</v>
      </c>
      <c r="S127" s="120">
        <v>0</v>
      </c>
      <c r="T127" s="64">
        <v>8.1</v>
      </c>
      <c r="U127" s="121">
        <v>0</v>
      </c>
      <c r="V127" s="67" t="s">
        <v>160</v>
      </c>
      <c r="W127" s="31">
        <v>0</v>
      </c>
      <c r="X127" s="31">
        <v>0</v>
      </c>
      <c r="Y127" s="31">
        <v>0</v>
      </c>
      <c r="Z127" s="31">
        <v>0</v>
      </c>
      <c r="AA127" s="31">
        <v>0</v>
      </c>
      <c r="AB127" s="31">
        <v>0</v>
      </c>
      <c r="AC127" s="31">
        <v>0</v>
      </c>
      <c r="AD127" s="31">
        <v>0</v>
      </c>
      <c r="AE127" s="31">
        <v>0</v>
      </c>
      <c r="AF127" s="66"/>
      <c r="AG127" s="28">
        <v>1</v>
      </c>
      <c r="AH127" s="29">
        <v>24</v>
      </c>
      <c r="AI127" s="130">
        <v>12</v>
      </c>
      <c r="AJ127" s="66">
        <v>0</v>
      </c>
      <c r="AK127" s="31">
        <v>0</v>
      </c>
      <c r="AL127" s="66">
        <v>0</v>
      </c>
      <c r="AM127" s="31">
        <v>0</v>
      </c>
      <c r="AN127" s="66"/>
      <c r="AO127" s="31">
        <v>0</v>
      </c>
      <c r="AP127" s="66"/>
      <c r="AQ127" s="31">
        <v>0</v>
      </c>
      <c r="AR127" s="66"/>
      <c r="AS127" s="31">
        <v>0</v>
      </c>
      <c r="AT127" s="66"/>
      <c r="AU127" s="121">
        <v>1</v>
      </c>
      <c r="AV127" s="113">
        <v>4</v>
      </c>
      <c r="AW127" s="66">
        <v>0</v>
      </c>
      <c r="AX127" s="66">
        <v>2</v>
      </c>
      <c r="AY127" s="130">
        <v>0</v>
      </c>
      <c r="AZ127" s="66">
        <v>0</v>
      </c>
      <c r="BA127" s="66">
        <v>0</v>
      </c>
      <c r="BB127" s="66">
        <v>0</v>
      </c>
      <c r="BC127" s="66">
        <v>0</v>
      </c>
      <c r="BD127" s="66">
        <v>0</v>
      </c>
      <c r="BE127" s="31">
        <v>0</v>
      </c>
      <c r="BF127" s="66"/>
      <c r="BG127" s="31">
        <v>0</v>
      </c>
      <c r="BH127" s="66"/>
      <c r="BI127" s="31">
        <v>0</v>
      </c>
      <c r="BJ127" s="66"/>
      <c r="BK127" s="31">
        <v>0</v>
      </c>
      <c r="BL127" s="66"/>
      <c r="BM127" s="141" t="s">
        <v>127</v>
      </c>
      <c r="BN127" s="67" t="s">
        <v>1197</v>
      </c>
      <c r="BO127" s="118" t="s">
        <v>132</v>
      </c>
      <c r="BP127" s="141" t="s">
        <v>132</v>
      </c>
      <c r="BQ127" s="112"/>
      <c r="BR127" s="373" t="s">
        <v>132</v>
      </c>
      <c r="BS127" s="373" t="s">
        <v>132</v>
      </c>
      <c r="BT127" s="116" t="s">
        <v>132</v>
      </c>
      <c r="BU127" s="116" t="s">
        <v>132</v>
      </c>
      <c r="BV127" s="116" t="s">
        <v>132</v>
      </c>
      <c r="BW127" s="421" t="s">
        <v>127</v>
      </c>
      <c r="BX127" s="141" t="s">
        <v>127</v>
      </c>
      <c r="BY127" s="421" t="s">
        <v>132</v>
      </c>
      <c r="BZ127" s="934" t="s">
        <v>127</v>
      </c>
      <c r="CA127" s="66">
        <v>0</v>
      </c>
      <c r="CB127" s="113">
        <v>0</v>
      </c>
      <c r="CC127" s="113">
        <v>0</v>
      </c>
      <c r="CD127" s="113">
        <v>0</v>
      </c>
      <c r="CE127" s="116" t="s">
        <v>127</v>
      </c>
      <c r="CF127" s="421" t="s">
        <v>127</v>
      </c>
      <c r="CG127" s="66">
        <v>0</v>
      </c>
      <c r="CH127" s="113">
        <v>0</v>
      </c>
      <c r="CI127" s="113">
        <v>0</v>
      </c>
      <c r="CJ127" s="113">
        <v>0</v>
      </c>
      <c r="CK127" s="421" t="s">
        <v>127</v>
      </c>
      <c r="CL127" s="76" t="s">
        <v>127</v>
      </c>
      <c r="CM127" s="113">
        <v>0</v>
      </c>
      <c r="CN127" s="113">
        <v>4</v>
      </c>
      <c r="CO127" s="130">
        <v>0</v>
      </c>
      <c r="CP127" s="421" t="s">
        <v>132</v>
      </c>
      <c r="CQ127" s="66">
        <v>0</v>
      </c>
      <c r="CR127" s="113">
        <v>0</v>
      </c>
      <c r="CS127" s="113">
        <v>0</v>
      </c>
      <c r="CT127" s="113">
        <v>0</v>
      </c>
      <c r="CU127" s="141" t="s">
        <v>127</v>
      </c>
      <c r="CV127" s="117" t="s">
        <v>127</v>
      </c>
    </row>
    <row r="128" spans="1:100" ht="40.5">
      <c r="A128" s="49"/>
      <c r="B128" s="179">
        <f t="shared" ca="1" si="3"/>
        <v>119</v>
      </c>
      <c r="C128" s="115" t="s">
        <v>1198</v>
      </c>
      <c r="D128" s="215" t="s">
        <v>1199</v>
      </c>
      <c r="E128" s="60" t="s">
        <v>1200</v>
      </c>
      <c r="F128" s="33">
        <v>40269</v>
      </c>
      <c r="G128" s="498" t="s">
        <v>477</v>
      </c>
      <c r="H128" s="70" t="s">
        <v>1201</v>
      </c>
      <c r="I128" s="499" t="s">
        <v>479</v>
      </c>
      <c r="J128" s="112"/>
      <c r="K128" s="68" t="s">
        <v>1184</v>
      </c>
      <c r="L128" s="511" t="s">
        <v>1202</v>
      </c>
      <c r="M128" s="64">
        <v>198</v>
      </c>
      <c r="N128" s="121">
        <v>20</v>
      </c>
      <c r="O128" s="113">
        <v>25</v>
      </c>
      <c r="P128" s="120">
        <v>7.7</v>
      </c>
      <c r="Q128" s="121">
        <v>0</v>
      </c>
      <c r="R128" s="66">
        <v>1</v>
      </c>
      <c r="S128" s="120">
        <v>0.6</v>
      </c>
      <c r="T128" s="64">
        <v>12.2</v>
      </c>
      <c r="U128" s="121">
        <v>0</v>
      </c>
      <c r="V128" s="67" t="s">
        <v>160</v>
      </c>
      <c r="W128" s="31">
        <v>0</v>
      </c>
      <c r="X128" s="31">
        <v>0</v>
      </c>
      <c r="Y128" s="31">
        <v>0</v>
      </c>
      <c r="Z128" s="31">
        <v>0</v>
      </c>
      <c r="AA128" s="31">
        <v>0</v>
      </c>
      <c r="AB128" s="31">
        <v>0</v>
      </c>
      <c r="AC128" s="31">
        <v>0</v>
      </c>
      <c r="AD128" s="31">
        <v>0</v>
      </c>
      <c r="AE128" s="31">
        <v>0</v>
      </c>
      <c r="AF128" s="66"/>
      <c r="AG128" s="28">
        <v>1</v>
      </c>
      <c r="AH128" s="29">
        <v>23</v>
      </c>
      <c r="AI128" s="130">
        <v>11.5</v>
      </c>
      <c r="AJ128" s="66">
        <v>0</v>
      </c>
      <c r="AK128" s="31">
        <v>0</v>
      </c>
      <c r="AL128" s="66">
        <v>0</v>
      </c>
      <c r="AM128" s="31">
        <v>0</v>
      </c>
      <c r="AN128" s="66"/>
      <c r="AO128" s="31">
        <v>0</v>
      </c>
      <c r="AP128" s="66"/>
      <c r="AQ128" s="31">
        <v>0</v>
      </c>
      <c r="AR128" s="66"/>
      <c r="AS128" s="31">
        <v>0</v>
      </c>
      <c r="AT128" s="66"/>
      <c r="AU128" s="121">
        <v>0</v>
      </c>
      <c r="AV128" s="113">
        <v>0</v>
      </c>
      <c r="AW128" s="66">
        <v>0</v>
      </c>
      <c r="AX128" s="66">
        <v>0</v>
      </c>
      <c r="AY128" s="130">
        <v>0</v>
      </c>
      <c r="AZ128" s="66">
        <v>0</v>
      </c>
      <c r="BA128" s="66">
        <v>0</v>
      </c>
      <c r="BB128" s="66">
        <v>0</v>
      </c>
      <c r="BC128" s="66">
        <v>0</v>
      </c>
      <c r="BD128" s="66">
        <v>0</v>
      </c>
      <c r="BE128" s="31">
        <v>0</v>
      </c>
      <c r="BF128" s="66"/>
      <c r="BG128" s="31">
        <v>0</v>
      </c>
      <c r="BH128" s="66"/>
      <c r="BI128" s="31">
        <v>0</v>
      </c>
      <c r="BJ128" s="66"/>
      <c r="BK128" s="31">
        <v>0</v>
      </c>
      <c r="BL128" s="66"/>
      <c r="BM128" s="141" t="s">
        <v>132</v>
      </c>
      <c r="BN128" s="67"/>
      <c r="BO128" s="118" t="s">
        <v>127</v>
      </c>
      <c r="BP128" s="141" t="s">
        <v>132</v>
      </c>
      <c r="BQ128" s="112"/>
      <c r="BR128" s="373" t="s">
        <v>132</v>
      </c>
      <c r="BS128" s="373" t="s">
        <v>132</v>
      </c>
      <c r="BT128" s="116" t="s">
        <v>132</v>
      </c>
      <c r="BU128" s="116" t="s">
        <v>132</v>
      </c>
      <c r="BV128" s="116" t="s">
        <v>132</v>
      </c>
      <c r="BW128" s="421" t="s">
        <v>127</v>
      </c>
      <c r="BX128" s="141" t="s">
        <v>127</v>
      </c>
      <c r="BY128" s="421" t="s">
        <v>132</v>
      </c>
      <c r="BZ128" s="934" t="s">
        <v>132</v>
      </c>
      <c r="CA128" s="66">
        <v>0</v>
      </c>
      <c r="CB128" s="113">
        <v>0</v>
      </c>
      <c r="CC128" s="113">
        <v>0</v>
      </c>
      <c r="CD128" s="113">
        <v>0</v>
      </c>
      <c r="CE128" s="116" t="s">
        <v>132</v>
      </c>
      <c r="CF128" s="421" t="s">
        <v>132</v>
      </c>
      <c r="CG128" s="66">
        <v>0</v>
      </c>
      <c r="CH128" s="113">
        <v>0</v>
      </c>
      <c r="CI128" s="113">
        <v>0</v>
      </c>
      <c r="CJ128" s="113">
        <v>0</v>
      </c>
      <c r="CK128" s="421" t="s">
        <v>132</v>
      </c>
      <c r="CL128" s="76" t="s">
        <v>132</v>
      </c>
      <c r="CM128" s="113"/>
      <c r="CN128" s="113"/>
      <c r="CO128" s="130"/>
      <c r="CP128" s="421" t="s">
        <v>132</v>
      </c>
      <c r="CQ128" s="66">
        <v>0</v>
      </c>
      <c r="CR128" s="113">
        <v>0</v>
      </c>
      <c r="CS128" s="113">
        <v>0</v>
      </c>
      <c r="CT128" s="113">
        <v>0</v>
      </c>
      <c r="CU128" s="141" t="s">
        <v>132</v>
      </c>
      <c r="CV128" s="117"/>
    </row>
    <row r="129" spans="1:100" ht="27">
      <c r="A129" s="49"/>
      <c r="B129" s="179">
        <f t="shared" ca="1" si="3"/>
        <v>120</v>
      </c>
      <c r="C129" s="115" t="s">
        <v>241</v>
      </c>
      <c r="D129" s="215" t="s">
        <v>1203</v>
      </c>
      <c r="E129" s="60" t="s">
        <v>1204</v>
      </c>
      <c r="F129" s="33">
        <v>37712</v>
      </c>
      <c r="G129" s="498" t="s">
        <v>477</v>
      </c>
      <c r="H129" s="70" t="s">
        <v>1205</v>
      </c>
      <c r="I129" s="499" t="s">
        <v>479</v>
      </c>
      <c r="J129" s="112"/>
      <c r="K129" s="68" t="s">
        <v>1206</v>
      </c>
      <c r="L129" s="511" t="s">
        <v>1207</v>
      </c>
      <c r="M129" s="64">
        <v>50</v>
      </c>
      <c r="N129" s="121">
        <v>5</v>
      </c>
      <c r="O129" s="113">
        <v>8</v>
      </c>
      <c r="P129" s="120">
        <v>1.5</v>
      </c>
      <c r="Q129" s="121">
        <v>5</v>
      </c>
      <c r="R129" s="66">
        <v>8</v>
      </c>
      <c r="S129" s="120">
        <v>1.5</v>
      </c>
      <c r="T129" s="64">
        <v>3.6</v>
      </c>
      <c r="U129" s="121">
        <v>0</v>
      </c>
      <c r="V129" s="67" t="s">
        <v>160</v>
      </c>
      <c r="W129" s="31">
        <v>0</v>
      </c>
      <c r="X129" s="31">
        <v>0</v>
      </c>
      <c r="Y129" s="31">
        <v>0</v>
      </c>
      <c r="Z129" s="31">
        <v>0</v>
      </c>
      <c r="AA129" s="31">
        <v>0</v>
      </c>
      <c r="AB129" s="31">
        <v>0</v>
      </c>
      <c r="AC129" s="31">
        <v>0</v>
      </c>
      <c r="AD129" s="31">
        <v>0</v>
      </c>
      <c r="AE129" s="31">
        <v>0</v>
      </c>
      <c r="AF129" s="66"/>
      <c r="AG129" s="28">
        <v>1</v>
      </c>
      <c r="AH129" s="29">
        <v>11</v>
      </c>
      <c r="AI129" s="130">
        <v>5.5</v>
      </c>
      <c r="AJ129" s="66">
        <v>0</v>
      </c>
      <c r="AK129" s="31">
        <v>0</v>
      </c>
      <c r="AL129" s="66">
        <v>0</v>
      </c>
      <c r="AM129" s="31">
        <v>0</v>
      </c>
      <c r="AN129" s="66"/>
      <c r="AO129" s="31">
        <v>0</v>
      </c>
      <c r="AP129" s="66"/>
      <c r="AQ129" s="31">
        <v>0</v>
      </c>
      <c r="AR129" s="66"/>
      <c r="AS129" s="31">
        <v>0</v>
      </c>
      <c r="AT129" s="66"/>
      <c r="AU129" s="121">
        <v>1</v>
      </c>
      <c r="AV129" s="113">
        <v>4</v>
      </c>
      <c r="AW129" s="66">
        <v>0</v>
      </c>
      <c r="AX129" s="66">
        <v>2</v>
      </c>
      <c r="AY129" s="130">
        <v>0</v>
      </c>
      <c r="AZ129" s="66">
        <v>0</v>
      </c>
      <c r="BA129" s="66">
        <v>0</v>
      </c>
      <c r="BB129" s="66">
        <v>0</v>
      </c>
      <c r="BC129" s="66">
        <v>0</v>
      </c>
      <c r="BD129" s="66">
        <v>0</v>
      </c>
      <c r="BE129" s="31">
        <v>0</v>
      </c>
      <c r="BF129" s="66"/>
      <c r="BG129" s="31">
        <v>0</v>
      </c>
      <c r="BH129" s="66"/>
      <c r="BI129" s="31">
        <v>0</v>
      </c>
      <c r="BJ129" s="66"/>
      <c r="BK129" s="31">
        <v>0</v>
      </c>
      <c r="BL129" s="66"/>
      <c r="BM129" s="141" t="s">
        <v>132</v>
      </c>
      <c r="BN129" s="67"/>
      <c r="BO129" s="118" t="s">
        <v>127</v>
      </c>
      <c r="BP129" s="141" t="s">
        <v>132</v>
      </c>
      <c r="BQ129" s="112"/>
      <c r="BR129" s="373" t="s">
        <v>132</v>
      </c>
      <c r="BS129" s="373" t="s">
        <v>132</v>
      </c>
      <c r="BT129" s="116" t="s">
        <v>132</v>
      </c>
      <c r="BU129" s="116" t="s">
        <v>132</v>
      </c>
      <c r="BV129" s="116" t="s">
        <v>127</v>
      </c>
      <c r="BW129" s="421" t="s">
        <v>132</v>
      </c>
      <c r="BX129" s="141" t="s">
        <v>127</v>
      </c>
      <c r="BY129" s="421" t="s">
        <v>127</v>
      </c>
      <c r="BZ129" s="934" t="s">
        <v>132</v>
      </c>
      <c r="CA129" s="66">
        <v>0</v>
      </c>
      <c r="CB129" s="113">
        <v>0</v>
      </c>
      <c r="CC129" s="113">
        <v>0</v>
      </c>
      <c r="CD129" s="113">
        <v>0</v>
      </c>
      <c r="CE129" s="116" t="s">
        <v>132</v>
      </c>
      <c r="CF129" s="421" t="s">
        <v>127</v>
      </c>
      <c r="CG129" s="66">
        <v>0</v>
      </c>
      <c r="CH129" s="113">
        <v>0</v>
      </c>
      <c r="CI129" s="113">
        <v>0</v>
      </c>
      <c r="CJ129" s="113">
        <v>0</v>
      </c>
      <c r="CK129" s="421" t="s">
        <v>127</v>
      </c>
      <c r="CL129" s="76" t="s">
        <v>127</v>
      </c>
      <c r="CM129" s="113">
        <v>52</v>
      </c>
      <c r="CN129" s="113">
        <v>0</v>
      </c>
      <c r="CO129" s="130">
        <v>13</v>
      </c>
      <c r="CP129" s="421" t="s">
        <v>132</v>
      </c>
      <c r="CQ129" s="66">
        <v>0</v>
      </c>
      <c r="CR129" s="113">
        <v>0</v>
      </c>
      <c r="CS129" s="113">
        <v>0</v>
      </c>
      <c r="CT129" s="113">
        <v>0</v>
      </c>
      <c r="CU129" s="141" t="s">
        <v>127</v>
      </c>
      <c r="CV129" s="117" t="s">
        <v>127</v>
      </c>
    </row>
    <row r="130" spans="1:100" ht="40.5">
      <c r="A130" s="49"/>
      <c r="B130" s="179">
        <f t="shared" ca="1" si="3"/>
        <v>121</v>
      </c>
      <c r="C130" s="115" t="s">
        <v>245</v>
      </c>
      <c r="D130" s="507" t="s">
        <v>1208</v>
      </c>
      <c r="E130" s="69" t="s">
        <v>1209</v>
      </c>
      <c r="F130" s="27">
        <v>33056</v>
      </c>
      <c r="G130" s="498" t="s">
        <v>528</v>
      </c>
      <c r="H130" s="70" t="s">
        <v>1210</v>
      </c>
      <c r="I130" s="499" t="s">
        <v>479</v>
      </c>
      <c r="J130" s="62"/>
      <c r="K130" s="73" t="s">
        <v>1211</v>
      </c>
      <c r="L130" s="126" t="s">
        <v>1212</v>
      </c>
      <c r="M130" s="54">
        <v>78</v>
      </c>
      <c r="N130" s="28">
        <v>7</v>
      </c>
      <c r="O130" s="29">
        <v>9</v>
      </c>
      <c r="P130" s="53">
        <v>5.6</v>
      </c>
      <c r="Q130" s="28">
        <v>1</v>
      </c>
      <c r="R130" s="31">
        <v>0</v>
      </c>
      <c r="S130" s="53">
        <v>0</v>
      </c>
      <c r="T130" s="54">
        <v>6.52</v>
      </c>
      <c r="U130" s="28">
        <v>3</v>
      </c>
      <c r="V130" s="52" t="s">
        <v>1213</v>
      </c>
      <c r="W130" s="31">
        <v>12</v>
      </c>
      <c r="X130" s="31">
        <v>0</v>
      </c>
      <c r="Y130" s="31">
        <v>12</v>
      </c>
      <c r="Z130" s="31">
        <v>0</v>
      </c>
      <c r="AA130" s="31">
        <v>12</v>
      </c>
      <c r="AB130" s="31">
        <v>0</v>
      </c>
      <c r="AC130" s="31">
        <v>172</v>
      </c>
      <c r="AD130" s="31">
        <v>0</v>
      </c>
      <c r="AE130" s="31">
        <v>0</v>
      </c>
      <c r="AF130" s="31"/>
      <c r="AG130" s="28">
        <v>0</v>
      </c>
      <c r="AH130" s="29">
        <v>0</v>
      </c>
      <c r="AI130" s="30">
        <v>0</v>
      </c>
      <c r="AJ130" s="31">
        <v>0</v>
      </c>
      <c r="AK130" s="31">
        <v>0</v>
      </c>
      <c r="AL130" s="31">
        <v>0</v>
      </c>
      <c r="AM130" s="31">
        <v>0</v>
      </c>
      <c r="AN130" s="31"/>
      <c r="AO130" s="31">
        <v>0</v>
      </c>
      <c r="AP130" s="31"/>
      <c r="AQ130" s="31">
        <v>0</v>
      </c>
      <c r="AR130" s="31"/>
      <c r="AS130" s="31">
        <v>0</v>
      </c>
      <c r="AT130" s="31"/>
      <c r="AU130" s="28">
        <v>0</v>
      </c>
      <c r="AV130" s="29">
        <v>0</v>
      </c>
      <c r="AW130" s="31">
        <v>0</v>
      </c>
      <c r="AX130" s="31">
        <v>0</v>
      </c>
      <c r="AY130" s="30">
        <v>0</v>
      </c>
      <c r="AZ130" s="31">
        <v>0</v>
      </c>
      <c r="BA130" s="31">
        <v>0</v>
      </c>
      <c r="BB130" s="31">
        <v>0</v>
      </c>
      <c r="BC130" s="31">
        <v>0</v>
      </c>
      <c r="BD130" s="31">
        <v>0</v>
      </c>
      <c r="BE130" s="31">
        <v>0</v>
      </c>
      <c r="BF130" s="31"/>
      <c r="BG130" s="31">
        <v>0</v>
      </c>
      <c r="BH130" s="31"/>
      <c r="BI130" s="31">
        <v>0</v>
      </c>
      <c r="BJ130" s="31"/>
      <c r="BK130" s="31">
        <v>0</v>
      </c>
      <c r="BL130" s="31"/>
      <c r="BM130" s="129" t="s">
        <v>132</v>
      </c>
      <c r="BN130" s="52"/>
      <c r="BO130" s="164" t="s">
        <v>132</v>
      </c>
      <c r="BP130" s="129" t="s">
        <v>132</v>
      </c>
      <c r="BQ130" s="126"/>
      <c r="BR130" s="500" t="s">
        <v>132</v>
      </c>
      <c r="BS130" s="500" t="s">
        <v>132</v>
      </c>
      <c r="BT130" s="76" t="s">
        <v>132</v>
      </c>
      <c r="BU130" s="76" t="s">
        <v>132</v>
      </c>
      <c r="BV130" s="76" t="s">
        <v>132</v>
      </c>
      <c r="BW130" s="55" t="s">
        <v>132</v>
      </c>
      <c r="BX130" s="129" t="s">
        <v>127</v>
      </c>
      <c r="BY130" s="55" t="s">
        <v>132</v>
      </c>
      <c r="BZ130" s="935" t="s">
        <v>132</v>
      </c>
      <c r="CA130" s="31">
        <v>0</v>
      </c>
      <c r="CB130" s="29">
        <v>0</v>
      </c>
      <c r="CC130" s="29">
        <v>0</v>
      </c>
      <c r="CD130" s="29">
        <v>0</v>
      </c>
      <c r="CE130" s="76" t="s">
        <v>132</v>
      </c>
      <c r="CF130" s="55" t="s">
        <v>132</v>
      </c>
      <c r="CG130" s="31">
        <v>0</v>
      </c>
      <c r="CH130" s="29">
        <v>0</v>
      </c>
      <c r="CI130" s="29">
        <v>0</v>
      </c>
      <c r="CJ130" s="29">
        <v>0</v>
      </c>
      <c r="CK130" s="55" t="s">
        <v>127</v>
      </c>
      <c r="CL130" s="76" t="s">
        <v>127</v>
      </c>
      <c r="CM130" s="29">
        <v>24</v>
      </c>
      <c r="CN130" s="29">
        <v>9</v>
      </c>
      <c r="CO130" s="30">
        <v>0</v>
      </c>
      <c r="CP130" s="55" t="s">
        <v>132</v>
      </c>
      <c r="CQ130" s="31">
        <v>0</v>
      </c>
      <c r="CR130" s="29">
        <v>0</v>
      </c>
      <c r="CS130" s="29">
        <v>0</v>
      </c>
      <c r="CT130" s="56">
        <v>0</v>
      </c>
      <c r="CU130" s="129" t="s">
        <v>127</v>
      </c>
      <c r="CV130" s="77" t="s">
        <v>127</v>
      </c>
    </row>
    <row r="131" spans="1:100" ht="40.5">
      <c r="A131" s="49"/>
      <c r="B131" s="179">
        <f t="shared" ca="1" si="3"/>
        <v>122</v>
      </c>
      <c r="C131" s="115" t="s">
        <v>245</v>
      </c>
      <c r="D131" s="215" t="s">
        <v>1214</v>
      </c>
      <c r="E131" s="60" t="s">
        <v>1215</v>
      </c>
      <c r="F131" s="33">
        <v>41730</v>
      </c>
      <c r="G131" s="498" t="s">
        <v>528</v>
      </c>
      <c r="H131" s="70" t="s">
        <v>845</v>
      </c>
      <c r="I131" s="499" t="s">
        <v>528</v>
      </c>
      <c r="J131" s="140" t="s">
        <v>845</v>
      </c>
      <c r="K131" s="65" t="s">
        <v>1211</v>
      </c>
      <c r="L131" s="112" t="s">
        <v>1216</v>
      </c>
      <c r="M131" s="64">
        <v>100</v>
      </c>
      <c r="N131" s="121">
        <v>11</v>
      </c>
      <c r="O131" s="113">
        <v>31</v>
      </c>
      <c r="P131" s="120">
        <v>3.09</v>
      </c>
      <c r="Q131" s="121">
        <v>1</v>
      </c>
      <c r="R131" s="66">
        <v>0</v>
      </c>
      <c r="S131" s="120">
        <v>0</v>
      </c>
      <c r="T131" s="64">
        <v>8</v>
      </c>
      <c r="U131" s="121">
        <v>1</v>
      </c>
      <c r="V131" s="67" t="s">
        <v>1217</v>
      </c>
      <c r="W131" s="31">
        <v>12</v>
      </c>
      <c r="X131" s="31">
        <v>0</v>
      </c>
      <c r="Y131" s="31">
        <v>12</v>
      </c>
      <c r="Z131" s="31">
        <v>0</v>
      </c>
      <c r="AA131" s="31">
        <v>12</v>
      </c>
      <c r="AB131" s="31">
        <v>0</v>
      </c>
      <c r="AC131" s="31">
        <v>78</v>
      </c>
      <c r="AD131" s="31">
        <v>0</v>
      </c>
      <c r="AE131" s="31">
        <v>0</v>
      </c>
      <c r="AF131" s="66"/>
      <c r="AG131" s="28">
        <v>0</v>
      </c>
      <c r="AH131" s="29">
        <v>0</v>
      </c>
      <c r="AI131" s="130">
        <v>0</v>
      </c>
      <c r="AJ131" s="66">
        <v>0</v>
      </c>
      <c r="AK131" s="31">
        <v>0</v>
      </c>
      <c r="AL131" s="66">
        <v>0</v>
      </c>
      <c r="AM131" s="31">
        <v>0</v>
      </c>
      <c r="AN131" s="66"/>
      <c r="AO131" s="31">
        <v>0</v>
      </c>
      <c r="AP131" s="66"/>
      <c r="AQ131" s="31">
        <v>0</v>
      </c>
      <c r="AR131" s="66"/>
      <c r="AS131" s="31">
        <v>0</v>
      </c>
      <c r="AT131" s="66"/>
      <c r="AU131" s="121">
        <v>0</v>
      </c>
      <c r="AV131" s="113">
        <v>0</v>
      </c>
      <c r="AW131" s="66">
        <v>0</v>
      </c>
      <c r="AX131" s="66">
        <v>0</v>
      </c>
      <c r="AY131" s="130">
        <v>0</v>
      </c>
      <c r="AZ131" s="66">
        <v>0</v>
      </c>
      <c r="BA131" s="66">
        <v>0</v>
      </c>
      <c r="BB131" s="66">
        <v>0</v>
      </c>
      <c r="BC131" s="66">
        <v>0</v>
      </c>
      <c r="BD131" s="66">
        <v>0</v>
      </c>
      <c r="BE131" s="31">
        <v>0</v>
      </c>
      <c r="BF131" s="66"/>
      <c r="BG131" s="31">
        <v>0</v>
      </c>
      <c r="BH131" s="66"/>
      <c r="BI131" s="31">
        <v>0</v>
      </c>
      <c r="BJ131" s="66"/>
      <c r="BK131" s="31">
        <v>0</v>
      </c>
      <c r="BL131" s="66"/>
      <c r="BM131" s="141" t="s">
        <v>132</v>
      </c>
      <c r="BN131" s="67"/>
      <c r="BO131" s="118" t="s">
        <v>132</v>
      </c>
      <c r="BP131" s="141" t="s">
        <v>132</v>
      </c>
      <c r="BQ131" s="112"/>
      <c r="BR131" s="373" t="s">
        <v>132</v>
      </c>
      <c r="BS131" s="373" t="s">
        <v>132</v>
      </c>
      <c r="BT131" s="116" t="s">
        <v>132</v>
      </c>
      <c r="BU131" s="116" t="s">
        <v>132</v>
      </c>
      <c r="BV131" s="116" t="s">
        <v>132</v>
      </c>
      <c r="BW131" s="421" t="s">
        <v>132</v>
      </c>
      <c r="BX131" s="141" t="s">
        <v>127</v>
      </c>
      <c r="BY131" s="421" t="s">
        <v>132</v>
      </c>
      <c r="BZ131" s="934" t="s">
        <v>127</v>
      </c>
      <c r="CA131" s="66">
        <v>8</v>
      </c>
      <c r="CB131" s="113">
        <v>13</v>
      </c>
      <c r="CC131" s="113">
        <v>13</v>
      </c>
      <c r="CD131" s="113">
        <v>13</v>
      </c>
      <c r="CE131" s="116" t="s">
        <v>127</v>
      </c>
      <c r="CF131" s="421" t="s">
        <v>127</v>
      </c>
      <c r="CG131" s="66">
        <v>14</v>
      </c>
      <c r="CH131" s="113">
        <v>214</v>
      </c>
      <c r="CI131" s="113">
        <v>156</v>
      </c>
      <c r="CJ131" s="113">
        <v>214</v>
      </c>
      <c r="CK131" s="421" t="s">
        <v>127</v>
      </c>
      <c r="CL131" s="76" t="s">
        <v>127</v>
      </c>
      <c r="CM131" s="113">
        <v>0</v>
      </c>
      <c r="CN131" s="113">
        <v>13</v>
      </c>
      <c r="CO131" s="130">
        <v>0</v>
      </c>
      <c r="CP131" s="421" t="s">
        <v>132</v>
      </c>
      <c r="CQ131" s="66">
        <v>0</v>
      </c>
      <c r="CR131" s="113">
        <v>0</v>
      </c>
      <c r="CS131" s="113">
        <v>0</v>
      </c>
      <c r="CT131" s="212">
        <v>0</v>
      </c>
      <c r="CU131" s="141" t="s">
        <v>127</v>
      </c>
      <c r="CV131" s="117" t="s">
        <v>127</v>
      </c>
    </row>
    <row r="132" spans="1:100" ht="40.5">
      <c r="A132" s="49"/>
      <c r="B132" s="179">
        <f t="shared" ca="1" si="3"/>
        <v>123</v>
      </c>
      <c r="C132" s="115" t="s">
        <v>245</v>
      </c>
      <c r="D132" s="215" t="s">
        <v>1218</v>
      </c>
      <c r="E132" s="60" t="s">
        <v>1219</v>
      </c>
      <c r="F132" s="33">
        <v>43556</v>
      </c>
      <c r="G132" s="498" t="s">
        <v>528</v>
      </c>
      <c r="H132" s="70" t="s">
        <v>1220</v>
      </c>
      <c r="I132" s="499" t="s">
        <v>479</v>
      </c>
      <c r="J132" s="140"/>
      <c r="K132" s="65" t="s">
        <v>1221</v>
      </c>
      <c r="L132" s="112" t="s">
        <v>1222</v>
      </c>
      <c r="M132" s="64">
        <v>196</v>
      </c>
      <c r="N132" s="121">
        <v>14</v>
      </c>
      <c r="O132" s="113">
        <v>31</v>
      </c>
      <c r="P132" s="120">
        <v>8.93</v>
      </c>
      <c r="Q132" s="121">
        <v>5</v>
      </c>
      <c r="R132" s="66">
        <v>0</v>
      </c>
      <c r="S132" s="120">
        <v>0</v>
      </c>
      <c r="T132" s="64">
        <v>13.4</v>
      </c>
      <c r="U132" s="121">
        <v>0</v>
      </c>
      <c r="V132" s="67" t="s">
        <v>210</v>
      </c>
      <c r="W132" s="31">
        <v>0</v>
      </c>
      <c r="X132" s="31">
        <v>0</v>
      </c>
      <c r="Y132" s="31">
        <v>0</v>
      </c>
      <c r="Z132" s="31">
        <v>0</v>
      </c>
      <c r="AA132" s="31">
        <v>0</v>
      </c>
      <c r="AB132" s="31">
        <v>0</v>
      </c>
      <c r="AC132" s="31">
        <v>0</v>
      </c>
      <c r="AD132" s="31">
        <v>0</v>
      </c>
      <c r="AE132" s="31">
        <v>0</v>
      </c>
      <c r="AF132" s="66"/>
      <c r="AG132" s="28">
        <v>1</v>
      </c>
      <c r="AH132" s="29">
        <v>47</v>
      </c>
      <c r="AI132" s="130">
        <v>47</v>
      </c>
      <c r="AJ132" s="66">
        <v>0</v>
      </c>
      <c r="AK132" s="31">
        <v>0</v>
      </c>
      <c r="AL132" s="66">
        <v>0</v>
      </c>
      <c r="AM132" s="31">
        <v>0</v>
      </c>
      <c r="AN132" s="66"/>
      <c r="AO132" s="31">
        <v>0</v>
      </c>
      <c r="AP132" s="66"/>
      <c r="AQ132" s="31">
        <v>0</v>
      </c>
      <c r="AR132" s="66"/>
      <c r="AS132" s="31">
        <v>0</v>
      </c>
      <c r="AT132" s="66"/>
      <c r="AU132" s="121">
        <v>0</v>
      </c>
      <c r="AV132" s="113">
        <v>0</v>
      </c>
      <c r="AW132" s="66">
        <v>0</v>
      </c>
      <c r="AX132" s="66">
        <v>0</v>
      </c>
      <c r="AY132" s="130">
        <v>0</v>
      </c>
      <c r="AZ132" s="66">
        <v>0</v>
      </c>
      <c r="BA132" s="66">
        <v>0</v>
      </c>
      <c r="BB132" s="66">
        <v>0</v>
      </c>
      <c r="BC132" s="66">
        <v>0</v>
      </c>
      <c r="BD132" s="66">
        <v>0</v>
      </c>
      <c r="BE132" s="31">
        <v>0</v>
      </c>
      <c r="BF132" s="66"/>
      <c r="BG132" s="31">
        <v>0</v>
      </c>
      <c r="BH132" s="66"/>
      <c r="BI132" s="31">
        <v>0</v>
      </c>
      <c r="BJ132" s="66"/>
      <c r="BK132" s="31">
        <v>0</v>
      </c>
      <c r="BL132" s="66"/>
      <c r="BM132" s="141" t="s">
        <v>132</v>
      </c>
      <c r="BN132" s="67"/>
      <c r="BO132" s="118" t="s">
        <v>132</v>
      </c>
      <c r="BP132" s="141" t="s">
        <v>132</v>
      </c>
      <c r="BQ132" s="112"/>
      <c r="BR132" s="373" t="s">
        <v>132</v>
      </c>
      <c r="BS132" s="373" t="s">
        <v>132</v>
      </c>
      <c r="BT132" s="116" t="s">
        <v>132</v>
      </c>
      <c r="BU132" s="116" t="s">
        <v>132</v>
      </c>
      <c r="BV132" s="116" t="s">
        <v>132</v>
      </c>
      <c r="BW132" s="421" t="s">
        <v>132</v>
      </c>
      <c r="BX132" s="141" t="s">
        <v>132</v>
      </c>
      <c r="BY132" s="421" t="s">
        <v>132</v>
      </c>
      <c r="BZ132" s="934" t="s">
        <v>132</v>
      </c>
      <c r="CA132" s="66">
        <v>0</v>
      </c>
      <c r="CB132" s="113">
        <v>0</v>
      </c>
      <c r="CC132" s="113">
        <v>0</v>
      </c>
      <c r="CD132" s="113">
        <v>0</v>
      </c>
      <c r="CE132" s="116" t="s">
        <v>132</v>
      </c>
      <c r="CF132" s="421" t="s">
        <v>132</v>
      </c>
      <c r="CG132" s="66">
        <v>0</v>
      </c>
      <c r="CH132" s="113">
        <v>0</v>
      </c>
      <c r="CI132" s="113">
        <v>0</v>
      </c>
      <c r="CJ132" s="113">
        <v>0</v>
      </c>
      <c r="CK132" s="421" t="s">
        <v>132</v>
      </c>
      <c r="CL132" s="76" t="s">
        <v>132</v>
      </c>
      <c r="CM132" s="113"/>
      <c r="CN132" s="113"/>
      <c r="CO132" s="130"/>
      <c r="CP132" s="421" t="s">
        <v>132</v>
      </c>
      <c r="CQ132" s="66">
        <v>0</v>
      </c>
      <c r="CR132" s="113">
        <v>0</v>
      </c>
      <c r="CS132" s="113">
        <v>0</v>
      </c>
      <c r="CT132" s="212">
        <v>0</v>
      </c>
      <c r="CU132" s="141" t="s">
        <v>132</v>
      </c>
      <c r="CV132" s="117"/>
    </row>
    <row r="133" spans="1:100" ht="27">
      <c r="A133" s="49"/>
      <c r="B133" s="179">
        <f t="shared" ca="1" si="3"/>
        <v>124</v>
      </c>
      <c r="C133" s="115" t="s">
        <v>245</v>
      </c>
      <c r="D133" s="215" t="s">
        <v>1223</v>
      </c>
      <c r="E133" s="60" t="s">
        <v>1224</v>
      </c>
      <c r="F133" s="33">
        <v>43189</v>
      </c>
      <c r="G133" s="498" t="s">
        <v>528</v>
      </c>
      <c r="H133" s="70" t="s">
        <v>1225</v>
      </c>
      <c r="I133" s="499" t="s">
        <v>479</v>
      </c>
      <c r="J133" s="140"/>
      <c r="K133" s="65" t="s">
        <v>1226</v>
      </c>
      <c r="L133" s="112" t="s">
        <v>1227</v>
      </c>
      <c r="M133" s="64">
        <v>211</v>
      </c>
      <c r="N133" s="121">
        <v>24</v>
      </c>
      <c r="O133" s="113">
        <v>16</v>
      </c>
      <c r="P133" s="120">
        <v>8</v>
      </c>
      <c r="Q133" s="121">
        <v>4</v>
      </c>
      <c r="R133" s="66">
        <v>3</v>
      </c>
      <c r="S133" s="120">
        <v>1</v>
      </c>
      <c r="T133" s="64">
        <v>17.7</v>
      </c>
      <c r="U133" s="121">
        <v>0</v>
      </c>
      <c r="V133" s="67" t="s">
        <v>210</v>
      </c>
      <c r="W133" s="31">
        <v>0</v>
      </c>
      <c r="X133" s="31">
        <v>0</v>
      </c>
      <c r="Y133" s="31">
        <v>0</v>
      </c>
      <c r="Z133" s="31">
        <v>0</v>
      </c>
      <c r="AA133" s="31">
        <v>0</v>
      </c>
      <c r="AB133" s="31">
        <v>0</v>
      </c>
      <c r="AC133" s="31">
        <v>0</v>
      </c>
      <c r="AD133" s="31">
        <v>0</v>
      </c>
      <c r="AE133" s="31">
        <v>0</v>
      </c>
      <c r="AF133" s="66"/>
      <c r="AG133" s="28">
        <v>1</v>
      </c>
      <c r="AH133" s="29">
        <v>57</v>
      </c>
      <c r="AI133" s="130">
        <v>57</v>
      </c>
      <c r="AJ133" s="66">
        <v>0</v>
      </c>
      <c r="AK133" s="31">
        <v>0</v>
      </c>
      <c r="AL133" s="66">
        <v>0</v>
      </c>
      <c r="AM133" s="31">
        <v>0</v>
      </c>
      <c r="AN133" s="66"/>
      <c r="AO133" s="31">
        <v>0</v>
      </c>
      <c r="AP133" s="66"/>
      <c r="AQ133" s="31">
        <v>0</v>
      </c>
      <c r="AR133" s="66"/>
      <c r="AS133" s="31">
        <v>0</v>
      </c>
      <c r="AT133" s="66"/>
      <c r="AU133" s="121">
        <v>0</v>
      </c>
      <c r="AV133" s="113">
        <v>0</v>
      </c>
      <c r="AW133" s="66">
        <v>0</v>
      </c>
      <c r="AX133" s="66">
        <v>0</v>
      </c>
      <c r="AY133" s="130">
        <v>0</v>
      </c>
      <c r="AZ133" s="66">
        <v>0</v>
      </c>
      <c r="BA133" s="66">
        <v>0</v>
      </c>
      <c r="BB133" s="66">
        <v>0</v>
      </c>
      <c r="BC133" s="66">
        <v>0</v>
      </c>
      <c r="BD133" s="66">
        <v>0</v>
      </c>
      <c r="BE133" s="31">
        <v>0</v>
      </c>
      <c r="BF133" s="66"/>
      <c r="BG133" s="31">
        <v>0</v>
      </c>
      <c r="BH133" s="66"/>
      <c r="BI133" s="31">
        <v>0</v>
      </c>
      <c r="BJ133" s="66"/>
      <c r="BK133" s="31">
        <v>0</v>
      </c>
      <c r="BL133" s="66"/>
      <c r="BM133" s="141" t="s">
        <v>132</v>
      </c>
      <c r="BN133" s="67"/>
      <c r="BO133" s="118" t="s">
        <v>132</v>
      </c>
      <c r="BP133" s="141" t="s">
        <v>132</v>
      </c>
      <c r="BQ133" s="112"/>
      <c r="BR133" s="373" t="s">
        <v>132</v>
      </c>
      <c r="BS133" s="373" t="s">
        <v>132</v>
      </c>
      <c r="BT133" s="116" t="s">
        <v>132</v>
      </c>
      <c r="BU133" s="116" t="s">
        <v>132</v>
      </c>
      <c r="BV133" s="116" t="s">
        <v>132</v>
      </c>
      <c r="BW133" s="421" t="s">
        <v>132</v>
      </c>
      <c r="BX133" s="141" t="s">
        <v>132</v>
      </c>
      <c r="BY133" s="421" t="s">
        <v>132</v>
      </c>
      <c r="BZ133" s="934" t="s">
        <v>132</v>
      </c>
      <c r="CA133" s="66">
        <v>0</v>
      </c>
      <c r="CB133" s="113">
        <v>0</v>
      </c>
      <c r="CC133" s="113">
        <v>0</v>
      </c>
      <c r="CD133" s="113">
        <v>0</v>
      </c>
      <c r="CE133" s="116" t="s">
        <v>132</v>
      </c>
      <c r="CF133" s="421" t="s">
        <v>132</v>
      </c>
      <c r="CG133" s="66">
        <v>0</v>
      </c>
      <c r="CH133" s="113">
        <v>0</v>
      </c>
      <c r="CI133" s="113">
        <v>0</v>
      </c>
      <c r="CJ133" s="113">
        <v>0</v>
      </c>
      <c r="CK133" s="421" t="s">
        <v>132</v>
      </c>
      <c r="CL133" s="76" t="s">
        <v>132</v>
      </c>
      <c r="CM133" s="113"/>
      <c r="CN133" s="113"/>
      <c r="CO133" s="130"/>
      <c r="CP133" s="421" t="s">
        <v>132</v>
      </c>
      <c r="CQ133" s="66">
        <v>0</v>
      </c>
      <c r="CR133" s="113">
        <v>0</v>
      </c>
      <c r="CS133" s="113">
        <v>0</v>
      </c>
      <c r="CT133" s="212">
        <v>0</v>
      </c>
      <c r="CU133" s="141" t="s">
        <v>132</v>
      </c>
      <c r="CV133" s="117"/>
    </row>
    <row r="134" spans="1:100" ht="40.5">
      <c r="A134" s="49"/>
      <c r="B134" s="179">
        <f t="shared" ca="1" si="3"/>
        <v>125</v>
      </c>
      <c r="C134" s="115" t="s">
        <v>245</v>
      </c>
      <c r="D134" s="215" t="s">
        <v>1228</v>
      </c>
      <c r="E134" s="60" t="s">
        <v>1229</v>
      </c>
      <c r="F134" s="33">
        <v>37501</v>
      </c>
      <c r="G134" s="72" t="s">
        <v>739</v>
      </c>
      <c r="H134" s="70" t="s">
        <v>1230</v>
      </c>
      <c r="I134" s="70" t="s">
        <v>479</v>
      </c>
      <c r="J134" s="62"/>
      <c r="K134" s="65" t="s">
        <v>1231</v>
      </c>
      <c r="L134" s="112" t="s">
        <v>1232</v>
      </c>
      <c r="M134" s="64">
        <v>718</v>
      </c>
      <c r="N134" s="121">
        <v>313</v>
      </c>
      <c r="O134" s="113">
        <v>28</v>
      </c>
      <c r="P134" s="120">
        <v>7.5</v>
      </c>
      <c r="Q134" s="121">
        <v>4</v>
      </c>
      <c r="R134" s="31">
        <v>0</v>
      </c>
      <c r="S134" s="120">
        <v>0</v>
      </c>
      <c r="T134" s="64">
        <v>80</v>
      </c>
      <c r="U134" s="121">
        <v>0</v>
      </c>
      <c r="V134" s="67" t="s">
        <v>210</v>
      </c>
      <c r="W134" s="31">
        <v>0</v>
      </c>
      <c r="X134" s="31">
        <v>0</v>
      </c>
      <c r="Y134" s="31">
        <v>0</v>
      </c>
      <c r="Z134" s="31">
        <v>0</v>
      </c>
      <c r="AA134" s="31">
        <v>0</v>
      </c>
      <c r="AB134" s="31">
        <v>0</v>
      </c>
      <c r="AC134" s="31">
        <v>0</v>
      </c>
      <c r="AD134" s="31">
        <v>0</v>
      </c>
      <c r="AE134" s="31">
        <v>0</v>
      </c>
      <c r="AF134" s="66"/>
      <c r="AG134" s="28">
        <v>0</v>
      </c>
      <c r="AH134" s="29">
        <v>0</v>
      </c>
      <c r="AI134" s="130">
        <v>0</v>
      </c>
      <c r="AJ134" s="66">
        <v>0</v>
      </c>
      <c r="AK134" s="31">
        <v>0</v>
      </c>
      <c r="AL134" s="66">
        <v>0</v>
      </c>
      <c r="AM134" s="31">
        <v>417</v>
      </c>
      <c r="AN134" s="66" t="s">
        <v>1233</v>
      </c>
      <c r="AO134" s="31">
        <v>72</v>
      </c>
      <c r="AP134" s="66" t="s">
        <v>1234</v>
      </c>
      <c r="AQ134" s="31">
        <v>0</v>
      </c>
      <c r="AR134" s="66"/>
      <c r="AS134" s="31">
        <v>0</v>
      </c>
      <c r="AT134" s="66"/>
      <c r="AU134" s="121">
        <v>6</v>
      </c>
      <c r="AV134" s="113">
        <v>24</v>
      </c>
      <c r="AW134" s="66">
        <v>0</v>
      </c>
      <c r="AX134" s="66">
        <v>23</v>
      </c>
      <c r="AY134" s="130">
        <v>0</v>
      </c>
      <c r="AZ134" s="66">
        <v>0</v>
      </c>
      <c r="BA134" s="66">
        <v>0</v>
      </c>
      <c r="BB134" s="66">
        <v>0</v>
      </c>
      <c r="BC134" s="66">
        <v>0</v>
      </c>
      <c r="BD134" s="66">
        <v>0</v>
      </c>
      <c r="BE134" s="31">
        <v>0</v>
      </c>
      <c r="BF134" s="66"/>
      <c r="BG134" s="31">
        <v>0</v>
      </c>
      <c r="BH134" s="66"/>
      <c r="BI134" s="31">
        <v>0</v>
      </c>
      <c r="BJ134" s="66"/>
      <c r="BK134" s="31">
        <v>0</v>
      </c>
      <c r="BL134" s="66"/>
      <c r="BM134" s="141" t="s">
        <v>132</v>
      </c>
      <c r="BN134" s="67"/>
      <c r="BO134" s="118" t="s">
        <v>132</v>
      </c>
      <c r="BP134" s="141" t="s">
        <v>132</v>
      </c>
      <c r="BQ134" s="112"/>
      <c r="BR134" s="373" t="s">
        <v>132</v>
      </c>
      <c r="BS134" s="373" t="s">
        <v>132</v>
      </c>
      <c r="BT134" s="116" t="s">
        <v>132</v>
      </c>
      <c r="BU134" s="116" t="s">
        <v>132</v>
      </c>
      <c r="BV134" s="116" t="s">
        <v>132</v>
      </c>
      <c r="BW134" s="421" t="s">
        <v>132</v>
      </c>
      <c r="BX134" s="141" t="s">
        <v>132</v>
      </c>
      <c r="BY134" s="421" t="s">
        <v>132</v>
      </c>
      <c r="BZ134" s="934" t="s">
        <v>132</v>
      </c>
      <c r="CA134" s="66">
        <v>0</v>
      </c>
      <c r="CB134" s="113">
        <v>0</v>
      </c>
      <c r="CC134" s="113">
        <v>0</v>
      </c>
      <c r="CD134" s="113">
        <v>0</v>
      </c>
      <c r="CE134" s="116" t="s">
        <v>132</v>
      </c>
      <c r="CF134" s="421" t="s">
        <v>132</v>
      </c>
      <c r="CG134" s="66">
        <v>0</v>
      </c>
      <c r="CH134" s="113">
        <v>0</v>
      </c>
      <c r="CI134" s="113">
        <v>0</v>
      </c>
      <c r="CJ134" s="113">
        <v>0</v>
      </c>
      <c r="CK134" s="421" t="s">
        <v>132</v>
      </c>
      <c r="CL134" s="76" t="s">
        <v>132</v>
      </c>
      <c r="CM134" s="113"/>
      <c r="CN134" s="113"/>
      <c r="CO134" s="130"/>
      <c r="CP134" s="421" t="s">
        <v>132</v>
      </c>
      <c r="CQ134" s="66">
        <v>0</v>
      </c>
      <c r="CR134" s="113">
        <v>0</v>
      </c>
      <c r="CS134" s="113">
        <v>0</v>
      </c>
      <c r="CT134" s="616">
        <v>0</v>
      </c>
      <c r="CU134" s="141" t="s">
        <v>132</v>
      </c>
      <c r="CV134" s="117"/>
    </row>
    <row r="135" spans="1:100" ht="40.5">
      <c r="A135" s="49"/>
      <c r="B135" s="179">
        <f t="shared" ca="1" si="3"/>
        <v>126</v>
      </c>
      <c r="C135" s="115" t="s">
        <v>245</v>
      </c>
      <c r="D135" s="215" t="s">
        <v>1235</v>
      </c>
      <c r="E135" s="60" t="s">
        <v>1236</v>
      </c>
      <c r="F135" s="33">
        <v>44287</v>
      </c>
      <c r="G135" s="498" t="s">
        <v>528</v>
      </c>
      <c r="H135" s="70" t="s">
        <v>1237</v>
      </c>
      <c r="I135" s="499" t="s">
        <v>479</v>
      </c>
      <c r="J135" s="112"/>
      <c r="K135" s="73" t="s">
        <v>1238</v>
      </c>
      <c r="L135" s="112" t="s">
        <v>1239</v>
      </c>
      <c r="M135" s="64">
        <v>349</v>
      </c>
      <c r="N135" s="121">
        <v>46</v>
      </c>
      <c r="O135" s="113">
        <v>24</v>
      </c>
      <c r="P135" s="120">
        <v>2.4</v>
      </c>
      <c r="Q135" s="121">
        <v>1</v>
      </c>
      <c r="R135" s="66">
        <v>0</v>
      </c>
      <c r="S135" s="120">
        <v>0</v>
      </c>
      <c r="T135" s="64">
        <v>25.63</v>
      </c>
      <c r="U135" s="121">
        <v>1</v>
      </c>
      <c r="V135" s="67" t="s">
        <v>1240</v>
      </c>
      <c r="W135" s="31">
        <v>19</v>
      </c>
      <c r="X135" s="31">
        <v>0</v>
      </c>
      <c r="Y135" s="31">
        <v>12</v>
      </c>
      <c r="Z135" s="31">
        <v>0</v>
      </c>
      <c r="AA135" s="31">
        <v>12</v>
      </c>
      <c r="AB135" s="31">
        <v>0</v>
      </c>
      <c r="AC135" s="31">
        <v>19</v>
      </c>
      <c r="AD135" s="31">
        <v>0</v>
      </c>
      <c r="AE135" s="31">
        <v>0</v>
      </c>
      <c r="AF135" s="66"/>
      <c r="AG135" s="28">
        <v>1</v>
      </c>
      <c r="AH135" s="29">
        <v>131</v>
      </c>
      <c r="AI135" s="130">
        <v>131</v>
      </c>
      <c r="AJ135" s="66">
        <v>0</v>
      </c>
      <c r="AK135" s="31">
        <v>0</v>
      </c>
      <c r="AL135" s="31">
        <v>0</v>
      </c>
      <c r="AM135" s="31">
        <v>0</v>
      </c>
      <c r="AN135" s="66"/>
      <c r="AO135" s="31">
        <v>0</v>
      </c>
      <c r="AP135" s="66"/>
      <c r="AQ135" s="31">
        <v>0</v>
      </c>
      <c r="AR135" s="66"/>
      <c r="AS135" s="31">
        <v>0</v>
      </c>
      <c r="AT135" s="66"/>
      <c r="AU135" s="121">
        <v>0</v>
      </c>
      <c r="AV135" s="113">
        <v>0</v>
      </c>
      <c r="AW135" s="66">
        <v>0</v>
      </c>
      <c r="AX135" s="31">
        <v>0</v>
      </c>
      <c r="AY135" s="130">
        <v>0</v>
      </c>
      <c r="AZ135" s="66">
        <v>0</v>
      </c>
      <c r="BA135" s="66">
        <v>0</v>
      </c>
      <c r="BB135" s="66">
        <v>0</v>
      </c>
      <c r="BC135" s="31">
        <v>0</v>
      </c>
      <c r="BD135" s="31">
        <v>0</v>
      </c>
      <c r="BE135" s="31">
        <v>0</v>
      </c>
      <c r="BF135" s="66"/>
      <c r="BG135" s="31">
        <v>0</v>
      </c>
      <c r="BH135" s="66"/>
      <c r="BI135" s="31">
        <v>0</v>
      </c>
      <c r="BJ135" s="66"/>
      <c r="BK135" s="31">
        <v>0</v>
      </c>
      <c r="BL135" s="66"/>
      <c r="BM135" s="141" t="s">
        <v>132</v>
      </c>
      <c r="BN135" s="67"/>
      <c r="BO135" s="118" t="s">
        <v>132</v>
      </c>
      <c r="BP135" s="141" t="s">
        <v>132</v>
      </c>
      <c r="BQ135" s="112"/>
      <c r="BR135" s="373" t="s">
        <v>132</v>
      </c>
      <c r="BS135" s="373" t="s">
        <v>132</v>
      </c>
      <c r="BT135" s="116" t="s">
        <v>132</v>
      </c>
      <c r="BU135" s="116" t="s">
        <v>132</v>
      </c>
      <c r="BV135" s="116" t="s">
        <v>132</v>
      </c>
      <c r="BW135" s="421" t="s">
        <v>132</v>
      </c>
      <c r="BX135" s="141" t="s">
        <v>132</v>
      </c>
      <c r="BY135" s="55" t="s">
        <v>132</v>
      </c>
      <c r="BZ135" s="934" t="s">
        <v>127</v>
      </c>
      <c r="CA135" s="66">
        <v>3</v>
      </c>
      <c r="CB135" s="113">
        <v>6</v>
      </c>
      <c r="CC135" s="113">
        <v>4</v>
      </c>
      <c r="CD135" s="113">
        <v>6</v>
      </c>
      <c r="CE135" s="116" t="s">
        <v>132</v>
      </c>
      <c r="CF135" s="421" t="s">
        <v>127</v>
      </c>
      <c r="CG135" s="66">
        <v>2</v>
      </c>
      <c r="CH135" s="113">
        <v>39</v>
      </c>
      <c r="CI135" s="113">
        <v>30</v>
      </c>
      <c r="CJ135" s="113">
        <v>39</v>
      </c>
      <c r="CK135" s="421" t="s">
        <v>132</v>
      </c>
      <c r="CL135" s="76" t="s">
        <v>132</v>
      </c>
      <c r="CM135" s="113"/>
      <c r="CN135" s="113"/>
      <c r="CO135" s="130"/>
      <c r="CP135" s="421" t="s">
        <v>132</v>
      </c>
      <c r="CQ135" s="66">
        <v>0</v>
      </c>
      <c r="CR135" s="113">
        <v>0</v>
      </c>
      <c r="CS135" s="113">
        <v>0</v>
      </c>
      <c r="CT135" s="31">
        <v>0</v>
      </c>
      <c r="CU135" s="141" t="s">
        <v>132</v>
      </c>
      <c r="CV135" s="117"/>
    </row>
    <row r="136" spans="1:100" ht="27">
      <c r="A136" s="49"/>
      <c r="B136" s="179">
        <f t="shared" ca="1" si="3"/>
        <v>127</v>
      </c>
      <c r="C136" s="115" t="s">
        <v>245</v>
      </c>
      <c r="D136" s="215" t="s">
        <v>1241</v>
      </c>
      <c r="E136" s="60" t="s">
        <v>1242</v>
      </c>
      <c r="F136" s="33">
        <v>37501</v>
      </c>
      <c r="G136" s="498" t="s">
        <v>477</v>
      </c>
      <c r="H136" s="70" t="s">
        <v>1243</v>
      </c>
      <c r="I136" s="499" t="s">
        <v>479</v>
      </c>
      <c r="J136" s="112"/>
      <c r="K136" s="65" t="s">
        <v>1244</v>
      </c>
      <c r="L136" s="112" t="s">
        <v>1245</v>
      </c>
      <c r="M136" s="64">
        <v>40</v>
      </c>
      <c r="N136" s="121">
        <v>6</v>
      </c>
      <c r="O136" s="113">
        <v>0</v>
      </c>
      <c r="P136" s="120">
        <v>0</v>
      </c>
      <c r="Q136" s="121">
        <v>1</v>
      </c>
      <c r="R136" s="66">
        <v>0</v>
      </c>
      <c r="S136" s="120">
        <v>0</v>
      </c>
      <c r="T136" s="64">
        <v>6</v>
      </c>
      <c r="U136" s="121">
        <v>2</v>
      </c>
      <c r="V136" s="67" t="s">
        <v>1246</v>
      </c>
      <c r="W136" s="31">
        <v>12</v>
      </c>
      <c r="X136" s="31">
        <v>1</v>
      </c>
      <c r="Y136" s="31">
        <v>12</v>
      </c>
      <c r="Z136" s="31">
        <v>1</v>
      </c>
      <c r="AA136" s="31">
        <v>6</v>
      </c>
      <c r="AB136" s="31">
        <v>0.5</v>
      </c>
      <c r="AC136" s="31">
        <v>139</v>
      </c>
      <c r="AD136" s="31">
        <v>4</v>
      </c>
      <c r="AE136" s="31">
        <v>0</v>
      </c>
      <c r="AF136" s="66"/>
      <c r="AG136" s="28">
        <v>0</v>
      </c>
      <c r="AH136" s="29">
        <v>0</v>
      </c>
      <c r="AI136" s="130">
        <v>0</v>
      </c>
      <c r="AJ136" s="66">
        <v>0</v>
      </c>
      <c r="AK136" s="31">
        <v>0</v>
      </c>
      <c r="AL136" s="66">
        <v>0</v>
      </c>
      <c r="AM136" s="31">
        <v>0</v>
      </c>
      <c r="AN136" s="66"/>
      <c r="AO136" s="31">
        <v>0</v>
      </c>
      <c r="AP136" s="66"/>
      <c r="AQ136" s="31">
        <v>0</v>
      </c>
      <c r="AR136" s="66"/>
      <c r="AS136" s="31">
        <v>0</v>
      </c>
      <c r="AT136" s="66"/>
      <c r="AU136" s="121">
        <v>0</v>
      </c>
      <c r="AV136" s="113">
        <v>0</v>
      </c>
      <c r="AW136" s="66">
        <v>0</v>
      </c>
      <c r="AX136" s="66">
        <v>0</v>
      </c>
      <c r="AY136" s="130">
        <v>0</v>
      </c>
      <c r="AZ136" s="66">
        <v>0</v>
      </c>
      <c r="BA136" s="66">
        <v>0</v>
      </c>
      <c r="BB136" s="66">
        <v>0</v>
      </c>
      <c r="BC136" s="66">
        <v>0</v>
      </c>
      <c r="BD136" s="66">
        <v>0</v>
      </c>
      <c r="BE136" s="31">
        <v>0</v>
      </c>
      <c r="BF136" s="66"/>
      <c r="BG136" s="31">
        <v>0</v>
      </c>
      <c r="BH136" s="66"/>
      <c r="BI136" s="31">
        <v>0</v>
      </c>
      <c r="BJ136" s="66"/>
      <c r="BK136" s="31">
        <v>0</v>
      </c>
      <c r="BL136" s="66"/>
      <c r="BM136" s="141" t="s">
        <v>132</v>
      </c>
      <c r="BN136" s="67"/>
      <c r="BO136" s="118" t="s">
        <v>132</v>
      </c>
      <c r="BP136" s="141" t="s">
        <v>132</v>
      </c>
      <c r="BQ136" s="112"/>
      <c r="BR136" s="373" t="s">
        <v>127</v>
      </c>
      <c r="BS136" s="373" t="s">
        <v>132</v>
      </c>
      <c r="BT136" s="116" t="s">
        <v>132</v>
      </c>
      <c r="BU136" s="116" t="s">
        <v>132</v>
      </c>
      <c r="BV136" s="116" t="s">
        <v>132</v>
      </c>
      <c r="BW136" s="421" t="s">
        <v>132</v>
      </c>
      <c r="BX136" s="141" t="s">
        <v>127</v>
      </c>
      <c r="BY136" s="421" t="s">
        <v>132</v>
      </c>
      <c r="BZ136" s="934" t="s">
        <v>132</v>
      </c>
      <c r="CA136" s="66">
        <v>0</v>
      </c>
      <c r="CB136" s="113">
        <v>0</v>
      </c>
      <c r="CC136" s="113">
        <v>0</v>
      </c>
      <c r="CD136" s="113">
        <v>0</v>
      </c>
      <c r="CE136" s="116" t="s">
        <v>132</v>
      </c>
      <c r="CF136" s="421" t="s">
        <v>127</v>
      </c>
      <c r="CG136" s="31">
        <v>0</v>
      </c>
      <c r="CH136" s="113">
        <v>94</v>
      </c>
      <c r="CI136" s="113">
        <v>94</v>
      </c>
      <c r="CJ136" s="113">
        <v>94</v>
      </c>
      <c r="CK136" s="421" t="s">
        <v>127</v>
      </c>
      <c r="CL136" s="76" t="s">
        <v>127</v>
      </c>
      <c r="CM136" s="113">
        <v>0</v>
      </c>
      <c r="CN136" s="113">
        <v>1</v>
      </c>
      <c r="CO136" s="130">
        <v>0</v>
      </c>
      <c r="CP136" s="421" t="s">
        <v>127</v>
      </c>
      <c r="CQ136" s="66">
        <v>0</v>
      </c>
      <c r="CR136" s="113">
        <v>114</v>
      </c>
      <c r="CS136" s="113">
        <v>114</v>
      </c>
      <c r="CT136" s="113">
        <v>114</v>
      </c>
      <c r="CU136" s="141" t="s">
        <v>132</v>
      </c>
      <c r="CV136" s="117"/>
    </row>
    <row r="137" spans="1:100">
      <c r="A137" s="49"/>
      <c r="B137" s="1036">
        <f t="shared" ca="1" si="3"/>
        <v>128</v>
      </c>
      <c r="C137" s="1037" t="s">
        <v>245</v>
      </c>
      <c r="D137" s="1040" t="s">
        <v>1248</v>
      </c>
      <c r="E137" s="1042" t="s">
        <v>1249</v>
      </c>
      <c r="F137" s="1044">
        <v>37501</v>
      </c>
      <c r="G137" s="1046" t="s">
        <v>739</v>
      </c>
      <c r="H137" s="1053" t="s">
        <v>1250</v>
      </c>
      <c r="I137" s="1056" t="s">
        <v>739</v>
      </c>
      <c r="J137" s="1057" t="s">
        <v>1251</v>
      </c>
      <c r="K137" s="1060" t="s">
        <v>1252</v>
      </c>
      <c r="L137" s="1062" t="s">
        <v>1253</v>
      </c>
      <c r="M137" s="1065">
        <v>316</v>
      </c>
      <c r="N137" s="1048">
        <v>20</v>
      </c>
      <c r="O137" s="1049">
        <v>28</v>
      </c>
      <c r="P137" s="1050">
        <v>1.83</v>
      </c>
      <c r="Q137" s="1048">
        <v>1</v>
      </c>
      <c r="R137" s="1049">
        <v>0</v>
      </c>
      <c r="S137" s="1050">
        <v>0</v>
      </c>
      <c r="T137" s="1065">
        <v>17.39</v>
      </c>
      <c r="U137" s="1048">
        <v>0</v>
      </c>
      <c r="V137" s="1053" t="s">
        <v>210</v>
      </c>
      <c r="W137" s="1027">
        <v>0</v>
      </c>
      <c r="X137" s="1030">
        <v>0</v>
      </c>
      <c r="Y137" s="1030">
        <v>0</v>
      </c>
      <c r="Z137" s="1030">
        <v>0</v>
      </c>
      <c r="AA137" s="1030">
        <v>0</v>
      </c>
      <c r="AB137" s="1030">
        <v>0</v>
      </c>
      <c r="AC137" s="1030">
        <v>0</v>
      </c>
      <c r="AD137" s="1030">
        <v>0</v>
      </c>
      <c r="AE137" s="1030">
        <v>0</v>
      </c>
      <c r="AF137" s="1024"/>
      <c r="AG137" s="1035">
        <v>0</v>
      </c>
      <c r="AH137" s="1027">
        <v>0</v>
      </c>
      <c r="AI137" s="1028">
        <v>0</v>
      </c>
      <c r="AJ137" s="1028">
        <v>0</v>
      </c>
      <c r="AK137" s="1027">
        <v>0</v>
      </c>
      <c r="AL137" s="1028">
        <v>0</v>
      </c>
      <c r="AM137" s="1027">
        <v>0</v>
      </c>
      <c r="AN137" s="1024"/>
      <c r="AO137" s="31">
        <v>14</v>
      </c>
      <c r="AP137" s="66" t="s">
        <v>1254</v>
      </c>
      <c r="AQ137" s="1027">
        <v>23</v>
      </c>
      <c r="AR137" s="1030" t="s">
        <v>1255</v>
      </c>
      <c r="AS137" s="1027">
        <v>0</v>
      </c>
      <c r="AT137" s="1024"/>
      <c r="AU137" s="1033">
        <v>0</v>
      </c>
      <c r="AV137" s="1028">
        <v>0</v>
      </c>
      <c r="AW137" s="1028">
        <v>0</v>
      </c>
      <c r="AX137" s="1028">
        <v>0</v>
      </c>
      <c r="AY137" s="1028">
        <v>0</v>
      </c>
      <c r="AZ137" s="1028">
        <v>0</v>
      </c>
      <c r="BA137" s="1028">
        <v>0</v>
      </c>
      <c r="BB137" s="1028">
        <v>0</v>
      </c>
      <c r="BC137" s="1028">
        <v>0</v>
      </c>
      <c r="BD137" s="1028">
        <v>0</v>
      </c>
      <c r="BE137" s="1027">
        <v>0</v>
      </c>
      <c r="BF137" s="1024"/>
      <c r="BG137" s="1027">
        <v>0</v>
      </c>
      <c r="BH137" s="1024"/>
      <c r="BI137" s="1027">
        <v>0</v>
      </c>
      <c r="BJ137" s="1024"/>
      <c r="BK137" s="1027">
        <v>0</v>
      </c>
      <c r="BL137" s="1024"/>
      <c r="BM137" s="1068" t="s">
        <v>127</v>
      </c>
      <c r="BN137" s="1057" t="s">
        <v>1256</v>
      </c>
      <c r="BO137" s="1071" t="s">
        <v>132</v>
      </c>
      <c r="BP137" s="1068" t="s">
        <v>132</v>
      </c>
      <c r="BQ137" s="1021"/>
      <c r="BR137" s="1069" t="s">
        <v>132</v>
      </c>
      <c r="BS137" s="1025" t="s">
        <v>132</v>
      </c>
      <c r="BT137" s="1025" t="s">
        <v>132</v>
      </c>
      <c r="BU137" s="1025" t="s">
        <v>132</v>
      </c>
      <c r="BV137" s="1025" t="s">
        <v>132</v>
      </c>
      <c r="BW137" s="1069" t="s">
        <v>132</v>
      </c>
      <c r="BX137" s="1069" t="s">
        <v>132</v>
      </c>
      <c r="BY137" s="1081" t="s">
        <v>132</v>
      </c>
      <c r="BZ137" s="1069" t="s">
        <v>132</v>
      </c>
      <c r="CA137" s="1025">
        <v>0</v>
      </c>
      <c r="CB137" s="1025">
        <v>0</v>
      </c>
      <c r="CC137" s="1025">
        <v>0</v>
      </c>
      <c r="CD137" s="1025">
        <v>0</v>
      </c>
      <c r="CE137" s="1025" t="s">
        <v>132</v>
      </c>
      <c r="CF137" s="1068" t="s">
        <v>132</v>
      </c>
      <c r="CG137" s="1074">
        <v>0</v>
      </c>
      <c r="CH137" s="1074">
        <v>0</v>
      </c>
      <c r="CI137" s="1074">
        <v>0</v>
      </c>
      <c r="CJ137" s="1074">
        <v>0</v>
      </c>
      <c r="CK137" s="1068" t="s">
        <v>132</v>
      </c>
      <c r="CL137" s="1074" t="s">
        <v>132</v>
      </c>
      <c r="CM137" s="1024"/>
      <c r="CN137" s="1024"/>
      <c r="CO137" s="1021"/>
      <c r="CP137" s="1068" t="s">
        <v>132</v>
      </c>
      <c r="CQ137" s="1049">
        <v>0</v>
      </c>
      <c r="CR137" s="1049">
        <v>0</v>
      </c>
      <c r="CS137" s="1049">
        <v>0</v>
      </c>
      <c r="CT137" s="1049">
        <v>0</v>
      </c>
      <c r="CU137" s="1068" t="s">
        <v>132</v>
      </c>
      <c r="CV137" s="1021"/>
    </row>
    <row r="138" spans="1:100" ht="27">
      <c r="A138" s="49"/>
      <c r="B138" s="1000"/>
      <c r="C138" s="1038"/>
      <c r="D138" s="1040"/>
      <c r="E138" s="1042"/>
      <c r="F138" s="1044"/>
      <c r="G138" s="1047"/>
      <c r="H138" s="1054"/>
      <c r="I138" s="1054"/>
      <c r="J138" s="1058"/>
      <c r="K138" s="1047"/>
      <c r="L138" s="1063"/>
      <c r="M138" s="1066"/>
      <c r="N138" s="1033"/>
      <c r="O138" s="1028"/>
      <c r="P138" s="1051"/>
      <c r="Q138" s="1033"/>
      <c r="R138" s="1028"/>
      <c r="S138" s="1051"/>
      <c r="T138" s="1066"/>
      <c r="U138" s="1033"/>
      <c r="V138" s="1054"/>
      <c r="W138" s="1028"/>
      <c r="X138" s="1031"/>
      <c r="Y138" s="1031"/>
      <c r="Z138" s="1031"/>
      <c r="AA138" s="1031"/>
      <c r="AB138" s="1031"/>
      <c r="AC138" s="1031"/>
      <c r="AD138" s="1031"/>
      <c r="AE138" s="1031"/>
      <c r="AF138" s="1025"/>
      <c r="AG138" s="1033"/>
      <c r="AH138" s="1028"/>
      <c r="AI138" s="1028"/>
      <c r="AJ138" s="1028"/>
      <c r="AK138" s="1028"/>
      <c r="AL138" s="1028"/>
      <c r="AM138" s="1028"/>
      <c r="AN138" s="1025"/>
      <c r="AO138" s="31">
        <v>38</v>
      </c>
      <c r="AP138" s="66" t="s">
        <v>1257</v>
      </c>
      <c r="AQ138" s="1028"/>
      <c r="AR138" s="1031"/>
      <c r="AS138" s="1028"/>
      <c r="AT138" s="1025"/>
      <c r="AU138" s="1033"/>
      <c r="AV138" s="1028"/>
      <c r="AW138" s="1028"/>
      <c r="AX138" s="1028"/>
      <c r="AY138" s="1028"/>
      <c r="AZ138" s="1028"/>
      <c r="BA138" s="1028"/>
      <c r="BB138" s="1028"/>
      <c r="BC138" s="1028"/>
      <c r="BD138" s="1028"/>
      <c r="BE138" s="1028"/>
      <c r="BF138" s="1025"/>
      <c r="BG138" s="1028"/>
      <c r="BH138" s="1025"/>
      <c r="BI138" s="1028"/>
      <c r="BJ138" s="1025"/>
      <c r="BK138" s="1028"/>
      <c r="BL138" s="1025"/>
      <c r="BM138" s="1069"/>
      <c r="BN138" s="1058"/>
      <c r="BO138" s="1072"/>
      <c r="BP138" s="1069"/>
      <c r="BQ138" s="1022"/>
      <c r="BR138" s="1069"/>
      <c r="BS138" s="1025"/>
      <c r="BT138" s="1025"/>
      <c r="BU138" s="1025"/>
      <c r="BV138" s="1025"/>
      <c r="BW138" s="1069"/>
      <c r="BX138" s="1069"/>
      <c r="BY138" s="1081"/>
      <c r="BZ138" s="1069"/>
      <c r="CA138" s="1025"/>
      <c r="CB138" s="1025"/>
      <c r="CC138" s="1025"/>
      <c r="CD138" s="1025"/>
      <c r="CE138" s="1025"/>
      <c r="CF138" s="1069"/>
      <c r="CG138" s="1025"/>
      <c r="CH138" s="1025"/>
      <c r="CI138" s="1025"/>
      <c r="CJ138" s="1025"/>
      <c r="CK138" s="1069"/>
      <c r="CL138" s="1025"/>
      <c r="CM138" s="1025"/>
      <c r="CN138" s="1025"/>
      <c r="CO138" s="1022"/>
      <c r="CP138" s="1069"/>
      <c r="CQ138" s="1028"/>
      <c r="CR138" s="1028"/>
      <c r="CS138" s="1028"/>
      <c r="CT138" s="1028"/>
      <c r="CU138" s="1069"/>
      <c r="CV138" s="1022"/>
    </row>
    <row r="139" spans="1:100">
      <c r="A139" s="49"/>
      <c r="B139" s="1000"/>
      <c r="C139" s="1038"/>
      <c r="D139" s="1040"/>
      <c r="E139" s="1042"/>
      <c r="F139" s="1044"/>
      <c r="G139" s="1047"/>
      <c r="H139" s="1054"/>
      <c r="I139" s="1054"/>
      <c r="J139" s="1058"/>
      <c r="K139" s="1047"/>
      <c r="L139" s="1063"/>
      <c r="M139" s="1066"/>
      <c r="N139" s="1033"/>
      <c r="O139" s="1028"/>
      <c r="P139" s="1051"/>
      <c r="Q139" s="1033"/>
      <c r="R139" s="1028"/>
      <c r="S139" s="1051"/>
      <c r="T139" s="1066"/>
      <c r="U139" s="1033"/>
      <c r="V139" s="1054"/>
      <c r="W139" s="1028"/>
      <c r="X139" s="1031"/>
      <c r="Y139" s="1031"/>
      <c r="Z139" s="1031"/>
      <c r="AA139" s="1031"/>
      <c r="AB139" s="1031"/>
      <c r="AC139" s="1031"/>
      <c r="AD139" s="1031"/>
      <c r="AE139" s="1031"/>
      <c r="AF139" s="1025"/>
      <c r="AG139" s="1033"/>
      <c r="AH139" s="1028"/>
      <c r="AI139" s="1028"/>
      <c r="AJ139" s="1028"/>
      <c r="AK139" s="1028"/>
      <c r="AL139" s="1028"/>
      <c r="AM139" s="1028"/>
      <c r="AN139" s="1025"/>
      <c r="AO139" s="31">
        <v>6</v>
      </c>
      <c r="AP139" s="66" t="s">
        <v>1258</v>
      </c>
      <c r="AQ139" s="1028"/>
      <c r="AR139" s="1031"/>
      <c r="AS139" s="1028"/>
      <c r="AT139" s="1025"/>
      <c r="AU139" s="1033"/>
      <c r="AV139" s="1028"/>
      <c r="AW139" s="1028"/>
      <c r="AX139" s="1028"/>
      <c r="AY139" s="1028"/>
      <c r="AZ139" s="1028"/>
      <c r="BA139" s="1028"/>
      <c r="BB139" s="1028"/>
      <c r="BC139" s="1028"/>
      <c r="BD139" s="1028"/>
      <c r="BE139" s="1028"/>
      <c r="BF139" s="1025"/>
      <c r="BG139" s="1028"/>
      <c r="BH139" s="1025"/>
      <c r="BI139" s="1028"/>
      <c r="BJ139" s="1025"/>
      <c r="BK139" s="1028"/>
      <c r="BL139" s="1025"/>
      <c r="BM139" s="1069"/>
      <c r="BN139" s="1058"/>
      <c r="BO139" s="1072"/>
      <c r="BP139" s="1069"/>
      <c r="BQ139" s="1022"/>
      <c r="BR139" s="1069"/>
      <c r="BS139" s="1025"/>
      <c r="BT139" s="1025"/>
      <c r="BU139" s="1025"/>
      <c r="BV139" s="1025"/>
      <c r="BW139" s="1069"/>
      <c r="BX139" s="1069"/>
      <c r="BY139" s="1081"/>
      <c r="BZ139" s="1069"/>
      <c r="CA139" s="1025"/>
      <c r="CB139" s="1025"/>
      <c r="CC139" s="1025"/>
      <c r="CD139" s="1025"/>
      <c r="CE139" s="1025"/>
      <c r="CF139" s="1069"/>
      <c r="CG139" s="1025"/>
      <c r="CH139" s="1025"/>
      <c r="CI139" s="1025"/>
      <c r="CJ139" s="1025"/>
      <c r="CK139" s="1069"/>
      <c r="CL139" s="1025"/>
      <c r="CM139" s="1025"/>
      <c r="CN139" s="1025"/>
      <c r="CO139" s="1022"/>
      <c r="CP139" s="1069"/>
      <c r="CQ139" s="1028"/>
      <c r="CR139" s="1028"/>
      <c r="CS139" s="1028"/>
      <c r="CT139" s="1028"/>
      <c r="CU139" s="1069"/>
      <c r="CV139" s="1022"/>
    </row>
    <row r="140" spans="1:100">
      <c r="B140" s="1000"/>
      <c r="C140" s="1038"/>
      <c r="D140" s="1040"/>
      <c r="E140" s="1042"/>
      <c r="F140" s="1044"/>
      <c r="G140" s="1047"/>
      <c r="H140" s="1054"/>
      <c r="I140" s="1054"/>
      <c r="J140" s="1058"/>
      <c r="K140" s="1047"/>
      <c r="L140" s="1063"/>
      <c r="M140" s="1066"/>
      <c r="N140" s="1033"/>
      <c r="O140" s="1028"/>
      <c r="P140" s="1051"/>
      <c r="Q140" s="1033"/>
      <c r="R140" s="1028"/>
      <c r="S140" s="1051"/>
      <c r="T140" s="1066"/>
      <c r="U140" s="1033"/>
      <c r="V140" s="1054"/>
      <c r="W140" s="1028"/>
      <c r="X140" s="1031"/>
      <c r="Y140" s="1031"/>
      <c r="Z140" s="1031"/>
      <c r="AA140" s="1031"/>
      <c r="AB140" s="1031"/>
      <c r="AC140" s="1031"/>
      <c r="AD140" s="1031"/>
      <c r="AE140" s="1031"/>
      <c r="AF140" s="1025"/>
      <c r="AG140" s="1033"/>
      <c r="AH140" s="1028"/>
      <c r="AI140" s="1028"/>
      <c r="AJ140" s="1028"/>
      <c r="AK140" s="1028"/>
      <c r="AL140" s="1028"/>
      <c r="AM140" s="1028"/>
      <c r="AN140" s="1025"/>
      <c r="AO140" s="31">
        <v>88</v>
      </c>
      <c r="AP140" s="66" t="s">
        <v>1259</v>
      </c>
      <c r="AQ140" s="1028"/>
      <c r="AR140" s="1031"/>
      <c r="AS140" s="1028"/>
      <c r="AT140" s="1025"/>
      <c r="AU140" s="1033"/>
      <c r="AV140" s="1028"/>
      <c r="AW140" s="1028"/>
      <c r="AX140" s="1028"/>
      <c r="AY140" s="1028"/>
      <c r="AZ140" s="1028"/>
      <c r="BA140" s="1028"/>
      <c r="BB140" s="1028"/>
      <c r="BC140" s="1028"/>
      <c r="BD140" s="1028"/>
      <c r="BE140" s="1028"/>
      <c r="BF140" s="1025"/>
      <c r="BG140" s="1028"/>
      <c r="BH140" s="1025"/>
      <c r="BI140" s="1028"/>
      <c r="BJ140" s="1025"/>
      <c r="BK140" s="1028"/>
      <c r="BL140" s="1025"/>
      <c r="BM140" s="1069"/>
      <c r="BN140" s="1058"/>
      <c r="BO140" s="1072"/>
      <c r="BP140" s="1069"/>
      <c r="BQ140" s="1022"/>
      <c r="BR140" s="1069"/>
      <c r="BS140" s="1025"/>
      <c r="BT140" s="1025"/>
      <c r="BU140" s="1025"/>
      <c r="BV140" s="1025"/>
      <c r="BW140" s="1069"/>
      <c r="BX140" s="1069"/>
      <c r="BY140" s="1081"/>
      <c r="BZ140" s="1069"/>
      <c r="CA140" s="1025"/>
      <c r="CB140" s="1025"/>
      <c r="CC140" s="1025"/>
      <c r="CD140" s="1025"/>
      <c r="CE140" s="1025"/>
      <c r="CF140" s="1069"/>
      <c r="CG140" s="1025"/>
      <c r="CH140" s="1025"/>
      <c r="CI140" s="1025"/>
      <c r="CJ140" s="1025"/>
      <c r="CK140" s="1069"/>
      <c r="CL140" s="1025"/>
      <c r="CM140" s="1025"/>
      <c r="CN140" s="1025"/>
      <c r="CO140" s="1022"/>
      <c r="CP140" s="1069"/>
      <c r="CQ140" s="1028"/>
      <c r="CR140" s="1028"/>
      <c r="CS140" s="1028"/>
      <c r="CT140" s="1028"/>
      <c r="CU140" s="1069"/>
      <c r="CV140" s="1022"/>
    </row>
    <row r="141" spans="1:100">
      <c r="A141" s="49"/>
      <c r="B141" s="966"/>
      <c r="C141" s="1039"/>
      <c r="D141" s="1041"/>
      <c r="E141" s="1043"/>
      <c r="F141" s="1045"/>
      <c r="G141" s="1047"/>
      <c r="H141" s="1055"/>
      <c r="I141" s="1054"/>
      <c r="J141" s="1059"/>
      <c r="K141" s="1061"/>
      <c r="L141" s="1064"/>
      <c r="M141" s="1067"/>
      <c r="N141" s="1034"/>
      <c r="O141" s="1029"/>
      <c r="P141" s="1052"/>
      <c r="Q141" s="1034"/>
      <c r="R141" s="1029"/>
      <c r="S141" s="1052"/>
      <c r="T141" s="1067"/>
      <c r="U141" s="1034"/>
      <c r="V141" s="1055"/>
      <c r="W141" s="1029"/>
      <c r="X141" s="1032"/>
      <c r="Y141" s="1032"/>
      <c r="Z141" s="1032"/>
      <c r="AA141" s="1032"/>
      <c r="AB141" s="1032"/>
      <c r="AC141" s="1032"/>
      <c r="AD141" s="1032"/>
      <c r="AE141" s="1032"/>
      <c r="AF141" s="1026"/>
      <c r="AG141" s="1034"/>
      <c r="AH141" s="1029"/>
      <c r="AI141" s="1029"/>
      <c r="AJ141" s="1029"/>
      <c r="AK141" s="1029"/>
      <c r="AL141" s="1029"/>
      <c r="AM141" s="1029"/>
      <c r="AN141" s="1026"/>
      <c r="AO141" s="31">
        <v>68</v>
      </c>
      <c r="AP141" s="66" t="s">
        <v>1260</v>
      </c>
      <c r="AQ141" s="1029"/>
      <c r="AR141" s="1032"/>
      <c r="AS141" s="1029"/>
      <c r="AT141" s="1026"/>
      <c r="AU141" s="1034"/>
      <c r="AV141" s="1029"/>
      <c r="AW141" s="1029"/>
      <c r="AX141" s="1029"/>
      <c r="AY141" s="1029"/>
      <c r="AZ141" s="1029"/>
      <c r="BA141" s="1029"/>
      <c r="BB141" s="1029"/>
      <c r="BC141" s="1029"/>
      <c r="BD141" s="1029"/>
      <c r="BE141" s="1029"/>
      <c r="BF141" s="1026"/>
      <c r="BG141" s="1029"/>
      <c r="BH141" s="1026"/>
      <c r="BI141" s="1029"/>
      <c r="BJ141" s="1026"/>
      <c r="BK141" s="1029"/>
      <c r="BL141" s="1026"/>
      <c r="BM141" s="1070"/>
      <c r="BN141" s="1059"/>
      <c r="BO141" s="1073"/>
      <c r="BP141" s="1070"/>
      <c r="BQ141" s="1023"/>
      <c r="BR141" s="1070"/>
      <c r="BS141" s="1026"/>
      <c r="BT141" s="1026"/>
      <c r="BU141" s="1026"/>
      <c r="BV141" s="1026"/>
      <c r="BW141" s="1070"/>
      <c r="BX141" s="1070"/>
      <c r="BY141" s="1082"/>
      <c r="BZ141" s="1070"/>
      <c r="CA141" s="1026"/>
      <c r="CB141" s="1026"/>
      <c r="CC141" s="1026"/>
      <c r="CD141" s="1026"/>
      <c r="CE141" s="1026"/>
      <c r="CF141" s="1070"/>
      <c r="CG141" s="1026"/>
      <c r="CH141" s="1026"/>
      <c r="CI141" s="1026"/>
      <c r="CJ141" s="1026"/>
      <c r="CK141" s="1070"/>
      <c r="CL141" s="1026"/>
      <c r="CM141" s="1026"/>
      <c r="CN141" s="1026"/>
      <c r="CO141" s="1023"/>
      <c r="CP141" s="1070"/>
      <c r="CQ141" s="1029"/>
      <c r="CR141" s="1029"/>
      <c r="CS141" s="1029"/>
      <c r="CT141" s="1029"/>
      <c r="CU141" s="1070"/>
      <c r="CV141" s="1023"/>
    </row>
    <row r="142" spans="1:100" ht="40.5">
      <c r="A142" s="49"/>
      <c r="B142" s="179">
        <f t="shared" ref="B142" ca="1" si="4">IF(C142="","",MAX(INDIRECT("B1:B"&amp;ROW()-1))+1)</f>
        <v>129</v>
      </c>
      <c r="C142" s="115" t="s">
        <v>245</v>
      </c>
      <c r="D142" s="858" t="s">
        <v>1261</v>
      </c>
      <c r="E142" s="69" t="s">
        <v>1262</v>
      </c>
      <c r="F142" s="27">
        <v>45147</v>
      </c>
      <c r="G142" s="73" t="s">
        <v>739</v>
      </c>
      <c r="H142" s="70" t="s">
        <v>1263</v>
      </c>
      <c r="I142" s="499" t="s">
        <v>479</v>
      </c>
      <c r="J142" s="62"/>
      <c r="K142" s="73" t="s">
        <v>1231</v>
      </c>
      <c r="L142" s="62" t="s">
        <v>1264</v>
      </c>
      <c r="M142" s="54">
        <v>159</v>
      </c>
      <c r="N142" s="28">
        <v>9</v>
      </c>
      <c r="O142" s="31">
        <v>2</v>
      </c>
      <c r="P142" s="131">
        <v>1</v>
      </c>
      <c r="Q142" s="28">
        <v>1</v>
      </c>
      <c r="R142" s="31">
        <v>0</v>
      </c>
      <c r="S142" s="131">
        <v>0</v>
      </c>
      <c r="T142" s="54">
        <v>13.465</v>
      </c>
      <c r="U142" s="28">
        <v>0</v>
      </c>
      <c r="V142" s="70" t="s">
        <v>210</v>
      </c>
      <c r="W142" s="31">
        <v>0</v>
      </c>
      <c r="X142" s="31">
        <v>0</v>
      </c>
      <c r="Y142" s="31">
        <v>0</v>
      </c>
      <c r="Z142" s="31">
        <v>0</v>
      </c>
      <c r="AA142" s="31">
        <v>0</v>
      </c>
      <c r="AB142" s="31">
        <v>0</v>
      </c>
      <c r="AC142" s="31">
        <v>0</v>
      </c>
      <c r="AD142" s="31">
        <v>0</v>
      </c>
      <c r="AE142" s="31">
        <v>0</v>
      </c>
      <c r="AF142" s="66"/>
      <c r="AG142" s="28">
        <v>1</v>
      </c>
      <c r="AH142" s="29">
        <v>12</v>
      </c>
      <c r="AI142" s="130">
        <v>6</v>
      </c>
      <c r="AJ142" s="66">
        <v>0</v>
      </c>
      <c r="AK142" s="31">
        <v>0</v>
      </c>
      <c r="AL142" s="66">
        <v>0</v>
      </c>
      <c r="AM142" s="31">
        <v>0</v>
      </c>
      <c r="AN142" s="66"/>
      <c r="AO142" s="31">
        <v>0</v>
      </c>
      <c r="AP142" s="66"/>
      <c r="AQ142" s="31">
        <v>0</v>
      </c>
      <c r="AR142" s="66"/>
      <c r="AS142" s="31">
        <v>0</v>
      </c>
      <c r="AT142" s="66"/>
      <c r="AU142" s="121">
        <v>0</v>
      </c>
      <c r="AV142" s="113">
        <v>0</v>
      </c>
      <c r="AW142" s="66">
        <v>0</v>
      </c>
      <c r="AX142" s="66">
        <v>0</v>
      </c>
      <c r="AY142" s="130">
        <v>0</v>
      </c>
      <c r="AZ142" s="66">
        <v>0</v>
      </c>
      <c r="BA142" s="66">
        <v>0</v>
      </c>
      <c r="BB142" s="66">
        <v>0</v>
      </c>
      <c r="BC142" s="66">
        <v>0</v>
      </c>
      <c r="BD142" s="66">
        <v>0</v>
      </c>
      <c r="BE142" s="31">
        <v>0</v>
      </c>
      <c r="BF142" s="66"/>
      <c r="BG142" s="31">
        <v>0</v>
      </c>
      <c r="BH142" s="66"/>
      <c r="BI142" s="31">
        <v>0</v>
      </c>
      <c r="BJ142" s="66"/>
      <c r="BK142" s="31">
        <v>0</v>
      </c>
      <c r="BL142" s="66"/>
      <c r="BM142" s="129" t="s">
        <v>132</v>
      </c>
      <c r="BN142" s="62"/>
      <c r="BO142" s="164" t="s">
        <v>132</v>
      </c>
      <c r="BP142" s="129" t="s">
        <v>132</v>
      </c>
      <c r="BQ142" s="112"/>
      <c r="BR142" s="129" t="s">
        <v>132</v>
      </c>
      <c r="BS142" s="76" t="s">
        <v>132</v>
      </c>
      <c r="BT142" s="76" t="s">
        <v>132</v>
      </c>
      <c r="BU142" s="76" t="s">
        <v>132</v>
      </c>
      <c r="BV142" s="76" t="s">
        <v>132</v>
      </c>
      <c r="BW142" s="129" t="s">
        <v>132</v>
      </c>
      <c r="BX142" s="129" t="s">
        <v>132</v>
      </c>
      <c r="BY142" s="875" t="s">
        <v>132</v>
      </c>
      <c r="BZ142" s="935" t="s">
        <v>132</v>
      </c>
      <c r="CA142" s="31">
        <v>0</v>
      </c>
      <c r="CB142" s="31">
        <v>0</v>
      </c>
      <c r="CC142" s="31">
        <v>0</v>
      </c>
      <c r="CD142" s="31">
        <v>0</v>
      </c>
      <c r="CE142" s="76" t="s">
        <v>132</v>
      </c>
      <c r="CF142" s="421" t="s">
        <v>132</v>
      </c>
      <c r="CG142" s="66">
        <v>0</v>
      </c>
      <c r="CH142" s="113">
        <v>0</v>
      </c>
      <c r="CI142" s="113">
        <v>0</v>
      </c>
      <c r="CJ142" s="113">
        <v>0</v>
      </c>
      <c r="CK142" s="421" t="s">
        <v>132</v>
      </c>
      <c r="CL142" s="76" t="s">
        <v>132</v>
      </c>
      <c r="CM142" s="113"/>
      <c r="CN142" s="113"/>
      <c r="CO142" s="130"/>
      <c r="CP142" s="421" t="s">
        <v>132</v>
      </c>
      <c r="CQ142" s="66">
        <v>0</v>
      </c>
      <c r="CR142" s="113">
        <v>0</v>
      </c>
      <c r="CS142" s="113">
        <v>0</v>
      </c>
      <c r="CT142" s="113">
        <v>0</v>
      </c>
      <c r="CU142" s="141" t="s">
        <v>132</v>
      </c>
      <c r="CV142" s="117"/>
    </row>
    <row r="143" spans="1:100" ht="94.5">
      <c r="A143" s="49"/>
      <c r="B143" s="179">
        <f ca="1">IF(C143="","",MAX(INDIRECT("B1:B"&amp;ROW()-1))+1)</f>
        <v>130</v>
      </c>
      <c r="C143" s="115" t="s">
        <v>251</v>
      </c>
      <c r="D143" s="525" t="s">
        <v>1265</v>
      </c>
      <c r="E143" s="69" t="s">
        <v>1266</v>
      </c>
      <c r="F143" s="27">
        <v>37347</v>
      </c>
      <c r="G143" s="498" t="s">
        <v>552</v>
      </c>
      <c r="H143" s="474" t="s">
        <v>1267</v>
      </c>
      <c r="I143" s="499" t="s">
        <v>479</v>
      </c>
      <c r="J143" s="62"/>
      <c r="K143" s="73" t="s">
        <v>1268</v>
      </c>
      <c r="L143" s="126" t="s">
        <v>1269</v>
      </c>
      <c r="M143" s="54">
        <v>148</v>
      </c>
      <c r="N143" s="28">
        <v>16</v>
      </c>
      <c r="O143" s="29">
        <v>26</v>
      </c>
      <c r="P143" s="53">
        <v>46</v>
      </c>
      <c r="Q143" s="28">
        <v>10</v>
      </c>
      <c r="R143" s="31">
        <v>4</v>
      </c>
      <c r="S143" s="53">
        <v>4</v>
      </c>
      <c r="T143" s="54">
        <v>13.3</v>
      </c>
      <c r="U143" s="28">
        <v>9</v>
      </c>
      <c r="V143" s="37" t="s">
        <v>1270</v>
      </c>
      <c r="W143" s="31">
        <v>16</v>
      </c>
      <c r="X143" s="31">
        <v>0</v>
      </c>
      <c r="Y143" s="31">
        <v>16</v>
      </c>
      <c r="Z143" s="31">
        <v>0</v>
      </c>
      <c r="AA143" s="31">
        <v>8</v>
      </c>
      <c r="AB143" s="31">
        <v>0</v>
      </c>
      <c r="AC143" s="31">
        <v>114</v>
      </c>
      <c r="AD143" s="31">
        <v>0</v>
      </c>
      <c r="AE143" s="31">
        <v>0</v>
      </c>
      <c r="AF143" s="31"/>
      <c r="AG143" s="28">
        <v>1</v>
      </c>
      <c r="AH143" s="29">
        <v>6</v>
      </c>
      <c r="AI143" s="30">
        <v>3</v>
      </c>
      <c r="AJ143" s="31">
        <v>0</v>
      </c>
      <c r="AK143" s="31">
        <v>0</v>
      </c>
      <c r="AL143" s="31">
        <v>0</v>
      </c>
      <c r="AM143" s="31">
        <v>0</v>
      </c>
      <c r="AN143" s="31"/>
      <c r="AO143" s="31">
        <v>0</v>
      </c>
      <c r="AP143" s="31"/>
      <c r="AQ143" s="31">
        <v>0</v>
      </c>
      <c r="AR143" s="31"/>
      <c r="AS143" s="31">
        <v>0</v>
      </c>
      <c r="AT143" s="31"/>
      <c r="AU143" s="28">
        <v>1</v>
      </c>
      <c r="AV143" s="29">
        <v>5</v>
      </c>
      <c r="AW143" s="31">
        <v>0</v>
      </c>
      <c r="AX143" s="31">
        <v>3</v>
      </c>
      <c r="AY143" s="30">
        <v>0</v>
      </c>
      <c r="AZ143" s="31">
        <v>0</v>
      </c>
      <c r="BA143" s="31">
        <v>0</v>
      </c>
      <c r="BB143" s="31">
        <v>0</v>
      </c>
      <c r="BC143" s="31">
        <v>0</v>
      </c>
      <c r="BD143" s="31">
        <v>0</v>
      </c>
      <c r="BE143" s="31">
        <v>0</v>
      </c>
      <c r="BF143" s="31"/>
      <c r="BG143" s="31">
        <v>0</v>
      </c>
      <c r="BH143" s="31"/>
      <c r="BI143" s="31">
        <v>0</v>
      </c>
      <c r="BJ143" s="31"/>
      <c r="BK143" s="31">
        <v>0</v>
      </c>
      <c r="BL143" s="31"/>
      <c r="BM143" s="129" t="s">
        <v>132</v>
      </c>
      <c r="BN143" s="52"/>
      <c r="BO143" s="164" t="s">
        <v>127</v>
      </c>
      <c r="BP143" s="129" t="s">
        <v>132</v>
      </c>
      <c r="BQ143" s="126"/>
      <c r="BR143" s="500" t="s">
        <v>132</v>
      </c>
      <c r="BS143" s="500" t="s">
        <v>132</v>
      </c>
      <c r="BT143" s="76" t="s">
        <v>132</v>
      </c>
      <c r="BU143" s="76" t="s">
        <v>132</v>
      </c>
      <c r="BV143" s="76" t="s">
        <v>132</v>
      </c>
      <c r="BW143" s="45" t="s">
        <v>132</v>
      </c>
      <c r="BX143" s="41" t="s">
        <v>127</v>
      </c>
      <c r="BY143" s="55" t="s">
        <v>132</v>
      </c>
      <c r="BZ143" s="935" t="s">
        <v>127</v>
      </c>
      <c r="CA143" s="31">
        <v>2</v>
      </c>
      <c r="CB143" s="29">
        <v>57</v>
      </c>
      <c r="CC143" s="29">
        <v>57</v>
      </c>
      <c r="CD143" s="29">
        <v>57</v>
      </c>
      <c r="CE143" s="76" t="s">
        <v>132</v>
      </c>
      <c r="CF143" s="55" t="s">
        <v>127</v>
      </c>
      <c r="CG143" s="31">
        <v>11</v>
      </c>
      <c r="CH143" s="29">
        <v>242</v>
      </c>
      <c r="CI143" s="29">
        <v>242</v>
      </c>
      <c r="CJ143" s="29">
        <v>754</v>
      </c>
      <c r="CK143" s="55" t="s">
        <v>127</v>
      </c>
      <c r="CL143" s="76" t="s">
        <v>127</v>
      </c>
      <c r="CM143" s="29">
        <v>0</v>
      </c>
      <c r="CN143" s="29">
        <v>12</v>
      </c>
      <c r="CO143" s="30">
        <v>0</v>
      </c>
      <c r="CP143" s="55" t="s">
        <v>127</v>
      </c>
      <c r="CQ143" s="31">
        <v>11</v>
      </c>
      <c r="CR143" s="508">
        <v>5458</v>
      </c>
      <c r="CS143" s="508">
        <v>242</v>
      </c>
      <c r="CT143" s="512">
        <v>5458</v>
      </c>
      <c r="CU143" s="129" t="s">
        <v>127</v>
      </c>
      <c r="CV143" s="77" t="s">
        <v>127</v>
      </c>
    </row>
    <row r="144" spans="1:100" ht="40.5">
      <c r="A144" s="49"/>
      <c r="B144" s="179">
        <f t="shared" ref="B144:B148" ca="1" si="5">IF(C144="","",MAX(INDIRECT("B1:B"&amp;ROW()-1))+1)</f>
        <v>131</v>
      </c>
      <c r="C144" s="115" t="s">
        <v>251</v>
      </c>
      <c r="D144" s="525" t="s">
        <v>1271</v>
      </c>
      <c r="E144" s="69" t="s">
        <v>1272</v>
      </c>
      <c r="F144" s="27">
        <v>37347</v>
      </c>
      <c r="G144" s="498" t="s">
        <v>552</v>
      </c>
      <c r="H144" s="474" t="s">
        <v>1273</v>
      </c>
      <c r="I144" s="499" t="s">
        <v>479</v>
      </c>
      <c r="J144" s="62"/>
      <c r="K144" s="73" t="s">
        <v>1274</v>
      </c>
      <c r="L144" s="126" t="s">
        <v>1275</v>
      </c>
      <c r="M144" s="54">
        <v>199</v>
      </c>
      <c r="N144" s="28">
        <v>38</v>
      </c>
      <c r="O144" s="29">
        <v>58</v>
      </c>
      <c r="P144" s="53">
        <v>6.1</v>
      </c>
      <c r="Q144" s="28">
        <v>6</v>
      </c>
      <c r="R144" s="31">
        <v>0</v>
      </c>
      <c r="S144" s="53">
        <v>0</v>
      </c>
      <c r="T144" s="54">
        <v>25.3</v>
      </c>
      <c r="U144" s="28">
        <v>0</v>
      </c>
      <c r="V144" s="52" t="s">
        <v>210</v>
      </c>
      <c r="W144" s="31">
        <v>0</v>
      </c>
      <c r="X144" s="31">
        <v>0</v>
      </c>
      <c r="Y144" s="31">
        <v>0</v>
      </c>
      <c r="Z144" s="31">
        <v>0</v>
      </c>
      <c r="AA144" s="31">
        <v>0</v>
      </c>
      <c r="AB144" s="31">
        <v>0</v>
      </c>
      <c r="AC144" s="31">
        <v>0</v>
      </c>
      <c r="AD144" s="31">
        <v>0</v>
      </c>
      <c r="AE144" s="31">
        <v>0</v>
      </c>
      <c r="AF144" s="31"/>
      <c r="AG144" s="28">
        <v>0</v>
      </c>
      <c r="AH144" s="29">
        <v>0</v>
      </c>
      <c r="AI144" s="30">
        <v>0</v>
      </c>
      <c r="AJ144" s="31">
        <v>0</v>
      </c>
      <c r="AK144" s="31">
        <v>0</v>
      </c>
      <c r="AL144" s="31">
        <v>0</v>
      </c>
      <c r="AM144" s="31">
        <v>0</v>
      </c>
      <c r="AN144" s="31"/>
      <c r="AO144" s="31">
        <v>0</v>
      </c>
      <c r="AP144" s="31"/>
      <c r="AQ144" s="31">
        <v>0</v>
      </c>
      <c r="AR144" s="31"/>
      <c r="AS144" s="31">
        <v>0</v>
      </c>
      <c r="AT144" s="31"/>
      <c r="AU144" s="28">
        <v>4</v>
      </c>
      <c r="AV144" s="29">
        <v>7</v>
      </c>
      <c r="AW144" s="31">
        <v>0</v>
      </c>
      <c r="AX144" s="31">
        <v>4</v>
      </c>
      <c r="AY144" s="30">
        <v>0</v>
      </c>
      <c r="AZ144" s="31">
        <v>0</v>
      </c>
      <c r="BA144" s="31">
        <v>0</v>
      </c>
      <c r="BB144" s="31">
        <v>0</v>
      </c>
      <c r="BC144" s="31">
        <v>0</v>
      </c>
      <c r="BD144" s="31">
        <v>0</v>
      </c>
      <c r="BE144" s="31">
        <v>0</v>
      </c>
      <c r="BF144" s="31"/>
      <c r="BG144" s="31">
        <v>0</v>
      </c>
      <c r="BH144" s="31"/>
      <c r="BI144" s="31">
        <v>0</v>
      </c>
      <c r="BJ144" s="31"/>
      <c r="BK144" s="31">
        <v>0</v>
      </c>
      <c r="BL144" s="31"/>
      <c r="BM144" s="129" t="s">
        <v>132</v>
      </c>
      <c r="BN144" s="52"/>
      <c r="BO144" s="164" t="s">
        <v>127</v>
      </c>
      <c r="BP144" s="129" t="s">
        <v>132</v>
      </c>
      <c r="BQ144" s="126"/>
      <c r="BR144" s="500" t="s">
        <v>132</v>
      </c>
      <c r="BS144" s="500" t="s">
        <v>127</v>
      </c>
      <c r="BT144" s="76" t="s">
        <v>132</v>
      </c>
      <c r="BU144" s="76" t="s">
        <v>132</v>
      </c>
      <c r="BV144" s="76" t="s">
        <v>132</v>
      </c>
      <c r="BW144" s="55" t="s">
        <v>127</v>
      </c>
      <c r="BX144" s="129" t="s">
        <v>127</v>
      </c>
      <c r="BY144" s="55" t="s">
        <v>132</v>
      </c>
      <c r="BZ144" s="935" t="s">
        <v>132</v>
      </c>
      <c r="CA144" s="31">
        <v>0</v>
      </c>
      <c r="CB144" s="29">
        <v>0</v>
      </c>
      <c r="CC144" s="29">
        <v>0</v>
      </c>
      <c r="CD144" s="29">
        <v>0</v>
      </c>
      <c r="CE144" s="76" t="s">
        <v>132</v>
      </c>
      <c r="CF144" s="55" t="s">
        <v>132</v>
      </c>
      <c r="CG144" s="31">
        <v>0</v>
      </c>
      <c r="CH144" s="29">
        <v>0</v>
      </c>
      <c r="CI144" s="29">
        <v>0</v>
      </c>
      <c r="CJ144" s="29">
        <v>0</v>
      </c>
      <c r="CK144" s="55" t="s">
        <v>127</v>
      </c>
      <c r="CL144" s="76" t="s">
        <v>127</v>
      </c>
      <c r="CM144" s="29">
        <v>250</v>
      </c>
      <c r="CN144" s="29">
        <v>5</v>
      </c>
      <c r="CO144" s="30">
        <v>14</v>
      </c>
      <c r="CP144" s="55" t="s">
        <v>127</v>
      </c>
      <c r="CQ144" s="31">
        <v>0</v>
      </c>
      <c r="CR144" s="29">
        <v>670</v>
      </c>
      <c r="CS144" s="29">
        <v>212</v>
      </c>
      <c r="CT144" s="56">
        <v>118</v>
      </c>
      <c r="CU144" s="129" t="s">
        <v>132</v>
      </c>
      <c r="CV144" s="77"/>
    </row>
    <row r="145" spans="1:100" ht="27">
      <c r="A145" s="49"/>
      <c r="B145" s="179">
        <f t="shared" ca="1" si="5"/>
        <v>132</v>
      </c>
      <c r="C145" s="115" t="s">
        <v>251</v>
      </c>
      <c r="D145" s="525" t="s">
        <v>1276</v>
      </c>
      <c r="E145" s="69" t="s">
        <v>1277</v>
      </c>
      <c r="F145" s="27">
        <v>37347</v>
      </c>
      <c r="G145" s="498" t="s">
        <v>477</v>
      </c>
      <c r="H145" s="474" t="s">
        <v>1278</v>
      </c>
      <c r="I145" s="499" t="s">
        <v>479</v>
      </c>
      <c r="J145" s="62"/>
      <c r="K145" s="73" t="s">
        <v>1279</v>
      </c>
      <c r="L145" s="126" t="s">
        <v>1280</v>
      </c>
      <c r="M145" s="54">
        <v>199</v>
      </c>
      <c r="N145" s="28">
        <v>21</v>
      </c>
      <c r="O145" s="29">
        <v>45</v>
      </c>
      <c r="P145" s="53">
        <v>4.05</v>
      </c>
      <c r="Q145" s="28">
        <v>9</v>
      </c>
      <c r="R145" s="31">
        <v>0</v>
      </c>
      <c r="S145" s="53">
        <v>0</v>
      </c>
      <c r="T145" s="54">
        <v>11.1</v>
      </c>
      <c r="U145" s="28">
        <v>0</v>
      </c>
      <c r="V145" s="52" t="s">
        <v>210</v>
      </c>
      <c r="W145" s="31">
        <v>0</v>
      </c>
      <c r="X145" s="31">
        <v>0</v>
      </c>
      <c r="Y145" s="31">
        <v>0</v>
      </c>
      <c r="Z145" s="31">
        <v>0</v>
      </c>
      <c r="AA145" s="31">
        <v>0</v>
      </c>
      <c r="AB145" s="31">
        <v>0</v>
      </c>
      <c r="AC145" s="31">
        <v>0</v>
      </c>
      <c r="AD145" s="31">
        <v>0</v>
      </c>
      <c r="AE145" s="31">
        <v>0</v>
      </c>
      <c r="AF145" s="31"/>
      <c r="AG145" s="28">
        <v>2</v>
      </c>
      <c r="AH145" s="29">
        <v>30</v>
      </c>
      <c r="AI145" s="30">
        <v>19</v>
      </c>
      <c r="AJ145" s="31">
        <v>0</v>
      </c>
      <c r="AK145" s="31">
        <v>0</v>
      </c>
      <c r="AL145" s="31">
        <v>0</v>
      </c>
      <c r="AM145" s="31">
        <v>0</v>
      </c>
      <c r="AN145" s="31"/>
      <c r="AO145" s="31">
        <v>0</v>
      </c>
      <c r="AP145" s="31"/>
      <c r="AQ145" s="31">
        <v>0</v>
      </c>
      <c r="AR145" s="31"/>
      <c r="AS145" s="31">
        <v>0</v>
      </c>
      <c r="AT145" s="31"/>
      <c r="AU145" s="28">
        <v>3</v>
      </c>
      <c r="AV145" s="29">
        <v>6</v>
      </c>
      <c r="AW145" s="31">
        <v>0</v>
      </c>
      <c r="AX145" s="31">
        <v>5.5</v>
      </c>
      <c r="AY145" s="30">
        <v>0</v>
      </c>
      <c r="AZ145" s="31">
        <v>0</v>
      </c>
      <c r="BA145" s="31">
        <v>0</v>
      </c>
      <c r="BB145" s="31">
        <v>0</v>
      </c>
      <c r="BC145" s="31">
        <v>0</v>
      </c>
      <c r="BD145" s="31">
        <v>0</v>
      </c>
      <c r="BE145" s="31">
        <v>0</v>
      </c>
      <c r="BF145" s="31"/>
      <c r="BG145" s="31">
        <v>0</v>
      </c>
      <c r="BH145" s="31"/>
      <c r="BI145" s="31">
        <v>0</v>
      </c>
      <c r="BJ145" s="31"/>
      <c r="BK145" s="31">
        <v>0</v>
      </c>
      <c r="BL145" s="31"/>
      <c r="BM145" s="129" t="s">
        <v>132</v>
      </c>
      <c r="BN145" s="52"/>
      <c r="BO145" s="164" t="s">
        <v>127</v>
      </c>
      <c r="BP145" s="129" t="s">
        <v>132</v>
      </c>
      <c r="BQ145" s="126"/>
      <c r="BR145" s="500" t="s">
        <v>132</v>
      </c>
      <c r="BS145" s="500" t="s">
        <v>132</v>
      </c>
      <c r="BT145" s="76" t="s">
        <v>132</v>
      </c>
      <c r="BU145" s="76" t="s">
        <v>132</v>
      </c>
      <c r="BV145" s="76" t="s">
        <v>132</v>
      </c>
      <c r="BW145" s="55" t="s">
        <v>127</v>
      </c>
      <c r="BX145" s="129" t="s">
        <v>127</v>
      </c>
      <c r="BY145" s="55" t="s">
        <v>127</v>
      </c>
      <c r="BZ145" s="935" t="s">
        <v>132</v>
      </c>
      <c r="CA145" s="31">
        <v>0</v>
      </c>
      <c r="CB145" s="29">
        <v>0</v>
      </c>
      <c r="CC145" s="29">
        <v>0</v>
      </c>
      <c r="CD145" s="29">
        <v>0</v>
      </c>
      <c r="CE145" s="76" t="s">
        <v>132</v>
      </c>
      <c r="CF145" s="55" t="s">
        <v>132</v>
      </c>
      <c r="CG145" s="31">
        <v>0</v>
      </c>
      <c r="CH145" s="29">
        <v>0</v>
      </c>
      <c r="CI145" s="29">
        <v>0</v>
      </c>
      <c r="CJ145" s="29">
        <v>0</v>
      </c>
      <c r="CK145" s="55" t="s">
        <v>132</v>
      </c>
      <c r="CL145" s="76" t="s">
        <v>132</v>
      </c>
      <c r="CM145" s="113"/>
      <c r="CN145" s="113"/>
      <c r="CO145" s="130"/>
      <c r="CP145" s="55" t="s">
        <v>132</v>
      </c>
      <c r="CQ145" s="31">
        <v>0</v>
      </c>
      <c r="CR145" s="29">
        <v>0</v>
      </c>
      <c r="CS145" s="29">
        <v>0</v>
      </c>
      <c r="CT145" s="56">
        <v>0</v>
      </c>
      <c r="CU145" s="129" t="s">
        <v>132</v>
      </c>
      <c r="CV145" s="77"/>
    </row>
    <row r="146" spans="1:100" ht="27">
      <c r="A146" s="49"/>
      <c r="B146" s="179">
        <f t="shared" ca="1" si="5"/>
        <v>133</v>
      </c>
      <c r="C146" s="115" t="s">
        <v>251</v>
      </c>
      <c r="D146" s="525" t="s">
        <v>1281</v>
      </c>
      <c r="E146" s="69" t="s">
        <v>1282</v>
      </c>
      <c r="F146" s="27">
        <v>37347</v>
      </c>
      <c r="G146" s="498" t="s">
        <v>477</v>
      </c>
      <c r="H146" s="474" t="s">
        <v>1283</v>
      </c>
      <c r="I146" s="499" t="s">
        <v>479</v>
      </c>
      <c r="J146" s="62"/>
      <c r="K146" s="73" t="s">
        <v>1284</v>
      </c>
      <c r="L146" s="126" t="s">
        <v>1285</v>
      </c>
      <c r="M146" s="54">
        <v>501</v>
      </c>
      <c r="N146" s="28">
        <v>135</v>
      </c>
      <c r="O146" s="29">
        <v>76</v>
      </c>
      <c r="P146" s="53">
        <v>8.6</v>
      </c>
      <c r="Q146" s="28">
        <v>6</v>
      </c>
      <c r="R146" s="31">
        <v>0</v>
      </c>
      <c r="S146" s="53">
        <v>0</v>
      </c>
      <c r="T146" s="54">
        <v>49.9</v>
      </c>
      <c r="U146" s="28">
        <v>0</v>
      </c>
      <c r="V146" s="52" t="s">
        <v>210</v>
      </c>
      <c r="W146" s="31">
        <v>0</v>
      </c>
      <c r="X146" s="31">
        <v>0</v>
      </c>
      <c r="Y146" s="31">
        <v>0</v>
      </c>
      <c r="Z146" s="31">
        <v>0</v>
      </c>
      <c r="AA146" s="31">
        <v>0</v>
      </c>
      <c r="AB146" s="31">
        <v>0</v>
      </c>
      <c r="AC146" s="31">
        <v>0</v>
      </c>
      <c r="AD146" s="31">
        <v>0</v>
      </c>
      <c r="AE146" s="31">
        <v>0</v>
      </c>
      <c r="AF146" s="31"/>
      <c r="AG146" s="28">
        <v>0</v>
      </c>
      <c r="AH146" s="29">
        <v>0</v>
      </c>
      <c r="AI146" s="30">
        <v>0</v>
      </c>
      <c r="AJ146" s="31">
        <v>0</v>
      </c>
      <c r="AK146" s="31">
        <v>0</v>
      </c>
      <c r="AL146" s="31">
        <v>0</v>
      </c>
      <c r="AM146" s="31">
        <v>0</v>
      </c>
      <c r="AN146" s="31"/>
      <c r="AO146" s="31">
        <v>0</v>
      </c>
      <c r="AP146" s="31"/>
      <c r="AQ146" s="31">
        <v>0</v>
      </c>
      <c r="AR146" s="31"/>
      <c r="AS146" s="31">
        <v>0</v>
      </c>
      <c r="AT146" s="31"/>
      <c r="AU146" s="28">
        <v>1</v>
      </c>
      <c r="AV146" s="29">
        <v>1</v>
      </c>
      <c r="AW146" s="31">
        <v>0</v>
      </c>
      <c r="AX146" s="31">
        <v>0.5</v>
      </c>
      <c r="AY146" s="30">
        <v>0</v>
      </c>
      <c r="AZ146" s="31">
        <v>0</v>
      </c>
      <c r="BA146" s="31">
        <v>0</v>
      </c>
      <c r="BB146" s="31">
        <v>0</v>
      </c>
      <c r="BC146" s="31">
        <v>0</v>
      </c>
      <c r="BD146" s="31">
        <v>0</v>
      </c>
      <c r="BE146" s="31">
        <v>0</v>
      </c>
      <c r="BF146" s="31"/>
      <c r="BG146" s="31">
        <v>0</v>
      </c>
      <c r="BH146" s="31"/>
      <c r="BI146" s="31">
        <v>0</v>
      </c>
      <c r="BJ146" s="31"/>
      <c r="BK146" s="31">
        <v>0</v>
      </c>
      <c r="BL146" s="31"/>
      <c r="BM146" s="129" t="s">
        <v>132</v>
      </c>
      <c r="BN146" s="52"/>
      <c r="BO146" s="164" t="s">
        <v>132</v>
      </c>
      <c r="BP146" s="129" t="s">
        <v>132</v>
      </c>
      <c r="BQ146" s="126"/>
      <c r="BR146" s="500" t="s">
        <v>132</v>
      </c>
      <c r="BS146" s="500" t="s">
        <v>132</v>
      </c>
      <c r="BT146" s="76" t="s">
        <v>132</v>
      </c>
      <c r="BU146" s="76" t="s">
        <v>132</v>
      </c>
      <c r="BV146" s="76" t="s">
        <v>132</v>
      </c>
      <c r="BW146" s="55" t="s">
        <v>132</v>
      </c>
      <c r="BX146" s="129" t="s">
        <v>132</v>
      </c>
      <c r="BY146" s="55" t="s">
        <v>132</v>
      </c>
      <c r="BZ146" s="935" t="s">
        <v>132</v>
      </c>
      <c r="CA146" s="31">
        <v>0</v>
      </c>
      <c r="CB146" s="29">
        <v>0</v>
      </c>
      <c r="CC146" s="29">
        <v>0</v>
      </c>
      <c r="CD146" s="29">
        <v>0</v>
      </c>
      <c r="CE146" s="76" t="s">
        <v>132</v>
      </c>
      <c r="CF146" s="55" t="s">
        <v>132</v>
      </c>
      <c r="CG146" s="31">
        <v>0</v>
      </c>
      <c r="CH146" s="29">
        <v>0</v>
      </c>
      <c r="CI146" s="29">
        <v>0</v>
      </c>
      <c r="CJ146" s="29">
        <v>0</v>
      </c>
      <c r="CK146" s="55" t="s">
        <v>132</v>
      </c>
      <c r="CL146" s="76" t="s">
        <v>132</v>
      </c>
      <c r="CM146" s="29"/>
      <c r="CN146" s="29"/>
      <c r="CO146" s="30"/>
      <c r="CP146" s="55" t="s">
        <v>132</v>
      </c>
      <c r="CQ146" s="31">
        <v>0</v>
      </c>
      <c r="CR146" s="29">
        <v>0</v>
      </c>
      <c r="CS146" s="29">
        <v>0</v>
      </c>
      <c r="CT146" s="56">
        <v>0</v>
      </c>
      <c r="CU146" s="129" t="s">
        <v>132</v>
      </c>
      <c r="CV146" s="77"/>
    </row>
    <row r="147" spans="1:100" ht="27">
      <c r="A147" s="49"/>
      <c r="B147" s="179">
        <f t="shared" ca="1" si="5"/>
        <v>134</v>
      </c>
      <c r="C147" s="115" t="s">
        <v>251</v>
      </c>
      <c r="D147" s="525" t="s">
        <v>1286</v>
      </c>
      <c r="E147" s="69" t="s">
        <v>1287</v>
      </c>
      <c r="F147" s="27">
        <v>37347</v>
      </c>
      <c r="G147" s="498" t="s">
        <v>477</v>
      </c>
      <c r="H147" s="474" t="s">
        <v>1288</v>
      </c>
      <c r="I147" s="499" t="s">
        <v>479</v>
      </c>
      <c r="J147" s="62"/>
      <c r="K147" s="73" t="s">
        <v>1289</v>
      </c>
      <c r="L147" s="126" t="s">
        <v>1290</v>
      </c>
      <c r="M147" s="54">
        <v>800</v>
      </c>
      <c r="N147" s="28">
        <v>230</v>
      </c>
      <c r="O147" s="29">
        <v>1</v>
      </c>
      <c r="P147" s="53">
        <v>0.83</v>
      </c>
      <c r="Q147" s="28">
        <v>3</v>
      </c>
      <c r="R147" s="31">
        <v>0</v>
      </c>
      <c r="S147" s="53">
        <v>0</v>
      </c>
      <c r="T147" s="54">
        <v>87</v>
      </c>
      <c r="U147" s="28">
        <v>0</v>
      </c>
      <c r="V147" s="52" t="s">
        <v>144</v>
      </c>
      <c r="W147" s="31">
        <v>0</v>
      </c>
      <c r="X147" s="31">
        <v>0</v>
      </c>
      <c r="Y147" s="31">
        <v>0</v>
      </c>
      <c r="Z147" s="31">
        <v>0</v>
      </c>
      <c r="AA147" s="31">
        <v>0</v>
      </c>
      <c r="AB147" s="31">
        <v>0</v>
      </c>
      <c r="AC147" s="31">
        <v>0</v>
      </c>
      <c r="AD147" s="31">
        <v>0</v>
      </c>
      <c r="AE147" s="31">
        <v>0</v>
      </c>
      <c r="AF147" s="31"/>
      <c r="AG147" s="28">
        <v>1</v>
      </c>
      <c r="AH147" s="29">
        <v>3</v>
      </c>
      <c r="AI147" s="30">
        <v>3</v>
      </c>
      <c r="AJ147" s="31">
        <v>0</v>
      </c>
      <c r="AK147" s="31">
        <v>0</v>
      </c>
      <c r="AL147" s="31">
        <v>0</v>
      </c>
      <c r="AM147" s="31">
        <v>0</v>
      </c>
      <c r="AN147" s="31"/>
      <c r="AO147" s="31">
        <v>0</v>
      </c>
      <c r="AP147" s="31"/>
      <c r="AQ147" s="31">
        <v>0</v>
      </c>
      <c r="AR147" s="31"/>
      <c r="AS147" s="31">
        <v>0</v>
      </c>
      <c r="AT147" s="31"/>
      <c r="AU147" s="28">
        <v>0</v>
      </c>
      <c r="AV147" s="29">
        <v>0</v>
      </c>
      <c r="AW147" s="31">
        <v>0</v>
      </c>
      <c r="AX147" s="31">
        <v>0</v>
      </c>
      <c r="AY147" s="30">
        <v>0</v>
      </c>
      <c r="AZ147" s="31">
        <v>0</v>
      </c>
      <c r="BA147" s="31">
        <v>0</v>
      </c>
      <c r="BB147" s="31">
        <v>0</v>
      </c>
      <c r="BC147" s="31">
        <v>0</v>
      </c>
      <c r="BD147" s="31">
        <v>0</v>
      </c>
      <c r="BE147" s="31">
        <v>0</v>
      </c>
      <c r="BF147" s="31"/>
      <c r="BG147" s="31">
        <v>0</v>
      </c>
      <c r="BH147" s="31"/>
      <c r="BI147" s="31">
        <v>0</v>
      </c>
      <c r="BJ147" s="31"/>
      <c r="BK147" s="31">
        <v>0</v>
      </c>
      <c r="BL147" s="31"/>
      <c r="BM147" s="129" t="s">
        <v>132</v>
      </c>
      <c r="BN147" s="52"/>
      <c r="BO147" s="164" t="s">
        <v>127</v>
      </c>
      <c r="BP147" s="129" t="s">
        <v>132</v>
      </c>
      <c r="BQ147" s="126"/>
      <c r="BR147" s="500" t="s">
        <v>132</v>
      </c>
      <c r="BS147" s="500" t="s">
        <v>132</v>
      </c>
      <c r="BT147" s="76" t="s">
        <v>132</v>
      </c>
      <c r="BU147" s="76" t="s">
        <v>132</v>
      </c>
      <c r="BV147" s="76" t="s">
        <v>132</v>
      </c>
      <c r="BW147" s="55" t="s">
        <v>132</v>
      </c>
      <c r="BX147" s="129" t="s">
        <v>132</v>
      </c>
      <c r="BY147" s="55" t="s">
        <v>132</v>
      </c>
      <c r="BZ147" s="935" t="s">
        <v>132</v>
      </c>
      <c r="CA147" s="31">
        <v>0</v>
      </c>
      <c r="CB147" s="29">
        <v>0</v>
      </c>
      <c r="CC147" s="29">
        <v>0</v>
      </c>
      <c r="CD147" s="29">
        <v>0</v>
      </c>
      <c r="CE147" s="76" t="s">
        <v>132</v>
      </c>
      <c r="CF147" s="55" t="s">
        <v>132</v>
      </c>
      <c r="CG147" s="31">
        <v>0</v>
      </c>
      <c r="CH147" s="29">
        <v>0</v>
      </c>
      <c r="CI147" s="29">
        <v>0</v>
      </c>
      <c r="CJ147" s="29">
        <v>0</v>
      </c>
      <c r="CK147" s="55" t="s">
        <v>132</v>
      </c>
      <c r="CL147" s="76" t="s">
        <v>132</v>
      </c>
      <c r="CM147" s="29"/>
      <c r="CN147" s="29"/>
      <c r="CO147" s="30"/>
      <c r="CP147" s="55" t="s">
        <v>132</v>
      </c>
      <c r="CQ147" s="31">
        <v>0</v>
      </c>
      <c r="CR147" s="29">
        <v>0</v>
      </c>
      <c r="CS147" s="29">
        <v>0</v>
      </c>
      <c r="CT147" s="56">
        <v>0</v>
      </c>
      <c r="CU147" s="129" t="s">
        <v>132</v>
      </c>
      <c r="CV147" s="77"/>
    </row>
    <row r="148" spans="1:100" ht="27">
      <c r="A148" s="49"/>
      <c r="B148" s="179">
        <f t="shared" ca="1" si="5"/>
        <v>135</v>
      </c>
      <c r="C148" s="115" t="s">
        <v>251</v>
      </c>
      <c r="D148" s="525" t="s">
        <v>1291</v>
      </c>
      <c r="E148" s="69" t="s">
        <v>1292</v>
      </c>
      <c r="F148" s="27">
        <v>43556</v>
      </c>
      <c r="G148" s="498" t="s">
        <v>477</v>
      </c>
      <c r="H148" s="474" t="s">
        <v>1293</v>
      </c>
      <c r="I148" s="499" t="s">
        <v>479</v>
      </c>
      <c r="J148" s="44"/>
      <c r="K148" s="220" t="s">
        <v>1294</v>
      </c>
      <c r="L148" s="47" t="s">
        <v>1295</v>
      </c>
      <c r="M148" s="54">
        <v>699</v>
      </c>
      <c r="N148" s="28">
        <v>195</v>
      </c>
      <c r="O148" s="29">
        <v>69</v>
      </c>
      <c r="P148" s="53">
        <v>14.5</v>
      </c>
      <c r="Q148" s="28">
        <v>6</v>
      </c>
      <c r="R148" s="31">
        <v>0</v>
      </c>
      <c r="S148" s="53">
        <v>0</v>
      </c>
      <c r="T148" s="54">
        <v>48.3</v>
      </c>
      <c r="U148" s="34">
        <v>0</v>
      </c>
      <c r="V148" s="37" t="s">
        <v>210</v>
      </c>
      <c r="W148" s="35">
        <v>0</v>
      </c>
      <c r="X148" s="35">
        <v>0</v>
      </c>
      <c r="Y148" s="35">
        <v>0</v>
      </c>
      <c r="Z148" s="35">
        <v>0</v>
      </c>
      <c r="AA148" s="35">
        <v>0</v>
      </c>
      <c r="AB148" s="35">
        <v>0</v>
      </c>
      <c r="AC148" s="35">
        <v>0</v>
      </c>
      <c r="AD148" s="35">
        <v>0</v>
      </c>
      <c r="AE148" s="35">
        <v>0</v>
      </c>
      <c r="AF148" s="35"/>
      <c r="AG148" s="28">
        <v>2</v>
      </c>
      <c r="AH148" s="29">
        <v>57</v>
      </c>
      <c r="AI148" s="30">
        <v>54</v>
      </c>
      <c r="AJ148" s="31">
        <v>0</v>
      </c>
      <c r="AK148" s="31">
        <v>0</v>
      </c>
      <c r="AL148" s="31">
        <v>0</v>
      </c>
      <c r="AM148" s="31">
        <v>0</v>
      </c>
      <c r="AN148" s="31"/>
      <c r="AO148" s="31">
        <v>0</v>
      </c>
      <c r="AP148" s="31"/>
      <c r="AQ148" s="31">
        <v>0</v>
      </c>
      <c r="AR148" s="31"/>
      <c r="AS148" s="31">
        <v>0</v>
      </c>
      <c r="AT148" s="31"/>
      <c r="AU148" s="28">
        <v>3</v>
      </c>
      <c r="AV148" s="29">
        <v>7</v>
      </c>
      <c r="AW148" s="31">
        <v>0</v>
      </c>
      <c r="AX148" s="31">
        <v>5</v>
      </c>
      <c r="AY148" s="30">
        <v>0</v>
      </c>
      <c r="AZ148" s="31">
        <v>0</v>
      </c>
      <c r="BA148" s="31">
        <v>0</v>
      </c>
      <c r="BB148" s="31">
        <v>0</v>
      </c>
      <c r="BC148" s="31">
        <v>0</v>
      </c>
      <c r="BD148" s="31">
        <v>0</v>
      </c>
      <c r="BE148" s="31">
        <v>0</v>
      </c>
      <c r="BF148" s="31"/>
      <c r="BG148" s="31">
        <v>0</v>
      </c>
      <c r="BH148" s="31"/>
      <c r="BI148" s="31">
        <v>0</v>
      </c>
      <c r="BJ148" s="31"/>
      <c r="BK148" s="31">
        <v>0</v>
      </c>
      <c r="BL148" s="31"/>
      <c r="BM148" s="129" t="s">
        <v>132</v>
      </c>
      <c r="BN148" s="52"/>
      <c r="BO148" s="164" t="s">
        <v>127</v>
      </c>
      <c r="BP148" s="129" t="s">
        <v>127</v>
      </c>
      <c r="BQ148" s="126" t="s">
        <v>1296</v>
      </c>
      <c r="BR148" s="500" t="s">
        <v>132</v>
      </c>
      <c r="BS148" s="500" t="s">
        <v>132</v>
      </c>
      <c r="BT148" s="76" t="s">
        <v>132</v>
      </c>
      <c r="BU148" s="76" t="s">
        <v>132</v>
      </c>
      <c r="BV148" s="76" t="s">
        <v>132</v>
      </c>
      <c r="BW148" s="55" t="s">
        <v>132</v>
      </c>
      <c r="BX148" s="129" t="s">
        <v>132</v>
      </c>
      <c r="BY148" s="55" t="s">
        <v>132</v>
      </c>
      <c r="BZ148" s="935" t="s">
        <v>132</v>
      </c>
      <c r="CA148" s="31">
        <v>0</v>
      </c>
      <c r="CB148" s="29">
        <v>0</v>
      </c>
      <c r="CC148" s="29">
        <v>0</v>
      </c>
      <c r="CD148" s="29">
        <v>0</v>
      </c>
      <c r="CE148" s="76" t="s">
        <v>132</v>
      </c>
      <c r="CF148" s="55" t="s">
        <v>132</v>
      </c>
      <c r="CG148" s="31">
        <v>0</v>
      </c>
      <c r="CH148" s="29">
        <v>0</v>
      </c>
      <c r="CI148" s="29">
        <v>0</v>
      </c>
      <c r="CJ148" s="29">
        <v>0</v>
      </c>
      <c r="CK148" s="55" t="s">
        <v>132</v>
      </c>
      <c r="CL148" s="76" t="s">
        <v>132</v>
      </c>
      <c r="CM148" s="29"/>
      <c r="CN148" s="29"/>
      <c r="CO148" s="30"/>
      <c r="CP148" s="55" t="s">
        <v>132</v>
      </c>
      <c r="CQ148" s="31">
        <v>0</v>
      </c>
      <c r="CR148" s="29">
        <v>0</v>
      </c>
      <c r="CS148" s="29">
        <v>0</v>
      </c>
      <c r="CT148" s="56">
        <v>0</v>
      </c>
      <c r="CU148" s="129" t="s">
        <v>127</v>
      </c>
      <c r="CV148" s="77" t="s">
        <v>127</v>
      </c>
    </row>
    <row r="149" spans="1:100" ht="54">
      <c r="A149" s="49"/>
      <c r="B149" s="179">
        <f ca="1">IF(C149="","",MAX(INDIRECT("B1:B"&amp;ROW()-1))+1)</f>
        <v>136</v>
      </c>
      <c r="C149" s="115" t="s">
        <v>256</v>
      </c>
      <c r="D149" s="507" t="s">
        <v>1297</v>
      </c>
      <c r="E149" s="69" t="s">
        <v>1298</v>
      </c>
      <c r="F149" s="27">
        <v>37712</v>
      </c>
      <c r="G149" s="498" t="s">
        <v>477</v>
      </c>
      <c r="H149" s="70" t="s">
        <v>1299</v>
      </c>
      <c r="I149" s="499" t="s">
        <v>528</v>
      </c>
      <c r="J149" s="62" t="s">
        <v>1300</v>
      </c>
      <c r="K149" s="73" t="s">
        <v>1301</v>
      </c>
      <c r="L149" s="126" t="s">
        <v>1302</v>
      </c>
      <c r="M149" s="54">
        <v>336</v>
      </c>
      <c r="N149" s="28">
        <v>26</v>
      </c>
      <c r="O149" s="29">
        <v>52</v>
      </c>
      <c r="P149" s="120">
        <v>6.7</v>
      </c>
      <c r="Q149" s="28">
        <v>2</v>
      </c>
      <c r="R149" s="31">
        <v>0</v>
      </c>
      <c r="S149" s="53">
        <v>0</v>
      </c>
      <c r="T149" s="64">
        <v>13.5</v>
      </c>
      <c r="U149" s="28">
        <v>1</v>
      </c>
      <c r="V149" s="52" t="s">
        <v>1303</v>
      </c>
      <c r="W149" s="31">
        <v>24</v>
      </c>
      <c r="X149" s="31">
        <v>0</v>
      </c>
      <c r="Y149" s="31">
        <v>24</v>
      </c>
      <c r="Z149" s="31">
        <v>0</v>
      </c>
      <c r="AA149" s="31">
        <v>24</v>
      </c>
      <c r="AB149" s="31">
        <v>0</v>
      </c>
      <c r="AC149" s="31">
        <v>245</v>
      </c>
      <c r="AD149" s="31">
        <v>0</v>
      </c>
      <c r="AE149" s="31">
        <v>0</v>
      </c>
      <c r="AF149" s="31"/>
      <c r="AG149" s="28">
        <v>0</v>
      </c>
      <c r="AH149" s="29">
        <v>0</v>
      </c>
      <c r="AI149" s="30">
        <v>0</v>
      </c>
      <c r="AJ149" s="31">
        <v>0</v>
      </c>
      <c r="AK149" s="31">
        <v>0</v>
      </c>
      <c r="AL149" s="31">
        <v>0</v>
      </c>
      <c r="AM149" s="31">
        <v>0</v>
      </c>
      <c r="AN149" s="31"/>
      <c r="AO149" s="31">
        <v>0</v>
      </c>
      <c r="AP149" s="31"/>
      <c r="AQ149" s="31">
        <v>45</v>
      </c>
      <c r="AR149" s="31" t="s">
        <v>1174</v>
      </c>
      <c r="AS149" s="31">
        <v>0</v>
      </c>
      <c r="AT149" s="31"/>
      <c r="AU149" s="28">
        <v>2</v>
      </c>
      <c r="AV149" s="29">
        <v>2</v>
      </c>
      <c r="AW149" s="31">
        <v>0</v>
      </c>
      <c r="AX149" s="31">
        <v>2</v>
      </c>
      <c r="AY149" s="30">
        <v>0</v>
      </c>
      <c r="AZ149" s="31">
        <v>0</v>
      </c>
      <c r="BA149" s="31">
        <v>0</v>
      </c>
      <c r="BB149" s="31">
        <v>0</v>
      </c>
      <c r="BC149" s="31">
        <v>0</v>
      </c>
      <c r="BD149" s="31">
        <v>0</v>
      </c>
      <c r="BE149" s="31">
        <v>0</v>
      </c>
      <c r="BF149" s="31"/>
      <c r="BG149" s="31">
        <v>47</v>
      </c>
      <c r="BH149" s="31" t="s">
        <v>1305</v>
      </c>
      <c r="BI149" s="31">
        <v>0</v>
      </c>
      <c r="BJ149" s="31"/>
      <c r="BK149" s="31">
        <v>0</v>
      </c>
      <c r="BL149" s="31"/>
      <c r="BM149" s="129" t="s">
        <v>127</v>
      </c>
      <c r="BN149" s="52" t="s">
        <v>1306</v>
      </c>
      <c r="BO149" s="164" t="s">
        <v>127</v>
      </c>
      <c r="BP149" s="129" t="s">
        <v>132</v>
      </c>
      <c r="BQ149" s="126"/>
      <c r="BR149" s="500" t="s">
        <v>132</v>
      </c>
      <c r="BS149" s="500" t="s">
        <v>132</v>
      </c>
      <c r="BT149" s="76" t="s">
        <v>132</v>
      </c>
      <c r="BU149" s="76" t="s">
        <v>132</v>
      </c>
      <c r="BV149" s="76" t="s">
        <v>132</v>
      </c>
      <c r="BW149" s="55" t="s">
        <v>132</v>
      </c>
      <c r="BX149" s="129" t="s">
        <v>127</v>
      </c>
      <c r="BY149" s="421" t="s">
        <v>132</v>
      </c>
      <c r="BZ149" s="935" t="s">
        <v>132</v>
      </c>
      <c r="CA149" s="29">
        <v>0</v>
      </c>
      <c r="CB149" s="29">
        <v>0</v>
      </c>
      <c r="CC149" s="513">
        <v>0</v>
      </c>
      <c r="CD149" s="31">
        <v>0</v>
      </c>
      <c r="CE149" s="500" t="s">
        <v>132</v>
      </c>
      <c r="CF149" s="129" t="s">
        <v>132</v>
      </c>
      <c r="CG149" s="29">
        <v>0</v>
      </c>
      <c r="CH149" s="29">
        <v>0</v>
      </c>
      <c r="CI149" s="513">
        <v>0</v>
      </c>
      <c r="CJ149" s="31">
        <v>0</v>
      </c>
      <c r="CK149" s="129" t="s">
        <v>127</v>
      </c>
      <c r="CL149" s="500" t="s">
        <v>127</v>
      </c>
      <c r="CM149" s="29">
        <v>78</v>
      </c>
      <c r="CN149" s="56">
        <v>0</v>
      </c>
      <c r="CO149" s="504">
        <v>0</v>
      </c>
      <c r="CP149" s="129" t="s">
        <v>132</v>
      </c>
      <c r="CQ149" s="29">
        <v>0</v>
      </c>
      <c r="CR149" s="56">
        <v>0</v>
      </c>
      <c r="CS149" s="31">
        <v>0</v>
      </c>
      <c r="CT149" s="56">
        <v>0</v>
      </c>
      <c r="CU149" s="129" t="s">
        <v>127</v>
      </c>
      <c r="CV149" s="117" t="s">
        <v>132</v>
      </c>
    </row>
    <row r="150" spans="1:100" ht="108">
      <c r="A150" s="49"/>
      <c r="B150" s="179">
        <f t="shared" ref="B150:B173" ca="1" si="6">IF(C150="","",MAX(INDIRECT("B1:B"&amp;ROW()-1))+1)</f>
        <v>137</v>
      </c>
      <c r="C150" s="115" t="s">
        <v>256</v>
      </c>
      <c r="D150" s="507" t="s">
        <v>1307</v>
      </c>
      <c r="E150" s="69" t="s">
        <v>1308</v>
      </c>
      <c r="F150" s="27">
        <v>37712</v>
      </c>
      <c r="G150" s="498" t="s">
        <v>477</v>
      </c>
      <c r="H150" s="70" t="s">
        <v>1309</v>
      </c>
      <c r="I150" s="499" t="s">
        <v>479</v>
      </c>
      <c r="J150" s="62"/>
      <c r="K150" s="73" t="s">
        <v>1310</v>
      </c>
      <c r="L150" s="126" t="s">
        <v>1311</v>
      </c>
      <c r="M150" s="54">
        <v>244</v>
      </c>
      <c r="N150" s="28">
        <v>23</v>
      </c>
      <c r="O150" s="29">
        <v>34</v>
      </c>
      <c r="P150" s="53">
        <v>4.87</v>
      </c>
      <c r="Q150" s="34">
        <v>2</v>
      </c>
      <c r="R150" s="35">
        <v>0</v>
      </c>
      <c r="S150" s="36">
        <v>0</v>
      </c>
      <c r="T150" s="54">
        <v>26.4</v>
      </c>
      <c r="U150" s="34">
        <v>1</v>
      </c>
      <c r="V150" s="37" t="s">
        <v>1312</v>
      </c>
      <c r="W150" s="35">
        <v>12</v>
      </c>
      <c r="X150" s="35">
        <v>0</v>
      </c>
      <c r="Y150" s="35">
        <v>12</v>
      </c>
      <c r="Z150" s="35">
        <v>0</v>
      </c>
      <c r="AA150" s="35">
        <v>12</v>
      </c>
      <c r="AB150" s="35">
        <v>0</v>
      </c>
      <c r="AC150" s="31">
        <v>42</v>
      </c>
      <c r="AD150" s="31">
        <v>0</v>
      </c>
      <c r="AE150" s="35">
        <v>0</v>
      </c>
      <c r="AF150" s="35"/>
      <c r="AG150" s="34">
        <v>6</v>
      </c>
      <c r="AH150" s="29">
        <v>200</v>
      </c>
      <c r="AI150" s="30">
        <v>200</v>
      </c>
      <c r="AJ150" s="35">
        <v>0</v>
      </c>
      <c r="AK150" s="35">
        <v>0</v>
      </c>
      <c r="AL150" s="35">
        <v>0</v>
      </c>
      <c r="AM150" s="35">
        <v>0</v>
      </c>
      <c r="AN150" s="35"/>
      <c r="AO150" s="35">
        <v>0</v>
      </c>
      <c r="AP150" s="35"/>
      <c r="AQ150" s="35">
        <v>0</v>
      </c>
      <c r="AR150" s="35"/>
      <c r="AS150" s="35">
        <v>0</v>
      </c>
      <c r="AT150" s="35"/>
      <c r="AU150" s="39">
        <v>0</v>
      </c>
      <c r="AV150" s="39">
        <v>0</v>
      </c>
      <c r="AW150" s="35">
        <v>0</v>
      </c>
      <c r="AX150" s="35">
        <v>0</v>
      </c>
      <c r="AY150" s="38">
        <v>0</v>
      </c>
      <c r="AZ150" s="35">
        <v>0</v>
      </c>
      <c r="BA150" s="35">
        <v>0</v>
      </c>
      <c r="BB150" s="35">
        <v>0</v>
      </c>
      <c r="BC150" s="35">
        <v>0</v>
      </c>
      <c r="BD150" s="35">
        <v>0</v>
      </c>
      <c r="BE150" s="35">
        <v>0</v>
      </c>
      <c r="BF150" s="35"/>
      <c r="BG150" s="35">
        <v>0</v>
      </c>
      <c r="BH150" s="35"/>
      <c r="BI150" s="35">
        <v>0</v>
      </c>
      <c r="BJ150" s="35"/>
      <c r="BK150" s="35">
        <v>0</v>
      </c>
      <c r="BL150" s="35"/>
      <c r="BM150" s="41" t="s">
        <v>127</v>
      </c>
      <c r="BN150" s="52" t="s">
        <v>1313</v>
      </c>
      <c r="BO150" s="40" t="s">
        <v>127</v>
      </c>
      <c r="BP150" s="41" t="s">
        <v>127</v>
      </c>
      <c r="BQ150" s="126" t="s">
        <v>1314</v>
      </c>
      <c r="BR150" s="42" t="s">
        <v>132</v>
      </c>
      <c r="BS150" s="42" t="s">
        <v>132</v>
      </c>
      <c r="BT150" s="43" t="s">
        <v>132</v>
      </c>
      <c r="BU150" s="43" t="s">
        <v>127</v>
      </c>
      <c r="BV150" s="43" t="s">
        <v>132</v>
      </c>
      <c r="BW150" s="45" t="s">
        <v>127</v>
      </c>
      <c r="BX150" s="41" t="s">
        <v>127</v>
      </c>
      <c r="BY150" s="421" t="s">
        <v>132</v>
      </c>
      <c r="BZ150" s="934" t="s">
        <v>132</v>
      </c>
      <c r="CA150" s="66">
        <v>0</v>
      </c>
      <c r="CB150" s="113">
        <v>0</v>
      </c>
      <c r="CC150" s="113">
        <v>0</v>
      </c>
      <c r="CD150" s="113">
        <v>0</v>
      </c>
      <c r="CE150" s="116" t="s">
        <v>132</v>
      </c>
      <c r="CF150" s="421" t="s">
        <v>132</v>
      </c>
      <c r="CG150" s="66">
        <v>0</v>
      </c>
      <c r="CH150" s="113">
        <v>0</v>
      </c>
      <c r="CI150" s="39">
        <v>0</v>
      </c>
      <c r="CJ150" s="39">
        <v>0</v>
      </c>
      <c r="CK150" s="421" t="s">
        <v>132</v>
      </c>
      <c r="CL150" s="76" t="s">
        <v>132</v>
      </c>
      <c r="CM150" s="113"/>
      <c r="CN150" s="113"/>
      <c r="CO150" s="130"/>
      <c r="CP150" s="41" t="s">
        <v>132</v>
      </c>
      <c r="CQ150" s="66">
        <v>0</v>
      </c>
      <c r="CR150" s="113">
        <v>0</v>
      </c>
      <c r="CS150" s="113">
        <v>0</v>
      </c>
      <c r="CT150" s="212">
        <v>0</v>
      </c>
      <c r="CU150" s="141" t="s">
        <v>132</v>
      </c>
      <c r="CV150" s="117"/>
    </row>
    <row r="151" spans="1:100" ht="135">
      <c r="A151" s="49"/>
      <c r="B151" s="179">
        <f t="shared" ca="1" si="6"/>
        <v>138</v>
      </c>
      <c r="C151" s="115" t="s">
        <v>256</v>
      </c>
      <c r="D151" s="507" t="s">
        <v>1315</v>
      </c>
      <c r="E151" s="69" t="s">
        <v>1316</v>
      </c>
      <c r="F151" s="27">
        <v>37712</v>
      </c>
      <c r="G151" s="498" t="s">
        <v>477</v>
      </c>
      <c r="H151" s="70" t="s">
        <v>1317</v>
      </c>
      <c r="I151" s="499" t="s">
        <v>479</v>
      </c>
      <c r="J151" s="62"/>
      <c r="K151" s="73" t="s">
        <v>1318</v>
      </c>
      <c r="L151" s="126" t="s">
        <v>1319</v>
      </c>
      <c r="M151" s="54">
        <v>404</v>
      </c>
      <c r="N151" s="28">
        <v>125</v>
      </c>
      <c r="O151" s="29">
        <v>1</v>
      </c>
      <c r="P151" s="53">
        <v>1</v>
      </c>
      <c r="Q151" s="28">
        <v>1</v>
      </c>
      <c r="R151" s="31">
        <v>0</v>
      </c>
      <c r="S151" s="53">
        <v>0</v>
      </c>
      <c r="T151" s="54">
        <v>30.9</v>
      </c>
      <c r="U151" s="28">
        <v>0</v>
      </c>
      <c r="V151" s="52" t="s">
        <v>210</v>
      </c>
      <c r="W151" s="31">
        <v>0</v>
      </c>
      <c r="X151" s="31">
        <v>0</v>
      </c>
      <c r="Y151" s="31">
        <v>0</v>
      </c>
      <c r="Z151" s="31">
        <v>0</v>
      </c>
      <c r="AA151" s="31">
        <v>0</v>
      </c>
      <c r="AB151" s="31">
        <v>0</v>
      </c>
      <c r="AC151" s="31">
        <v>0</v>
      </c>
      <c r="AD151" s="31">
        <v>0</v>
      </c>
      <c r="AE151" s="31">
        <v>0</v>
      </c>
      <c r="AF151" s="31"/>
      <c r="AG151" s="28">
        <v>0</v>
      </c>
      <c r="AH151" s="29">
        <v>0</v>
      </c>
      <c r="AI151" s="30">
        <v>0</v>
      </c>
      <c r="AJ151" s="31">
        <v>0</v>
      </c>
      <c r="AK151" s="31">
        <v>0</v>
      </c>
      <c r="AL151" s="31">
        <v>0</v>
      </c>
      <c r="AM151" s="31">
        <v>15</v>
      </c>
      <c r="AN151" s="35" t="s">
        <v>1320</v>
      </c>
      <c r="AO151" s="31">
        <v>0</v>
      </c>
      <c r="AP151" s="31"/>
      <c r="AQ151" s="31">
        <v>3</v>
      </c>
      <c r="AR151" s="31" t="s">
        <v>1321</v>
      </c>
      <c r="AS151" s="31">
        <v>0</v>
      </c>
      <c r="AT151" s="31"/>
      <c r="AU151" s="28">
        <v>0</v>
      </c>
      <c r="AV151" s="29">
        <v>0</v>
      </c>
      <c r="AW151" s="31">
        <v>0</v>
      </c>
      <c r="AX151" s="31">
        <v>0</v>
      </c>
      <c r="AY151" s="31">
        <v>0</v>
      </c>
      <c r="AZ151" s="31">
        <v>0</v>
      </c>
      <c r="BA151" s="31">
        <v>0</v>
      </c>
      <c r="BB151" s="31">
        <v>0</v>
      </c>
      <c r="BC151" s="31">
        <v>0</v>
      </c>
      <c r="BD151" s="31">
        <v>0</v>
      </c>
      <c r="BE151" s="31">
        <v>0</v>
      </c>
      <c r="BF151" s="31"/>
      <c r="BG151" s="31">
        <v>0</v>
      </c>
      <c r="BH151" s="31"/>
      <c r="BI151" s="31">
        <v>0</v>
      </c>
      <c r="BJ151" s="31"/>
      <c r="BK151" s="31">
        <v>0</v>
      </c>
      <c r="BL151" s="31"/>
      <c r="BM151" s="129" t="s">
        <v>169</v>
      </c>
      <c r="BN151" s="52"/>
      <c r="BO151" s="164" t="s">
        <v>132</v>
      </c>
      <c r="BP151" s="129" t="s">
        <v>132</v>
      </c>
      <c r="BQ151" s="126"/>
      <c r="BR151" s="500" t="s">
        <v>132</v>
      </c>
      <c r="BS151" s="500" t="s">
        <v>132</v>
      </c>
      <c r="BT151" s="76" t="s">
        <v>132</v>
      </c>
      <c r="BU151" s="76" t="s">
        <v>132</v>
      </c>
      <c r="BV151" s="76" t="s">
        <v>132</v>
      </c>
      <c r="BW151" s="55" t="s">
        <v>132</v>
      </c>
      <c r="BX151" s="129" t="s">
        <v>132</v>
      </c>
      <c r="BY151" s="55" t="s">
        <v>132</v>
      </c>
      <c r="BZ151" s="935" t="s">
        <v>132</v>
      </c>
      <c r="CA151" s="31">
        <v>0</v>
      </c>
      <c r="CB151" s="29">
        <v>0</v>
      </c>
      <c r="CC151" s="29">
        <v>0</v>
      </c>
      <c r="CD151" s="29">
        <v>0</v>
      </c>
      <c r="CE151" s="76" t="s">
        <v>132</v>
      </c>
      <c r="CF151" s="55" t="s">
        <v>132</v>
      </c>
      <c r="CG151" s="31">
        <v>0</v>
      </c>
      <c r="CH151" s="29">
        <v>0</v>
      </c>
      <c r="CI151" s="29">
        <v>0</v>
      </c>
      <c r="CJ151" s="29">
        <v>0</v>
      </c>
      <c r="CK151" s="55" t="s">
        <v>132</v>
      </c>
      <c r="CL151" s="76" t="s">
        <v>132</v>
      </c>
      <c r="CM151" s="29"/>
      <c r="CN151" s="29"/>
      <c r="CO151" s="30"/>
      <c r="CP151" s="55" t="s">
        <v>132</v>
      </c>
      <c r="CQ151" s="31">
        <v>0</v>
      </c>
      <c r="CR151" s="29">
        <v>0</v>
      </c>
      <c r="CS151" s="29">
        <v>0</v>
      </c>
      <c r="CT151" s="56">
        <v>0</v>
      </c>
      <c r="CU151" s="129" t="s">
        <v>132</v>
      </c>
      <c r="CV151" s="77"/>
    </row>
    <row r="152" spans="1:100" ht="27">
      <c r="A152" s="49"/>
      <c r="B152" s="179">
        <f t="shared" ca="1" si="6"/>
        <v>139</v>
      </c>
      <c r="C152" s="115" t="s">
        <v>256</v>
      </c>
      <c r="D152" s="507" t="s">
        <v>1322</v>
      </c>
      <c r="E152" s="69" t="s">
        <v>1323</v>
      </c>
      <c r="F152" s="27">
        <v>38078</v>
      </c>
      <c r="G152" s="498" t="s">
        <v>477</v>
      </c>
      <c r="H152" s="70" t="s">
        <v>1324</v>
      </c>
      <c r="I152" s="499" t="s">
        <v>479</v>
      </c>
      <c r="J152" s="62"/>
      <c r="K152" s="73" t="s">
        <v>1325</v>
      </c>
      <c r="L152" s="126" t="s">
        <v>1326</v>
      </c>
      <c r="M152" s="54">
        <v>199</v>
      </c>
      <c r="N152" s="28">
        <v>16</v>
      </c>
      <c r="O152" s="29">
        <v>61</v>
      </c>
      <c r="P152" s="53">
        <v>4.5999999999999996</v>
      </c>
      <c r="Q152" s="28">
        <v>16</v>
      </c>
      <c r="R152" s="31">
        <v>61</v>
      </c>
      <c r="S152" s="53">
        <v>4.5999999999999996</v>
      </c>
      <c r="T152" s="54">
        <v>13.3</v>
      </c>
      <c r="U152" s="28">
        <v>0</v>
      </c>
      <c r="V152" s="52" t="s">
        <v>144</v>
      </c>
      <c r="W152" s="31">
        <v>0</v>
      </c>
      <c r="X152" s="31">
        <v>0</v>
      </c>
      <c r="Y152" s="31">
        <v>0</v>
      </c>
      <c r="Z152" s="31">
        <v>0</v>
      </c>
      <c r="AA152" s="31">
        <v>0</v>
      </c>
      <c r="AB152" s="31">
        <v>0</v>
      </c>
      <c r="AC152" s="31">
        <v>0</v>
      </c>
      <c r="AD152" s="31">
        <v>0</v>
      </c>
      <c r="AE152" s="31">
        <v>0</v>
      </c>
      <c r="AF152" s="31"/>
      <c r="AG152" s="28">
        <v>0</v>
      </c>
      <c r="AH152" s="29">
        <v>0</v>
      </c>
      <c r="AI152" s="30">
        <v>0</v>
      </c>
      <c r="AJ152" s="31">
        <v>0</v>
      </c>
      <c r="AK152" s="31">
        <v>0</v>
      </c>
      <c r="AL152" s="31">
        <v>0</v>
      </c>
      <c r="AM152" s="31">
        <v>0</v>
      </c>
      <c r="AN152" s="31"/>
      <c r="AO152" s="31">
        <v>0</v>
      </c>
      <c r="AP152" s="31"/>
      <c r="AQ152" s="31">
        <v>0</v>
      </c>
      <c r="AR152" s="31"/>
      <c r="AS152" s="31">
        <v>0</v>
      </c>
      <c r="AT152" s="31"/>
      <c r="AU152" s="28">
        <v>0</v>
      </c>
      <c r="AV152" s="29">
        <v>0</v>
      </c>
      <c r="AW152" s="31">
        <v>0</v>
      </c>
      <c r="AX152" s="31">
        <v>0</v>
      </c>
      <c r="AY152" s="30">
        <v>0</v>
      </c>
      <c r="AZ152" s="31">
        <v>0</v>
      </c>
      <c r="BA152" s="31">
        <v>0</v>
      </c>
      <c r="BB152" s="31">
        <v>0</v>
      </c>
      <c r="BC152" s="31">
        <v>0</v>
      </c>
      <c r="BD152" s="31">
        <v>0</v>
      </c>
      <c r="BE152" s="31">
        <v>0</v>
      </c>
      <c r="BF152" s="31"/>
      <c r="BG152" s="31">
        <v>0</v>
      </c>
      <c r="BH152" s="31"/>
      <c r="BI152" s="31">
        <v>0</v>
      </c>
      <c r="BJ152" s="31"/>
      <c r="BK152" s="31">
        <v>0</v>
      </c>
      <c r="BL152" s="31"/>
      <c r="BM152" s="129" t="s">
        <v>132</v>
      </c>
      <c r="BN152" s="52"/>
      <c r="BO152" s="164" t="s">
        <v>127</v>
      </c>
      <c r="BP152" s="129" t="s">
        <v>132</v>
      </c>
      <c r="BQ152" s="126"/>
      <c r="BR152" s="500" t="s">
        <v>132</v>
      </c>
      <c r="BS152" s="500" t="s">
        <v>132</v>
      </c>
      <c r="BT152" s="76" t="s">
        <v>132</v>
      </c>
      <c r="BU152" s="76" t="s">
        <v>127</v>
      </c>
      <c r="BV152" s="76" t="s">
        <v>132</v>
      </c>
      <c r="BW152" s="55" t="s">
        <v>132</v>
      </c>
      <c r="BX152" s="129" t="s">
        <v>127</v>
      </c>
      <c r="BY152" s="55" t="s">
        <v>132</v>
      </c>
      <c r="BZ152" s="935" t="s">
        <v>132</v>
      </c>
      <c r="CA152" s="31">
        <v>0</v>
      </c>
      <c r="CB152" s="29">
        <v>0</v>
      </c>
      <c r="CC152" s="29">
        <v>0</v>
      </c>
      <c r="CD152" s="29">
        <v>0</v>
      </c>
      <c r="CE152" s="76" t="s">
        <v>132</v>
      </c>
      <c r="CF152" s="55" t="s">
        <v>132</v>
      </c>
      <c r="CG152" s="31">
        <v>0</v>
      </c>
      <c r="CH152" s="29">
        <v>0</v>
      </c>
      <c r="CI152" s="29">
        <v>0</v>
      </c>
      <c r="CJ152" s="29">
        <v>0</v>
      </c>
      <c r="CK152" s="55" t="s">
        <v>132</v>
      </c>
      <c r="CL152" s="76" t="s">
        <v>132</v>
      </c>
      <c r="CM152" s="29"/>
      <c r="CN152" s="29"/>
      <c r="CO152" s="30"/>
      <c r="CP152" s="55" t="s">
        <v>132</v>
      </c>
      <c r="CQ152" s="31">
        <v>0</v>
      </c>
      <c r="CR152" s="29">
        <v>0</v>
      </c>
      <c r="CS152" s="29">
        <v>0</v>
      </c>
      <c r="CT152" s="56">
        <v>0</v>
      </c>
      <c r="CU152" s="129" t="s">
        <v>132</v>
      </c>
      <c r="CV152" s="77"/>
    </row>
    <row r="153" spans="1:100" ht="67.5">
      <c r="A153" s="49"/>
      <c r="B153" s="179">
        <f t="shared" ca="1" si="6"/>
        <v>140</v>
      </c>
      <c r="C153" s="115" t="s">
        <v>256</v>
      </c>
      <c r="D153" s="507" t="s">
        <v>1327</v>
      </c>
      <c r="E153" s="69" t="s">
        <v>1328</v>
      </c>
      <c r="F153" s="27">
        <v>38169</v>
      </c>
      <c r="G153" s="498" t="s">
        <v>552</v>
      </c>
      <c r="H153" s="70" t="s">
        <v>546</v>
      </c>
      <c r="I153" s="499" t="s">
        <v>479</v>
      </c>
      <c r="J153" s="62"/>
      <c r="K153" s="73" t="s">
        <v>1329</v>
      </c>
      <c r="L153" s="126" t="s">
        <v>1330</v>
      </c>
      <c r="M153" s="54">
        <v>620</v>
      </c>
      <c r="N153" s="28">
        <v>197</v>
      </c>
      <c r="O153" s="29">
        <v>55</v>
      </c>
      <c r="P153" s="53">
        <v>7.75</v>
      </c>
      <c r="Q153" s="28">
        <v>3</v>
      </c>
      <c r="R153" s="31">
        <v>0</v>
      </c>
      <c r="S153" s="53">
        <v>0</v>
      </c>
      <c r="T153" s="54">
        <v>60</v>
      </c>
      <c r="U153" s="28">
        <v>0</v>
      </c>
      <c r="V153" s="52" t="s">
        <v>144</v>
      </c>
      <c r="W153" s="31">
        <v>0</v>
      </c>
      <c r="X153" s="31">
        <v>0</v>
      </c>
      <c r="Y153" s="31">
        <v>0</v>
      </c>
      <c r="Z153" s="31">
        <v>0</v>
      </c>
      <c r="AA153" s="31">
        <v>0</v>
      </c>
      <c r="AB153" s="31">
        <v>0</v>
      </c>
      <c r="AC153" s="31">
        <v>0</v>
      </c>
      <c r="AD153" s="31">
        <v>0</v>
      </c>
      <c r="AE153" s="31">
        <v>0</v>
      </c>
      <c r="AF153" s="31"/>
      <c r="AG153" s="28">
        <v>0</v>
      </c>
      <c r="AH153" s="29">
        <v>0</v>
      </c>
      <c r="AI153" s="30">
        <v>0</v>
      </c>
      <c r="AJ153" s="31">
        <v>0</v>
      </c>
      <c r="AK153" s="31">
        <v>0</v>
      </c>
      <c r="AL153" s="31">
        <v>0</v>
      </c>
      <c r="AM153" s="31">
        <v>0</v>
      </c>
      <c r="AN153" s="31"/>
      <c r="AO153" s="31">
        <v>0</v>
      </c>
      <c r="AP153" s="31"/>
      <c r="AQ153" s="31">
        <v>0</v>
      </c>
      <c r="AR153" s="31"/>
      <c r="AS153" s="31">
        <v>0</v>
      </c>
      <c r="AT153" s="31"/>
      <c r="AU153" s="28">
        <v>1</v>
      </c>
      <c r="AV153" s="29">
        <v>1</v>
      </c>
      <c r="AW153" s="31">
        <v>0</v>
      </c>
      <c r="AX153" s="31">
        <v>1</v>
      </c>
      <c r="AY153" s="30">
        <v>0</v>
      </c>
      <c r="AZ153" s="31">
        <v>0</v>
      </c>
      <c r="BA153" s="31">
        <v>0</v>
      </c>
      <c r="BB153" s="31">
        <v>0</v>
      </c>
      <c r="BC153" s="31">
        <v>0</v>
      </c>
      <c r="BD153" s="31">
        <v>0</v>
      </c>
      <c r="BE153" s="31">
        <v>0</v>
      </c>
      <c r="BF153" s="31"/>
      <c r="BG153" s="31">
        <v>0</v>
      </c>
      <c r="BH153" s="31"/>
      <c r="BI153" s="31">
        <v>0</v>
      </c>
      <c r="BJ153" s="31"/>
      <c r="BK153" s="31">
        <v>0</v>
      </c>
      <c r="BL153" s="31"/>
      <c r="BM153" s="129" t="s">
        <v>127</v>
      </c>
      <c r="BN153" s="37" t="s">
        <v>1331</v>
      </c>
      <c r="BO153" s="164" t="s">
        <v>127</v>
      </c>
      <c r="BP153" s="129" t="s">
        <v>132</v>
      </c>
      <c r="BQ153" s="126"/>
      <c r="BR153" s="500" t="s">
        <v>132</v>
      </c>
      <c r="BS153" s="500" t="s">
        <v>132</v>
      </c>
      <c r="BT153" s="76" t="s">
        <v>132</v>
      </c>
      <c r="BU153" s="76" t="s">
        <v>132</v>
      </c>
      <c r="BV153" s="76" t="s">
        <v>132</v>
      </c>
      <c r="BW153" s="55" t="s">
        <v>127</v>
      </c>
      <c r="BX153" s="129" t="s">
        <v>132</v>
      </c>
      <c r="BY153" s="55" t="s">
        <v>132</v>
      </c>
      <c r="BZ153" s="935" t="s">
        <v>132</v>
      </c>
      <c r="CA153" s="31">
        <v>0</v>
      </c>
      <c r="CB153" s="31">
        <v>0</v>
      </c>
      <c r="CC153" s="31">
        <v>0</v>
      </c>
      <c r="CD153" s="31">
        <v>0</v>
      </c>
      <c r="CE153" s="116" t="s">
        <v>132</v>
      </c>
      <c r="CF153" s="55" t="s">
        <v>132</v>
      </c>
      <c r="CG153" s="31">
        <v>0</v>
      </c>
      <c r="CH153" s="29">
        <v>0</v>
      </c>
      <c r="CI153" s="29">
        <v>0</v>
      </c>
      <c r="CJ153" s="29">
        <v>0</v>
      </c>
      <c r="CK153" s="55" t="s">
        <v>132</v>
      </c>
      <c r="CL153" s="76" t="s">
        <v>132</v>
      </c>
      <c r="CM153" s="29"/>
      <c r="CN153" s="29"/>
      <c r="CO153" s="30"/>
      <c r="CP153" s="55" t="s">
        <v>132</v>
      </c>
      <c r="CQ153" s="31">
        <v>0</v>
      </c>
      <c r="CR153" s="29">
        <v>0</v>
      </c>
      <c r="CS153" s="29">
        <v>0</v>
      </c>
      <c r="CT153" s="56">
        <v>0</v>
      </c>
      <c r="CU153" s="129" t="s">
        <v>132</v>
      </c>
      <c r="CV153" s="77"/>
    </row>
    <row r="154" spans="1:100" ht="40.5">
      <c r="A154" s="49"/>
      <c r="B154" s="179">
        <f t="shared" ca="1" si="6"/>
        <v>141</v>
      </c>
      <c r="C154" s="115" t="s">
        <v>256</v>
      </c>
      <c r="D154" s="507" t="s">
        <v>1332</v>
      </c>
      <c r="E154" s="69" t="s">
        <v>1333</v>
      </c>
      <c r="F154" s="27">
        <v>40806</v>
      </c>
      <c r="G154" s="498" t="s">
        <v>552</v>
      </c>
      <c r="H154" s="70" t="s">
        <v>1334</v>
      </c>
      <c r="I154" s="499" t="s">
        <v>479</v>
      </c>
      <c r="J154" s="62"/>
      <c r="K154" s="73" t="s">
        <v>1335</v>
      </c>
      <c r="L154" s="126" t="s">
        <v>1336</v>
      </c>
      <c r="M154" s="54">
        <v>380</v>
      </c>
      <c r="N154" s="28">
        <v>74</v>
      </c>
      <c r="O154" s="29">
        <v>60</v>
      </c>
      <c r="P154" s="53">
        <v>14.8</v>
      </c>
      <c r="Q154" s="28">
        <v>9</v>
      </c>
      <c r="R154" s="31">
        <v>0</v>
      </c>
      <c r="S154" s="53">
        <v>0</v>
      </c>
      <c r="T154" s="54">
        <v>30.1</v>
      </c>
      <c r="U154" s="28">
        <v>0</v>
      </c>
      <c r="V154" s="52" t="s">
        <v>144</v>
      </c>
      <c r="W154" s="31">
        <v>0</v>
      </c>
      <c r="X154" s="31">
        <v>0</v>
      </c>
      <c r="Y154" s="31">
        <v>0</v>
      </c>
      <c r="Z154" s="31">
        <v>0</v>
      </c>
      <c r="AA154" s="31">
        <v>0</v>
      </c>
      <c r="AB154" s="31">
        <v>0</v>
      </c>
      <c r="AC154" s="31">
        <v>0</v>
      </c>
      <c r="AD154" s="31">
        <v>0</v>
      </c>
      <c r="AE154" s="31">
        <v>0</v>
      </c>
      <c r="AF154" s="31"/>
      <c r="AG154" s="28">
        <v>0</v>
      </c>
      <c r="AH154" s="29">
        <v>0</v>
      </c>
      <c r="AI154" s="30">
        <v>0</v>
      </c>
      <c r="AJ154" s="31">
        <v>0</v>
      </c>
      <c r="AK154" s="31">
        <v>0</v>
      </c>
      <c r="AL154" s="31">
        <v>0</v>
      </c>
      <c r="AM154" s="31">
        <v>47</v>
      </c>
      <c r="AN154" s="31" t="s">
        <v>1323</v>
      </c>
      <c r="AO154" s="31">
        <v>0</v>
      </c>
      <c r="AP154" s="31"/>
      <c r="AQ154" s="31">
        <v>0</v>
      </c>
      <c r="AR154" s="31"/>
      <c r="AS154" s="31">
        <v>0</v>
      </c>
      <c r="AT154" s="31"/>
      <c r="AU154" s="28">
        <v>1</v>
      </c>
      <c r="AV154" s="29">
        <v>3</v>
      </c>
      <c r="AW154" s="31">
        <v>0</v>
      </c>
      <c r="AX154" s="31">
        <v>3</v>
      </c>
      <c r="AY154" s="30">
        <v>0</v>
      </c>
      <c r="AZ154" s="31">
        <v>0</v>
      </c>
      <c r="BA154" s="31">
        <v>0</v>
      </c>
      <c r="BB154" s="31">
        <v>0</v>
      </c>
      <c r="BC154" s="31">
        <v>0</v>
      </c>
      <c r="BD154" s="31">
        <v>0</v>
      </c>
      <c r="BE154" s="31">
        <v>0</v>
      </c>
      <c r="BF154" s="31"/>
      <c r="BG154" s="31">
        <v>0</v>
      </c>
      <c r="BH154" s="31"/>
      <c r="BI154" s="31">
        <v>0</v>
      </c>
      <c r="BJ154" s="31"/>
      <c r="BK154" s="31">
        <v>0</v>
      </c>
      <c r="BL154" s="31"/>
      <c r="BM154" s="129" t="s">
        <v>127</v>
      </c>
      <c r="BN154" s="52" t="s">
        <v>1337</v>
      </c>
      <c r="BO154" s="164" t="s">
        <v>127</v>
      </c>
      <c r="BP154" s="129" t="s">
        <v>127</v>
      </c>
      <c r="BQ154" s="126" t="s">
        <v>1338</v>
      </c>
      <c r="BR154" s="500" t="s">
        <v>132</v>
      </c>
      <c r="BS154" s="500" t="s">
        <v>132</v>
      </c>
      <c r="BT154" s="76" t="s">
        <v>132</v>
      </c>
      <c r="BU154" s="76" t="s">
        <v>132</v>
      </c>
      <c r="BV154" s="76" t="s">
        <v>127</v>
      </c>
      <c r="BW154" s="55" t="s">
        <v>132</v>
      </c>
      <c r="BX154" s="129" t="s">
        <v>132</v>
      </c>
      <c r="BY154" s="55" t="s">
        <v>132</v>
      </c>
      <c r="BZ154" s="935" t="s">
        <v>132</v>
      </c>
      <c r="CA154" s="31">
        <v>0</v>
      </c>
      <c r="CB154" s="29">
        <v>0</v>
      </c>
      <c r="CC154" s="29">
        <v>0</v>
      </c>
      <c r="CD154" s="29">
        <v>0</v>
      </c>
      <c r="CE154" s="76" t="s">
        <v>132</v>
      </c>
      <c r="CF154" s="55" t="s">
        <v>132</v>
      </c>
      <c r="CG154" s="31">
        <v>0</v>
      </c>
      <c r="CH154" s="29">
        <v>0</v>
      </c>
      <c r="CI154" s="29">
        <v>0</v>
      </c>
      <c r="CJ154" s="29">
        <v>0</v>
      </c>
      <c r="CK154" s="55" t="s">
        <v>127</v>
      </c>
      <c r="CL154" s="76" t="s">
        <v>132</v>
      </c>
      <c r="CM154" s="29"/>
      <c r="CN154" s="29"/>
      <c r="CO154" s="30"/>
      <c r="CP154" s="55" t="s">
        <v>132</v>
      </c>
      <c r="CQ154" s="31">
        <v>0</v>
      </c>
      <c r="CR154" s="29">
        <v>0</v>
      </c>
      <c r="CS154" s="29">
        <v>0</v>
      </c>
      <c r="CT154" s="56">
        <v>0</v>
      </c>
      <c r="CU154" s="129" t="s">
        <v>127</v>
      </c>
      <c r="CV154" s="77" t="s">
        <v>127</v>
      </c>
    </row>
    <row r="155" spans="1:100">
      <c r="A155" s="49"/>
      <c r="B155" s="179">
        <f t="shared" ca="1" si="6"/>
        <v>142</v>
      </c>
      <c r="C155" s="115" t="s">
        <v>256</v>
      </c>
      <c r="D155" s="507" t="s">
        <v>1339</v>
      </c>
      <c r="E155" s="69" t="s">
        <v>1340</v>
      </c>
      <c r="F155" s="27">
        <v>41000</v>
      </c>
      <c r="G155" s="498" t="s">
        <v>477</v>
      </c>
      <c r="H155" s="70" t="s">
        <v>1341</v>
      </c>
      <c r="I155" s="499" t="s">
        <v>479</v>
      </c>
      <c r="J155" s="62"/>
      <c r="K155" s="73" t="s">
        <v>1342</v>
      </c>
      <c r="L155" s="126" t="s">
        <v>1343</v>
      </c>
      <c r="M155" s="54">
        <v>328</v>
      </c>
      <c r="N155" s="28">
        <v>59</v>
      </c>
      <c r="O155" s="29">
        <v>6</v>
      </c>
      <c r="P155" s="53">
        <v>4.9000000000000004</v>
      </c>
      <c r="Q155" s="28">
        <v>1</v>
      </c>
      <c r="R155" s="31">
        <v>0</v>
      </c>
      <c r="S155" s="53">
        <v>0</v>
      </c>
      <c r="T155" s="54">
        <v>0</v>
      </c>
      <c r="U155" s="28">
        <v>0</v>
      </c>
      <c r="V155" s="52" t="s">
        <v>210</v>
      </c>
      <c r="W155" s="31">
        <v>0</v>
      </c>
      <c r="X155" s="31">
        <v>0</v>
      </c>
      <c r="Y155" s="31">
        <v>0</v>
      </c>
      <c r="Z155" s="31">
        <v>0</v>
      </c>
      <c r="AA155" s="31">
        <v>0</v>
      </c>
      <c r="AB155" s="31">
        <v>0</v>
      </c>
      <c r="AC155" s="31">
        <v>0</v>
      </c>
      <c r="AD155" s="31">
        <v>0</v>
      </c>
      <c r="AE155" s="31">
        <v>0</v>
      </c>
      <c r="AF155" s="31"/>
      <c r="AG155" s="28">
        <v>0</v>
      </c>
      <c r="AH155" s="29">
        <v>0</v>
      </c>
      <c r="AI155" s="30">
        <v>0</v>
      </c>
      <c r="AJ155" s="31">
        <v>0</v>
      </c>
      <c r="AK155" s="31">
        <v>0</v>
      </c>
      <c r="AL155" s="31">
        <v>0</v>
      </c>
      <c r="AM155" s="31">
        <v>0</v>
      </c>
      <c r="AN155" s="31"/>
      <c r="AO155" s="31">
        <v>0</v>
      </c>
      <c r="AP155" s="31"/>
      <c r="AQ155" s="31">
        <v>0</v>
      </c>
      <c r="AR155" s="31"/>
      <c r="AS155" s="31">
        <v>0</v>
      </c>
      <c r="AT155" s="31"/>
      <c r="AU155" s="28">
        <v>1</v>
      </c>
      <c r="AV155" s="29">
        <v>3</v>
      </c>
      <c r="AW155" s="31">
        <v>0</v>
      </c>
      <c r="AX155" s="31">
        <v>3</v>
      </c>
      <c r="AY155" s="30">
        <v>0</v>
      </c>
      <c r="AZ155" s="31">
        <v>0</v>
      </c>
      <c r="BA155" s="31">
        <v>0</v>
      </c>
      <c r="BB155" s="31">
        <v>0</v>
      </c>
      <c r="BC155" s="31">
        <v>0</v>
      </c>
      <c r="BD155" s="31">
        <v>0</v>
      </c>
      <c r="BE155" s="31">
        <v>0</v>
      </c>
      <c r="BF155" s="31"/>
      <c r="BG155" s="31">
        <v>0</v>
      </c>
      <c r="BH155" s="31"/>
      <c r="BI155" s="31">
        <v>0</v>
      </c>
      <c r="BJ155" s="31"/>
      <c r="BK155" s="31">
        <v>0</v>
      </c>
      <c r="BL155" s="31"/>
      <c r="BM155" s="129" t="s">
        <v>132</v>
      </c>
      <c r="BN155" s="52"/>
      <c r="BO155" s="164" t="s">
        <v>127</v>
      </c>
      <c r="BP155" s="129" t="s">
        <v>132</v>
      </c>
      <c r="BQ155" s="126"/>
      <c r="BR155" s="500" t="s">
        <v>132</v>
      </c>
      <c r="BS155" s="500" t="s">
        <v>132</v>
      </c>
      <c r="BT155" s="76" t="s">
        <v>132</v>
      </c>
      <c r="BU155" s="76" t="s">
        <v>132</v>
      </c>
      <c r="BV155" s="76" t="s">
        <v>132</v>
      </c>
      <c r="BW155" s="55" t="s">
        <v>132</v>
      </c>
      <c r="BX155" s="129" t="s">
        <v>132</v>
      </c>
      <c r="BY155" s="55" t="s">
        <v>132</v>
      </c>
      <c r="BZ155" s="935" t="s">
        <v>132</v>
      </c>
      <c r="CA155" s="31">
        <v>0</v>
      </c>
      <c r="CB155" s="29">
        <v>0</v>
      </c>
      <c r="CC155" s="29">
        <v>0</v>
      </c>
      <c r="CD155" s="29">
        <v>0</v>
      </c>
      <c r="CE155" s="76" t="s">
        <v>132</v>
      </c>
      <c r="CF155" s="55" t="s">
        <v>132</v>
      </c>
      <c r="CG155" s="31">
        <v>0</v>
      </c>
      <c r="CH155" s="29">
        <v>0</v>
      </c>
      <c r="CI155" s="29">
        <v>0</v>
      </c>
      <c r="CJ155" s="29">
        <v>0</v>
      </c>
      <c r="CK155" s="55" t="s">
        <v>132</v>
      </c>
      <c r="CL155" s="76" t="s">
        <v>132</v>
      </c>
      <c r="CM155" s="29"/>
      <c r="CN155" s="29"/>
      <c r="CO155" s="30"/>
      <c r="CP155" s="55" t="s">
        <v>132</v>
      </c>
      <c r="CQ155" s="31">
        <v>0</v>
      </c>
      <c r="CR155" s="29">
        <v>0</v>
      </c>
      <c r="CS155" s="29">
        <v>0</v>
      </c>
      <c r="CT155" s="56">
        <v>0</v>
      </c>
      <c r="CU155" s="129" t="s">
        <v>132</v>
      </c>
      <c r="CV155" s="77"/>
    </row>
    <row r="156" spans="1:100" ht="54">
      <c r="A156" s="49"/>
      <c r="B156" s="179">
        <f t="shared" ca="1" si="6"/>
        <v>143</v>
      </c>
      <c r="C156" s="115" t="s">
        <v>256</v>
      </c>
      <c r="D156" s="825">
        <v>240705111</v>
      </c>
      <c r="E156" s="60" t="s">
        <v>1344</v>
      </c>
      <c r="F156" s="50">
        <v>43864</v>
      </c>
      <c r="G156" s="498" t="s">
        <v>552</v>
      </c>
      <c r="H156" s="70" t="s">
        <v>1345</v>
      </c>
      <c r="I156" s="499" t="s">
        <v>479</v>
      </c>
      <c r="J156" s="62"/>
      <c r="K156" s="73" t="s">
        <v>1342</v>
      </c>
      <c r="L156" s="112" t="s">
        <v>1346</v>
      </c>
      <c r="M156" s="64">
        <v>440</v>
      </c>
      <c r="N156" s="121">
        <v>102</v>
      </c>
      <c r="O156" s="113">
        <v>13</v>
      </c>
      <c r="P156" s="120">
        <v>9.44</v>
      </c>
      <c r="Q156" s="121">
        <v>10</v>
      </c>
      <c r="R156" s="66">
        <v>0</v>
      </c>
      <c r="S156" s="120">
        <v>0</v>
      </c>
      <c r="T156" s="64">
        <v>39.6</v>
      </c>
      <c r="U156" s="28">
        <v>0</v>
      </c>
      <c r="V156" s="52" t="s">
        <v>144</v>
      </c>
      <c r="W156" s="31">
        <v>0</v>
      </c>
      <c r="X156" s="31">
        <v>0</v>
      </c>
      <c r="Y156" s="31">
        <v>0</v>
      </c>
      <c r="Z156" s="31">
        <v>0</v>
      </c>
      <c r="AA156" s="31">
        <v>0</v>
      </c>
      <c r="AB156" s="31">
        <v>0</v>
      </c>
      <c r="AC156" s="31">
        <v>0</v>
      </c>
      <c r="AD156" s="31">
        <v>0</v>
      </c>
      <c r="AE156" s="31">
        <v>0</v>
      </c>
      <c r="AF156" s="31"/>
      <c r="AG156" s="28">
        <v>0</v>
      </c>
      <c r="AH156" s="29">
        <v>0</v>
      </c>
      <c r="AI156" s="30">
        <v>0</v>
      </c>
      <c r="AJ156" s="31">
        <v>0</v>
      </c>
      <c r="AK156" s="31">
        <v>0</v>
      </c>
      <c r="AL156" s="31">
        <v>0</v>
      </c>
      <c r="AM156" s="31">
        <v>0</v>
      </c>
      <c r="AN156" s="31"/>
      <c r="AO156" s="31">
        <v>0</v>
      </c>
      <c r="AP156" s="31"/>
      <c r="AQ156" s="31">
        <v>0</v>
      </c>
      <c r="AR156" s="31"/>
      <c r="AS156" s="31">
        <v>0</v>
      </c>
      <c r="AT156" s="31"/>
      <c r="AU156" s="28">
        <v>2</v>
      </c>
      <c r="AV156" s="29">
        <v>7</v>
      </c>
      <c r="AW156" s="31">
        <v>0</v>
      </c>
      <c r="AX156" s="31">
        <v>7</v>
      </c>
      <c r="AY156" s="30">
        <v>0</v>
      </c>
      <c r="AZ156" s="31">
        <v>0</v>
      </c>
      <c r="BA156" s="31">
        <v>0</v>
      </c>
      <c r="BB156" s="31">
        <v>0</v>
      </c>
      <c r="BC156" s="31">
        <v>0</v>
      </c>
      <c r="BD156" s="31">
        <v>0</v>
      </c>
      <c r="BE156" s="31">
        <v>0</v>
      </c>
      <c r="BF156" s="31"/>
      <c r="BG156" s="31">
        <v>0</v>
      </c>
      <c r="BH156" s="31"/>
      <c r="BI156" s="31">
        <v>0</v>
      </c>
      <c r="BJ156" s="31"/>
      <c r="BK156" s="31">
        <v>0</v>
      </c>
      <c r="BL156" s="31"/>
      <c r="BM156" s="129" t="s">
        <v>127</v>
      </c>
      <c r="BN156" s="52" t="s">
        <v>1347</v>
      </c>
      <c r="BO156" s="164" t="s">
        <v>132</v>
      </c>
      <c r="BP156" s="129" t="s">
        <v>132</v>
      </c>
      <c r="BQ156" s="126"/>
      <c r="BR156" s="500" t="s">
        <v>132</v>
      </c>
      <c r="BS156" s="500" t="s">
        <v>132</v>
      </c>
      <c r="BT156" s="500" t="s">
        <v>132</v>
      </c>
      <c r="BU156" s="500" t="s">
        <v>132</v>
      </c>
      <c r="BV156" s="500" t="s">
        <v>132</v>
      </c>
      <c r="BW156" s="55" t="s">
        <v>132</v>
      </c>
      <c r="BX156" s="55" t="s">
        <v>132</v>
      </c>
      <c r="BY156" s="55" t="s">
        <v>132</v>
      </c>
      <c r="BZ156" s="935" t="s">
        <v>132</v>
      </c>
      <c r="CA156" s="31">
        <v>0</v>
      </c>
      <c r="CB156" s="29">
        <v>0</v>
      </c>
      <c r="CC156" s="29">
        <v>0</v>
      </c>
      <c r="CD156" s="29">
        <v>0</v>
      </c>
      <c r="CE156" s="76" t="s">
        <v>132</v>
      </c>
      <c r="CF156" s="55" t="s">
        <v>132</v>
      </c>
      <c r="CG156" s="31">
        <v>0</v>
      </c>
      <c r="CH156" s="29">
        <v>0</v>
      </c>
      <c r="CI156" s="29">
        <v>0</v>
      </c>
      <c r="CJ156" s="29">
        <v>0</v>
      </c>
      <c r="CK156" s="55" t="s">
        <v>132</v>
      </c>
      <c r="CL156" s="76" t="s">
        <v>132</v>
      </c>
      <c r="CM156" s="29"/>
      <c r="CN156" s="29"/>
      <c r="CO156" s="30"/>
      <c r="CP156" s="55" t="s">
        <v>132</v>
      </c>
      <c r="CQ156" s="31">
        <v>0</v>
      </c>
      <c r="CR156" s="29">
        <v>0</v>
      </c>
      <c r="CS156" s="29">
        <v>0</v>
      </c>
      <c r="CT156" s="56">
        <v>0</v>
      </c>
      <c r="CU156" s="129" t="s">
        <v>132</v>
      </c>
      <c r="CV156" s="77"/>
    </row>
    <row r="157" spans="1:100" ht="27">
      <c r="A157" s="49"/>
      <c r="B157" s="179">
        <f t="shared" ca="1" si="6"/>
        <v>144</v>
      </c>
      <c r="C157" s="115" t="s">
        <v>256</v>
      </c>
      <c r="D157" s="507" t="s">
        <v>1348</v>
      </c>
      <c r="E157" s="69" t="s">
        <v>1349</v>
      </c>
      <c r="F157" s="51">
        <v>41893</v>
      </c>
      <c r="G157" s="498" t="s">
        <v>477</v>
      </c>
      <c r="H157" s="70" t="s">
        <v>1350</v>
      </c>
      <c r="I157" s="499" t="s">
        <v>626</v>
      </c>
      <c r="J157" s="62"/>
      <c r="K157" s="73" t="s">
        <v>1351</v>
      </c>
      <c r="L157" s="126" t="s">
        <v>1352</v>
      </c>
      <c r="M157" s="54">
        <v>46</v>
      </c>
      <c r="N157" s="28">
        <v>7</v>
      </c>
      <c r="O157" s="29">
        <v>22</v>
      </c>
      <c r="P157" s="53">
        <v>1.7</v>
      </c>
      <c r="Q157" s="28">
        <v>7</v>
      </c>
      <c r="R157" s="31">
        <v>0</v>
      </c>
      <c r="S157" s="53">
        <v>0</v>
      </c>
      <c r="T157" s="54">
        <v>4.2</v>
      </c>
      <c r="U157" s="28">
        <v>0</v>
      </c>
      <c r="V157" s="52" t="s">
        <v>210</v>
      </c>
      <c r="W157" s="31">
        <v>0</v>
      </c>
      <c r="X157" s="31">
        <v>0</v>
      </c>
      <c r="Y157" s="31">
        <v>0</v>
      </c>
      <c r="Z157" s="31">
        <v>0</v>
      </c>
      <c r="AA157" s="31">
        <v>0</v>
      </c>
      <c r="AB157" s="31">
        <v>0</v>
      </c>
      <c r="AC157" s="31">
        <v>0</v>
      </c>
      <c r="AD157" s="31">
        <v>0</v>
      </c>
      <c r="AE157" s="31">
        <v>0</v>
      </c>
      <c r="AF157" s="31"/>
      <c r="AG157" s="28">
        <v>1</v>
      </c>
      <c r="AH157" s="29">
        <v>1766</v>
      </c>
      <c r="AI157" s="30">
        <v>191</v>
      </c>
      <c r="AJ157" s="31">
        <v>0</v>
      </c>
      <c r="AK157" s="31">
        <v>0</v>
      </c>
      <c r="AL157" s="31">
        <v>0</v>
      </c>
      <c r="AM157" s="31">
        <v>0</v>
      </c>
      <c r="AN157" s="31"/>
      <c r="AO157" s="31">
        <v>0</v>
      </c>
      <c r="AP157" s="31"/>
      <c r="AQ157" s="31">
        <v>0</v>
      </c>
      <c r="AR157" s="31"/>
      <c r="AS157" s="31">
        <v>0</v>
      </c>
      <c r="AT157" s="31"/>
      <c r="AU157" s="28">
        <v>0</v>
      </c>
      <c r="AV157" s="29">
        <v>0</v>
      </c>
      <c r="AW157" s="31">
        <v>0</v>
      </c>
      <c r="AX157" s="31">
        <v>0</v>
      </c>
      <c r="AY157" s="30">
        <v>0</v>
      </c>
      <c r="AZ157" s="31">
        <v>0</v>
      </c>
      <c r="BA157" s="31">
        <v>0</v>
      </c>
      <c r="BB157" s="31">
        <v>0</v>
      </c>
      <c r="BC157" s="31">
        <v>0</v>
      </c>
      <c r="BD157" s="31">
        <v>0</v>
      </c>
      <c r="BE157" s="31">
        <v>0</v>
      </c>
      <c r="BF157" s="31"/>
      <c r="BG157" s="31">
        <v>0</v>
      </c>
      <c r="BH157" s="31"/>
      <c r="BI157" s="31">
        <v>0</v>
      </c>
      <c r="BJ157" s="31"/>
      <c r="BK157" s="31">
        <v>0</v>
      </c>
      <c r="BL157" s="31"/>
      <c r="BM157" s="129" t="s">
        <v>132</v>
      </c>
      <c r="BN157" s="52"/>
      <c r="BO157" s="164" t="s">
        <v>132</v>
      </c>
      <c r="BP157" s="129" t="s">
        <v>132</v>
      </c>
      <c r="BQ157" s="126"/>
      <c r="BR157" s="500" t="s">
        <v>127</v>
      </c>
      <c r="BS157" s="500" t="s">
        <v>132</v>
      </c>
      <c r="BT157" s="76" t="s">
        <v>132</v>
      </c>
      <c r="BU157" s="76" t="s">
        <v>127</v>
      </c>
      <c r="BV157" s="76" t="s">
        <v>132</v>
      </c>
      <c r="BW157" s="55" t="s">
        <v>127</v>
      </c>
      <c r="BX157" s="129" t="s">
        <v>127</v>
      </c>
      <c r="BY157" s="55" t="s">
        <v>132</v>
      </c>
      <c r="BZ157" s="935" t="s">
        <v>127</v>
      </c>
      <c r="CA157" s="31">
        <v>0</v>
      </c>
      <c r="CB157" s="29">
        <v>0</v>
      </c>
      <c r="CC157" s="29">
        <v>0</v>
      </c>
      <c r="CD157" s="29">
        <v>0</v>
      </c>
      <c r="CE157" s="76" t="s">
        <v>132</v>
      </c>
      <c r="CF157" s="55" t="s">
        <v>127</v>
      </c>
      <c r="CG157" s="31">
        <v>0</v>
      </c>
      <c r="CH157" s="29">
        <v>0</v>
      </c>
      <c r="CI157" s="29">
        <v>0</v>
      </c>
      <c r="CJ157" s="29">
        <v>0</v>
      </c>
      <c r="CK157" s="55" t="s">
        <v>127</v>
      </c>
      <c r="CL157" s="76" t="s">
        <v>127</v>
      </c>
      <c r="CM157" s="29">
        <v>15</v>
      </c>
      <c r="CN157" s="29">
        <v>12</v>
      </c>
      <c r="CO157" s="30">
        <v>11</v>
      </c>
      <c r="CP157" s="55" t="s">
        <v>127</v>
      </c>
      <c r="CQ157" s="31">
        <v>0</v>
      </c>
      <c r="CR157" s="29">
        <v>0</v>
      </c>
      <c r="CS157" s="29">
        <v>0</v>
      </c>
      <c r="CT157" s="56">
        <v>0</v>
      </c>
      <c r="CU157" s="129" t="s">
        <v>127</v>
      </c>
      <c r="CV157" s="77" t="s">
        <v>127</v>
      </c>
    </row>
    <row r="158" spans="1:100" ht="27">
      <c r="A158" s="49"/>
      <c r="B158" s="179">
        <f t="shared" ca="1" si="6"/>
        <v>145</v>
      </c>
      <c r="C158" s="115" t="s">
        <v>256</v>
      </c>
      <c r="D158" s="507" t="s">
        <v>1353</v>
      </c>
      <c r="E158" s="69" t="s">
        <v>1354</v>
      </c>
      <c r="F158" s="27">
        <v>45155</v>
      </c>
      <c r="G158" s="498" t="s">
        <v>528</v>
      </c>
      <c r="H158" s="70" t="s">
        <v>1355</v>
      </c>
      <c r="I158" s="499" t="s">
        <v>479</v>
      </c>
      <c r="J158" s="62"/>
      <c r="K158" s="73" t="s">
        <v>1318</v>
      </c>
      <c r="L158" s="126" t="s">
        <v>1356</v>
      </c>
      <c r="M158" s="54">
        <v>185</v>
      </c>
      <c r="N158" s="28">
        <v>13</v>
      </c>
      <c r="O158" s="29">
        <v>61</v>
      </c>
      <c r="P158" s="53">
        <v>13</v>
      </c>
      <c r="Q158" s="28">
        <v>0</v>
      </c>
      <c r="R158" s="31">
        <v>0</v>
      </c>
      <c r="S158" s="53">
        <v>0</v>
      </c>
      <c r="T158" s="54">
        <v>0</v>
      </c>
      <c r="U158" s="28">
        <v>1</v>
      </c>
      <c r="V158" s="52" t="s">
        <v>1357</v>
      </c>
      <c r="W158" s="31">
        <v>56</v>
      </c>
      <c r="X158" s="31">
        <v>0</v>
      </c>
      <c r="Y158" s="31">
        <v>28</v>
      </c>
      <c r="Z158" s="31">
        <v>0</v>
      </c>
      <c r="AA158" s="31">
        <v>56</v>
      </c>
      <c r="AB158" s="31">
        <v>0</v>
      </c>
      <c r="AC158" s="31">
        <v>361</v>
      </c>
      <c r="AD158" s="31">
        <v>0</v>
      </c>
      <c r="AE158" s="31">
        <v>0</v>
      </c>
      <c r="AF158" s="31"/>
      <c r="AG158" s="28">
        <v>0</v>
      </c>
      <c r="AH158" s="29">
        <v>0</v>
      </c>
      <c r="AI158" s="30">
        <v>0</v>
      </c>
      <c r="AJ158" s="31">
        <v>0</v>
      </c>
      <c r="AK158" s="31">
        <v>0</v>
      </c>
      <c r="AL158" s="31">
        <v>0</v>
      </c>
      <c r="AM158" s="31">
        <v>0</v>
      </c>
      <c r="AN158" s="31"/>
      <c r="AO158" s="31">
        <v>0</v>
      </c>
      <c r="AP158" s="31"/>
      <c r="AQ158" s="31">
        <v>0</v>
      </c>
      <c r="AR158" s="31"/>
      <c r="AS158" s="31">
        <v>0</v>
      </c>
      <c r="AT158" s="31"/>
      <c r="AU158" s="28">
        <v>1</v>
      </c>
      <c r="AV158" s="29">
        <v>1</v>
      </c>
      <c r="AW158" s="31">
        <v>0</v>
      </c>
      <c r="AX158" s="31">
        <v>1</v>
      </c>
      <c r="AY158" s="30">
        <v>0</v>
      </c>
      <c r="AZ158" s="31">
        <v>0</v>
      </c>
      <c r="BA158" s="31">
        <v>0</v>
      </c>
      <c r="BB158" s="31">
        <v>0</v>
      </c>
      <c r="BC158" s="31">
        <v>0</v>
      </c>
      <c r="BD158" s="31">
        <v>0</v>
      </c>
      <c r="BE158" s="31">
        <v>0</v>
      </c>
      <c r="BF158" s="31"/>
      <c r="BG158" s="31">
        <v>0</v>
      </c>
      <c r="BH158" s="31"/>
      <c r="BI158" s="31">
        <v>0</v>
      </c>
      <c r="BJ158" s="31"/>
      <c r="BK158" s="31">
        <v>0</v>
      </c>
      <c r="BL158" s="31"/>
      <c r="BM158" s="129" t="s">
        <v>132</v>
      </c>
      <c r="BN158" s="52"/>
      <c r="BO158" s="164" t="s">
        <v>132</v>
      </c>
      <c r="BP158" s="129" t="s">
        <v>132</v>
      </c>
      <c r="BQ158" s="126"/>
      <c r="BR158" s="500" t="s">
        <v>132</v>
      </c>
      <c r="BS158" s="500" t="s">
        <v>132</v>
      </c>
      <c r="BT158" s="500" t="s">
        <v>132</v>
      </c>
      <c r="BU158" s="500" t="s">
        <v>132</v>
      </c>
      <c r="BV158" s="500" t="s">
        <v>132</v>
      </c>
      <c r="BW158" s="55" t="s">
        <v>132</v>
      </c>
      <c r="BX158" s="129" t="s">
        <v>132</v>
      </c>
      <c r="BY158" s="55" t="s">
        <v>132</v>
      </c>
      <c r="BZ158" s="935" t="s">
        <v>132</v>
      </c>
      <c r="CA158" s="31">
        <v>0</v>
      </c>
      <c r="CB158" s="29">
        <v>0</v>
      </c>
      <c r="CC158" s="29">
        <v>0</v>
      </c>
      <c r="CD158" s="29">
        <v>0</v>
      </c>
      <c r="CE158" s="76" t="s">
        <v>132</v>
      </c>
      <c r="CF158" s="55" t="s">
        <v>132</v>
      </c>
      <c r="CG158" s="31">
        <v>0</v>
      </c>
      <c r="CH158" s="29">
        <v>0</v>
      </c>
      <c r="CI158" s="29">
        <v>0</v>
      </c>
      <c r="CJ158" s="29">
        <v>0</v>
      </c>
      <c r="CK158" s="55" t="s">
        <v>132</v>
      </c>
      <c r="CL158" s="76" t="s">
        <v>132</v>
      </c>
      <c r="CM158" s="29"/>
      <c r="CN158" s="29"/>
      <c r="CO158" s="30"/>
      <c r="CP158" s="55" t="s">
        <v>132</v>
      </c>
      <c r="CQ158" s="31">
        <v>0</v>
      </c>
      <c r="CR158" s="29">
        <v>0</v>
      </c>
      <c r="CS158" s="29">
        <v>0</v>
      </c>
      <c r="CT158" s="56">
        <v>0</v>
      </c>
      <c r="CU158" s="129" t="s">
        <v>132</v>
      </c>
      <c r="CV158" s="77"/>
    </row>
    <row r="159" spans="1:100" ht="40.5">
      <c r="A159" s="49"/>
      <c r="B159" s="179">
        <f t="shared" ca="1" si="6"/>
        <v>146</v>
      </c>
      <c r="C159" s="115" t="s">
        <v>262</v>
      </c>
      <c r="D159" s="507" t="s">
        <v>1358</v>
      </c>
      <c r="E159" s="69" t="s">
        <v>267</v>
      </c>
      <c r="F159" s="27">
        <v>37712</v>
      </c>
      <c r="G159" s="498" t="s">
        <v>477</v>
      </c>
      <c r="H159" s="70" t="s">
        <v>1359</v>
      </c>
      <c r="I159" s="499" t="s">
        <v>479</v>
      </c>
      <c r="J159" s="62"/>
      <c r="K159" s="73" t="s">
        <v>1360</v>
      </c>
      <c r="L159" s="126" t="s">
        <v>1361</v>
      </c>
      <c r="M159" s="54">
        <v>140</v>
      </c>
      <c r="N159" s="28">
        <v>12</v>
      </c>
      <c r="O159" s="29">
        <v>34</v>
      </c>
      <c r="P159" s="53">
        <v>6.3</v>
      </c>
      <c r="Q159" s="28">
        <v>4</v>
      </c>
      <c r="R159" s="31">
        <v>0</v>
      </c>
      <c r="S159" s="53">
        <v>0</v>
      </c>
      <c r="T159" s="54">
        <v>10.1</v>
      </c>
      <c r="U159" s="28">
        <v>3</v>
      </c>
      <c r="V159" s="52" t="s">
        <v>1362</v>
      </c>
      <c r="W159" s="31">
        <v>66</v>
      </c>
      <c r="X159" s="31">
        <v>0</v>
      </c>
      <c r="Y159" s="31">
        <v>43</v>
      </c>
      <c r="Z159" s="31">
        <v>0</v>
      </c>
      <c r="AA159" s="31">
        <v>43</v>
      </c>
      <c r="AB159" s="31">
        <v>0</v>
      </c>
      <c r="AC159" s="31">
        <v>424</v>
      </c>
      <c r="AD159" s="31">
        <v>0</v>
      </c>
      <c r="AE159" s="31">
        <v>0</v>
      </c>
      <c r="AF159" s="31"/>
      <c r="AG159" s="28">
        <v>0</v>
      </c>
      <c r="AH159" s="29">
        <v>0</v>
      </c>
      <c r="AI159" s="30">
        <v>0</v>
      </c>
      <c r="AJ159" s="31">
        <v>0</v>
      </c>
      <c r="AK159" s="31">
        <v>0</v>
      </c>
      <c r="AL159" s="31">
        <v>0</v>
      </c>
      <c r="AM159" s="31">
        <v>0</v>
      </c>
      <c r="AN159" s="31"/>
      <c r="AO159" s="31">
        <v>0</v>
      </c>
      <c r="AP159" s="31"/>
      <c r="AQ159" s="31">
        <v>0</v>
      </c>
      <c r="AR159" s="31"/>
      <c r="AS159" s="31">
        <v>0</v>
      </c>
      <c r="AT159" s="31"/>
      <c r="AU159" s="28">
        <v>0</v>
      </c>
      <c r="AV159" s="29">
        <v>0</v>
      </c>
      <c r="AW159" s="31">
        <v>0</v>
      </c>
      <c r="AX159" s="31">
        <v>0</v>
      </c>
      <c r="AY159" s="30">
        <v>0</v>
      </c>
      <c r="AZ159" s="31">
        <v>0</v>
      </c>
      <c r="BA159" s="31">
        <v>0</v>
      </c>
      <c r="BB159" s="31">
        <v>0</v>
      </c>
      <c r="BC159" s="31">
        <v>0</v>
      </c>
      <c r="BD159" s="31">
        <v>0</v>
      </c>
      <c r="BE159" s="31">
        <v>0</v>
      </c>
      <c r="BF159" s="31"/>
      <c r="BG159" s="31">
        <v>0</v>
      </c>
      <c r="BH159" s="31"/>
      <c r="BI159" s="31">
        <v>0</v>
      </c>
      <c r="BJ159" s="31"/>
      <c r="BK159" s="31">
        <v>0</v>
      </c>
      <c r="BL159" s="31"/>
      <c r="BM159" s="129" t="s">
        <v>132</v>
      </c>
      <c r="BN159" s="52"/>
      <c r="BO159" s="164" t="s">
        <v>132</v>
      </c>
      <c r="BP159" s="129" t="s">
        <v>132</v>
      </c>
      <c r="BQ159" s="126"/>
      <c r="BR159" s="500" t="s">
        <v>132</v>
      </c>
      <c r="BS159" s="500" t="s">
        <v>132</v>
      </c>
      <c r="BT159" s="76" t="s">
        <v>132</v>
      </c>
      <c r="BU159" s="76" t="s">
        <v>132</v>
      </c>
      <c r="BV159" s="76" t="s">
        <v>132</v>
      </c>
      <c r="BW159" s="55" t="s">
        <v>132</v>
      </c>
      <c r="BX159" s="129" t="s">
        <v>127</v>
      </c>
      <c r="BY159" s="55" t="s">
        <v>127</v>
      </c>
      <c r="BZ159" s="935" t="s">
        <v>127</v>
      </c>
      <c r="CA159" s="31">
        <v>2</v>
      </c>
      <c r="CB159" s="29">
        <v>7</v>
      </c>
      <c r="CC159" s="29">
        <v>7</v>
      </c>
      <c r="CD159" s="29">
        <v>8</v>
      </c>
      <c r="CE159" s="76" t="s">
        <v>127</v>
      </c>
      <c r="CF159" s="55" t="s">
        <v>127</v>
      </c>
      <c r="CG159" s="31">
        <v>2</v>
      </c>
      <c r="CH159" s="29">
        <v>19</v>
      </c>
      <c r="CI159" s="29">
        <v>19</v>
      </c>
      <c r="CJ159" s="29">
        <v>21</v>
      </c>
      <c r="CK159" s="55" t="s">
        <v>127</v>
      </c>
      <c r="CL159" s="76" t="s">
        <v>127</v>
      </c>
      <c r="CM159" s="29">
        <v>0</v>
      </c>
      <c r="CN159" s="29">
        <v>1</v>
      </c>
      <c r="CO159" s="30">
        <v>0</v>
      </c>
      <c r="CP159" s="55" t="s">
        <v>127</v>
      </c>
      <c r="CQ159" s="31">
        <v>3</v>
      </c>
      <c r="CR159" s="29">
        <v>287</v>
      </c>
      <c r="CS159" s="29">
        <v>118</v>
      </c>
      <c r="CT159" s="56">
        <v>287</v>
      </c>
      <c r="CU159" s="129" t="s">
        <v>127</v>
      </c>
      <c r="CV159" s="77" t="s">
        <v>127</v>
      </c>
    </row>
    <row r="160" spans="1:100" ht="27">
      <c r="A160" s="49"/>
      <c r="B160" s="179">
        <f t="shared" ca="1" si="6"/>
        <v>147</v>
      </c>
      <c r="C160" s="115" t="s">
        <v>262</v>
      </c>
      <c r="D160" s="525" t="s">
        <v>1363</v>
      </c>
      <c r="E160" s="69" t="s">
        <v>1364</v>
      </c>
      <c r="F160" s="27">
        <v>37712</v>
      </c>
      <c r="G160" s="498" t="s">
        <v>477</v>
      </c>
      <c r="H160" s="70" t="s">
        <v>1365</v>
      </c>
      <c r="I160" s="499" t="s">
        <v>479</v>
      </c>
      <c r="J160" s="62"/>
      <c r="K160" s="73" t="s">
        <v>1366</v>
      </c>
      <c r="L160" s="126" t="s">
        <v>1367</v>
      </c>
      <c r="M160" s="54">
        <v>210</v>
      </c>
      <c r="N160" s="28">
        <v>26</v>
      </c>
      <c r="O160" s="29">
        <v>112</v>
      </c>
      <c r="P160" s="53">
        <v>13.5</v>
      </c>
      <c r="Q160" s="28">
        <v>1</v>
      </c>
      <c r="R160" s="31">
        <v>0</v>
      </c>
      <c r="S160" s="53">
        <v>0</v>
      </c>
      <c r="T160" s="54">
        <v>17.5</v>
      </c>
      <c r="U160" s="28">
        <v>2</v>
      </c>
      <c r="V160" s="37" t="s">
        <v>1368</v>
      </c>
      <c r="W160" s="31">
        <v>70</v>
      </c>
      <c r="X160" s="31">
        <v>0</v>
      </c>
      <c r="Y160" s="31">
        <v>35</v>
      </c>
      <c r="Z160" s="31">
        <v>0</v>
      </c>
      <c r="AA160" s="31">
        <v>35</v>
      </c>
      <c r="AB160" s="31">
        <v>0</v>
      </c>
      <c r="AC160" s="31">
        <v>90</v>
      </c>
      <c r="AD160" s="31">
        <v>0</v>
      </c>
      <c r="AE160" s="31">
        <v>0</v>
      </c>
      <c r="AF160" s="31"/>
      <c r="AG160" s="28">
        <v>0</v>
      </c>
      <c r="AH160" s="29">
        <v>0</v>
      </c>
      <c r="AI160" s="30">
        <v>0</v>
      </c>
      <c r="AJ160" s="31">
        <v>0</v>
      </c>
      <c r="AK160" s="31">
        <v>0</v>
      </c>
      <c r="AL160" s="31">
        <v>0</v>
      </c>
      <c r="AM160" s="31">
        <v>0</v>
      </c>
      <c r="AN160" s="31"/>
      <c r="AO160" s="31">
        <v>0</v>
      </c>
      <c r="AP160" s="31"/>
      <c r="AQ160" s="31">
        <v>0</v>
      </c>
      <c r="AR160" s="31"/>
      <c r="AS160" s="31">
        <v>0</v>
      </c>
      <c r="AT160" s="31"/>
      <c r="AU160" s="28">
        <v>0</v>
      </c>
      <c r="AV160" s="29">
        <v>0</v>
      </c>
      <c r="AW160" s="31">
        <v>0</v>
      </c>
      <c r="AX160" s="31">
        <v>0</v>
      </c>
      <c r="AY160" s="30">
        <v>0</v>
      </c>
      <c r="AZ160" s="31">
        <v>0</v>
      </c>
      <c r="BA160" s="31">
        <v>0</v>
      </c>
      <c r="BB160" s="31">
        <v>0</v>
      </c>
      <c r="BC160" s="31">
        <v>0</v>
      </c>
      <c r="BD160" s="31">
        <v>0</v>
      </c>
      <c r="BE160" s="31">
        <v>0</v>
      </c>
      <c r="BF160" s="31"/>
      <c r="BG160" s="31">
        <v>0</v>
      </c>
      <c r="BH160" s="31"/>
      <c r="BI160" s="31">
        <v>0</v>
      </c>
      <c r="BJ160" s="31"/>
      <c r="BK160" s="31">
        <v>0</v>
      </c>
      <c r="BL160" s="31"/>
      <c r="BM160" s="129" t="s">
        <v>132</v>
      </c>
      <c r="BN160" s="52"/>
      <c r="BO160" s="164" t="s">
        <v>127</v>
      </c>
      <c r="BP160" s="129" t="s">
        <v>132</v>
      </c>
      <c r="BQ160" s="126"/>
      <c r="BR160" s="500" t="s">
        <v>132</v>
      </c>
      <c r="BS160" s="500" t="s">
        <v>132</v>
      </c>
      <c r="BT160" s="76" t="s">
        <v>132</v>
      </c>
      <c r="BU160" s="76" t="s">
        <v>132</v>
      </c>
      <c r="BV160" s="76" t="s">
        <v>132</v>
      </c>
      <c r="BW160" s="55" t="s">
        <v>132</v>
      </c>
      <c r="BX160" s="129" t="s">
        <v>127</v>
      </c>
      <c r="BY160" s="55" t="s">
        <v>132</v>
      </c>
      <c r="BZ160" s="935" t="s">
        <v>132</v>
      </c>
      <c r="CA160" s="31">
        <v>0</v>
      </c>
      <c r="CB160" s="29">
        <v>0</v>
      </c>
      <c r="CC160" s="29">
        <v>0</v>
      </c>
      <c r="CD160" s="29">
        <v>0</v>
      </c>
      <c r="CE160" s="76" t="s">
        <v>132</v>
      </c>
      <c r="CF160" s="55" t="s">
        <v>132</v>
      </c>
      <c r="CG160" s="31">
        <v>0</v>
      </c>
      <c r="CH160" s="29">
        <v>0</v>
      </c>
      <c r="CI160" s="29">
        <v>0</v>
      </c>
      <c r="CJ160" s="29">
        <v>0</v>
      </c>
      <c r="CK160" s="55" t="s">
        <v>132</v>
      </c>
      <c r="CL160" s="76" t="s">
        <v>169</v>
      </c>
      <c r="CM160" s="29"/>
      <c r="CN160" s="29"/>
      <c r="CO160" s="30"/>
      <c r="CP160" s="55" t="s">
        <v>132</v>
      </c>
      <c r="CQ160" s="31">
        <v>0</v>
      </c>
      <c r="CR160" s="29">
        <v>0</v>
      </c>
      <c r="CS160" s="29">
        <v>0</v>
      </c>
      <c r="CT160" s="56">
        <v>0</v>
      </c>
      <c r="CU160" s="129" t="s">
        <v>132</v>
      </c>
      <c r="CV160" s="77"/>
    </row>
    <row r="161" spans="1:100" ht="27">
      <c r="A161" s="49"/>
      <c r="B161" s="179">
        <f t="shared" ca="1" si="6"/>
        <v>148</v>
      </c>
      <c r="C161" s="115" t="s">
        <v>262</v>
      </c>
      <c r="D161" s="215" t="s">
        <v>1369</v>
      </c>
      <c r="E161" s="60" t="s">
        <v>1370</v>
      </c>
      <c r="F161" s="33">
        <v>45748</v>
      </c>
      <c r="G161" s="498" t="s">
        <v>528</v>
      </c>
      <c r="H161" s="70" t="s">
        <v>1371</v>
      </c>
      <c r="I161" s="499" t="s">
        <v>479</v>
      </c>
      <c r="J161" s="140"/>
      <c r="K161" s="65" t="s">
        <v>1372</v>
      </c>
      <c r="L161" s="112" t="s">
        <v>1373</v>
      </c>
      <c r="M161" s="64">
        <v>120</v>
      </c>
      <c r="N161" s="121">
        <v>9</v>
      </c>
      <c r="O161" s="113">
        <v>8</v>
      </c>
      <c r="P161" s="120">
        <v>1.9636199999999999</v>
      </c>
      <c r="Q161" s="121">
        <v>4</v>
      </c>
      <c r="R161" s="66">
        <v>0</v>
      </c>
      <c r="S161" s="120">
        <v>0</v>
      </c>
      <c r="T161" s="64">
        <v>10.963620000000001</v>
      </c>
      <c r="U161" s="121">
        <v>1</v>
      </c>
      <c r="V161" s="67" t="s">
        <v>1374</v>
      </c>
      <c r="W161" s="31">
        <v>50</v>
      </c>
      <c r="X161" s="31">
        <v>0</v>
      </c>
      <c r="Y161" s="31">
        <v>50</v>
      </c>
      <c r="Z161" s="31">
        <v>0</v>
      </c>
      <c r="AA161" s="31">
        <v>25</v>
      </c>
      <c r="AB161" s="31">
        <v>0</v>
      </c>
      <c r="AC161" s="31">
        <v>157</v>
      </c>
      <c r="AD161" s="31">
        <v>0</v>
      </c>
      <c r="AE161" s="31">
        <v>0</v>
      </c>
      <c r="AF161" s="66"/>
      <c r="AG161" s="28">
        <v>0</v>
      </c>
      <c r="AH161" s="29">
        <v>0</v>
      </c>
      <c r="AI161" s="130">
        <v>0</v>
      </c>
      <c r="AJ161" s="66">
        <v>0</v>
      </c>
      <c r="AK161" s="31">
        <v>0</v>
      </c>
      <c r="AL161" s="66">
        <v>0</v>
      </c>
      <c r="AM161" s="31">
        <v>0</v>
      </c>
      <c r="AN161" s="66"/>
      <c r="AO161" s="31">
        <v>0</v>
      </c>
      <c r="AP161" s="66"/>
      <c r="AQ161" s="31">
        <v>0</v>
      </c>
      <c r="AR161" s="66"/>
      <c r="AS161" s="31">
        <v>0</v>
      </c>
      <c r="AT161" s="66"/>
      <c r="AU161" s="121">
        <v>0</v>
      </c>
      <c r="AV161" s="113">
        <v>0</v>
      </c>
      <c r="AW161" s="66">
        <v>0</v>
      </c>
      <c r="AX161" s="66">
        <v>0</v>
      </c>
      <c r="AY161" s="130">
        <v>0</v>
      </c>
      <c r="AZ161" s="66">
        <v>0</v>
      </c>
      <c r="BA161" s="66">
        <v>0</v>
      </c>
      <c r="BB161" s="66">
        <v>0</v>
      </c>
      <c r="BC161" s="66">
        <v>0</v>
      </c>
      <c r="BD161" s="66">
        <v>0</v>
      </c>
      <c r="BE161" s="31">
        <v>0</v>
      </c>
      <c r="BF161" s="66"/>
      <c r="BG161" s="31">
        <v>0</v>
      </c>
      <c r="BH161" s="66"/>
      <c r="BI161" s="31">
        <v>0</v>
      </c>
      <c r="BJ161" s="66"/>
      <c r="BK161" s="31">
        <v>0</v>
      </c>
      <c r="BL161" s="66"/>
      <c r="BM161" s="141" t="s">
        <v>132</v>
      </c>
      <c r="BN161" s="67"/>
      <c r="BO161" s="118" t="s">
        <v>132</v>
      </c>
      <c r="BP161" s="141" t="s">
        <v>132</v>
      </c>
      <c r="BQ161" s="112"/>
      <c r="BR161" s="373" t="s">
        <v>132</v>
      </c>
      <c r="BS161" s="373" t="s">
        <v>132</v>
      </c>
      <c r="BT161" s="116" t="s">
        <v>132</v>
      </c>
      <c r="BU161" s="116" t="s">
        <v>132</v>
      </c>
      <c r="BV161" s="116" t="s">
        <v>132</v>
      </c>
      <c r="BW161" s="421" t="s">
        <v>132</v>
      </c>
      <c r="BX161" s="141" t="s">
        <v>132</v>
      </c>
      <c r="BY161" s="421" t="s">
        <v>132</v>
      </c>
      <c r="BZ161" s="934" t="s">
        <v>132</v>
      </c>
      <c r="CA161" s="66">
        <v>0</v>
      </c>
      <c r="CB161" s="113">
        <v>0</v>
      </c>
      <c r="CC161" s="113">
        <v>0</v>
      </c>
      <c r="CD161" s="113">
        <v>0</v>
      </c>
      <c r="CE161" s="116" t="s">
        <v>132</v>
      </c>
      <c r="CF161" s="421" t="s">
        <v>127</v>
      </c>
      <c r="CG161" s="66">
        <v>1</v>
      </c>
      <c r="CH161" s="113">
        <v>5</v>
      </c>
      <c r="CI161" s="113">
        <v>27</v>
      </c>
      <c r="CJ161" s="113">
        <v>1</v>
      </c>
      <c r="CK161" s="421" t="s">
        <v>127</v>
      </c>
      <c r="CL161" s="76" t="s">
        <v>132</v>
      </c>
      <c r="CM161" s="113"/>
      <c r="CN161" s="113"/>
      <c r="CO161" s="130"/>
      <c r="CP161" s="421" t="s">
        <v>127</v>
      </c>
      <c r="CQ161" s="66">
        <v>1</v>
      </c>
      <c r="CR161" s="113">
        <v>28</v>
      </c>
      <c r="CS161" s="113">
        <v>28</v>
      </c>
      <c r="CT161" s="212">
        <v>1</v>
      </c>
      <c r="CU161" s="141" t="s">
        <v>132</v>
      </c>
      <c r="CV161" s="117"/>
    </row>
    <row r="162" spans="1:100" ht="27">
      <c r="A162" s="49"/>
      <c r="B162" s="179">
        <f t="shared" ca="1" si="6"/>
        <v>149</v>
      </c>
      <c r="C162" s="115" t="s">
        <v>270</v>
      </c>
      <c r="D162" s="507" t="s">
        <v>1376</v>
      </c>
      <c r="E162" s="69" t="s">
        <v>1377</v>
      </c>
      <c r="F162" s="27">
        <v>37712</v>
      </c>
      <c r="G162" s="498" t="s">
        <v>477</v>
      </c>
      <c r="H162" s="70" t="s">
        <v>1378</v>
      </c>
      <c r="I162" s="499" t="s">
        <v>479</v>
      </c>
      <c r="J162" s="62"/>
      <c r="K162" s="73" t="s">
        <v>1379</v>
      </c>
      <c r="L162" s="126" t="s">
        <v>1380</v>
      </c>
      <c r="M162" s="54">
        <v>38</v>
      </c>
      <c r="N162" s="28">
        <v>2</v>
      </c>
      <c r="O162" s="29">
        <v>29</v>
      </c>
      <c r="P162" s="53">
        <v>8.9</v>
      </c>
      <c r="Q162" s="28">
        <v>2</v>
      </c>
      <c r="R162" s="31">
        <v>1</v>
      </c>
      <c r="S162" s="53">
        <v>0.46400000000000002</v>
      </c>
      <c r="T162" s="54">
        <v>3</v>
      </c>
      <c r="U162" s="28">
        <v>0</v>
      </c>
      <c r="V162" s="52" t="s">
        <v>160</v>
      </c>
      <c r="W162" s="31">
        <v>0</v>
      </c>
      <c r="X162" s="31">
        <v>0</v>
      </c>
      <c r="Y162" s="31">
        <v>0</v>
      </c>
      <c r="Z162" s="31">
        <v>0</v>
      </c>
      <c r="AA162" s="31">
        <v>0</v>
      </c>
      <c r="AB162" s="31">
        <v>0</v>
      </c>
      <c r="AC162" s="31">
        <v>0</v>
      </c>
      <c r="AD162" s="31">
        <v>0</v>
      </c>
      <c r="AE162" s="31">
        <v>0</v>
      </c>
      <c r="AF162" s="31"/>
      <c r="AG162" s="28">
        <v>0</v>
      </c>
      <c r="AH162" s="29">
        <v>0</v>
      </c>
      <c r="AI162" s="30">
        <v>0</v>
      </c>
      <c r="AJ162" s="31">
        <v>0</v>
      </c>
      <c r="AK162" s="31">
        <v>0</v>
      </c>
      <c r="AL162" s="31">
        <v>0</v>
      </c>
      <c r="AM162" s="31">
        <v>0</v>
      </c>
      <c r="AN162" s="31"/>
      <c r="AO162" s="31">
        <v>0</v>
      </c>
      <c r="AP162" s="31"/>
      <c r="AQ162" s="31">
        <v>0</v>
      </c>
      <c r="AR162" s="31"/>
      <c r="AS162" s="31">
        <v>0</v>
      </c>
      <c r="AT162" s="31"/>
      <c r="AU162" s="28">
        <v>0</v>
      </c>
      <c r="AV162" s="29">
        <v>0</v>
      </c>
      <c r="AW162" s="31">
        <v>0</v>
      </c>
      <c r="AX162" s="31">
        <v>0</v>
      </c>
      <c r="AY162" s="30">
        <v>0</v>
      </c>
      <c r="AZ162" s="31">
        <v>0</v>
      </c>
      <c r="BA162" s="31">
        <v>0</v>
      </c>
      <c r="BB162" s="31">
        <v>0</v>
      </c>
      <c r="BC162" s="31">
        <v>0</v>
      </c>
      <c r="BD162" s="31">
        <v>0</v>
      </c>
      <c r="BE162" s="31">
        <v>0</v>
      </c>
      <c r="BF162" s="31"/>
      <c r="BG162" s="31">
        <v>0</v>
      </c>
      <c r="BH162" s="31"/>
      <c r="BI162" s="31">
        <v>0</v>
      </c>
      <c r="BJ162" s="31"/>
      <c r="BK162" s="31">
        <v>0</v>
      </c>
      <c r="BL162" s="31"/>
      <c r="BM162" s="129" t="s">
        <v>132</v>
      </c>
      <c r="BN162" s="52"/>
      <c r="BO162" s="164" t="s">
        <v>132</v>
      </c>
      <c r="BP162" s="129" t="s">
        <v>132</v>
      </c>
      <c r="BQ162" s="126"/>
      <c r="BR162" s="500" t="s">
        <v>132</v>
      </c>
      <c r="BS162" s="500" t="s">
        <v>132</v>
      </c>
      <c r="BT162" s="76" t="s">
        <v>132</v>
      </c>
      <c r="BU162" s="76" t="s">
        <v>132</v>
      </c>
      <c r="BV162" s="76" t="s">
        <v>127</v>
      </c>
      <c r="BW162" s="55" t="s">
        <v>132</v>
      </c>
      <c r="BX162" s="129" t="s">
        <v>127</v>
      </c>
      <c r="BY162" s="55" t="s">
        <v>132</v>
      </c>
      <c r="BZ162" s="935" t="s">
        <v>127</v>
      </c>
      <c r="CA162" s="31">
        <v>0</v>
      </c>
      <c r="CB162" s="29">
        <v>44</v>
      </c>
      <c r="CC162" s="29">
        <v>39</v>
      </c>
      <c r="CD162" s="29">
        <v>44</v>
      </c>
      <c r="CE162" s="76" t="s">
        <v>132</v>
      </c>
      <c r="CF162" s="55" t="s">
        <v>127</v>
      </c>
      <c r="CG162" s="31">
        <v>0</v>
      </c>
      <c r="CH162" s="29">
        <v>887</v>
      </c>
      <c r="CI162" s="29">
        <v>144</v>
      </c>
      <c r="CJ162" s="29">
        <v>89</v>
      </c>
      <c r="CK162" s="55" t="s">
        <v>127</v>
      </c>
      <c r="CL162" s="76" t="s">
        <v>127</v>
      </c>
      <c r="CM162" s="29">
        <v>0</v>
      </c>
      <c r="CN162" s="29">
        <v>5</v>
      </c>
      <c r="CO162" s="30">
        <v>0</v>
      </c>
      <c r="CP162" s="55" t="s">
        <v>127</v>
      </c>
      <c r="CQ162" s="31">
        <v>0</v>
      </c>
      <c r="CR162" s="29">
        <v>5400</v>
      </c>
      <c r="CS162" s="29">
        <v>240</v>
      </c>
      <c r="CT162" s="56">
        <v>162</v>
      </c>
      <c r="CU162" s="129" t="s">
        <v>132</v>
      </c>
      <c r="CV162" s="77"/>
    </row>
    <row r="163" spans="1:100" ht="27">
      <c r="A163" s="49"/>
      <c r="B163" s="179">
        <f t="shared" ca="1" si="6"/>
        <v>150</v>
      </c>
      <c r="C163" s="115" t="s">
        <v>270</v>
      </c>
      <c r="D163" s="215" t="s">
        <v>1381</v>
      </c>
      <c r="E163" s="60" t="s">
        <v>1382</v>
      </c>
      <c r="F163" s="33">
        <v>40269</v>
      </c>
      <c r="G163" s="498" t="s">
        <v>477</v>
      </c>
      <c r="H163" s="70" t="s">
        <v>1383</v>
      </c>
      <c r="I163" s="499" t="s">
        <v>479</v>
      </c>
      <c r="J163" s="140"/>
      <c r="K163" s="65" t="s">
        <v>1384</v>
      </c>
      <c r="L163" s="112" t="s">
        <v>1385</v>
      </c>
      <c r="M163" s="64">
        <v>47</v>
      </c>
      <c r="N163" s="121">
        <v>4</v>
      </c>
      <c r="O163" s="113">
        <v>26</v>
      </c>
      <c r="P163" s="120">
        <v>3.8</v>
      </c>
      <c r="Q163" s="121">
        <v>3</v>
      </c>
      <c r="R163" s="66">
        <v>0</v>
      </c>
      <c r="S163" s="120">
        <v>0</v>
      </c>
      <c r="T163" s="64">
        <v>4</v>
      </c>
      <c r="U163" s="121">
        <v>0</v>
      </c>
      <c r="V163" s="880" t="s">
        <v>8492</v>
      </c>
      <c r="W163" s="31">
        <v>0</v>
      </c>
      <c r="X163" s="31">
        <v>0</v>
      </c>
      <c r="Y163" s="31">
        <v>0</v>
      </c>
      <c r="Z163" s="31">
        <v>0</v>
      </c>
      <c r="AA163" s="31">
        <v>0</v>
      </c>
      <c r="AB163" s="31">
        <v>0</v>
      </c>
      <c r="AC163" s="31">
        <v>0</v>
      </c>
      <c r="AD163" s="31">
        <v>0</v>
      </c>
      <c r="AE163" s="31">
        <v>0</v>
      </c>
      <c r="AF163" s="66"/>
      <c r="AG163" s="28">
        <v>1</v>
      </c>
      <c r="AH163" s="29">
        <v>1</v>
      </c>
      <c r="AI163" s="130">
        <v>192</v>
      </c>
      <c r="AJ163" s="66">
        <v>0</v>
      </c>
      <c r="AK163" s="31">
        <v>0</v>
      </c>
      <c r="AL163" s="66">
        <v>0</v>
      </c>
      <c r="AM163" s="31">
        <v>0</v>
      </c>
      <c r="AN163" s="66"/>
      <c r="AO163" s="31">
        <v>0</v>
      </c>
      <c r="AP163" s="66"/>
      <c r="AQ163" s="31">
        <v>0</v>
      </c>
      <c r="AR163" s="66"/>
      <c r="AS163" s="31">
        <v>0</v>
      </c>
      <c r="AT163" s="66"/>
      <c r="AU163" s="121">
        <v>0</v>
      </c>
      <c r="AV163" s="113">
        <v>0</v>
      </c>
      <c r="AW163" s="66">
        <v>0</v>
      </c>
      <c r="AX163" s="66">
        <v>0</v>
      </c>
      <c r="AY163" s="130">
        <v>0</v>
      </c>
      <c r="AZ163" s="66">
        <v>0</v>
      </c>
      <c r="BA163" s="66">
        <v>0</v>
      </c>
      <c r="BB163" s="66">
        <v>0</v>
      </c>
      <c r="BC163" s="66">
        <v>0</v>
      </c>
      <c r="BD163" s="66">
        <v>0</v>
      </c>
      <c r="BE163" s="31">
        <v>0</v>
      </c>
      <c r="BF163" s="66"/>
      <c r="BG163" s="31">
        <v>0</v>
      </c>
      <c r="BH163" s="66"/>
      <c r="BI163" s="31">
        <v>0</v>
      </c>
      <c r="BJ163" s="66"/>
      <c r="BK163" s="31">
        <v>0</v>
      </c>
      <c r="BL163" s="66"/>
      <c r="BM163" s="141" t="s">
        <v>132</v>
      </c>
      <c r="BN163" s="67"/>
      <c r="BO163" s="118" t="s">
        <v>132</v>
      </c>
      <c r="BP163" s="141" t="s">
        <v>132</v>
      </c>
      <c r="BQ163" s="112"/>
      <c r="BR163" s="373" t="s">
        <v>132</v>
      </c>
      <c r="BS163" s="373" t="s">
        <v>132</v>
      </c>
      <c r="BT163" s="116" t="s">
        <v>132</v>
      </c>
      <c r="BU163" s="116" t="s">
        <v>132</v>
      </c>
      <c r="BV163" s="116" t="s">
        <v>132</v>
      </c>
      <c r="BW163" s="421" t="s">
        <v>132</v>
      </c>
      <c r="BX163" s="141" t="s">
        <v>127</v>
      </c>
      <c r="BY163" s="421" t="s">
        <v>132</v>
      </c>
      <c r="BZ163" s="934" t="s">
        <v>132</v>
      </c>
      <c r="CA163" s="66">
        <v>0</v>
      </c>
      <c r="CB163" s="113">
        <v>0</v>
      </c>
      <c r="CC163" s="113">
        <v>0</v>
      </c>
      <c r="CD163" s="113">
        <v>0</v>
      </c>
      <c r="CE163" s="116" t="s">
        <v>132</v>
      </c>
      <c r="CF163" s="421" t="s">
        <v>127</v>
      </c>
      <c r="CG163" s="66">
        <v>1</v>
      </c>
      <c r="CH163" s="113">
        <v>1</v>
      </c>
      <c r="CI163" s="113">
        <v>4</v>
      </c>
      <c r="CJ163" s="113">
        <v>1</v>
      </c>
      <c r="CK163" s="421" t="s">
        <v>132</v>
      </c>
      <c r="CL163" s="76" t="s">
        <v>132</v>
      </c>
      <c r="CM163" s="113"/>
      <c r="CN163" s="113"/>
      <c r="CO163" s="130"/>
      <c r="CP163" s="421" t="s">
        <v>127</v>
      </c>
      <c r="CQ163" s="66">
        <v>1</v>
      </c>
      <c r="CR163" s="113">
        <v>1</v>
      </c>
      <c r="CS163" s="113">
        <v>4</v>
      </c>
      <c r="CT163" s="212">
        <v>1</v>
      </c>
      <c r="CU163" s="141" t="s">
        <v>132</v>
      </c>
      <c r="CV163" s="117"/>
    </row>
    <row r="164" spans="1:100" ht="27">
      <c r="A164" s="49"/>
      <c r="B164" s="179">
        <f t="shared" ca="1" si="6"/>
        <v>151</v>
      </c>
      <c r="C164" s="115" t="s">
        <v>270</v>
      </c>
      <c r="D164" s="215" t="s">
        <v>1387</v>
      </c>
      <c r="E164" s="60" t="s">
        <v>1388</v>
      </c>
      <c r="F164" s="33">
        <v>37712</v>
      </c>
      <c r="G164" s="498" t="s">
        <v>477</v>
      </c>
      <c r="H164" s="70" t="s">
        <v>1389</v>
      </c>
      <c r="I164" s="499" t="s">
        <v>479</v>
      </c>
      <c r="J164" s="140"/>
      <c r="K164" s="65" t="s">
        <v>1390</v>
      </c>
      <c r="L164" s="112" t="s">
        <v>1391</v>
      </c>
      <c r="M164" s="64">
        <v>464</v>
      </c>
      <c r="N164" s="121">
        <v>84</v>
      </c>
      <c r="O164" s="113">
        <v>43</v>
      </c>
      <c r="P164" s="120">
        <v>14.7</v>
      </c>
      <c r="Q164" s="121">
        <v>8</v>
      </c>
      <c r="R164" s="66">
        <v>1</v>
      </c>
      <c r="S164" s="120">
        <v>0.2</v>
      </c>
      <c r="T164" s="64">
        <v>36.299999999999997</v>
      </c>
      <c r="U164" s="121">
        <v>0</v>
      </c>
      <c r="V164" s="67" t="s">
        <v>210</v>
      </c>
      <c r="W164" s="31">
        <v>0</v>
      </c>
      <c r="X164" s="31">
        <v>0</v>
      </c>
      <c r="Y164" s="31">
        <v>0</v>
      </c>
      <c r="Z164" s="31">
        <v>0</v>
      </c>
      <c r="AA164" s="31">
        <v>0</v>
      </c>
      <c r="AB164" s="31">
        <v>0</v>
      </c>
      <c r="AC164" s="31">
        <v>0</v>
      </c>
      <c r="AD164" s="31">
        <v>0</v>
      </c>
      <c r="AE164" s="31">
        <v>0</v>
      </c>
      <c r="AF164" s="66"/>
      <c r="AG164" s="28">
        <v>1</v>
      </c>
      <c r="AH164" s="29">
        <v>101</v>
      </c>
      <c r="AI164" s="130">
        <v>152</v>
      </c>
      <c r="AJ164" s="66">
        <v>0</v>
      </c>
      <c r="AK164" s="31">
        <v>0</v>
      </c>
      <c r="AL164" s="66">
        <v>0</v>
      </c>
      <c r="AM164" s="31">
        <v>186</v>
      </c>
      <c r="AN164" s="66" t="s">
        <v>1392</v>
      </c>
      <c r="AO164" s="31">
        <v>118</v>
      </c>
      <c r="AP164" s="66" t="s">
        <v>1393</v>
      </c>
      <c r="AQ164" s="31">
        <v>0</v>
      </c>
      <c r="AR164" s="66"/>
      <c r="AS164" s="31">
        <v>0</v>
      </c>
      <c r="AT164" s="66"/>
      <c r="AU164" s="121">
        <v>0</v>
      </c>
      <c r="AV164" s="113">
        <v>0</v>
      </c>
      <c r="AW164" s="66">
        <v>0</v>
      </c>
      <c r="AX164" s="66">
        <v>0</v>
      </c>
      <c r="AY164" s="130">
        <v>0</v>
      </c>
      <c r="AZ164" s="66">
        <v>0</v>
      </c>
      <c r="BA164" s="66">
        <v>0</v>
      </c>
      <c r="BB164" s="66">
        <v>0</v>
      </c>
      <c r="BC164" s="66">
        <v>0</v>
      </c>
      <c r="BD164" s="66">
        <v>0</v>
      </c>
      <c r="BE164" s="31">
        <v>0</v>
      </c>
      <c r="BF164" s="66"/>
      <c r="BG164" s="31">
        <v>0</v>
      </c>
      <c r="BH164" s="66"/>
      <c r="BI164" s="31">
        <v>0</v>
      </c>
      <c r="BJ164" s="66"/>
      <c r="BK164" s="31">
        <v>0</v>
      </c>
      <c r="BL164" s="66"/>
      <c r="BM164" s="141" t="s">
        <v>127</v>
      </c>
      <c r="BN164" s="67" t="s">
        <v>1394</v>
      </c>
      <c r="BO164" s="118" t="s">
        <v>127</v>
      </c>
      <c r="BP164" s="141" t="s">
        <v>132</v>
      </c>
      <c r="BQ164" s="112"/>
      <c r="BR164" s="373" t="s">
        <v>132</v>
      </c>
      <c r="BS164" s="373" t="s">
        <v>132</v>
      </c>
      <c r="BT164" s="116" t="s">
        <v>132</v>
      </c>
      <c r="BU164" s="116" t="s">
        <v>132</v>
      </c>
      <c r="BV164" s="116" t="s">
        <v>132</v>
      </c>
      <c r="BW164" s="421" t="s">
        <v>127</v>
      </c>
      <c r="BX164" s="141" t="s">
        <v>127</v>
      </c>
      <c r="BY164" s="421" t="s">
        <v>132</v>
      </c>
      <c r="BZ164" s="934" t="s">
        <v>132</v>
      </c>
      <c r="CA164" s="66">
        <v>0</v>
      </c>
      <c r="CB164" s="113">
        <v>0</v>
      </c>
      <c r="CC164" s="113">
        <v>0</v>
      </c>
      <c r="CD164" s="113">
        <v>0</v>
      </c>
      <c r="CE164" s="116" t="s">
        <v>132</v>
      </c>
      <c r="CF164" s="421" t="s">
        <v>132</v>
      </c>
      <c r="CG164" s="66">
        <v>0</v>
      </c>
      <c r="CH164" s="113">
        <v>0</v>
      </c>
      <c r="CI164" s="113">
        <v>0</v>
      </c>
      <c r="CJ164" s="113">
        <v>0</v>
      </c>
      <c r="CK164" s="421" t="s">
        <v>132</v>
      </c>
      <c r="CL164" s="76" t="s">
        <v>132</v>
      </c>
      <c r="CM164" s="113"/>
      <c r="CN164" s="113"/>
      <c r="CO164" s="130"/>
      <c r="CP164" s="421" t="s">
        <v>132</v>
      </c>
      <c r="CQ164" s="66">
        <v>0</v>
      </c>
      <c r="CR164" s="113">
        <v>0</v>
      </c>
      <c r="CS164" s="113">
        <v>0</v>
      </c>
      <c r="CT164" s="212">
        <v>0</v>
      </c>
      <c r="CU164" s="141" t="s">
        <v>132</v>
      </c>
      <c r="CV164" s="117"/>
    </row>
    <row r="165" spans="1:100" ht="27">
      <c r="A165" s="49"/>
      <c r="B165" s="179">
        <f t="shared" ca="1" si="6"/>
        <v>152</v>
      </c>
      <c r="C165" s="115" t="s">
        <v>270</v>
      </c>
      <c r="D165" s="215" t="s">
        <v>1395</v>
      </c>
      <c r="E165" s="60" t="s">
        <v>1396</v>
      </c>
      <c r="F165" s="33">
        <v>37712</v>
      </c>
      <c r="G165" s="498" t="s">
        <v>477</v>
      </c>
      <c r="H165" s="70" t="s">
        <v>1397</v>
      </c>
      <c r="I165" s="499" t="s">
        <v>479</v>
      </c>
      <c r="J165" s="140"/>
      <c r="K165" s="65" t="s">
        <v>1398</v>
      </c>
      <c r="L165" s="112" t="s">
        <v>1399</v>
      </c>
      <c r="M165" s="64">
        <v>344</v>
      </c>
      <c r="N165" s="121">
        <v>97</v>
      </c>
      <c r="O165" s="113">
        <v>11</v>
      </c>
      <c r="P165" s="120">
        <v>10.4</v>
      </c>
      <c r="Q165" s="121">
        <v>2</v>
      </c>
      <c r="R165" s="66">
        <v>0</v>
      </c>
      <c r="S165" s="120">
        <v>0</v>
      </c>
      <c r="T165" s="64">
        <v>43</v>
      </c>
      <c r="U165" s="121">
        <v>0</v>
      </c>
      <c r="V165" s="67" t="s">
        <v>8497</v>
      </c>
      <c r="W165" s="31">
        <v>0</v>
      </c>
      <c r="X165" s="31">
        <v>0</v>
      </c>
      <c r="Y165" s="31">
        <v>0</v>
      </c>
      <c r="Z165" s="31">
        <v>0</v>
      </c>
      <c r="AA165" s="31">
        <v>0</v>
      </c>
      <c r="AB165" s="31">
        <v>0</v>
      </c>
      <c r="AC165" s="31">
        <v>0</v>
      </c>
      <c r="AD165" s="31">
        <v>0</v>
      </c>
      <c r="AE165" s="31">
        <v>0</v>
      </c>
      <c r="AF165" s="66"/>
      <c r="AG165" s="28">
        <v>1</v>
      </c>
      <c r="AH165" s="29">
        <v>93</v>
      </c>
      <c r="AI165" s="130">
        <v>93</v>
      </c>
      <c r="AJ165" s="66">
        <v>0</v>
      </c>
      <c r="AK165" s="31">
        <v>0</v>
      </c>
      <c r="AL165" s="66">
        <v>0</v>
      </c>
      <c r="AM165" s="31">
        <v>0</v>
      </c>
      <c r="AN165" s="66"/>
      <c r="AO165" s="31">
        <v>0</v>
      </c>
      <c r="AP165" s="66"/>
      <c r="AQ165" s="31">
        <v>0</v>
      </c>
      <c r="AR165" s="66"/>
      <c r="AS165" s="31">
        <v>0</v>
      </c>
      <c r="AT165" s="66"/>
      <c r="AU165" s="121">
        <v>0</v>
      </c>
      <c r="AV165" s="113">
        <v>0</v>
      </c>
      <c r="AW165" s="66">
        <v>0</v>
      </c>
      <c r="AX165" s="66">
        <v>0</v>
      </c>
      <c r="AY165" s="130">
        <v>0</v>
      </c>
      <c r="AZ165" s="66">
        <v>0</v>
      </c>
      <c r="BA165" s="66">
        <v>0</v>
      </c>
      <c r="BB165" s="66">
        <v>0</v>
      </c>
      <c r="BC165" s="66">
        <v>0</v>
      </c>
      <c r="BD165" s="66">
        <v>0</v>
      </c>
      <c r="BE165" s="31">
        <v>0</v>
      </c>
      <c r="BF165" s="66"/>
      <c r="BG165" s="31">
        <v>0</v>
      </c>
      <c r="BH165" s="66"/>
      <c r="BI165" s="31">
        <v>0</v>
      </c>
      <c r="BJ165" s="66"/>
      <c r="BK165" s="31">
        <v>0</v>
      </c>
      <c r="BL165" s="66"/>
      <c r="BM165" s="141" t="s">
        <v>132</v>
      </c>
      <c r="BN165" s="67"/>
      <c r="BO165" s="118" t="s">
        <v>127</v>
      </c>
      <c r="BP165" s="141" t="s">
        <v>132</v>
      </c>
      <c r="BQ165" s="112"/>
      <c r="BR165" s="373" t="s">
        <v>132</v>
      </c>
      <c r="BS165" s="373" t="s">
        <v>132</v>
      </c>
      <c r="BT165" s="116" t="s">
        <v>132</v>
      </c>
      <c r="BU165" s="116" t="s">
        <v>132</v>
      </c>
      <c r="BV165" s="116" t="s">
        <v>132</v>
      </c>
      <c r="BW165" s="421" t="s">
        <v>127</v>
      </c>
      <c r="BX165" s="141" t="s">
        <v>127</v>
      </c>
      <c r="BY165" s="421" t="s">
        <v>132</v>
      </c>
      <c r="BZ165" s="934" t="s">
        <v>127</v>
      </c>
      <c r="CA165" s="66">
        <v>0</v>
      </c>
      <c r="CB165" s="113">
        <v>41</v>
      </c>
      <c r="CC165" s="113">
        <v>38</v>
      </c>
      <c r="CD165" s="113">
        <v>41</v>
      </c>
      <c r="CE165" s="116" t="s">
        <v>132</v>
      </c>
      <c r="CF165" s="421" t="s">
        <v>127</v>
      </c>
      <c r="CG165" s="66">
        <v>0</v>
      </c>
      <c r="CH165" s="113">
        <v>394</v>
      </c>
      <c r="CI165" s="113">
        <v>124</v>
      </c>
      <c r="CJ165" s="113">
        <v>394</v>
      </c>
      <c r="CK165" s="421" t="s">
        <v>127</v>
      </c>
      <c r="CL165" s="76" t="s">
        <v>127</v>
      </c>
      <c r="CM165" s="113">
        <v>369</v>
      </c>
      <c r="CN165" s="113">
        <v>31</v>
      </c>
      <c r="CO165" s="130">
        <v>0</v>
      </c>
      <c r="CP165" s="421" t="s">
        <v>132</v>
      </c>
      <c r="CQ165" s="66">
        <v>0</v>
      </c>
      <c r="CR165" s="113">
        <v>0</v>
      </c>
      <c r="CS165" s="113">
        <v>0</v>
      </c>
      <c r="CT165" s="212">
        <v>0</v>
      </c>
      <c r="CU165" s="141" t="s">
        <v>127</v>
      </c>
      <c r="CV165" s="117" t="s">
        <v>127</v>
      </c>
    </row>
    <row r="166" spans="1:100" ht="27">
      <c r="A166" s="49"/>
      <c r="B166" s="179">
        <f t="shared" ca="1" si="6"/>
        <v>153</v>
      </c>
      <c r="C166" s="115" t="s">
        <v>270</v>
      </c>
      <c r="D166" s="215" t="s">
        <v>1400</v>
      </c>
      <c r="E166" s="60" t="s">
        <v>1401</v>
      </c>
      <c r="F166" s="33">
        <v>38718</v>
      </c>
      <c r="G166" s="72" t="s">
        <v>477</v>
      </c>
      <c r="H166" s="70" t="s">
        <v>1397</v>
      </c>
      <c r="I166" s="70" t="s">
        <v>479</v>
      </c>
      <c r="J166" s="62"/>
      <c r="K166" s="65" t="s">
        <v>1398</v>
      </c>
      <c r="L166" s="112" t="s">
        <v>1402</v>
      </c>
      <c r="M166" s="64">
        <v>52</v>
      </c>
      <c r="N166" s="121">
        <v>3</v>
      </c>
      <c r="O166" s="113">
        <v>12</v>
      </c>
      <c r="P166" s="120">
        <v>3.2</v>
      </c>
      <c r="Q166" s="121">
        <v>1</v>
      </c>
      <c r="R166" s="31">
        <v>0</v>
      </c>
      <c r="S166" s="120">
        <v>0</v>
      </c>
      <c r="T166" s="64">
        <v>3</v>
      </c>
      <c r="U166" s="121">
        <v>0</v>
      </c>
      <c r="V166" s="67" t="s">
        <v>8497</v>
      </c>
      <c r="W166" s="31">
        <v>0</v>
      </c>
      <c r="X166" s="31">
        <v>0</v>
      </c>
      <c r="Y166" s="31">
        <v>0</v>
      </c>
      <c r="Z166" s="31">
        <v>0</v>
      </c>
      <c r="AA166" s="31">
        <v>0</v>
      </c>
      <c r="AB166" s="31">
        <v>0</v>
      </c>
      <c r="AC166" s="31">
        <v>0</v>
      </c>
      <c r="AD166" s="31">
        <v>0</v>
      </c>
      <c r="AE166" s="31">
        <v>0</v>
      </c>
      <c r="AF166" s="66"/>
      <c r="AG166" s="28">
        <v>0</v>
      </c>
      <c r="AH166" s="29">
        <v>0</v>
      </c>
      <c r="AI166" s="130">
        <v>0</v>
      </c>
      <c r="AJ166" s="66">
        <v>0</v>
      </c>
      <c r="AK166" s="31">
        <v>0</v>
      </c>
      <c r="AL166" s="66">
        <v>0</v>
      </c>
      <c r="AM166" s="31">
        <v>0</v>
      </c>
      <c r="AN166" s="66"/>
      <c r="AO166" s="31">
        <v>0</v>
      </c>
      <c r="AP166" s="66"/>
      <c r="AQ166" s="31">
        <v>0</v>
      </c>
      <c r="AR166" s="66"/>
      <c r="AS166" s="31">
        <v>0</v>
      </c>
      <c r="AT166" s="66"/>
      <c r="AU166" s="121">
        <v>0</v>
      </c>
      <c r="AV166" s="113">
        <v>0</v>
      </c>
      <c r="AW166" s="66">
        <v>0</v>
      </c>
      <c r="AX166" s="66">
        <v>0</v>
      </c>
      <c r="AY166" s="130">
        <v>0</v>
      </c>
      <c r="AZ166" s="66">
        <v>0</v>
      </c>
      <c r="BA166" s="66">
        <v>0</v>
      </c>
      <c r="BB166" s="66">
        <v>0</v>
      </c>
      <c r="BC166" s="66">
        <v>0</v>
      </c>
      <c r="BD166" s="66">
        <v>0</v>
      </c>
      <c r="BE166" s="31">
        <v>0</v>
      </c>
      <c r="BF166" s="66"/>
      <c r="BG166" s="31">
        <v>0</v>
      </c>
      <c r="BH166" s="66"/>
      <c r="BI166" s="31">
        <v>0</v>
      </c>
      <c r="BJ166" s="66"/>
      <c r="BK166" s="31">
        <v>0</v>
      </c>
      <c r="BL166" s="66"/>
      <c r="BM166" s="141" t="s">
        <v>132</v>
      </c>
      <c r="BN166" s="67"/>
      <c r="BO166" s="118" t="s">
        <v>127</v>
      </c>
      <c r="BP166" s="141" t="s">
        <v>132</v>
      </c>
      <c r="BQ166" s="112"/>
      <c r="BR166" s="373" t="s">
        <v>132</v>
      </c>
      <c r="BS166" s="373" t="s">
        <v>132</v>
      </c>
      <c r="BT166" s="116" t="s">
        <v>132</v>
      </c>
      <c r="BU166" s="116" t="s">
        <v>132</v>
      </c>
      <c r="BV166" s="116" t="s">
        <v>132</v>
      </c>
      <c r="BW166" s="421" t="s">
        <v>127</v>
      </c>
      <c r="BX166" s="141" t="s">
        <v>127</v>
      </c>
      <c r="BY166" s="421" t="s">
        <v>132</v>
      </c>
      <c r="BZ166" s="934" t="s">
        <v>127</v>
      </c>
      <c r="CA166" s="66">
        <v>0</v>
      </c>
      <c r="CB166" s="113">
        <v>19</v>
      </c>
      <c r="CC166" s="113">
        <v>16</v>
      </c>
      <c r="CD166" s="113">
        <v>19</v>
      </c>
      <c r="CE166" s="116" t="s">
        <v>127</v>
      </c>
      <c r="CF166" s="421" t="s">
        <v>127</v>
      </c>
      <c r="CG166" s="66">
        <v>0</v>
      </c>
      <c r="CH166" s="113">
        <v>814</v>
      </c>
      <c r="CI166" s="113">
        <v>168</v>
      </c>
      <c r="CJ166" s="113">
        <v>814</v>
      </c>
      <c r="CK166" s="421" t="s">
        <v>127</v>
      </c>
      <c r="CL166" s="76" t="s">
        <v>127</v>
      </c>
      <c r="CM166" s="113">
        <v>69</v>
      </c>
      <c r="CN166" s="113">
        <v>6</v>
      </c>
      <c r="CO166" s="130">
        <v>0</v>
      </c>
      <c r="CP166" s="421" t="s">
        <v>127</v>
      </c>
      <c r="CQ166" s="66">
        <v>0</v>
      </c>
      <c r="CR166" s="113">
        <v>2915</v>
      </c>
      <c r="CS166" s="113">
        <v>286</v>
      </c>
      <c r="CT166" s="31">
        <v>636</v>
      </c>
      <c r="CU166" s="141" t="s">
        <v>132</v>
      </c>
      <c r="CV166" s="117"/>
    </row>
    <row r="167" spans="1:100" ht="27">
      <c r="A167" s="49"/>
      <c r="B167" s="179">
        <f t="shared" ca="1" si="6"/>
        <v>154</v>
      </c>
      <c r="C167" s="115" t="s">
        <v>270</v>
      </c>
      <c r="D167" s="215" t="s">
        <v>1403</v>
      </c>
      <c r="E167" s="60" t="s">
        <v>275</v>
      </c>
      <c r="F167" s="33">
        <v>37712</v>
      </c>
      <c r="G167" s="498" t="s">
        <v>739</v>
      </c>
      <c r="H167" s="70" t="s">
        <v>1404</v>
      </c>
      <c r="I167" s="499" t="s">
        <v>479</v>
      </c>
      <c r="J167" s="112"/>
      <c r="K167" s="73" t="s">
        <v>1405</v>
      </c>
      <c r="L167" s="112" t="s">
        <v>1406</v>
      </c>
      <c r="M167" s="64">
        <v>288</v>
      </c>
      <c r="N167" s="121">
        <v>78</v>
      </c>
      <c r="O167" s="113">
        <v>0</v>
      </c>
      <c r="P167" s="120">
        <v>0</v>
      </c>
      <c r="Q167" s="121">
        <v>10</v>
      </c>
      <c r="R167" s="66">
        <v>0</v>
      </c>
      <c r="S167" s="120">
        <v>0</v>
      </c>
      <c r="T167" s="64">
        <v>22.3</v>
      </c>
      <c r="U167" s="121">
        <v>0</v>
      </c>
      <c r="V167" s="67" t="s">
        <v>210</v>
      </c>
      <c r="W167" s="31">
        <v>0</v>
      </c>
      <c r="X167" s="31">
        <v>0</v>
      </c>
      <c r="Y167" s="31">
        <v>0</v>
      </c>
      <c r="Z167" s="31">
        <v>0</v>
      </c>
      <c r="AA167" s="31">
        <v>0</v>
      </c>
      <c r="AB167" s="31">
        <v>0</v>
      </c>
      <c r="AC167" s="31">
        <v>0</v>
      </c>
      <c r="AD167" s="31">
        <v>0</v>
      </c>
      <c r="AE167" s="31">
        <v>0</v>
      </c>
      <c r="AF167" s="66"/>
      <c r="AG167" s="28">
        <v>2</v>
      </c>
      <c r="AH167" s="29">
        <v>203</v>
      </c>
      <c r="AI167" s="130">
        <v>203</v>
      </c>
      <c r="AJ167" s="66">
        <v>0</v>
      </c>
      <c r="AK167" s="31">
        <v>0</v>
      </c>
      <c r="AL167" s="31">
        <v>0</v>
      </c>
      <c r="AM167" s="31">
        <v>0</v>
      </c>
      <c r="AN167" s="66"/>
      <c r="AO167" s="31">
        <v>0</v>
      </c>
      <c r="AP167" s="66"/>
      <c r="AQ167" s="31">
        <v>0</v>
      </c>
      <c r="AR167" s="66"/>
      <c r="AS167" s="31">
        <v>0</v>
      </c>
      <c r="AT167" s="66"/>
      <c r="AU167" s="121">
        <v>0</v>
      </c>
      <c r="AV167" s="113">
        <v>0</v>
      </c>
      <c r="AW167" s="66">
        <v>0</v>
      </c>
      <c r="AX167" s="31">
        <v>0</v>
      </c>
      <c r="AY167" s="130">
        <v>0</v>
      </c>
      <c r="AZ167" s="66">
        <v>0</v>
      </c>
      <c r="BA167" s="66">
        <v>0</v>
      </c>
      <c r="BB167" s="66">
        <v>0</v>
      </c>
      <c r="BC167" s="31">
        <v>0</v>
      </c>
      <c r="BD167" s="31">
        <v>0</v>
      </c>
      <c r="BE167" s="31">
        <v>0</v>
      </c>
      <c r="BF167" s="66"/>
      <c r="BG167" s="31">
        <v>0</v>
      </c>
      <c r="BH167" s="66"/>
      <c r="BI167" s="31">
        <v>0</v>
      </c>
      <c r="BJ167" s="66"/>
      <c r="BK167" s="31">
        <v>0</v>
      </c>
      <c r="BL167" s="66"/>
      <c r="BM167" s="141" t="s">
        <v>132</v>
      </c>
      <c r="BN167" s="67"/>
      <c r="BO167" s="118" t="s">
        <v>127</v>
      </c>
      <c r="BP167" s="141" t="s">
        <v>132</v>
      </c>
      <c r="BQ167" s="112"/>
      <c r="BR167" s="373" t="s">
        <v>132</v>
      </c>
      <c r="BS167" s="373" t="s">
        <v>132</v>
      </c>
      <c r="BT167" s="116" t="s">
        <v>132</v>
      </c>
      <c r="BU167" s="116" t="s">
        <v>132</v>
      </c>
      <c r="BV167" s="116" t="s">
        <v>132</v>
      </c>
      <c r="BW167" s="421" t="s">
        <v>127</v>
      </c>
      <c r="BX167" s="141" t="s">
        <v>132</v>
      </c>
      <c r="BY167" s="55" t="s">
        <v>132</v>
      </c>
      <c r="BZ167" s="934" t="s">
        <v>132</v>
      </c>
      <c r="CA167" s="66">
        <v>0</v>
      </c>
      <c r="CB167" s="113">
        <v>0</v>
      </c>
      <c r="CC167" s="113">
        <v>0</v>
      </c>
      <c r="CD167" s="113">
        <v>0</v>
      </c>
      <c r="CE167" s="116" t="s">
        <v>132</v>
      </c>
      <c r="CF167" s="421" t="s">
        <v>132</v>
      </c>
      <c r="CG167" s="66">
        <v>0</v>
      </c>
      <c r="CH167" s="113">
        <v>0</v>
      </c>
      <c r="CI167" s="113">
        <v>0</v>
      </c>
      <c r="CJ167" s="113">
        <v>0</v>
      </c>
      <c r="CK167" s="421" t="s">
        <v>127</v>
      </c>
      <c r="CL167" s="76" t="s">
        <v>132</v>
      </c>
      <c r="CM167" s="113"/>
      <c r="CN167" s="113"/>
      <c r="CO167" s="130"/>
      <c r="CP167" s="421" t="s">
        <v>132</v>
      </c>
      <c r="CQ167" s="66">
        <v>0</v>
      </c>
      <c r="CR167" s="113">
        <v>0</v>
      </c>
      <c r="CS167" s="113">
        <v>0</v>
      </c>
      <c r="CT167" s="113">
        <v>0</v>
      </c>
      <c r="CU167" s="141" t="s">
        <v>132</v>
      </c>
      <c r="CV167" s="117"/>
    </row>
    <row r="168" spans="1:100" ht="27">
      <c r="A168" s="49"/>
      <c r="B168" s="179">
        <f t="shared" ca="1" si="6"/>
        <v>155</v>
      </c>
      <c r="C168" s="115" t="s">
        <v>270</v>
      </c>
      <c r="D168" s="507" t="s">
        <v>1407</v>
      </c>
      <c r="E168" s="69" t="s">
        <v>1408</v>
      </c>
      <c r="F168" s="27">
        <v>37712</v>
      </c>
      <c r="G168" s="498" t="s">
        <v>477</v>
      </c>
      <c r="H168" s="70" t="s">
        <v>1409</v>
      </c>
      <c r="I168" s="499" t="s">
        <v>479</v>
      </c>
      <c r="J168" s="62"/>
      <c r="K168" s="73" t="s">
        <v>1410</v>
      </c>
      <c r="L168" s="126" t="s">
        <v>1411</v>
      </c>
      <c r="M168" s="54">
        <v>100</v>
      </c>
      <c r="N168" s="28">
        <v>1</v>
      </c>
      <c r="O168" s="29">
        <v>4</v>
      </c>
      <c r="P168" s="53">
        <v>3.2</v>
      </c>
      <c r="Q168" s="28">
        <v>0</v>
      </c>
      <c r="R168" s="31">
        <v>1</v>
      </c>
      <c r="S168" s="53">
        <v>0.8</v>
      </c>
      <c r="T168" s="54">
        <v>3</v>
      </c>
      <c r="U168" s="28">
        <v>0</v>
      </c>
      <c r="V168" s="52" t="s">
        <v>144</v>
      </c>
      <c r="W168" s="31">
        <v>0</v>
      </c>
      <c r="X168" s="31">
        <v>0</v>
      </c>
      <c r="Y168" s="31">
        <v>0</v>
      </c>
      <c r="Z168" s="31">
        <v>0</v>
      </c>
      <c r="AA168" s="31">
        <v>0</v>
      </c>
      <c r="AB168" s="31">
        <v>0</v>
      </c>
      <c r="AC168" s="31">
        <v>0</v>
      </c>
      <c r="AD168" s="31">
        <v>0</v>
      </c>
      <c r="AE168" s="31">
        <v>0</v>
      </c>
      <c r="AF168" s="31"/>
      <c r="AG168" s="28">
        <v>0</v>
      </c>
      <c r="AH168" s="29">
        <v>0</v>
      </c>
      <c r="AI168" s="30">
        <v>0</v>
      </c>
      <c r="AJ168" s="31">
        <v>0</v>
      </c>
      <c r="AK168" s="31">
        <v>0</v>
      </c>
      <c r="AL168" s="31">
        <v>0</v>
      </c>
      <c r="AM168" s="31">
        <v>0</v>
      </c>
      <c r="AN168" s="31"/>
      <c r="AO168" s="31">
        <v>0</v>
      </c>
      <c r="AP168" s="31"/>
      <c r="AQ168" s="31">
        <v>0</v>
      </c>
      <c r="AR168" s="31"/>
      <c r="AS168" s="31">
        <v>0</v>
      </c>
      <c r="AT168" s="31"/>
      <c r="AU168" s="28">
        <v>0</v>
      </c>
      <c r="AV168" s="29">
        <v>0</v>
      </c>
      <c r="AW168" s="31">
        <v>0</v>
      </c>
      <c r="AX168" s="31">
        <v>0</v>
      </c>
      <c r="AY168" s="30">
        <v>0</v>
      </c>
      <c r="AZ168" s="31">
        <v>0</v>
      </c>
      <c r="BA168" s="31">
        <v>0</v>
      </c>
      <c r="BB168" s="31">
        <v>0</v>
      </c>
      <c r="BC168" s="31">
        <v>0</v>
      </c>
      <c r="BD168" s="31">
        <v>0</v>
      </c>
      <c r="BE168" s="31">
        <v>0</v>
      </c>
      <c r="BF168" s="31"/>
      <c r="BG168" s="31">
        <v>0</v>
      </c>
      <c r="BH168" s="31"/>
      <c r="BI168" s="31">
        <v>0</v>
      </c>
      <c r="BJ168" s="31"/>
      <c r="BK168" s="31">
        <v>0</v>
      </c>
      <c r="BL168" s="31"/>
      <c r="BM168" s="129" t="s">
        <v>132</v>
      </c>
      <c r="BN168" s="52"/>
      <c r="BO168" s="164" t="s">
        <v>132</v>
      </c>
      <c r="BP168" s="129" t="s">
        <v>132</v>
      </c>
      <c r="BQ168" s="126"/>
      <c r="BR168" s="500" t="s">
        <v>132</v>
      </c>
      <c r="BS168" s="500" t="s">
        <v>132</v>
      </c>
      <c r="BT168" s="76" t="s">
        <v>132</v>
      </c>
      <c r="BU168" s="76" t="s">
        <v>132</v>
      </c>
      <c r="BV168" s="76" t="s">
        <v>132</v>
      </c>
      <c r="BW168" s="55" t="s">
        <v>132</v>
      </c>
      <c r="BX168" s="129" t="s">
        <v>132</v>
      </c>
      <c r="BY168" s="55" t="s">
        <v>132</v>
      </c>
      <c r="BZ168" s="935" t="s">
        <v>132</v>
      </c>
      <c r="CA168" s="31">
        <v>0</v>
      </c>
      <c r="CB168" s="29">
        <v>0</v>
      </c>
      <c r="CC168" s="29">
        <v>0</v>
      </c>
      <c r="CD168" s="29">
        <v>0</v>
      </c>
      <c r="CE168" s="76" t="s">
        <v>132</v>
      </c>
      <c r="CF168" s="55" t="s">
        <v>132</v>
      </c>
      <c r="CG168" s="31">
        <v>0</v>
      </c>
      <c r="CH168" s="29">
        <v>0</v>
      </c>
      <c r="CI168" s="29">
        <v>0</v>
      </c>
      <c r="CJ168" s="29">
        <v>0</v>
      </c>
      <c r="CK168" s="55" t="s">
        <v>127</v>
      </c>
      <c r="CL168" s="76" t="s">
        <v>127</v>
      </c>
      <c r="CM168" s="29">
        <v>80</v>
      </c>
      <c r="CN168" s="29">
        <v>0</v>
      </c>
      <c r="CO168" s="30">
        <v>0</v>
      </c>
      <c r="CP168" s="55" t="s">
        <v>132</v>
      </c>
      <c r="CQ168" s="31">
        <v>0</v>
      </c>
      <c r="CR168" s="29">
        <v>0</v>
      </c>
      <c r="CS168" s="29">
        <v>0</v>
      </c>
      <c r="CT168" s="56">
        <v>0</v>
      </c>
      <c r="CU168" s="129" t="s">
        <v>132</v>
      </c>
      <c r="CV168" s="77"/>
    </row>
    <row r="169" spans="1:100" ht="27">
      <c r="A169" s="49"/>
      <c r="B169" s="179">
        <f t="shared" ca="1" si="6"/>
        <v>156</v>
      </c>
      <c r="C169" s="115" t="s">
        <v>270</v>
      </c>
      <c r="D169" s="215" t="s">
        <v>1412</v>
      </c>
      <c r="E169" s="60" t="s">
        <v>1413</v>
      </c>
      <c r="F169" s="33">
        <v>37712</v>
      </c>
      <c r="G169" s="498" t="s">
        <v>477</v>
      </c>
      <c r="H169" s="70" t="s">
        <v>1414</v>
      </c>
      <c r="I169" s="499" t="s">
        <v>552</v>
      </c>
      <c r="J169" s="112" t="s">
        <v>1415</v>
      </c>
      <c r="K169" s="73" t="s">
        <v>1416</v>
      </c>
      <c r="L169" s="112" t="s">
        <v>1417</v>
      </c>
      <c r="M169" s="64">
        <v>199</v>
      </c>
      <c r="N169" s="121">
        <v>36</v>
      </c>
      <c r="O169" s="113">
        <v>55</v>
      </c>
      <c r="P169" s="120">
        <v>8.1</v>
      </c>
      <c r="Q169" s="121">
        <v>17</v>
      </c>
      <c r="R169" s="31">
        <v>0</v>
      </c>
      <c r="S169" s="120">
        <v>0</v>
      </c>
      <c r="T169" s="64">
        <v>22</v>
      </c>
      <c r="U169" s="121">
        <v>0</v>
      </c>
      <c r="V169" s="67" t="s">
        <v>210</v>
      </c>
      <c r="W169" s="31">
        <v>0</v>
      </c>
      <c r="X169" s="31">
        <v>0</v>
      </c>
      <c r="Y169" s="31">
        <v>0</v>
      </c>
      <c r="Z169" s="31">
        <v>0</v>
      </c>
      <c r="AA169" s="31">
        <v>0</v>
      </c>
      <c r="AB169" s="31">
        <v>0</v>
      </c>
      <c r="AC169" s="31">
        <v>0</v>
      </c>
      <c r="AD169" s="31">
        <v>0</v>
      </c>
      <c r="AE169" s="31">
        <v>0</v>
      </c>
      <c r="AF169" s="66"/>
      <c r="AG169" s="28">
        <v>2</v>
      </c>
      <c r="AH169" s="29">
        <v>141</v>
      </c>
      <c r="AI169" s="130">
        <v>141</v>
      </c>
      <c r="AJ169" s="66">
        <v>0</v>
      </c>
      <c r="AK169" s="31">
        <v>0</v>
      </c>
      <c r="AL169" s="66">
        <v>0</v>
      </c>
      <c r="AM169" s="31">
        <v>0</v>
      </c>
      <c r="AN169" s="66"/>
      <c r="AO169" s="31">
        <v>0</v>
      </c>
      <c r="AP169" s="66"/>
      <c r="AQ169" s="31">
        <v>0</v>
      </c>
      <c r="AR169" s="66"/>
      <c r="AS169" s="31">
        <v>0</v>
      </c>
      <c r="AT169" s="66"/>
      <c r="AU169" s="121">
        <v>0</v>
      </c>
      <c r="AV169" s="113">
        <v>0</v>
      </c>
      <c r="AW169" s="66">
        <v>0</v>
      </c>
      <c r="AX169" s="66">
        <v>0</v>
      </c>
      <c r="AY169" s="130">
        <v>0</v>
      </c>
      <c r="AZ169" s="66">
        <v>0</v>
      </c>
      <c r="BA169" s="66">
        <v>0</v>
      </c>
      <c r="BB169" s="66">
        <v>0</v>
      </c>
      <c r="BC169" s="66">
        <v>0</v>
      </c>
      <c r="BD169" s="66">
        <v>0</v>
      </c>
      <c r="BE169" s="31">
        <v>0</v>
      </c>
      <c r="BF169" s="66"/>
      <c r="BG169" s="31">
        <v>0</v>
      </c>
      <c r="BH169" s="66"/>
      <c r="BI169" s="31">
        <v>0</v>
      </c>
      <c r="BJ169" s="66"/>
      <c r="BK169" s="31">
        <v>0</v>
      </c>
      <c r="BL169" s="66"/>
      <c r="BM169" s="141" t="s">
        <v>132</v>
      </c>
      <c r="BN169" s="67"/>
      <c r="BO169" s="118" t="s">
        <v>132</v>
      </c>
      <c r="BP169" s="141" t="s">
        <v>132</v>
      </c>
      <c r="BQ169" s="112"/>
      <c r="BR169" s="373" t="s">
        <v>132</v>
      </c>
      <c r="BS169" s="373" t="s">
        <v>132</v>
      </c>
      <c r="BT169" s="116" t="s">
        <v>132</v>
      </c>
      <c r="BU169" s="116" t="s">
        <v>132</v>
      </c>
      <c r="BV169" s="116" t="s">
        <v>132</v>
      </c>
      <c r="BW169" s="421" t="s">
        <v>132</v>
      </c>
      <c r="BX169" s="141" t="s">
        <v>127</v>
      </c>
      <c r="BY169" s="421" t="s">
        <v>132</v>
      </c>
      <c r="BZ169" s="934" t="s">
        <v>132</v>
      </c>
      <c r="CA169" s="66">
        <v>0</v>
      </c>
      <c r="CB169" s="113">
        <v>0</v>
      </c>
      <c r="CC169" s="113">
        <v>0</v>
      </c>
      <c r="CD169" s="113">
        <v>0</v>
      </c>
      <c r="CE169" s="116" t="s">
        <v>132</v>
      </c>
      <c r="CF169" s="421" t="s">
        <v>132</v>
      </c>
      <c r="CG169" s="66">
        <v>0</v>
      </c>
      <c r="CH169" s="113">
        <v>0</v>
      </c>
      <c r="CI169" s="113">
        <v>0</v>
      </c>
      <c r="CJ169" s="113">
        <v>0</v>
      </c>
      <c r="CK169" s="421" t="s">
        <v>132</v>
      </c>
      <c r="CL169" s="76" t="s">
        <v>132</v>
      </c>
      <c r="CM169" s="113"/>
      <c r="CN169" s="113"/>
      <c r="CO169" s="130"/>
      <c r="CP169" s="421" t="s">
        <v>132</v>
      </c>
      <c r="CQ169" s="66">
        <v>0</v>
      </c>
      <c r="CR169" s="113">
        <v>0</v>
      </c>
      <c r="CS169" s="113">
        <v>0</v>
      </c>
      <c r="CT169" s="113">
        <v>0</v>
      </c>
      <c r="CU169" s="141" t="s">
        <v>132</v>
      </c>
      <c r="CV169" s="117"/>
    </row>
    <row r="170" spans="1:100" ht="27">
      <c r="A170" s="49"/>
      <c r="B170" s="179">
        <f t="shared" ca="1" si="6"/>
        <v>157</v>
      </c>
      <c r="C170" s="115" t="s">
        <v>270</v>
      </c>
      <c r="D170" s="215" t="s">
        <v>1418</v>
      </c>
      <c r="E170" s="60" t="s">
        <v>1419</v>
      </c>
      <c r="F170" s="33">
        <v>27729</v>
      </c>
      <c r="G170" s="498" t="s">
        <v>477</v>
      </c>
      <c r="H170" s="70" t="s">
        <v>1420</v>
      </c>
      <c r="I170" s="499" t="s">
        <v>479</v>
      </c>
      <c r="J170" s="112"/>
      <c r="K170" s="73" t="s">
        <v>1405</v>
      </c>
      <c r="L170" s="112" t="s">
        <v>1421</v>
      </c>
      <c r="M170" s="64">
        <v>199</v>
      </c>
      <c r="N170" s="121">
        <v>17</v>
      </c>
      <c r="O170" s="113">
        <v>64</v>
      </c>
      <c r="P170" s="120">
        <v>8.4</v>
      </c>
      <c r="Q170" s="121">
        <v>0</v>
      </c>
      <c r="R170" s="66">
        <v>0</v>
      </c>
      <c r="S170" s="120">
        <v>0</v>
      </c>
      <c r="T170" s="64">
        <v>13.6</v>
      </c>
      <c r="U170" s="121">
        <v>0</v>
      </c>
      <c r="V170" s="67" t="s">
        <v>210</v>
      </c>
      <c r="W170" s="31">
        <v>0</v>
      </c>
      <c r="X170" s="31">
        <v>0</v>
      </c>
      <c r="Y170" s="31">
        <v>0</v>
      </c>
      <c r="Z170" s="31">
        <v>0</v>
      </c>
      <c r="AA170" s="31">
        <v>0</v>
      </c>
      <c r="AB170" s="31">
        <v>0</v>
      </c>
      <c r="AC170" s="31">
        <v>0</v>
      </c>
      <c r="AD170" s="31">
        <v>0</v>
      </c>
      <c r="AE170" s="31">
        <v>0</v>
      </c>
      <c r="AF170" s="66"/>
      <c r="AG170" s="28">
        <v>0</v>
      </c>
      <c r="AH170" s="29">
        <v>0</v>
      </c>
      <c r="AI170" s="130">
        <v>0</v>
      </c>
      <c r="AJ170" s="66">
        <v>0</v>
      </c>
      <c r="AK170" s="31">
        <v>0</v>
      </c>
      <c r="AL170" s="66">
        <v>0</v>
      </c>
      <c r="AM170" s="31">
        <v>0</v>
      </c>
      <c r="AN170" s="66"/>
      <c r="AO170" s="31">
        <v>0</v>
      </c>
      <c r="AP170" s="66"/>
      <c r="AQ170" s="31">
        <v>0</v>
      </c>
      <c r="AR170" s="66"/>
      <c r="AS170" s="31">
        <v>0</v>
      </c>
      <c r="AT170" s="66"/>
      <c r="AU170" s="121">
        <v>0</v>
      </c>
      <c r="AV170" s="113">
        <v>0</v>
      </c>
      <c r="AW170" s="66">
        <v>0</v>
      </c>
      <c r="AX170" s="66">
        <v>0</v>
      </c>
      <c r="AY170" s="130">
        <v>0</v>
      </c>
      <c r="AZ170" s="66">
        <v>0</v>
      </c>
      <c r="BA170" s="66">
        <v>0</v>
      </c>
      <c r="BB170" s="66">
        <v>0</v>
      </c>
      <c r="BC170" s="66">
        <v>0</v>
      </c>
      <c r="BD170" s="66">
        <v>0</v>
      </c>
      <c r="BE170" s="31">
        <v>0</v>
      </c>
      <c r="BF170" s="66"/>
      <c r="BG170" s="31">
        <v>0</v>
      </c>
      <c r="BH170" s="66"/>
      <c r="BI170" s="31">
        <v>0</v>
      </c>
      <c r="BJ170" s="66"/>
      <c r="BK170" s="31">
        <v>0</v>
      </c>
      <c r="BL170" s="66"/>
      <c r="BM170" s="141" t="s">
        <v>132</v>
      </c>
      <c r="BN170" s="67"/>
      <c r="BO170" s="118" t="s">
        <v>127</v>
      </c>
      <c r="BP170" s="141" t="s">
        <v>127</v>
      </c>
      <c r="BQ170" s="112" t="s">
        <v>1422</v>
      </c>
      <c r="BR170" s="373" t="s">
        <v>132</v>
      </c>
      <c r="BS170" s="373" t="s">
        <v>132</v>
      </c>
      <c r="BT170" s="116" t="s">
        <v>132</v>
      </c>
      <c r="BU170" s="116" t="s">
        <v>127</v>
      </c>
      <c r="BV170" s="116" t="s">
        <v>132</v>
      </c>
      <c r="BW170" s="421" t="s">
        <v>127</v>
      </c>
      <c r="BX170" s="141" t="s">
        <v>127</v>
      </c>
      <c r="BY170" s="421" t="s">
        <v>132</v>
      </c>
      <c r="BZ170" s="934" t="s">
        <v>127</v>
      </c>
      <c r="CA170" s="66">
        <v>0</v>
      </c>
      <c r="CB170" s="113">
        <v>45</v>
      </c>
      <c r="CC170" s="113">
        <v>41</v>
      </c>
      <c r="CD170" s="113">
        <v>36</v>
      </c>
      <c r="CE170" s="116" t="s">
        <v>132</v>
      </c>
      <c r="CF170" s="421" t="s">
        <v>127</v>
      </c>
      <c r="CG170" s="66">
        <v>0</v>
      </c>
      <c r="CH170" s="113">
        <v>461</v>
      </c>
      <c r="CI170" s="113">
        <v>190</v>
      </c>
      <c r="CJ170" s="113">
        <v>461</v>
      </c>
      <c r="CK170" s="421" t="s">
        <v>127</v>
      </c>
      <c r="CL170" s="76" t="s">
        <v>127</v>
      </c>
      <c r="CM170" s="113">
        <v>169</v>
      </c>
      <c r="CN170" s="113">
        <v>17</v>
      </c>
      <c r="CO170" s="130">
        <v>24</v>
      </c>
      <c r="CP170" s="421" t="s">
        <v>127</v>
      </c>
      <c r="CQ170" s="66">
        <v>0</v>
      </c>
      <c r="CR170" s="113">
        <v>12245</v>
      </c>
      <c r="CS170" s="113">
        <v>243</v>
      </c>
      <c r="CT170" s="113">
        <v>297</v>
      </c>
      <c r="CU170" s="141" t="s">
        <v>132</v>
      </c>
      <c r="CV170" s="117"/>
    </row>
    <row r="171" spans="1:100" ht="27">
      <c r="A171" s="49"/>
      <c r="B171" s="179">
        <f t="shared" ca="1" si="6"/>
        <v>158</v>
      </c>
      <c r="C171" s="115" t="s">
        <v>270</v>
      </c>
      <c r="D171" s="215" t="s">
        <v>1423</v>
      </c>
      <c r="E171" s="60" t="s">
        <v>1424</v>
      </c>
      <c r="F171" s="33">
        <v>35431</v>
      </c>
      <c r="G171" s="498" t="s">
        <v>477</v>
      </c>
      <c r="H171" s="70" t="s">
        <v>1420</v>
      </c>
      <c r="I171" s="499" t="s">
        <v>479</v>
      </c>
      <c r="J171" s="112"/>
      <c r="K171" s="73" t="s">
        <v>1405</v>
      </c>
      <c r="L171" s="112" t="s">
        <v>1425</v>
      </c>
      <c r="M171" s="64">
        <v>170</v>
      </c>
      <c r="N171" s="121">
        <v>12</v>
      </c>
      <c r="O171" s="113">
        <v>23</v>
      </c>
      <c r="P171" s="120">
        <v>3.5</v>
      </c>
      <c r="Q171" s="121">
        <v>0</v>
      </c>
      <c r="R171" s="66">
        <v>0</v>
      </c>
      <c r="S171" s="120">
        <v>0</v>
      </c>
      <c r="T171" s="64">
        <v>12</v>
      </c>
      <c r="U171" s="121">
        <v>0</v>
      </c>
      <c r="V171" s="67" t="s">
        <v>210</v>
      </c>
      <c r="W171" s="31">
        <v>0</v>
      </c>
      <c r="X171" s="31">
        <v>0</v>
      </c>
      <c r="Y171" s="31">
        <v>0</v>
      </c>
      <c r="Z171" s="31">
        <v>0</v>
      </c>
      <c r="AA171" s="31">
        <v>0</v>
      </c>
      <c r="AB171" s="31">
        <v>0</v>
      </c>
      <c r="AC171" s="31">
        <v>0</v>
      </c>
      <c r="AD171" s="31">
        <v>0</v>
      </c>
      <c r="AE171" s="31">
        <v>0</v>
      </c>
      <c r="AF171" s="66"/>
      <c r="AG171" s="28">
        <v>0</v>
      </c>
      <c r="AH171" s="29">
        <v>0</v>
      </c>
      <c r="AI171" s="130">
        <v>0</v>
      </c>
      <c r="AJ171" s="66">
        <v>0</v>
      </c>
      <c r="AK171" s="31">
        <v>0</v>
      </c>
      <c r="AL171" s="66">
        <v>0</v>
      </c>
      <c r="AM171" s="31">
        <v>0</v>
      </c>
      <c r="AN171" s="66"/>
      <c r="AO171" s="31">
        <v>0</v>
      </c>
      <c r="AP171" s="66"/>
      <c r="AQ171" s="31">
        <v>0</v>
      </c>
      <c r="AR171" s="66"/>
      <c r="AS171" s="31">
        <v>0</v>
      </c>
      <c r="AT171" s="66"/>
      <c r="AU171" s="121">
        <v>0</v>
      </c>
      <c r="AV171" s="113">
        <v>0</v>
      </c>
      <c r="AW171" s="66">
        <v>0</v>
      </c>
      <c r="AX171" s="66">
        <v>0</v>
      </c>
      <c r="AY171" s="130">
        <v>0</v>
      </c>
      <c r="AZ171" s="66">
        <v>0</v>
      </c>
      <c r="BA171" s="66">
        <v>0</v>
      </c>
      <c r="BB171" s="66">
        <v>0</v>
      </c>
      <c r="BC171" s="66">
        <v>0</v>
      </c>
      <c r="BD171" s="66">
        <v>0</v>
      </c>
      <c r="BE171" s="31">
        <v>0</v>
      </c>
      <c r="BF171" s="66"/>
      <c r="BG171" s="31">
        <v>0</v>
      </c>
      <c r="BH171" s="66"/>
      <c r="BI171" s="31">
        <v>0</v>
      </c>
      <c r="BJ171" s="66"/>
      <c r="BK171" s="31">
        <v>0</v>
      </c>
      <c r="BL171" s="66"/>
      <c r="BM171" s="141" t="s">
        <v>132</v>
      </c>
      <c r="BN171" s="67"/>
      <c r="BO171" s="118" t="s">
        <v>127</v>
      </c>
      <c r="BP171" s="141" t="s">
        <v>127</v>
      </c>
      <c r="BQ171" s="112" t="s">
        <v>1422</v>
      </c>
      <c r="BR171" s="373" t="s">
        <v>132</v>
      </c>
      <c r="BS171" s="373" t="s">
        <v>132</v>
      </c>
      <c r="BT171" s="116" t="s">
        <v>132</v>
      </c>
      <c r="BU171" s="116" t="s">
        <v>127</v>
      </c>
      <c r="BV171" s="116" t="s">
        <v>132</v>
      </c>
      <c r="BW171" s="421" t="s">
        <v>127</v>
      </c>
      <c r="BX171" s="141" t="s">
        <v>127</v>
      </c>
      <c r="BY171" s="421" t="s">
        <v>132</v>
      </c>
      <c r="BZ171" s="934" t="s">
        <v>127</v>
      </c>
      <c r="CA171" s="66">
        <v>52</v>
      </c>
      <c r="CB171" s="113">
        <v>52</v>
      </c>
      <c r="CC171" s="113">
        <v>52</v>
      </c>
      <c r="CD171" s="113">
        <v>49</v>
      </c>
      <c r="CE171" s="116" t="s">
        <v>127</v>
      </c>
      <c r="CF171" s="421" t="s">
        <v>127</v>
      </c>
      <c r="CG171" s="66">
        <v>52</v>
      </c>
      <c r="CH171" s="113">
        <v>259</v>
      </c>
      <c r="CI171" s="113">
        <v>259</v>
      </c>
      <c r="CJ171" s="113">
        <v>259</v>
      </c>
      <c r="CK171" s="421" t="s">
        <v>127</v>
      </c>
      <c r="CL171" s="76" t="s">
        <v>127</v>
      </c>
      <c r="CM171" s="113">
        <v>166</v>
      </c>
      <c r="CN171" s="113">
        <v>13</v>
      </c>
      <c r="CO171" s="130">
        <v>32</v>
      </c>
      <c r="CP171" s="421" t="s">
        <v>127</v>
      </c>
      <c r="CQ171" s="66">
        <v>52</v>
      </c>
      <c r="CR171" s="113">
        <v>8364</v>
      </c>
      <c r="CS171" s="113">
        <v>365</v>
      </c>
      <c r="CT171" s="113">
        <v>1687</v>
      </c>
      <c r="CU171" s="141" t="s">
        <v>127</v>
      </c>
      <c r="CV171" s="117" t="s">
        <v>127</v>
      </c>
    </row>
    <row r="172" spans="1:100" ht="121.5">
      <c r="A172" s="49"/>
      <c r="B172" s="179">
        <f t="shared" ca="1" si="6"/>
        <v>159</v>
      </c>
      <c r="C172" s="190" t="s">
        <v>277</v>
      </c>
      <c r="D172" s="525" t="s">
        <v>1426</v>
      </c>
      <c r="E172" s="48" t="s">
        <v>1427</v>
      </c>
      <c r="F172" s="33">
        <v>45383</v>
      </c>
      <c r="G172" s="519" t="s">
        <v>528</v>
      </c>
      <c r="H172" s="474" t="s">
        <v>1428</v>
      </c>
      <c r="I172" s="520" t="s">
        <v>479</v>
      </c>
      <c r="J172" s="44"/>
      <c r="K172" s="220" t="s">
        <v>1429</v>
      </c>
      <c r="L172" s="47" t="s">
        <v>1430</v>
      </c>
      <c r="M172" s="219">
        <v>333</v>
      </c>
      <c r="N172" s="34">
        <v>130</v>
      </c>
      <c r="O172" s="39">
        <v>12</v>
      </c>
      <c r="P172" s="36">
        <v>1.6</v>
      </c>
      <c r="Q172" s="34">
        <v>13</v>
      </c>
      <c r="R172" s="35">
        <v>0</v>
      </c>
      <c r="S172" s="36">
        <v>0</v>
      </c>
      <c r="T172" s="219">
        <v>41.3</v>
      </c>
      <c r="U172" s="34">
        <v>0</v>
      </c>
      <c r="V172" s="37" t="s">
        <v>210</v>
      </c>
      <c r="W172" s="35">
        <v>0</v>
      </c>
      <c r="X172" s="35">
        <v>0</v>
      </c>
      <c r="Y172" s="35">
        <v>0</v>
      </c>
      <c r="Z172" s="35">
        <v>0</v>
      </c>
      <c r="AA172" s="35">
        <v>0</v>
      </c>
      <c r="AB172" s="35">
        <v>0</v>
      </c>
      <c r="AC172" s="35">
        <v>0</v>
      </c>
      <c r="AD172" s="35">
        <v>0</v>
      </c>
      <c r="AE172" s="35">
        <v>0</v>
      </c>
      <c r="AF172" s="35"/>
      <c r="AG172" s="34">
        <v>1</v>
      </c>
      <c r="AH172" s="39">
        <v>99</v>
      </c>
      <c r="AI172" s="38">
        <v>49.5</v>
      </c>
      <c r="AJ172" s="35">
        <v>0</v>
      </c>
      <c r="AK172" s="35">
        <v>0</v>
      </c>
      <c r="AL172" s="35">
        <v>0</v>
      </c>
      <c r="AM172" s="35">
        <v>0</v>
      </c>
      <c r="AN172" s="35"/>
      <c r="AO172" s="35">
        <v>0</v>
      </c>
      <c r="AP172" s="35"/>
      <c r="AQ172" s="35">
        <v>0</v>
      </c>
      <c r="AR172" s="35"/>
      <c r="AS172" s="35">
        <v>0</v>
      </c>
      <c r="AT172" s="35"/>
      <c r="AU172" s="34">
        <v>0</v>
      </c>
      <c r="AV172" s="39">
        <v>0</v>
      </c>
      <c r="AW172" s="35">
        <v>0</v>
      </c>
      <c r="AX172" s="35">
        <v>0</v>
      </c>
      <c r="AY172" s="38">
        <v>0</v>
      </c>
      <c r="AZ172" s="35">
        <v>0</v>
      </c>
      <c r="BA172" s="35">
        <v>0</v>
      </c>
      <c r="BB172" s="35">
        <v>0</v>
      </c>
      <c r="BC172" s="35">
        <v>0</v>
      </c>
      <c r="BD172" s="35">
        <v>0</v>
      </c>
      <c r="BE172" s="35">
        <v>0</v>
      </c>
      <c r="BF172" s="35"/>
      <c r="BG172" s="35">
        <v>0</v>
      </c>
      <c r="BH172" s="35"/>
      <c r="BI172" s="35">
        <v>0</v>
      </c>
      <c r="BJ172" s="35"/>
      <c r="BK172" s="35">
        <v>0</v>
      </c>
      <c r="BL172" s="35"/>
      <c r="BM172" s="41" t="s">
        <v>127</v>
      </c>
      <c r="BN172" s="37" t="s">
        <v>1431</v>
      </c>
      <c r="BO172" s="40" t="s">
        <v>127</v>
      </c>
      <c r="BP172" s="41" t="s">
        <v>132</v>
      </c>
      <c r="BQ172" s="873"/>
      <c r="BR172" s="42" t="s">
        <v>132</v>
      </c>
      <c r="BS172" s="42" t="s">
        <v>132</v>
      </c>
      <c r="BT172" s="43" t="s">
        <v>132</v>
      </c>
      <c r="BU172" s="43" t="s">
        <v>132</v>
      </c>
      <c r="BV172" s="43" t="s">
        <v>132</v>
      </c>
      <c r="BW172" s="45" t="s">
        <v>127</v>
      </c>
      <c r="BX172" s="922" t="s">
        <v>132</v>
      </c>
      <c r="BY172" s="421" t="s">
        <v>132</v>
      </c>
      <c r="BZ172" s="934" t="s">
        <v>132</v>
      </c>
      <c r="CA172" s="917">
        <v>0</v>
      </c>
      <c r="CB172" s="885">
        <v>0</v>
      </c>
      <c r="CC172" s="885">
        <v>0</v>
      </c>
      <c r="CD172" s="885">
        <v>0</v>
      </c>
      <c r="CE172" s="916" t="s">
        <v>132</v>
      </c>
      <c r="CF172" s="421" t="s">
        <v>132</v>
      </c>
      <c r="CG172" s="917">
        <v>0</v>
      </c>
      <c r="CH172" s="885">
        <v>0</v>
      </c>
      <c r="CI172" s="885">
        <v>0</v>
      </c>
      <c r="CJ172" s="885">
        <v>0</v>
      </c>
      <c r="CK172" s="421" t="s">
        <v>132</v>
      </c>
      <c r="CL172" s="924" t="s">
        <v>132</v>
      </c>
      <c r="CM172" s="885"/>
      <c r="CN172" s="885"/>
      <c r="CO172" s="890"/>
      <c r="CP172" s="421" t="s">
        <v>132</v>
      </c>
      <c r="CQ172" s="917">
        <v>0</v>
      </c>
      <c r="CR172" s="885">
        <v>0</v>
      </c>
      <c r="CS172" s="885">
        <v>0</v>
      </c>
      <c r="CT172" s="907">
        <v>0</v>
      </c>
      <c r="CU172" s="922" t="s">
        <v>132</v>
      </c>
      <c r="CV172" s="887"/>
    </row>
    <row r="173" spans="1:100" ht="27">
      <c r="A173" s="49"/>
      <c r="B173" s="179">
        <f t="shared" ca="1" si="6"/>
        <v>160</v>
      </c>
      <c r="C173" s="115" t="s">
        <v>277</v>
      </c>
      <c r="D173" s="507" t="s">
        <v>1432</v>
      </c>
      <c r="E173" s="69" t="s">
        <v>1433</v>
      </c>
      <c r="F173" s="27">
        <v>44682</v>
      </c>
      <c r="G173" s="498" t="s">
        <v>477</v>
      </c>
      <c r="H173" s="70" t="s">
        <v>1434</v>
      </c>
      <c r="I173" s="499" t="s">
        <v>479</v>
      </c>
      <c r="J173" s="62"/>
      <c r="K173" s="73" t="s">
        <v>1435</v>
      </c>
      <c r="L173" s="126" t="s">
        <v>1436</v>
      </c>
      <c r="M173" s="54">
        <v>736</v>
      </c>
      <c r="N173" s="28">
        <v>291</v>
      </c>
      <c r="O173" s="29">
        <v>70</v>
      </c>
      <c r="P173" s="53">
        <v>10.46</v>
      </c>
      <c r="Q173" s="28">
        <v>10</v>
      </c>
      <c r="R173" s="31">
        <v>0</v>
      </c>
      <c r="S173" s="53">
        <v>0</v>
      </c>
      <c r="T173" s="54">
        <v>58.6</v>
      </c>
      <c r="U173" s="869">
        <v>0</v>
      </c>
      <c r="V173" s="52" t="s">
        <v>8478</v>
      </c>
      <c r="W173" s="872">
        <v>0</v>
      </c>
      <c r="X173" s="872">
        <v>0</v>
      </c>
      <c r="Y173" s="872">
        <v>0</v>
      </c>
      <c r="Z173" s="872">
        <v>0</v>
      </c>
      <c r="AA173" s="872">
        <v>0</v>
      </c>
      <c r="AB173" s="872">
        <v>0</v>
      </c>
      <c r="AC173" s="872">
        <v>0</v>
      </c>
      <c r="AD173" s="872">
        <v>0</v>
      </c>
      <c r="AE173" s="872">
        <v>0</v>
      </c>
      <c r="AF173" s="872"/>
      <c r="AG173" s="869">
        <v>0</v>
      </c>
      <c r="AH173" s="870">
        <v>0</v>
      </c>
      <c r="AI173" s="871">
        <v>0</v>
      </c>
      <c r="AJ173" s="872">
        <v>0</v>
      </c>
      <c r="AK173" s="872">
        <v>0</v>
      </c>
      <c r="AL173" s="872">
        <v>0</v>
      </c>
      <c r="AM173" s="872">
        <v>48</v>
      </c>
      <c r="AN173" s="872" t="s">
        <v>1437</v>
      </c>
      <c r="AO173" s="872">
        <v>0</v>
      </c>
      <c r="AP173" s="872"/>
      <c r="AQ173" s="872">
        <v>1</v>
      </c>
      <c r="AR173" s="872" t="s">
        <v>1438</v>
      </c>
      <c r="AS173" s="872">
        <v>0</v>
      </c>
      <c r="AT173" s="872"/>
      <c r="AU173" s="869">
        <v>1</v>
      </c>
      <c r="AV173" s="870">
        <v>5</v>
      </c>
      <c r="AW173" s="872"/>
      <c r="AX173" s="872">
        <v>5</v>
      </c>
      <c r="AY173" s="871"/>
      <c r="AZ173" s="872">
        <v>0</v>
      </c>
      <c r="BA173" s="872"/>
      <c r="BB173" s="872"/>
      <c r="BC173" s="872"/>
      <c r="BD173" s="872"/>
      <c r="BE173" s="872">
        <v>0</v>
      </c>
      <c r="BF173" s="872"/>
      <c r="BG173" s="872">
        <v>0</v>
      </c>
      <c r="BH173" s="872"/>
      <c r="BI173" s="872">
        <v>0</v>
      </c>
      <c r="BJ173" s="872"/>
      <c r="BK173" s="872">
        <v>0</v>
      </c>
      <c r="BL173" s="872"/>
      <c r="BM173" s="921" t="s">
        <v>132</v>
      </c>
      <c r="BN173" s="52"/>
      <c r="BO173" s="923" t="s">
        <v>127</v>
      </c>
      <c r="BP173" s="921" t="s">
        <v>132</v>
      </c>
      <c r="BQ173" s="919"/>
      <c r="BR173" s="909" t="s">
        <v>132</v>
      </c>
      <c r="BS173" s="909" t="s">
        <v>132</v>
      </c>
      <c r="BT173" s="924" t="s">
        <v>132</v>
      </c>
      <c r="BU173" s="924" t="s">
        <v>132</v>
      </c>
      <c r="BV173" s="924" t="s">
        <v>132</v>
      </c>
      <c r="BW173" s="875" t="s">
        <v>127</v>
      </c>
      <c r="BX173" s="921" t="s">
        <v>127</v>
      </c>
      <c r="BY173" s="875" t="s">
        <v>132</v>
      </c>
      <c r="BZ173" s="935" t="s">
        <v>132</v>
      </c>
      <c r="CA173" s="872">
        <v>0</v>
      </c>
      <c r="CB173" s="870">
        <v>0</v>
      </c>
      <c r="CC173" s="870">
        <v>0</v>
      </c>
      <c r="CD173" s="870">
        <v>0</v>
      </c>
      <c r="CE173" s="924" t="s">
        <v>132</v>
      </c>
      <c r="CF173" s="875" t="s">
        <v>132</v>
      </c>
      <c r="CG173" s="872">
        <v>0</v>
      </c>
      <c r="CH173" s="870">
        <v>0</v>
      </c>
      <c r="CI173" s="870">
        <v>0</v>
      </c>
      <c r="CJ173" s="870">
        <v>0</v>
      </c>
      <c r="CK173" s="875" t="s">
        <v>132</v>
      </c>
      <c r="CL173" s="924" t="s">
        <v>132</v>
      </c>
      <c r="CM173" s="870"/>
      <c r="CN173" s="870"/>
      <c r="CO173" s="871"/>
      <c r="CP173" s="875" t="s">
        <v>132</v>
      </c>
      <c r="CQ173" s="872">
        <v>0</v>
      </c>
      <c r="CR173" s="870">
        <v>0</v>
      </c>
      <c r="CS173" s="870">
        <v>0</v>
      </c>
      <c r="CT173" s="876">
        <v>0</v>
      </c>
      <c r="CU173" s="921" t="s">
        <v>132</v>
      </c>
      <c r="CV173" s="77"/>
    </row>
    <row r="174" spans="1:100" ht="27">
      <c r="A174" s="49"/>
      <c r="B174" s="179">
        <f ca="1">IF(C174="","",MAX(INDIRECT("B1:B"&amp;ROW()-1))+1)</f>
        <v>161</v>
      </c>
      <c r="C174" s="190" t="s">
        <v>277</v>
      </c>
      <c r="D174" s="525" t="s">
        <v>1439</v>
      </c>
      <c r="E174" s="48" t="s">
        <v>1440</v>
      </c>
      <c r="F174" s="27">
        <v>43647</v>
      </c>
      <c r="G174" s="519" t="s">
        <v>477</v>
      </c>
      <c r="H174" s="474" t="s">
        <v>277</v>
      </c>
      <c r="I174" s="520" t="s">
        <v>479</v>
      </c>
      <c r="J174" s="44"/>
      <c r="K174" s="220" t="s">
        <v>1441</v>
      </c>
      <c r="L174" s="47" t="s">
        <v>1442</v>
      </c>
      <c r="M174" s="219">
        <v>320</v>
      </c>
      <c r="N174" s="34">
        <v>78</v>
      </c>
      <c r="O174" s="39">
        <v>78</v>
      </c>
      <c r="P174" s="36">
        <v>11.93</v>
      </c>
      <c r="Q174" s="34">
        <v>3</v>
      </c>
      <c r="R174" s="35">
        <v>3</v>
      </c>
      <c r="S174" s="36">
        <v>2</v>
      </c>
      <c r="T174" s="219">
        <v>28.7</v>
      </c>
      <c r="U174" s="34">
        <v>0</v>
      </c>
      <c r="V174" s="37" t="s">
        <v>160</v>
      </c>
      <c r="W174" s="35">
        <v>0</v>
      </c>
      <c r="X174" s="35">
        <v>0</v>
      </c>
      <c r="Y174" s="35">
        <v>0</v>
      </c>
      <c r="Z174" s="35">
        <v>0</v>
      </c>
      <c r="AA174" s="35">
        <v>0</v>
      </c>
      <c r="AB174" s="35">
        <v>0</v>
      </c>
      <c r="AC174" s="35">
        <v>0</v>
      </c>
      <c r="AD174" s="35">
        <v>0</v>
      </c>
      <c r="AE174" s="35">
        <v>0</v>
      </c>
      <c r="AF174" s="35"/>
      <c r="AG174" s="34">
        <v>1</v>
      </c>
      <c r="AH174" s="39">
        <v>99</v>
      </c>
      <c r="AI174" s="38">
        <v>75</v>
      </c>
      <c r="AJ174" s="35">
        <v>0</v>
      </c>
      <c r="AK174" s="35">
        <v>0</v>
      </c>
      <c r="AL174" s="35">
        <v>0</v>
      </c>
      <c r="AM174" s="35">
        <v>24</v>
      </c>
      <c r="AN174" s="35" t="s">
        <v>1443</v>
      </c>
      <c r="AO174" s="35">
        <v>0</v>
      </c>
      <c r="AP174" s="35"/>
      <c r="AQ174" s="35">
        <v>0</v>
      </c>
      <c r="AR174" s="35"/>
      <c r="AS174" s="35">
        <v>0</v>
      </c>
      <c r="AT174" s="35"/>
      <c r="AU174" s="34">
        <v>0</v>
      </c>
      <c r="AV174" s="39">
        <v>0</v>
      </c>
      <c r="AW174" s="35">
        <v>0</v>
      </c>
      <c r="AX174" s="35">
        <v>0</v>
      </c>
      <c r="AY174" s="38">
        <v>0</v>
      </c>
      <c r="AZ174" s="35">
        <v>0</v>
      </c>
      <c r="BA174" s="35">
        <v>0</v>
      </c>
      <c r="BB174" s="35">
        <v>0</v>
      </c>
      <c r="BC174" s="35">
        <v>0</v>
      </c>
      <c r="BD174" s="35">
        <v>0</v>
      </c>
      <c r="BE174" s="35">
        <v>0</v>
      </c>
      <c r="BF174" s="35"/>
      <c r="BG174" s="35">
        <v>0</v>
      </c>
      <c r="BH174" s="35"/>
      <c r="BI174" s="35">
        <v>0</v>
      </c>
      <c r="BJ174" s="35"/>
      <c r="BK174" s="35">
        <v>0</v>
      </c>
      <c r="BL174" s="35"/>
      <c r="BM174" s="41" t="s">
        <v>127</v>
      </c>
      <c r="BN174" s="37" t="s">
        <v>1444</v>
      </c>
      <c r="BO174" s="40" t="s">
        <v>127</v>
      </c>
      <c r="BP174" s="41" t="s">
        <v>132</v>
      </c>
      <c r="BQ174" s="873"/>
      <c r="BR174" s="42" t="s">
        <v>132</v>
      </c>
      <c r="BS174" s="42" t="s">
        <v>132</v>
      </c>
      <c r="BT174" s="43" t="s">
        <v>132</v>
      </c>
      <c r="BU174" s="43" t="s">
        <v>127</v>
      </c>
      <c r="BV174" s="43" t="s">
        <v>132</v>
      </c>
      <c r="BW174" s="45" t="s">
        <v>127</v>
      </c>
      <c r="BX174" s="41" t="s">
        <v>127</v>
      </c>
      <c r="BY174" s="421" t="s">
        <v>132</v>
      </c>
      <c r="BZ174" s="935" t="s">
        <v>132</v>
      </c>
      <c r="CA174" s="917">
        <v>0</v>
      </c>
      <c r="CB174" s="885">
        <v>0</v>
      </c>
      <c r="CC174" s="885">
        <v>0</v>
      </c>
      <c r="CD174" s="885">
        <v>0</v>
      </c>
      <c r="CE174" s="916" t="s">
        <v>132</v>
      </c>
      <c r="CF174" s="421" t="s">
        <v>132</v>
      </c>
      <c r="CG174" s="221">
        <v>0</v>
      </c>
      <c r="CH174" s="872">
        <v>0</v>
      </c>
      <c r="CI174" s="39">
        <v>0</v>
      </c>
      <c r="CJ174" s="39">
        <v>0</v>
      </c>
      <c r="CK174" s="421" t="s">
        <v>132</v>
      </c>
      <c r="CL174" s="924" t="s">
        <v>132</v>
      </c>
      <c r="CM174" s="885"/>
      <c r="CN174" s="885"/>
      <c r="CO174" s="890"/>
      <c r="CP174" s="41" t="s">
        <v>132</v>
      </c>
      <c r="CQ174" s="917">
        <v>0</v>
      </c>
      <c r="CR174" s="885">
        <v>0</v>
      </c>
      <c r="CS174" s="885">
        <v>0</v>
      </c>
      <c r="CT174" s="907">
        <v>0</v>
      </c>
      <c r="CU174" s="922" t="s">
        <v>127</v>
      </c>
      <c r="CV174" s="887" t="s">
        <v>127</v>
      </c>
    </row>
    <row r="175" spans="1:100" ht="27">
      <c r="A175" s="49"/>
      <c r="B175" s="179">
        <f t="shared" ref="B175:B176" ca="1" si="7">IF(C175="","",MAX(INDIRECT("B1:B"&amp;ROW()-1))+1)</f>
        <v>162</v>
      </c>
      <c r="C175" s="115" t="s">
        <v>277</v>
      </c>
      <c r="D175" s="507" t="s">
        <v>1445</v>
      </c>
      <c r="E175" s="180" t="s">
        <v>1446</v>
      </c>
      <c r="F175" s="27">
        <v>39722</v>
      </c>
      <c r="G175" s="498" t="s">
        <v>1447</v>
      </c>
      <c r="H175" s="70" t="s">
        <v>1448</v>
      </c>
      <c r="I175" s="499" t="s">
        <v>479</v>
      </c>
      <c r="J175" s="62"/>
      <c r="K175" s="73" t="s">
        <v>1441</v>
      </c>
      <c r="L175" s="126" t="s">
        <v>1449</v>
      </c>
      <c r="M175" s="54">
        <v>180</v>
      </c>
      <c r="N175" s="28">
        <v>19</v>
      </c>
      <c r="O175" s="29">
        <v>52</v>
      </c>
      <c r="P175" s="53">
        <v>2.2000000000000002</v>
      </c>
      <c r="Q175" s="28">
        <v>1</v>
      </c>
      <c r="R175" s="31">
        <v>0</v>
      </c>
      <c r="S175" s="53">
        <v>0</v>
      </c>
      <c r="T175" s="54">
        <v>3</v>
      </c>
      <c r="U175" s="869">
        <v>0</v>
      </c>
      <c r="V175" s="52" t="s">
        <v>144</v>
      </c>
      <c r="W175" s="872">
        <v>0</v>
      </c>
      <c r="X175" s="872">
        <v>0</v>
      </c>
      <c r="Y175" s="872">
        <v>0</v>
      </c>
      <c r="Z175" s="872">
        <v>0</v>
      </c>
      <c r="AA175" s="872">
        <v>0</v>
      </c>
      <c r="AB175" s="872">
        <v>0</v>
      </c>
      <c r="AC175" s="872">
        <v>0</v>
      </c>
      <c r="AD175" s="872">
        <v>0</v>
      </c>
      <c r="AE175" s="872">
        <v>0</v>
      </c>
      <c r="AF175" s="872"/>
      <c r="AG175" s="869">
        <v>1</v>
      </c>
      <c r="AH175" s="870">
        <v>8</v>
      </c>
      <c r="AI175" s="871">
        <v>8</v>
      </c>
      <c r="AJ175" s="872">
        <v>0</v>
      </c>
      <c r="AK175" s="872">
        <v>0</v>
      </c>
      <c r="AL175" s="872">
        <v>0</v>
      </c>
      <c r="AM175" s="872">
        <v>0</v>
      </c>
      <c r="AN175" s="872"/>
      <c r="AO175" s="872">
        <v>8</v>
      </c>
      <c r="AP175" s="872" t="s">
        <v>1450</v>
      </c>
      <c r="AQ175" s="872">
        <v>0</v>
      </c>
      <c r="AR175" s="872"/>
      <c r="AS175" s="872">
        <v>0</v>
      </c>
      <c r="AT175" s="872"/>
      <c r="AU175" s="869">
        <v>0</v>
      </c>
      <c r="AV175" s="870">
        <v>0</v>
      </c>
      <c r="AW175" s="872">
        <v>0</v>
      </c>
      <c r="AX175" s="872">
        <v>0</v>
      </c>
      <c r="AY175" s="871">
        <v>0</v>
      </c>
      <c r="AZ175" s="872">
        <v>0</v>
      </c>
      <c r="BA175" s="872">
        <v>0</v>
      </c>
      <c r="BB175" s="872">
        <v>0</v>
      </c>
      <c r="BC175" s="872">
        <v>0</v>
      </c>
      <c r="BD175" s="872">
        <v>0</v>
      </c>
      <c r="BE175" s="872">
        <v>0</v>
      </c>
      <c r="BF175" s="872"/>
      <c r="BG175" s="872">
        <v>0</v>
      </c>
      <c r="BH175" s="872"/>
      <c r="BI175" s="872">
        <v>0</v>
      </c>
      <c r="BJ175" s="872"/>
      <c r="BK175" s="872">
        <v>0</v>
      </c>
      <c r="BL175" s="872"/>
      <c r="BM175" s="921" t="s">
        <v>127</v>
      </c>
      <c r="BN175" s="52" t="s">
        <v>1451</v>
      </c>
      <c r="BO175" s="923" t="s">
        <v>127</v>
      </c>
      <c r="BP175" s="921" t="s">
        <v>127</v>
      </c>
      <c r="BQ175" s="919" t="s">
        <v>1452</v>
      </c>
      <c r="BR175" s="909" t="s">
        <v>132</v>
      </c>
      <c r="BS175" s="909" t="s">
        <v>132</v>
      </c>
      <c r="BT175" s="924" t="s">
        <v>132</v>
      </c>
      <c r="BU175" s="924" t="s">
        <v>132</v>
      </c>
      <c r="BV175" s="924" t="s">
        <v>132</v>
      </c>
      <c r="BW175" s="875" t="s">
        <v>132</v>
      </c>
      <c r="BX175" s="921" t="s">
        <v>132</v>
      </c>
      <c r="BY175" s="875" t="s">
        <v>132</v>
      </c>
      <c r="BZ175" s="935" t="s">
        <v>127</v>
      </c>
      <c r="CA175" s="872">
        <v>0</v>
      </c>
      <c r="CB175" s="870">
        <v>30</v>
      </c>
      <c r="CC175" s="870">
        <v>29</v>
      </c>
      <c r="CD175" s="870">
        <v>18</v>
      </c>
      <c r="CE175" s="924" t="s">
        <v>127</v>
      </c>
      <c r="CF175" s="875" t="s">
        <v>127</v>
      </c>
      <c r="CG175" s="872">
        <v>1</v>
      </c>
      <c r="CH175" s="870">
        <v>317</v>
      </c>
      <c r="CI175" s="870">
        <v>130</v>
      </c>
      <c r="CJ175" s="870">
        <v>40</v>
      </c>
      <c r="CK175" s="875" t="s">
        <v>127</v>
      </c>
      <c r="CL175" s="924" t="s">
        <v>127</v>
      </c>
      <c r="CM175" s="870">
        <v>6</v>
      </c>
      <c r="CN175" s="870">
        <v>11</v>
      </c>
      <c r="CO175" s="871">
        <v>2</v>
      </c>
      <c r="CP175" s="875" t="s">
        <v>132</v>
      </c>
      <c r="CQ175" s="872">
        <v>0</v>
      </c>
      <c r="CR175" s="870">
        <v>0</v>
      </c>
      <c r="CS175" s="870">
        <v>0</v>
      </c>
      <c r="CT175" s="872">
        <v>0</v>
      </c>
      <c r="CU175" s="921" t="s">
        <v>127</v>
      </c>
      <c r="CV175" s="77" t="s">
        <v>127</v>
      </c>
    </row>
    <row r="176" spans="1:100" ht="27">
      <c r="A176" s="49"/>
      <c r="B176" s="179">
        <f t="shared" ca="1" si="7"/>
        <v>163</v>
      </c>
      <c r="C176" s="115" t="s">
        <v>277</v>
      </c>
      <c r="D176" s="507" t="s">
        <v>1453</v>
      </c>
      <c r="E176" s="69" t="s">
        <v>1454</v>
      </c>
      <c r="F176" s="27">
        <v>40238</v>
      </c>
      <c r="G176" s="498" t="s">
        <v>477</v>
      </c>
      <c r="H176" s="70" t="s">
        <v>1455</v>
      </c>
      <c r="I176" s="499" t="s">
        <v>479</v>
      </c>
      <c r="J176" s="62"/>
      <c r="K176" s="73" t="s">
        <v>1456</v>
      </c>
      <c r="L176" s="126" t="s">
        <v>1457</v>
      </c>
      <c r="M176" s="54">
        <v>320</v>
      </c>
      <c r="N176" s="28">
        <f>1+49+18-3</f>
        <v>65</v>
      </c>
      <c r="O176" s="29">
        <v>30</v>
      </c>
      <c r="P176" s="53">
        <v>4.3</v>
      </c>
      <c r="Q176" s="28">
        <v>19</v>
      </c>
      <c r="R176" s="31">
        <v>0</v>
      </c>
      <c r="S176" s="53">
        <v>0</v>
      </c>
      <c r="T176" s="54">
        <v>27</v>
      </c>
      <c r="U176" s="869">
        <v>0</v>
      </c>
      <c r="V176" s="52" t="s">
        <v>144</v>
      </c>
      <c r="W176" s="872">
        <v>0</v>
      </c>
      <c r="X176" s="872">
        <v>0</v>
      </c>
      <c r="Y176" s="872">
        <v>0</v>
      </c>
      <c r="Z176" s="872">
        <v>0</v>
      </c>
      <c r="AA176" s="872">
        <v>0</v>
      </c>
      <c r="AB176" s="872">
        <v>0</v>
      </c>
      <c r="AC176" s="872">
        <v>0</v>
      </c>
      <c r="AD176" s="872">
        <v>0</v>
      </c>
      <c r="AE176" s="872">
        <v>0</v>
      </c>
      <c r="AF176" s="872"/>
      <c r="AG176" s="869">
        <v>0</v>
      </c>
      <c r="AH176" s="870">
        <v>0</v>
      </c>
      <c r="AI176" s="871">
        <v>0</v>
      </c>
      <c r="AJ176" s="872">
        <v>0</v>
      </c>
      <c r="AK176" s="872">
        <v>0</v>
      </c>
      <c r="AL176" s="872">
        <v>0</v>
      </c>
      <c r="AM176" s="872">
        <v>114</v>
      </c>
      <c r="AN176" s="872" t="s">
        <v>1458</v>
      </c>
      <c r="AO176" s="872">
        <v>0</v>
      </c>
      <c r="AP176" s="872"/>
      <c r="AQ176" s="872">
        <v>0</v>
      </c>
      <c r="AR176" s="872"/>
      <c r="AS176" s="872">
        <v>0</v>
      </c>
      <c r="AT176" s="872"/>
      <c r="AU176" s="869">
        <v>2</v>
      </c>
      <c r="AV176" s="870">
        <v>61</v>
      </c>
      <c r="AW176" s="872">
        <v>0</v>
      </c>
      <c r="AX176" s="872">
        <v>30.5</v>
      </c>
      <c r="AY176" s="871">
        <v>0</v>
      </c>
      <c r="AZ176" s="872">
        <v>0</v>
      </c>
      <c r="BA176" s="872">
        <v>0</v>
      </c>
      <c r="BB176" s="872">
        <v>0</v>
      </c>
      <c r="BC176" s="872">
        <v>0</v>
      </c>
      <c r="BD176" s="872">
        <v>0</v>
      </c>
      <c r="BE176" s="872">
        <v>0</v>
      </c>
      <c r="BF176" s="872"/>
      <c r="BG176" s="872">
        <v>0</v>
      </c>
      <c r="BH176" s="872"/>
      <c r="BI176" s="872">
        <v>0</v>
      </c>
      <c r="BJ176" s="872"/>
      <c r="BK176" s="872">
        <v>0</v>
      </c>
      <c r="BL176" s="872"/>
      <c r="BM176" s="921" t="s">
        <v>127</v>
      </c>
      <c r="BN176" s="52" t="s">
        <v>1459</v>
      </c>
      <c r="BO176" s="923" t="s">
        <v>132</v>
      </c>
      <c r="BP176" s="921" t="s">
        <v>132</v>
      </c>
      <c r="BQ176" s="919"/>
      <c r="BR176" s="909" t="s">
        <v>132</v>
      </c>
      <c r="BS176" s="909" t="s">
        <v>132</v>
      </c>
      <c r="BT176" s="924" t="s">
        <v>132</v>
      </c>
      <c r="BU176" s="924" t="s">
        <v>132</v>
      </c>
      <c r="BV176" s="924" t="s">
        <v>127</v>
      </c>
      <c r="BW176" s="875" t="s">
        <v>132</v>
      </c>
      <c r="BX176" s="921" t="s">
        <v>127</v>
      </c>
      <c r="BY176" s="875" t="s">
        <v>132</v>
      </c>
      <c r="BZ176" s="935" t="s">
        <v>132</v>
      </c>
      <c r="CA176" s="872">
        <v>0</v>
      </c>
      <c r="CB176" s="870">
        <v>0</v>
      </c>
      <c r="CC176" s="870">
        <v>0</v>
      </c>
      <c r="CD176" s="870">
        <v>0</v>
      </c>
      <c r="CE176" s="924" t="s">
        <v>132</v>
      </c>
      <c r="CF176" s="875" t="s">
        <v>132</v>
      </c>
      <c r="CG176" s="872">
        <v>0</v>
      </c>
      <c r="CH176" s="870">
        <v>0</v>
      </c>
      <c r="CI176" s="870">
        <v>0</v>
      </c>
      <c r="CJ176" s="870">
        <v>0</v>
      </c>
      <c r="CK176" s="875" t="s">
        <v>132</v>
      </c>
      <c r="CL176" s="924" t="s">
        <v>132</v>
      </c>
      <c r="CM176" s="870"/>
      <c r="CN176" s="870"/>
      <c r="CO176" s="871"/>
      <c r="CP176" s="875" t="s">
        <v>132</v>
      </c>
      <c r="CQ176" s="872">
        <v>0</v>
      </c>
      <c r="CR176" s="870">
        <v>0</v>
      </c>
      <c r="CS176" s="870">
        <v>0</v>
      </c>
      <c r="CT176" s="876">
        <v>0</v>
      </c>
      <c r="CU176" s="921" t="s">
        <v>132</v>
      </c>
      <c r="CV176" s="77"/>
    </row>
    <row r="177" spans="1:100" ht="27">
      <c r="A177" s="49"/>
      <c r="B177" s="179">
        <f t="shared" ref="B177:B182" ca="1" si="8">IF(C177="","",MAX(INDIRECT("B1:B"&amp;ROW()-1))+1)</f>
        <v>164</v>
      </c>
      <c r="C177" s="115" t="s">
        <v>277</v>
      </c>
      <c r="D177" s="507" t="s">
        <v>1460</v>
      </c>
      <c r="E177" s="69" t="s">
        <v>1461</v>
      </c>
      <c r="F177" s="27">
        <v>40268</v>
      </c>
      <c r="G177" s="498" t="s">
        <v>477</v>
      </c>
      <c r="H177" s="70" t="s">
        <v>1462</v>
      </c>
      <c r="I177" s="499" t="s">
        <v>479</v>
      </c>
      <c r="J177" s="62"/>
      <c r="K177" s="73" t="s">
        <v>1463</v>
      </c>
      <c r="L177" s="126" t="s">
        <v>1464</v>
      </c>
      <c r="M177" s="54">
        <v>199</v>
      </c>
      <c r="N177" s="28">
        <v>27</v>
      </c>
      <c r="O177" s="29">
        <v>44</v>
      </c>
      <c r="P177" s="53">
        <v>9.3000000000000007</v>
      </c>
      <c r="Q177" s="28">
        <v>0</v>
      </c>
      <c r="R177" s="31">
        <v>0</v>
      </c>
      <c r="S177" s="53">
        <v>0</v>
      </c>
      <c r="T177" s="54">
        <v>17.100000000000001</v>
      </c>
      <c r="U177" s="28">
        <v>0</v>
      </c>
      <c r="V177" s="52" t="s">
        <v>210</v>
      </c>
      <c r="W177" s="31">
        <v>0</v>
      </c>
      <c r="X177" s="31">
        <v>0</v>
      </c>
      <c r="Y177" s="31">
        <v>0</v>
      </c>
      <c r="Z177" s="31">
        <v>0</v>
      </c>
      <c r="AA177" s="31">
        <v>0</v>
      </c>
      <c r="AB177" s="31">
        <v>0</v>
      </c>
      <c r="AC177" s="31">
        <v>0</v>
      </c>
      <c r="AD177" s="31">
        <v>0</v>
      </c>
      <c r="AE177" s="31">
        <v>0</v>
      </c>
      <c r="AF177" s="31"/>
      <c r="AG177" s="28">
        <v>1</v>
      </c>
      <c r="AH177" s="29">
        <v>51</v>
      </c>
      <c r="AI177" s="30">
        <v>26</v>
      </c>
      <c r="AJ177" s="31">
        <v>0</v>
      </c>
      <c r="AK177" s="31">
        <v>0</v>
      </c>
      <c r="AL177" s="31">
        <v>0</v>
      </c>
      <c r="AM177" s="31">
        <v>0</v>
      </c>
      <c r="AN177" s="31"/>
      <c r="AO177" s="31">
        <v>0</v>
      </c>
      <c r="AP177" s="31"/>
      <c r="AQ177" s="31">
        <v>0</v>
      </c>
      <c r="AR177" s="31"/>
      <c r="AS177" s="31">
        <v>0</v>
      </c>
      <c r="AT177" s="31"/>
      <c r="AU177" s="28">
        <v>1</v>
      </c>
      <c r="AV177" s="29">
        <v>3</v>
      </c>
      <c r="AW177" s="31">
        <v>0</v>
      </c>
      <c r="AX177" s="31">
        <v>2</v>
      </c>
      <c r="AY177" s="30">
        <v>0</v>
      </c>
      <c r="AZ177" s="31">
        <v>0</v>
      </c>
      <c r="BA177" s="31">
        <v>0</v>
      </c>
      <c r="BB177" s="31">
        <v>0</v>
      </c>
      <c r="BC177" s="31">
        <v>0</v>
      </c>
      <c r="BD177" s="31">
        <v>0</v>
      </c>
      <c r="BE177" s="31">
        <v>0</v>
      </c>
      <c r="BF177" s="31"/>
      <c r="BG177" s="31">
        <v>0</v>
      </c>
      <c r="BH177" s="31"/>
      <c r="BI177" s="31">
        <v>0</v>
      </c>
      <c r="BJ177" s="31"/>
      <c r="BK177" s="31">
        <v>0</v>
      </c>
      <c r="BL177" s="31"/>
      <c r="BM177" s="129" t="s">
        <v>132</v>
      </c>
      <c r="BN177" s="52"/>
      <c r="BO177" s="164" t="s">
        <v>127</v>
      </c>
      <c r="BP177" s="129" t="s">
        <v>132</v>
      </c>
      <c r="BQ177" s="126"/>
      <c r="BR177" s="500" t="s">
        <v>132</v>
      </c>
      <c r="BS177" s="500" t="s">
        <v>132</v>
      </c>
      <c r="BT177" s="76" t="s">
        <v>132</v>
      </c>
      <c r="BU177" s="76" t="s">
        <v>132</v>
      </c>
      <c r="BV177" s="76" t="s">
        <v>132</v>
      </c>
      <c r="BW177" s="55" t="s">
        <v>132</v>
      </c>
      <c r="BX177" s="129" t="s">
        <v>127</v>
      </c>
      <c r="BY177" s="55" t="s">
        <v>132</v>
      </c>
      <c r="BZ177" s="935" t="s">
        <v>132</v>
      </c>
      <c r="CA177" s="31">
        <v>0</v>
      </c>
      <c r="CB177" s="29">
        <v>0</v>
      </c>
      <c r="CC177" s="29">
        <v>0</v>
      </c>
      <c r="CD177" s="29">
        <v>0</v>
      </c>
      <c r="CE177" s="76" t="s">
        <v>132</v>
      </c>
      <c r="CF177" s="55" t="s">
        <v>132</v>
      </c>
      <c r="CG177" s="31">
        <v>0</v>
      </c>
      <c r="CH177" s="29">
        <v>0</v>
      </c>
      <c r="CI177" s="29">
        <v>0</v>
      </c>
      <c r="CJ177" s="29">
        <v>0</v>
      </c>
      <c r="CK177" s="55" t="s">
        <v>127</v>
      </c>
      <c r="CL177" s="76" t="s">
        <v>127</v>
      </c>
      <c r="CM177" s="29">
        <v>55</v>
      </c>
      <c r="CN177" s="29">
        <v>16</v>
      </c>
      <c r="CO177" s="30">
        <v>0</v>
      </c>
      <c r="CP177" s="55" t="s">
        <v>132</v>
      </c>
      <c r="CQ177" s="31">
        <v>0</v>
      </c>
      <c r="CR177" s="29">
        <v>0</v>
      </c>
      <c r="CS177" s="29">
        <v>0</v>
      </c>
      <c r="CT177" s="56">
        <v>0</v>
      </c>
      <c r="CU177" s="129" t="s">
        <v>127</v>
      </c>
      <c r="CV177" s="77" t="s">
        <v>127</v>
      </c>
    </row>
    <row r="178" spans="1:100" ht="27">
      <c r="A178" s="49"/>
      <c r="B178" s="179">
        <f t="shared" ca="1" si="8"/>
        <v>165</v>
      </c>
      <c r="C178" s="115" t="s">
        <v>277</v>
      </c>
      <c r="D178" s="507" t="s">
        <v>1465</v>
      </c>
      <c r="E178" s="69" t="s">
        <v>1466</v>
      </c>
      <c r="F178" s="27">
        <v>40268</v>
      </c>
      <c r="G178" s="498" t="s">
        <v>477</v>
      </c>
      <c r="H178" s="70" t="s">
        <v>1467</v>
      </c>
      <c r="I178" s="499" t="s">
        <v>479</v>
      </c>
      <c r="J178" s="62"/>
      <c r="K178" s="73" t="s">
        <v>1468</v>
      </c>
      <c r="L178" s="126" t="s">
        <v>1469</v>
      </c>
      <c r="M178" s="54">
        <v>360</v>
      </c>
      <c r="N178" s="28">
        <v>61</v>
      </c>
      <c r="O178" s="29">
        <v>49</v>
      </c>
      <c r="P178" s="53">
        <v>14.4</v>
      </c>
      <c r="Q178" s="28">
        <v>0</v>
      </c>
      <c r="R178" s="31">
        <v>0</v>
      </c>
      <c r="S178" s="53">
        <v>0</v>
      </c>
      <c r="T178" s="54">
        <v>26</v>
      </c>
      <c r="U178" s="28">
        <v>0</v>
      </c>
      <c r="V178" s="52" t="s">
        <v>210</v>
      </c>
      <c r="W178" s="31">
        <v>0</v>
      </c>
      <c r="X178" s="31"/>
      <c r="Y178" s="31">
        <v>0</v>
      </c>
      <c r="Z178" s="31"/>
      <c r="AA178" s="31">
        <v>0</v>
      </c>
      <c r="AB178" s="31"/>
      <c r="AC178" s="31">
        <v>0</v>
      </c>
      <c r="AD178" s="31"/>
      <c r="AE178" s="31">
        <v>0</v>
      </c>
      <c r="AF178" s="31"/>
      <c r="AG178" s="28">
        <v>0</v>
      </c>
      <c r="AH178" s="29">
        <v>0</v>
      </c>
      <c r="AI178" s="30">
        <v>0</v>
      </c>
      <c r="AJ178" s="31">
        <v>1</v>
      </c>
      <c r="AK178" s="31">
        <v>6</v>
      </c>
      <c r="AL178" s="31">
        <v>72</v>
      </c>
      <c r="AM178" s="31">
        <v>0</v>
      </c>
      <c r="AN178" s="31"/>
      <c r="AO178" s="31">
        <v>0</v>
      </c>
      <c r="AP178" s="31"/>
      <c r="AQ178" s="31">
        <v>0</v>
      </c>
      <c r="AR178" s="31"/>
      <c r="AS178" s="31">
        <v>0</v>
      </c>
      <c r="AT178" s="31"/>
      <c r="AU178" s="28">
        <v>0</v>
      </c>
      <c r="AV178" s="29">
        <v>0</v>
      </c>
      <c r="AW178" s="31"/>
      <c r="AX178" s="31">
        <v>0</v>
      </c>
      <c r="AY178" s="30"/>
      <c r="AZ178" s="31">
        <v>0</v>
      </c>
      <c r="BA178" s="31">
        <v>0</v>
      </c>
      <c r="BB178" s="31"/>
      <c r="BC178" s="31">
        <v>0</v>
      </c>
      <c r="BD178" s="31"/>
      <c r="BE178" s="31">
        <v>1</v>
      </c>
      <c r="BF178" s="31" t="s">
        <v>1470</v>
      </c>
      <c r="BG178" s="31">
        <v>0</v>
      </c>
      <c r="BH178" s="31"/>
      <c r="BI178" s="31">
        <v>0</v>
      </c>
      <c r="BJ178" s="31"/>
      <c r="BK178" s="31">
        <v>0</v>
      </c>
      <c r="BL178" s="31"/>
      <c r="BM178" s="129" t="s">
        <v>132</v>
      </c>
      <c r="BN178" s="52"/>
      <c r="BO178" s="164" t="s">
        <v>127</v>
      </c>
      <c r="BP178" s="129" t="s">
        <v>132</v>
      </c>
      <c r="BQ178" s="126"/>
      <c r="BR178" s="500" t="s">
        <v>132</v>
      </c>
      <c r="BS178" s="500" t="s">
        <v>132</v>
      </c>
      <c r="BT178" s="76" t="s">
        <v>132</v>
      </c>
      <c r="BU178" s="76" t="s">
        <v>132</v>
      </c>
      <c r="BV178" s="76" t="s">
        <v>132</v>
      </c>
      <c r="BW178" s="55" t="s">
        <v>127</v>
      </c>
      <c r="BX178" s="129" t="s">
        <v>127</v>
      </c>
      <c r="BY178" s="421" t="s">
        <v>132</v>
      </c>
      <c r="BZ178" s="935" t="s">
        <v>127</v>
      </c>
      <c r="CA178" s="31">
        <v>0</v>
      </c>
      <c r="CB178" s="29">
        <v>11</v>
      </c>
      <c r="CC178" s="29">
        <v>11</v>
      </c>
      <c r="CD178" s="29">
        <v>9</v>
      </c>
      <c r="CE178" s="76" t="s">
        <v>127</v>
      </c>
      <c r="CF178" s="55" t="s">
        <v>127</v>
      </c>
      <c r="CG178" s="31">
        <v>0</v>
      </c>
      <c r="CH178" s="29">
        <v>61</v>
      </c>
      <c r="CI178" s="29">
        <v>10</v>
      </c>
      <c r="CJ178" s="29">
        <v>61</v>
      </c>
      <c r="CK178" s="55" t="s">
        <v>127</v>
      </c>
      <c r="CL178" s="76" t="s">
        <v>127</v>
      </c>
      <c r="CM178" s="29">
        <v>6</v>
      </c>
      <c r="CN178" s="29">
        <v>8</v>
      </c>
      <c r="CO178" s="30">
        <v>0</v>
      </c>
      <c r="CP178" s="55" t="s">
        <v>127</v>
      </c>
      <c r="CQ178" s="31">
        <v>0</v>
      </c>
      <c r="CR178" s="29">
        <v>6985</v>
      </c>
      <c r="CS178" s="29">
        <v>365</v>
      </c>
      <c r="CT178" s="56">
        <v>1275</v>
      </c>
      <c r="CU178" s="129" t="s">
        <v>127</v>
      </c>
      <c r="CV178" s="77" t="s">
        <v>127</v>
      </c>
    </row>
    <row r="179" spans="1:100" ht="27">
      <c r="A179" s="49"/>
      <c r="B179" s="179">
        <f t="shared" ca="1" si="8"/>
        <v>166</v>
      </c>
      <c r="C179" s="190" t="s">
        <v>277</v>
      </c>
      <c r="D179" s="525" t="s">
        <v>1471</v>
      </c>
      <c r="E179" s="48" t="s">
        <v>1472</v>
      </c>
      <c r="F179" s="27">
        <v>37712</v>
      </c>
      <c r="G179" s="519" t="s">
        <v>477</v>
      </c>
      <c r="H179" s="474" t="s">
        <v>1473</v>
      </c>
      <c r="I179" s="520" t="s">
        <v>479</v>
      </c>
      <c r="J179" s="62"/>
      <c r="K179" s="220" t="s">
        <v>1474</v>
      </c>
      <c r="L179" s="47" t="s">
        <v>1475</v>
      </c>
      <c r="M179" s="219">
        <v>528</v>
      </c>
      <c r="N179" s="28">
        <v>152</v>
      </c>
      <c r="O179" s="29">
        <v>8</v>
      </c>
      <c r="P179" s="53">
        <v>4</v>
      </c>
      <c r="Q179" s="28">
        <v>1</v>
      </c>
      <c r="R179" s="31">
        <v>0</v>
      </c>
      <c r="S179" s="53">
        <v>0</v>
      </c>
      <c r="T179" s="54">
        <v>46.8</v>
      </c>
      <c r="U179" s="28">
        <v>0</v>
      </c>
      <c r="V179" s="52" t="s">
        <v>210</v>
      </c>
      <c r="W179" s="35">
        <v>0</v>
      </c>
      <c r="X179" s="35">
        <v>0</v>
      </c>
      <c r="Y179" s="35">
        <v>0</v>
      </c>
      <c r="Z179" s="35">
        <v>0</v>
      </c>
      <c r="AA179" s="35">
        <v>0</v>
      </c>
      <c r="AB179" s="35">
        <v>0</v>
      </c>
      <c r="AC179" s="35">
        <v>0</v>
      </c>
      <c r="AD179" s="35">
        <v>0</v>
      </c>
      <c r="AE179" s="35">
        <v>0</v>
      </c>
      <c r="AF179" s="31"/>
      <c r="AG179" s="34">
        <v>0</v>
      </c>
      <c r="AH179" s="39">
        <v>0</v>
      </c>
      <c r="AI179" s="38">
        <v>0</v>
      </c>
      <c r="AJ179" s="35">
        <v>0</v>
      </c>
      <c r="AK179" s="35">
        <v>0</v>
      </c>
      <c r="AL179" s="35">
        <v>0</v>
      </c>
      <c r="AM179" s="31">
        <v>229</v>
      </c>
      <c r="AN179" s="31" t="s">
        <v>1476</v>
      </c>
      <c r="AO179" s="31">
        <v>0</v>
      </c>
      <c r="AP179" s="31"/>
      <c r="AQ179" s="31">
        <v>50</v>
      </c>
      <c r="AR179" s="31" t="s">
        <v>1477</v>
      </c>
      <c r="AS179" s="31">
        <v>0</v>
      </c>
      <c r="AT179" s="31"/>
      <c r="AU179" s="34">
        <v>2</v>
      </c>
      <c r="AV179" s="39">
        <v>24</v>
      </c>
      <c r="AW179" s="35">
        <v>0</v>
      </c>
      <c r="AX179" s="35">
        <v>12</v>
      </c>
      <c r="AY179" s="38">
        <v>0</v>
      </c>
      <c r="AZ179" s="35">
        <v>0</v>
      </c>
      <c r="BA179" s="35">
        <v>0</v>
      </c>
      <c r="BB179" s="35">
        <v>0</v>
      </c>
      <c r="BC179" s="35">
        <v>0</v>
      </c>
      <c r="BD179" s="35">
        <v>0</v>
      </c>
      <c r="BE179" s="35">
        <v>0</v>
      </c>
      <c r="BF179" s="31"/>
      <c r="BG179" s="35">
        <v>0</v>
      </c>
      <c r="BH179" s="35"/>
      <c r="BI179" s="35">
        <v>0</v>
      </c>
      <c r="BJ179" s="35"/>
      <c r="BK179" s="31">
        <v>0</v>
      </c>
      <c r="BL179" s="31"/>
      <c r="BM179" s="129" t="s">
        <v>132</v>
      </c>
      <c r="BN179" s="52"/>
      <c r="BO179" s="164" t="s">
        <v>127</v>
      </c>
      <c r="BP179" s="129" t="s">
        <v>132</v>
      </c>
      <c r="BQ179" s="126"/>
      <c r="BR179" s="500" t="s">
        <v>132</v>
      </c>
      <c r="BS179" s="42" t="s">
        <v>132</v>
      </c>
      <c r="BT179" s="43" t="s">
        <v>132</v>
      </c>
      <c r="BU179" s="43" t="s">
        <v>127</v>
      </c>
      <c r="BV179" s="43" t="s">
        <v>132</v>
      </c>
      <c r="BW179" s="45" t="s">
        <v>127</v>
      </c>
      <c r="BX179" s="41" t="s">
        <v>127</v>
      </c>
      <c r="BY179" s="55"/>
      <c r="BZ179" s="935" t="s">
        <v>127</v>
      </c>
      <c r="CA179" s="31">
        <v>0</v>
      </c>
      <c r="CB179" s="29">
        <v>3</v>
      </c>
      <c r="CC179" s="29">
        <v>3</v>
      </c>
      <c r="CD179" s="29">
        <v>3</v>
      </c>
      <c r="CE179" s="76" t="s">
        <v>132</v>
      </c>
      <c r="CF179" s="55" t="s">
        <v>127</v>
      </c>
      <c r="CG179" s="31">
        <v>0</v>
      </c>
      <c r="CH179" s="29">
        <v>116</v>
      </c>
      <c r="CI179" s="29">
        <v>53</v>
      </c>
      <c r="CJ179" s="29">
        <v>93</v>
      </c>
      <c r="CK179" s="55" t="s">
        <v>127</v>
      </c>
      <c r="CL179" s="76" t="s">
        <v>127</v>
      </c>
      <c r="CM179" s="29">
        <v>656</v>
      </c>
      <c r="CN179" s="29">
        <v>0</v>
      </c>
      <c r="CO179" s="30">
        <v>0</v>
      </c>
      <c r="CP179" s="55" t="s">
        <v>132</v>
      </c>
      <c r="CQ179" s="31">
        <v>0</v>
      </c>
      <c r="CR179" s="29">
        <v>0</v>
      </c>
      <c r="CS179" s="29">
        <v>0</v>
      </c>
      <c r="CT179" s="56">
        <v>0</v>
      </c>
      <c r="CU179" s="129" t="s">
        <v>127</v>
      </c>
      <c r="CV179" s="77" t="s">
        <v>127</v>
      </c>
    </row>
    <row r="180" spans="1:100" ht="54">
      <c r="A180" s="49"/>
      <c r="B180" s="179">
        <f t="shared" ca="1" si="8"/>
        <v>167</v>
      </c>
      <c r="C180" s="115" t="s">
        <v>277</v>
      </c>
      <c r="D180" s="507" t="s">
        <v>1478</v>
      </c>
      <c r="E180" s="69" t="s">
        <v>1476</v>
      </c>
      <c r="F180" s="27">
        <v>34425</v>
      </c>
      <c r="G180" s="498" t="s">
        <v>477</v>
      </c>
      <c r="H180" s="70" t="s">
        <v>1479</v>
      </c>
      <c r="I180" s="499" t="s">
        <v>479</v>
      </c>
      <c r="J180" s="62"/>
      <c r="K180" s="73" t="s">
        <v>1480</v>
      </c>
      <c r="L180" s="126" t="s">
        <v>1481</v>
      </c>
      <c r="M180" s="54">
        <v>380</v>
      </c>
      <c r="N180" s="28">
        <v>37</v>
      </c>
      <c r="O180" s="29">
        <v>65</v>
      </c>
      <c r="P180" s="53">
        <v>11.9</v>
      </c>
      <c r="Q180" s="28">
        <v>2</v>
      </c>
      <c r="R180" s="31">
        <v>0</v>
      </c>
      <c r="S180" s="53">
        <v>0</v>
      </c>
      <c r="T180" s="54">
        <v>26.8</v>
      </c>
      <c r="U180" s="28">
        <v>0</v>
      </c>
      <c r="V180" s="52" t="s">
        <v>160</v>
      </c>
      <c r="W180" s="31">
        <v>0</v>
      </c>
      <c r="X180" s="31">
        <v>0</v>
      </c>
      <c r="Y180" s="31">
        <v>0</v>
      </c>
      <c r="Z180" s="31">
        <v>0</v>
      </c>
      <c r="AA180" s="31">
        <v>0</v>
      </c>
      <c r="AB180" s="31">
        <v>0</v>
      </c>
      <c r="AC180" s="31">
        <v>0</v>
      </c>
      <c r="AD180" s="31">
        <v>0</v>
      </c>
      <c r="AE180" s="31">
        <v>0</v>
      </c>
      <c r="AF180" s="31"/>
      <c r="AG180" s="28">
        <v>1</v>
      </c>
      <c r="AH180" s="29">
        <v>110</v>
      </c>
      <c r="AI180" s="30">
        <v>55</v>
      </c>
      <c r="AJ180" s="31">
        <v>0</v>
      </c>
      <c r="AK180" s="31">
        <v>0</v>
      </c>
      <c r="AL180" s="31">
        <v>0</v>
      </c>
      <c r="AM180" s="31">
        <v>0</v>
      </c>
      <c r="AN180" s="31"/>
      <c r="AO180" s="31">
        <v>0</v>
      </c>
      <c r="AP180" s="31"/>
      <c r="AQ180" s="31">
        <v>0</v>
      </c>
      <c r="AR180" s="31"/>
      <c r="AS180" s="31">
        <v>0</v>
      </c>
      <c r="AT180" s="31"/>
      <c r="AU180" s="28">
        <v>0</v>
      </c>
      <c r="AV180" s="29">
        <v>0</v>
      </c>
      <c r="AW180" s="31">
        <v>0</v>
      </c>
      <c r="AX180" s="31">
        <v>0</v>
      </c>
      <c r="AY180" s="30">
        <v>0</v>
      </c>
      <c r="AZ180" s="31">
        <v>0</v>
      </c>
      <c r="BA180" s="31">
        <v>0</v>
      </c>
      <c r="BB180" s="31">
        <v>0</v>
      </c>
      <c r="BC180" s="31">
        <v>0</v>
      </c>
      <c r="BD180" s="31">
        <v>0</v>
      </c>
      <c r="BE180" s="31">
        <v>0</v>
      </c>
      <c r="BF180" s="31"/>
      <c r="BG180" s="31">
        <v>0</v>
      </c>
      <c r="BH180" s="31"/>
      <c r="BI180" s="31">
        <v>0</v>
      </c>
      <c r="BJ180" s="31"/>
      <c r="BK180" s="31">
        <v>0</v>
      </c>
      <c r="BL180" s="31"/>
      <c r="BM180" s="129" t="s">
        <v>127</v>
      </c>
      <c r="BN180" s="52" t="s">
        <v>1482</v>
      </c>
      <c r="BO180" s="164" t="s">
        <v>127</v>
      </c>
      <c r="BP180" s="129" t="s">
        <v>127</v>
      </c>
      <c r="BQ180" s="126" t="s">
        <v>1483</v>
      </c>
      <c r="BR180" s="500" t="s">
        <v>132</v>
      </c>
      <c r="BS180" s="500" t="s">
        <v>132</v>
      </c>
      <c r="BT180" s="76" t="s">
        <v>132</v>
      </c>
      <c r="BU180" s="76" t="s">
        <v>127</v>
      </c>
      <c r="BV180" s="76" t="s">
        <v>132</v>
      </c>
      <c r="BW180" s="55" t="s">
        <v>127</v>
      </c>
      <c r="BX180" s="129" t="s">
        <v>127</v>
      </c>
      <c r="BY180" s="55" t="s">
        <v>132</v>
      </c>
      <c r="BZ180" s="935" t="s">
        <v>132</v>
      </c>
      <c r="CA180" s="31">
        <v>0</v>
      </c>
      <c r="CB180" s="29">
        <v>0</v>
      </c>
      <c r="CC180" s="29">
        <v>0</v>
      </c>
      <c r="CD180" s="29">
        <v>0</v>
      </c>
      <c r="CE180" s="76" t="s">
        <v>132</v>
      </c>
      <c r="CF180" s="55" t="s">
        <v>132</v>
      </c>
      <c r="CG180" s="31">
        <v>0</v>
      </c>
      <c r="CH180" s="29">
        <v>0</v>
      </c>
      <c r="CI180" s="29">
        <v>0</v>
      </c>
      <c r="CJ180" s="29">
        <v>0</v>
      </c>
      <c r="CK180" s="55" t="s">
        <v>127</v>
      </c>
      <c r="CL180" s="76" t="s">
        <v>127</v>
      </c>
      <c r="CM180" s="29">
        <v>315</v>
      </c>
      <c r="CN180" s="29">
        <v>0</v>
      </c>
      <c r="CO180" s="30">
        <v>17</v>
      </c>
      <c r="CP180" s="55" t="s">
        <v>127</v>
      </c>
      <c r="CQ180" s="31">
        <v>0</v>
      </c>
      <c r="CR180" s="29">
        <v>26537</v>
      </c>
      <c r="CS180" s="29">
        <v>242</v>
      </c>
      <c r="CT180" s="56">
        <v>706</v>
      </c>
      <c r="CU180" s="129" t="s">
        <v>127</v>
      </c>
      <c r="CV180" s="77" t="s">
        <v>127</v>
      </c>
    </row>
    <row r="181" spans="1:100" ht="27">
      <c r="A181" s="49"/>
      <c r="B181" s="179">
        <f t="shared" ca="1" si="8"/>
        <v>168</v>
      </c>
      <c r="C181" s="115" t="s">
        <v>277</v>
      </c>
      <c r="D181" s="507" t="s">
        <v>1484</v>
      </c>
      <c r="E181" s="171" t="s">
        <v>1485</v>
      </c>
      <c r="F181" s="27">
        <v>36006</v>
      </c>
      <c r="G181" s="498" t="s">
        <v>477</v>
      </c>
      <c r="H181" s="70" t="s">
        <v>1486</v>
      </c>
      <c r="I181" s="499" t="s">
        <v>479</v>
      </c>
      <c r="J181" s="62"/>
      <c r="K181" s="73" t="s">
        <v>1487</v>
      </c>
      <c r="L181" s="289" t="s">
        <v>1488</v>
      </c>
      <c r="M181" s="54">
        <v>441</v>
      </c>
      <c r="N181" s="28">
        <v>138</v>
      </c>
      <c r="O181" s="29">
        <v>5</v>
      </c>
      <c r="P181" s="53">
        <v>3.2</v>
      </c>
      <c r="Q181" s="28">
        <v>2</v>
      </c>
      <c r="R181" s="31">
        <v>0</v>
      </c>
      <c r="S181" s="53">
        <v>0</v>
      </c>
      <c r="T181" s="54">
        <v>37</v>
      </c>
      <c r="U181" s="28">
        <v>0</v>
      </c>
      <c r="V181" s="52" t="s">
        <v>210</v>
      </c>
      <c r="W181" s="31">
        <v>0</v>
      </c>
      <c r="X181" s="31">
        <v>0</v>
      </c>
      <c r="Y181" s="31">
        <v>0</v>
      </c>
      <c r="Z181" s="31">
        <v>0</v>
      </c>
      <c r="AA181" s="31">
        <v>0</v>
      </c>
      <c r="AB181" s="31">
        <v>0</v>
      </c>
      <c r="AC181" s="31">
        <v>0</v>
      </c>
      <c r="AD181" s="31">
        <v>0</v>
      </c>
      <c r="AE181" s="31">
        <v>0</v>
      </c>
      <c r="AF181" s="31"/>
      <c r="AG181" s="28">
        <v>1</v>
      </c>
      <c r="AH181" s="29">
        <v>24</v>
      </c>
      <c r="AI181" s="30">
        <v>24</v>
      </c>
      <c r="AJ181" s="31">
        <v>0</v>
      </c>
      <c r="AK181" s="31">
        <v>0</v>
      </c>
      <c r="AL181" s="31">
        <v>0</v>
      </c>
      <c r="AM181" s="31">
        <v>75</v>
      </c>
      <c r="AN181" s="31" t="s">
        <v>1489</v>
      </c>
      <c r="AO181" s="31">
        <v>45</v>
      </c>
      <c r="AP181" s="31" t="s">
        <v>1490</v>
      </c>
      <c r="AQ181" s="31">
        <v>0</v>
      </c>
      <c r="AR181" s="31"/>
      <c r="AS181" s="31">
        <v>0</v>
      </c>
      <c r="AT181" s="31"/>
      <c r="AU181" s="28">
        <v>0</v>
      </c>
      <c r="AV181" s="29">
        <v>0</v>
      </c>
      <c r="AW181" s="31">
        <v>0</v>
      </c>
      <c r="AX181" s="31">
        <v>0</v>
      </c>
      <c r="AY181" s="30">
        <v>0</v>
      </c>
      <c r="AZ181" s="31">
        <v>0</v>
      </c>
      <c r="BA181" s="31">
        <v>0</v>
      </c>
      <c r="BB181" s="31">
        <v>0</v>
      </c>
      <c r="BC181" s="31">
        <v>0</v>
      </c>
      <c r="BD181" s="31">
        <v>0</v>
      </c>
      <c r="BE181" s="31">
        <v>0</v>
      </c>
      <c r="BF181" s="31"/>
      <c r="BG181" s="31">
        <v>0</v>
      </c>
      <c r="BH181" s="31"/>
      <c r="BI181" s="31">
        <v>0</v>
      </c>
      <c r="BJ181" s="31"/>
      <c r="BK181" s="31">
        <v>0</v>
      </c>
      <c r="BL181" s="31"/>
      <c r="BM181" s="129" t="s">
        <v>127</v>
      </c>
      <c r="BN181" s="52" t="s">
        <v>1491</v>
      </c>
      <c r="BO181" s="164" t="s">
        <v>127</v>
      </c>
      <c r="BP181" s="129" t="s">
        <v>132</v>
      </c>
      <c r="BQ181" s="126"/>
      <c r="BR181" s="500" t="s">
        <v>132</v>
      </c>
      <c r="BS181" s="500" t="s">
        <v>127</v>
      </c>
      <c r="BT181" s="76" t="s">
        <v>127</v>
      </c>
      <c r="BU181" s="76" t="s">
        <v>127</v>
      </c>
      <c r="BV181" s="76" t="s">
        <v>132</v>
      </c>
      <c r="BW181" s="55" t="s">
        <v>127</v>
      </c>
      <c r="BX181" s="129" t="s">
        <v>127</v>
      </c>
      <c r="BY181" s="55" t="s">
        <v>132</v>
      </c>
      <c r="BZ181" s="935" t="s">
        <v>132</v>
      </c>
      <c r="CA181" s="31">
        <v>0</v>
      </c>
      <c r="CB181" s="29">
        <v>0</v>
      </c>
      <c r="CC181" s="29">
        <v>0</v>
      </c>
      <c r="CD181" s="29">
        <v>0</v>
      </c>
      <c r="CE181" s="76" t="s">
        <v>132</v>
      </c>
      <c r="CF181" s="55" t="s">
        <v>132</v>
      </c>
      <c r="CG181" s="31">
        <v>0</v>
      </c>
      <c r="CH181" s="29">
        <v>0</v>
      </c>
      <c r="CI181" s="29">
        <v>0</v>
      </c>
      <c r="CJ181" s="29">
        <v>0</v>
      </c>
      <c r="CK181" s="55" t="s">
        <v>127</v>
      </c>
      <c r="CL181" s="76" t="s">
        <v>127</v>
      </c>
      <c r="CM181" s="29">
        <v>328</v>
      </c>
      <c r="CN181" s="29">
        <v>0</v>
      </c>
      <c r="CO181" s="30">
        <v>0</v>
      </c>
      <c r="CP181" s="55" t="s">
        <v>127</v>
      </c>
      <c r="CQ181" s="31">
        <v>0</v>
      </c>
      <c r="CR181" s="29">
        <v>0</v>
      </c>
      <c r="CS181" s="29">
        <v>0</v>
      </c>
      <c r="CT181" s="56">
        <v>0</v>
      </c>
      <c r="CU181" s="129" t="s">
        <v>127</v>
      </c>
      <c r="CV181" s="77" t="s">
        <v>127</v>
      </c>
    </row>
    <row r="182" spans="1:100" ht="54">
      <c r="A182" s="49"/>
      <c r="B182" s="179">
        <f t="shared" ca="1" si="8"/>
        <v>169</v>
      </c>
      <c r="C182" s="115" t="s">
        <v>280</v>
      </c>
      <c r="D182" s="507" t="s">
        <v>1492</v>
      </c>
      <c r="E182" s="69" t="s">
        <v>284</v>
      </c>
      <c r="F182" s="27">
        <v>42461</v>
      </c>
      <c r="G182" s="498" t="s">
        <v>552</v>
      </c>
      <c r="H182" s="70" t="s">
        <v>1493</v>
      </c>
      <c r="I182" s="499" t="s">
        <v>479</v>
      </c>
      <c r="J182" s="62"/>
      <c r="K182" s="73" t="s">
        <v>1494</v>
      </c>
      <c r="L182" s="126" t="s">
        <v>1495</v>
      </c>
      <c r="M182" s="54">
        <v>232</v>
      </c>
      <c r="N182" s="28">
        <v>77</v>
      </c>
      <c r="O182" s="29">
        <v>68</v>
      </c>
      <c r="P182" s="53">
        <v>7.8</v>
      </c>
      <c r="Q182" s="28">
        <v>13</v>
      </c>
      <c r="R182" s="31">
        <v>0</v>
      </c>
      <c r="S182" s="53">
        <v>0</v>
      </c>
      <c r="T182" s="54">
        <v>28</v>
      </c>
      <c r="U182" s="28">
        <v>0</v>
      </c>
      <c r="V182" s="52" t="s">
        <v>144</v>
      </c>
      <c r="W182" s="31">
        <v>0</v>
      </c>
      <c r="X182" s="31">
        <v>0</v>
      </c>
      <c r="Y182" s="31">
        <v>0</v>
      </c>
      <c r="Z182" s="31">
        <v>0</v>
      </c>
      <c r="AA182" s="31">
        <v>0</v>
      </c>
      <c r="AB182" s="31">
        <v>0</v>
      </c>
      <c r="AC182" s="31">
        <v>0</v>
      </c>
      <c r="AD182" s="31">
        <v>0</v>
      </c>
      <c r="AE182" s="31">
        <v>0</v>
      </c>
      <c r="AF182" s="31"/>
      <c r="AG182" s="28">
        <v>7</v>
      </c>
      <c r="AH182" s="29">
        <v>381</v>
      </c>
      <c r="AI182" s="30">
        <v>347</v>
      </c>
      <c r="AJ182" s="31">
        <v>0</v>
      </c>
      <c r="AK182" s="31">
        <v>0</v>
      </c>
      <c r="AL182" s="31">
        <v>0</v>
      </c>
      <c r="AM182" s="31">
        <v>0</v>
      </c>
      <c r="AN182" s="31"/>
      <c r="AO182" s="31">
        <v>0</v>
      </c>
      <c r="AP182" s="31"/>
      <c r="AQ182" s="31">
        <v>0</v>
      </c>
      <c r="AR182" s="31"/>
      <c r="AS182" s="31">
        <v>0</v>
      </c>
      <c r="AT182" s="31"/>
      <c r="AU182" s="28">
        <v>5</v>
      </c>
      <c r="AV182" s="29">
        <v>11</v>
      </c>
      <c r="AW182" s="31">
        <v>0</v>
      </c>
      <c r="AX182" s="31">
        <v>5.5</v>
      </c>
      <c r="AY182" s="30">
        <v>0</v>
      </c>
      <c r="AZ182" s="31">
        <v>0</v>
      </c>
      <c r="BA182" s="31">
        <v>0</v>
      </c>
      <c r="BB182" s="31">
        <v>0</v>
      </c>
      <c r="BC182" s="31">
        <v>0</v>
      </c>
      <c r="BD182" s="31">
        <v>0</v>
      </c>
      <c r="BE182" s="31">
        <v>0</v>
      </c>
      <c r="BF182" s="31"/>
      <c r="BG182" s="31">
        <v>0</v>
      </c>
      <c r="BH182" s="31"/>
      <c r="BI182" s="31">
        <v>0</v>
      </c>
      <c r="BJ182" s="31"/>
      <c r="BK182" s="31">
        <v>0</v>
      </c>
      <c r="BL182" s="31"/>
      <c r="BM182" s="129" t="s">
        <v>127</v>
      </c>
      <c r="BN182" s="52" t="s">
        <v>1496</v>
      </c>
      <c r="BO182" s="164" t="s">
        <v>127</v>
      </c>
      <c r="BP182" s="129" t="s">
        <v>132</v>
      </c>
      <c r="BQ182" s="126"/>
      <c r="BR182" s="500" t="s">
        <v>127</v>
      </c>
      <c r="BS182" s="500" t="s">
        <v>127</v>
      </c>
      <c r="BT182" s="76" t="s">
        <v>127</v>
      </c>
      <c r="BU182" s="76" t="s">
        <v>127</v>
      </c>
      <c r="BV182" s="76" t="s">
        <v>132</v>
      </c>
      <c r="BW182" s="55" t="s">
        <v>127</v>
      </c>
      <c r="BX182" s="129" t="s">
        <v>127</v>
      </c>
      <c r="BY182" s="55" t="s">
        <v>127</v>
      </c>
      <c r="BZ182" s="935" t="s">
        <v>127</v>
      </c>
      <c r="CA182" s="31">
        <v>0</v>
      </c>
      <c r="CB182" s="29">
        <v>0</v>
      </c>
      <c r="CC182" s="29">
        <v>0</v>
      </c>
      <c r="CD182" s="29">
        <v>0</v>
      </c>
      <c r="CE182" s="76" t="s">
        <v>132</v>
      </c>
      <c r="CF182" s="55" t="s">
        <v>127</v>
      </c>
      <c r="CG182" s="31">
        <v>0</v>
      </c>
      <c r="CH182" s="29">
        <v>2592</v>
      </c>
      <c r="CI182" s="29">
        <v>247</v>
      </c>
      <c r="CJ182" s="29">
        <v>1404</v>
      </c>
      <c r="CK182" s="55" t="s">
        <v>127</v>
      </c>
      <c r="CL182" s="76" t="s">
        <v>127</v>
      </c>
      <c r="CM182" s="29">
        <v>16</v>
      </c>
      <c r="CN182" s="29">
        <v>69</v>
      </c>
      <c r="CO182" s="30">
        <v>0</v>
      </c>
      <c r="CP182" s="55" t="s">
        <v>132</v>
      </c>
      <c r="CQ182" s="31">
        <v>0</v>
      </c>
      <c r="CR182" s="29">
        <v>0</v>
      </c>
      <c r="CS182" s="29">
        <v>0</v>
      </c>
      <c r="CT182" s="56">
        <v>0</v>
      </c>
      <c r="CU182" s="129" t="s">
        <v>127</v>
      </c>
      <c r="CV182" s="77" t="s">
        <v>127</v>
      </c>
    </row>
    <row r="183" spans="1:100" ht="40.5">
      <c r="A183" s="49"/>
      <c r="B183" s="179">
        <f t="shared" ref="B183:B185" ca="1" si="9">IF(C183="","",MAX(INDIRECT("B1:B"&amp;ROW()-1))+1)</f>
        <v>170</v>
      </c>
      <c r="C183" s="115" t="s">
        <v>280</v>
      </c>
      <c r="D183" s="215" t="s">
        <v>1497</v>
      </c>
      <c r="E183" s="60" t="s">
        <v>1498</v>
      </c>
      <c r="F183" s="33">
        <v>37712</v>
      </c>
      <c r="G183" s="498" t="s">
        <v>739</v>
      </c>
      <c r="H183" s="70" t="s">
        <v>1499</v>
      </c>
      <c r="I183" s="499" t="s">
        <v>479</v>
      </c>
      <c r="J183" s="140"/>
      <c r="K183" s="65" t="s">
        <v>1500</v>
      </c>
      <c r="L183" s="112" t="s">
        <v>1501</v>
      </c>
      <c r="M183" s="64">
        <v>540</v>
      </c>
      <c r="N183" s="121">
        <v>261</v>
      </c>
      <c r="O183" s="113">
        <v>12</v>
      </c>
      <c r="P183" s="120">
        <v>7.5</v>
      </c>
      <c r="Q183" s="121">
        <v>0</v>
      </c>
      <c r="R183" s="66">
        <v>0</v>
      </c>
      <c r="S183" s="120">
        <v>0</v>
      </c>
      <c r="T183" s="64">
        <v>0</v>
      </c>
      <c r="U183" s="121">
        <v>3</v>
      </c>
      <c r="V183" s="67" t="s">
        <v>1502</v>
      </c>
      <c r="W183" s="31">
        <v>48</v>
      </c>
      <c r="X183" s="31">
        <v>0</v>
      </c>
      <c r="Y183" s="31">
        <v>48</v>
      </c>
      <c r="Z183" s="31">
        <v>0</v>
      </c>
      <c r="AA183" s="31">
        <v>48</v>
      </c>
      <c r="AB183" s="31">
        <v>0</v>
      </c>
      <c r="AC183" s="31">
        <v>624</v>
      </c>
      <c r="AD183" s="31">
        <v>0</v>
      </c>
      <c r="AE183" s="31">
        <v>0</v>
      </c>
      <c r="AF183" s="66"/>
      <c r="AG183" s="28">
        <v>0</v>
      </c>
      <c r="AH183" s="29">
        <v>0</v>
      </c>
      <c r="AI183" s="130">
        <v>0</v>
      </c>
      <c r="AJ183" s="66">
        <v>0</v>
      </c>
      <c r="AK183" s="31">
        <v>0</v>
      </c>
      <c r="AL183" s="66">
        <v>0</v>
      </c>
      <c r="AM183" s="31">
        <v>0</v>
      </c>
      <c r="AN183" s="66"/>
      <c r="AO183" s="31">
        <v>0</v>
      </c>
      <c r="AP183" s="66"/>
      <c r="AQ183" s="31">
        <v>0</v>
      </c>
      <c r="AR183" s="66"/>
      <c r="AS183" s="31">
        <v>0</v>
      </c>
      <c r="AT183" s="66"/>
      <c r="AU183" s="121">
        <v>0</v>
      </c>
      <c r="AV183" s="113">
        <v>0</v>
      </c>
      <c r="AW183" s="66">
        <v>0</v>
      </c>
      <c r="AX183" s="66">
        <v>0</v>
      </c>
      <c r="AY183" s="130">
        <v>0</v>
      </c>
      <c r="AZ183" s="66">
        <v>0</v>
      </c>
      <c r="BA183" s="66">
        <v>0</v>
      </c>
      <c r="BB183" s="66">
        <v>0</v>
      </c>
      <c r="BC183" s="66">
        <v>0</v>
      </c>
      <c r="BD183" s="66">
        <v>0</v>
      </c>
      <c r="BE183" s="31">
        <v>0</v>
      </c>
      <c r="BF183" s="66"/>
      <c r="BG183" s="31">
        <v>0</v>
      </c>
      <c r="BH183" s="66"/>
      <c r="BI183" s="31">
        <v>0</v>
      </c>
      <c r="BJ183" s="66"/>
      <c r="BK183" s="31">
        <v>0</v>
      </c>
      <c r="BL183" s="66"/>
      <c r="BM183" s="141" t="s">
        <v>132</v>
      </c>
      <c r="BN183" s="67"/>
      <c r="BO183" s="118" t="s">
        <v>127</v>
      </c>
      <c r="BP183" s="141" t="s">
        <v>132</v>
      </c>
      <c r="BQ183" s="112"/>
      <c r="BR183" s="373" t="s">
        <v>132</v>
      </c>
      <c r="BS183" s="373" t="s">
        <v>132</v>
      </c>
      <c r="BT183" s="116" t="s">
        <v>132</v>
      </c>
      <c r="BU183" s="116" t="s">
        <v>132</v>
      </c>
      <c r="BV183" s="116" t="s">
        <v>132</v>
      </c>
      <c r="BW183" s="421" t="s">
        <v>127</v>
      </c>
      <c r="BX183" s="141" t="s">
        <v>132</v>
      </c>
      <c r="BY183" s="421" t="s">
        <v>132</v>
      </c>
      <c r="BZ183" s="934" t="s">
        <v>132</v>
      </c>
      <c r="CA183" s="66">
        <v>0</v>
      </c>
      <c r="CB183" s="113">
        <v>0</v>
      </c>
      <c r="CC183" s="113">
        <v>0</v>
      </c>
      <c r="CD183" s="113">
        <v>0</v>
      </c>
      <c r="CE183" s="116" t="s">
        <v>132</v>
      </c>
      <c r="CF183" s="421" t="s">
        <v>132</v>
      </c>
      <c r="CG183" s="66">
        <v>0</v>
      </c>
      <c r="CH183" s="113">
        <v>0</v>
      </c>
      <c r="CI183" s="113">
        <v>0</v>
      </c>
      <c r="CJ183" s="113">
        <v>0</v>
      </c>
      <c r="CK183" s="421" t="s">
        <v>132</v>
      </c>
      <c r="CL183" s="76" t="s">
        <v>132</v>
      </c>
      <c r="CM183" s="113"/>
      <c r="CN183" s="113"/>
      <c r="CO183" s="130"/>
      <c r="CP183" s="421" t="s">
        <v>132</v>
      </c>
      <c r="CQ183" s="66">
        <v>0</v>
      </c>
      <c r="CR183" s="113">
        <v>0</v>
      </c>
      <c r="CS183" s="113">
        <v>0</v>
      </c>
      <c r="CT183" s="212">
        <v>0</v>
      </c>
      <c r="CU183" s="141" t="s">
        <v>132</v>
      </c>
      <c r="CV183" s="117"/>
    </row>
    <row r="184" spans="1:100" ht="40.5">
      <c r="A184" s="49"/>
      <c r="B184" s="179">
        <f t="shared" ca="1" si="9"/>
        <v>171</v>
      </c>
      <c r="C184" s="115" t="s">
        <v>280</v>
      </c>
      <c r="D184" s="215" t="s">
        <v>1503</v>
      </c>
      <c r="E184" s="60" t="s">
        <v>1504</v>
      </c>
      <c r="F184" s="33">
        <v>44562</v>
      </c>
      <c r="G184" s="498" t="s">
        <v>477</v>
      </c>
      <c r="H184" s="70" t="s">
        <v>1505</v>
      </c>
      <c r="I184" s="499" t="s">
        <v>479</v>
      </c>
      <c r="J184" s="140"/>
      <c r="K184" s="65" t="s">
        <v>1506</v>
      </c>
      <c r="L184" s="112" t="s">
        <v>1507</v>
      </c>
      <c r="M184" s="64">
        <v>176</v>
      </c>
      <c r="N184" s="121">
        <v>23</v>
      </c>
      <c r="O184" s="113">
        <v>72</v>
      </c>
      <c r="P184" s="120">
        <v>10.7</v>
      </c>
      <c r="Q184" s="121">
        <v>7</v>
      </c>
      <c r="R184" s="66">
        <v>0</v>
      </c>
      <c r="S184" s="120">
        <v>0</v>
      </c>
      <c r="T184" s="64">
        <v>11</v>
      </c>
      <c r="U184" s="121">
        <v>0</v>
      </c>
      <c r="V184" s="67" t="s">
        <v>144</v>
      </c>
      <c r="W184" s="31">
        <v>0</v>
      </c>
      <c r="X184" s="31">
        <v>0</v>
      </c>
      <c r="Y184" s="31">
        <v>0</v>
      </c>
      <c r="Z184" s="31">
        <v>0</v>
      </c>
      <c r="AA184" s="31">
        <v>0</v>
      </c>
      <c r="AB184" s="31">
        <v>0</v>
      </c>
      <c r="AC184" s="31">
        <v>0</v>
      </c>
      <c r="AD184" s="31">
        <v>0</v>
      </c>
      <c r="AE184" s="31">
        <v>0</v>
      </c>
      <c r="AF184" s="66"/>
      <c r="AG184" s="28">
        <v>2</v>
      </c>
      <c r="AH184" s="29">
        <v>116</v>
      </c>
      <c r="AI184" s="130">
        <v>58</v>
      </c>
      <c r="AJ184" s="66">
        <v>0</v>
      </c>
      <c r="AK184" s="31">
        <v>0</v>
      </c>
      <c r="AL184" s="66">
        <v>0</v>
      </c>
      <c r="AM184" s="31">
        <v>0</v>
      </c>
      <c r="AN184" s="66"/>
      <c r="AO184" s="31">
        <v>0</v>
      </c>
      <c r="AP184" s="66"/>
      <c r="AQ184" s="31">
        <v>0</v>
      </c>
      <c r="AR184" s="66"/>
      <c r="AS184" s="31">
        <v>0</v>
      </c>
      <c r="AT184" s="66"/>
      <c r="AU184" s="121">
        <v>0</v>
      </c>
      <c r="AV184" s="113">
        <v>0</v>
      </c>
      <c r="AW184" s="66">
        <v>0</v>
      </c>
      <c r="AX184" s="66">
        <v>0</v>
      </c>
      <c r="AY184" s="130">
        <v>0</v>
      </c>
      <c r="AZ184" s="66">
        <v>0</v>
      </c>
      <c r="BA184" s="66">
        <v>0</v>
      </c>
      <c r="BB184" s="66">
        <v>0</v>
      </c>
      <c r="BC184" s="66">
        <v>0</v>
      </c>
      <c r="BD184" s="66">
        <v>0</v>
      </c>
      <c r="BE184" s="31">
        <v>0</v>
      </c>
      <c r="BF184" s="66"/>
      <c r="BG184" s="31">
        <v>0</v>
      </c>
      <c r="BH184" s="66"/>
      <c r="BI184" s="31">
        <v>0</v>
      </c>
      <c r="BJ184" s="66"/>
      <c r="BK184" s="31">
        <v>0</v>
      </c>
      <c r="BL184" s="66"/>
      <c r="BM184" s="141" t="s">
        <v>127</v>
      </c>
      <c r="BN184" s="514" t="s">
        <v>1508</v>
      </c>
      <c r="BO184" s="118" t="s">
        <v>132</v>
      </c>
      <c r="BP184" s="141" t="s">
        <v>132</v>
      </c>
      <c r="BQ184" s="112"/>
      <c r="BR184" s="373" t="s">
        <v>127</v>
      </c>
      <c r="BS184" s="373" t="s">
        <v>132</v>
      </c>
      <c r="BT184" s="116" t="s">
        <v>132</v>
      </c>
      <c r="BU184" s="116" t="s">
        <v>132</v>
      </c>
      <c r="BV184" s="116" t="s">
        <v>132</v>
      </c>
      <c r="BW184" s="421" t="s">
        <v>127</v>
      </c>
      <c r="BX184" s="141" t="s">
        <v>132</v>
      </c>
      <c r="BY184" s="421" t="s">
        <v>132</v>
      </c>
      <c r="BZ184" s="934" t="s">
        <v>132</v>
      </c>
      <c r="CA184" s="66">
        <v>0</v>
      </c>
      <c r="CB184" s="113">
        <v>0</v>
      </c>
      <c r="CC184" s="113">
        <v>0</v>
      </c>
      <c r="CD184" s="113">
        <v>0</v>
      </c>
      <c r="CE184" s="116" t="s">
        <v>132</v>
      </c>
      <c r="CF184" s="421" t="s">
        <v>127</v>
      </c>
      <c r="CG184" s="66">
        <v>0</v>
      </c>
      <c r="CH184" s="113">
        <v>825</v>
      </c>
      <c r="CI184" s="113">
        <v>280</v>
      </c>
      <c r="CJ184" s="113">
        <v>59</v>
      </c>
      <c r="CK184" s="421" t="s">
        <v>127</v>
      </c>
      <c r="CL184" s="76" t="s">
        <v>127</v>
      </c>
      <c r="CM184" s="113">
        <v>4</v>
      </c>
      <c r="CN184" s="113">
        <v>16</v>
      </c>
      <c r="CO184" s="130">
        <v>3</v>
      </c>
      <c r="CP184" s="421" t="s">
        <v>132</v>
      </c>
      <c r="CQ184" s="66">
        <v>0</v>
      </c>
      <c r="CR184" s="113">
        <v>0</v>
      </c>
      <c r="CS184" s="113">
        <v>0</v>
      </c>
      <c r="CT184" s="212">
        <v>0</v>
      </c>
      <c r="CU184" s="141" t="s">
        <v>132</v>
      </c>
      <c r="CV184" s="117"/>
    </row>
    <row r="185" spans="1:100" ht="27">
      <c r="A185" s="49"/>
      <c r="B185" s="179">
        <f t="shared" ca="1" si="9"/>
        <v>172</v>
      </c>
      <c r="C185" s="115" t="s">
        <v>1509</v>
      </c>
      <c r="D185" s="215">
        <v>2910110309</v>
      </c>
      <c r="E185" s="60" t="s">
        <v>1510</v>
      </c>
      <c r="F185" s="33">
        <v>38322</v>
      </c>
      <c r="G185" s="498" t="s">
        <v>477</v>
      </c>
      <c r="H185" s="70" t="s">
        <v>1511</v>
      </c>
      <c r="I185" s="499" t="s">
        <v>528</v>
      </c>
      <c r="J185" s="140" t="s">
        <v>1512</v>
      </c>
      <c r="K185" s="65" t="s">
        <v>1513</v>
      </c>
      <c r="L185" s="112" t="s">
        <v>1514</v>
      </c>
      <c r="M185" s="64">
        <v>350</v>
      </c>
      <c r="N185" s="121">
        <v>146</v>
      </c>
      <c r="O185" s="113">
        <v>44</v>
      </c>
      <c r="P185" s="120">
        <v>8.5</v>
      </c>
      <c r="Q185" s="121">
        <v>14</v>
      </c>
      <c r="R185" s="66">
        <v>0</v>
      </c>
      <c r="S185" s="120">
        <v>0</v>
      </c>
      <c r="T185" s="64">
        <v>33.9</v>
      </c>
      <c r="U185" s="121">
        <v>0</v>
      </c>
      <c r="V185" s="67" t="s">
        <v>160</v>
      </c>
      <c r="W185" s="31">
        <v>0</v>
      </c>
      <c r="X185" s="31">
        <v>0</v>
      </c>
      <c r="Y185" s="31">
        <v>0</v>
      </c>
      <c r="Z185" s="31">
        <v>0</v>
      </c>
      <c r="AA185" s="31">
        <v>0</v>
      </c>
      <c r="AB185" s="31">
        <v>0</v>
      </c>
      <c r="AC185" s="31">
        <v>0</v>
      </c>
      <c r="AD185" s="31">
        <v>0</v>
      </c>
      <c r="AE185" s="31">
        <v>0</v>
      </c>
      <c r="AF185" s="66"/>
      <c r="AG185" s="28">
        <v>1</v>
      </c>
      <c r="AH185" s="29">
        <v>2</v>
      </c>
      <c r="AI185" s="130">
        <v>9</v>
      </c>
      <c r="AJ185" s="66">
        <v>0</v>
      </c>
      <c r="AK185" s="31">
        <v>0</v>
      </c>
      <c r="AL185" s="66">
        <v>0</v>
      </c>
      <c r="AM185" s="31">
        <v>0</v>
      </c>
      <c r="AN185" s="66"/>
      <c r="AO185" s="31">
        <v>0</v>
      </c>
      <c r="AP185" s="66"/>
      <c r="AQ185" s="31">
        <v>8</v>
      </c>
      <c r="AR185" s="66" t="s">
        <v>1515</v>
      </c>
      <c r="AS185" s="31">
        <v>0</v>
      </c>
      <c r="AT185" s="66"/>
      <c r="AU185" s="121">
        <v>1</v>
      </c>
      <c r="AV185" s="113">
        <v>16</v>
      </c>
      <c r="AW185" s="66">
        <v>0</v>
      </c>
      <c r="AX185" s="66">
        <v>32</v>
      </c>
      <c r="AY185" s="130">
        <v>0</v>
      </c>
      <c r="AZ185" s="66">
        <v>0</v>
      </c>
      <c r="BA185" s="66">
        <v>0</v>
      </c>
      <c r="BB185" s="66">
        <v>0</v>
      </c>
      <c r="BC185" s="66">
        <v>0</v>
      </c>
      <c r="BD185" s="66">
        <v>0</v>
      </c>
      <c r="BE185" s="31">
        <v>0</v>
      </c>
      <c r="BF185" s="66"/>
      <c r="BG185" s="31">
        <v>10</v>
      </c>
      <c r="BH185" s="66" t="s">
        <v>1516</v>
      </c>
      <c r="BI185" s="31">
        <v>0</v>
      </c>
      <c r="BJ185" s="66"/>
      <c r="BK185" s="31">
        <v>6</v>
      </c>
      <c r="BL185" s="66" t="s">
        <v>1517</v>
      </c>
      <c r="BM185" s="141" t="s">
        <v>132</v>
      </c>
      <c r="BN185" s="67"/>
      <c r="BO185" s="118" t="s">
        <v>127</v>
      </c>
      <c r="BP185" s="141" t="s">
        <v>132</v>
      </c>
      <c r="BQ185" s="112"/>
      <c r="BR185" s="373" t="s">
        <v>132</v>
      </c>
      <c r="BS185" s="373" t="s">
        <v>132</v>
      </c>
      <c r="BT185" s="116" t="s">
        <v>132</v>
      </c>
      <c r="BU185" s="116" t="s">
        <v>132</v>
      </c>
      <c r="BV185" s="116" t="s">
        <v>132</v>
      </c>
      <c r="BW185" s="421" t="s">
        <v>132</v>
      </c>
      <c r="BX185" s="141" t="s">
        <v>132</v>
      </c>
      <c r="BY185" s="421" t="s">
        <v>132</v>
      </c>
      <c r="BZ185" s="934" t="s">
        <v>132</v>
      </c>
      <c r="CA185" s="66">
        <v>0</v>
      </c>
      <c r="CB185" s="113">
        <v>0</v>
      </c>
      <c r="CC185" s="113">
        <v>0</v>
      </c>
      <c r="CD185" s="113">
        <v>0</v>
      </c>
      <c r="CE185" s="116" t="s">
        <v>132</v>
      </c>
      <c r="CF185" s="421" t="s">
        <v>132</v>
      </c>
      <c r="CG185" s="66">
        <v>0</v>
      </c>
      <c r="CH185" s="113">
        <v>0</v>
      </c>
      <c r="CI185" s="113">
        <v>0</v>
      </c>
      <c r="CJ185" s="113">
        <v>0</v>
      </c>
      <c r="CK185" s="421" t="s">
        <v>132</v>
      </c>
      <c r="CL185" s="76" t="s">
        <v>132</v>
      </c>
      <c r="CM185" s="113"/>
      <c r="CN185" s="113"/>
      <c r="CO185" s="130"/>
      <c r="CP185" s="421" t="s">
        <v>132</v>
      </c>
      <c r="CQ185" s="66">
        <v>0</v>
      </c>
      <c r="CR185" s="113">
        <v>0</v>
      </c>
      <c r="CS185" s="113">
        <v>0</v>
      </c>
      <c r="CT185" s="212">
        <v>0</v>
      </c>
      <c r="CU185" s="141" t="s">
        <v>132</v>
      </c>
      <c r="CV185" s="117"/>
    </row>
    <row r="186" spans="1:100" ht="40.5">
      <c r="A186" s="49"/>
      <c r="B186" s="179">
        <f ca="1">IF(C186="","",MAX(INDIRECT("B1:B"&amp;ROW()-1))+1)</f>
        <v>173</v>
      </c>
      <c r="C186" s="115" t="s">
        <v>287</v>
      </c>
      <c r="D186" s="507" t="s">
        <v>1518</v>
      </c>
      <c r="E186" s="69" t="s">
        <v>1519</v>
      </c>
      <c r="F186" s="27">
        <v>37712</v>
      </c>
      <c r="G186" s="498" t="s">
        <v>477</v>
      </c>
      <c r="H186" s="70" t="s">
        <v>1520</v>
      </c>
      <c r="I186" s="499" t="s">
        <v>479</v>
      </c>
      <c r="J186" s="62"/>
      <c r="K186" s="73" t="s">
        <v>1521</v>
      </c>
      <c r="L186" s="126" t="s">
        <v>1522</v>
      </c>
      <c r="M186" s="54">
        <v>199</v>
      </c>
      <c r="N186" s="28">
        <v>18</v>
      </c>
      <c r="O186" s="29">
        <v>13</v>
      </c>
      <c r="P186" s="53">
        <v>3.5</v>
      </c>
      <c r="Q186" s="28">
        <v>2</v>
      </c>
      <c r="R186" s="31">
        <v>0</v>
      </c>
      <c r="S186" s="53">
        <v>0</v>
      </c>
      <c r="T186" s="54">
        <v>18.7</v>
      </c>
      <c r="U186" s="28">
        <v>0</v>
      </c>
      <c r="V186" s="52" t="s">
        <v>160</v>
      </c>
      <c r="W186" s="31">
        <v>0</v>
      </c>
      <c r="X186" s="31">
        <v>0</v>
      </c>
      <c r="Y186" s="31">
        <v>0</v>
      </c>
      <c r="Z186" s="31">
        <v>0</v>
      </c>
      <c r="AA186" s="31">
        <v>0</v>
      </c>
      <c r="AB186" s="31">
        <v>0</v>
      </c>
      <c r="AC186" s="31">
        <v>0</v>
      </c>
      <c r="AD186" s="31">
        <v>0</v>
      </c>
      <c r="AE186" s="31">
        <v>0</v>
      </c>
      <c r="AF186" s="31"/>
      <c r="AG186" s="28">
        <v>2</v>
      </c>
      <c r="AH186" s="29">
        <v>99</v>
      </c>
      <c r="AI186" s="30">
        <v>49.5</v>
      </c>
      <c r="AJ186" s="31">
        <v>0</v>
      </c>
      <c r="AK186" s="31">
        <v>0</v>
      </c>
      <c r="AL186" s="31">
        <v>0</v>
      </c>
      <c r="AM186" s="31">
        <v>0</v>
      </c>
      <c r="AN186" s="31"/>
      <c r="AO186" s="31">
        <v>0</v>
      </c>
      <c r="AP186" s="31"/>
      <c r="AQ186" s="31">
        <v>0</v>
      </c>
      <c r="AR186" s="31"/>
      <c r="AS186" s="31">
        <v>0</v>
      </c>
      <c r="AT186" s="31"/>
      <c r="AU186" s="28">
        <v>0</v>
      </c>
      <c r="AV186" s="29">
        <v>0</v>
      </c>
      <c r="AW186" s="31">
        <v>0</v>
      </c>
      <c r="AX186" s="31">
        <v>0</v>
      </c>
      <c r="AY186" s="30">
        <v>0</v>
      </c>
      <c r="AZ186" s="31">
        <v>0</v>
      </c>
      <c r="BA186" s="31">
        <v>0</v>
      </c>
      <c r="BB186" s="31">
        <v>0</v>
      </c>
      <c r="BC186" s="31">
        <v>0</v>
      </c>
      <c r="BD186" s="31">
        <v>0</v>
      </c>
      <c r="BE186" s="31">
        <v>0</v>
      </c>
      <c r="BF186" s="31"/>
      <c r="BG186" s="31">
        <v>0</v>
      </c>
      <c r="BH186" s="31"/>
      <c r="BI186" s="31">
        <v>0</v>
      </c>
      <c r="BJ186" s="31"/>
      <c r="BK186" s="31">
        <v>0</v>
      </c>
      <c r="BL186" s="31"/>
      <c r="BM186" s="129" t="s">
        <v>132</v>
      </c>
      <c r="BN186" s="52"/>
      <c r="BO186" s="164" t="s">
        <v>132</v>
      </c>
      <c r="BP186" s="129" t="s">
        <v>132</v>
      </c>
      <c r="BQ186" s="126"/>
      <c r="BR186" s="500" t="s">
        <v>132</v>
      </c>
      <c r="BS186" s="500" t="s">
        <v>127</v>
      </c>
      <c r="BT186" s="76" t="s">
        <v>132</v>
      </c>
      <c r="BU186" s="76" t="s">
        <v>132</v>
      </c>
      <c r="BV186" s="76" t="s">
        <v>132</v>
      </c>
      <c r="BW186" s="55" t="s">
        <v>132</v>
      </c>
      <c r="BX186" s="129" t="s">
        <v>132</v>
      </c>
      <c r="BY186" s="55" t="s">
        <v>132</v>
      </c>
      <c r="BZ186" s="935" t="s">
        <v>132</v>
      </c>
      <c r="CA186" s="31">
        <v>0</v>
      </c>
      <c r="CB186" s="29">
        <v>0</v>
      </c>
      <c r="CC186" s="29">
        <v>0</v>
      </c>
      <c r="CD186" s="29">
        <v>0</v>
      </c>
      <c r="CE186" s="76" t="s">
        <v>132</v>
      </c>
      <c r="CF186" s="55" t="s">
        <v>132</v>
      </c>
      <c r="CG186" s="31">
        <v>0</v>
      </c>
      <c r="CH186" s="29">
        <v>0</v>
      </c>
      <c r="CI186" s="29">
        <v>0</v>
      </c>
      <c r="CJ186" s="29">
        <v>0</v>
      </c>
      <c r="CK186" s="55" t="s">
        <v>132</v>
      </c>
      <c r="CL186" s="76" t="s">
        <v>132</v>
      </c>
      <c r="CM186" s="29"/>
      <c r="CN186" s="29"/>
      <c r="CO186" s="30"/>
      <c r="CP186" s="55" t="s">
        <v>132</v>
      </c>
      <c r="CQ186" s="31">
        <v>0</v>
      </c>
      <c r="CR186" s="29">
        <v>0</v>
      </c>
      <c r="CS186" s="29">
        <v>0</v>
      </c>
      <c r="CT186" s="56">
        <v>0</v>
      </c>
      <c r="CU186" s="129" t="s">
        <v>132</v>
      </c>
      <c r="CV186" s="77"/>
    </row>
    <row r="187" spans="1:100" ht="27">
      <c r="A187" s="49"/>
      <c r="B187" s="179">
        <f t="shared" ref="B187:B191" ca="1" si="10">IF(C187="","",MAX(INDIRECT("B1:B"&amp;ROW()-1))+1)</f>
        <v>174</v>
      </c>
      <c r="C187" s="115" t="s">
        <v>287</v>
      </c>
      <c r="D187" s="215" t="s">
        <v>1523</v>
      </c>
      <c r="E187" s="60" t="s">
        <v>1524</v>
      </c>
      <c r="F187" s="33">
        <v>44287</v>
      </c>
      <c r="G187" s="498" t="s">
        <v>477</v>
      </c>
      <c r="H187" s="70" t="s">
        <v>1525</v>
      </c>
      <c r="I187" s="499" t="s">
        <v>479</v>
      </c>
      <c r="J187" s="140"/>
      <c r="K187" s="65" t="s">
        <v>1526</v>
      </c>
      <c r="L187" s="112" t="s">
        <v>1527</v>
      </c>
      <c r="M187" s="64">
        <v>304</v>
      </c>
      <c r="N187" s="121">
        <v>54</v>
      </c>
      <c r="O187" s="113">
        <v>56</v>
      </c>
      <c r="P187" s="120">
        <v>9.4</v>
      </c>
      <c r="Q187" s="121">
        <v>1</v>
      </c>
      <c r="R187" s="66">
        <v>0</v>
      </c>
      <c r="S187" s="120">
        <v>0</v>
      </c>
      <c r="T187" s="64">
        <v>22.4</v>
      </c>
      <c r="U187" s="121">
        <v>0</v>
      </c>
      <c r="V187" s="67" t="s">
        <v>160</v>
      </c>
      <c r="W187" s="31">
        <v>0</v>
      </c>
      <c r="X187" s="31">
        <v>0</v>
      </c>
      <c r="Y187" s="31">
        <v>0</v>
      </c>
      <c r="Z187" s="31">
        <v>0</v>
      </c>
      <c r="AA187" s="31">
        <v>0</v>
      </c>
      <c r="AB187" s="31">
        <v>0</v>
      </c>
      <c r="AC187" s="31">
        <v>0</v>
      </c>
      <c r="AD187" s="31">
        <v>0</v>
      </c>
      <c r="AE187" s="31">
        <v>0</v>
      </c>
      <c r="AF187" s="66"/>
      <c r="AG187" s="28">
        <v>1</v>
      </c>
      <c r="AH187" s="29">
        <v>12</v>
      </c>
      <c r="AI187" s="130">
        <v>12</v>
      </c>
      <c r="AJ187" s="66">
        <v>0</v>
      </c>
      <c r="AK187" s="31">
        <v>0</v>
      </c>
      <c r="AL187" s="66">
        <v>0</v>
      </c>
      <c r="AM187" s="31">
        <v>0</v>
      </c>
      <c r="AN187" s="66"/>
      <c r="AO187" s="31">
        <v>0</v>
      </c>
      <c r="AP187" s="66"/>
      <c r="AQ187" s="31">
        <v>0</v>
      </c>
      <c r="AR187" s="66"/>
      <c r="AS187" s="31">
        <v>0</v>
      </c>
      <c r="AT187" s="66"/>
      <c r="AU187" s="121">
        <v>0</v>
      </c>
      <c r="AV187" s="113">
        <v>0</v>
      </c>
      <c r="AW187" s="66">
        <v>0</v>
      </c>
      <c r="AX187" s="66">
        <v>0</v>
      </c>
      <c r="AY187" s="130">
        <v>0</v>
      </c>
      <c r="AZ187" s="66">
        <v>0</v>
      </c>
      <c r="BA187" s="66">
        <v>0</v>
      </c>
      <c r="BB187" s="66">
        <v>0</v>
      </c>
      <c r="BC187" s="66">
        <v>0</v>
      </c>
      <c r="BD187" s="66">
        <v>0</v>
      </c>
      <c r="BE187" s="31">
        <v>0</v>
      </c>
      <c r="BF187" s="66"/>
      <c r="BG187" s="31">
        <v>0</v>
      </c>
      <c r="BH187" s="66"/>
      <c r="BI187" s="31">
        <v>0</v>
      </c>
      <c r="BJ187" s="66"/>
      <c r="BK187" s="31">
        <v>0</v>
      </c>
      <c r="BL187" s="66"/>
      <c r="BM187" s="141" t="s">
        <v>132</v>
      </c>
      <c r="BN187" s="67"/>
      <c r="BO187" s="118" t="s">
        <v>132</v>
      </c>
      <c r="BP187" s="141" t="s">
        <v>132</v>
      </c>
      <c r="BQ187" s="112"/>
      <c r="BR187" s="373" t="s">
        <v>132</v>
      </c>
      <c r="BS187" s="373" t="s">
        <v>132</v>
      </c>
      <c r="BT187" s="116" t="s">
        <v>132</v>
      </c>
      <c r="BU187" s="116" t="s">
        <v>132</v>
      </c>
      <c r="BV187" s="116" t="s">
        <v>132</v>
      </c>
      <c r="BW187" s="421" t="s">
        <v>132</v>
      </c>
      <c r="BX187" s="141" t="s">
        <v>132</v>
      </c>
      <c r="BY187" s="421" t="s">
        <v>132</v>
      </c>
      <c r="BZ187" s="934" t="s">
        <v>132</v>
      </c>
      <c r="CA187" s="66">
        <v>0</v>
      </c>
      <c r="CB187" s="113">
        <v>0</v>
      </c>
      <c r="CC187" s="113">
        <v>0</v>
      </c>
      <c r="CD187" s="113">
        <v>0</v>
      </c>
      <c r="CE187" s="116" t="s">
        <v>132</v>
      </c>
      <c r="CF187" s="421" t="s">
        <v>132</v>
      </c>
      <c r="CG187" s="66">
        <v>0</v>
      </c>
      <c r="CH187" s="113">
        <v>0</v>
      </c>
      <c r="CI187" s="113">
        <v>0</v>
      </c>
      <c r="CJ187" s="113">
        <v>0</v>
      </c>
      <c r="CK187" s="421" t="s">
        <v>132</v>
      </c>
      <c r="CL187" s="76" t="s">
        <v>132</v>
      </c>
      <c r="CM187" s="113"/>
      <c r="CN187" s="113"/>
      <c r="CO187" s="130"/>
      <c r="CP187" s="421" t="s">
        <v>132</v>
      </c>
      <c r="CQ187" s="66">
        <v>0</v>
      </c>
      <c r="CR187" s="113">
        <v>0</v>
      </c>
      <c r="CS187" s="113">
        <v>0</v>
      </c>
      <c r="CT187" s="212">
        <v>0</v>
      </c>
      <c r="CU187" s="141" t="s">
        <v>132</v>
      </c>
      <c r="CV187" s="117"/>
    </row>
    <row r="188" spans="1:100" ht="40.5">
      <c r="A188" s="49"/>
      <c r="B188" s="179">
        <f t="shared" ca="1" si="10"/>
        <v>175</v>
      </c>
      <c r="C188" s="115" t="s">
        <v>287</v>
      </c>
      <c r="D188" s="215" t="s">
        <v>1528</v>
      </c>
      <c r="E188" s="60" t="s">
        <v>1529</v>
      </c>
      <c r="F188" s="33">
        <v>42095</v>
      </c>
      <c r="G188" s="498" t="s">
        <v>477</v>
      </c>
      <c r="H188" s="70" t="s">
        <v>1530</v>
      </c>
      <c r="I188" s="499" t="s">
        <v>479</v>
      </c>
      <c r="J188" s="140"/>
      <c r="K188" s="65" t="s">
        <v>1531</v>
      </c>
      <c r="L188" s="112" t="s">
        <v>1532</v>
      </c>
      <c r="M188" s="64">
        <v>300</v>
      </c>
      <c r="N188" s="121">
        <v>65</v>
      </c>
      <c r="O188" s="113">
        <v>50</v>
      </c>
      <c r="P188" s="120">
        <v>14.4</v>
      </c>
      <c r="Q188" s="121">
        <v>1</v>
      </c>
      <c r="R188" s="66">
        <v>0</v>
      </c>
      <c r="S188" s="120">
        <v>0</v>
      </c>
      <c r="T188" s="64">
        <v>25</v>
      </c>
      <c r="U188" s="121">
        <v>0</v>
      </c>
      <c r="V188" s="67" t="s">
        <v>210</v>
      </c>
      <c r="W188" s="31">
        <v>0</v>
      </c>
      <c r="X188" s="31">
        <v>0</v>
      </c>
      <c r="Y188" s="31">
        <v>0</v>
      </c>
      <c r="Z188" s="31">
        <v>0</v>
      </c>
      <c r="AA188" s="31">
        <v>0</v>
      </c>
      <c r="AB188" s="31">
        <v>0</v>
      </c>
      <c r="AC188" s="31">
        <v>0</v>
      </c>
      <c r="AD188" s="31">
        <v>0</v>
      </c>
      <c r="AE188" s="31">
        <v>0</v>
      </c>
      <c r="AF188" s="66"/>
      <c r="AG188" s="28">
        <v>1</v>
      </c>
      <c r="AH188" s="29">
        <v>12</v>
      </c>
      <c r="AI188" s="130">
        <v>12</v>
      </c>
      <c r="AJ188" s="66">
        <v>0</v>
      </c>
      <c r="AK188" s="31">
        <v>0</v>
      </c>
      <c r="AL188" s="66">
        <v>0</v>
      </c>
      <c r="AM188" s="31">
        <v>0</v>
      </c>
      <c r="AN188" s="66"/>
      <c r="AO188" s="31">
        <v>1</v>
      </c>
      <c r="AP188" s="66" t="s">
        <v>1533</v>
      </c>
      <c r="AQ188" s="31">
        <v>0</v>
      </c>
      <c r="AR188" s="66"/>
      <c r="AS188" s="31">
        <v>0</v>
      </c>
      <c r="AT188" s="66"/>
      <c r="AU188" s="121">
        <v>0</v>
      </c>
      <c r="AV188" s="113">
        <v>0</v>
      </c>
      <c r="AW188" s="66">
        <v>0</v>
      </c>
      <c r="AX188" s="66">
        <v>0</v>
      </c>
      <c r="AY188" s="130">
        <v>0</v>
      </c>
      <c r="AZ188" s="66">
        <v>0</v>
      </c>
      <c r="BA188" s="66">
        <v>0</v>
      </c>
      <c r="BB188" s="66">
        <v>0</v>
      </c>
      <c r="BC188" s="66">
        <v>0</v>
      </c>
      <c r="BD188" s="66">
        <v>0</v>
      </c>
      <c r="BE188" s="31">
        <v>0</v>
      </c>
      <c r="BF188" s="66"/>
      <c r="BG188" s="31">
        <v>1</v>
      </c>
      <c r="BH188" s="66" t="s">
        <v>1534</v>
      </c>
      <c r="BI188" s="31">
        <v>0</v>
      </c>
      <c r="BJ188" s="66"/>
      <c r="BK188" s="31">
        <v>0</v>
      </c>
      <c r="BL188" s="66"/>
      <c r="BM188" s="141" t="s">
        <v>127</v>
      </c>
      <c r="BN188" s="67" t="s">
        <v>1535</v>
      </c>
      <c r="BO188" s="118" t="s">
        <v>127</v>
      </c>
      <c r="BP188" s="141" t="s">
        <v>132</v>
      </c>
      <c r="BQ188" s="112"/>
      <c r="BR188" s="373" t="s">
        <v>132</v>
      </c>
      <c r="BS188" s="373" t="s">
        <v>132</v>
      </c>
      <c r="BT188" s="116" t="s">
        <v>127</v>
      </c>
      <c r="BU188" s="116" t="s">
        <v>132</v>
      </c>
      <c r="BV188" s="116" t="s">
        <v>132</v>
      </c>
      <c r="BW188" s="421" t="s">
        <v>132</v>
      </c>
      <c r="BX188" s="141" t="s">
        <v>132</v>
      </c>
      <c r="BY188" s="421" t="s">
        <v>132</v>
      </c>
      <c r="BZ188" s="934" t="s">
        <v>132</v>
      </c>
      <c r="CA188" s="66">
        <v>0</v>
      </c>
      <c r="CB188" s="113">
        <v>0</v>
      </c>
      <c r="CC188" s="113">
        <v>0</v>
      </c>
      <c r="CD188" s="113">
        <v>0</v>
      </c>
      <c r="CE188" s="116" t="s">
        <v>132</v>
      </c>
      <c r="CF188" s="421" t="s">
        <v>132</v>
      </c>
      <c r="CG188" s="66">
        <v>0</v>
      </c>
      <c r="CH188" s="113">
        <v>0</v>
      </c>
      <c r="CI188" s="113">
        <v>0</v>
      </c>
      <c r="CJ188" s="113">
        <v>0</v>
      </c>
      <c r="CK188" s="421" t="s">
        <v>132</v>
      </c>
      <c r="CL188" s="76" t="s">
        <v>132</v>
      </c>
      <c r="CM188" s="113"/>
      <c r="CN188" s="113"/>
      <c r="CO188" s="130"/>
      <c r="CP188" s="421" t="s">
        <v>132</v>
      </c>
      <c r="CQ188" s="66">
        <v>0</v>
      </c>
      <c r="CR188" s="113">
        <v>0</v>
      </c>
      <c r="CS188" s="113">
        <v>0</v>
      </c>
      <c r="CT188" s="212">
        <v>0</v>
      </c>
      <c r="CU188" s="141" t="s">
        <v>127</v>
      </c>
      <c r="CV188" s="117" t="s">
        <v>127</v>
      </c>
    </row>
    <row r="189" spans="1:100" ht="40.5">
      <c r="A189" s="49"/>
      <c r="B189" s="179">
        <f t="shared" ca="1" si="10"/>
        <v>176</v>
      </c>
      <c r="C189" s="115" t="s">
        <v>287</v>
      </c>
      <c r="D189" s="215" t="s">
        <v>1536</v>
      </c>
      <c r="E189" s="60" t="s">
        <v>1537</v>
      </c>
      <c r="F189" s="33">
        <v>43069</v>
      </c>
      <c r="G189" s="498" t="s">
        <v>477</v>
      </c>
      <c r="H189" s="70" t="s">
        <v>1538</v>
      </c>
      <c r="I189" s="499" t="s">
        <v>479</v>
      </c>
      <c r="J189" s="140"/>
      <c r="K189" s="65" t="s">
        <v>1539</v>
      </c>
      <c r="L189" s="112" t="s">
        <v>1540</v>
      </c>
      <c r="M189" s="64">
        <v>367</v>
      </c>
      <c r="N189" s="121">
        <v>50</v>
      </c>
      <c r="O189" s="113">
        <v>30</v>
      </c>
      <c r="P189" s="120">
        <v>7.2</v>
      </c>
      <c r="Q189" s="121">
        <v>1</v>
      </c>
      <c r="R189" s="66">
        <v>0</v>
      </c>
      <c r="S189" s="120">
        <v>0</v>
      </c>
      <c r="T189" s="64">
        <v>24</v>
      </c>
      <c r="U189" s="121">
        <v>0</v>
      </c>
      <c r="V189" s="67" t="s">
        <v>210</v>
      </c>
      <c r="W189" s="31">
        <v>0</v>
      </c>
      <c r="X189" s="31">
        <v>0</v>
      </c>
      <c r="Y189" s="31">
        <v>0</v>
      </c>
      <c r="Z189" s="31">
        <v>0</v>
      </c>
      <c r="AA189" s="31">
        <v>0</v>
      </c>
      <c r="AB189" s="31">
        <v>0</v>
      </c>
      <c r="AC189" s="31">
        <v>0</v>
      </c>
      <c r="AD189" s="31">
        <v>0</v>
      </c>
      <c r="AE189" s="31">
        <v>0</v>
      </c>
      <c r="AF189" s="66"/>
      <c r="AG189" s="28">
        <v>3</v>
      </c>
      <c r="AH189" s="29">
        <v>186</v>
      </c>
      <c r="AI189" s="130">
        <v>186</v>
      </c>
      <c r="AJ189" s="66">
        <v>0</v>
      </c>
      <c r="AK189" s="31">
        <v>0</v>
      </c>
      <c r="AL189" s="66">
        <v>0</v>
      </c>
      <c r="AM189" s="31">
        <v>0</v>
      </c>
      <c r="AN189" s="66"/>
      <c r="AO189" s="31">
        <v>0</v>
      </c>
      <c r="AP189" s="66"/>
      <c r="AQ189" s="31">
        <v>0</v>
      </c>
      <c r="AR189" s="66"/>
      <c r="AS189" s="31">
        <v>0</v>
      </c>
      <c r="AT189" s="66"/>
      <c r="AU189" s="121">
        <v>0</v>
      </c>
      <c r="AV189" s="113">
        <v>0</v>
      </c>
      <c r="AW189" s="66">
        <v>0</v>
      </c>
      <c r="AX189" s="66">
        <v>0</v>
      </c>
      <c r="AY189" s="130">
        <v>0</v>
      </c>
      <c r="AZ189" s="66">
        <v>0</v>
      </c>
      <c r="BA189" s="66">
        <v>0</v>
      </c>
      <c r="BB189" s="66">
        <v>0</v>
      </c>
      <c r="BC189" s="66">
        <v>0</v>
      </c>
      <c r="BD189" s="66">
        <v>0</v>
      </c>
      <c r="BE189" s="31">
        <v>0</v>
      </c>
      <c r="BF189" s="66"/>
      <c r="BG189" s="31">
        <v>0</v>
      </c>
      <c r="BH189" s="66"/>
      <c r="BI189" s="31">
        <v>0</v>
      </c>
      <c r="BJ189" s="66"/>
      <c r="BK189" s="31">
        <v>0</v>
      </c>
      <c r="BL189" s="66"/>
      <c r="BM189" s="141" t="s">
        <v>132</v>
      </c>
      <c r="BN189" s="67"/>
      <c r="BO189" s="118" t="s">
        <v>127</v>
      </c>
      <c r="BP189" s="141" t="s">
        <v>132</v>
      </c>
      <c r="BQ189" s="112"/>
      <c r="BR189" s="373" t="s">
        <v>132</v>
      </c>
      <c r="BS189" s="373" t="s">
        <v>127</v>
      </c>
      <c r="BT189" s="116" t="s">
        <v>132</v>
      </c>
      <c r="BU189" s="116" t="s">
        <v>132</v>
      </c>
      <c r="BV189" s="116" t="s">
        <v>132</v>
      </c>
      <c r="BW189" s="421" t="s">
        <v>132</v>
      </c>
      <c r="BX189" s="141" t="s">
        <v>132</v>
      </c>
      <c r="BY189" s="421" t="s">
        <v>132</v>
      </c>
      <c r="BZ189" s="934" t="s">
        <v>132</v>
      </c>
      <c r="CA189" s="66">
        <v>0</v>
      </c>
      <c r="CB189" s="113">
        <v>0</v>
      </c>
      <c r="CC189" s="113">
        <v>0</v>
      </c>
      <c r="CD189" s="113">
        <v>0</v>
      </c>
      <c r="CE189" s="116" t="s">
        <v>132</v>
      </c>
      <c r="CF189" s="421" t="s">
        <v>127</v>
      </c>
      <c r="CG189" s="66">
        <v>0</v>
      </c>
      <c r="CH189" s="113">
        <v>0</v>
      </c>
      <c r="CI189" s="113">
        <v>0</v>
      </c>
      <c r="CJ189" s="113">
        <v>0</v>
      </c>
      <c r="CK189" s="421" t="s">
        <v>132</v>
      </c>
      <c r="CL189" s="76" t="s">
        <v>132</v>
      </c>
      <c r="CM189" s="113"/>
      <c r="CN189" s="113"/>
      <c r="CO189" s="130"/>
      <c r="CP189" s="421" t="s">
        <v>127</v>
      </c>
      <c r="CQ189" s="66">
        <v>0</v>
      </c>
      <c r="CR189" s="113">
        <v>0</v>
      </c>
      <c r="CS189" s="113">
        <v>0</v>
      </c>
      <c r="CT189" s="212">
        <v>0</v>
      </c>
      <c r="CU189" s="141" t="s">
        <v>132</v>
      </c>
      <c r="CV189" s="117"/>
    </row>
    <row r="190" spans="1:100" ht="27">
      <c r="A190" s="49"/>
      <c r="B190" s="179">
        <f t="shared" ca="1" si="10"/>
        <v>177</v>
      </c>
      <c r="C190" s="115" t="s">
        <v>287</v>
      </c>
      <c r="D190" s="215" t="s">
        <v>1541</v>
      </c>
      <c r="E190" s="60" t="s">
        <v>1308</v>
      </c>
      <c r="F190" s="33">
        <v>37712</v>
      </c>
      <c r="G190" s="498" t="s">
        <v>477</v>
      </c>
      <c r="H190" s="70" t="s">
        <v>1542</v>
      </c>
      <c r="I190" s="499" t="s">
        <v>479</v>
      </c>
      <c r="J190" s="140"/>
      <c r="K190" s="65" t="s">
        <v>1543</v>
      </c>
      <c r="L190" s="112" t="s">
        <v>1544</v>
      </c>
      <c r="M190" s="64">
        <v>356</v>
      </c>
      <c r="N190" s="121">
        <v>84</v>
      </c>
      <c r="O190" s="113">
        <v>46</v>
      </c>
      <c r="P190" s="120">
        <v>6.81</v>
      </c>
      <c r="Q190" s="121">
        <v>6</v>
      </c>
      <c r="R190" s="66">
        <v>0</v>
      </c>
      <c r="S190" s="120">
        <v>0</v>
      </c>
      <c r="T190" s="64">
        <v>29.1</v>
      </c>
      <c r="U190" s="121">
        <v>0</v>
      </c>
      <c r="V190" s="67" t="s">
        <v>210</v>
      </c>
      <c r="W190" s="31">
        <v>0</v>
      </c>
      <c r="X190" s="31">
        <v>0</v>
      </c>
      <c r="Y190" s="31">
        <v>0</v>
      </c>
      <c r="Z190" s="31">
        <v>0</v>
      </c>
      <c r="AA190" s="31">
        <v>0</v>
      </c>
      <c r="AB190" s="31">
        <v>0</v>
      </c>
      <c r="AC190" s="31">
        <v>0</v>
      </c>
      <c r="AD190" s="31">
        <v>0</v>
      </c>
      <c r="AE190" s="31">
        <v>0</v>
      </c>
      <c r="AF190" s="66"/>
      <c r="AG190" s="28">
        <v>2</v>
      </c>
      <c r="AH190" s="29">
        <v>149</v>
      </c>
      <c r="AI190" s="130">
        <v>74</v>
      </c>
      <c r="AJ190" s="66">
        <v>0</v>
      </c>
      <c r="AK190" s="31">
        <v>0</v>
      </c>
      <c r="AL190" s="66">
        <v>0</v>
      </c>
      <c r="AM190" s="31">
        <v>0</v>
      </c>
      <c r="AN190" s="66"/>
      <c r="AO190" s="31">
        <v>0</v>
      </c>
      <c r="AP190" s="66"/>
      <c r="AQ190" s="31">
        <v>0</v>
      </c>
      <c r="AR190" s="66"/>
      <c r="AS190" s="31">
        <v>0</v>
      </c>
      <c r="AT190" s="66"/>
      <c r="AU190" s="121">
        <v>0</v>
      </c>
      <c r="AV190" s="113">
        <v>0</v>
      </c>
      <c r="AW190" s="66">
        <v>0</v>
      </c>
      <c r="AX190" s="66">
        <v>0</v>
      </c>
      <c r="AY190" s="130">
        <v>0</v>
      </c>
      <c r="AZ190" s="66">
        <v>0</v>
      </c>
      <c r="BA190" s="66">
        <v>0</v>
      </c>
      <c r="BB190" s="66">
        <v>0</v>
      </c>
      <c r="BC190" s="66">
        <v>0</v>
      </c>
      <c r="BD190" s="66">
        <v>0</v>
      </c>
      <c r="BE190" s="31">
        <v>0</v>
      </c>
      <c r="BF190" s="66"/>
      <c r="BG190" s="31">
        <v>0</v>
      </c>
      <c r="BH190" s="66"/>
      <c r="BI190" s="31">
        <v>0</v>
      </c>
      <c r="BJ190" s="66"/>
      <c r="BK190" s="31">
        <v>0</v>
      </c>
      <c r="BL190" s="66"/>
      <c r="BM190" s="141" t="s">
        <v>132</v>
      </c>
      <c r="BN190" s="67"/>
      <c r="BO190" s="118" t="s">
        <v>132</v>
      </c>
      <c r="BP190" s="141" t="s">
        <v>132</v>
      </c>
      <c r="BQ190" s="112"/>
      <c r="BR190" s="373" t="s">
        <v>132</v>
      </c>
      <c r="BS190" s="373" t="s">
        <v>132</v>
      </c>
      <c r="BT190" s="116" t="s">
        <v>132</v>
      </c>
      <c r="BU190" s="116" t="s">
        <v>132</v>
      </c>
      <c r="BV190" s="116" t="s">
        <v>132</v>
      </c>
      <c r="BW190" s="421" t="s">
        <v>132</v>
      </c>
      <c r="BX190" s="141" t="s">
        <v>132</v>
      </c>
      <c r="BY190" s="421" t="s">
        <v>132</v>
      </c>
      <c r="BZ190" s="934" t="s">
        <v>132</v>
      </c>
      <c r="CA190" s="66">
        <v>0</v>
      </c>
      <c r="CB190" s="113">
        <v>0</v>
      </c>
      <c r="CC190" s="113">
        <v>0</v>
      </c>
      <c r="CD190" s="113">
        <v>0</v>
      </c>
      <c r="CE190" s="116" t="s">
        <v>132</v>
      </c>
      <c r="CF190" s="421" t="s">
        <v>132</v>
      </c>
      <c r="CG190" s="66">
        <v>0</v>
      </c>
      <c r="CH190" s="113">
        <v>0</v>
      </c>
      <c r="CI190" s="113">
        <v>0</v>
      </c>
      <c r="CJ190" s="113">
        <v>0</v>
      </c>
      <c r="CK190" s="421" t="s">
        <v>132</v>
      </c>
      <c r="CL190" s="76" t="s">
        <v>132</v>
      </c>
      <c r="CM190" s="113"/>
      <c r="CN190" s="113"/>
      <c r="CO190" s="130"/>
      <c r="CP190" s="421" t="s">
        <v>132</v>
      </c>
      <c r="CQ190" s="66">
        <v>0</v>
      </c>
      <c r="CR190" s="113">
        <v>0</v>
      </c>
      <c r="CS190" s="113">
        <v>0</v>
      </c>
      <c r="CT190" s="212">
        <v>0</v>
      </c>
      <c r="CU190" s="141" t="s">
        <v>132</v>
      </c>
      <c r="CV190" s="117"/>
    </row>
    <row r="191" spans="1:100" ht="40.5">
      <c r="A191" s="49"/>
      <c r="B191" s="179">
        <f t="shared" ca="1" si="10"/>
        <v>178</v>
      </c>
      <c r="C191" s="115" t="s">
        <v>287</v>
      </c>
      <c r="D191" s="215" t="s">
        <v>1545</v>
      </c>
      <c r="E191" s="60" t="s">
        <v>1546</v>
      </c>
      <c r="F191" s="33">
        <v>43556</v>
      </c>
      <c r="G191" s="72" t="s">
        <v>739</v>
      </c>
      <c r="H191" s="70" t="s">
        <v>1547</v>
      </c>
      <c r="I191" s="70" t="s">
        <v>479</v>
      </c>
      <c r="J191" s="62"/>
      <c r="K191" s="65" t="s">
        <v>1543</v>
      </c>
      <c r="L191" s="112" t="s">
        <v>1548</v>
      </c>
      <c r="M191" s="64">
        <v>316</v>
      </c>
      <c r="N191" s="121">
        <v>50</v>
      </c>
      <c r="O191" s="113">
        <v>7</v>
      </c>
      <c r="P191" s="120">
        <v>5.93</v>
      </c>
      <c r="Q191" s="121">
        <v>1</v>
      </c>
      <c r="R191" s="31">
        <v>0</v>
      </c>
      <c r="S191" s="120">
        <v>0</v>
      </c>
      <c r="T191" s="64">
        <v>23.875</v>
      </c>
      <c r="U191" s="121">
        <v>0</v>
      </c>
      <c r="V191" s="67" t="s">
        <v>210</v>
      </c>
      <c r="W191" s="31">
        <v>0</v>
      </c>
      <c r="X191" s="31">
        <v>0</v>
      </c>
      <c r="Y191" s="31">
        <v>0</v>
      </c>
      <c r="Z191" s="31">
        <v>0</v>
      </c>
      <c r="AA191" s="31">
        <v>0</v>
      </c>
      <c r="AB191" s="31">
        <v>0</v>
      </c>
      <c r="AC191" s="31">
        <v>0</v>
      </c>
      <c r="AD191" s="31">
        <v>0</v>
      </c>
      <c r="AE191" s="31">
        <v>0</v>
      </c>
      <c r="AF191" s="66"/>
      <c r="AG191" s="28">
        <v>2</v>
      </c>
      <c r="AH191" s="29">
        <v>50</v>
      </c>
      <c r="AI191" s="130">
        <v>50</v>
      </c>
      <c r="AJ191" s="66">
        <v>0</v>
      </c>
      <c r="AK191" s="31">
        <v>0</v>
      </c>
      <c r="AL191" s="66">
        <v>0</v>
      </c>
      <c r="AM191" s="31">
        <v>51</v>
      </c>
      <c r="AN191" s="66" t="s">
        <v>1549</v>
      </c>
      <c r="AO191" s="31">
        <v>0</v>
      </c>
      <c r="AP191" s="66"/>
      <c r="AQ191" s="31">
        <v>0</v>
      </c>
      <c r="AR191" s="66"/>
      <c r="AS191" s="31">
        <v>0</v>
      </c>
      <c r="AT191" s="66"/>
      <c r="AU191" s="121">
        <v>0</v>
      </c>
      <c r="AV191" s="113">
        <v>0</v>
      </c>
      <c r="AW191" s="66">
        <v>0</v>
      </c>
      <c r="AX191" s="66">
        <v>0</v>
      </c>
      <c r="AY191" s="130">
        <v>0</v>
      </c>
      <c r="AZ191" s="66">
        <v>0</v>
      </c>
      <c r="BA191" s="66">
        <v>0</v>
      </c>
      <c r="BB191" s="66">
        <v>0</v>
      </c>
      <c r="BC191" s="66">
        <v>0</v>
      </c>
      <c r="BD191" s="66">
        <v>0</v>
      </c>
      <c r="BE191" s="31">
        <v>0</v>
      </c>
      <c r="BF191" s="66"/>
      <c r="BG191" s="31">
        <v>0</v>
      </c>
      <c r="BH191" s="66"/>
      <c r="BI191" s="31">
        <v>0</v>
      </c>
      <c r="BJ191" s="66"/>
      <c r="BK191" s="31">
        <v>0</v>
      </c>
      <c r="BL191" s="66"/>
      <c r="BM191" s="141" t="s">
        <v>132</v>
      </c>
      <c r="BN191" s="67"/>
      <c r="BO191" s="118" t="s">
        <v>132</v>
      </c>
      <c r="BP191" s="141" t="s">
        <v>132</v>
      </c>
      <c r="BQ191" s="112"/>
      <c r="BR191" s="373" t="s">
        <v>132</v>
      </c>
      <c r="BS191" s="373" t="s">
        <v>132</v>
      </c>
      <c r="BT191" s="116" t="s">
        <v>132</v>
      </c>
      <c r="BU191" s="116" t="s">
        <v>132</v>
      </c>
      <c r="BV191" s="116" t="s">
        <v>132</v>
      </c>
      <c r="BW191" s="421" t="s">
        <v>132</v>
      </c>
      <c r="BX191" s="141" t="s">
        <v>132</v>
      </c>
      <c r="BY191" s="421" t="s">
        <v>132</v>
      </c>
      <c r="BZ191" s="934" t="s">
        <v>127</v>
      </c>
      <c r="CA191" s="66">
        <v>1</v>
      </c>
      <c r="CB191" s="113">
        <v>52</v>
      </c>
      <c r="CC191" s="113">
        <v>52</v>
      </c>
      <c r="CD191" s="113">
        <v>52</v>
      </c>
      <c r="CE191" s="116" t="s">
        <v>132</v>
      </c>
      <c r="CF191" s="421" t="s">
        <v>132</v>
      </c>
      <c r="CG191" s="66">
        <v>0</v>
      </c>
      <c r="CH191" s="113">
        <v>0</v>
      </c>
      <c r="CI191" s="113">
        <v>0</v>
      </c>
      <c r="CJ191" s="113">
        <v>0</v>
      </c>
      <c r="CK191" s="421" t="s">
        <v>132</v>
      </c>
      <c r="CL191" s="76" t="s">
        <v>132</v>
      </c>
      <c r="CM191" s="113"/>
      <c r="CN191" s="113"/>
      <c r="CO191" s="130"/>
      <c r="CP191" s="421" t="s">
        <v>132</v>
      </c>
      <c r="CQ191" s="66">
        <v>0</v>
      </c>
      <c r="CR191" s="113">
        <v>0</v>
      </c>
      <c r="CS191" s="113">
        <v>0</v>
      </c>
      <c r="CT191" s="506">
        <v>0</v>
      </c>
      <c r="CU191" s="141" t="s">
        <v>132</v>
      </c>
      <c r="CV191" s="117"/>
    </row>
    <row r="192" spans="1:100" ht="27">
      <c r="A192" s="49"/>
      <c r="B192" s="179">
        <f ca="1">IF(C192="","",MAX(INDIRECT("B1:B"&amp;ROW()-1))+1)</f>
        <v>179</v>
      </c>
      <c r="C192" s="115" t="s">
        <v>290</v>
      </c>
      <c r="D192" s="507" t="s">
        <v>1550</v>
      </c>
      <c r="E192" s="69" t="s">
        <v>1551</v>
      </c>
      <c r="F192" s="27">
        <v>40940</v>
      </c>
      <c r="G192" s="498" t="s">
        <v>477</v>
      </c>
      <c r="H192" s="70" t="s">
        <v>1552</v>
      </c>
      <c r="I192" s="499" t="s">
        <v>479</v>
      </c>
      <c r="J192" s="62"/>
      <c r="K192" s="73" t="s">
        <v>1553</v>
      </c>
      <c r="L192" s="126" t="s">
        <v>1554</v>
      </c>
      <c r="M192" s="54">
        <v>518</v>
      </c>
      <c r="N192" s="28">
        <v>137</v>
      </c>
      <c r="O192" s="29">
        <v>5</v>
      </c>
      <c r="P192" s="53">
        <v>2.9</v>
      </c>
      <c r="Q192" s="28">
        <v>136</v>
      </c>
      <c r="R192" s="31">
        <v>5</v>
      </c>
      <c r="S192" s="53">
        <v>2.9</v>
      </c>
      <c r="T192" s="54">
        <v>40.6</v>
      </c>
      <c r="U192" s="28">
        <v>0</v>
      </c>
      <c r="V192" s="52" t="s">
        <v>144</v>
      </c>
      <c r="W192" s="31">
        <v>0</v>
      </c>
      <c r="X192" s="31">
        <v>0</v>
      </c>
      <c r="Y192" s="31">
        <v>0</v>
      </c>
      <c r="Z192" s="31">
        <v>0</v>
      </c>
      <c r="AA192" s="31">
        <v>0</v>
      </c>
      <c r="AB192" s="31">
        <v>0</v>
      </c>
      <c r="AC192" s="31">
        <v>0</v>
      </c>
      <c r="AD192" s="31">
        <v>0</v>
      </c>
      <c r="AE192" s="31">
        <v>0</v>
      </c>
      <c r="AF192" s="31"/>
      <c r="AG192" s="28">
        <v>0</v>
      </c>
      <c r="AH192" s="29">
        <v>0</v>
      </c>
      <c r="AI192" s="30">
        <v>0</v>
      </c>
      <c r="AJ192" s="31">
        <v>0</v>
      </c>
      <c r="AK192" s="31">
        <v>0</v>
      </c>
      <c r="AL192" s="31">
        <v>0</v>
      </c>
      <c r="AM192" s="31">
        <v>54</v>
      </c>
      <c r="AN192" s="31" t="s">
        <v>1555</v>
      </c>
      <c r="AO192" s="31">
        <v>0</v>
      </c>
      <c r="AP192" s="31"/>
      <c r="AQ192" s="31">
        <v>19</v>
      </c>
      <c r="AR192" s="31" t="s">
        <v>1556</v>
      </c>
      <c r="AS192" s="31">
        <v>0</v>
      </c>
      <c r="AT192" s="31"/>
      <c r="AU192" s="28">
        <v>0</v>
      </c>
      <c r="AV192" s="29">
        <v>0</v>
      </c>
      <c r="AW192" s="31">
        <v>0</v>
      </c>
      <c r="AX192" s="31">
        <v>0</v>
      </c>
      <c r="AY192" s="30">
        <v>0</v>
      </c>
      <c r="AZ192" s="31">
        <v>0</v>
      </c>
      <c r="BA192" s="31">
        <v>0</v>
      </c>
      <c r="BB192" s="31">
        <v>0</v>
      </c>
      <c r="BC192" s="31">
        <v>0</v>
      </c>
      <c r="BD192" s="31">
        <v>0</v>
      </c>
      <c r="BE192" s="31">
        <v>0</v>
      </c>
      <c r="BF192" s="31"/>
      <c r="BG192" s="31">
        <v>0</v>
      </c>
      <c r="BH192" s="31"/>
      <c r="BI192" s="31">
        <v>0</v>
      </c>
      <c r="BJ192" s="31"/>
      <c r="BK192" s="31">
        <v>0</v>
      </c>
      <c r="BL192" s="31"/>
      <c r="BM192" s="129" t="s">
        <v>132</v>
      </c>
      <c r="BN192" s="52"/>
      <c r="BO192" s="164" t="s">
        <v>132</v>
      </c>
      <c r="BP192" s="129" t="s">
        <v>132</v>
      </c>
      <c r="BQ192" s="126"/>
      <c r="BR192" s="500" t="s">
        <v>132</v>
      </c>
      <c r="BS192" s="500" t="s">
        <v>132</v>
      </c>
      <c r="BT192" s="76" t="s">
        <v>132</v>
      </c>
      <c r="BU192" s="76" t="s">
        <v>132</v>
      </c>
      <c r="BV192" s="76" t="s">
        <v>132</v>
      </c>
      <c r="BW192" s="55" t="s">
        <v>132</v>
      </c>
      <c r="BX192" s="129" t="s">
        <v>132</v>
      </c>
      <c r="BY192" s="55" t="s">
        <v>132</v>
      </c>
      <c r="BZ192" s="935" t="s">
        <v>132</v>
      </c>
      <c r="CA192" s="31">
        <v>0</v>
      </c>
      <c r="CB192" s="29">
        <v>0</v>
      </c>
      <c r="CC192" s="29">
        <v>0</v>
      </c>
      <c r="CD192" s="29">
        <v>0</v>
      </c>
      <c r="CE192" s="76" t="s">
        <v>132</v>
      </c>
      <c r="CF192" s="55" t="s">
        <v>132</v>
      </c>
      <c r="CG192" s="31">
        <v>0</v>
      </c>
      <c r="CH192" s="29">
        <v>0</v>
      </c>
      <c r="CI192" s="29">
        <v>0</v>
      </c>
      <c r="CJ192" s="29">
        <v>0</v>
      </c>
      <c r="CK192" s="55" t="s">
        <v>132</v>
      </c>
      <c r="CL192" s="76" t="s">
        <v>132</v>
      </c>
      <c r="CM192" s="29"/>
      <c r="CN192" s="29"/>
      <c r="CO192" s="30"/>
      <c r="CP192" s="55" t="s">
        <v>132</v>
      </c>
      <c r="CQ192" s="31">
        <v>0</v>
      </c>
      <c r="CR192" s="29">
        <v>0</v>
      </c>
      <c r="CS192" s="29">
        <v>0</v>
      </c>
      <c r="CT192" s="56">
        <v>0</v>
      </c>
      <c r="CU192" s="129" t="s">
        <v>132</v>
      </c>
      <c r="CV192" s="77"/>
    </row>
    <row r="193" spans="1:100" ht="27">
      <c r="A193" s="49"/>
      <c r="B193" s="179">
        <f t="shared" ref="B193:B201" ca="1" si="11">IF(C193="","",MAX(INDIRECT("B1:B"&amp;ROW()-1))+1)</f>
        <v>180</v>
      </c>
      <c r="C193" s="115" t="s">
        <v>290</v>
      </c>
      <c r="D193" s="215" t="s">
        <v>1557</v>
      </c>
      <c r="E193" s="60" t="s">
        <v>1558</v>
      </c>
      <c r="F193" s="33">
        <v>42178</v>
      </c>
      <c r="G193" s="498" t="s">
        <v>477</v>
      </c>
      <c r="H193" s="70" t="s">
        <v>1559</v>
      </c>
      <c r="I193" s="499" t="s">
        <v>479</v>
      </c>
      <c r="J193" s="140"/>
      <c r="K193" s="65" t="s">
        <v>1553</v>
      </c>
      <c r="L193" s="112" t="s">
        <v>1560</v>
      </c>
      <c r="M193" s="64">
        <v>340</v>
      </c>
      <c r="N193" s="121">
        <v>59</v>
      </c>
      <c r="O193" s="113">
        <v>40</v>
      </c>
      <c r="P193" s="120">
        <v>2.7</v>
      </c>
      <c r="Q193" s="121">
        <v>2</v>
      </c>
      <c r="R193" s="66">
        <v>0</v>
      </c>
      <c r="S193" s="120">
        <v>0</v>
      </c>
      <c r="T193" s="64">
        <v>22</v>
      </c>
      <c r="U193" s="121">
        <v>0</v>
      </c>
      <c r="V193" s="67" t="s">
        <v>144</v>
      </c>
      <c r="W193" s="31">
        <v>0</v>
      </c>
      <c r="X193" s="31">
        <v>0</v>
      </c>
      <c r="Y193" s="31">
        <v>0</v>
      </c>
      <c r="Z193" s="31">
        <v>0</v>
      </c>
      <c r="AA193" s="31">
        <v>0</v>
      </c>
      <c r="AB193" s="31">
        <v>0</v>
      </c>
      <c r="AC193" s="31">
        <v>0</v>
      </c>
      <c r="AD193" s="31">
        <v>0</v>
      </c>
      <c r="AE193" s="31">
        <v>0</v>
      </c>
      <c r="AF193" s="66"/>
      <c r="AG193" s="28">
        <v>0</v>
      </c>
      <c r="AH193" s="29">
        <v>0</v>
      </c>
      <c r="AI193" s="130">
        <v>0</v>
      </c>
      <c r="AJ193" s="66">
        <v>0</v>
      </c>
      <c r="AK193" s="31">
        <v>0</v>
      </c>
      <c r="AL193" s="66">
        <v>0</v>
      </c>
      <c r="AM193" s="31">
        <v>0</v>
      </c>
      <c r="AN193" s="66"/>
      <c r="AO193" s="31">
        <v>0</v>
      </c>
      <c r="AP193" s="66"/>
      <c r="AQ193" s="31">
        <v>0</v>
      </c>
      <c r="AR193" s="66"/>
      <c r="AS193" s="31">
        <v>0</v>
      </c>
      <c r="AT193" s="66"/>
      <c r="AU193" s="121">
        <v>0</v>
      </c>
      <c r="AV193" s="113">
        <v>0</v>
      </c>
      <c r="AW193" s="864">
        <v>0</v>
      </c>
      <c r="AX193" s="864">
        <v>0</v>
      </c>
      <c r="AY193" s="130">
        <v>0</v>
      </c>
      <c r="AZ193" s="66">
        <v>0</v>
      </c>
      <c r="BA193" s="66">
        <v>0</v>
      </c>
      <c r="BB193" s="66">
        <v>0</v>
      </c>
      <c r="BC193" s="66">
        <v>0</v>
      </c>
      <c r="BD193" s="66">
        <v>0</v>
      </c>
      <c r="BE193" s="31">
        <v>0</v>
      </c>
      <c r="BF193" s="66"/>
      <c r="BG193" s="31">
        <v>0</v>
      </c>
      <c r="BH193" s="66"/>
      <c r="BI193" s="31">
        <v>0</v>
      </c>
      <c r="BJ193" s="66"/>
      <c r="BK193" s="31">
        <v>0</v>
      </c>
      <c r="BL193" s="66"/>
      <c r="BM193" s="141" t="s">
        <v>132</v>
      </c>
      <c r="BN193" s="67"/>
      <c r="BO193" s="118" t="s">
        <v>132</v>
      </c>
      <c r="BP193" s="141" t="s">
        <v>132</v>
      </c>
      <c r="BQ193" s="112"/>
      <c r="BR193" s="373" t="s">
        <v>132</v>
      </c>
      <c r="BS193" s="373" t="s">
        <v>132</v>
      </c>
      <c r="BT193" s="116" t="s">
        <v>132</v>
      </c>
      <c r="BU193" s="116" t="s">
        <v>132</v>
      </c>
      <c r="BV193" s="116" t="s">
        <v>132</v>
      </c>
      <c r="BW193" s="421" t="s">
        <v>132</v>
      </c>
      <c r="BX193" s="141" t="s">
        <v>132</v>
      </c>
      <c r="BY193" s="421" t="s">
        <v>132</v>
      </c>
      <c r="BZ193" s="934" t="s">
        <v>132</v>
      </c>
      <c r="CA193" s="66">
        <v>0</v>
      </c>
      <c r="CB193" s="113">
        <v>0</v>
      </c>
      <c r="CC193" s="113">
        <v>0</v>
      </c>
      <c r="CD193" s="113">
        <v>0</v>
      </c>
      <c r="CE193" s="116" t="s">
        <v>132</v>
      </c>
      <c r="CF193" s="421" t="s">
        <v>127</v>
      </c>
      <c r="CG193" s="66">
        <v>0</v>
      </c>
      <c r="CH193" s="113">
        <v>0</v>
      </c>
      <c r="CI193" s="113">
        <v>0</v>
      </c>
      <c r="CJ193" s="113">
        <v>0</v>
      </c>
      <c r="CK193" s="421" t="s">
        <v>127</v>
      </c>
      <c r="CL193" s="76" t="s">
        <v>127</v>
      </c>
      <c r="CM193" s="113">
        <v>64</v>
      </c>
      <c r="CN193" s="113">
        <v>0</v>
      </c>
      <c r="CO193" s="130">
        <v>0</v>
      </c>
      <c r="CP193" s="421" t="s">
        <v>127</v>
      </c>
      <c r="CQ193" s="66">
        <v>0</v>
      </c>
      <c r="CR193" s="113">
        <v>0</v>
      </c>
      <c r="CS193" s="113">
        <v>0</v>
      </c>
      <c r="CT193" s="212">
        <v>0</v>
      </c>
      <c r="CU193" s="141" t="s">
        <v>132</v>
      </c>
      <c r="CV193" s="117"/>
    </row>
    <row r="194" spans="1:100" ht="40.5">
      <c r="A194" s="49"/>
      <c r="B194" s="179">
        <f t="shared" ca="1" si="11"/>
        <v>181</v>
      </c>
      <c r="C194" s="115" t="s">
        <v>290</v>
      </c>
      <c r="D194" s="215" t="s">
        <v>1561</v>
      </c>
      <c r="E194" s="60" t="s">
        <v>1562</v>
      </c>
      <c r="F194" s="33">
        <v>42382</v>
      </c>
      <c r="G194" s="498" t="s">
        <v>739</v>
      </c>
      <c r="H194" s="70" t="s">
        <v>1563</v>
      </c>
      <c r="I194" s="499" t="s">
        <v>479</v>
      </c>
      <c r="J194" s="140"/>
      <c r="K194" s="65" t="s">
        <v>1564</v>
      </c>
      <c r="L194" s="112" t="s">
        <v>1565</v>
      </c>
      <c r="M194" s="64">
        <v>363</v>
      </c>
      <c r="N194" s="121">
        <v>76</v>
      </c>
      <c r="O194" s="113">
        <v>0</v>
      </c>
      <c r="P194" s="120">
        <v>0</v>
      </c>
      <c r="Q194" s="121">
        <v>0</v>
      </c>
      <c r="R194" s="66">
        <v>0</v>
      </c>
      <c r="S194" s="120">
        <v>0</v>
      </c>
      <c r="T194" s="64">
        <v>29.5</v>
      </c>
      <c r="U194" s="121">
        <v>0</v>
      </c>
      <c r="V194" s="67" t="s">
        <v>144</v>
      </c>
      <c r="W194" s="31">
        <v>0</v>
      </c>
      <c r="X194" s="31">
        <v>0</v>
      </c>
      <c r="Y194" s="31">
        <v>0</v>
      </c>
      <c r="Z194" s="31">
        <v>0</v>
      </c>
      <c r="AA194" s="31">
        <v>0</v>
      </c>
      <c r="AB194" s="31">
        <v>0</v>
      </c>
      <c r="AC194" s="31">
        <v>0</v>
      </c>
      <c r="AD194" s="31">
        <v>0</v>
      </c>
      <c r="AE194" s="31">
        <v>0</v>
      </c>
      <c r="AF194" s="66"/>
      <c r="AG194" s="28">
        <v>0</v>
      </c>
      <c r="AH194" s="29">
        <v>0</v>
      </c>
      <c r="AI194" s="130">
        <v>0</v>
      </c>
      <c r="AJ194" s="66">
        <v>0</v>
      </c>
      <c r="AK194" s="31">
        <v>0</v>
      </c>
      <c r="AL194" s="66">
        <v>0</v>
      </c>
      <c r="AM194" s="31">
        <v>0</v>
      </c>
      <c r="AN194" s="66"/>
      <c r="AO194" s="31">
        <v>0</v>
      </c>
      <c r="AP194" s="66"/>
      <c r="AQ194" s="31">
        <v>0</v>
      </c>
      <c r="AR194" s="66"/>
      <c r="AS194" s="31">
        <v>0</v>
      </c>
      <c r="AT194" s="66"/>
      <c r="AU194" s="121">
        <v>0</v>
      </c>
      <c r="AV194" s="113">
        <v>0</v>
      </c>
      <c r="AW194" s="864">
        <v>0</v>
      </c>
      <c r="AX194" s="864">
        <v>0</v>
      </c>
      <c r="AY194" s="130">
        <v>0</v>
      </c>
      <c r="AZ194" s="66">
        <v>0</v>
      </c>
      <c r="BA194" s="66">
        <v>0</v>
      </c>
      <c r="BB194" s="66">
        <v>0</v>
      </c>
      <c r="BC194" s="66">
        <v>0</v>
      </c>
      <c r="BD194" s="66">
        <v>0</v>
      </c>
      <c r="BE194" s="31">
        <v>0</v>
      </c>
      <c r="BF194" s="66"/>
      <c r="BG194" s="31">
        <v>0</v>
      </c>
      <c r="BH194" s="66"/>
      <c r="BI194" s="31">
        <v>0</v>
      </c>
      <c r="BJ194" s="66"/>
      <c r="BK194" s="31">
        <v>0</v>
      </c>
      <c r="BL194" s="66"/>
      <c r="BM194" s="141" t="s">
        <v>132</v>
      </c>
      <c r="BN194" s="67"/>
      <c r="BO194" s="118" t="s">
        <v>127</v>
      </c>
      <c r="BP194" s="141" t="s">
        <v>127</v>
      </c>
      <c r="BQ194" s="112" t="s">
        <v>1566</v>
      </c>
      <c r="BR194" s="373" t="s">
        <v>132</v>
      </c>
      <c r="BS194" s="373" t="s">
        <v>132</v>
      </c>
      <c r="BT194" s="116" t="s">
        <v>132</v>
      </c>
      <c r="BU194" s="863" t="s">
        <v>127</v>
      </c>
      <c r="BV194" s="863" t="s">
        <v>132</v>
      </c>
      <c r="BW194" s="421" t="s">
        <v>132</v>
      </c>
      <c r="BX194" s="141" t="s">
        <v>132</v>
      </c>
      <c r="BY194" s="421" t="s">
        <v>132</v>
      </c>
      <c r="BZ194" s="934" t="s">
        <v>132</v>
      </c>
      <c r="CA194" s="66">
        <v>0</v>
      </c>
      <c r="CB194" s="113">
        <v>0</v>
      </c>
      <c r="CC194" s="113">
        <v>0</v>
      </c>
      <c r="CD194" s="113">
        <v>0</v>
      </c>
      <c r="CE194" s="116" t="s">
        <v>132</v>
      </c>
      <c r="CF194" s="421" t="s">
        <v>132</v>
      </c>
      <c r="CG194" s="66">
        <v>0</v>
      </c>
      <c r="CH194" s="113">
        <v>0</v>
      </c>
      <c r="CI194" s="113">
        <v>0</v>
      </c>
      <c r="CJ194" s="113">
        <v>0</v>
      </c>
      <c r="CK194" s="421" t="s">
        <v>132</v>
      </c>
      <c r="CL194" s="76" t="s">
        <v>132</v>
      </c>
      <c r="CM194" s="113"/>
      <c r="CN194" s="113"/>
      <c r="CO194" s="130"/>
      <c r="CP194" s="421" t="s">
        <v>132</v>
      </c>
      <c r="CQ194" s="66">
        <v>0</v>
      </c>
      <c r="CR194" s="113">
        <v>0</v>
      </c>
      <c r="CS194" s="113">
        <v>0</v>
      </c>
      <c r="CT194" s="212">
        <v>0</v>
      </c>
      <c r="CU194" s="141" t="s">
        <v>132</v>
      </c>
      <c r="CV194" s="117"/>
    </row>
    <row r="195" spans="1:100" ht="27">
      <c r="A195" s="49"/>
      <c r="B195" s="179">
        <f t="shared" ca="1" si="11"/>
        <v>182</v>
      </c>
      <c r="C195" s="115" t="s">
        <v>290</v>
      </c>
      <c r="D195" s="215" t="s">
        <v>1567</v>
      </c>
      <c r="E195" s="60" t="s">
        <v>1568</v>
      </c>
      <c r="F195" s="33">
        <v>42178</v>
      </c>
      <c r="G195" s="498" t="s">
        <v>477</v>
      </c>
      <c r="H195" s="70" t="s">
        <v>1569</v>
      </c>
      <c r="I195" s="499" t="s">
        <v>479</v>
      </c>
      <c r="J195" s="140"/>
      <c r="K195" s="65" t="s">
        <v>1570</v>
      </c>
      <c r="L195" s="112" t="s">
        <v>1571</v>
      </c>
      <c r="M195" s="64">
        <v>304</v>
      </c>
      <c r="N195" s="121">
        <v>58</v>
      </c>
      <c r="O195" s="113">
        <v>0</v>
      </c>
      <c r="P195" s="120">
        <v>0</v>
      </c>
      <c r="Q195" s="121">
        <v>0</v>
      </c>
      <c r="R195" s="66">
        <v>0</v>
      </c>
      <c r="S195" s="120">
        <v>0</v>
      </c>
      <c r="T195" s="64">
        <v>26</v>
      </c>
      <c r="U195" s="121">
        <v>0</v>
      </c>
      <c r="V195" s="67" t="s">
        <v>144</v>
      </c>
      <c r="W195" s="31">
        <v>0</v>
      </c>
      <c r="X195" s="31">
        <v>0</v>
      </c>
      <c r="Y195" s="31">
        <v>0</v>
      </c>
      <c r="Z195" s="31">
        <v>0</v>
      </c>
      <c r="AA195" s="31">
        <v>0</v>
      </c>
      <c r="AB195" s="31">
        <v>0</v>
      </c>
      <c r="AC195" s="31">
        <v>0</v>
      </c>
      <c r="AD195" s="31">
        <v>0</v>
      </c>
      <c r="AE195" s="31">
        <v>0</v>
      </c>
      <c r="AF195" s="66"/>
      <c r="AG195" s="28">
        <v>0</v>
      </c>
      <c r="AH195" s="29">
        <v>0</v>
      </c>
      <c r="AI195" s="130">
        <v>0</v>
      </c>
      <c r="AJ195" s="66">
        <v>0</v>
      </c>
      <c r="AK195" s="31">
        <v>0</v>
      </c>
      <c r="AL195" s="66">
        <v>0</v>
      </c>
      <c r="AM195" s="31">
        <v>0</v>
      </c>
      <c r="AN195" s="66"/>
      <c r="AO195" s="31">
        <v>0</v>
      </c>
      <c r="AP195" s="66"/>
      <c r="AQ195" s="31">
        <v>0</v>
      </c>
      <c r="AR195" s="66"/>
      <c r="AS195" s="31">
        <v>0</v>
      </c>
      <c r="AT195" s="66"/>
      <c r="AU195" s="121">
        <v>0</v>
      </c>
      <c r="AV195" s="113">
        <v>0</v>
      </c>
      <c r="AW195" s="864">
        <v>0</v>
      </c>
      <c r="AX195" s="864">
        <v>0</v>
      </c>
      <c r="AY195" s="130">
        <v>0</v>
      </c>
      <c r="AZ195" s="66">
        <v>0</v>
      </c>
      <c r="BA195" s="66">
        <v>0</v>
      </c>
      <c r="BB195" s="66">
        <v>0</v>
      </c>
      <c r="BC195" s="66">
        <v>0</v>
      </c>
      <c r="BD195" s="66">
        <v>0</v>
      </c>
      <c r="BE195" s="31">
        <v>0</v>
      </c>
      <c r="BF195" s="66"/>
      <c r="BG195" s="31">
        <v>0</v>
      </c>
      <c r="BH195" s="66"/>
      <c r="BI195" s="31">
        <v>0</v>
      </c>
      <c r="BJ195" s="66"/>
      <c r="BK195" s="31">
        <v>0</v>
      </c>
      <c r="BL195" s="66"/>
      <c r="BM195" s="141" t="s">
        <v>132</v>
      </c>
      <c r="BN195" s="67"/>
      <c r="BO195" s="118" t="s">
        <v>127</v>
      </c>
      <c r="BP195" s="141" t="s">
        <v>132</v>
      </c>
      <c r="BQ195" s="112"/>
      <c r="BR195" s="373" t="s">
        <v>132</v>
      </c>
      <c r="BS195" s="373" t="s">
        <v>132</v>
      </c>
      <c r="BT195" s="116" t="s">
        <v>132</v>
      </c>
      <c r="BU195" s="116" t="s">
        <v>132</v>
      </c>
      <c r="BV195" s="116" t="s">
        <v>132</v>
      </c>
      <c r="BW195" s="421" t="s">
        <v>132</v>
      </c>
      <c r="BX195" s="141" t="s">
        <v>132</v>
      </c>
      <c r="BY195" s="421" t="s">
        <v>132</v>
      </c>
      <c r="BZ195" s="934" t="s">
        <v>132</v>
      </c>
      <c r="CA195" s="66">
        <v>0</v>
      </c>
      <c r="CB195" s="113">
        <v>0</v>
      </c>
      <c r="CC195" s="113">
        <v>0</v>
      </c>
      <c r="CD195" s="113">
        <v>0</v>
      </c>
      <c r="CE195" s="116" t="s">
        <v>132</v>
      </c>
      <c r="CF195" s="421" t="s">
        <v>132</v>
      </c>
      <c r="CG195" s="66">
        <v>0</v>
      </c>
      <c r="CH195" s="113">
        <v>0</v>
      </c>
      <c r="CI195" s="113">
        <v>0</v>
      </c>
      <c r="CJ195" s="113">
        <v>0</v>
      </c>
      <c r="CK195" s="421" t="s">
        <v>132</v>
      </c>
      <c r="CL195" s="76" t="s">
        <v>132</v>
      </c>
      <c r="CM195" s="113"/>
      <c r="CN195" s="113"/>
      <c r="CO195" s="130"/>
      <c r="CP195" s="421" t="s">
        <v>132</v>
      </c>
      <c r="CQ195" s="66">
        <v>0</v>
      </c>
      <c r="CR195" s="113">
        <v>0</v>
      </c>
      <c r="CS195" s="113">
        <v>0</v>
      </c>
      <c r="CT195" s="212">
        <v>0</v>
      </c>
      <c r="CU195" s="141" t="s">
        <v>132</v>
      </c>
      <c r="CV195" s="117"/>
    </row>
    <row r="196" spans="1:100" ht="27">
      <c r="A196" s="49"/>
      <c r="B196" s="179">
        <f t="shared" ca="1" si="11"/>
        <v>183</v>
      </c>
      <c r="C196" s="115" t="s">
        <v>290</v>
      </c>
      <c r="D196" s="215" t="s">
        <v>1572</v>
      </c>
      <c r="E196" s="60" t="s">
        <v>1573</v>
      </c>
      <c r="F196" s="33">
        <v>42382</v>
      </c>
      <c r="G196" s="72" t="s">
        <v>477</v>
      </c>
      <c r="H196" s="70" t="s">
        <v>1574</v>
      </c>
      <c r="I196" s="70" t="s">
        <v>479</v>
      </c>
      <c r="J196" s="62"/>
      <c r="K196" s="65" t="s">
        <v>1553</v>
      </c>
      <c r="L196" s="112" t="s">
        <v>1575</v>
      </c>
      <c r="M196" s="64">
        <v>99</v>
      </c>
      <c r="N196" s="121">
        <v>8</v>
      </c>
      <c r="O196" s="113">
        <v>15</v>
      </c>
      <c r="P196" s="120">
        <v>1.5</v>
      </c>
      <c r="Q196" s="121">
        <v>1</v>
      </c>
      <c r="R196" s="31">
        <v>0</v>
      </c>
      <c r="S196" s="120">
        <v>0</v>
      </c>
      <c r="T196" s="64">
        <v>6.7</v>
      </c>
      <c r="U196" s="121">
        <v>0</v>
      </c>
      <c r="V196" s="67" t="s">
        <v>144</v>
      </c>
      <c r="W196" s="31">
        <v>0</v>
      </c>
      <c r="X196" s="31">
        <v>0</v>
      </c>
      <c r="Y196" s="31">
        <v>0</v>
      </c>
      <c r="Z196" s="31">
        <v>0</v>
      </c>
      <c r="AA196" s="31">
        <v>0</v>
      </c>
      <c r="AB196" s="31">
        <v>0</v>
      </c>
      <c r="AC196" s="31">
        <v>0</v>
      </c>
      <c r="AD196" s="31">
        <v>0</v>
      </c>
      <c r="AE196" s="31">
        <v>0</v>
      </c>
      <c r="AF196" s="66"/>
      <c r="AG196" s="28">
        <v>2</v>
      </c>
      <c r="AH196" s="29">
        <v>48</v>
      </c>
      <c r="AI196" s="130">
        <v>48</v>
      </c>
      <c r="AJ196" s="66">
        <v>0</v>
      </c>
      <c r="AK196" s="31">
        <v>0</v>
      </c>
      <c r="AL196" s="66">
        <v>0</v>
      </c>
      <c r="AM196" s="31">
        <v>0</v>
      </c>
      <c r="AN196" s="66"/>
      <c r="AO196" s="31">
        <v>0</v>
      </c>
      <c r="AP196" s="66"/>
      <c r="AQ196" s="31">
        <v>0</v>
      </c>
      <c r="AR196" s="66"/>
      <c r="AS196" s="31">
        <v>0</v>
      </c>
      <c r="AT196" s="66"/>
      <c r="AU196" s="121">
        <v>0</v>
      </c>
      <c r="AV196" s="113">
        <v>0</v>
      </c>
      <c r="AW196" s="864">
        <v>0</v>
      </c>
      <c r="AX196" s="864">
        <v>0</v>
      </c>
      <c r="AY196" s="130">
        <v>0</v>
      </c>
      <c r="AZ196" s="66">
        <v>0</v>
      </c>
      <c r="BA196" s="66">
        <v>0</v>
      </c>
      <c r="BB196" s="66">
        <v>0</v>
      </c>
      <c r="BC196" s="66">
        <v>0</v>
      </c>
      <c r="BD196" s="66">
        <v>0</v>
      </c>
      <c r="BE196" s="31">
        <v>0</v>
      </c>
      <c r="BF196" s="66"/>
      <c r="BG196" s="31">
        <v>0</v>
      </c>
      <c r="BH196" s="66"/>
      <c r="BI196" s="31">
        <v>0</v>
      </c>
      <c r="BJ196" s="66"/>
      <c r="BK196" s="31">
        <v>0</v>
      </c>
      <c r="BL196" s="66"/>
      <c r="BM196" s="141" t="s">
        <v>132</v>
      </c>
      <c r="BN196" s="67"/>
      <c r="BO196" s="118" t="s">
        <v>132</v>
      </c>
      <c r="BP196" s="141" t="s">
        <v>132</v>
      </c>
      <c r="BQ196" s="112"/>
      <c r="BR196" s="373" t="s">
        <v>132</v>
      </c>
      <c r="BS196" s="373" t="s">
        <v>132</v>
      </c>
      <c r="BT196" s="116" t="s">
        <v>132</v>
      </c>
      <c r="BU196" s="116" t="s">
        <v>132</v>
      </c>
      <c r="BV196" s="116" t="s">
        <v>132</v>
      </c>
      <c r="BW196" s="421" t="s">
        <v>132</v>
      </c>
      <c r="BX196" s="141" t="s">
        <v>127</v>
      </c>
      <c r="BY196" s="421" t="s">
        <v>132</v>
      </c>
      <c r="BZ196" s="934" t="s">
        <v>132</v>
      </c>
      <c r="CA196" s="66">
        <v>0</v>
      </c>
      <c r="CB196" s="113">
        <v>0</v>
      </c>
      <c r="CC196" s="113">
        <v>0</v>
      </c>
      <c r="CD196" s="113">
        <v>0</v>
      </c>
      <c r="CE196" s="116" t="s">
        <v>132</v>
      </c>
      <c r="CF196" s="421" t="s">
        <v>132</v>
      </c>
      <c r="CG196" s="66">
        <v>0</v>
      </c>
      <c r="CH196" s="113">
        <v>0</v>
      </c>
      <c r="CI196" s="113">
        <v>0</v>
      </c>
      <c r="CJ196" s="113">
        <v>0</v>
      </c>
      <c r="CK196" s="421" t="s">
        <v>132</v>
      </c>
      <c r="CL196" s="76" t="s">
        <v>132</v>
      </c>
      <c r="CM196" s="113"/>
      <c r="CN196" s="113"/>
      <c r="CO196" s="130"/>
      <c r="CP196" s="421" t="s">
        <v>132</v>
      </c>
      <c r="CQ196" s="66">
        <v>0</v>
      </c>
      <c r="CR196" s="113">
        <v>0</v>
      </c>
      <c r="CS196" s="113">
        <v>0</v>
      </c>
      <c r="CT196" s="506">
        <v>0</v>
      </c>
      <c r="CU196" s="141" t="s">
        <v>127</v>
      </c>
      <c r="CV196" s="117" t="s">
        <v>127</v>
      </c>
    </row>
    <row r="197" spans="1:100" ht="27">
      <c r="A197" s="49"/>
      <c r="B197" s="179">
        <f t="shared" ca="1" si="11"/>
        <v>184</v>
      </c>
      <c r="C197" s="115" t="s">
        <v>290</v>
      </c>
      <c r="D197" s="215" t="s">
        <v>1576</v>
      </c>
      <c r="E197" s="60" t="s">
        <v>1577</v>
      </c>
      <c r="F197" s="33">
        <v>44256</v>
      </c>
      <c r="G197" s="498" t="s">
        <v>477</v>
      </c>
      <c r="H197" s="70" t="s">
        <v>1578</v>
      </c>
      <c r="I197" s="499" t="s">
        <v>479</v>
      </c>
      <c r="J197" s="112"/>
      <c r="K197" s="73" t="s">
        <v>1579</v>
      </c>
      <c r="L197" s="112" t="s">
        <v>1580</v>
      </c>
      <c r="M197" s="64">
        <v>178</v>
      </c>
      <c r="N197" s="121">
        <v>12</v>
      </c>
      <c r="O197" s="113">
        <v>15</v>
      </c>
      <c r="P197" s="120">
        <v>4.3</v>
      </c>
      <c r="Q197" s="121">
        <v>1</v>
      </c>
      <c r="R197" s="66">
        <v>0</v>
      </c>
      <c r="S197" s="120">
        <v>0</v>
      </c>
      <c r="T197" s="64">
        <v>8.25</v>
      </c>
      <c r="U197" s="121">
        <v>1</v>
      </c>
      <c r="V197" s="67" t="s">
        <v>1581</v>
      </c>
      <c r="W197" s="31">
        <v>12</v>
      </c>
      <c r="X197" s="31">
        <v>0</v>
      </c>
      <c r="Y197" s="31">
        <v>12</v>
      </c>
      <c r="Z197" s="31">
        <v>0</v>
      </c>
      <c r="AA197" s="31">
        <v>12</v>
      </c>
      <c r="AB197" s="31">
        <v>0</v>
      </c>
      <c r="AC197" s="31">
        <v>57</v>
      </c>
      <c r="AD197" s="31">
        <v>0</v>
      </c>
      <c r="AE197" s="31">
        <v>0</v>
      </c>
      <c r="AF197" s="66"/>
      <c r="AG197" s="28">
        <v>0</v>
      </c>
      <c r="AH197" s="29">
        <v>0</v>
      </c>
      <c r="AI197" s="130">
        <v>0</v>
      </c>
      <c r="AJ197" s="66">
        <v>0</v>
      </c>
      <c r="AK197" s="31">
        <v>0</v>
      </c>
      <c r="AL197" s="31">
        <v>0</v>
      </c>
      <c r="AM197" s="31">
        <v>0</v>
      </c>
      <c r="AN197" s="66"/>
      <c r="AO197" s="31">
        <v>0</v>
      </c>
      <c r="AP197" s="66"/>
      <c r="AQ197" s="31">
        <v>0</v>
      </c>
      <c r="AR197" s="66"/>
      <c r="AS197" s="31">
        <v>0</v>
      </c>
      <c r="AT197" s="66"/>
      <c r="AU197" s="121">
        <v>0</v>
      </c>
      <c r="AV197" s="113">
        <v>0</v>
      </c>
      <c r="AW197" s="66">
        <v>0</v>
      </c>
      <c r="AX197" s="31">
        <v>0</v>
      </c>
      <c r="AY197" s="130">
        <v>0</v>
      </c>
      <c r="AZ197" s="66">
        <v>0</v>
      </c>
      <c r="BA197" s="66">
        <v>0</v>
      </c>
      <c r="BB197" s="66">
        <v>0</v>
      </c>
      <c r="BC197" s="31">
        <v>0</v>
      </c>
      <c r="BD197" s="31">
        <v>0</v>
      </c>
      <c r="BE197" s="31">
        <v>0</v>
      </c>
      <c r="BF197" s="66"/>
      <c r="BG197" s="31">
        <v>0</v>
      </c>
      <c r="BH197" s="66"/>
      <c r="BI197" s="31">
        <v>0</v>
      </c>
      <c r="BJ197" s="66"/>
      <c r="BK197" s="31">
        <v>0</v>
      </c>
      <c r="BL197" s="66"/>
      <c r="BM197" s="141" t="s">
        <v>132</v>
      </c>
      <c r="BN197" s="67"/>
      <c r="BO197" s="118" t="s">
        <v>132</v>
      </c>
      <c r="BP197" s="141" t="s">
        <v>132</v>
      </c>
      <c r="BQ197" s="112"/>
      <c r="BR197" s="373" t="s">
        <v>132</v>
      </c>
      <c r="BS197" s="373" t="s">
        <v>132</v>
      </c>
      <c r="BT197" s="116" t="s">
        <v>132</v>
      </c>
      <c r="BU197" s="116" t="s">
        <v>132</v>
      </c>
      <c r="BV197" s="116" t="s">
        <v>127</v>
      </c>
      <c r="BW197" s="421" t="s">
        <v>132</v>
      </c>
      <c r="BX197" s="141" t="s">
        <v>132</v>
      </c>
      <c r="BY197" s="55" t="s">
        <v>132</v>
      </c>
      <c r="BZ197" s="934" t="s">
        <v>127</v>
      </c>
      <c r="CA197" s="66">
        <v>1</v>
      </c>
      <c r="CB197" s="113">
        <v>0</v>
      </c>
      <c r="CC197" s="113">
        <v>0</v>
      </c>
      <c r="CD197" s="113">
        <v>0</v>
      </c>
      <c r="CE197" s="116" t="s">
        <v>127</v>
      </c>
      <c r="CF197" s="421" t="s">
        <v>127</v>
      </c>
      <c r="CG197" s="66">
        <v>1</v>
      </c>
      <c r="CH197" s="113">
        <v>0</v>
      </c>
      <c r="CI197" s="113">
        <v>0</v>
      </c>
      <c r="CJ197" s="113">
        <v>0</v>
      </c>
      <c r="CK197" s="421" t="s">
        <v>127</v>
      </c>
      <c r="CL197" s="76" t="s">
        <v>132</v>
      </c>
      <c r="CM197" s="113"/>
      <c r="CN197" s="113"/>
      <c r="CO197" s="130"/>
      <c r="CP197" s="421" t="s">
        <v>127</v>
      </c>
      <c r="CQ197" s="66">
        <v>1</v>
      </c>
      <c r="CR197" s="113">
        <v>0</v>
      </c>
      <c r="CS197" s="113">
        <v>0</v>
      </c>
      <c r="CT197" s="113">
        <v>0</v>
      </c>
      <c r="CU197" s="141" t="s">
        <v>127</v>
      </c>
      <c r="CV197" s="117" t="s">
        <v>127</v>
      </c>
    </row>
    <row r="198" spans="1:100" ht="40.5">
      <c r="A198" s="49"/>
      <c r="B198" s="179">
        <f t="shared" ca="1" si="11"/>
        <v>185</v>
      </c>
      <c r="C198" s="115" t="s">
        <v>290</v>
      </c>
      <c r="D198" s="215" t="s">
        <v>1582</v>
      </c>
      <c r="E198" s="60" t="s">
        <v>1583</v>
      </c>
      <c r="F198" s="33">
        <v>40940</v>
      </c>
      <c r="G198" s="498" t="s">
        <v>477</v>
      </c>
      <c r="H198" s="70" t="s">
        <v>1584</v>
      </c>
      <c r="I198" s="499" t="s">
        <v>479</v>
      </c>
      <c r="J198" s="112"/>
      <c r="K198" s="65" t="s">
        <v>1579</v>
      </c>
      <c r="L198" s="112" t="s">
        <v>1585</v>
      </c>
      <c r="M198" s="64">
        <v>99</v>
      </c>
      <c r="N198" s="121">
        <v>7</v>
      </c>
      <c r="O198" s="113">
        <v>51</v>
      </c>
      <c r="P198" s="120">
        <v>6.5</v>
      </c>
      <c r="Q198" s="121">
        <v>7</v>
      </c>
      <c r="R198" s="66">
        <v>1</v>
      </c>
      <c r="S198" s="120">
        <v>1</v>
      </c>
      <c r="T198" s="64">
        <v>8</v>
      </c>
      <c r="U198" s="121">
        <v>0</v>
      </c>
      <c r="V198" s="67" t="s">
        <v>144</v>
      </c>
      <c r="W198" s="31">
        <v>0</v>
      </c>
      <c r="X198" s="31">
        <v>0</v>
      </c>
      <c r="Y198" s="31">
        <v>0</v>
      </c>
      <c r="Z198" s="31">
        <v>0</v>
      </c>
      <c r="AA198" s="31">
        <v>0</v>
      </c>
      <c r="AB198" s="31">
        <v>0</v>
      </c>
      <c r="AC198" s="31">
        <v>0</v>
      </c>
      <c r="AD198" s="31">
        <v>0</v>
      </c>
      <c r="AE198" s="31">
        <v>0</v>
      </c>
      <c r="AF198" s="66"/>
      <c r="AG198" s="28">
        <v>2</v>
      </c>
      <c r="AH198" s="29">
        <v>126</v>
      </c>
      <c r="AI198" s="130">
        <v>126</v>
      </c>
      <c r="AJ198" s="66">
        <v>0</v>
      </c>
      <c r="AK198" s="31">
        <v>0</v>
      </c>
      <c r="AL198" s="66">
        <v>0</v>
      </c>
      <c r="AM198" s="31">
        <v>0</v>
      </c>
      <c r="AN198" s="66"/>
      <c r="AO198" s="31">
        <v>0</v>
      </c>
      <c r="AP198" s="66"/>
      <c r="AQ198" s="31">
        <v>0</v>
      </c>
      <c r="AR198" s="66"/>
      <c r="AS198" s="31">
        <v>0</v>
      </c>
      <c r="AT198" s="66"/>
      <c r="AU198" s="121">
        <v>0</v>
      </c>
      <c r="AV198" s="113">
        <v>0</v>
      </c>
      <c r="AW198" s="66">
        <v>0</v>
      </c>
      <c r="AX198" s="66">
        <v>0</v>
      </c>
      <c r="AY198" s="130">
        <v>0</v>
      </c>
      <c r="AZ198" s="66">
        <v>0</v>
      </c>
      <c r="BA198" s="66">
        <v>0</v>
      </c>
      <c r="BB198" s="66">
        <v>0</v>
      </c>
      <c r="BC198" s="66">
        <v>0</v>
      </c>
      <c r="BD198" s="66">
        <v>0</v>
      </c>
      <c r="BE198" s="31">
        <v>0</v>
      </c>
      <c r="BF198" s="66"/>
      <c r="BG198" s="31">
        <v>0</v>
      </c>
      <c r="BH198" s="66"/>
      <c r="BI198" s="31">
        <v>0</v>
      </c>
      <c r="BJ198" s="66"/>
      <c r="BK198" s="31">
        <v>0</v>
      </c>
      <c r="BL198" s="66"/>
      <c r="BM198" s="141" t="s">
        <v>127</v>
      </c>
      <c r="BN198" s="67" t="s">
        <v>1586</v>
      </c>
      <c r="BO198" s="118" t="s">
        <v>127</v>
      </c>
      <c r="BP198" s="141" t="s">
        <v>132</v>
      </c>
      <c r="BQ198" s="112"/>
      <c r="BR198" s="373" t="s">
        <v>132</v>
      </c>
      <c r="BS198" s="373" t="s">
        <v>127</v>
      </c>
      <c r="BT198" s="116" t="s">
        <v>132</v>
      </c>
      <c r="BU198" s="116" t="s">
        <v>132</v>
      </c>
      <c r="BV198" s="116" t="s">
        <v>132</v>
      </c>
      <c r="BW198" s="421" t="s">
        <v>127</v>
      </c>
      <c r="BX198" s="141" t="s">
        <v>127</v>
      </c>
      <c r="BY198" s="421" t="s">
        <v>132</v>
      </c>
      <c r="BZ198" s="934" t="s">
        <v>127</v>
      </c>
      <c r="CA198" s="66">
        <v>1</v>
      </c>
      <c r="CB198" s="113">
        <v>10</v>
      </c>
      <c r="CC198" s="113">
        <v>10</v>
      </c>
      <c r="CD198" s="113">
        <v>8</v>
      </c>
      <c r="CE198" s="116" t="s">
        <v>127</v>
      </c>
      <c r="CF198" s="421" t="s">
        <v>127</v>
      </c>
      <c r="CG198" s="31">
        <v>1</v>
      </c>
      <c r="CH198" s="113">
        <v>267</v>
      </c>
      <c r="CI198" s="113">
        <v>140</v>
      </c>
      <c r="CJ198" s="113">
        <v>267</v>
      </c>
      <c r="CK198" s="421" t="s">
        <v>127</v>
      </c>
      <c r="CL198" s="76" t="s">
        <v>127</v>
      </c>
      <c r="CM198" s="113">
        <v>108</v>
      </c>
      <c r="CN198" s="113">
        <v>1</v>
      </c>
      <c r="CO198" s="130">
        <v>11</v>
      </c>
      <c r="CP198" s="421" t="s">
        <v>127</v>
      </c>
      <c r="CQ198" s="66">
        <v>1</v>
      </c>
      <c r="CR198" s="113">
        <v>6544</v>
      </c>
      <c r="CS198" s="113">
        <v>241</v>
      </c>
      <c r="CT198" s="113">
        <v>6544</v>
      </c>
      <c r="CU198" s="141" t="s">
        <v>127</v>
      </c>
      <c r="CV198" s="117" t="s">
        <v>127</v>
      </c>
    </row>
    <row r="199" spans="1:100" ht="27">
      <c r="A199" s="49"/>
      <c r="B199" s="179">
        <f t="shared" ca="1" si="11"/>
        <v>186</v>
      </c>
      <c r="C199" s="115" t="s">
        <v>290</v>
      </c>
      <c r="D199" s="215" t="s">
        <v>1587</v>
      </c>
      <c r="E199" s="60" t="s">
        <v>1588</v>
      </c>
      <c r="F199" s="33">
        <v>40940</v>
      </c>
      <c r="G199" s="498" t="s">
        <v>739</v>
      </c>
      <c r="H199" s="70" t="s">
        <v>1589</v>
      </c>
      <c r="I199" s="499" t="s">
        <v>479</v>
      </c>
      <c r="J199" s="112"/>
      <c r="K199" s="65" t="s">
        <v>1590</v>
      </c>
      <c r="L199" s="112" t="s">
        <v>1591</v>
      </c>
      <c r="M199" s="64">
        <v>697</v>
      </c>
      <c r="N199" s="121">
        <v>327</v>
      </c>
      <c r="O199" s="113">
        <v>66</v>
      </c>
      <c r="P199" s="120">
        <v>49.1</v>
      </c>
      <c r="Q199" s="121">
        <v>6</v>
      </c>
      <c r="R199" s="31">
        <v>0</v>
      </c>
      <c r="S199" s="120">
        <v>6</v>
      </c>
      <c r="T199" s="64">
        <v>142</v>
      </c>
      <c r="U199" s="121">
        <v>0</v>
      </c>
      <c r="V199" s="67" t="s">
        <v>1592</v>
      </c>
      <c r="W199" s="31">
        <v>0</v>
      </c>
      <c r="X199" s="31">
        <v>0</v>
      </c>
      <c r="Y199" s="31">
        <v>0</v>
      </c>
      <c r="Z199" s="31">
        <v>0</v>
      </c>
      <c r="AA199" s="31">
        <v>0</v>
      </c>
      <c r="AB199" s="31">
        <v>0</v>
      </c>
      <c r="AC199" s="31">
        <v>0</v>
      </c>
      <c r="AD199" s="31">
        <v>0</v>
      </c>
      <c r="AE199" s="31">
        <v>0</v>
      </c>
      <c r="AF199" s="66"/>
      <c r="AG199" s="28">
        <v>3</v>
      </c>
      <c r="AH199" s="29">
        <v>173</v>
      </c>
      <c r="AI199" s="130">
        <v>173</v>
      </c>
      <c r="AJ199" s="66">
        <v>0</v>
      </c>
      <c r="AK199" s="31">
        <v>0</v>
      </c>
      <c r="AL199" s="66">
        <v>0</v>
      </c>
      <c r="AM199" s="31">
        <v>6151</v>
      </c>
      <c r="AN199" s="66" t="s">
        <v>1593</v>
      </c>
      <c r="AO199" s="31">
        <v>1623</v>
      </c>
      <c r="AP199" s="66" t="s">
        <v>1594</v>
      </c>
      <c r="AQ199" s="31">
        <v>4910</v>
      </c>
      <c r="AR199" s="66" t="s">
        <v>1595</v>
      </c>
      <c r="AS199" s="31">
        <v>422</v>
      </c>
      <c r="AT199" s="66" t="s">
        <v>1596</v>
      </c>
      <c r="AU199" s="121">
        <v>0</v>
      </c>
      <c r="AV199" s="113">
        <v>0</v>
      </c>
      <c r="AW199" s="66">
        <v>0</v>
      </c>
      <c r="AX199" s="66">
        <v>0</v>
      </c>
      <c r="AY199" s="130">
        <v>0</v>
      </c>
      <c r="AZ199" s="66">
        <v>0</v>
      </c>
      <c r="BA199" s="66">
        <v>0</v>
      </c>
      <c r="BB199" s="66">
        <v>0</v>
      </c>
      <c r="BC199" s="66">
        <v>0</v>
      </c>
      <c r="BD199" s="66">
        <v>0</v>
      </c>
      <c r="BE199" s="31">
        <v>0</v>
      </c>
      <c r="BF199" s="66"/>
      <c r="BG199" s="31">
        <v>0</v>
      </c>
      <c r="BH199" s="66"/>
      <c r="BI199" s="31">
        <v>0</v>
      </c>
      <c r="BJ199" s="66"/>
      <c r="BK199" s="31">
        <v>0</v>
      </c>
      <c r="BL199" s="66"/>
      <c r="BM199" s="141" t="s">
        <v>132</v>
      </c>
      <c r="BN199" s="67"/>
      <c r="BO199" s="118" t="s">
        <v>127</v>
      </c>
      <c r="BP199" s="141" t="s">
        <v>132</v>
      </c>
      <c r="BQ199" s="112"/>
      <c r="BR199" s="373" t="s">
        <v>127</v>
      </c>
      <c r="BS199" s="373" t="s">
        <v>127</v>
      </c>
      <c r="BT199" s="116" t="s">
        <v>127</v>
      </c>
      <c r="BU199" s="116" t="s">
        <v>127</v>
      </c>
      <c r="BV199" s="116" t="s">
        <v>132</v>
      </c>
      <c r="BW199" s="421" t="s">
        <v>127</v>
      </c>
      <c r="BX199" s="141" t="s">
        <v>127</v>
      </c>
      <c r="BY199" s="421" t="s">
        <v>132</v>
      </c>
      <c r="BZ199" s="934" t="s">
        <v>132</v>
      </c>
      <c r="CA199" s="66">
        <v>0</v>
      </c>
      <c r="CB199" s="113">
        <v>0</v>
      </c>
      <c r="CC199" s="113">
        <v>0</v>
      </c>
      <c r="CD199" s="113">
        <v>0</v>
      </c>
      <c r="CE199" s="116" t="s">
        <v>132</v>
      </c>
      <c r="CF199" s="421" t="s">
        <v>132</v>
      </c>
      <c r="CG199" s="66">
        <v>0</v>
      </c>
      <c r="CH199" s="113">
        <v>0</v>
      </c>
      <c r="CI199" s="113">
        <v>0</v>
      </c>
      <c r="CJ199" s="113">
        <v>0</v>
      </c>
      <c r="CK199" s="421" t="s">
        <v>132</v>
      </c>
      <c r="CL199" s="76" t="s">
        <v>132</v>
      </c>
      <c r="CM199" s="113"/>
      <c r="CN199" s="113"/>
      <c r="CO199" s="130"/>
      <c r="CP199" s="421" t="s">
        <v>132</v>
      </c>
      <c r="CQ199" s="66">
        <v>0</v>
      </c>
      <c r="CR199" s="113">
        <v>0</v>
      </c>
      <c r="CS199" s="113">
        <v>0</v>
      </c>
      <c r="CT199" s="872">
        <v>0</v>
      </c>
      <c r="CU199" s="141" t="s">
        <v>132</v>
      </c>
      <c r="CV199" s="117"/>
    </row>
    <row r="200" spans="1:100" ht="27">
      <c r="A200" s="49"/>
      <c r="B200" s="179">
        <f t="shared" ca="1" si="11"/>
        <v>187</v>
      </c>
      <c r="C200" s="115" t="s">
        <v>1597</v>
      </c>
      <c r="D200" s="215" t="s">
        <v>1598</v>
      </c>
      <c r="E200" s="60" t="s">
        <v>1599</v>
      </c>
      <c r="F200" s="33">
        <v>45336</v>
      </c>
      <c r="G200" s="498" t="s">
        <v>477</v>
      </c>
      <c r="H200" s="70" t="s">
        <v>1600</v>
      </c>
      <c r="I200" s="499" t="s">
        <v>477</v>
      </c>
      <c r="J200" s="112" t="s">
        <v>1601</v>
      </c>
      <c r="K200" s="65" t="s">
        <v>1579</v>
      </c>
      <c r="L200" s="112" t="s">
        <v>1602</v>
      </c>
      <c r="M200" s="64">
        <v>99</v>
      </c>
      <c r="N200" s="121">
        <v>7</v>
      </c>
      <c r="O200" s="113">
        <v>9</v>
      </c>
      <c r="P200" s="120">
        <v>3.5</v>
      </c>
      <c r="Q200" s="121">
        <v>2</v>
      </c>
      <c r="R200" s="66">
        <v>0</v>
      </c>
      <c r="S200" s="120">
        <v>0</v>
      </c>
      <c r="T200" s="64">
        <v>4.2</v>
      </c>
      <c r="U200" s="121">
        <v>1</v>
      </c>
      <c r="V200" s="67" t="s">
        <v>1603</v>
      </c>
      <c r="W200" s="31">
        <v>13</v>
      </c>
      <c r="X200" s="31">
        <v>1</v>
      </c>
      <c r="Y200" s="31">
        <v>6.5</v>
      </c>
      <c r="Z200" s="31">
        <v>0.5</v>
      </c>
      <c r="AA200" s="31">
        <v>6.5</v>
      </c>
      <c r="AB200" s="31">
        <v>0.5</v>
      </c>
      <c r="AC200" s="31">
        <v>75</v>
      </c>
      <c r="AD200" s="31">
        <v>2</v>
      </c>
      <c r="AE200" s="31">
        <v>0</v>
      </c>
      <c r="AF200" s="66"/>
      <c r="AG200" s="28">
        <v>0</v>
      </c>
      <c r="AH200" s="29">
        <v>0</v>
      </c>
      <c r="AI200" s="130">
        <v>0</v>
      </c>
      <c r="AJ200" s="864">
        <v>0</v>
      </c>
      <c r="AK200" s="31">
        <v>0</v>
      </c>
      <c r="AL200" s="66">
        <v>0</v>
      </c>
      <c r="AM200" s="31">
        <v>0</v>
      </c>
      <c r="AN200" s="66"/>
      <c r="AO200" s="31">
        <v>0</v>
      </c>
      <c r="AP200" s="66"/>
      <c r="AQ200" s="31">
        <v>0</v>
      </c>
      <c r="AR200" s="66"/>
      <c r="AS200" s="31">
        <v>0</v>
      </c>
      <c r="AT200" s="66"/>
      <c r="AU200" s="121">
        <v>0</v>
      </c>
      <c r="AV200" s="113">
        <v>0</v>
      </c>
      <c r="AW200" s="864">
        <v>0</v>
      </c>
      <c r="AX200" s="864">
        <v>0</v>
      </c>
      <c r="AY200" s="130">
        <v>0</v>
      </c>
      <c r="AZ200" s="864">
        <v>0</v>
      </c>
      <c r="BA200" s="864">
        <v>0</v>
      </c>
      <c r="BB200" s="66">
        <v>0</v>
      </c>
      <c r="BC200" s="66">
        <v>0</v>
      </c>
      <c r="BD200" s="66">
        <v>0</v>
      </c>
      <c r="BE200" s="31">
        <v>0</v>
      </c>
      <c r="BF200" s="66"/>
      <c r="BG200" s="31">
        <v>0</v>
      </c>
      <c r="BH200" s="66"/>
      <c r="BI200" s="31">
        <v>0</v>
      </c>
      <c r="BJ200" s="66"/>
      <c r="BK200" s="31">
        <v>0</v>
      </c>
      <c r="BL200" s="66"/>
      <c r="BM200" s="141" t="s">
        <v>132</v>
      </c>
      <c r="BN200" s="67"/>
      <c r="BO200" s="118" t="s">
        <v>132</v>
      </c>
      <c r="BP200" s="141" t="s">
        <v>127</v>
      </c>
      <c r="BQ200" s="112" t="s">
        <v>1604</v>
      </c>
      <c r="BR200" s="373" t="s">
        <v>127</v>
      </c>
      <c r="BS200" s="373" t="s">
        <v>132</v>
      </c>
      <c r="BT200" s="863" t="s">
        <v>132</v>
      </c>
      <c r="BU200" s="863" t="s">
        <v>132</v>
      </c>
      <c r="BV200" s="863" t="s">
        <v>132</v>
      </c>
      <c r="BW200" s="421" t="s">
        <v>127</v>
      </c>
      <c r="BX200" s="141" t="s">
        <v>127</v>
      </c>
      <c r="BY200" s="421" t="s">
        <v>132</v>
      </c>
      <c r="BZ200" s="934" t="s">
        <v>132</v>
      </c>
      <c r="CA200" s="66">
        <v>0</v>
      </c>
      <c r="CB200" s="113">
        <v>0</v>
      </c>
      <c r="CC200" s="113">
        <v>0</v>
      </c>
      <c r="CD200" s="113">
        <v>0</v>
      </c>
      <c r="CE200" s="116" t="s">
        <v>132</v>
      </c>
      <c r="CF200" s="421" t="s">
        <v>127</v>
      </c>
      <c r="CG200" s="66">
        <v>1</v>
      </c>
      <c r="CH200" s="113">
        <v>2</v>
      </c>
      <c r="CI200" s="113">
        <v>2</v>
      </c>
      <c r="CJ200" s="113">
        <v>1</v>
      </c>
      <c r="CK200" s="421" t="s">
        <v>127</v>
      </c>
      <c r="CL200" s="76" t="s">
        <v>127</v>
      </c>
      <c r="CM200" s="113">
        <v>47</v>
      </c>
      <c r="CN200" s="113">
        <v>15</v>
      </c>
      <c r="CO200" s="130">
        <v>29</v>
      </c>
      <c r="CP200" s="421" t="s">
        <v>127</v>
      </c>
      <c r="CQ200" s="66">
        <v>0</v>
      </c>
      <c r="CR200" s="113">
        <v>0</v>
      </c>
      <c r="CS200" s="113">
        <v>0</v>
      </c>
      <c r="CT200" s="113">
        <v>0</v>
      </c>
      <c r="CU200" s="141" t="s">
        <v>127</v>
      </c>
      <c r="CV200" s="117" t="s">
        <v>127</v>
      </c>
    </row>
    <row r="201" spans="1:100" ht="27">
      <c r="A201" s="49"/>
      <c r="B201" s="179">
        <f t="shared" ca="1" si="11"/>
        <v>188</v>
      </c>
      <c r="C201" s="115" t="s">
        <v>1597</v>
      </c>
      <c r="D201" s="215" t="s">
        <v>1605</v>
      </c>
      <c r="E201" s="60" t="s">
        <v>1606</v>
      </c>
      <c r="F201" s="33">
        <v>45719</v>
      </c>
      <c r="G201" s="498" t="s">
        <v>552</v>
      </c>
      <c r="H201" s="70" t="s">
        <v>1607</v>
      </c>
      <c r="I201" s="499" t="s">
        <v>479</v>
      </c>
      <c r="J201" s="112"/>
      <c r="K201" s="65" t="s">
        <v>1553</v>
      </c>
      <c r="L201" s="112" t="s">
        <v>1608</v>
      </c>
      <c r="M201" s="64">
        <v>350</v>
      </c>
      <c r="N201" s="121">
        <v>65</v>
      </c>
      <c r="O201" s="113">
        <v>3</v>
      </c>
      <c r="P201" s="120">
        <v>1.7</v>
      </c>
      <c r="Q201" s="121">
        <v>6</v>
      </c>
      <c r="R201" s="66">
        <v>0</v>
      </c>
      <c r="S201" s="120">
        <v>0</v>
      </c>
      <c r="T201" s="64">
        <v>28</v>
      </c>
      <c r="U201" s="121">
        <v>0</v>
      </c>
      <c r="V201" s="67" t="s">
        <v>144</v>
      </c>
      <c r="W201" s="31">
        <v>0</v>
      </c>
      <c r="X201" s="31">
        <v>0</v>
      </c>
      <c r="Y201" s="31">
        <v>0</v>
      </c>
      <c r="Z201" s="31">
        <v>0</v>
      </c>
      <c r="AA201" s="31">
        <v>0</v>
      </c>
      <c r="AB201" s="31">
        <v>0</v>
      </c>
      <c r="AC201" s="31">
        <v>0</v>
      </c>
      <c r="AD201" s="31">
        <v>0</v>
      </c>
      <c r="AE201" s="31">
        <v>0</v>
      </c>
      <c r="AF201" s="66"/>
      <c r="AG201" s="28">
        <v>1</v>
      </c>
      <c r="AH201" s="29">
        <v>10</v>
      </c>
      <c r="AI201" s="130">
        <v>10</v>
      </c>
      <c r="AJ201" s="66">
        <v>0</v>
      </c>
      <c r="AK201" s="31">
        <v>0</v>
      </c>
      <c r="AL201" s="66">
        <v>0</v>
      </c>
      <c r="AM201" s="31">
        <v>0</v>
      </c>
      <c r="AN201" s="66"/>
      <c r="AO201" s="31">
        <v>0</v>
      </c>
      <c r="AP201" s="66"/>
      <c r="AQ201" s="31">
        <v>0</v>
      </c>
      <c r="AR201" s="66"/>
      <c r="AS201" s="31">
        <v>0</v>
      </c>
      <c r="AT201" s="66"/>
      <c r="AU201" s="121">
        <v>0</v>
      </c>
      <c r="AV201" s="113">
        <v>0</v>
      </c>
      <c r="AW201" s="66">
        <v>0</v>
      </c>
      <c r="AX201" s="66">
        <v>0</v>
      </c>
      <c r="AY201" s="130">
        <v>0</v>
      </c>
      <c r="AZ201" s="66">
        <v>0</v>
      </c>
      <c r="BA201" s="66">
        <v>0</v>
      </c>
      <c r="BB201" s="66">
        <v>0</v>
      </c>
      <c r="BC201" s="66">
        <v>0</v>
      </c>
      <c r="BD201" s="66">
        <v>0</v>
      </c>
      <c r="BE201" s="31">
        <v>0</v>
      </c>
      <c r="BF201" s="66"/>
      <c r="BG201" s="31">
        <v>0</v>
      </c>
      <c r="BH201" s="66"/>
      <c r="BI201" s="31">
        <v>0</v>
      </c>
      <c r="BJ201" s="66"/>
      <c r="BK201" s="31">
        <v>0</v>
      </c>
      <c r="BL201" s="66"/>
      <c r="BM201" s="141" t="s">
        <v>132</v>
      </c>
      <c r="BN201" s="67"/>
      <c r="BO201" s="118" t="s">
        <v>132</v>
      </c>
      <c r="BP201" s="141" t="s">
        <v>132</v>
      </c>
      <c r="BQ201" s="112"/>
      <c r="BR201" s="373" t="s">
        <v>132</v>
      </c>
      <c r="BS201" s="373" t="s">
        <v>132</v>
      </c>
      <c r="BT201" s="116" t="s">
        <v>132</v>
      </c>
      <c r="BU201" s="116" t="s">
        <v>132</v>
      </c>
      <c r="BV201" s="116" t="s">
        <v>132</v>
      </c>
      <c r="BW201" s="421" t="s">
        <v>132</v>
      </c>
      <c r="BX201" s="141" t="s">
        <v>132</v>
      </c>
      <c r="BY201" s="421" t="s">
        <v>132</v>
      </c>
      <c r="BZ201" s="934" t="s">
        <v>132</v>
      </c>
      <c r="CA201" s="66">
        <v>0</v>
      </c>
      <c r="CB201" s="113">
        <v>0</v>
      </c>
      <c r="CC201" s="113">
        <v>0</v>
      </c>
      <c r="CD201" s="113">
        <v>0</v>
      </c>
      <c r="CE201" s="116" t="s">
        <v>132</v>
      </c>
      <c r="CF201" s="421" t="s">
        <v>132</v>
      </c>
      <c r="CG201" s="66">
        <v>0</v>
      </c>
      <c r="CH201" s="113">
        <v>0</v>
      </c>
      <c r="CI201" s="113">
        <v>0</v>
      </c>
      <c r="CJ201" s="113">
        <v>0</v>
      </c>
      <c r="CK201" s="421" t="s">
        <v>132</v>
      </c>
      <c r="CL201" s="76" t="s">
        <v>132</v>
      </c>
      <c r="CM201" s="113"/>
      <c r="CN201" s="113"/>
      <c r="CO201" s="130"/>
      <c r="CP201" s="421" t="s">
        <v>132</v>
      </c>
      <c r="CQ201" s="66">
        <v>0</v>
      </c>
      <c r="CR201" s="113">
        <v>0</v>
      </c>
      <c r="CS201" s="113">
        <v>0</v>
      </c>
      <c r="CT201" s="113">
        <v>0</v>
      </c>
      <c r="CU201" s="141" t="s">
        <v>132</v>
      </c>
      <c r="CV201" s="117"/>
    </row>
    <row r="202" spans="1:100" ht="81">
      <c r="A202" s="49"/>
      <c r="B202" s="179">
        <f ca="1">IF(C202="","",MAX(INDIRECT("B1:B"&amp;ROW()-1))+1)</f>
        <v>189</v>
      </c>
      <c r="C202" s="115" t="s">
        <v>1609</v>
      </c>
      <c r="D202" s="507" t="s">
        <v>1610</v>
      </c>
      <c r="E202" s="69" t="s">
        <v>1611</v>
      </c>
      <c r="F202" s="27">
        <v>37712</v>
      </c>
      <c r="G202" s="498" t="s">
        <v>552</v>
      </c>
      <c r="H202" s="70" t="s">
        <v>1612</v>
      </c>
      <c r="I202" s="499" t="s">
        <v>479</v>
      </c>
      <c r="J202" s="62"/>
      <c r="K202" s="73" t="s">
        <v>1613</v>
      </c>
      <c r="L202" s="126" t="s">
        <v>1614</v>
      </c>
      <c r="M202" s="54">
        <v>599</v>
      </c>
      <c r="N202" s="28">
        <v>145</v>
      </c>
      <c r="O202" s="29">
        <v>83</v>
      </c>
      <c r="P202" s="53">
        <v>11.1</v>
      </c>
      <c r="Q202" s="28">
        <v>15</v>
      </c>
      <c r="R202" s="31">
        <v>5</v>
      </c>
      <c r="S202" s="53">
        <v>1.71</v>
      </c>
      <c r="T202" s="54">
        <v>43.391800000000003</v>
      </c>
      <c r="U202" s="28">
        <v>0</v>
      </c>
      <c r="V202" s="52" t="s">
        <v>210</v>
      </c>
      <c r="W202" s="31">
        <v>0</v>
      </c>
      <c r="X202" s="31">
        <v>0</v>
      </c>
      <c r="Y202" s="31">
        <v>0</v>
      </c>
      <c r="Z202" s="31">
        <v>0</v>
      </c>
      <c r="AA202" s="31">
        <v>0</v>
      </c>
      <c r="AB202" s="31">
        <v>0</v>
      </c>
      <c r="AC202" s="31">
        <v>0</v>
      </c>
      <c r="AD202" s="31">
        <v>0</v>
      </c>
      <c r="AE202" s="31">
        <v>0</v>
      </c>
      <c r="AF202" s="31"/>
      <c r="AG202" s="28">
        <v>0</v>
      </c>
      <c r="AH202" s="29">
        <v>0</v>
      </c>
      <c r="AI202" s="30">
        <v>0</v>
      </c>
      <c r="AJ202" s="31">
        <v>0</v>
      </c>
      <c r="AK202" s="31">
        <v>0</v>
      </c>
      <c r="AL202" s="31">
        <v>0</v>
      </c>
      <c r="AM202" s="31">
        <v>0</v>
      </c>
      <c r="AN202" s="31"/>
      <c r="AO202" s="31">
        <v>0</v>
      </c>
      <c r="AP202" s="31"/>
      <c r="AQ202" s="31">
        <v>0</v>
      </c>
      <c r="AR202" s="31"/>
      <c r="AS202" s="31">
        <v>0</v>
      </c>
      <c r="AT202" s="31"/>
      <c r="AU202" s="28">
        <v>0</v>
      </c>
      <c r="AV202" s="29">
        <v>0</v>
      </c>
      <c r="AW202" s="31">
        <v>0</v>
      </c>
      <c r="AX202" s="31">
        <v>0</v>
      </c>
      <c r="AY202" s="30">
        <v>0</v>
      </c>
      <c r="AZ202" s="31">
        <v>0</v>
      </c>
      <c r="BA202" s="31">
        <v>0</v>
      </c>
      <c r="BB202" s="31">
        <v>0</v>
      </c>
      <c r="BC202" s="31">
        <v>0</v>
      </c>
      <c r="BD202" s="31">
        <v>0</v>
      </c>
      <c r="BE202" s="31">
        <v>0</v>
      </c>
      <c r="BF202" s="31"/>
      <c r="BG202" s="31">
        <v>0</v>
      </c>
      <c r="BH202" s="31"/>
      <c r="BI202" s="31">
        <v>0</v>
      </c>
      <c r="BJ202" s="31"/>
      <c r="BK202" s="31">
        <v>0</v>
      </c>
      <c r="BL202" s="31"/>
      <c r="BM202" s="129" t="s">
        <v>127</v>
      </c>
      <c r="BN202" s="52" t="s">
        <v>1615</v>
      </c>
      <c r="BO202" s="164" t="s">
        <v>127</v>
      </c>
      <c r="BP202" s="129" t="s">
        <v>132</v>
      </c>
      <c r="BQ202" s="126"/>
      <c r="BR202" s="500" t="s">
        <v>132</v>
      </c>
      <c r="BS202" s="500" t="s">
        <v>127</v>
      </c>
      <c r="BT202" s="76" t="s">
        <v>132</v>
      </c>
      <c r="BU202" s="76" t="s">
        <v>127</v>
      </c>
      <c r="BV202" s="76" t="s">
        <v>132</v>
      </c>
      <c r="BW202" s="55" t="s">
        <v>127</v>
      </c>
      <c r="BX202" s="129" t="s">
        <v>132</v>
      </c>
      <c r="BY202" s="55" t="s">
        <v>132</v>
      </c>
      <c r="BZ202" s="935" t="s">
        <v>127</v>
      </c>
      <c r="CA202" s="31">
        <v>0</v>
      </c>
      <c r="CB202" s="29">
        <v>0</v>
      </c>
      <c r="CC202" s="29">
        <v>0</v>
      </c>
      <c r="CD202" s="29">
        <v>0</v>
      </c>
      <c r="CE202" s="76" t="s">
        <v>160</v>
      </c>
      <c r="CF202" s="875" t="s">
        <v>127</v>
      </c>
      <c r="CG202" s="31">
        <v>0</v>
      </c>
      <c r="CH202" s="29">
        <v>0</v>
      </c>
      <c r="CI202" s="29">
        <v>0</v>
      </c>
      <c r="CJ202" s="29">
        <v>0</v>
      </c>
      <c r="CK202" s="875" t="s">
        <v>127</v>
      </c>
      <c r="CL202" s="883" t="s">
        <v>132</v>
      </c>
      <c r="CM202" s="870"/>
      <c r="CN202" s="870"/>
      <c r="CO202" s="871"/>
      <c r="CP202" s="55" t="s">
        <v>132</v>
      </c>
      <c r="CQ202" s="31">
        <v>0</v>
      </c>
      <c r="CR202" s="29">
        <v>0</v>
      </c>
      <c r="CS202" s="29">
        <v>0</v>
      </c>
      <c r="CT202" s="56">
        <v>0</v>
      </c>
      <c r="CU202" s="129" t="s">
        <v>127</v>
      </c>
      <c r="CV202" s="77" t="s">
        <v>127</v>
      </c>
    </row>
    <row r="203" spans="1:100" ht="54">
      <c r="A203" s="49"/>
      <c r="B203" s="179">
        <f t="shared" ref="B203:B224" ca="1" si="12">IF(C203="","",MAX(INDIRECT("B1:B"&amp;ROW()-1))+1)</f>
        <v>190</v>
      </c>
      <c r="C203" s="115" t="s">
        <v>1609</v>
      </c>
      <c r="D203" s="215" t="s">
        <v>1616</v>
      </c>
      <c r="E203" s="60" t="s">
        <v>1617</v>
      </c>
      <c r="F203" s="33">
        <v>37712</v>
      </c>
      <c r="G203" s="498" t="s">
        <v>477</v>
      </c>
      <c r="H203" s="70" t="s">
        <v>1618</v>
      </c>
      <c r="I203" s="499" t="s">
        <v>479</v>
      </c>
      <c r="J203" s="140"/>
      <c r="K203" s="65" t="s">
        <v>1619</v>
      </c>
      <c r="L203" s="112" t="s">
        <v>1620</v>
      </c>
      <c r="M203" s="64">
        <v>148</v>
      </c>
      <c r="N203" s="121">
        <v>7</v>
      </c>
      <c r="O203" s="113">
        <v>185</v>
      </c>
      <c r="P203" s="120">
        <v>7.9</v>
      </c>
      <c r="Q203" s="121">
        <v>1</v>
      </c>
      <c r="R203" s="66">
        <v>0</v>
      </c>
      <c r="S203" s="120">
        <v>0</v>
      </c>
      <c r="T203" s="64">
        <v>10.199999999999999</v>
      </c>
      <c r="U203" s="121">
        <v>1</v>
      </c>
      <c r="V203" s="67" t="s">
        <v>1621</v>
      </c>
      <c r="W203" s="31">
        <v>12</v>
      </c>
      <c r="X203" s="31">
        <v>0</v>
      </c>
      <c r="Y203" s="31">
        <v>12</v>
      </c>
      <c r="Z203" s="31">
        <v>0</v>
      </c>
      <c r="AA203" s="31">
        <v>12</v>
      </c>
      <c r="AB203" s="31">
        <v>0</v>
      </c>
      <c r="AC203" s="31">
        <v>36</v>
      </c>
      <c r="AD203" s="31">
        <v>0</v>
      </c>
      <c r="AE203" s="31">
        <v>0</v>
      </c>
      <c r="AF203" s="66"/>
      <c r="AG203" s="28">
        <v>0</v>
      </c>
      <c r="AH203" s="29">
        <v>0</v>
      </c>
      <c r="AI203" s="130">
        <v>0</v>
      </c>
      <c r="AJ203" s="66">
        <v>0</v>
      </c>
      <c r="AK203" s="31">
        <v>0</v>
      </c>
      <c r="AL203" s="66">
        <v>0</v>
      </c>
      <c r="AM203" s="31">
        <v>0</v>
      </c>
      <c r="AN203" s="66"/>
      <c r="AO203" s="31">
        <v>0</v>
      </c>
      <c r="AP203" s="66"/>
      <c r="AQ203" s="31">
        <v>0</v>
      </c>
      <c r="AR203" s="66"/>
      <c r="AS203" s="31">
        <v>0</v>
      </c>
      <c r="AT203" s="66"/>
      <c r="AU203" s="121">
        <v>0</v>
      </c>
      <c r="AV203" s="113">
        <v>0</v>
      </c>
      <c r="AW203" s="66">
        <v>0</v>
      </c>
      <c r="AX203" s="66">
        <v>0</v>
      </c>
      <c r="AY203" s="130">
        <v>0</v>
      </c>
      <c r="AZ203" s="66">
        <v>0</v>
      </c>
      <c r="BA203" s="66">
        <v>0</v>
      </c>
      <c r="BB203" s="66">
        <v>0</v>
      </c>
      <c r="BC203" s="66">
        <v>0</v>
      </c>
      <c r="BD203" s="66">
        <v>0</v>
      </c>
      <c r="BE203" s="31">
        <v>0</v>
      </c>
      <c r="BF203" s="66"/>
      <c r="BG203" s="31">
        <v>0</v>
      </c>
      <c r="BH203" s="66"/>
      <c r="BI203" s="31">
        <v>0</v>
      </c>
      <c r="BJ203" s="66"/>
      <c r="BK203" s="31">
        <v>0</v>
      </c>
      <c r="BL203" s="66"/>
      <c r="BM203" s="141" t="s">
        <v>127</v>
      </c>
      <c r="BN203" s="67" t="s">
        <v>1622</v>
      </c>
      <c r="BO203" s="118" t="s">
        <v>132</v>
      </c>
      <c r="BP203" s="141" t="s">
        <v>132</v>
      </c>
      <c r="BQ203" s="112"/>
      <c r="BR203" s="373" t="s">
        <v>132</v>
      </c>
      <c r="BS203" s="373" t="s">
        <v>132</v>
      </c>
      <c r="BT203" s="116" t="s">
        <v>132</v>
      </c>
      <c r="BU203" s="116" t="s">
        <v>132</v>
      </c>
      <c r="BV203" s="116" t="s">
        <v>132</v>
      </c>
      <c r="BW203" s="421" t="s">
        <v>127</v>
      </c>
      <c r="BX203" s="141" t="s">
        <v>127</v>
      </c>
      <c r="BY203" s="421" t="s">
        <v>132</v>
      </c>
      <c r="BZ203" s="934" t="s">
        <v>127</v>
      </c>
      <c r="CA203" s="66">
        <v>0</v>
      </c>
      <c r="CB203" s="113">
        <v>0</v>
      </c>
      <c r="CC203" s="113">
        <v>0</v>
      </c>
      <c r="CD203" s="113">
        <v>0</v>
      </c>
      <c r="CE203" s="116" t="s">
        <v>127</v>
      </c>
      <c r="CF203" s="421" t="s">
        <v>127</v>
      </c>
      <c r="CG203" s="66">
        <v>1</v>
      </c>
      <c r="CH203" s="113">
        <v>13</v>
      </c>
      <c r="CI203" s="113">
        <v>13</v>
      </c>
      <c r="CJ203" s="113">
        <v>1</v>
      </c>
      <c r="CK203" s="421" t="s">
        <v>127</v>
      </c>
      <c r="CL203" s="76" t="s">
        <v>132</v>
      </c>
      <c r="CM203" s="113"/>
      <c r="CN203" s="113"/>
      <c r="CO203" s="130"/>
      <c r="CP203" s="421" t="s">
        <v>127</v>
      </c>
      <c r="CQ203" s="66">
        <v>0</v>
      </c>
      <c r="CR203" s="113">
        <v>0</v>
      </c>
      <c r="CS203" s="113">
        <v>0</v>
      </c>
      <c r="CT203" s="212">
        <v>0</v>
      </c>
      <c r="CU203" s="141" t="s">
        <v>132</v>
      </c>
      <c r="CV203" s="117"/>
    </row>
    <row r="204" spans="1:100" ht="40.5">
      <c r="A204" s="49"/>
      <c r="B204" s="179">
        <f t="shared" ca="1" si="12"/>
        <v>191</v>
      </c>
      <c r="C204" s="115" t="s">
        <v>295</v>
      </c>
      <c r="D204" s="215" t="s">
        <v>1623</v>
      </c>
      <c r="E204" s="60" t="s">
        <v>1624</v>
      </c>
      <c r="F204" s="33">
        <v>40179</v>
      </c>
      <c r="G204" s="498" t="s">
        <v>528</v>
      </c>
      <c r="H204" s="70" t="s">
        <v>1625</v>
      </c>
      <c r="I204" s="499" t="s">
        <v>479</v>
      </c>
      <c r="J204" s="140"/>
      <c r="K204" s="65" t="s">
        <v>1626</v>
      </c>
      <c r="L204" s="112" t="s">
        <v>1627</v>
      </c>
      <c r="M204" s="64">
        <v>359</v>
      </c>
      <c r="N204" s="121">
        <v>19</v>
      </c>
      <c r="O204" s="113">
        <v>72</v>
      </c>
      <c r="P204" s="120">
        <v>9.3000000000000007</v>
      </c>
      <c r="Q204" s="121">
        <v>0</v>
      </c>
      <c r="R204" s="66">
        <v>0</v>
      </c>
      <c r="S204" s="120">
        <v>0</v>
      </c>
      <c r="T204" s="64">
        <v>16.47</v>
      </c>
      <c r="U204" s="121">
        <v>0</v>
      </c>
      <c r="V204" s="67" t="s">
        <v>160</v>
      </c>
      <c r="W204" s="31">
        <v>0</v>
      </c>
      <c r="X204" s="31">
        <v>0</v>
      </c>
      <c r="Y204" s="31">
        <v>0</v>
      </c>
      <c r="Z204" s="31">
        <v>0</v>
      </c>
      <c r="AA204" s="31">
        <v>0</v>
      </c>
      <c r="AB204" s="31">
        <v>0</v>
      </c>
      <c r="AC204" s="31">
        <v>0</v>
      </c>
      <c r="AD204" s="31">
        <v>0</v>
      </c>
      <c r="AE204" s="31">
        <v>0</v>
      </c>
      <c r="AF204" s="66"/>
      <c r="AG204" s="28">
        <v>0</v>
      </c>
      <c r="AH204" s="29">
        <v>0</v>
      </c>
      <c r="AI204" s="130">
        <v>0</v>
      </c>
      <c r="AJ204" s="66">
        <v>0</v>
      </c>
      <c r="AK204" s="31">
        <v>0</v>
      </c>
      <c r="AL204" s="66">
        <v>0</v>
      </c>
      <c r="AM204" s="31">
        <v>0</v>
      </c>
      <c r="AN204" s="66"/>
      <c r="AO204" s="31">
        <v>0</v>
      </c>
      <c r="AP204" s="66"/>
      <c r="AQ204" s="31">
        <v>0</v>
      </c>
      <c r="AR204" s="66"/>
      <c r="AS204" s="31">
        <v>0</v>
      </c>
      <c r="AT204" s="66"/>
      <c r="AU204" s="121">
        <v>0</v>
      </c>
      <c r="AV204" s="113">
        <v>0</v>
      </c>
      <c r="AW204" s="66">
        <v>0</v>
      </c>
      <c r="AX204" s="66">
        <v>0</v>
      </c>
      <c r="AY204" s="130">
        <v>0</v>
      </c>
      <c r="AZ204" s="66">
        <v>0</v>
      </c>
      <c r="BA204" s="66">
        <v>0</v>
      </c>
      <c r="BB204" s="66">
        <v>0</v>
      </c>
      <c r="BC204" s="66">
        <v>0</v>
      </c>
      <c r="BD204" s="66">
        <v>0</v>
      </c>
      <c r="BE204" s="31">
        <v>0</v>
      </c>
      <c r="BF204" s="66"/>
      <c r="BG204" s="31">
        <v>0</v>
      </c>
      <c r="BH204" s="66"/>
      <c r="BI204" s="31">
        <v>0</v>
      </c>
      <c r="BJ204" s="66"/>
      <c r="BK204" s="31">
        <v>0</v>
      </c>
      <c r="BL204" s="66"/>
      <c r="BM204" s="141" t="s">
        <v>127</v>
      </c>
      <c r="BN204" s="67" t="s">
        <v>1628</v>
      </c>
      <c r="BO204" s="118" t="s">
        <v>127</v>
      </c>
      <c r="BP204" s="141" t="s">
        <v>132</v>
      </c>
      <c r="BQ204" s="112"/>
      <c r="BR204" s="373" t="s">
        <v>132</v>
      </c>
      <c r="BS204" s="373" t="s">
        <v>132</v>
      </c>
      <c r="BT204" s="914" t="s">
        <v>132</v>
      </c>
      <c r="BU204" s="914" t="s">
        <v>132</v>
      </c>
      <c r="BV204" s="914" t="s">
        <v>127</v>
      </c>
      <c r="BW204" s="421" t="s">
        <v>132</v>
      </c>
      <c r="BX204" s="141" t="s">
        <v>127</v>
      </c>
      <c r="BY204" s="421" t="s">
        <v>132</v>
      </c>
      <c r="BZ204" s="934" t="s">
        <v>127</v>
      </c>
      <c r="CA204" s="66">
        <v>0</v>
      </c>
      <c r="CB204" s="113">
        <v>0</v>
      </c>
      <c r="CC204" s="113">
        <v>0</v>
      </c>
      <c r="CD204" s="113">
        <v>0</v>
      </c>
      <c r="CE204" s="116" t="s">
        <v>127</v>
      </c>
      <c r="CF204" s="421" t="s">
        <v>127</v>
      </c>
      <c r="CG204" s="66">
        <v>0</v>
      </c>
      <c r="CH204" s="113">
        <v>0</v>
      </c>
      <c r="CI204" s="113">
        <v>0</v>
      </c>
      <c r="CJ204" s="113">
        <v>0</v>
      </c>
      <c r="CK204" s="421" t="s">
        <v>127</v>
      </c>
      <c r="CL204" s="76" t="s">
        <v>127</v>
      </c>
      <c r="CM204" s="113">
        <v>221</v>
      </c>
      <c r="CN204" s="113">
        <v>1</v>
      </c>
      <c r="CO204" s="130">
        <v>19</v>
      </c>
      <c r="CP204" s="421" t="s">
        <v>127</v>
      </c>
      <c r="CQ204" s="66">
        <v>0</v>
      </c>
      <c r="CR204" s="113">
        <v>0</v>
      </c>
      <c r="CS204" s="113">
        <v>0</v>
      </c>
      <c r="CT204" s="212">
        <v>0</v>
      </c>
      <c r="CU204" s="141" t="s">
        <v>127</v>
      </c>
      <c r="CV204" s="117" t="s">
        <v>127</v>
      </c>
    </row>
    <row r="205" spans="1:100" ht="54">
      <c r="A205" s="49"/>
      <c r="B205" s="179">
        <f t="shared" ca="1" si="12"/>
        <v>192</v>
      </c>
      <c r="C205" s="115" t="s">
        <v>295</v>
      </c>
      <c r="D205" s="215" t="s">
        <v>1629</v>
      </c>
      <c r="E205" s="60" t="s">
        <v>1630</v>
      </c>
      <c r="F205" s="33">
        <v>43898</v>
      </c>
      <c r="G205" s="498" t="s">
        <v>477</v>
      </c>
      <c r="H205" s="70" t="s">
        <v>1631</v>
      </c>
      <c r="I205" s="499" t="s">
        <v>479</v>
      </c>
      <c r="J205" s="140"/>
      <c r="K205" s="65" t="s">
        <v>1626</v>
      </c>
      <c r="L205" s="112" t="s">
        <v>1632</v>
      </c>
      <c r="M205" s="64">
        <v>373</v>
      </c>
      <c r="N205" s="121">
        <v>100</v>
      </c>
      <c r="O205" s="113">
        <v>16</v>
      </c>
      <c r="P205" s="120">
        <v>3.5</v>
      </c>
      <c r="Q205" s="121">
        <v>0</v>
      </c>
      <c r="R205" s="66">
        <v>0</v>
      </c>
      <c r="S205" s="120">
        <v>0</v>
      </c>
      <c r="T205" s="64">
        <v>31.7</v>
      </c>
      <c r="U205" s="121">
        <v>0</v>
      </c>
      <c r="V205" s="67" t="s">
        <v>160</v>
      </c>
      <c r="W205" s="31">
        <v>0</v>
      </c>
      <c r="X205" s="31">
        <v>0</v>
      </c>
      <c r="Y205" s="31">
        <v>0</v>
      </c>
      <c r="Z205" s="31">
        <v>0</v>
      </c>
      <c r="AA205" s="31">
        <v>0</v>
      </c>
      <c r="AB205" s="31">
        <v>0</v>
      </c>
      <c r="AC205" s="31">
        <v>0</v>
      </c>
      <c r="AD205" s="31">
        <v>0</v>
      </c>
      <c r="AE205" s="31">
        <v>0</v>
      </c>
      <c r="AF205" s="66"/>
      <c r="AG205" s="28">
        <v>0</v>
      </c>
      <c r="AH205" s="29">
        <v>0</v>
      </c>
      <c r="AI205" s="130">
        <v>0</v>
      </c>
      <c r="AJ205" s="66">
        <v>0</v>
      </c>
      <c r="AK205" s="31">
        <v>0</v>
      </c>
      <c r="AL205" s="66">
        <v>0</v>
      </c>
      <c r="AM205" s="31">
        <v>0</v>
      </c>
      <c r="AN205" s="66"/>
      <c r="AO205" s="31">
        <v>0</v>
      </c>
      <c r="AP205" s="66"/>
      <c r="AQ205" s="31">
        <v>0</v>
      </c>
      <c r="AR205" s="66"/>
      <c r="AS205" s="31">
        <v>0</v>
      </c>
      <c r="AT205" s="66"/>
      <c r="AU205" s="121">
        <v>0</v>
      </c>
      <c r="AV205" s="113">
        <v>0</v>
      </c>
      <c r="AW205" s="66">
        <v>0</v>
      </c>
      <c r="AX205" s="66">
        <v>0</v>
      </c>
      <c r="AY205" s="130">
        <v>0</v>
      </c>
      <c r="AZ205" s="66">
        <v>0</v>
      </c>
      <c r="BA205" s="66">
        <v>0</v>
      </c>
      <c r="BB205" s="66">
        <v>0</v>
      </c>
      <c r="BC205" s="66">
        <v>0</v>
      </c>
      <c r="BD205" s="66">
        <v>0</v>
      </c>
      <c r="BE205" s="31">
        <v>0</v>
      </c>
      <c r="BF205" s="66"/>
      <c r="BG205" s="31">
        <v>0</v>
      </c>
      <c r="BH205" s="66"/>
      <c r="BI205" s="31">
        <v>0</v>
      </c>
      <c r="BJ205" s="66"/>
      <c r="BK205" s="31">
        <v>0</v>
      </c>
      <c r="BL205" s="66"/>
      <c r="BM205" s="141" t="s">
        <v>132</v>
      </c>
      <c r="BN205" s="67"/>
      <c r="BO205" s="118" t="s">
        <v>127</v>
      </c>
      <c r="BP205" s="141" t="s">
        <v>127</v>
      </c>
      <c r="BQ205" s="112" t="s">
        <v>1633</v>
      </c>
      <c r="BR205" s="373" t="s">
        <v>132</v>
      </c>
      <c r="BS205" s="373" t="s">
        <v>127</v>
      </c>
      <c r="BT205" s="914" t="s">
        <v>132</v>
      </c>
      <c r="BU205" s="914" t="s">
        <v>132</v>
      </c>
      <c r="BV205" s="914" t="s">
        <v>132</v>
      </c>
      <c r="BW205" s="421" t="s">
        <v>132</v>
      </c>
      <c r="BX205" s="141" t="s">
        <v>132</v>
      </c>
      <c r="BY205" s="421" t="s">
        <v>132</v>
      </c>
      <c r="BZ205" s="934" t="s">
        <v>127</v>
      </c>
      <c r="CA205" s="66">
        <v>0</v>
      </c>
      <c r="CB205" s="113">
        <v>0</v>
      </c>
      <c r="CC205" s="113">
        <v>0</v>
      </c>
      <c r="CD205" s="113">
        <v>0</v>
      </c>
      <c r="CE205" s="116" t="s">
        <v>132</v>
      </c>
      <c r="CF205" s="421" t="s">
        <v>127</v>
      </c>
      <c r="CG205" s="66">
        <v>0</v>
      </c>
      <c r="CH205" s="113">
        <v>0</v>
      </c>
      <c r="CI205" s="113">
        <v>0</v>
      </c>
      <c r="CJ205" s="113">
        <v>0</v>
      </c>
      <c r="CK205" s="421" t="s">
        <v>132</v>
      </c>
      <c r="CL205" s="76" t="s">
        <v>132</v>
      </c>
      <c r="CM205" s="113"/>
      <c r="CN205" s="113"/>
      <c r="CO205" s="130"/>
      <c r="CP205" s="421" t="s">
        <v>132</v>
      </c>
      <c r="CQ205" s="66">
        <v>0</v>
      </c>
      <c r="CR205" s="113">
        <v>0</v>
      </c>
      <c r="CS205" s="113">
        <v>0</v>
      </c>
      <c r="CT205" s="212">
        <v>0</v>
      </c>
      <c r="CU205" s="141" t="s">
        <v>132</v>
      </c>
      <c r="CV205" s="117"/>
    </row>
    <row r="206" spans="1:100" ht="40.5">
      <c r="A206" s="49"/>
      <c r="B206" s="179">
        <f t="shared" ca="1" si="12"/>
        <v>193</v>
      </c>
      <c r="C206" s="115" t="s">
        <v>295</v>
      </c>
      <c r="D206" s="215" t="s">
        <v>1634</v>
      </c>
      <c r="E206" s="60" t="s">
        <v>1635</v>
      </c>
      <c r="F206" s="33">
        <v>43908</v>
      </c>
      <c r="G206" s="72" t="s">
        <v>739</v>
      </c>
      <c r="H206" s="70" t="s">
        <v>1636</v>
      </c>
      <c r="I206" s="70" t="s">
        <v>479</v>
      </c>
      <c r="J206" s="62"/>
      <c r="K206" s="65" t="s">
        <v>1626</v>
      </c>
      <c r="L206" s="112" t="s">
        <v>1637</v>
      </c>
      <c r="M206" s="64">
        <v>214</v>
      </c>
      <c r="N206" s="121">
        <v>17</v>
      </c>
      <c r="O206" s="113">
        <v>3</v>
      </c>
      <c r="P206" s="120">
        <v>1.8</v>
      </c>
      <c r="Q206" s="121">
        <v>9</v>
      </c>
      <c r="R206" s="31">
        <v>1</v>
      </c>
      <c r="S206" s="120">
        <v>0.6</v>
      </c>
      <c r="T206" s="64">
        <v>12.6</v>
      </c>
      <c r="U206" s="121">
        <v>0</v>
      </c>
      <c r="V206" s="67" t="s">
        <v>160</v>
      </c>
      <c r="W206" s="31">
        <v>0</v>
      </c>
      <c r="X206" s="31">
        <v>0</v>
      </c>
      <c r="Y206" s="31">
        <v>0</v>
      </c>
      <c r="Z206" s="31">
        <v>0</v>
      </c>
      <c r="AA206" s="31">
        <v>0</v>
      </c>
      <c r="AB206" s="31">
        <v>0</v>
      </c>
      <c r="AC206" s="31">
        <v>0</v>
      </c>
      <c r="AD206" s="31">
        <v>0</v>
      </c>
      <c r="AE206" s="31">
        <v>0</v>
      </c>
      <c r="AF206" s="66"/>
      <c r="AG206" s="28">
        <v>2</v>
      </c>
      <c r="AH206" s="29">
        <v>31</v>
      </c>
      <c r="AI206" s="130">
        <v>31</v>
      </c>
      <c r="AJ206" s="66">
        <v>0</v>
      </c>
      <c r="AK206" s="31">
        <v>0</v>
      </c>
      <c r="AL206" s="66">
        <v>0</v>
      </c>
      <c r="AM206" s="31">
        <v>0</v>
      </c>
      <c r="AN206" s="66"/>
      <c r="AO206" s="31">
        <v>0</v>
      </c>
      <c r="AP206" s="66"/>
      <c r="AQ206" s="31">
        <v>0</v>
      </c>
      <c r="AR206" s="66"/>
      <c r="AS206" s="31">
        <v>0</v>
      </c>
      <c r="AT206" s="66"/>
      <c r="AU206" s="121">
        <v>0</v>
      </c>
      <c r="AV206" s="113">
        <v>0</v>
      </c>
      <c r="AW206" s="66">
        <v>0</v>
      </c>
      <c r="AX206" s="66">
        <v>0</v>
      </c>
      <c r="AY206" s="130">
        <v>0</v>
      </c>
      <c r="AZ206" s="66">
        <v>0</v>
      </c>
      <c r="BA206" s="66">
        <v>0</v>
      </c>
      <c r="BB206" s="66">
        <v>0</v>
      </c>
      <c r="BC206" s="66">
        <v>0</v>
      </c>
      <c r="BD206" s="66">
        <v>0</v>
      </c>
      <c r="BE206" s="31">
        <v>0</v>
      </c>
      <c r="BF206" s="66"/>
      <c r="BG206" s="31">
        <v>0</v>
      </c>
      <c r="BH206" s="66"/>
      <c r="BI206" s="31">
        <v>0</v>
      </c>
      <c r="BJ206" s="66"/>
      <c r="BK206" s="31">
        <v>0</v>
      </c>
      <c r="BL206" s="66"/>
      <c r="BM206" s="141" t="s">
        <v>132</v>
      </c>
      <c r="BN206" s="67"/>
      <c r="BO206" s="118" t="s">
        <v>132</v>
      </c>
      <c r="BP206" s="141" t="s">
        <v>132</v>
      </c>
      <c r="BQ206" s="112"/>
      <c r="BR206" s="373" t="s">
        <v>132</v>
      </c>
      <c r="BS206" s="373" t="s">
        <v>132</v>
      </c>
      <c r="BT206" s="914" t="s">
        <v>132</v>
      </c>
      <c r="BU206" s="914" t="s">
        <v>132</v>
      </c>
      <c r="BV206" s="914" t="s">
        <v>132</v>
      </c>
      <c r="BW206" s="421" t="s">
        <v>132</v>
      </c>
      <c r="BX206" s="141" t="s">
        <v>132</v>
      </c>
      <c r="BY206" s="421" t="s">
        <v>132</v>
      </c>
      <c r="BZ206" s="934" t="s">
        <v>132</v>
      </c>
      <c r="CA206" s="66">
        <v>0</v>
      </c>
      <c r="CB206" s="113">
        <v>0</v>
      </c>
      <c r="CC206" s="113">
        <v>0</v>
      </c>
      <c r="CD206" s="113">
        <v>0</v>
      </c>
      <c r="CE206" s="116" t="s">
        <v>132</v>
      </c>
      <c r="CF206" s="421" t="s">
        <v>132</v>
      </c>
      <c r="CG206" s="66">
        <v>0</v>
      </c>
      <c r="CH206" s="113">
        <v>0</v>
      </c>
      <c r="CI206" s="113">
        <v>0</v>
      </c>
      <c r="CJ206" s="113">
        <v>0</v>
      </c>
      <c r="CK206" s="421" t="s">
        <v>132</v>
      </c>
      <c r="CL206" s="76" t="s">
        <v>132</v>
      </c>
      <c r="CM206" s="113"/>
      <c r="CN206" s="113"/>
      <c r="CO206" s="130"/>
      <c r="CP206" s="421" t="s">
        <v>132</v>
      </c>
      <c r="CQ206" s="66">
        <v>0</v>
      </c>
      <c r="CR206" s="113">
        <v>0</v>
      </c>
      <c r="CS206" s="113">
        <v>0</v>
      </c>
      <c r="CT206" s="872">
        <v>0</v>
      </c>
      <c r="CU206" s="141" t="s">
        <v>132</v>
      </c>
      <c r="CV206" s="117"/>
    </row>
    <row r="207" spans="1:100" ht="40.5">
      <c r="A207" s="49"/>
      <c r="B207" s="179">
        <f t="shared" ca="1" si="12"/>
        <v>194</v>
      </c>
      <c r="C207" s="115" t="s">
        <v>295</v>
      </c>
      <c r="D207" s="215" t="s">
        <v>1638</v>
      </c>
      <c r="E207" s="60" t="s">
        <v>1639</v>
      </c>
      <c r="F207" s="33">
        <v>37712</v>
      </c>
      <c r="G207" s="498" t="s">
        <v>477</v>
      </c>
      <c r="H207" s="70" t="s">
        <v>1640</v>
      </c>
      <c r="I207" s="499" t="s">
        <v>479</v>
      </c>
      <c r="J207" s="112"/>
      <c r="K207" s="73" t="s">
        <v>1641</v>
      </c>
      <c r="L207" s="112" t="s">
        <v>1642</v>
      </c>
      <c r="M207" s="64">
        <v>281</v>
      </c>
      <c r="N207" s="121">
        <v>33</v>
      </c>
      <c r="O207" s="113">
        <v>67</v>
      </c>
      <c r="P207" s="120">
        <v>6.92</v>
      </c>
      <c r="Q207" s="121">
        <v>1</v>
      </c>
      <c r="R207" s="66">
        <v>0</v>
      </c>
      <c r="S207" s="120">
        <v>0</v>
      </c>
      <c r="T207" s="64">
        <v>20.399999999999999</v>
      </c>
      <c r="U207" s="121">
        <v>1</v>
      </c>
      <c r="V207" s="67" t="s">
        <v>1643</v>
      </c>
      <c r="W207" s="31">
        <v>51</v>
      </c>
      <c r="X207" s="31">
        <v>0</v>
      </c>
      <c r="Y207" s="31">
        <v>51</v>
      </c>
      <c r="Z207" s="31">
        <v>0</v>
      </c>
      <c r="AA207" s="31">
        <v>51</v>
      </c>
      <c r="AB207" s="31">
        <v>0</v>
      </c>
      <c r="AC207" s="31">
        <v>233</v>
      </c>
      <c r="AD207" s="31">
        <v>0</v>
      </c>
      <c r="AE207" s="31">
        <v>0</v>
      </c>
      <c r="AF207" s="66"/>
      <c r="AG207" s="28">
        <v>0</v>
      </c>
      <c r="AH207" s="29">
        <v>0</v>
      </c>
      <c r="AI207" s="130">
        <v>0</v>
      </c>
      <c r="AJ207" s="66">
        <v>0</v>
      </c>
      <c r="AK207" s="31">
        <v>0</v>
      </c>
      <c r="AL207" s="31">
        <v>0</v>
      </c>
      <c r="AM207" s="31">
        <v>0</v>
      </c>
      <c r="AN207" s="66"/>
      <c r="AO207" s="31">
        <v>0</v>
      </c>
      <c r="AP207" s="66"/>
      <c r="AQ207" s="31">
        <v>0</v>
      </c>
      <c r="AR207" s="66"/>
      <c r="AS207" s="31">
        <v>0</v>
      </c>
      <c r="AT207" s="66"/>
      <c r="AU207" s="121">
        <v>0</v>
      </c>
      <c r="AV207" s="113">
        <v>0</v>
      </c>
      <c r="AW207" s="66">
        <v>0</v>
      </c>
      <c r="AX207" s="31">
        <v>0</v>
      </c>
      <c r="AY207" s="130">
        <v>0</v>
      </c>
      <c r="AZ207" s="66">
        <v>0</v>
      </c>
      <c r="BA207" s="66">
        <v>0</v>
      </c>
      <c r="BB207" s="66">
        <v>0</v>
      </c>
      <c r="BC207" s="31">
        <v>0</v>
      </c>
      <c r="BD207" s="31">
        <v>0</v>
      </c>
      <c r="BE207" s="31">
        <v>0</v>
      </c>
      <c r="BF207" s="66"/>
      <c r="BG207" s="31">
        <v>0</v>
      </c>
      <c r="BH207" s="66"/>
      <c r="BI207" s="31">
        <v>0</v>
      </c>
      <c r="BJ207" s="66"/>
      <c r="BK207" s="31">
        <v>0</v>
      </c>
      <c r="BL207" s="66"/>
      <c r="BM207" s="141" t="s">
        <v>132</v>
      </c>
      <c r="BN207" s="67"/>
      <c r="BO207" s="118" t="s">
        <v>127</v>
      </c>
      <c r="BP207" s="141" t="s">
        <v>127</v>
      </c>
      <c r="BQ207" s="112" t="s">
        <v>1644</v>
      </c>
      <c r="BR207" s="373" t="s">
        <v>132</v>
      </c>
      <c r="BS207" s="373" t="s">
        <v>132</v>
      </c>
      <c r="BT207" s="914" t="s">
        <v>132</v>
      </c>
      <c r="BU207" s="914" t="s">
        <v>132</v>
      </c>
      <c r="BV207" s="914" t="s">
        <v>132</v>
      </c>
      <c r="BW207" s="421" t="s">
        <v>127</v>
      </c>
      <c r="BX207" s="141" t="s">
        <v>127</v>
      </c>
      <c r="BY207" s="55" t="s">
        <v>132</v>
      </c>
      <c r="BZ207" s="934" t="s">
        <v>127</v>
      </c>
      <c r="CA207" s="66">
        <v>1</v>
      </c>
      <c r="CB207" s="113">
        <v>5</v>
      </c>
      <c r="CC207" s="113">
        <v>5</v>
      </c>
      <c r="CD207" s="113">
        <v>1</v>
      </c>
      <c r="CE207" s="116" t="s">
        <v>127</v>
      </c>
      <c r="CF207" s="421" t="s">
        <v>127</v>
      </c>
      <c r="CG207" s="66">
        <v>1</v>
      </c>
      <c r="CH207" s="113">
        <v>35</v>
      </c>
      <c r="CI207" s="113">
        <v>35</v>
      </c>
      <c r="CJ207" s="113">
        <v>35</v>
      </c>
      <c r="CK207" s="421" t="s">
        <v>127</v>
      </c>
      <c r="CL207" s="76" t="s">
        <v>127</v>
      </c>
      <c r="CM207" s="113">
        <v>11</v>
      </c>
      <c r="CN207" s="113">
        <v>6</v>
      </c>
      <c r="CO207" s="130">
        <v>5</v>
      </c>
      <c r="CP207" s="421" t="s">
        <v>127</v>
      </c>
      <c r="CQ207" s="66">
        <v>1</v>
      </c>
      <c r="CR207" s="113">
        <v>12</v>
      </c>
      <c r="CS207" s="113">
        <v>12</v>
      </c>
      <c r="CT207" s="31">
        <v>1</v>
      </c>
      <c r="CU207" s="141" t="s">
        <v>127</v>
      </c>
      <c r="CV207" s="117" t="s">
        <v>127</v>
      </c>
    </row>
    <row r="208" spans="1:100" ht="54">
      <c r="A208" s="49"/>
      <c r="B208" s="179">
        <f t="shared" ca="1" si="12"/>
        <v>195</v>
      </c>
      <c r="C208" s="115" t="s">
        <v>295</v>
      </c>
      <c r="D208" s="215" t="s">
        <v>1645</v>
      </c>
      <c r="E208" s="60" t="s">
        <v>1646</v>
      </c>
      <c r="F208" s="33">
        <v>38029</v>
      </c>
      <c r="G208" s="498" t="s">
        <v>477</v>
      </c>
      <c r="H208" s="70" t="s">
        <v>1647</v>
      </c>
      <c r="I208" s="499" t="s">
        <v>479</v>
      </c>
      <c r="J208" s="112"/>
      <c r="K208" s="65" t="s">
        <v>1641</v>
      </c>
      <c r="L208" s="112" t="s">
        <v>1648</v>
      </c>
      <c r="M208" s="64">
        <v>98</v>
      </c>
      <c r="N208" s="121">
        <v>9</v>
      </c>
      <c r="O208" s="113">
        <v>44</v>
      </c>
      <c r="P208" s="120">
        <v>5.59</v>
      </c>
      <c r="Q208" s="121">
        <v>1</v>
      </c>
      <c r="R208" s="66">
        <v>0</v>
      </c>
      <c r="S208" s="120">
        <v>0</v>
      </c>
      <c r="T208" s="64">
        <v>5.93</v>
      </c>
      <c r="U208" s="121">
        <v>0</v>
      </c>
      <c r="V208" s="67" t="s">
        <v>160</v>
      </c>
      <c r="W208" s="31">
        <v>0</v>
      </c>
      <c r="X208" s="31">
        <v>0</v>
      </c>
      <c r="Y208" s="31">
        <v>0</v>
      </c>
      <c r="Z208" s="31">
        <v>0</v>
      </c>
      <c r="AA208" s="31">
        <v>0</v>
      </c>
      <c r="AB208" s="31">
        <v>0</v>
      </c>
      <c r="AC208" s="31">
        <v>0</v>
      </c>
      <c r="AD208" s="31">
        <v>0</v>
      </c>
      <c r="AE208" s="31">
        <v>0</v>
      </c>
      <c r="AF208" s="66"/>
      <c r="AG208" s="28">
        <v>1</v>
      </c>
      <c r="AH208" s="29">
        <v>9</v>
      </c>
      <c r="AI208" s="130">
        <v>9</v>
      </c>
      <c r="AJ208" s="66">
        <v>0</v>
      </c>
      <c r="AK208" s="31">
        <v>0</v>
      </c>
      <c r="AL208" s="66">
        <v>0</v>
      </c>
      <c r="AM208" s="31">
        <v>0</v>
      </c>
      <c r="AN208" s="66"/>
      <c r="AO208" s="31">
        <v>0</v>
      </c>
      <c r="AP208" s="66"/>
      <c r="AQ208" s="31">
        <v>0</v>
      </c>
      <c r="AR208" s="66"/>
      <c r="AS208" s="31">
        <v>0</v>
      </c>
      <c r="AT208" s="66"/>
      <c r="AU208" s="121">
        <v>0</v>
      </c>
      <c r="AV208" s="113">
        <v>0</v>
      </c>
      <c r="AW208" s="66">
        <v>0</v>
      </c>
      <c r="AX208" s="66">
        <v>0</v>
      </c>
      <c r="AY208" s="130">
        <v>0</v>
      </c>
      <c r="AZ208" s="66">
        <v>0</v>
      </c>
      <c r="BA208" s="66">
        <v>0</v>
      </c>
      <c r="BB208" s="66">
        <v>0</v>
      </c>
      <c r="BC208" s="66">
        <v>0</v>
      </c>
      <c r="BD208" s="66">
        <v>0</v>
      </c>
      <c r="BE208" s="31">
        <v>0</v>
      </c>
      <c r="BF208" s="66"/>
      <c r="BG208" s="31">
        <v>0</v>
      </c>
      <c r="BH208" s="66"/>
      <c r="BI208" s="31">
        <v>0</v>
      </c>
      <c r="BJ208" s="66"/>
      <c r="BK208" s="31">
        <v>0</v>
      </c>
      <c r="BL208" s="66"/>
      <c r="BM208" s="141" t="s">
        <v>132</v>
      </c>
      <c r="BN208" s="67"/>
      <c r="BO208" s="118" t="s">
        <v>127</v>
      </c>
      <c r="BP208" s="141" t="s">
        <v>127</v>
      </c>
      <c r="BQ208" s="112" t="s">
        <v>1649</v>
      </c>
      <c r="BR208" s="373" t="s">
        <v>132</v>
      </c>
      <c r="BS208" s="373" t="s">
        <v>132</v>
      </c>
      <c r="BT208" s="914" t="s">
        <v>132</v>
      </c>
      <c r="BU208" s="914" t="s">
        <v>132</v>
      </c>
      <c r="BV208" s="914" t="s">
        <v>132</v>
      </c>
      <c r="BW208" s="421" t="s">
        <v>132</v>
      </c>
      <c r="BX208" s="141" t="s">
        <v>127</v>
      </c>
      <c r="BY208" s="421" t="s">
        <v>132</v>
      </c>
      <c r="BZ208" s="934" t="s">
        <v>127</v>
      </c>
      <c r="CA208" s="66">
        <v>0</v>
      </c>
      <c r="CB208" s="113">
        <v>7</v>
      </c>
      <c r="CC208" s="113">
        <v>7</v>
      </c>
      <c r="CD208" s="113">
        <v>7</v>
      </c>
      <c r="CE208" s="116" t="s">
        <v>132</v>
      </c>
      <c r="CF208" s="421" t="s">
        <v>127</v>
      </c>
      <c r="CG208" s="31">
        <v>0</v>
      </c>
      <c r="CH208" s="113">
        <v>223</v>
      </c>
      <c r="CI208" s="113">
        <v>114</v>
      </c>
      <c r="CJ208" s="113">
        <v>223</v>
      </c>
      <c r="CK208" s="421" t="s">
        <v>127</v>
      </c>
      <c r="CL208" s="76" t="s">
        <v>127</v>
      </c>
      <c r="CM208" s="113">
        <v>8</v>
      </c>
      <c r="CN208" s="113">
        <v>0</v>
      </c>
      <c r="CO208" s="130">
        <v>0</v>
      </c>
      <c r="CP208" s="421" t="s">
        <v>127</v>
      </c>
      <c r="CQ208" s="66">
        <v>0</v>
      </c>
      <c r="CR208" s="113">
        <v>1927</v>
      </c>
      <c r="CS208" s="113">
        <v>268</v>
      </c>
      <c r="CT208" s="113">
        <v>532</v>
      </c>
      <c r="CU208" s="141" t="s">
        <v>132</v>
      </c>
      <c r="CV208" s="117"/>
    </row>
    <row r="209" spans="1:100" ht="27">
      <c r="A209" s="49"/>
      <c r="B209" s="179">
        <f t="shared" ca="1" si="12"/>
        <v>196</v>
      </c>
      <c r="C209" s="115" t="s">
        <v>295</v>
      </c>
      <c r="D209" s="215" t="s">
        <v>1651</v>
      </c>
      <c r="E209" s="60" t="s">
        <v>1652</v>
      </c>
      <c r="F209" s="33">
        <v>38029</v>
      </c>
      <c r="G209" s="498" t="s">
        <v>477</v>
      </c>
      <c r="H209" s="70" t="s">
        <v>1653</v>
      </c>
      <c r="I209" s="499" t="s">
        <v>479</v>
      </c>
      <c r="J209" s="112"/>
      <c r="K209" s="65" t="s">
        <v>1641</v>
      </c>
      <c r="L209" s="112" t="s">
        <v>1654</v>
      </c>
      <c r="M209" s="64">
        <v>48</v>
      </c>
      <c r="N209" s="121">
        <v>6</v>
      </c>
      <c r="O209" s="113">
        <v>10</v>
      </c>
      <c r="P209" s="120">
        <v>1.3</v>
      </c>
      <c r="Q209" s="121">
        <v>6</v>
      </c>
      <c r="R209" s="31">
        <v>0</v>
      </c>
      <c r="S209" s="120">
        <v>0</v>
      </c>
      <c r="T209" s="64">
        <v>3.9</v>
      </c>
      <c r="U209" s="121">
        <v>0</v>
      </c>
      <c r="V209" s="67" t="s">
        <v>210</v>
      </c>
      <c r="W209" s="31">
        <v>0</v>
      </c>
      <c r="X209" s="31">
        <v>0</v>
      </c>
      <c r="Y209" s="31">
        <v>0</v>
      </c>
      <c r="Z209" s="31">
        <v>0</v>
      </c>
      <c r="AA209" s="31">
        <v>0</v>
      </c>
      <c r="AB209" s="31">
        <v>0</v>
      </c>
      <c r="AC209" s="31">
        <v>0</v>
      </c>
      <c r="AD209" s="31">
        <v>0</v>
      </c>
      <c r="AE209" s="31">
        <v>0</v>
      </c>
      <c r="AF209" s="66"/>
      <c r="AG209" s="28">
        <v>3</v>
      </c>
      <c r="AH209" s="29">
        <v>166</v>
      </c>
      <c r="AI209" s="130">
        <v>216</v>
      </c>
      <c r="AJ209" s="66">
        <v>0</v>
      </c>
      <c r="AK209" s="31">
        <v>0</v>
      </c>
      <c r="AL209" s="66">
        <v>0</v>
      </c>
      <c r="AM209" s="31">
        <v>0</v>
      </c>
      <c r="AN209" s="66"/>
      <c r="AO209" s="31">
        <v>0</v>
      </c>
      <c r="AP209" s="66"/>
      <c r="AQ209" s="31">
        <v>0</v>
      </c>
      <c r="AR209" s="66"/>
      <c r="AS209" s="31">
        <v>0</v>
      </c>
      <c r="AT209" s="66"/>
      <c r="AU209" s="121">
        <v>0</v>
      </c>
      <c r="AV209" s="113">
        <v>0</v>
      </c>
      <c r="AW209" s="66">
        <v>0</v>
      </c>
      <c r="AX209" s="66">
        <v>0</v>
      </c>
      <c r="AY209" s="130">
        <v>0</v>
      </c>
      <c r="AZ209" s="66">
        <v>0</v>
      </c>
      <c r="BA209" s="66">
        <v>0</v>
      </c>
      <c r="BB209" s="66">
        <v>0</v>
      </c>
      <c r="BC209" s="66">
        <v>0</v>
      </c>
      <c r="BD209" s="66">
        <v>0</v>
      </c>
      <c r="BE209" s="31">
        <v>0</v>
      </c>
      <c r="BF209" s="66"/>
      <c r="BG209" s="31">
        <v>0</v>
      </c>
      <c r="BH209" s="66"/>
      <c r="BI209" s="31">
        <v>0</v>
      </c>
      <c r="BJ209" s="66"/>
      <c r="BK209" s="31">
        <v>0</v>
      </c>
      <c r="BL209" s="66"/>
      <c r="BM209" s="141" t="s">
        <v>132</v>
      </c>
      <c r="BN209" s="67"/>
      <c r="BO209" s="118" t="s">
        <v>127</v>
      </c>
      <c r="BP209" s="141" t="s">
        <v>132</v>
      </c>
      <c r="BQ209" s="112"/>
      <c r="BR209" s="373" t="s">
        <v>132</v>
      </c>
      <c r="BS209" s="373" t="s">
        <v>132</v>
      </c>
      <c r="BT209" s="914" t="s">
        <v>132</v>
      </c>
      <c r="BU209" s="914" t="s">
        <v>132</v>
      </c>
      <c r="BV209" s="914" t="s">
        <v>132</v>
      </c>
      <c r="BW209" s="421" t="s">
        <v>127</v>
      </c>
      <c r="BX209" s="141" t="s">
        <v>127</v>
      </c>
      <c r="BY209" s="421" t="s">
        <v>132</v>
      </c>
      <c r="BZ209" s="934" t="s">
        <v>127</v>
      </c>
      <c r="CA209" s="66">
        <v>0</v>
      </c>
      <c r="CB209" s="113">
        <v>0</v>
      </c>
      <c r="CC209" s="113">
        <v>0</v>
      </c>
      <c r="CD209" s="113">
        <v>0</v>
      </c>
      <c r="CE209" s="116" t="s">
        <v>132</v>
      </c>
      <c r="CF209" s="421" t="s">
        <v>127</v>
      </c>
      <c r="CG209" s="66">
        <v>0</v>
      </c>
      <c r="CH209" s="113">
        <v>0</v>
      </c>
      <c r="CI209" s="113">
        <v>0</v>
      </c>
      <c r="CJ209" s="113">
        <v>0</v>
      </c>
      <c r="CK209" s="421" t="s">
        <v>127</v>
      </c>
      <c r="CL209" s="76" t="s">
        <v>127</v>
      </c>
      <c r="CM209" s="113">
        <v>64</v>
      </c>
      <c r="CN209" s="113">
        <v>13</v>
      </c>
      <c r="CO209" s="130">
        <v>13</v>
      </c>
      <c r="CP209" s="421" t="s">
        <v>127</v>
      </c>
      <c r="CQ209" s="66">
        <v>0</v>
      </c>
      <c r="CR209" s="113">
        <v>0</v>
      </c>
      <c r="CS209" s="113">
        <v>0</v>
      </c>
      <c r="CT209" s="113">
        <v>0</v>
      </c>
      <c r="CU209" s="141" t="s">
        <v>127</v>
      </c>
      <c r="CV209" s="117" t="s">
        <v>127</v>
      </c>
    </row>
    <row r="210" spans="1:100" ht="27">
      <c r="A210" s="49"/>
      <c r="B210" s="179">
        <f t="shared" ca="1" si="12"/>
        <v>197</v>
      </c>
      <c r="C210" s="115" t="s">
        <v>295</v>
      </c>
      <c r="D210" s="215" t="s">
        <v>1655</v>
      </c>
      <c r="E210" s="60" t="s">
        <v>1656</v>
      </c>
      <c r="F210" s="33">
        <v>39324</v>
      </c>
      <c r="G210" s="498" t="s">
        <v>528</v>
      </c>
      <c r="H210" s="70" t="s">
        <v>1657</v>
      </c>
      <c r="I210" s="499" t="s">
        <v>479</v>
      </c>
      <c r="J210" s="112"/>
      <c r="K210" s="65" t="s">
        <v>1641</v>
      </c>
      <c r="L210" s="112" t="s">
        <v>1658</v>
      </c>
      <c r="M210" s="64">
        <v>115</v>
      </c>
      <c r="N210" s="121">
        <v>4</v>
      </c>
      <c r="O210" s="113">
        <v>37</v>
      </c>
      <c r="P210" s="120">
        <v>3.1</v>
      </c>
      <c r="Q210" s="121">
        <v>0</v>
      </c>
      <c r="R210" s="66">
        <v>0</v>
      </c>
      <c r="S210" s="120">
        <v>0</v>
      </c>
      <c r="T210" s="64">
        <v>7.1</v>
      </c>
      <c r="U210" s="121">
        <v>0</v>
      </c>
      <c r="V210" s="67" t="s">
        <v>160</v>
      </c>
      <c r="W210" s="31">
        <v>0</v>
      </c>
      <c r="X210" s="31">
        <v>0</v>
      </c>
      <c r="Y210" s="31">
        <v>0</v>
      </c>
      <c r="Z210" s="31">
        <v>0</v>
      </c>
      <c r="AA210" s="31">
        <v>0</v>
      </c>
      <c r="AB210" s="31">
        <v>0</v>
      </c>
      <c r="AC210" s="31">
        <v>0</v>
      </c>
      <c r="AD210" s="31">
        <v>0</v>
      </c>
      <c r="AE210" s="31">
        <v>0</v>
      </c>
      <c r="AF210" s="66"/>
      <c r="AG210" s="28">
        <v>0</v>
      </c>
      <c r="AH210" s="29">
        <v>0</v>
      </c>
      <c r="AI210" s="130">
        <v>0</v>
      </c>
      <c r="AJ210" s="66">
        <v>0</v>
      </c>
      <c r="AK210" s="31">
        <v>0</v>
      </c>
      <c r="AL210" s="66">
        <v>0</v>
      </c>
      <c r="AM210" s="31">
        <v>0</v>
      </c>
      <c r="AN210" s="66"/>
      <c r="AO210" s="31">
        <v>0</v>
      </c>
      <c r="AP210" s="66"/>
      <c r="AQ210" s="31">
        <v>0</v>
      </c>
      <c r="AR210" s="66"/>
      <c r="AS210" s="31">
        <v>0</v>
      </c>
      <c r="AT210" s="66"/>
      <c r="AU210" s="121">
        <v>0</v>
      </c>
      <c r="AV210" s="113">
        <v>0</v>
      </c>
      <c r="AW210" s="66">
        <v>0</v>
      </c>
      <c r="AX210" s="66">
        <v>0</v>
      </c>
      <c r="AY210" s="130">
        <v>0</v>
      </c>
      <c r="AZ210" s="66">
        <v>0</v>
      </c>
      <c r="BA210" s="66">
        <v>0</v>
      </c>
      <c r="BB210" s="66">
        <v>0</v>
      </c>
      <c r="BC210" s="66">
        <v>0</v>
      </c>
      <c r="BD210" s="66">
        <v>0</v>
      </c>
      <c r="BE210" s="31">
        <v>0</v>
      </c>
      <c r="BF210" s="66"/>
      <c r="BG210" s="31">
        <v>0</v>
      </c>
      <c r="BH210" s="66"/>
      <c r="BI210" s="31">
        <v>0</v>
      </c>
      <c r="BJ210" s="66"/>
      <c r="BK210" s="31">
        <v>0</v>
      </c>
      <c r="BL210" s="66"/>
      <c r="BM210" s="141" t="s">
        <v>132</v>
      </c>
      <c r="BN210" s="67"/>
      <c r="BO210" s="118" t="s">
        <v>132</v>
      </c>
      <c r="BP210" s="141" t="s">
        <v>132</v>
      </c>
      <c r="BQ210" s="112"/>
      <c r="BR210" s="373" t="s">
        <v>132</v>
      </c>
      <c r="BS210" s="373" t="s">
        <v>132</v>
      </c>
      <c r="BT210" s="914" t="s">
        <v>132</v>
      </c>
      <c r="BU210" s="914" t="s">
        <v>132</v>
      </c>
      <c r="BV210" s="914" t="s">
        <v>132</v>
      </c>
      <c r="BW210" s="421" t="s">
        <v>132</v>
      </c>
      <c r="BX210" s="141" t="s">
        <v>127</v>
      </c>
      <c r="BY210" s="421" t="s">
        <v>132</v>
      </c>
      <c r="BZ210" s="934" t="s">
        <v>132</v>
      </c>
      <c r="CA210" s="66">
        <v>0</v>
      </c>
      <c r="CB210" s="113">
        <v>0</v>
      </c>
      <c r="CC210" s="113">
        <v>0</v>
      </c>
      <c r="CD210" s="113">
        <v>0</v>
      </c>
      <c r="CE210" s="116" t="s">
        <v>127</v>
      </c>
      <c r="CF210" s="421" t="s">
        <v>127</v>
      </c>
      <c r="CG210" s="66">
        <v>0</v>
      </c>
      <c r="CH210" s="113">
        <v>0</v>
      </c>
      <c r="CI210" s="113">
        <v>0</v>
      </c>
      <c r="CJ210" s="113">
        <v>0</v>
      </c>
      <c r="CK210" s="421" t="s">
        <v>127</v>
      </c>
      <c r="CL210" s="76" t="s">
        <v>127</v>
      </c>
      <c r="CM210" s="113">
        <v>77</v>
      </c>
      <c r="CN210" s="113">
        <v>5</v>
      </c>
      <c r="CO210" s="130">
        <v>7</v>
      </c>
      <c r="CP210" s="421" t="s">
        <v>132</v>
      </c>
      <c r="CQ210" s="66">
        <v>0</v>
      </c>
      <c r="CR210" s="113">
        <v>0</v>
      </c>
      <c r="CS210" s="113">
        <v>0</v>
      </c>
      <c r="CT210" s="113">
        <v>0</v>
      </c>
      <c r="CU210" s="141" t="s">
        <v>127</v>
      </c>
      <c r="CV210" s="117" t="s">
        <v>127</v>
      </c>
    </row>
    <row r="211" spans="1:100" ht="27">
      <c r="A211" s="49"/>
      <c r="B211" s="179">
        <f t="shared" ca="1" si="12"/>
        <v>198</v>
      </c>
      <c r="C211" s="115" t="s">
        <v>1609</v>
      </c>
      <c r="D211" s="215" t="s">
        <v>1659</v>
      </c>
      <c r="E211" s="60" t="s">
        <v>1660</v>
      </c>
      <c r="F211" s="866">
        <v>37712</v>
      </c>
      <c r="G211" s="498" t="s">
        <v>477</v>
      </c>
      <c r="H211" s="70" t="s">
        <v>1661</v>
      </c>
      <c r="I211" s="499" t="s">
        <v>479</v>
      </c>
      <c r="J211" s="112"/>
      <c r="K211" s="65" t="s">
        <v>1662</v>
      </c>
      <c r="L211" s="112" t="s">
        <v>1663</v>
      </c>
      <c r="M211" s="64">
        <v>562</v>
      </c>
      <c r="N211" s="121">
        <v>168</v>
      </c>
      <c r="O211" s="113">
        <v>13</v>
      </c>
      <c r="P211" s="120">
        <v>7.8</v>
      </c>
      <c r="Q211" s="121">
        <v>16</v>
      </c>
      <c r="R211" s="66">
        <v>1</v>
      </c>
      <c r="S211" s="120">
        <v>0.6</v>
      </c>
      <c r="T211" s="64">
        <v>45.3</v>
      </c>
      <c r="U211" s="121">
        <v>0</v>
      </c>
      <c r="V211" s="67" t="s">
        <v>160</v>
      </c>
      <c r="W211" s="31">
        <v>0</v>
      </c>
      <c r="X211" s="31">
        <v>0</v>
      </c>
      <c r="Y211" s="31">
        <v>0</v>
      </c>
      <c r="Z211" s="31">
        <v>0</v>
      </c>
      <c r="AA211" s="31">
        <v>0</v>
      </c>
      <c r="AB211" s="31">
        <v>0</v>
      </c>
      <c r="AC211" s="31">
        <v>0</v>
      </c>
      <c r="AD211" s="31">
        <v>0</v>
      </c>
      <c r="AE211" s="31">
        <v>0</v>
      </c>
      <c r="AF211" s="66"/>
      <c r="AG211" s="28">
        <v>0</v>
      </c>
      <c r="AH211" s="29">
        <v>0</v>
      </c>
      <c r="AI211" s="130">
        <v>0</v>
      </c>
      <c r="AJ211" s="66">
        <v>0</v>
      </c>
      <c r="AK211" s="31">
        <v>0</v>
      </c>
      <c r="AL211" s="66">
        <v>0</v>
      </c>
      <c r="AM211" s="31">
        <v>0</v>
      </c>
      <c r="AN211" s="66"/>
      <c r="AO211" s="31">
        <v>0</v>
      </c>
      <c r="AP211" s="66"/>
      <c r="AQ211" s="31">
        <v>0</v>
      </c>
      <c r="AR211" s="66"/>
      <c r="AS211" s="31">
        <v>0</v>
      </c>
      <c r="AT211" s="66"/>
      <c r="AU211" s="121">
        <v>0</v>
      </c>
      <c r="AV211" s="113">
        <v>0</v>
      </c>
      <c r="AW211" s="66">
        <v>0</v>
      </c>
      <c r="AX211" s="66">
        <v>0</v>
      </c>
      <c r="AY211" s="130">
        <v>0</v>
      </c>
      <c r="AZ211" s="66">
        <v>0</v>
      </c>
      <c r="BA211" s="66">
        <v>0</v>
      </c>
      <c r="BB211" s="66">
        <v>0</v>
      </c>
      <c r="BC211" s="66">
        <v>0</v>
      </c>
      <c r="BD211" s="66">
        <v>0</v>
      </c>
      <c r="BE211" s="31">
        <v>0</v>
      </c>
      <c r="BF211" s="66"/>
      <c r="BG211" s="31">
        <v>0</v>
      </c>
      <c r="BH211" s="66"/>
      <c r="BI211" s="31">
        <v>0</v>
      </c>
      <c r="BJ211" s="66"/>
      <c r="BK211" s="31">
        <v>0</v>
      </c>
      <c r="BL211" s="66"/>
      <c r="BM211" s="141" t="s">
        <v>132</v>
      </c>
      <c r="BN211" s="67"/>
      <c r="BO211" s="118" t="s">
        <v>127</v>
      </c>
      <c r="BP211" s="141" t="s">
        <v>132</v>
      </c>
      <c r="BQ211" s="112"/>
      <c r="BR211" s="373" t="s">
        <v>132</v>
      </c>
      <c r="BS211" s="373" t="s">
        <v>127</v>
      </c>
      <c r="BT211" s="914" t="s">
        <v>127</v>
      </c>
      <c r="BU211" s="914" t="s">
        <v>127</v>
      </c>
      <c r="BV211" s="914" t="s">
        <v>132</v>
      </c>
      <c r="BW211" s="421" t="s">
        <v>127</v>
      </c>
      <c r="BX211" s="141" t="s">
        <v>132</v>
      </c>
      <c r="BY211" s="421" t="s">
        <v>132</v>
      </c>
      <c r="BZ211" s="934" t="s">
        <v>132</v>
      </c>
      <c r="CA211" s="66">
        <v>0</v>
      </c>
      <c r="CB211" s="113">
        <v>0</v>
      </c>
      <c r="CC211" s="113">
        <v>0</v>
      </c>
      <c r="CD211" s="113">
        <v>0</v>
      </c>
      <c r="CE211" s="116" t="s">
        <v>132</v>
      </c>
      <c r="CF211" s="421" t="s">
        <v>132</v>
      </c>
      <c r="CG211" s="66">
        <v>0</v>
      </c>
      <c r="CH211" s="113">
        <v>0</v>
      </c>
      <c r="CI211" s="113">
        <v>0</v>
      </c>
      <c r="CJ211" s="113">
        <v>0</v>
      </c>
      <c r="CK211" s="421" t="s">
        <v>132</v>
      </c>
      <c r="CL211" s="76" t="s">
        <v>132</v>
      </c>
      <c r="CM211" s="113"/>
      <c r="CN211" s="113"/>
      <c r="CO211" s="130"/>
      <c r="CP211" s="421" t="s">
        <v>132</v>
      </c>
      <c r="CQ211" s="66">
        <v>0</v>
      </c>
      <c r="CR211" s="113">
        <v>0</v>
      </c>
      <c r="CS211" s="113">
        <v>0</v>
      </c>
      <c r="CT211" s="113">
        <v>0</v>
      </c>
      <c r="CU211" s="141" t="s">
        <v>132</v>
      </c>
      <c r="CV211" s="117"/>
    </row>
    <row r="212" spans="1:100" ht="135">
      <c r="A212" s="49"/>
      <c r="B212" s="179">
        <f t="shared" ca="1" si="12"/>
        <v>199</v>
      </c>
      <c r="C212" s="115" t="s">
        <v>295</v>
      </c>
      <c r="D212" s="215" t="s">
        <v>1664</v>
      </c>
      <c r="E212" s="60" t="s">
        <v>1665</v>
      </c>
      <c r="F212" s="33">
        <v>38029</v>
      </c>
      <c r="G212" s="498" t="s">
        <v>739</v>
      </c>
      <c r="H212" s="70" t="s">
        <v>1666</v>
      </c>
      <c r="I212" s="499" t="s">
        <v>479</v>
      </c>
      <c r="J212" s="112"/>
      <c r="K212" s="65" t="s">
        <v>1667</v>
      </c>
      <c r="L212" s="112" t="s">
        <v>1668</v>
      </c>
      <c r="M212" s="64">
        <v>600</v>
      </c>
      <c r="N212" s="121">
        <v>357</v>
      </c>
      <c r="O212" s="113">
        <v>21</v>
      </c>
      <c r="P212" s="120">
        <v>9.8000000000000007</v>
      </c>
      <c r="Q212" s="121">
        <v>103</v>
      </c>
      <c r="R212" s="66">
        <v>3</v>
      </c>
      <c r="S212" s="120">
        <v>0.85</v>
      </c>
      <c r="T212" s="64">
        <v>117</v>
      </c>
      <c r="U212" s="121">
        <v>0</v>
      </c>
      <c r="V212" s="67" t="s">
        <v>160</v>
      </c>
      <c r="W212" s="31">
        <v>0</v>
      </c>
      <c r="X212" s="31">
        <v>0</v>
      </c>
      <c r="Y212" s="31">
        <v>0</v>
      </c>
      <c r="Z212" s="31">
        <v>0</v>
      </c>
      <c r="AA212" s="31">
        <v>0</v>
      </c>
      <c r="AB212" s="31">
        <v>0</v>
      </c>
      <c r="AC212" s="31">
        <v>0</v>
      </c>
      <c r="AD212" s="31">
        <v>0</v>
      </c>
      <c r="AE212" s="31">
        <v>0</v>
      </c>
      <c r="AF212" s="66"/>
      <c r="AG212" s="28">
        <v>4</v>
      </c>
      <c r="AH212" s="29">
        <v>227</v>
      </c>
      <c r="AI212" s="130">
        <v>227</v>
      </c>
      <c r="AJ212" s="66">
        <v>0</v>
      </c>
      <c r="AK212" s="31">
        <v>0</v>
      </c>
      <c r="AL212" s="66">
        <v>0</v>
      </c>
      <c r="AM212" s="31">
        <v>8409.5</v>
      </c>
      <c r="AN212" s="66" t="s">
        <v>1669</v>
      </c>
      <c r="AO212" s="31">
        <v>692</v>
      </c>
      <c r="AP212" s="66" t="s">
        <v>1670</v>
      </c>
      <c r="AQ212" s="31">
        <v>385.5</v>
      </c>
      <c r="AR212" s="66" t="s">
        <v>1671</v>
      </c>
      <c r="AS212" s="31">
        <v>0</v>
      </c>
      <c r="AT212" s="66"/>
      <c r="AU212" s="121">
        <v>1</v>
      </c>
      <c r="AV212" s="113">
        <v>1</v>
      </c>
      <c r="AW212" s="66">
        <v>0</v>
      </c>
      <c r="AX212" s="66">
        <v>1</v>
      </c>
      <c r="AY212" s="130">
        <v>0</v>
      </c>
      <c r="AZ212" s="66">
        <v>0</v>
      </c>
      <c r="BA212" s="66">
        <v>0</v>
      </c>
      <c r="BB212" s="66">
        <v>0</v>
      </c>
      <c r="BC212" s="66">
        <v>0</v>
      </c>
      <c r="BD212" s="66">
        <v>0</v>
      </c>
      <c r="BE212" s="31">
        <v>47</v>
      </c>
      <c r="BF212" s="66" t="s">
        <v>1672</v>
      </c>
      <c r="BG212" s="31">
        <v>19</v>
      </c>
      <c r="BH212" s="66" t="s">
        <v>1673</v>
      </c>
      <c r="BI212" s="31">
        <v>6</v>
      </c>
      <c r="BJ212" s="66" t="s">
        <v>1674</v>
      </c>
      <c r="BK212" s="31">
        <v>0</v>
      </c>
      <c r="BL212" s="66"/>
      <c r="BM212" s="141" t="s">
        <v>127</v>
      </c>
      <c r="BN212" s="67" t="s">
        <v>1675</v>
      </c>
      <c r="BO212" s="118" t="s">
        <v>127</v>
      </c>
      <c r="BP212" s="141" t="s">
        <v>132</v>
      </c>
      <c r="BQ212" s="112"/>
      <c r="BR212" s="373" t="s">
        <v>127</v>
      </c>
      <c r="BS212" s="373" t="s">
        <v>127</v>
      </c>
      <c r="BT212" s="914" t="s">
        <v>127</v>
      </c>
      <c r="BU212" s="914" t="s">
        <v>127</v>
      </c>
      <c r="BV212" s="914" t="s">
        <v>132</v>
      </c>
      <c r="BW212" s="421" t="s">
        <v>127</v>
      </c>
      <c r="BX212" s="141" t="s">
        <v>132</v>
      </c>
      <c r="BY212" s="421" t="s">
        <v>132</v>
      </c>
      <c r="BZ212" s="934" t="s">
        <v>132</v>
      </c>
      <c r="CA212" s="66">
        <v>0</v>
      </c>
      <c r="CB212" s="113">
        <v>0</v>
      </c>
      <c r="CC212" s="113">
        <v>0</v>
      </c>
      <c r="CD212" s="113">
        <v>0</v>
      </c>
      <c r="CE212" s="116" t="s">
        <v>132</v>
      </c>
      <c r="CF212" s="421" t="s">
        <v>132</v>
      </c>
      <c r="CG212" s="66">
        <v>0</v>
      </c>
      <c r="CH212" s="113">
        <v>0</v>
      </c>
      <c r="CI212" s="113">
        <v>0</v>
      </c>
      <c r="CJ212" s="113">
        <v>0</v>
      </c>
      <c r="CK212" s="421" t="s">
        <v>132</v>
      </c>
      <c r="CL212" s="76" t="s">
        <v>132</v>
      </c>
      <c r="CM212" s="113"/>
      <c r="CN212" s="113"/>
      <c r="CO212" s="130"/>
      <c r="CP212" s="421" t="s">
        <v>127</v>
      </c>
      <c r="CQ212" s="66">
        <v>0</v>
      </c>
      <c r="CR212" s="113">
        <v>4</v>
      </c>
      <c r="CS212" s="113">
        <v>4</v>
      </c>
      <c r="CT212" s="113">
        <v>3</v>
      </c>
      <c r="CU212" s="141" t="s">
        <v>132</v>
      </c>
      <c r="CV212" s="117"/>
    </row>
    <row r="213" spans="1:100" ht="27">
      <c r="A213" s="49"/>
      <c r="B213" s="179">
        <f t="shared" ca="1" si="12"/>
        <v>200</v>
      </c>
      <c r="C213" s="115" t="s">
        <v>295</v>
      </c>
      <c r="D213" s="215" t="s">
        <v>1676</v>
      </c>
      <c r="E213" s="60" t="s">
        <v>1677</v>
      </c>
      <c r="F213" s="33">
        <v>38029</v>
      </c>
      <c r="G213" s="498" t="s">
        <v>477</v>
      </c>
      <c r="H213" s="70" t="s">
        <v>1678</v>
      </c>
      <c r="I213" s="499" t="s">
        <v>479</v>
      </c>
      <c r="J213" s="112"/>
      <c r="K213" s="65" t="s">
        <v>1667</v>
      </c>
      <c r="L213" s="112" t="s">
        <v>1679</v>
      </c>
      <c r="M213" s="64">
        <v>199</v>
      </c>
      <c r="N213" s="121">
        <v>21</v>
      </c>
      <c r="O213" s="113">
        <v>98</v>
      </c>
      <c r="P213" s="120">
        <v>7.2</v>
      </c>
      <c r="Q213" s="121">
        <v>1</v>
      </c>
      <c r="R213" s="31">
        <v>0</v>
      </c>
      <c r="S213" s="120">
        <v>0</v>
      </c>
      <c r="T213" s="64">
        <v>13.5</v>
      </c>
      <c r="U213" s="121">
        <v>0</v>
      </c>
      <c r="V213" s="67" t="s">
        <v>210</v>
      </c>
      <c r="W213" s="31">
        <v>0</v>
      </c>
      <c r="X213" s="31">
        <v>0</v>
      </c>
      <c r="Y213" s="31">
        <v>0</v>
      </c>
      <c r="Z213" s="31">
        <v>0</v>
      </c>
      <c r="AA213" s="31">
        <v>0</v>
      </c>
      <c r="AB213" s="31">
        <v>0</v>
      </c>
      <c r="AC213" s="31">
        <v>0</v>
      </c>
      <c r="AD213" s="31">
        <v>0</v>
      </c>
      <c r="AE213" s="31">
        <v>0</v>
      </c>
      <c r="AF213" s="66"/>
      <c r="AG213" s="28">
        <v>0</v>
      </c>
      <c r="AH213" s="29">
        <v>0</v>
      </c>
      <c r="AI213" s="130">
        <v>0</v>
      </c>
      <c r="AJ213" s="66">
        <v>0</v>
      </c>
      <c r="AK213" s="31">
        <v>0</v>
      </c>
      <c r="AL213" s="66">
        <v>0</v>
      </c>
      <c r="AM213" s="31">
        <v>0</v>
      </c>
      <c r="AN213" s="66"/>
      <c r="AO213" s="31">
        <v>0</v>
      </c>
      <c r="AP213" s="66"/>
      <c r="AQ213" s="31">
        <v>0</v>
      </c>
      <c r="AR213" s="66"/>
      <c r="AS213" s="31">
        <v>0</v>
      </c>
      <c r="AT213" s="66"/>
      <c r="AU213" s="121">
        <v>0</v>
      </c>
      <c r="AV213" s="113">
        <v>0</v>
      </c>
      <c r="AW213" s="66">
        <v>0</v>
      </c>
      <c r="AX213" s="66">
        <v>0</v>
      </c>
      <c r="AY213" s="130">
        <v>0</v>
      </c>
      <c r="AZ213" s="66">
        <v>0</v>
      </c>
      <c r="BA213" s="66">
        <v>0</v>
      </c>
      <c r="BB213" s="66">
        <v>0</v>
      </c>
      <c r="BC213" s="66">
        <v>0</v>
      </c>
      <c r="BD213" s="66">
        <v>0</v>
      </c>
      <c r="BE213" s="31">
        <v>0</v>
      </c>
      <c r="BF213" s="66"/>
      <c r="BG213" s="31">
        <v>0</v>
      </c>
      <c r="BH213" s="66"/>
      <c r="BI213" s="31">
        <v>0</v>
      </c>
      <c r="BJ213" s="66"/>
      <c r="BK213" s="31">
        <v>0</v>
      </c>
      <c r="BL213" s="66"/>
      <c r="BM213" s="141" t="s">
        <v>132</v>
      </c>
      <c r="BN213" s="67"/>
      <c r="BO213" s="118" t="s">
        <v>132</v>
      </c>
      <c r="BP213" s="141" t="s">
        <v>132</v>
      </c>
      <c r="BQ213" s="112"/>
      <c r="BR213" s="373" t="s">
        <v>132</v>
      </c>
      <c r="BS213" s="373" t="s">
        <v>132</v>
      </c>
      <c r="BT213" s="116" t="s">
        <v>132</v>
      </c>
      <c r="BU213" s="116" t="s">
        <v>132</v>
      </c>
      <c r="BV213" s="116" t="s">
        <v>127</v>
      </c>
      <c r="BW213" s="421" t="s">
        <v>132</v>
      </c>
      <c r="BX213" s="141" t="s">
        <v>132</v>
      </c>
      <c r="BY213" s="421" t="s">
        <v>132</v>
      </c>
      <c r="BZ213" s="934" t="s">
        <v>132</v>
      </c>
      <c r="CA213" s="66">
        <v>0</v>
      </c>
      <c r="CB213" s="113">
        <v>0</v>
      </c>
      <c r="CC213" s="113">
        <v>0</v>
      </c>
      <c r="CD213" s="113">
        <v>0</v>
      </c>
      <c r="CE213" s="116" t="s">
        <v>132</v>
      </c>
      <c r="CF213" s="421" t="s">
        <v>132</v>
      </c>
      <c r="CG213" s="66">
        <v>0</v>
      </c>
      <c r="CH213" s="113">
        <v>0</v>
      </c>
      <c r="CI213" s="113">
        <v>0</v>
      </c>
      <c r="CJ213" s="113">
        <v>0</v>
      </c>
      <c r="CK213" s="421" t="s">
        <v>132</v>
      </c>
      <c r="CL213" s="76" t="s">
        <v>132</v>
      </c>
      <c r="CM213" s="113"/>
      <c r="CN213" s="113"/>
      <c r="CO213" s="130"/>
      <c r="CP213" s="421" t="s">
        <v>132</v>
      </c>
      <c r="CQ213" s="66">
        <v>0</v>
      </c>
      <c r="CR213" s="113">
        <v>0</v>
      </c>
      <c r="CS213" s="113">
        <v>0</v>
      </c>
      <c r="CT213" s="113">
        <v>0</v>
      </c>
      <c r="CU213" s="141" t="s">
        <v>132</v>
      </c>
      <c r="CV213" s="117"/>
    </row>
    <row r="214" spans="1:100" ht="40.5">
      <c r="A214" s="49"/>
      <c r="B214" s="179">
        <f t="shared" ca="1" si="12"/>
        <v>201</v>
      </c>
      <c r="C214" s="115" t="s">
        <v>295</v>
      </c>
      <c r="D214" s="215" t="s">
        <v>1680</v>
      </c>
      <c r="E214" s="60" t="s">
        <v>1681</v>
      </c>
      <c r="F214" s="33">
        <v>37712</v>
      </c>
      <c r="G214" s="498" t="s">
        <v>477</v>
      </c>
      <c r="H214" s="70" t="s">
        <v>1682</v>
      </c>
      <c r="I214" s="499" t="s">
        <v>479</v>
      </c>
      <c r="J214" s="112"/>
      <c r="K214" s="65" t="s">
        <v>1683</v>
      </c>
      <c r="L214" s="112" t="s">
        <v>1684</v>
      </c>
      <c r="M214" s="64">
        <v>98</v>
      </c>
      <c r="N214" s="121">
        <v>10</v>
      </c>
      <c r="O214" s="113">
        <v>54</v>
      </c>
      <c r="P214" s="120">
        <v>2.95</v>
      </c>
      <c r="Q214" s="121">
        <v>0</v>
      </c>
      <c r="R214" s="66">
        <v>0</v>
      </c>
      <c r="S214" s="120">
        <v>0</v>
      </c>
      <c r="T214" s="64">
        <v>10.1</v>
      </c>
      <c r="U214" s="121">
        <v>0</v>
      </c>
      <c r="V214" s="67" t="s">
        <v>210</v>
      </c>
      <c r="W214" s="31">
        <v>0</v>
      </c>
      <c r="X214" s="31">
        <v>0</v>
      </c>
      <c r="Y214" s="31">
        <v>0</v>
      </c>
      <c r="Z214" s="31">
        <v>0</v>
      </c>
      <c r="AA214" s="31">
        <v>0</v>
      </c>
      <c r="AB214" s="31">
        <v>0</v>
      </c>
      <c r="AC214" s="31">
        <v>0</v>
      </c>
      <c r="AD214" s="31">
        <v>0</v>
      </c>
      <c r="AE214" s="31">
        <v>0</v>
      </c>
      <c r="AF214" s="66"/>
      <c r="AG214" s="28">
        <v>0</v>
      </c>
      <c r="AH214" s="29">
        <v>0</v>
      </c>
      <c r="AI214" s="130">
        <v>0</v>
      </c>
      <c r="AJ214" s="66">
        <v>0</v>
      </c>
      <c r="AK214" s="31">
        <v>0</v>
      </c>
      <c r="AL214" s="66">
        <v>0</v>
      </c>
      <c r="AM214" s="31">
        <v>0</v>
      </c>
      <c r="AN214" s="66"/>
      <c r="AO214" s="31">
        <v>100</v>
      </c>
      <c r="AP214" s="66" t="s">
        <v>1685</v>
      </c>
      <c r="AQ214" s="31">
        <v>0</v>
      </c>
      <c r="AR214" s="66"/>
      <c r="AS214" s="31">
        <v>0</v>
      </c>
      <c r="AT214" s="66"/>
      <c r="AU214" s="121">
        <v>0</v>
      </c>
      <c r="AV214" s="113">
        <v>0</v>
      </c>
      <c r="AW214" s="66">
        <v>0</v>
      </c>
      <c r="AX214" s="66">
        <v>0</v>
      </c>
      <c r="AY214" s="130">
        <v>0</v>
      </c>
      <c r="AZ214" s="66">
        <v>0</v>
      </c>
      <c r="BA214" s="66">
        <v>0</v>
      </c>
      <c r="BB214" s="66">
        <v>0</v>
      </c>
      <c r="BC214" s="66">
        <v>0</v>
      </c>
      <c r="BD214" s="66">
        <v>0</v>
      </c>
      <c r="BE214" s="31">
        <v>0</v>
      </c>
      <c r="BF214" s="66"/>
      <c r="BG214" s="31">
        <v>3.5</v>
      </c>
      <c r="BH214" s="66" t="s">
        <v>1686</v>
      </c>
      <c r="BI214" s="31">
        <v>0</v>
      </c>
      <c r="BJ214" s="66"/>
      <c r="BK214" s="31">
        <v>0</v>
      </c>
      <c r="BL214" s="66"/>
      <c r="BM214" s="141" t="s">
        <v>132</v>
      </c>
      <c r="BN214" s="67"/>
      <c r="BO214" s="118" t="s">
        <v>127</v>
      </c>
      <c r="BP214" s="141" t="s">
        <v>127</v>
      </c>
      <c r="BQ214" s="112" t="s">
        <v>1687</v>
      </c>
      <c r="BR214" s="373" t="s">
        <v>127</v>
      </c>
      <c r="BS214" s="373" t="s">
        <v>132</v>
      </c>
      <c r="BT214" s="116" t="s">
        <v>132</v>
      </c>
      <c r="BU214" s="116" t="s">
        <v>127</v>
      </c>
      <c r="BV214" s="116" t="s">
        <v>132</v>
      </c>
      <c r="BW214" s="421" t="s">
        <v>127</v>
      </c>
      <c r="BX214" s="141" t="s">
        <v>127</v>
      </c>
      <c r="BY214" s="421" t="s">
        <v>127</v>
      </c>
      <c r="BZ214" s="934" t="s">
        <v>132</v>
      </c>
      <c r="CA214" s="66">
        <v>0</v>
      </c>
      <c r="CB214" s="113">
        <v>0</v>
      </c>
      <c r="CC214" s="113">
        <v>0</v>
      </c>
      <c r="CD214" s="113">
        <v>0</v>
      </c>
      <c r="CE214" s="116" t="s">
        <v>132</v>
      </c>
      <c r="CF214" s="421" t="s">
        <v>127</v>
      </c>
      <c r="CG214" s="66">
        <v>0</v>
      </c>
      <c r="CH214" s="113">
        <v>0</v>
      </c>
      <c r="CI214" s="113">
        <v>0</v>
      </c>
      <c r="CJ214" s="113">
        <v>0</v>
      </c>
      <c r="CK214" s="421" t="s">
        <v>132</v>
      </c>
      <c r="CL214" s="76" t="s">
        <v>132</v>
      </c>
      <c r="CM214" s="113"/>
      <c r="CN214" s="113"/>
      <c r="CO214" s="130"/>
      <c r="CP214" s="421" t="s">
        <v>132</v>
      </c>
      <c r="CQ214" s="66">
        <v>0</v>
      </c>
      <c r="CR214" s="113">
        <v>0</v>
      </c>
      <c r="CS214" s="113">
        <v>0</v>
      </c>
      <c r="CT214" s="113">
        <v>0</v>
      </c>
      <c r="CU214" s="141" t="s">
        <v>127</v>
      </c>
      <c r="CV214" s="117" t="s">
        <v>127</v>
      </c>
    </row>
    <row r="215" spans="1:100" ht="94.5">
      <c r="A215" s="49"/>
      <c r="B215" s="179">
        <f t="shared" ca="1" si="12"/>
        <v>202</v>
      </c>
      <c r="C215" s="115" t="s">
        <v>295</v>
      </c>
      <c r="D215" s="215" t="s">
        <v>1688</v>
      </c>
      <c r="E215" s="60" t="s">
        <v>1689</v>
      </c>
      <c r="F215" s="33">
        <v>37712</v>
      </c>
      <c r="G215" s="498" t="s">
        <v>528</v>
      </c>
      <c r="H215" s="70" t="s">
        <v>1690</v>
      </c>
      <c r="I215" s="499" t="s">
        <v>479</v>
      </c>
      <c r="J215" s="112"/>
      <c r="K215" s="65" t="s">
        <v>1691</v>
      </c>
      <c r="L215" s="112" t="s">
        <v>1692</v>
      </c>
      <c r="M215" s="64">
        <v>81</v>
      </c>
      <c r="N215" s="121">
        <v>3</v>
      </c>
      <c r="O215" s="113">
        <v>36</v>
      </c>
      <c r="P215" s="120">
        <v>10.324999999999999</v>
      </c>
      <c r="Q215" s="121">
        <v>1</v>
      </c>
      <c r="R215" s="66">
        <v>2</v>
      </c>
      <c r="S215" s="120">
        <v>1.55</v>
      </c>
      <c r="T215" s="64">
        <v>3.8</v>
      </c>
      <c r="U215" s="121">
        <v>6</v>
      </c>
      <c r="V215" s="67" t="s">
        <v>1693</v>
      </c>
      <c r="W215" s="31">
        <v>177</v>
      </c>
      <c r="X215" s="31">
        <v>0</v>
      </c>
      <c r="Y215" s="31">
        <v>177</v>
      </c>
      <c r="Z215" s="31">
        <v>0</v>
      </c>
      <c r="AA215" s="31">
        <v>88.5</v>
      </c>
      <c r="AB215" s="31">
        <v>0</v>
      </c>
      <c r="AC215" s="31">
        <v>1190</v>
      </c>
      <c r="AD215" s="31">
        <v>0</v>
      </c>
      <c r="AE215" s="31">
        <v>0</v>
      </c>
      <c r="AF215" s="66"/>
      <c r="AG215" s="28">
        <v>1</v>
      </c>
      <c r="AH215" s="29">
        <v>75</v>
      </c>
      <c r="AI215" s="130">
        <v>37.5</v>
      </c>
      <c r="AJ215" s="66">
        <v>0</v>
      </c>
      <c r="AK215" s="31">
        <v>0</v>
      </c>
      <c r="AL215" s="66">
        <v>0</v>
      </c>
      <c r="AM215" s="31">
        <v>2</v>
      </c>
      <c r="AN215" s="66" t="s">
        <v>1694</v>
      </c>
      <c r="AO215" s="31">
        <v>0</v>
      </c>
      <c r="AP215" s="66"/>
      <c r="AQ215" s="31">
        <v>0</v>
      </c>
      <c r="AR215" s="66"/>
      <c r="AS215" s="31">
        <v>0</v>
      </c>
      <c r="AT215" s="66"/>
      <c r="AU215" s="121">
        <v>0</v>
      </c>
      <c r="AV215" s="113">
        <v>0</v>
      </c>
      <c r="AW215" s="66">
        <v>0</v>
      </c>
      <c r="AX215" s="66">
        <v>0</v>
      </c>
      <c r="AY215" s="130">
        <v>0</v>
      </c>
      <c r="AZ215" s="66">
        <v>0</v>
      </c>
      <c r="BA215" s="66">
        <v>0</v>
      </c>
      <c r="BB215" s="66">
        <v>0</v>
      </c>
      <c r="BC215" s="66">
        <v>0</v>
      </c>
      <c r="BD215" s="66">
        <v>0</v>
      </c>
      <c r="BE215" s="31">
        <v>0</v>
      </c>
      <c r="BF215" s="66"/>
      <c r="BG215" s="31">
        <v>0</v>
      </c>
      <c r="BH215" s="66"/>
      <c r="BI215" s="31">
        <v>0</v>
      </c>
      <c r="BJ215" s="66"/>
      <c r="BK215" s="31">
        <v>0</v>
      </c>
      <c r="BL215" s="66"/>
      <c r="BM215" s="141" t="s">
        <v>132</v>
      </c>
      <c r="BN215" s="67"/>
      <c r="BO215" s="118" t="s">
        <v>127</v>
      </c>
      <c r="BP215" s="141" t="s">
        <v>127</v>
      </c>
      <c r="BQ215" s="112" t="s">
        <v>1695</v>
      </c>
      <c r="BR215" s="373" t="s">
        <v>127</v>
      </c>
      <c r="BS215" s="373" t="s">
        <v>127</v>
      </c>
      <c r="BT215" s="116" t="s">
        <v>127</v>
      </c>
      <c r="BU215" s="116" t="s">
        <v>127</v>
      </c>
      <c r="BV215" s="116" t="s">
        <v>127</v>
      </c>
      <c r="BW215" s="421" t="s">
        <v>127</v>
      </c>
      <c r="BX215" s="141" t="s">
        <v>127</v>
      </c>
      <c r="BY215" s="421" t="s">
        <v>127</v>
      </c>
      <c r="BZ215" s="934" t="s">
        <v>127</v>
      </c>
      <c r="CA215" s="66">
        <v>7</v>
      </c>
      <c r="CB215" s="113">
        <v>0</v>
      </c>
      <c r="CC215" s="113">
        <v>0</v>
      </c>
      <c r="CD215" s="113">
        <v>0</v>
      </c>
      <c r="CE215" s="116" t="s">
        <v>127</v>
      </c>
      <c r="CF215" s="421" t="s">
        <v>127</v>
      </c>
      <c r="CG215" s="66">
        <v>7</v>
      </c>
      <c r="CH215" s="113">
        <v>191</v>
      </c>
      <c r="CI215" s="113">
        <v>191</v>
      </c>
      <c r="CJ215" s="113">
        <v>191</v>
      </c>
      <c r="CK215" s="421" t="s">
        <v>127</v>
      </c>
      <c r="CL215" s="76" t="s">
        <v>127</v>
      </c>
      <c r="CM215" s="113">
        <v>111</v>
      </c>
      <c r="CN215" s="113">
        <v>7</v>
      </c>
      <c r="CO215" s="130">
        <v>9</v>
      </c>
      <c r="CP215" s="421" t="s">
        <v>127</v>
      </c>
      <c r="CQ215" s="66">
        <v>7</v>
      </c>
      <c r="CR215" s="113">
        <v>149</v>
      </c>
      <c r="CS215" s="113">
        <v>149</v>
      </c>
      <c r="CT215" s="113">
        <v>4</v>
      </c>
      <c r="CU215" s="141" t="s">
        <v>127</v>
      </c>
      <c r="CV215" s="117" t="s">
        <v>127</v>
      </c>
    </row>
    <row r="216" spans="1:100" ht="27">
      <c r="A216" s="49"/>
      <c r="B216" s="179">
        <f t="shared" ca="1" si="12"/>
        <v>203</v>
      </c>
      <c r="C216" s="115" t="s">
        <v>1609</v>
      </c>
      <c r="D216" s="215" t="s">
        <v>1696</v>
      </c>
      <c r="E216" s="60" t="s">
        <v>1697</v>
      </c>
      <c r="F216" s="33">
        <v>38929</v>
      </c>
      <c r="G216" s="498" t="s">
        <v>477</v>
      </c>
      <c r="H216" s="70" t="s">
        <v>1698</v>
      </c>
      <c r="I216" s="499" t="s">
        <v>479</v>
      </c>
      <c r="J216" s="112"/>
      <c r="K216" s="65" t="s">
        <v>1699</v>
      </c>
      <c r="L216" s="112" t="s">
        <v>1700</v>
      </c>
      <c r="M216" s="64">
        <v>229</v>
      </c>
      <c r="N216" s="121">
        <v>31</v>
      </c>
      <c r="O216" s="113">
        <v>83</v>
      </c>
      <c r="P216" s="120">
        <v>5.6</v>
      </c>
      <c r="Q216" s="121">
        <v>0</v>
      </c>
      <c r="R216" s="31">
        <v>0</v>
      </c>
      <c r="S216" s="120">
        <v>0</v>
      </c>
      <c r="T216" s="64">
        <v>22</v>
      </c>
      <c r="U216" s="121">
        <v>0</v>
      </c>
      <c r="V216" s="67" t="s">
        <v>160</v>
      </c>
      <c r="W216" s="31">
        <v>0</v>
      </c>
      <c r="X216" s="31">
        <v>0</v>
      </c>
      <c r="Y216" s="31">
        <v>0</v>
      </c>
      <c r="Z216" s="31">
        <v>0</v>
      </c>
      <c r="AA216" s="31">
        <v>0</v>
      </c>
      <c r="AB216" s="31">
        <v>0</v>
      </c>
      <c r="AC216" s="31">
        <v>0</v>
      </c>
      <c r="AD216" s="31">
        <v>0</v>
      </c>
      <c r="AE216" s="31">
        <v>0</v>
      </c>
      <c r="AF216" s="66"/>
      <c r="AG216" s="28">
        <v>0</v>
      </c>
      <c r="AH216" s="29">
        <v>0</v>
      </c>
      <c r="AI216" s="130">
        <v>0</v>
      </c>
      <c r="AJ216" s="66">
        <v>0</v>
      </c>
      <c r="AK216" s="31">
        <v>0</v>
      </c>
      <c r="AL216" s="66">
        <v>0</v>
      </c>
      <c r="AM216" s="31">
        <v>0</v>
      </c>
      <c r="AN216" s="66"/>
      <c r="AO216" s="31">
        <v>188</v>
      </c>
      <c r="AP216" s="66" t="s">
        <v>1701</v>
      </c>
      <c r="AQ216" s="31">
        <v>0</v>
      </c>
      <c r="AR216" s="66"/>
      <c r="AS216" s="31">
        <v>0</v>
      </c>
      <c r="AT216" s="66"/>
      <c r="AU216" s="121">
        <v>0</v>
      </c>
      <c r="AV216" s="113">
        <v>0</v>
      </c>
      <c r="AW216" s="66">
        <v>0</v>
      </c>
      <c r="AX216" s="66">
        <v>0</v>
      </c>
      <c r="AY216" s="130">
        <v>0</v>
      </c>
      <c r="AZ216" s="66">
        <v>0</v>
      </c>
      <c r="BA216" s="66">
        <v>0</v>
      </c>
      <c r="BB216" s="66">
        <v>0</v>
      </c>
      <c r="BC216" s="66">
        <v>0</v>
      </c>
      <c r="BD216" s="66">
        <v>0</v>
      </c>
      <c r="BE216" s="31">
        <v>0</v>
      </c>
      <c r="BF216" s="66"/>
      <c r="BG216" s="31">
        <v>0</v>
      </c>
      <c r="BH216" s="66"/>
      <c r="BI216" s="31">
        <v>0</v>
      </c>
      <c r="BJ216" s="66"/>
      <c r="BK216" s="31">
        <v>0</v>
      </c>
      <c r="BL216" s="66"/>
      <c r="BM216" s="141" t="s">
        <v>132</v>
      </c>
      <c r="BN216" s="67"/>
      <c r="BO216" s="118" t="s">
        <v>127</v>
      </c>
      <c r="BP216" s="141" t="s">
        <v>132</v>
      </c>
      <c r="BQ216" s="112"/>
      <c r="BR216" s="373" t="s">
        <v>132</v>
      </c>
      <c r="BS216" s="373" t="s">
        <v>127</v>
      </c>
      <c r="BT216" s="116" t="s">
        <v>132</v>
      </c>
      <c r="BU216" s="116" t="s">
        <v>132</v>
      </c>
      <c r="BV216" s="116" t="s">
        <v>132</v>
      </c>
      <c r="BW216" s="421" t="s">
        <v>127</v>
      </c>
      <c r="BX216" s="141" t="s">
        <v>127</v>
      </c>
      <c r="BY216" s="421" t="s">
        <v>132</v>
      </c>
      <c r="BZ216" s="934" t="s">
        <v>132</v>
      </c>
      <c r="CA216" s="66">
        <v>0</v>
      </c>
      <c r="CB216" s="113">
        <v>0</v>
      </c>
      <c r="CC216" s="113">
        <v>0</v>
      </c>
      <c r="CD216" s="113">
        <v>0</v>
      </c>
      <c r="CE216" s="116" t="s">
        <v>132</v>
      </c>
      <c r="CF216" s="421" t="s">
        <v>132</v>
      </c>
      <c r="CG216" s="66">
        <v>0</v>
      </c>
      <c r="CH216" s="113">
        <v>0</v>
      </c>
      <c r="CI216" s="113">
        <v>0</v>
      </c>
      <c r="CJ216" s="113">
        <v>0</v>
      </c>
      <c r="CK216" s="421" t="s">
        <v>127</v>
      </c>
      <c r="CL216" s="76" t="s">
        <v>127</v>
      </c>
      <c r="CM216" s="113">
        <v>69</v>
      </c>
      <c r="CN216" s="113">
        <v>0</v>
      </c>
      <c r="CO216" s="130">
        <v>0</v>
      </c>
      <c r="CP216" s="421" t="s">
        <v>127</v>
      </c>
      <c r="CQ216" s="66">
        <v>2</v>
      </c>
      <c r="CR216" s="113">
        <v>242</v>
      </c>
      <c r="CS216" s="113">
        <v>243</v>
      </c>
      <c r="CT216" s="113">
        <v>6</v>
      </c>
      <c r="CU216" s="141" t="s">
        <v>127</v>
      </c>
      <c r="CV216" s="117" t="s">
        <v>127</v>
      </c>
    </row>
    <row r="217" spans="1:100" ht="40.5">
      <c r="A217" s="49"/>
      <c r="B217" s="179">
        <f t="shared" ca="1" si="12"/>
        <v>204</v>
      </c>
      <c r="C217" s="115" t="s">
        <v>295</v>
      </c>
      <c r="D217" s="215" t="s">
        <v>1702</v>
      </c>
      <c r="E217" s="60" t="s">
        <v>1703</v>
      </c>
      <c r="F217" s="33">
        <v>37712</v>
      </c>
      <c r="G217" s="498" t="s">
        <v>739</v>
      </c>
      <c r="H217" s="70" t="s">
        <v>1704</v>
      </c>
      <c r="I217" s="499" t="s">
        <v>479</v>
      </c>
      <c r="J217" s="112"/>
      <c r="K217" s="65" t="s">
        <v>1705</v>
      </c>
      <c r="L217" s="112" t="s">
        <v>1706</v>
      </c>
      <c r="M217" s="64">
        <v>347</v>
      </c>
      <c r="N217" s="121">
        <v>57</v>
      </c>
      <c r="O217" s="113">
        <v>14</v>
      </c>
      <c r="P217" s="120">
        <v>12.6</v>
      </c>
      <c r="Q217" s="121">
        <v>1</v>
      </c>
      <c r="R217" s="66">
        <v>0</v>
      </c>
      <c r="S217" s="120">
        <v>0</v>
      </c>
      <c r="T217" s="64">
        <v>26.62</v>
      </c>
      <c r="U217" s="121">
        <v>0</v>
      </c>
      <c r="V217" s="67" t="s">
        <v>160</v>
      </c>
      <c r="W217" s="31">
        <v>0</v>
      </c>
      <c r="X217" s="31">
        <v>0</v>
      </c>
      <c r="Y217" s="31">
        <v>0</v>
      </c>
      <c r="Z217" s="31">
        <v>0</v>
      </c>
      <c r="AA217" s="31">
        <v>0</v>
      </c>
      <c r="AB217" s="31">
        <v>0</v>
      </c>
      <c r="AC217" s="31">
        <v>0</v>
      </c>
      <c r="AD217" s="31">
        <v>0</v>
      </c>
      <c r="AE217" s="31">
        <v>0</v>
      </c>
      <c r="AF217" s="66"/>
      <c r="AG217" s="28">
        <v>1</v>
      </c>
      <c r="AH217" s="29">
        <v>32</v>
      </c>
      <c r="AI217" s="130">
        <v>32</v>
      </c>
      <c r="AJ217" s="66">
        <v>0</v>
      </c>
      <c r="AK217" s="31">
        <v>0</v>
      </c>
      <c r="AL217" s="66">
        <v>0</v>
      </c>
      <c r="AM217" s="31">
        <v>0</v>
      </c>
      <c r="AN217" s="66"/>
      <c r="AO217" s="31">
        <v>0</v>
      </c>
      <c r="AP217" s="66"/>
      <c r="AQ217" s="31">
        <v>0</v>
      </c>
      <c r="AR217" s="66"/>
      <c r="AS217" s="31">
        <v>0</v>
      </c>
      <c r="AT217" s="66"/>
      <c r="AU217" s="121">
        <v>0</v>
      </c>
      <c r="AV217" s="113">
        <v>0</v>
      </c>
      <c r="AW217" s="66">
        <v>0</v>
      </c>
      <c r="AX217" s="66">
        <v>0</v>
      </c>
      <c r="AY217" s="130">
        <v>0</v>
      </c>
      <c r="AZ217" s="66">
        <v>0</v>
      </c>
      <c r="BA217" s="66">
        <v>0</v>
      </c>
      <c r="BB217" s="66">
        <v>0</v>
      </c>
      <c r="BC217" s="66">
        <v>0</v>
      </c>
      <c r="BD217" s="66">
        <v>0</v>
      </c>
      <c r="BE217" s="31">
        <v>0</v>
      </c>
      <c r="BF217" s="66"/>
      <c r="BG217" s="31">
        <v>0</v>
      </c>
      <c r="BH217" s="66"/>
      <c r="BI217" s="31">
        <v>0</v>
      </c>
      <c r="BJ217" s="66"/>
      <c r="BK217" s="31">
        <v>0</v>
      </c>
      <c r="BL217" s="66"/>
      <c r="BM217" s="141" t="s">
        <v>132</v>
      </c>
      <c r="BN217" s="67"/>
      <c r="BO217" s="118" t="s">
        <v>127</v>
      </c>
      <c r="BP217" s="141" t="s">
        <v>132</v>
      </c>
      <c r="BQ217" s="112"/>
      <c r="BR217" s="373" t="s">
        <v>132</v>
      </c>
      <c r="BS217" s="373" t="s">
        <v>132</v>
      </c>
      <c r="BT217" s="116" t="s">
        <v>132</v>
      </c>
      <c r="BU217" s="116" t="s">
        <v>132</v>
      </c>
      <c r="BV217" s="116" t="s">
        <v>132</v>
      </c>
      <c r="BW217" s="421" t="s">
        <v>132</v>
      </c>
      <c r="BX217" s="141" t="s">
        <v>132</v>
      </c>
      <c r="BY217" s="421" t="s">
        <v>132</v>
      </c>
      <c r="BZ217" s="934" t="s">
        <v>132</v>
      </c>
      <c r="CA217" s="66">
        <v>0</v>
      </c>
      <c r="CB217" s="113">
        <v>0</v>
      </c>
      <c r="CC217" s="113">
        <v>0</v>
      </c>
      <c r="CD217" s="113">
        <v>0</v>
      </c>
      <c r="CE217" s="116" t="s">
        <v>132</v>
      </c>
      <c r="CF217" s="421" t="s">
        <v>132</v>
      </c>
      <c r="CG217" s="66">
        <v>0</v>
      </c>
      <c r="CH217" s="113">
        <v>0</v>
      </c>
      <c r="CI217" s="113">
        <v>0</v>
      </c>
      <c r="CJ217" s="113">
        <v>0</v>
      </c>
      <c r="CK217" s="421" t="s">
        <v>132</v>
      </c>
      <c r="CL217" s="76" t="s">
        <v>132</v>
      </c>
      <c r="CM217" s="113"/>
      <c r="CN217" s="113"/>
      <c r="CO217" s="130"/>
      <c r="CP217" s="421" t="s">
        <v>132</v>
      </c>
      <c r="CQ217" s="66">
        <v>0</v>
      </c>
      <c r="CR217" s="113">
        <v>0</v>
      </c>
      <c r="CS217" s="113">
        <v>0</v>
      </c>
      <c r="CT217" s="113">
        <v>0</v>
      </c>
      <c r="CU217" s="141" t="s">
        <v>132</v>
      </c>
      <c r="CV217" s="117"/>
    </row>
    <row r="218" spans="1:100" ht="40.5">
      <c r="A218" s="49"/>
      <c r="B218" s="179">
        <f t="shared" ca="1" si="12"/>
        <v>205</v>
      </c>
      <c r="C218" s="115" t="s">
        <v>295</v>
      </c>
      <c r="D218" s="215" t="s">
        <v>1707</v>
      </c>
      <c r="E218" s="60" t="s">
        <v>1708</v>
      </c>
      <c r="F218" s="33">
        <v>39448</v>
      </c>
      <c r="G218" s="498" t="s">
        <v>477</v>
      </c>
      <c r="H218" s="70" t="s">
        <v>1709</v>
      </c>
      <c r="I218" s="499" t="s">
        <v>479</v>
      </c>
      <c r="J218" s="112"/>
      <c r="K218" s="65" t="s">
        <v>1710</v>
      </c>
      <c r="L218" s="112" t="s">
        <v>1711</v>
      </c>
      <c r="M218" s="64">
        <v>240</v>
      </c>
      <c r="N218" s="121">
        <v>16</v>
      </c>
      <c r="O218" s="113">
        <v>61</v>
      </c>
      <c r="P218" s="120">
        <v>4.28</v>
      </c>
      <c r="Q218" s="121">
        <v>0</v>
      </c>
      <c r="R218" s="66">
        <v>0</v>
      </c>
      <c r="S218" s="120">
        <v>0</v>
      </c>
      <c r="T218" s="64">
        <v>11</v>
      </c>
      <c r="U218" s="121">
        <v>0</v>
      </c>
      <c r="V218" s="67" t="s">
        <v>160</v>
      </c>
      <c r="W218" s="31">
        <v>0</v>
      </c>
      <c r="X218" s="31">
        <v>0</v>
      </c>
      <c r="Y218" s="31">
        <v>0</v>
      </c>
      <c r="Z218" s="31">
        <v>0</v>
      </c>
      <c r="AA218" s="31">
        <v>0</v>
      </c>
      <c r="AB218" s="31">
        <v>0</v>
      </c>
      <c r="AC218" s="31">
        <v>0</v>
      </c>
      <c r="AD218" s="31">
        <v>0</v>
      </c>
      <c r="AE218" s="31">
        <v>0</v>
      </c>
      <c r="AF218" s="66"/>
      <c r="AG218" s="28">
        <v>1</v>
      </c>
      <c r="AH218" s="29">
        <v>24</v>
      </c>
      <c r="AI218" s="130">
        <v>24</v>
      </c>
      <c r="AJ218" s="66">
        <v>0</v>
      </c>
      <c r="AK218" s="31">
        <v>0</v>
      </c>
      <c r="AL218" s="66">
        <v>0</v>
      </c>
      <c r="AM218" s="31">
        <v>0</v>
      </c>
      <c r="AN218" s="66"/>
      <c r="AO218" s="31">
        <v>0</v>
      </c>
      <c r="AP218" s="66"/>
      <c r="AQ218" s="31">
        <v>0</v>
      </c>
      <c r="AR218" s="66"/>
      <c r="AS218" s="31">
        <v>0</v>
      </c>
      <c r="AT218" s="66"/>
      <c r="AU218" s="121">
        <v>0</v>
      </c>
      <c r="AV218" s="113">
        <v>0</v>
      </c>
      <c r="AW218" s="66">
        <v>0</v>
      </c>
      <c r="AX218" s="66">
        <v>0</v>
      </c>
      <c r="AY218" s="130">
        <v>0</v>
      </c>
      <c r="AZ218" s="66">
        <v>0</v>
      </c>
      <c r="BA218" s="66">
        <v>0</v>
      </c>
      <c r="BB218" s="66">
        <v>0</v>
      </c>
      <c r="BC218" s="66">
        <v>0</v>
      </c>
      <c r="BD218" s="66">
        <v>0</v>
      </c>
      <c r="BE218" s="31">
        <v>0</v>
      </c>
      <c r="BF218" s="66"/>
      <c r="BG218" s="31">
        <v>0</v>
      </c>
      <c r="BH218" s="66"/>
      <c r="BI218" s="31">
        <v>0</v>
      </c>
      <c r="BJ218" s="66"/>
      <c r="BK218" s="31">
        <v>0</v>
      </c>
      <c r="BL218" s="66"/>
      <c r="BM218" s="141" t="s">
        <v>132</v>
      </c>
      <c r="BN218" s="67"/>
      <c r="BO218" s="118" t="s">
        <v>132</v>
      </c>
      <c r="BP218" s="141" t="s">
        <v>132</v>
      </c>
      <c r="BQ218" s="112"/>
      <c r="BR218" s="373" t="s">
        <v>132</v>
      </c>
      <c r="BS218" s="373" t="s">
        <v>132</v>
      </c>
      <c r="BT218" s="116" t="s">
        <v>132</v>
      </c>
      <c r="BU218" s="116" t="s">
        <v>132</v>
      </c>
      <c r="BV218" s="116" t="s">
        <v>127</v>
      </c>
      <c r="BW218" s="421" t="s">
        <v>132</v>
      </c>
      <c r="BX218" s="141" t="s">
        <v>132</v>
      </c>
      <c r="BY218" s="421" t="s">
        <v>132</v>
      </c>
      <c r="BZ218" s="934" t="s">
        <v>132</v>
      </c>
      <c r="CA218" s="66">
        <v>0</v>
      </c>
      <c r="CB218" s="113">
        <v>0</v>
      </c>
      <c r="CC218" s="113">
        <v>0</v>
      </c>
      <c r="CD218" s="113">
        <v>0</v>
      </c>
      <c r="CE218" s="116" t="s">
        <v>132</v>
      </c>
      <c r="CF218" s="421" t="s">
        <v>132</v>
      </c>
      <c r="CG218" s="66">
        <v>0</v>
      </c>
      <c r="CH218" s="113">
        <v>0</v>
      </c>
      <c r="CI218" s="113">
        <v>0</v>
      </c>
      <c r="CJ218" s="113">
        <v>0</v>
      </c>
      <c r="CK218" s="421" t="s">
        <v>127</v>
      </c>
      <c r="CL218" s="76" t="s">
        <v>127</v>
      </c>
      <c r="CM218" s="113">
        <v>227</v>
      </c>
      <c r="CN218" s="113">
        <v>0</v>
      </c>
      <c r="CO218" s="130">
        <v>0</v>
      </c>
      <c r="CP218" s="421" t="s">
        <v>132</v>
      </c>
      <c r="CQ218" s="66">
        <v>0</v>
      </c>
      <c r="CR218" s="113">
        <v>0</v>
      </c>
      <c r="CS218" s="113">
        <v>0</v>
      </c>
      <c r="CT218" s="113">
        <v>0</v>
      </c>
      <c r="CU218" s="141" t="s">
        <v>132</v>
      </c>
      <c r="CV218" s="117"/>
    </row>
    <row r="219" spans="1:100" ht="40.5">
      <c r="A219" s="49"/>
      <c r="B219" s="179">
        <f t="shared" ca="1" si="12"/>
        <v>206</v>
      </c>
      <c r="C219" s="115" t="s">
        <v>295</v>
      </c>
      <c r="D219" s="215" t="s">
        <v>1712</v>
      </c>
      <c r="E219" s="60" t="s">
        <v>1713</v>
      </c>
      <c r="F219" s="33">
        <v>39539</v>
      </c>
      <c r="G219" s="498" t="s">
        <v>528</v>
      </c>
      <c r="H219" s="70" t="s">
        <v>1714</v>
      </c>
      <c r="I219" s="499" t="s">
        <v>479</v>
      </c>
      <c r="J219" s="112"/>
      <c r="K219" s="65" t="s">
        <v>1710</v>
      </c>
      <c r="L219" s="112" t="s">
        <v>1715</v>
      </c>
      <c r="M219" s="64">
        <v>112</v>
      </c>
      <c r="N219" s="121">
        <v>6</v>
      </c>
      <c r="O219" s="113">
        <v>65</v>
      </c>
      <c r="P219" s="120">
        <v>2.67</v>
      </c>
      <c r="Q219" s="121">
        <v>4</v>
      </c>
      <c r="R219" s="31">
        <v>0</v>
      </c>
      <c r="S219" s="120">
        <v>0</v>
      </c>
      <c r="T219" s="64">
        <v>5.6</v>
      </c>
      <c r="U219" s="121">
        <v>0</v>
      </c>
      <c r="V219" s="67" t="s">
        <v>160</v>
      </c>
      <c r="W219" s="31">
        <v>0</v>
      </c>
      <c r="X219" s="31">
        <v>0</v>
      </c>
      <c r="Y219" s="31">
        <v>0</v>
      </c>
      <c r="Z219" s="31">
        <v>0</v>
      </c>
      <c r="AA219" s="31">
        <v>0</v>
      </c>
      <c r="AB219" s="31">
        <v>0</v>
      </c>
      <c r="AC219" s="31">
        <v>0</v>
      </c>
      <c r="AD219" s="31">
        <v>0</v>
      </c>
      <c r="AE219" s="31">
        <v>0</v>
      </c>
      <c r="AF219" s="66"/>
      <c r="AG219" s="28">
        <v>0</v>
      </c>
      <c r="AH219" s="29">
        <v>0</v>
      </c>
      <c r="AI219" s="130">
        <v>0</v>
      </c>
      <c r="AJ219" s="66">
        <v>0</v>
      </c>
      <c r="AK219" s="31">
        <v>0</v>
      </c>
      <c r="AL219" s="66">
        <v>0</v>
      </c>
      <c r="AM219" s="31">
        <v>0</v>
      </c>
      <c r="AN219" s="66"/>
      <c r="AO219" s="31">
        <v>0</v>
      </c>
      <c r="AP219" s="66"/>
      <c r="AQ219" s="31">
        <v>0</v>
      </c>
      <c r="AR219" s="66"/>
      <c r="AS219" s="31">
        <v>0</v>
      </c>
      <c r="AT219" s="66"/>
      <c r="AU219" s="121">
        <v>0</v>
      </c>
      <c r="AV219" s="113">
        <v>0</v>
      </c>
      <c r="AW219" s="66">
        <v>0</v>
      </c>
      <c r="AX219" s="66">
        <v>0</v>
      </c>
      <c r="AY219" s="130">
        <v>0</v>
      </c>
      <c r="AZ219" s="66">
        <v>0</v>
      </c>
      <c r="BA219" s="66">
        <v>0</v>
      </c>
      <c r="BB219" s="66">
        <v>0</v>
      </c>
      <c r="BC219" s="66">
        <v>0</v>
      </c>
      <c r="BD219" s="66">
        <v>0</v>
      </c>
      <c r="BE219" s="31">
        <v>0</v>
      </c>
      <c r="BF219" s="66"/>
      <c r="BG219" s="31">
        <v>0</v>
      </c>
      <c r="BH219" s="66"/>
      <c r="BI219" s="31">
        <v>0</v>
      </c>
      <c r="BJ219" s="66"/>
      <c r="BK219" s="31">
        <v>0</v>
      </c>
      <c r="BL219" s="66"/>
      <c r="BM219" s="141" t="s">
        <v>132</v>
      </c>
      <c r="BN219" s="67"/>
      <c r="BO219" s="118" t="s">
        <v>132</v>
      </c>
      <c r="BP219" s="141" t="s">
        <v>132</v>
      </c>
      <c r="BQ219" s="112"/>
      <c r="BR219" s="373" t="s">
        <v>132</v>
      </c>
      <c r="BS219" s="373" t="s">
        <v>132</v>
      </c>
      <c r="BT219" s="116" t="s">
        <v>132</v>
      </c>
      <c r="BU219" s="116" t="s">
        <v>132</v>
      </c>
      <c r="BV219" s="116" t="s">
        <v>132</v>
      </c>
      <c r="BW219" s="421" t="s">
        <v>132</v>
      </c>
      <c r="BX219" s="141" t="s">
        <v>127</v>
      </c>
      <c r="BY219" s="421" t="s">
        <v>132</v>
      </c>
      <c r="BZ219" s="934" t="s">
        <v>132</v>
      </c>
      <c r="CA219" s="66">
        <v>0</v>
      </c>
      <c r="CB219" s="113">
        <v>0</v>
      </c>
      <c r="CC219" s="113">
        <v>0</v>
      </c>
      <c r="CD219" s="113">
        <v>0</v>
      </c>
      <c r="CE219" s="116" t="s">
        <v>132</v>
      </c>
      <c r="CF219" s="421" t="s">
        <v>132</v>
      </c>
      <c r="CG219" s="66">
        <v>0</v>
      </c>
      <c r="CH219" s="113">
        <v>0</v>
      </c>
      <c r="CI219" s="113">
        <v>0</v>
      </c>
      <c r="CJ219" s="113">
        <v>0</v>
      </c>
      <c r="CK219" s="421" t="s">
        <v>132</v>
      </c>
      <c r="CL219" s="76" t="s">
        <v>132</v>
      </c>
      <c r="CM219" s="113"/>
      <c r="CN219" s="113"/>
      <c r="CO219" s="130"/>
      <c r="CP219" s="421" t="s">
        <v>132</v>
      </c>
      <c r="CQ219" s="66">
        <v>0</v>
      </c>
      <c r="CR219" s="113">
        <v>0</v>
      </c>
      <c r="CS219" s="113">
        <v>0</v>
      </c>
      <c r="CT219" s="113">
        <v>0</v>
      </c>
      <c r="CU219" s="141" t="s">
        <v>132</v>
      </c>
      <c r="CV219" s="117"/>
    </row>
    <row r="220" spans="1:100" ht="94.5">
      <c r="A220" s="49"/>
      <c r="B220" s="179">
        <f t="shared" ca="1" si="12"/>
        <v>207</v>
      </c>
      <c r="C220" s="115" t="s">
        <v>295</v>
      </c>
      <c r="D220" s="215" t="s">
        <v>1716</v>
      </c>
      <c r="E220" s="60" t="s">
        <v>1717</v>
      </c>
      <c r="F220" s="33">
        <v>37712</v>
      </c>
      <c r="G220" s="498" t="s">
        <v>528</v>
      </c>
      <c r="H220" s="70" t="s">
        <v>1718</v>
      </c>
      <c r="I220" s="499" t="s">
        <v>479</v>
      </c>
      <c r="J220" s="112"/>
      <c r="K220" s="65" t="s">
        <v>1719</v>
      </c>
      <c r="L220" s="112" t="s">
        <v>1720</v>
      </c>
      <c r="M220" s="64">
        <v>253</v>
      </c>
      <c r="N220" s="121">
        <v>11</v>
      </c>
      <c r="O220" s="113">
        <v>54</v>
      </c>
      <c r="P220" s="120">
        <v>13.4</v>
      </c>
      <c r="Q220" s="121">
        <v>1</v>
      </c>
      <c r="R220" s="66">
        <v>10</v>
      </c>
      <c r="S220" s="120">
        <v>10</v>
      </c>
      <c r="T220" s="64">
        <v>8.1999999999999993</v>
      </c>
      <c r="U220" s="121">
        <v>7</v>
      </c>
      <c r="V220" s="67" t="s">
        <v>1721</v>
      </c>
      <c r="W220" s="31">
        <v>200</v>
      </c>
      <c r="X220" s="31">
        <v>0</v>
      </c>
      <c r="Y220" s="31">
        <v>200</v>
      </c>
      <c r="Z220" s="31">
        <v>0</v>
      </c>
      <c r="AA220" s="31">
        <v>200</v>
      </c>
      <c r="AB220" s="31">
        <v>0</v>
      </c>
      <c r="AC220" s="31">
        <v>335</v>
      </c>
      <c r="AD220" s="31">
        <v>0</v>
      </c>
      <c r="AE220" s="31">
        <v>0</v>
      </c>
      <c r="AF220" s="66"/>
      <c r="AG220" s="28">
        <v>0</v>
      </c>
      <c r="AH220" s="29">
        <v>0</v>
      </c>
      <c r="AI220" s="130">
        <v>0</v>
      </c>
      <c r="AJ220" s="66">
        <v>0</v>
      </c>
      <c r="AK220" s="31">
        <v>0</v>
      </c>
      <c r="AL220" s="66">
        <v>0</v>
      </c>
      <c r="AM220" s="31">
        <v>0</v>
      </c>
      <c r="AN220" s="66"/>
      <c r="AO220" s="31">
        <v>0</v>
      </c>
      <c r="AP220" s="66"/>
      <c r="AQ220" s="31">
        <v>23</v>
      </c>
      <c r="AR220" s="66" t="s">
        <v>1722</v>
      </c>
      <c r="AS220" s="31">
        <v>0</v>
      </c>
      <c r="AT220" s="66"/>
      <c r="AU220" s="121">
        <v>0</v>
      </c>
      <c r="AV220" s="113">
        <v>0</v>
      </c>
      <c r="AW220" s="66">
        <v>0</v>
      </c>
      <c r="AX220" s="66">
        <v>0</v>
      </c>
      <c r="AY220" s="130">
        <v>0</v>
      </c>
      <c r="AZ220" s="66">
        <v>0</v>
      </c>
      <c r="BA220" s="66">
        <v>0</v>
      </c>
      <c r="BB220" s="66">
        <v>0</v>
      </c>
      <c r="BC220" s="66">
        <v>0</v>
      </c>
      <c r="BD220" s="66">
        <v>0</v>
      </c>
      <c r="BE220" s="31">
        <v>0</v>
      </c>
      <c r="BF220" s="66"/>
      <c r="BG220" s="31">
        <v>40</v>
      </c>
      <c r="BH220" s="66" t="s">
        <v>1723</v>
      </c>
      <c r="BI220" s="31">
        <v>0</v>
      </c>
      <c r="BJ220" s="66"/>
      <c r="BK220" s="31">
        <v>0</v>
      </c>
      <c r="BL220" s="66"/>
      <c r="BM220" s="141" t="s">
        <v>127</v>
      </c>
      <c r="BN220" s="67" t="s">
        <v>1724</v>
      </c>
      <c r="BO220" s="118" t="s">
        <v>127</v>
      </c>
      <c r="BP220" s="141" t="s">
        <v>127</v>
      </c>
      <c r="BQ220" s="112" t="s">
        <v>1725</v>
      </c>
      <c r="BR220" s="373" t="s">
        <v>132</v>
      </c>
      <c r="BS220" s="373" t="s">
        <v>132</v>
      </c>
      <c r="BT220" s="116" t="s">
        <v>132</v>
      </c>
      <c r="BU220" s="116" t="s">
        <v>132</v>
      </c>
      <c r="BV220" s="116" t="s">
        <v>132</v>
      </c>
      <c r="BW220" s="421" t="s">
        <v>127</v>
      </c>
      <c r="BX220" s="141" t="s">
        <v>127</v>
      </c>
      <c r="BY220" s="421" t="s">
        <v>132</v>
      </c>
      <c r="BZ220" s="934" t="s">
        <v>132</v>
      </c>
      <c r="CA220" s="66">
        <v>0</v>
      </c>
      <c r="CB220" s="113">
        <v>0</v>
      </c>
      <c r="CC220" s="113">
        <v>0</v>
      </c>
      <c r="CD220" s="113">
        <v>0</v>
      </c>
      <c r="CE220" s="116" t="s">
        <v>132</v>
      </c>
      <c r="CF220" s="421" t="s">
        <v>132</v>
      </c>
      <c r="CG220" s="66">
        <v>0</v>
      </c>
      <c r="CH220" s="113">
        <v>0</v>
      </c>
      <c r="CI220" s="113">
        <v>0</v>
      </c>
      <c r="CJ220" s="113">
        <v>0</v>
      </c>
      <c r="CK220" s="421" t="s">
        <v>127</v>
      </c>
      <c r="CL220" s="76" t="s">
        <v>132</v>
      </c>
      <c r="CM220" s="113"/>
      <c r="CN220" s="113"/>
      <c r="CO220" s="130"/>
      <c r="CP220" s="421" t="s">
        <v>132</v>
      </c>
      <c r="CQ220" s="66">
        <v>0</v>
      </c>
      <c r="CR220" s="113">
        <v>0</v>
      </c>
      <c r="CS220" s="113">
        <v>0</v>
      </c>
      <c r="CT220" s="113">
        <v>0</v>
      </c>
      <c r="CU220" s="141" t="s">
        <v>127</v>
      </c>
      <c r="CV220" s="117" t="s">
        <v>127</v>
      </c>
    </row>
    <row r="221" spans="1:100" ht="27">
      <c r="A221" s="49"/>
      <c r="B221" s="179">
        <f t="shared" ca="1" si="12"/>
        <v>208</v>
      </c>
      <c r="C221" s="115" t="s">
        <v>295</v>
      </c>
      <c r="D221" s="215" t="s">
        <v>1726</v>
      </c>
      <c r="E221" s="60" t="s">
        <v>1727</v>
      </c>
      <c r="F221" s="33">
        <v>40179</v>
      </c>
      <c r="G221" s="498" t="s">
        <v>552</v>
      </c>
      <c r="H221" s="70" t="s">
        <v>825</v>
      </c>
      <c r="I221" s="499" t="s">
        <v>479</v>
      </c>
      <c r="J221" s="112"/>
      <c r="K221" s="65" t="s">
        <v>1719</v>
      </c>
      <c r="L221" s="112" t="s">
        <v>1728</v>
      </c>
      <c r="M221" s="64">
        <v>284</v>
      </c>
      <c r="N221" s="121">
        <v>58</v>
      </c>
      <c r="O221" s="113">
        <v>46</v>
      </c>
      <c r="P221" s="120">
        <v>8.9</v>
      </c>
      <c r="Q221" s="121">
        <v>0</v>
      </c>
      <c r="R221" s="66">
        <v>0</v>
      </c>
      <c r="S221" s="120">
        <v>0</v>
      </c>
      <c r="T221" s="64">
        <v>29</v>
      </c>
      <c r="U221" s="121">
        <v>0</v>
      </c>
      <c r="V221" s="67" t="s">
        <v>210</v>
      </c>
      <c r="W221" s="31">
        <v>0</v>
      </c>
      <c r="X221" s="31">
        <v>0</v>
      </c>
      <c r="Y221" s="31">
        <v>0</v>
      </c>
      <c r="Z221" s="31">
        <v>0</v>
      </c>
      <c r="AA221" s="31">
        <v>0</v>
      </c>
      <c r="AB221" s="31">
        <v>0</v>
      </c>
      <c r="AC221" s="31">
        <v>0</v>
      </c>
      <c r="AD221" s="31">
        <v>0</v>
      </c>
      <c r="AE221" s="31">
        <v>0</v>
      </c>
      <c r="AF221" s="66"/>
      <c r="AG221" s="28">
        <v>0</v>
      </c>
      <c r="AH221" s="29">
        <v>0</v>
      </c>
      <c r="AI221" s="130">
        <v>0</v>
      </c>
      <c r="AJ221" s="66">
        <v>0</v>
      </c>
      <c r="AK221" s="31">
        <v>0</v>
      </c>
      <c r="AL221" s="66">
        <v>0</v>
      </c>
      <c r="AM221" s="31">
        <v>194</v>
      </c>
      <c r="AN221" s="66" t="s">
        <v>1729</v>
      </c>
      <c r="AO221" s="31">
        <v>0</v>
      </c>
      <c r="AP221" s="66"/>
      <c r="AQ221" s="31">
        <v>0</v>
      </c>
      <c r="AR221" s="66"/>
      <c r="AS221" s="31">
        <v>0</v>
      </c>
      <c r="AT221" s="66"/>
      <c r="AU221" s="121">
        <v>0</v>
      </c>
      <c r="AV221" s="113">
        <v>0</v>
      </c>
      <c r="AW221" s="66">
        <v>0</v>
      </c>
      <c r="AX221" s="66">
        <v>0</v>
      </c>
      <c r="AY221" s="130">
        <v>0</v>
      </c>
      <c r="AZ221" s="66">
        <v>0</v>
      </c>
      <c r="BA221" s="66">
        <v>0</v>
      </c>
      <c r="BB221" s="66">
        <v>0</v>
      </c>
      <c r="BC221" s="66">
        <v>0</v>
      </c>
      <c r="BD221" s="66">
        <v>0</v>
      </c>
      <c r="BE221" s="31">
        <v>0</v>
      </c>
      <c r="BF221" s="66"/>
      <c r="BG221" s="31">
        <v>0</v>
      </c>
      <c r="BH221" s="66"/>
      <c r="BI221" s="31">
        <v>0</v>
      </c>
      <c r="BJ221" s="66"/>
      <c r="BK221" s="31">
        <v>0</v>
      </c>
      <c r="BL221" s="66"/>
      <c r="BM221" s="141" t="s">
        <v>132</v>
      </c>
      <c r="BN221" s="67"/>
      <c r="BO221" s="118" t="s">
        <v>127</v>
      </c>
      <c r="BP221" s="141" t="s">
        <v>132</v>
      </c>
      <c r="BQ221" s="112"/>
      <c r="BR221" s="373" t="s">
        <v>132</v>
      </c>
      <c r="BS221" s="373" t="s">
        <v>127</v>
      </c>
      <c r="BT221" s="116" t="s">
        <v>132</v>
      </c>
      <c r="BU221" s="116" t="s">
        <v>127</v>
      </c>
      <c r="BV221" s="116" t="s">
        <v>132</v>
      </c>
      <c r="BW221" s="421" t="s">
        <v>127</v>
      </c>
      <c r="BX221" s="141" t="s">
        <v>127</v>
      </c>
      <c r="BY221" s="421" t="s">
        <v>132</v>
      </c>
      <c r="BZ221" s="934" t="s">
        <v>132</v>
      </c>
      <c r="CA221" s="66">
        <v>0</v>
      </c>
      <c r="CB221" s="113" t="s">
        <v>132</v>
      </c>
      <c r="CC221" s="113">
        <v>0</v>
      </c>
      <c r="CD221" s="113">
        <v>0</v>
      </c>
      <c r="CE221" s="116">
        <v>0</v>
      </c>
      <c r="CF221" s="421" t="s">
        <v>132</v>
      </c>
      <c r="CG221" s="66">
        <v>0</v>
      </c>
      <c r="CH221" s="113" t="s">
        <v>132</v>
      </c>
      <c r="CI221" s="113">
        <v>0</v>
      </c>
      <c r="CJ221" s="113">
        <v>0</v>
      </c>
      <c r="CK221" s="421" t="s">
        <v>132</v>
      </c>
      <c r="CL221" s="76" t="s">
        <v>132</v>
      </c>
      <c r="CM221" s="113"/>
      <c r="CN221" s="113"/>
      <c r="CO221" s="130"/>
      <c r="CP221" s="421" t="s">
        <v>127</v>
      </c>
      <c r="CQ221" s="66">
        <v>0</v>
      </c>
      <c r="CR221" s="113">
        <v>0</v>
      </c>
      <c r="CS221" s="113">
        <v>0</v>
      </c>
      <c r="CT221" s="113">
        <v>0</v>
      </c>
      <c r="CU221" s="141" t="s">
        <v>132</v>
      </c>
      <c r="CV221" s="117"/>
    </row>
    <row r="222" spans="1:100" ht="27">
      <c r="A222" s="49"/>
      <c r="B222" s="179">
        <f t="shared" ca="1" si="12"/>
        <v>209</v>
      </c>
      <c r="C222" s="115" t="s">
        <v>295</v>
      </c>
      <c r="D222" s="215" t="s">
        <v>1730</v>
      </c>
      <c r="E222" s="60" t="s">
        <v>1731</v>
      </c>
      <c r="F222" s="33">
        <v>44631</v>
      </c>
      <c r="G222" s="498" t="s">
        <v>477</v>
      </c>
      <c r="H222" s="70" t="s">
        <v>1732</v>
      </c>
      <c r="I222" s="499" t="s">
        <v>528</v>
      </c>
      <c r="J222" s="112" t="s">
        <v>1733</v>
      </c>
      <c r="K222" s="65" t="s">
        <v>1719</v>
      </c>
      <c r="L222" s="112" t="s">
        <v>1734</v>
      </c>
      <c r="M222" s="64">
        <v>49</v>
      </c>
      <c r="N222" s="121">
        <v>7</v>
      </c>
      <c r="O222" s="113">
        <v>16</v>
      </c>
      <c r="P222" s="120">
        <v>1.3</v>
      </c>
      <c r="Q222" s="121">
        <v>2</v>
      </c>
      <c r="R222" s="66">
        <v>0</v>
      </c>
      <c r="S222" s="120">
        <v>0</v>
      </c>
      <c r="T222" s="64">
        <v>4</v>
      </c>
      <c r="U222" s="121">
        <v>2</v>
      </c>
      <c r="V222" s="67" t="s">
        <v>1735</v>
      </c>
      <c r="W222" s="31">
        <v>48</v>
      </c>
      <c r="X222" s="31">
        <v>0</v>
      </c>
      <c r="Y222" s="31">
        <v>48</v>
      </c>
      <c r="Z222" s="31">
        <v>0</v>
      </c>
      <c r="AA222" s="31">
        <v>48</v>
      </c>
      <c r="AB222" s="31">
        <v>0</v>
      </c>
      <c r="AC222" s="31">
        <v>444</v>
      </c>
      <c r="AD222" s="31">
        <v>0</v>
      </c>
      <c r="AE222" s="31">
        <v>0</v>
      </c>
      <c r="AF222" s="66"/>
      <c r="AG222" s="28">
        <v>0</v>
      </c>
      <c r="AH222" s="29">
        <v>0</v>
      </c>
      <c r="AI222" s="130">
        <v>0</v>
      </c>
      <c r="AJ222" s="66">
        <v>0</v>
      </c>
      <c r="AK222" s="31">
        <v>0</v>
      </c>
      <c r="AL222" s="66">
        <v>0</v>
      </c>
      <c r="AM222" s="31">
        <v>0</v>
      </c>
      <c r="AN222" s="66"/>
      <c r="AO222" s="31">
        <v>0</v>
      </c>
      <c r="AP222" s="66"/>
      <c r="AQ222" s="31">
        <v>0</v>
      </c>
      <c r="AR222" s="66"/>
      <c r="AS222" s="31">
        <v>0</v>
      </c>
      <c r="AT222" s="66"/>
      <c r="AU222" s="121">
        <v>0</v>
      </c>
      <c r="AV222" s="113">
        <v>0</v>
      </c>
      <c r="AW222" s="66">
        <v>0</v>
      </c>
      <c r="AX222" s="66">
        <v>0</v>
      </c>
      <c r="AY222" s="130">
        <v>0</v>
      </c>
      <c r="AZ222" s="66">
        <v>0</v>
      </c>
      <c r="BA222" s="66">
        <v>0</v>
      </c>
      <c r="BB222" s="66">
        <v>0</v>
      </c>
      <c r="BC222" s="66">
        <v>0</v>
      </c>
      <c r="BD222" s="66">
        <v>0</v>
      </c>
      <c r="BE222" s="31">
        <v>0</v>
      </c>
      <c r="BF222" s="66"/>
      <c r="BG222" s="31">
        <v>0</v>
      </c>
      <c r="BH222" s="66"/>
      <c r="BI222" s="31">
        <v>0</v>
      </c>
      <c r="BJ222" s="66"/>
      <c r="BK222" s="31">
        <v>0</v>
      </c>
      <c r="BL222" s="66"/>
      <c r="BM222" s="141" t="s">
        <v>132</v>
      </c>
      <c r="BN222" s="67"/>
      <c r="BO222" s="118" t="s">
        <v>132</v>
      </c>
      <c r="BP222" s="141" t="s">
        <v>132</v>
      </c>
      <c r="BQ222" s="112"/>
      <c r="BR222" s="373" t="s">
        <v>132</v>
      </c>
      <c r="BS222" s="373" t="s">
        <v>132</v>
      </c>
      <c r="BT222" s="116" t="s">
        <v>132</v>
      </c>
      <c r="BU222" s="116" t="s">
        <v>132</v>
      </c>
      <c r="BV222" s="116" t="s">
        <v>132</v>
      </c>
      <c r="BW222" s="421" t="s">
        <v>132</v>
      </c>
      <c r="BX222" s="141" t="s">
        <v>132</v>
      </c>
      <c r="BY222" s="421" t="s">
        <v>132</v>
      </c>
      <c r="BZ222" s="934" t="s">
        <v>132</v>
      </c>
      <c r="CA222" s="66">
        <v>0</v>
      </c>
      <c r="CB222" s="113">
        <v>0</v>
      </c>
      <c r="CC222" s="113">
        <v>0</v>
      </c>
      <c r="CD222" s="113">
        <v>0</v>
      </c>
      <c r="CE222" s="116" t="s">
        <v>132</v>
      </c>
      <c r="CF222" s="421" t="s">
        <v>127</v>
      </c>
      <c r="CG222" s="66">
        <v>2</v>
      </c>
      <c r="CH222" s="113">
        <v>30</v>
      </c>
      <c r="CI222" s="113">
        <v>30</v>
      </c>
      <c r="CJ222" s="113">
        <v>30</v>
      </c>
      <c r="CK222" s="421" t="s">
        <v>127</v>
      </c>
      <c r="CL222" s="76" t="s">
        <v>127</v>
      </c>
      <c r="CM222" s="113">
        <v>0</v>
      </c>
      <c r="CN222" s="113">
        <v>2</v>
      </c>
      <c r="CO222" s="130">
        <v>0</v>
      </c>
      <c r="CP222" s="421" t="s">
        <v>127</v>
      </c>
      <c r="CQ222" s="66">
        <v>11</v>
      </c>
      <c r="CR222" s="113">
        <v>1367</v>
      </c>
      <c r="CS222" s="113">
        <v>251</v>
      </c>
      <c r="CT222" s="113">
        <v>283</v>
      </c>
      <c r="CU222" s="141" t="s">
        <v>132</v>
      </c>
      <c r="CV222" s="117"/>
    </row>
    <row r="223" spans="1:100" ht="27">
      <c r="A223" s="49"/>
      <c r="B223" s="179">
        <f t="shared" ca="1" si="12"/>
        <v>210</v>
      </c>
      <c r="C223" s="115" t="s">
        <v>1609</v>
      </c>
      <c r="D223" s="215" t="s">
        <v>1736</v>
      </c>
      <c r="E223" s="60" t="s">
        <v>1737</v>
      </c>
      <c r="F223" s="33">
        <v>27973</v>
      </c>
      <c r="G223" s="498" t="s">
        <v>477</v>
      </c>
      <c r="H223" s="70" t="s">
        <v>1738</v>
      </c>
      <c r="I223" s="499" t="s">
        <v>479</v>
      </c>
      <c r="J223" s="112"/>
      <c r="K223" s="65" t="s">
        <v>1739</v>
      </c>
      <c r="L223" s="112" t="s">
        <v>1740</v>
      </c>
      <c r="M223" s="64">
        <v>115</v>
      </c>
      <c r="N223" s="121">
        <v>21</v>
      </c>
      <c r="O223" s="113">
        <v>32</v>
      </c>
      <c r="P223" s="120">
        <v>3.5</v>
      </c>
      <c r="Q223" s="121">
        <v>3</v>
      </c>
      <c r="R223" s="66">
        <v>0</v>
      </c>
      <c r="S223" s="120">
        <v>0</v>
      </c>
      <c r="T223" s="64">
        <v>17</v>
      </c>
      <c r="U223" s="121">
        <v>2</v>
      </c>
      <c r="V223" s="67" t="s">
        <v>1741</v>
      </c>
      <c r="W223" s="31">
        <v>27</v>
      </c>
      <c r="X223" s="31">
        <v>0</v>
      </c>
      <c r="Y223" s="31">
        <v>27</v>
      </c>
      <c r="Z223" s="31">
        <v>0</v>
      </c>
      <c r="AA223" s="31">
        <v>27</v>
      </c>
      <c r="AB223" s="31">
        <v>0</v>
      </c>
      <c r="AC223" s="31">
        <v>112</v>
      </c>
      <c r="AD223" s="31">
        <v>0</v>
      </c>
      <c r="AE223" s="31">
        <v>0</v>
      </c>
      <c r="AF223" s="66"/>
      <c r="AG223" s="28">
        <v>8</v>
      </c>
      <c r="AH223" s="29">
        <v>732</v>
      </c>
      <c r="AI223" s="130">
        <v>732</v>
      </c>
      <c r="AJ223" s="66">
        <v>0</v>
      </c>
      <c r="AK223" s="31">
        <v>0</v>
      </c>
      <c r="AL223" s="66">
        <v>0</v>
      </c>
      <c r="AM223" s="31">
        <v>0</v>
      </c>
      <c r="AN223" s="66"/>
      <c r="AO223" s="31">
        <v>0</v>
      </c>
      <c r="AP223" s="66"/>
      <c r="AQ223" s="31">
        <v>0</v>
      </c>
      <c r="AR223" s="66"/>
      <c r="AS223" s="31">
        <v>0</v>
      </c>
      <c r="AT223" s="66"/>
      <c r="AU223" s="121">
        <v>0</v>
      </c>
      <c r="AV223" s="113">
        <v>0</v>
      </c>
      <c r="AW223" s="66">
        <v>0</v>
      </c>
      <c r="AX223" s="66">
        <v>0</v>
      </c>
      <c r="AY223" s="130">
        <v>0</v>
      </c>
      <c r="AZ223" s="66">
        <v>0</v>
      </c>
      <c r="BA223" s="66">
        <v>0</v>
      </c>
      <c r="BB223" s="66">
        <v>0</v>
      </c>
      <c r="BC223" s="66">
        <v>0</v>
      </c>
      <c r="BD223" s="66">
        <v>0</v>
      </c>
      <c r="BE223" s="31">
        <v>0</v>
      </c>
      <c r="BF223" s="66"/>
      <c r="BG223" s="31">
        <v>0</v>
      </c>
      <c r="BH223" s="66"/>
      <c r="BI223" s="31">
        <v>0</v>
      </c>
      <c r="BJ223" s="66"/>
      <c r="BK223" s="31">
        <v>0</v>
      </c>
      <c r="BL223" s="66"/>
      <c r="BM223" s="141" t="s">
        <v>127</v>
      </c>
      <c r="BN223" s="67" t="s">
        <v>1742</v>
      </c>
      <c r="BO223" s="118" t="s">
        <v>127</v>
      </c>
      <c r="BP223" s="141" t="s">
        <v>132</v>
      </c>
      <c r="BQ223" s="112"/>
      <c r="BR223" s="373" t="s">
        <v>132</v>
      </c>
      <c r="BS223" s="373" t="s">
        <v>132</v>
      </c>
      <c r="BT223" s="116" t="s">
        <v>132</v>
      </c>
      <c r="BU223" s="116" t="s">
        <v>132</v>
      </c>
      <c r="BV223" s="116" t="s">
        <v>132</v>
      </c>
      <c r="BW223" s="421" t="s">
        <v>132</v>
      </c>
      <c r="BX223" s="141" t="s">
        <v>127</v>
      </c>
      <c r="BY223" s="421" t="s">
        <v>127</v>
      </c>
      <c r="BZ223" s="934" t="s">
        <v>132</v>
      </c>
      <c r="CA223" s="66">
        <v>0</v>
      </c>
      <c r="CB223" s="113">
        <v>0</v>
      </c>
      <c r="CC223" s="113">
        <v>0</v>
      </c>
      <c r="CD223" s="113">
        <v>0</v>
      </c>
      <c r="CE223" s="116" t="s">
        <v>132</v>
      </c>
      <c r="CF223" s="421" t="s">
        <v>132</v>
      </c>
      <c r="CG223" s="66">
        <v>0</v>
      </c>
      <c r="CH223" s="113">
        <v>0</v>
      </c>
      <c r="CI223" s="113">
        <v>0</v>
      </c>
      <c r="CJ223" s="113">
        <v>0</v>
      </c>
      <c r="CK223" s="421" t="s">
        <v>132</v>
      </c>
      <c r="CL223" s="76" t="s">
        <v>132</v>
      </c>
      <c r="CM223" s="113"/>
      <c r="CN223" s="113"/>
      <c r="CO223" s="130"/>
      <c r="CP223" s="421" t="s">
        <v>132</v>
      </c>
      <c r="CQ223" s="879">
        <v>0</v>
      </c>
      <c r="CR223" s="885">
        <v>0</v>
      </c>
      <c r="CS223" s="113">
        <v>0</v>
      </c>
      <c r="CT223" s="113">
        <v>0</v>
      </c>
      <c r="CU223" s="141" t="s">
        <v>127</v>
      </c>
      <c r="CV223" s="117" t="s">
        <v>127</v>
      </c>
    </row>
    <row r="224" spans="1:100" ht="27">
      <c r="A224" s="49"/>
      <c r="B224" s="179">
        <f t="shared" ca="1" si="12"/>
        <v>211</v>
      </c>
      <c r="C224" s="115" t="s">
        <v>295</v>
      </c>
      <c r="D224" s="215" t="s">
        <v>1743</v>
      </c>
      <c r="E224" s="60" t="s">
        <v>1744</v>
      </c>
      <c r="F224" s="33">
        <v>2013</v>
      </c>
      <c r="G224" s="498" t="s">
        <v>477</v>
      </c>
      <c r="H224" s="70" t="s">
        <v>1745</v>
      </c>
      <c r="I224" s="499" t="s">
        <v>479</v>
      </c>
      <c r="J224" s="112"/>
      <c r="K224" s="65" t="s">
        <v>1746</v>
      </c>
      <c r="L224" s="112" t="s">
        <v>1747</v>
      </c>
      <c r="M224" s="64">
        <v>44</v>
      </c>
      <c r="N224" s="121">
        <v>4</v>
      </c>
      <c r="O224" s="113">
        <v>14</v>
      </c>
      <c r="P224" s="120">
        <v>2.8</v>
      </c>
      <c r="Q224" s="121">
        <v>4</v>
      </c>
      <c r="R224" s="66">
        <v>4</v>
      </c>
      <c r="S224" s="120">
        <v>1.8</v>
      </c>
      <c r="T224" s="64">
        <v>4</v>
      </c>
      <c r="U224" s="121">
        <v>0</v>
      </c>
      <c r="V224" s="67" t="s">
        <v>210</v>
      </c>
      <c r="W224" s="31">
        <v>0</v>
      </c>
      <c r="X224" s="31">
        <v>0</v>
      </c>
      <c r="Y224" s="31">
        <v>0</v>
      </c>
      <c r="Z224" s="31">
        <v>0</v>
      </c>
      <c r="AA224" s="31">
        <v>0</v>
      </c>
      <c r="AB224" s="31">
        <v>0</v>
      </c>
      <c r="AC224" s="31">
        <v>0</v>
      </c>
      <c r="AD224" s="31">
        <v>0</v>
      </c>
      <c r="AE224" s="31">
        <v>0</v>
      </c>
      <c r="AF224" s="66"/>
      <c r="AG224" s="28">
        <v>3</v>
      </c>
      <c r="AH224" s="29">
        <v>338</v>
      </c>
      <c r="AI224" s="130">
        <v>338</v>
      </c>
      <c r="AJ224" s="66">
        <v>0</v>
      </c>
      <c r="AK224" s="31">
        <v>0</v>
      </c>
      <c r="AL224" s="66">
        <v>0</v>
      </c>
      <c r="AM224" s="31">
        <v>0</v>
      </c>
      <c r="AN224" s="66"/>
      <c r="AO224" s="31">
        <v>0</v>
      </c>
      <c r="AP224" s="66"/>
      <c r="AQ224" s="31">
        <v>0</v>
      </c>
      <c r="AR224" s="66"/>
      <c r="AS224" s="31">
        <v>0</v>
      </c>
      <c r="AT224" s="66"/>
      <c r="AU224" s="121">
        <v>0</v>
      </c>
      <c r="AV224" s="113">
        <v>0</v>
      </c>
      <c r="AW224" s="66">
        <v>0</v>
      </c>
      <c r="AX224" s="66">
        <v>0</v>
      </c>
      <c r="AY224" s="130">
        <v>0</v>
      </c>
      <c r="AZ224" s="66">
        <v>0</v>
      </c>
      <c r="BA224" s="66">
        <v>0</v>
      </c>
      <c r="BB224" s="66">
        <v>0</v>
      </c>
      <c r="BC224" s="66">
        <v>0</v>
      </c>
      <c r="BD224" s="66">
        <v>0</v>
      </c>
      <c r="BE224" s="31">
        <v>0</v>
      </c>
      <c r="BF224" s="66"/>
      <c r="BG224" s="31">
        <v>0</v>
      </c>
      <c r="BH224" s="66"/>
      <c r="BI224" s="31">
        <v>0</v>
      </c>
      <c r="BJ224" s="66"/>
      <c r="BK224" s="31">
        <v>0</v>
      </c>
      <c r="BL224" s="66"/>
      <c r="BM224" s="141" t="s">
        <v>132</v>
      </c>
      <c r="BN224" s="67"/>
      <c r="BO224" s="118" t="s">
        <v>127</v>
      </c>
      <c r="BP224" s="141" t="s">
        <v>132</v>
      </c>
      <c r="BQ224" s="112"/>
      <c r="BR224" s="373" t="s">
        <v>127</v>
      </c>
      <c r="BS224" s="373" t="s">
        <v>132</v>
      </c>
      <c r="BT224" s="116" t="s">
        <v>132</v>
      </c>
      <c r="BU224" s="116" t="s">
        <v>132</v>
      </c>
      <c r="BV224" s="116" t="s">
        <v>132</v>
      </c>
      <c r="BW224" s="421" t="s">
        <v>132</v>
      </c>
      <c r="BX224" s="141" t="s">
        <v>127</v>
      </c>
      <c r="BY224" s="421" t="s">
        <v>132</v>
      </c>
      <c r="BZ224" s="934" t="s">
        <v>127</v>
      </c>
      <c r="CA224" s="66">
        <v>2</v>
      </c>
      <c r="CB224" s="113">
        <v>48</v>
      </c>
      <c r="CC224" s="113">
        <v>48</v>
      </c>
      <c r="CD224" s="113">
        <v>48</v>
      </c>
      <c r="CE224" s="116" t="s">
        <v>127</v>
      </c>
      <c r="CF224" s="421" t="s">
        <v>127</v>
      </c>
      <c r="CG224" s="66">
        <v>2</v>
      </c>
      <c r="CH224" s="113">
        <v>424</v>
      </c>
      <c r="CI224" s="113">
        <v>365</v>
      </c>
      <c r="CJ224" s="113">
        <v>45</v>
      </c>
      <c r="CK224" s="421" t="s">
        <v>127</v>
      </c>
      <c r="CL224" s="76" t="s">
        <v>127</v>
      </c>
      <c r="CM224" s="113">
        <v>1</v>
      </c>
      <c r="CN224" s="113">
        <v>5</v>
      </c>
      <c r="CO224" s="130">
        <v>1</v>
      </c>
      <c r="CP224" s="421" t="s">
        <v>127</v>
      </c>
      <c r="CQ224" s="66">
        <v>1</v>
      </c>
      <c r="CR224" s="113">
        <v>752</v>
      </c>
      <c r="CS224" s="113">
        <v>365</v>
      </c>
      <c r="CT224" s="113">
        <v>85</v>
      </c>
      <c r="CU224" s="141" t="s">
        <v>127</v>
      </c>
      <c r="CV224" s="117" t="s">
        <v>127</v>
      </c>
    </row>
    <row r="225" spans="1:100" ht="27">
      <c r="A225" s="49"/>
      <c r="B225" s="179">
        <f ca="1">IF(C225="","",MAX(INDIRECT("B1:B"&amp;ROW()-1))+1)</f>
        <v>212</v>
      </c>
      <c r="C225" s="115" t="s">
        <v>1748</v>
      </c>
      <c r="D225" s="507" t="s">
        <v>1749</v>
      </c>
      <c r="E225" s="69" t="s">
        <v>1750</v>
      </c>
      <c r="F225" s="459">
        <v>37681</v>
      </c>
      <c r="G225" s="498" t="s">
        <v>528</v>
      </c>
      <c r="H225" s="70" t="s">
        <v>1751</v>
      </c>
      <c r="I225" s="499" t="s">
        <v>479</v>
      </c>
      <c r="J225" s="62"/>
      <c r="K225" s="73" t="s">
        <v>1752</v>
      </c>
      <c r="L225" s="126" t="s">
        <v>1753</v>
      </c>
      <c r="M225" s="54">
        <v>88</v>
      </c>
      <c r="N225" s="28">
        <v>6</v>
      </c>
      <c r="O225" s="29">
        <v>17</v>
      </c>
      <c r="P225" s="53">
        <v>4.5999999999999996</v>
      </c>
      <c r="Q225" s="28">
        <v>3</v>
      </c>
      <c r="R225" s="31">
        <v>2</v>
      </c>
      <c r="S225" s="53">
        <v>1.8</v>
      </c>
      <c r="T225" s="54">
        <v>6.6</v>
      </c>
      <c r="U225" s="28">
        <v>0</v>
      </c>
      <c r="V225" s="52" t="s">
        <v>144</v>
      </c>
      <c r="W225" s="31">
        <v>0</v>
      </c>
      <c r="X225" s="31">
        <v>0</v>
      </c>
      <c r="Y225" s="31">
        <v>0</v>
      </c>
      <c r="Z225" s="31">
        <v>0</v>
      </c>
      <c r="AA225" s="31">
        <v>0</v>
      </c>
      <c r="AB225" s="31">
        <v>0</v>
      </c>
      <c r="AC225" s="31">
        <v>0</v>
      </c>
      <c r="AD225" s="31">
        <v>0</v>
      </c>
      <c r="AE225" s="31">
        <v>0</v>
      </c>
      <c r="AF225" s="31"/>
      <c r="AG225" s="28">
        <v>2</v>
      </c>
      <c r="AH225" s="29">
        <v>178</v>
      </c>
      <c r="AI225" s="30">
        <v>178</v>
      </c>
      <c r="AJ225" s="31">
        <v>0</v>
      </c>
      <c r="AK225" s="31">
        <v>0</v>
      </c>
      <c r="AL225" s="31">
        <v>0</v>
      </c>
      <c r="AM225" s="31">
        <v>0</v>
      </c>
      <c r="AN225" s="31"/>
      <c r="AO225" s="31">
        <v>0</v>
      </c>
      <c r="AP225" s="31"/>
      <c r="AQ225" s="31">
        <v>0</v>
      </c>
      <c r="AR225" s="31"/>
      <c r="AS225" s="31">
        <v>0</v>
      </c>
      <c r="AT225" s="31"/>
      <c r="AU225" s="28">
        <v>0</v>
      </c>
      <c r="AV225" s="29">
        <v>0</v>
      </c>
      <c r="AW225" s="31">
        <v>0</v>
      </c>
      <c r="AX225" s="31">
        <v>0</v>
      </c>
      <c r="AY225" s="30">
        <v>0</v>
      </c>
      <c r="AZ225" s="31">
        <v>0</v>
      </c>
      <c r="BA225" s="31">
        <v>0</v>
      </c>
      <c r="BB225" s="31">
        <v>0</v>
      </c>
      <c r="BC225" s="31">
        <v>0</v>
      </c>
      <c r="BD225" s="31">
        <v>0</v>
      </c>
      <c r="BE225" s="31">
        <v>0</v>
      </c>
      <c r="BF225" s="31"/>
      <c r="BG225" s="31">
        <v>0</v>
      </c>
      <c r="BH225" s="31"/>
      <c r="BI225" s="31">
        <v>0</v>
      </c>
      <c r="BJ225" s="31"/>
      <c r="BK225" s="31">
        <v>0</v>
      </c>
      <c r="BL225" s="31"/>
      <c r="BM225" s="129" t="s">
        <v>132</v>
      </c>
      <c r="BN225" s="52"/>
      <c r="BO225" s="164" t="s">
        <v>132</v>
      </c>
      <c r="BP225" s="129" t="s">
        <v>132</v>
      </c>
      <c r="BQ225" s="126"/>
      <c r="BR225" s="500" t="s">
        <v>132</v>
      </c>
      <c r="BS225" s="500" t="s">
        <v>132</v>
      </c>
      <c r="BT225" s="76" t="s">
        <v>132</v>
      </c>
      <c r="BU225" s="76" t="s">
        <v>127</v>
      </c>
      <c r="BV225" s="76" t="s">
        <v>132</v>
      </c>
      <c r="BW225" s="55" t="s">
        <v>127</v>
      </c>
      <c r="BX225" s="129" t="s">
        <v>127</v>
      </c>
      <c r="BY225" s="55" t="s">
        <v>127</v>
      </c>
      <c r="BZ225" s="935" t="s">
        <v>132</v>
      </c>
      <c r="CA225" s="31">
        <v>0</v>
      </c>
      <c r="CB225" s="29">
        <v>0</v>
      </c>
      <c r="CC225" s="29">
        <v>0</v>
      </c>
      <c r="CD225" s="29">
        <v>0</v>
      </c>
      <c r="CE225" s="76" t="s">
        <v>132</v>
      </c>
      <c r="CF225" s="55" t="s">
        <v>127</v>
      </c>
      <c r="CG225" s="31">
        <v>4</v>
      </c>
      <c r="CH225" s="29">
        <v>154</v>
      </c>
      <c r="CI225" s="29">
        <v>77</v>
      </c>
      <c r="CJ225" s="29">
        <v>20</v>
      </c>
      <c r="CK225" s="55" t="s">
        <v>127</v>
      </c>
      <c r="CL225" s="76" t="s">
        <v>127</v>
      </c>
      <c r="CM225" s="29">
        <v>165</v>
      </c>
      <c r="CN225" s="29">
        <v>0</v>
      </c>
      <c r="CO225" s="30">
        <v>0</v>
      </c>
      <c r="CP225" s="55" t="s">
        <v>127</v>
      </c>
      <c r="CQ225" s="31">
        <v>4</v>
      </c>
      <c r="CR225" s="29">
        <v>21</v>
      </c>
      <c r="CS225" s="29">
        <v>21</v>
      </c>
      <c r="CT225" s="56">
        <v>2</v>
      </c>
      <c r="CU225" s="129" t="s">
        <v>127</v>
      </c>
      <c r="CV225" s="77" t="s">
        <v>127</v>
      </c>
    </row>
    <row r="226" spans="1:100" ht="27">
      <c r="A226" s="49"/>
      <c r="B226" s="179">
        <f t="shared" ref="B226:B246" ca="1" si="13">IF(C226="","",MAX(INDIRECT("B1:B"&amp;ROW()-1))+1)</f>
        <v>213</v>
      </c>
      <c r="C226" s="115" t="s">
        <v>1748</v>
      </c>
      <c r="D226" s="215" t="s">
        <v>1754</v>
      </c>
      <c r="E226" s="60" t="s">
        <v>1755</v>
      </c>
      <c r="F226" s="823">
        <v>37347</v>
      </c>
      <c r="G226" s="498" t="s">
        <v>528</v>
      </c>
      <c r="H226" s="70" t="s">
        <v>1756</v>
      </c>
      <c r="I226" s="499" t="s">
        <v>479</v>
      </c>
      <c r="J226" s="140"/>
      <c r="K226" s="65" t="s">
        <v>1757</v>
      </c>
      <c r="L226" s="112" t="s">
        <v>1758</v>
      </c>
      <c r="M226" s="64">
        <v>245</v>
      </c>
      <c r="N226" s="121">
        <v>17</v>
      </c>
      <c r="O226" s="113">
        <v>21</v>
      </c>
      <c r="P226" s="120">
        <v>7.2</v>
      </c>
      <c r="Q226" s="121">
        <v>10</v>
      </c>
      <c r="R226" s="66">
        <v>5</v>
      </c>
      <c r="S226" s="120">
        <v>0.17</v>
      </c>
      <c r="T226" s="64">
        <v>13.57</v>
      </c>
      <c r="U226" s="121">
        <v>0</v>
      </c>
      <c r="V226" s="52" t="s">
        <v>144</v>
      </c>
      <c r="W226" s="31">
        <v>0</v>
      </c>
      <c r="X226" s="31">
        <v>0</v>
      </c>
      <c r="Y226" s="31">
        <v>0</v>
      </c>
      <c r="Z226" s="31">
        <v>0</v>
      </c>
      <c r="AA226" s="31">
        <v>0</v>
      </c>
      <c r="AB226" s="31">
        <v>0</v>
      </c>
      <c r="AC226" s="31">
        <v>0</v>
      </c>
      <c r="AD226" s="31">
        <v>0</v>
      </c>
      <c r="AE226" s="31">
        <v>0</v>
      </c>
      <c r="AF226" s="66"/>
      <c r="AG226" s="28">
        <v>3</v>
      </c>
      <c r="AH226" s="29">
        <v>196</v>
      </c>
      <c r="AI226" s="130">
        <v>196</v>
      </c>
      <c r="AJ226" s="66">
        <v>0</v>
      </c>
      <c r="AK226" s="31">
        <v>0</v>
      </c>
      <c r="AL226" s="66">
        <v>0</v>
      </c>
      <c r="AM226" s="31">
        <v>0</v>
      </c>
      <c r="AN226" s="66"/>
      <c r="AO226" s="31">
        <v>48</v>
      </c>
      <c r="AP226" s="66" t="s">
        <v>1759</v>
      </c>
      <c r="AQ226" s="31">
        <v>0</v>
      </c>
      <c r="AR226" s="66"/>
      <c r="AS226" s="31">
        <v>0</v>
      </c>
      <c r="AT226" s="66"/>
      <c r="AU226" s="121">
        <v>0</v>
      </c>
      <c r="AV226" s="113">
        <v>0</v>
      </c>
      <c r="AW226" s="66">
        <v>0</v>
      </c>
      <c r="AX226" s="66">
        <v>0</v>
      </c>
      <c r="AY226" s="130">
        <v>0</v>
      </c>
      <c r="AZ226" s="66">
        <v>0</v>
      </c>
      <c r="BA226" s="66">
        <v>0</v>
      </c>
      <c r="BB226" s="66">
        <v>0</v>
      </c>
      <c r="BC226" s="66">
        <v>0</v>
      </c>
      <c r="BD226" s="66">
        <v>0</v>
      </c>
      <c r="BE226" s="31">
        <v>0</v>
      </c>
      <c r="BF226" s="66"/>
      <c r="BG226" s="31">
        <v>0</v>
      </c>
      <c r="BH226" s="66"/>
      <c r="BI226" s="31">
        <v>0</v>
      </c>
      <c r="BJ226" s="66"/>
      <c r="BK226" s="31">
        <v>0</v>
      </c>
      <c r="BL226" s="66"/>
      <c r="BM226" s="141" t="s">
        <v>127</v>
      </c>
      <c r="BN226" s="67" t="s">
        <v>1760</v>
      </c>
      <c r="BO226" s="118" t="s">
        <v>127</v>
      </c>
      <c r="BP226" s="141" t="s">
        <v>132</v>
      </c>
      <c r="BQ226" s="112"/>
      <c r="BR226" s="373" t="s">
        <v>132</v>
      </c>
      <c r="BS226" s="373" t="s">
        <v>132</v>
      </c>
      <c r="BT226" s="116" t="s">
        <v>132</v>
      </c>
      <c r="BU226" s="116" t="s">
        <v>132</v>
      </c>
      <c r="BV226" s="116" t="s">
        <v>132</v>
      </c>
      <c r="BW226" s="421" t="s">
        <v>132</v>
      </c>
      <c r="BX226" s="141" t="s">
        <v>132</v>
      </c>
      <c r="BY226" s="421" t="s">
        <v>132</v>
      </c>
      <c r="BZ226" s="934" t="s">
        <v>132</v>
      </c>
      <c r="CA226" s="66">
        <v>0</v>
      </c>
      <c r="CB226" s="113">
        <v>0</v>
      </c>
      <c r="CC226" s="113">
        <v>0</v>
      </c>
      <c r="CD226" s="113">
        <v>0</v>
      </c>
      <c r="CE226" s="116" t="s">
        <v>132</v>
      </c>
      <c r="CF226" s="421" t="s">
        <v>132</v>
      </c>
      <c r="CG226" s="66">
        <v>0</v>
      </c>
      <c r="CH226" s="113">
        <v>0</v>
      </c>
      <c r="CI226" s="113">
        <v>0</v>
      </c>
      <c r="CJ226" s="113">
        <v>0</v>
      </c>
      <c r="CK226" s="421" t="s">
        <v>132</v>
      </c>
      <c r="CL226" s="76" t="s">
        <v>132</v>
      </c>
      <c r="CM226" s="113"/>
      <c r="CN226" s="113"/>
      <c r="CO226" s="130"/>
      <c r="CP226" s="421" t="s">
        <v>132</v>
      </c>
      <c r="CQ226" s="66">
        <v>0</v>
      </c>
      <c r="CR226" s="113">
        <v>0</v>
      </c>
      <c r="CS226" s="113">
        <v>0</v>
      </c>
      <c r="CT226" s="212">
        <v>0</v>
      </c>
      <c r="CU226" s="141" t="s">
        <v>132</v>
      </c>
      <c r="CV226" s="117"/>
    </row>
    <row r="227" spans="1:100" ht="40.5">
      <c r="A227" s="49"/>
      <c r="B227" s="179">
        <f t="shared" ca="1" si="13"/>
        <v>214</v>
      </c>
      <c r="C227" s="115" t="s">
        <v>1748</v>
      </c>
      <c r="D227" s="215" t="s">
        <v>1761</v>
      </c>
      <c r="E227" s="60" t="s">
        <v>1762</v>
      </c>
      <c r="F227" s="823">
        <v>37347</v>
      </c>
      <c r="G227" s="498" t="s">
        <v>552</v>
      </c>
      <c r="H227" s="70" t="s">
        <v>1763</v>
      </c>
      <c r="I227" s="499" t="s">
        <v>479</v>
      </c>
      <c r="J227" s="140"/>
      <c r="K227" s="65" t="s">
        <v>1757</v>
      </c>
      <c r="L227" s="112" t="s">
        <v>1764</v>
      </c>
      <c r="M227" s="64">
        <v>500</v>
      </c>
      <c r="N227" s="121">
        <v>180</v>
      </c>
      <c r="O227" s="113">
        <v>37</v>
      </c>
      <c r="P227" s="120">
        <v>11.6</v>
      </c>
      <c r="Q227" s="121">
        <v>12</v>
      </c>
      <c r="R227" s="66">
        <v>2</v>
      </c>
      <c r="S227" s="120">
        <v>1.5</v>
      </c>
      <c r="T227" s="64">
        <v>47.3</v>
      </c>
      <c r="U227" s="121">
        <v>0</v>
      </c>
      <c r="V227" s="52" t="s">
        <v>144</v>
      </c>
      <c r="W227" s="31">
        <v>0</v>
      </c>
      <c r="X227" s="31">
        <v>0</v>
      </c>
      <c r="Y227" s="31">
        <v>0</v>
      </c>
      <c r="Z227" s="31">
        <v>0</v>
      </c>
      <c r="AA227" s="31">
        <v>0</v>
      </c>
      <c r="AB227" s="31">
        <v>0</v>
      </c>
      <c r="AC227" s="31">
        <v>0</v>
      </c>
      <c r="AD227" s="31">
        <v>0</v>
      </c>
      <c r="AE227" s="31">
        <v>0</v>
      </c>
      <c r="AF227" s="66"/>
      <c r="AG227" s="28">
        <v>4</v>
      </c>
      <c r="AH227" s="29">
        <v>48</v>
      </c>
      <c r="AI227" s="130">
        <v>48</v>
      </c>
      <c r="AJ227" s="66">
        <v>0</v>
      </c>
      <c r="AK227" s="31">
        <v>0</v>
      </c>
      <c r="AL227" s="66">
        <v>0</v>
      </c>
      <c r="AM227" s="31">
        <v>28</v>
      </c>
      <c r="AN227" s="66" t="s">
        <v>1765</v>
      </c>
      <c r="AO227" s="31">
        <v>0</v>
      </c>
      <c r="AP227" s="66"/>
      <c r="AQ227" s="31">
        <v>0</v>
      </c>
      <c r="AR227" s="66"/>
      <c r="AS227" s="31">
        <v>0</v>
      </c>
      <c r="AT227" s="66"/>
      <c r="AU227" s="121">
        <v>1</v>
      </c>
      <c r="AV227" s="113">
        <v>1</v>
      </c>
      <c r="AW227" s="66">
        <v>0</v>
      </c>
      <c r="AX227" s="66">
        <v>1</v>
      </c>
      <c r="AY227" s="130">
        <v>0</v>
      </c>
      <c r="AZ227" s="66">
        <v>0</v>
      </c>
      <c r="BA227" s="66">
        <v>0</v>
      </c>
      <c r="BB227" s="66">
        <v>0</v>
      </c>
      <c r="BC227" s="66">
        <v>0</v>
      </c>
      <c r="BD227" s="66">
        <v>0</v>
      </c>
      <c r="BE227" s="31">
        <v>0</v>
      </c>
      <c r="BF227" s="66"/>
      <c r="BG227" s="31">
        <v>0</v>
      </c>
      <c r="BH227" s="66"/>
      <c r="BI227" s="31">
        <v>0</v>
      </c>
      <c r="BJ227" s="66"/>
      <c r="BK227" s="31">
        <v>0</v>
      </c>
      <c r="BL227" s="66"/>
      <c r="BM227" s="141" t="s">
        <v>132</v>
      </c>
      <c r="BN227" s="67"/>
      <c r="BO227" s="118" t="s">
        <v>127</v>
      </c>
      <c r="BP227" s="141" t="s">
        <v>127</v>
      </c>
      <c r="BQ227" s="112" t="s">
        <v>1766</v>
      </c>
      <c r="BR227" s="373" t="s">
        <v>132</v>
      </c>
      <c r="BS227" s="373" t="s">
        <v>132</v>
      </c>
      <c r="BT227" s="116" t="s">
        <v>132</v>
      </c>
      <c r="BU227" s="116" t="s">
        <v>132</v>
      </c>
      <c r="BV227" s="116" t="s">
        <v>132</v>
      </c>
      <c r="BW227" s="421" t="s">
        <v>132</v>
      </c>
      <c r="BX227" s="141" t="s">
        <v>127</v>
      </c>
      <c r="BY227" s="421" t="s">
        <v>132</v>
      </c>
      <c r="BZ227" s="934" t="s">
        <v>132</v>
      </c>
      <c r="CA227" s="66">
        <v>0</v>
      </c>
      <c r="CB227" s="113">
        <v>0</v>
      </c>
      <c r="CC227" s="113">
        <v>0</v>
      </c>
      <c r="CD227" s="113">
        <v>0</v>
      </c>
      <c r="CE227" s="116" t="s">
        <v>132</v>
      </c>
      <c r="CF227" s="421" t="s">
        <v>132</v>
      </c>
      <c r="CG227" s="66">
        <v>0</v>
      </c>
      <c r="CH227" s="113">
        <v>0</v>
      </c>
      <c r="CI227" s="113">
        <v>0</v>
      </c>
      <c r="CJ227" s="113">
        <v>0</v>
      </c>
      <c r="CK227" s="421" t="s">
        <v>132</v>
      </c>
      <c r="CL227" s="76" t="s">
        <v>132</v>
      </c>
      <c r="CM227" s="113"/>
      <c r="CN227" s="113"/>
      <c r="CO227" s="130"/>
      <c r="CP227" s="421" t="s">
        <v>132</v>
      </c>
      <c r="CQ227" s="66">
        <v>0</v>
      </c>
      <c r="CR227" s="113">
        <v>0</v>
      </c>
      <c r="CS227" s="113">
        <v>0</v>
      </c>
      <c r="CT227" s="212">
        <v>0</v>
      </c>
      <c r="CU227" s="141" t="s">
        <v>132</v>
      </c>
      <c r="CV227" s="117"/>
    </row>
    <row r="228" spans="1:100" ht="54">
      <c r="A228" s="49"/>
      <c r="B228" s="179">
        <f t="shared" ca="1" si="13"/>
        <v>215</v>
      </c>
      <c r="C228" s="115" t="s">
        <v>1748</v>
      </c>
      <c r="D228" s="215" t="s">
        <v>1767</v>
      </c>
      <c r="E228" s="60" t="s">
        <v>1768</v>
      </c>
      <c r="F228" s="823">
        <v>39904</v>
      </c>
      <c r="G228" s="498" t="s">
        <v>528</v>
      </c>
      <c r="H228" s="70" t="s">
        <v>1769</v>
      </c>
      <c r="I228" s="499" t="s">
        <v>479</v>
      </c>
      <c r="J228" s="140"/>
      <c r="K228" s="65" t="s">
        <v>1770</v>
      </c>
      <c r="L228" s="112" t="s">
        <v>1771</v>
      </c>
      <c r="M228" s="64">
        <v>498</v>
      </c>
      <c r="N228" s="121">
        <v>129</v>
      </c>
      <c r="O228" s="113">
        <v>119</v>
      </c>
      <c r="P228" s="120">
        <v>20</v>
      </c>
      <c r="Q228" s="121">
        <v>22</v>
      </c>
      <c r="R228" s="66">
        <v>0</v>
      </c>
      <c r="S228" s="120">
        <v>0</v>
      </c>
      <c r="T228" s="64">
        <v>41.8</v>
      </c>
      <c r="U228" s="121">
        <v>0</v>
      </c>
      <c r="V228" s="52" t="s">
        <v>144</v>
      </c>
      <c r="W228" s="31">
        <v>0</v>
      </c>
      <c r="X228" s="31">
        <v>0</v>
      </c>
      <c r="Y228" s="31">
        <v>0</v>
      </c>
      <c r="Z228" s="31">
        <v>0</v>
      </c>
      <c r="AA228" s="31">
        <v>0</v>
      </c>
      <c r="AB228" s="31">
        <v>0</v>
      </c>
      <c r="AC228" s="31">
        <v>0</v>
      </c>
      <c r="AD228" s="31">
        <v>0</v>
      </c>
      <c r="AE228" s="31">
        <v>0</v>
      </c>
      <c r="AF228" s="66"/>
      <c r="AG228" s="28">
        <v>3</v>
      </c>
      <c r="AH228" s="29">
        <v>120</v>
      </c>
      <c r="AI228" s="130">
        <v>120</v>
      </c>
      <c r="AJ228" s="66">
        <v>0</v>
      </c>
      <c r="AK228" s="31">
        <v>0</v>
      </c>
      <c r="AL228" s="66">
        <v>0</v>
      </c>
      <c r="AM228" s="31">
        <v>156</v>
      </c>
      <c r="AN228" s="66" t="s">
        <v>1772</v>
      </c>
      <c r="AO228" s="31">
        <v>70</v>
      </c>
      <c r="AP228" s="66" t="s">
        <v>1773</v>
      </c>
      <c r="AQ228" s="31">
        <v>79</v>
      </c>
      <c r="AR228" s="66" t="s">
        <v>1774</v>
      </c>
      <c r="AS228" s="31">
        <v>0</v>
      </c>
      <c r="AT228" s="66"/>
      <c r="AU228" s="121">
        <v>1</v>
      </c>
      <c r="AV228" s="113">
        <v>1</v>
      </c>
      <c r="AW228" s="66">
        <v>0</v>
      </c>
      <c r="AX228" s="66">
        <v>1</v>
      </c>
      <c r="AY228" s="130">
        <v>0</v>
      </c>
      <c r="AZ228" s="66">
        <v>0</v>
      </c>
      <c r="BA228" s="66">
        <v>0</v>
      </c>
      <c r="BB228" s="66">
        <v>0</v>
      </c>
      <c r="BC228" s="66">
        <v>0</v>
      </c>
      <c r="BD228" s="66">
        <v>0</v>
      </c>
      <c r="BE228" s="31">
        <v>0</v>
      </c>
      <c r="BF228" s="66"/>
      <c r="BG228" s="31">
        <v>0</v>
      </c>
      <c r="BH228" s="66"/>
      <c r="BI228" s="31">
        <v>0</v>
      </c>
      <c r="BJ228" s="66"/>
      <c r="BK228" s="31">
        <v>0</v>
      </c>
      <c r="BL228" s="66"/>
      <c r="BM228" s="141" t="s">
        <v>132</v>
      </c>
      <c r="BN228" s="67"/>
      <c r="BO228" s="118" t="s">
        <v>132</v>
      </c>
      <c r="BP228" s="141" t="s">
        <v>132</v>
      </c>
      <c r="BQ228" s="112"/>
      <c r="BR228" s="373" t="s">
        <v>132</v>
      </c>
      <c r="BS228" s="373" t="s">
        <v>132</v>
      </c>
      <c r="BT228" s="116" t="s">
        <v>132</v>
      </c>
      <c r="BU228" s="116" t="s">
        <v>132</v>
      </c>
      <c r="BV228" s="116" t="s">
        <v>132</v>
      </c>
      <c r="BW228" s="421" t="s">
        <v>132</v>
      </c>
      <c r="BX228" s="141" t="s">
        <v>132</v>
      </c>
      <c r="BY228" s="421" t="s">
        <v>132</v>
      </c>
      <c r="BZ228" s="934" t="s">
        <v>132</v>
      </c>
      <c r="CA228" s="66">
        <v>0</v>
      </c>
      <c r="CB228" s="113">
        <v>0</v>
      </c>
      <c r="CC228" s="113">
        <v>0</v>
      </c>
      <c r="CD228" s="113">
        <v>0</v>
      </c>
      <c r="CE228" s="116" t="s">
        <v>132</v>
      </c>
      <c r="CF228" s="421" t="s">
        <v>132</v>
      </c>
      <c r="CG228" s="66">
        <v>0</v>
      </c>
      <c r="CH228" s="113">
        <v>0</v>
      </c>
      <c r="CI228" s="113">
        <v>0</v>
      </c>
      <c r="CJ228" s="113">
        <v>0</v>
      </c>
      <c r="CK228" s="421" t="s">
        <v>132</v>
      </c>
      <c r="CL228" s="76" t="s">
        <v>132</v>
      </c>
      <c r="CM228" s="113"/>
      <c r="CN228" s="113"/>
      <c r="CO228" s="130"/>
      <c r="CP228" s="421" t="s">
        <v>132</v>
      </c>
      <c r="CQ228" s="66">
        <v>0</v>
      </c>
      <c r="CR228" s="113">
        <v>0</v>
      </c>
      <c r="CS228" s="113">
        <v>0</v>
      </c>
      <c r="CT228" s="212">
        <v>0</v>
      </c>
      <c r="CU228" s="141" t="s">
        <v>132</v>
      </c>
      <c r="CV228" s="117"/>
    </row>
    <row r="229" spans="1:100" ht="27">
      <c r="A229" s="49"/>
      <c r="B229" s="179">
        <f t="shared" ca="1" si="13"/>
        <v>216</v>
      </c>
      <c r="C229" s="115" t="s">
        <v>1748</v>
      </c>
      <c r="D229" s="215" t="s">
        <v>1775</v>
      </c>
      <c r="E229" s="60" t="s">
        <v>1776</v>
      </c>
      <c r="F229" s="823">
        <v>37347</v>
      </c>
      <c r="G229" s="72" t="s">
        <v>477</v>
      </c>
      <c r="H229" s="70" t="s">
        <v>1777</v>
      </c>
      <c r="I229" s="70" t="s">
        <v>479</v>
      </c>
      <c r="J229" s="62"/>
      <c r="K229" s="65" t="s">
        <v>1752</v>
      </c>
      <c r="L229" s="112" t="s">
        <v>1778</v>
      </c>
      <c r="M229" s="64">
        <v>96</v>
      </c>
      <c r="N229" s="121">
        <v>10</v>
      </c>
      <c r="O229" s="113">
        <v>11</v>
      </c>
      <c r="P229" s="120">
        <v>1.5</v>
      </c>
      <c r="Q229" s="121">
        <v>5</v>
      </c>
      <c r="R229" s="31">
        <v>0</v>
      </c>
      <c r="S229" s="120">
        <v>0</v>
      </c>
      <c r="T229" s="64">
        <v>5.8</v>
      </c>
      <c r="U229" s="121">
        <v>0</v>
      </c>
      <c r="V229" s="52" t="s">
        <v>144</v>
      </c>
      <c r="W229" s="31">
        <v>0</v>
      </c>
      <c r="X229" s="31">
        <v>0</v>
      </c>
      <c r="Y229" s="31">
        <v>0</v>
      </c>
      <c r="Z229" s="31">
        <v>0</v>
      </c>
      <c r="AA229" s="31">
        <v>0</v>
      </c>
      <c r="AB229" s="31">
        <v>0</v>
      </c>
      <c r="AC229" s="31">
        <v>0</v>
      </c>
      <c r="AD229" s="31">
        <v>0</v>
      </c>
      <c r="AE229" s="31">
        <v>0</v>
      </c>
      <c r="AF229" s="66"/>
      <c r="AG229" s="28">
        <v>6</v>
      </c>
      <c r="AH229" s="29">
        <v>168</v>
      </c>
      <c r="AI229" s="130">
        <v>84</v>
      </c>
      <c r="AJ229" s="66">
        <v>0</v>
      </c>
      <c r="AK229" s="31">
        <v>0</v>
      </c>
      <c r="AL229" s="66">
        <v>0</v>
      </c>
      <c r="AM229" s="31">
        <v>0</v>
      </c>
      <c r="AN229" s="66"/>
      <c r="AO229" s="31">
        <v>0</v>
      </c>
      <c r="AP229" s="66"/>
      <c r="AQ229" s="31">
        <v>0</v>
      </c>
      <c r="AR229" s="66"/>
      <c r="AS229" s="31">
        <v>0</v>
      </c>
      <c r="AT229" s="66"/>
      <c r="AU229" s="121">
        <v>0</v>
      </c>
      <c r="AV229" s="113">
        <v>0</v>
      </c>
      <c r="AW229" s="66">
        <v>0</v>
      </c>
      <c r="AX229" s="66">
        <v>0</v>
      </c>
      <c r="AY229" s="130">
        <v>0</v>
      </c>
      <c r="AZ229" s="66">
        <v>0</v>
      </c>
      <c r="BA229" s="66">
        <v>0</v>
      </c>
      <c r="BB229" s="66">
        <v>0</v>
      </c>
      <c r="BC229" s="66">
        <v>0</v>
      </c>
      <c r="BD229" s="66">
        <v>0</v>
      </c>
      <c r="BE229" s="31">
        <v>0</v>
      </c>
      <c r="BF229" s="66"/>
      <c r="BG229" s="31">
        <v>0</v>
      </c>
      <c r="BH229" s="66"/>
      <c r="BI229" s="31">
        <v>0</v>
      </c>
      <c r="BJ229" s="66"/>
      <c r="BK229" s="31">
        <v>0</v>
      </c>
      <c r="BL229" s="66"/>
      <c r="BM229" s="141" t="s">
        <v>132</v>
      </c>
      <c r="BN229" s="67"/>
      <c r="BO229" s="118" t="s">
        <v>127</v>
      </c>
      <c r="BP229" s="141" t="s">
        <v>132</v>
      </c>
      <c r="BQ229" s="112"/>
      <c r="BR229" s="373" t="s">
        <v>132</v>
      </c>
      <c r="BS229" s="373" t="s">
        <v>132</v>
      </c>
      <c r="BT229" s="116" t="s">
        <v>132</v>
      </c>
      <c r="BU229" s="116" t="s">
        <v>132</v>
      </c>
      <c r="BV229" s="116" t="s">
        <v>127</v>
      </c>
      <c r="BW229" s="421" t="s">
        <v>132</v>
      </c>
      <c r="BX229" s="141" t="s">
        <v>127</v>
      </c>
      <c r="BY229" s="421" t="s">
        <v>132</v>
      </c>
      <c r="BZ229" s="934" t="s">
        <v>127</v>
      </c>
      <c r="CA229" s="66">
        <v>0</v>
      </c>
      <c r="CB229" s="113">
        <v>10</v>
      </c>
      <c r="CC229" s="113">
        <v>5</v>
      </c>
      <c r="CD229" s="113">
        <v>10</v>
      </c>
      <c r="CE229" s="116" t="s">
        <v>127</v>
      </c>
      <c r="CF229" s="421" t="s">
        <v>127</v>
      </c>
      <c r="CG229" s="66">
        <v>0</v>
      </c>
      <c r="CH229" s="113">
        <v>232</v>
      </c>
      <c r="CI229" s="113">
        <v>37</v>
      </c>
      <c r="CJ229" s="113">
        <v>20</v>
      </c>
      <c r="CK229" s="421" t="s">
        <v>127</v>
      </c>
      <c r="CL229" s="76" t="s">
        <v>127</v>
      </c>
      <c r="CM229" s="113">
        <v>59</v>
      </c>
      <c r="CN229" s="113">
        <v>9</v>
      </c>
      <c r="CO229" s="130">
        <v>8</v>
      </c>
      <c r="CP229" s="421" t="s">
        <v>132</v>
      </c>
      <c r="CQ229" s="66">
        <v>0</v>
      </c>
      <c r="CR229" s="113">
        <v>0</v>
      </c>
      <c r="CS229" s="113">
        <v>0</v>
      </c>
      <c r="CT229" s="616">
        <v>0</v>
      </c>
      <c r="CU229" s="141" t="s">
        <v>127</v>
      </c>
      <c r="CV229" s="117" t="s">
        <v>127</v>
      </c>
    </row>
    <row r="230" spans="1:100" ht="54">
      <c r="A230" s="49"/>
      <c r="B230" s="179">
        <f t="shared" ca="1" si="13"/>
        <v>217</v>
      </c>
      <c r="C230" s="115" t="s">
        <v>1748</v>
      </c>
      <c r="D230" s="215" t="s">
        <v>1779</v>
      </c>
      <c r="E230" s="60" t="s">
        <v>1780</v>
      </c>
      <c r="F230" s="823">
        <v>37347</v>
      </c>
      <c r="G230" s="498" t="s">
        <v>552</v>
      </c>
      <c r="H230" s="70" t="s">
        <v>1781</v>
      </c>
      <c r="I230" s="499" t="s">
        <v>479</v>
      </c>
      <c r="J230" s="112"/>
      <c r="K230" s="73" t="s">
        <v>1757</v>
      </c>
      <c r="L230" s="112" t="s">
        <v>1782</v>
      </c>
      <c r="M230" s="64">
        <v>473</v>
      </c>
      <c r="N230" s="121">
        <v>172</v>
      </c>
      <c r="O230" s="113">
        <v>71</v>
      </c>
      <c r="P230" s="120">
        <v>16.899999999999999</v>
      </c>
      <c r="Q230" s="121">
        <v>11</v>
      </c>
      <c r="R230" s="66">
        <v>1</v>
      </c>
      <c r="S230" s="120">
        <v>0.05</v>
      </c>
      <c r="T230" s="64">
        <v>23.8</v>
      </c>
      <c r="U230" s="121">
        <v>3</v>
      </c>
      <c r="V230" s="67" t="s">
        <v>1783</v>
      </c>
      <c r="W230" s="31">
        <v>3</v>
      </c>
      <c r="X230" s="31">
        <v>0</v>
      </c>
      <c r="Y230" s="31">
        <v>3</v>
      </c>
      <c r="Z230" s="31">
        <v>0</v>
      </c>
      <c r="AA230" s="31">
        <v>6</v>
      </c>
      <c r="AB230" s="31">
        <v>0</v>
      </c>
      <c r="AC230" s="31">
        <v>56</v>
      </c>
      <c r="AD230" s="31">
        <v>0</v>
      </c>
      <c r="AE230" s="31">
        <v>0</v>
      </c>
      <c r="AF230" s="66"/>
      <c r="AG230" s="28">
        <v>3</v>
      </c>
      <c r="AH230" s="29">
        <v>172</v>
      </c>
      <c r="AI230" s="130">
        <v>135</v>
      </c>
      <c r="AJ230" s="66">
        <v>0</v>
      </c>
      <c r="AK230" s="31">
        <v>0</v>
      </c>
      <c r="AL230" s="31">
        <v>0</v>
      </c>
      <c r="AM230" s="31">
        <v>0</v>
      </c>
      <c r="AN230" s="66"/>
      <c r="AO230" s="31">
        <v>0</v>
      </c>
      <c r="AP230" s="66"/>
      <c r="AQ230" s="31">
        <v>0</v>
      </c>
      <c r="AR230" s="66"/>
      <c r="AS230" s="31">
        <v>0</v>
      </c>
      <c r="AT230" s="66"/>
      <c r="AU230" s="121">
        <v>2</v>
      </c>
      <c r="AV230" s="113">
        <v>2</v>
      </c>
      <c r="AW230" s="66">
        <v>0</v>
      </c>
      <c r="AX230" s="31">
        <v>2</v>
      </c>
      <c r="AY230" s="130">
        <v>0</v>
      </c>
      <c r="AZ230" s="66">
        <v>0</v>
      </c>
      <c r="BA230" s="66">
        <v>0</v>
      </c>
      <c r="BB230" s="66">
        <v>0</v>
      </c>
      <c r="BC230" s="66">
        <v>0</v>
      </c>
      <c r="BD230" s="66">
        <v>0</v>
      </c>
      <c r="BE230" s="31">
        <v>0</v>
      </c>
      <c r="BF230" s="66"/>
      <c r="BG230" s="31">
        <v>0</v>
      </c>
      <c r="BH230" s="66"/>
      <c r="BI230" s="31">
        <v>0</v>
      </c>
      <c r="BJ230" s="66"/>
      <c r="BK230" s="31">
        <v>0</v>
      </c>
      <c r="BL230" s="66"/>
      <c r="BM230" s="141" t="s">
        <v>127</v>
      </c>
      <c r="BN230" s="67" t="s">
        <v>1784</v>
      </c>
      <c r="BO230" s="118" t="s">
        <v>127</v>
      </c>
      <c r="BP230" s="141" t="s">
        <v>127</v>
      </c>
      <c r="BQ230" s="112" t="s">
        <v>1785</v>
      </c>
      <c r="BR230" s="373" t="s">
        <v>132</v>
      </c>
      <c r="BS230" s="373" t="s">
        <v>127</v>
      </c>
      <c r="BT230" s="116" t="s">
        <v>127</v>
      </c>
      <c r="BU230" s="116" t="s">
        <v>132</v>
      </c>
      <c r="BV230" s="116" t="s">
        <v>132</v>
      </c>
      <c r="BW230" s="421" t="s">
        <v>127</v>
      </c>
      <c r="BX230" s="141" t="s">
        <v>127</v>
      </c>
      <c r="BY230" s="55" t="s">
        <v>132</v>
      </c>
      <c r="BZ230" s="934" t="s">
        <v>132</v>
      </c>
      <c r="CA230" s="66">
        <v>0</v>
      </c>
      <c r="CB230" s="113">
        <v>0</v>
      </c>
      <c r="CC230" s="113">
        <v>0</v>
      </c>
      <c r="CD230" s="113">
        <v>0</v>
      </c>
      <c r="CE230" s="116" t="s">
        <v>132</v>
      </c>
      <c r="CF230" s="421" t="s">
        <v>132</v>
      </c>
      <c r="CG230" s="66">
        <v>0</v>
      </c>
      <c r="CH230" s="113">
        <v>0</v>
      </c>
      <c r="CI230" s="113">
        <v>0</v>
      </c>
      <c r="CJ230" s="113">
        <v>0</v>
      </c>
      <c r="CK230" s="421" t="s">
        <v>132</v>
      </c>
      <c r="CL230" s="76" t="s">
        <v>132</v>
      </c>
      <c r="CM230" s="113"/>
      <c r="CN230" s="113"/>
      <c r="CO230" s="130"/>
      <c r="CP230" s="421" t="s">
        <v>132</v>
      </c>
      <c r="CQ230" s="66">
        <v>0</v>
      </c>
      <c r="CR230" s="113">
        <v>0</v>
      </c>
      <c r="CS230" s="113">
        <v>0</v>
      </c>
      <c r="CT230" s="31">
        <v>0</v>
      </c>
      <c r="CU230" s="141" t="s">
        <v>132</v>
      </c>
      <c r="CV230" s="117"/>
    </row>
    <row r="231" spans="1:100" ht="27">
      <c r="A231" s="49"/>
      <c r="B231" s="179">
        <f t="shared" ca="1" si="13"/>
        <v>218</v>
      </c>
      <c r="C231" s="115" t="s">
        <v>1748</v>
      </c>
      <c r="D231" s="215" t="s">
        <v>1786</v>
      </c>
      <c r="E231" s="60" t="s">
        <v>1787</v>
      </c>
      <c r="F231" s="823">
        <v>37347</v>
      </c>
      <c r="G231" s="498" t="s">
        <v>477</v>
      </c>
      <c r="H231" s="70" t="s">
        <v>1788</v>
      </c>
      <c r="I231" s="499" t="s">
        <v>479</v>
      </c>
      <c r="J231" s="112"/>
      <c r="K231" s="65" t="s">
        <v>1770</v>
      </c>
      <c r="L231" s="112" t="s">
        <v>1789</v>
      </c>
      <c r="M231" s="64">
        <v>88</v>
      </c>
      <c r="N231" s="121">
        <v>7</v>
      </c>
      <c r="O231" s="113">
        <v>4</v>
      </c>
      <c r="P231" s="120">
        <v>0.5</v>
      </c>
      <c r="Q231" s="121">
        <v>0</v>
      </c>
      <c r="R231" s="66">
        <v>6</v>
      </c>
      <c r="S231" s="120">
        <v>1.1000000000000001</v>
      </c>
      <c r="T231" s="64">
        <v>6.5</v>
      </c>
      <c r="U231" s="121">
        <v>0</v>
      </c>
      <c r="V231" s="67" t="s">
        <v>144</v>
      </c>
      <c r="W231" s="31">
        <v>0</v>
      </c>
      <c r="X231" s="31">
        <v>0</v>
      </c>
      <c r="Y231" s="31">
        <v>0</v>
      </c>
      <c r="Z231" s="31">
        <v>0</v>
      </c>
      <c r="AA231" s="31">
        <v>0</v>
      </c>
      <c r="AB231" s="31">
        <v>0</v>
      </c>
      <c r="AC231" s="31">
        <v>0</v>
      </c>
      <c r="AD231" s="31">
        <v>0</v>
      </c>
      <c r="AE231" s="31">
        <v>0</v>
      </c>
      <c r="AF231" s="66"/>
      <c r="AG231" s="28">
        <v>0</v>
      </c>
      <c r="AH231" s="29">
        <v>0</v>
      </c>
      <c r="AI231" s="130">
        <v>0</v>
      </c>
      <c r="AJ231" s="66">
        <v>0</v>
      </c>
      <c r="AK231" s="31">
        <v>0</v>
      </c>
      <c r="AL231" s="66">
        <v>0</v>
      </c>
      <c r="AM231" s="31">
        <v>0</v>
      </c>
      <c r="AN231" s="66"/>
      <c r="AO231" s="31">
        <v>0</v>
      </c>
      <c r="AP231" s="66"/>
      <c r="AQ231" s="31">
        <v>0</v>
      </c>
      <c r="AR231" s="66"/>
      <c r="AS231" s="31">
        <v>0</v>
      </c>
      <c r="AT231" s="66"/>
      <c r="AU231" s="121">
        <v>0</v>
      </c>
      <c r="AV231" s="113">
        <v>0</v>
      </c>
      <c r="AW231" s="66">
        <v>0</v>
      </c>
      <c r="AX231" s="66">
        <v>0</v>
      </c>
      <c r="AY231" s="130">
        <v>0</v>
      </c>
      <c r="AZ231" s="66">
        <v>0</v>
      </c>
      <c r="BA231" s="66">
        <v>0</v>
      </c>
      <c r="BB231" s="66">
        <v>0</v>
      </c>
      <c r="BC231" s="66">
        <v>0</v>
      </c>
      <c r="BD231" s="66">
        <v>0</v>
      </c>
      <c r="BE231" s="31">
        <v>0</v>
      </c>
      <c r="BF231" s="66"/>
      <c r="BG231" s="31">
        <v>0</v>
      </c>
      <c r="BH231" s="66"/>
      <c r="BI231" s="31">
        <v>0</v>
      </c>
      <c r="BJ231" s="66"/>
      <c r="BK231" s="31">
        <v>0</v>
      </c>
      <c r="BL231" s="66"/>
      <c r="BM231" s="141" t="s">
        <v>132</v>
      </c>
      <c r="BN231" s="67"/>
      <c r="BO231" s="118" t="s">
        <v>127</v>
      </c>
      <c r="BP231" s="141" t="s">
        <v>132</v>
      </c>
      <c r="BQ231" s="112"/>
      <c r="BR231" s="373" t="s">
        <v>132</v>
      </c>
      <c r="BS231" s="373" t="s">
        <v>132</v>
      </c>
      <c r="BT231" s="116" t="s">
        <v>132</v>
      </c>
      <c r="BU231" s="116" t="s">
        <v>132</v>
      </c>
      <c r="BV231" s="116" t="s">
        <v>132</v>
      </c>
      <c r="BW231" s="421" t="s">
        <v>132</v>
      </c>
      <c r="BX231" s="141" t="s">
        <v>127</v>
      </c>
      <c r="BY231" s="421" t="s">
        <v>132</v>
      </c>
      <c r="BZ231" s="934" t="s">
        <v>127</v>
      </c>
      <c r="CA231" s="66">
        <v>0</v>
      </c>
      <c r="CB231" s="113">
        <v>0</v>
      </c>
      <c r="CC231" s="113">
        <v>0</v>
      </c>
      <c r="CD231" s="113">
        <v>0</v>
      </c>
      <c r="CE231" s="116" t="s">
        <v>132</v>
      </c>
      <c r="CF231" s="421" t="s">
        <v>132</v>
      </c>
      <c r="CG231" s="31">
        <v>0</v>
      </c>
      <c r="CH231" s="113">
        <v>0</v>
      </c>
      <c r="CI231" s="113">
        <v>0</v>
      </c>
      <c r="CJ231" s="113">
        <v>0</v>
      </c>
      <c r="CK231" s="421" t="s">
        <v>127</v>
      </c>
      <c r="CL231" s="76" t="s">
        <v>132</v>
      </c>
      <c r="CM231" s="113"/>
      <c r="CN231" s="113"/>
      <c r="CO231" s="130"/>
      <c r="CP231" s="421" t="s">
        <v>132</v>
      </c>
      <c r="CQ231" s="66">
        <v>0</v>
      </c>
      <c r="CR231" s="113">
        <v>0</v>
      </c>
      <c r="CS231" s="113">
        <v>0</v>
      </c>
      <c r="CT231" s="113">
        <v>0</v>
      </c>
      <c r="CU231" s="141" t="s">
        <v>132</v>
      </c>
      <c r="CV231" s="117"/>
    </row>
    <row r="232" spans="1:100" ht="27">
      <c r="A232" s="49"/>
      <c r="B232" s="179">
        <f t="shared" ca="1" si="13"/>
        <v>219</v>
      </c>
      <c r="C232" s="115" t="s">
        <v>1748</v>
      </c>
      <c r="D232" s="215" t="s">
        <v>1790</v>
      </c>
      <c r="E232" s="60" t="s">
        <v>1791</v>
      </c>
      <c r="F232" s="823">
        <v>37347</v>
      </c>
      <c r="G232" s="498" t="s">
        <v>477</v>
      </c>
      <c r="H232" s="70" t="s">
        <v>1792</v>
      </c>
      <c r="I232" s="499" t="s">
        <v>479</v>
      </c>
      <c r="J232" s="112"/>
      <c r="K232" s="65" t="s">
        <v>1770</v>
      </c>
      <c r="L232" s="112" t="s">
        <v>1793</v>
      </c>
      <c r="M232" s="64">
        <v>80</v>
      </c>
      <c r="N232" s="121">
        <v>3</v>
      </c>
      <c r="O232" s="113">
        <v>8</v>
      </c>
      <c r="P232" s="120">
        <v>1.7</v>
      </c>
      <c r="Q232" s="121">
        <v>3</v>
      </c>
      <c r="R232" s="31">
        <v>0</v>
      </c>
      <c r="S232" s="120">
        <v>0</v>
      </c>
      <c r="T232" s="64">
        <v>4.5</v>
      </c>
      <c r="U232" s="121">
        <v>0</v>
      </c>
      <c r="V232" s="67" t="s">
        <v>144</v>
      </c>
      <c r="W232" s="31">
        <v>0</v>
      </c>
      <c r="X232" s="31">
        <v>0</v>
      </c>
      <c r="Y232" s="31">
        <v>0</v>
      </c>
      <c r="Z232" s="31">
        <v>0</v>
      </c>
      <c r="AA232" s="31">
        <v>0</v>
      </c>
      <c r="AB232" s="31">
        <v>0</v>
      </c>
      <c r="AC232" s="31">
        <v>0</v>
      </c>
      <c r="AD232" s="31">
        <v>0</v>
      </c>
      <c r="AE232" s="31">
        <v>0</v>
      </c>
      <c r="AF232" s="66"/>
      <c r="AG232" s="28">
        <v>1</v>
      </c>
      <c r="AH232" s="29">
        <v>101</v>
      </c>
      <c r="AI232" s="130">
        <v>50.5</v>
      </c>
      <c r="AJ232" s="66">
        <v>0</v>
      </c>
      <c r="AK232" s="31">
        <v>0</v>
      </c>
      <c r="AL232" s="66">
        <v>0</v>
      </c>
      <c r="AM232" s="31">
        <v>0</v>
      </c>
      <c r="AN232" s="66"/>
      <c r="AO232" s="31">
        <v>0</v>
      </c>
      <c r="AP232" s="66"/>
      <c r="AQ232" s="31">
        <v>0</v>
      </c>
      <c r="AR232" s="66"/>
      <c r="AS232" s="31">
        <v>0</v>
      </c>
      <c r="AT232" s="66"/>
      <c r="AU232" s="121">
        <v>0</v>
      </c>
      <c r="AV232" s="113">
        <v>0</v>
      </c>
      <c r="AW232" s="66">
        <v>0</v>
      </c>
      <c r="AX232" s="66">
        <v>0</v>
      </c>
      <c r="AY232" s="130">
        <v>0</v>
      </c>
      <c r="AZ232" s="66">
        <v>0</v>
      </c>
      <c r="BA232" s="66">
        <v>0</v>
      </c>
      <c r="BB232" s="66">
        <v>0</v>
      </c>
      <c r="BC232" s="66">
        <v>0</v>
      </c>
      <c r="BD232" s="66">
        <v>0</v>
      </c>
      <c r="BE232" s="31">
        <v>0</v>
      </c>
      <c r="BF232" s="66"/>
      <c r="BG232" s="31">
        <v>0</v>
      </c>
      <c r="BH232" s="66"/>
      <c r="BI232" s="31">
        <v>0</v>
      </c>
      <c r="BJ232" s="66"/>
      <c r="BK232" s="31">
        <v>0</v>
      </c>
      <c r="BL232" s="66"/>
      <c r="BM232" s="141" t="s">
        <v>132</v>
      </c>
      <c r="BN232" s="67"/>
      <c r="BO232" s="118" t="s">
        <v>127</v>
      </c>
      <c r="BP232" s="141" t="s">
        <v>132</v>
      </c>
      <c r="BQ232" s="112"/>
      <c r="BR232" s="373" t="s">
        <v>132</v>
      </c>
      <c r="BS232" s="373" t="s">
        <v>132</v>
      </c>
      <c r="BT232" s="116" t="s">
        <v>132</v>
      </c>
      <c r="BU232" s="116" t="s">
        <v>132</v>
      </c>
      <c r="BV232" s="116" t="s">
        <v>132</v>
      </c>
      <c r="BW232" s="421" t="s">
        <v>132</v>
      </c>
      <c r="BX232" s="141" t="s">
        <v>132</v>
      </c>
      <c r="BY232" s="421" t="s">
        <v>132</v>
      </c>
      <c r="BZ232" s="934" t="s">
        <v>127</v>
      </c>
      <c r="CA232" s="66">
        <v>1</v>
      </c>
      <c r="CB232" s="113">
        <v>55</v>
      </c>
      <c r="CC232" s="113">
        <v>44</v>
      </c>
      <c r="CD232" s="113">
        <v>55</v>
      </c>
      <c r="CE232" s="116" t="s">
        <v>132</v>
      </c>
      <c r="CF232" s="421" t="s">
        <v>127</v>
      </c>
      <c r="CG232" s="66">
        <v>1</v>
      </c>
      <c r="CH232" s="113">
        <v>150</v>
      </c>
      <c r="CI232" s="113">
        <v>150</v>
      </c>
      <c r="CJ232" s="113">
        <v>893</v>
      </c>
      <c r="CK232" s="421" t="s">
        <v>127</v>
      </c>
      <c r="CL232" s="76" t="s">
        <v>127</v>
      </c>
      <c r="CM232" s="113">
        <v>0</v>
      </c>
      <c r="CN232" s="113">
        <v>8</v>
      </c>
      <c r="CO232" s="130">
        <v>0</v>
      </c>
      <c r="CP232" s="421" t="s">
        <v>127</v>
      </c>
      <c r="CQ232" s="66">
        <v>1</v>
      </c>
      <c r="CR232" s="113">
        <v>297</v>
      </c>
      <c r="CS232" s="113">
        <v>297</v>
      </c>
      <c r="CT232" s="113">
        <v>2451</v>
      </c>
      <c r="CU232" s="141" t="s">
        <v>132</v>
      </c>
      <c r="CV232" s="117"/>
    </row>
    <row r="233" spans="1:100" ht="27">
      <c r="A233" s="49"/>
      <c r="B233" s="179">
        <f t="shared" ca="1" si="13"/>
        <v>220</v>
      </c>
      <c r="C233" s="115" t="s">
        <v>1748</v>
      </c>
      <c r="D233" s="215" t="s">
        <v>1794</v>
      </c>
      <c r="E233" s="60" t="s">
        <v>1795</v>
      </c>
      <c r="F233" s="823">
        <v>37347</v>
      </c>
      <c r="G233" s="498" t="s">
        <v>477</v>
      </c>
      <c r="H233" s="70" t="s">
        <v>1796</v>
      </c>
      <c r="I233" s="499" t="s">
        <v>479</v>
      </c>
      <c r="J233" s="112"/>
      <c r="K233" s="65" t="s">
        <v>1797</v>
      </c>
      <c r="L233" s="112" t="s">
        <v>1798</v>
      </c>
      <c r="M233" s="64">
        <v>105</v>
      </c>
      <c r="N233" s="121">
        <v>4</v>
      </c>
      <c r="O233" s="113">
        <v>17</v>
      </c>
      <c r="P233" s="120">
        <v>3.15</v>
      </c>
      <c r="Q233" s="121">
        <v>4</v>
      </c>
      <c r="R233" s="66">
        <v>17</v>
      </c>
      <c r="S233" s="120">
        <v>3.15</v>
      </c>
      <c r="T233" s="64">
        <v>4.7</v>
      </c>
      <c r="U233" s="121">
        <v>0</v>
      </c>
      <c r="V233" s="67" t="s">
        <v>144</v>
      </c>
      <c r="W233" s="31">
        <v>0</v>
      </c>
      <c r="X233" s="31">
        <v>0</v>
      </c>
      <c r="Y233" s="31">
        <v>0</v>
      </c>
      <c r="Z233" s="31">
        <v>0</v>
      </c>
      <c r="AA233" s="31">
        <v>0</v>
      </c>
      <c r="AB233" s="31">
        <v>0</v>
      </c>
      <c r="AC233" s="31">
        <v>0</v>
      </c>
      <c r="AD233" s="31">
        <v>0</v>
      </c>
      <c r="AE233" s="31">
        <v>0</v>
      </c>
      <c r="AF233" s="66"/>
      <c r="AG233" s="28">
        <v>3</v>
      </c>
      <c r="AH233" s="29">
        <v>181</v>
      </c>
      <c r="AI233" s="130">
        <v>181</v>
      </c>
      <c r="AJ233" s="66">
        <v>0</v>
      </c>
      <c r="AK233" s="31">
        <v>0</v>
      </c>
      <c r="AL233" s="66">
        <v>0</v>
      </c>
      <c r="AM233" s="31">
        <v>0</v>
      </c>
      <c r="AN233" s="66"/>
      <c r="AO233" s="31">
        <v>0</v>
      </c>
      <c r="AP233" s="66"/>
      <c r="AQ233" s="31">
        <v>0</v>
      </c>
      <c r="AR233" s="66"/>
      <c r="AS233" s="31">
        <v>0</v>
      </c>
      <c r="AT233" s="66"/>
      <c r="AU233" s="121">
        <v>0</v>
      </c>
      <c r="AV233" s="113">
        <v>0</v>
      </c>
      <c r="AW233" s="66">
        <v>0</v>
      </c>
      <c r="AX233" s="66">
        <v>0</v>
      </c>
      <c r="AY233" s="130">
        <v>0</v>
      </c>
      <c r="AZ233" s="66">
        <v>0</v>
      </c>
      <c r="BA233" s="66">
        <v>0</v>
      </c>
      <c r="BB233" s="66">
        <v>0</v>
      </c>
      <c r="BC233" s="66">
        <v>0</v>
      </c>
      <c r="BD233" s="66">
        <v>0</v>
      </c>
      <c r="BE233" s="31">
        <v>0</v>
      </c>
      <c r="BF233" s="66"/>
      <c r="BG233" s="31">
        <v>0</v>
      </c>
      <c r="BH233" s="66"/>
      <c r="BI233" s="31">
        <v>0</v>
      </c>
      <c r="BJ233" s="66"/>
      <c r="BK233" s="31">
        <v>0</v>
      </c>
      <c r="BL233" s="66"/>
      <c r="BM233" s="141" t="s">
        <v>127</v>
      </c>
      <c r="BN233" s="67" t="s">
        <v>1799</v>
      </c>
      <c r="BO233" s="118" t="s">
        <v>127</v>
      </c>
      <c r="BP233" s="141" t="s">
        <v>132</v>
      </c>
      <c r="BQ233" s="112"/>
      <c r="BR233" s="373" t="s">
        <v>132</v>
      </c>
      <c r="BS233" s="373" t="s">
        <v>132</v>
      </c>
      <c r="BT233" s="116" t="s">
        <v>132</v>
      </c>
      <c r="BU233" s="116" t="s">
        <v>132</v>
      </c>
      <c r="BV233" s="116" t="s">
        <v>132</v>
      </c>
      <c r="BW233" s="421" t="s">
        <v>127</v>
      </c>
      <c r="BX233" s="141" t="s">
        <v>127</v>
      </c>
      <c r="BY233" s="421" t="s">
        <v>132</v>
      </c>
      <c r="BZ233" s="934" t="s">
        <v>127</v>
      </c>
      <c r="CA233" s="66">
        <v>3</v>
      </c>
      <c r="CB233" s="113">
        <v>11</v>
      </c>
      <c r="CC233" s="113">
        <v>11</v>
      </c>
      <c r="CD233" s="113">
        <v>11</v>
      </c>
      <c r="CE233" s="116" t="s">
        <v>132</v>
      </c>
      <c r="CF233" s="421" t="s">
        <v>127</v>
      </c>
      <c r="CG233" s="66">
        <v>3</v>
      </c>
      <c r="CH233" s="113">
        <v>196</v>
      </c>
      <c r="CI233" s="113">
        <v>196</v>
      </c>
      <c r="CJ233" s="113">
        <v>196</v>
      </c>
      <c r="CK233" s="421" t="s">
        <v>127</v>
      </c>
      <c r="CL233" s="76" t="s">
        <v>127</v>
      </c>
      <c r="CM233" s="113">
        <v>3</v>
      </c>
      <c r="CN233" s="113">
        <v>4</v>
      </c>
      <c r="CO233" s="130">
        <v>0</v>
      </c>
      <c r="CP233" s="421" t="s">
        <v>127</v>
      </c>
      <c r="CQ233" s="66">
        <v>3</v>
      </c>
      <c r="CR233" s="113">
        <v>2352</v>
      </c>
      <c r="CS233" s="113">
        <v>269</v>
      </c>
      <c r="CT233" s="113">
        <v>494</v>
      </c>
      <c r="CU233" s="141" t="s">
        <v>127</v>
      </c>
      <c r="CV233" s="117" t="s">
        <v>127</v>
      </c>
    </row>
    <row r="234" spans="1:100" ht="94.5">
      <c r="A234" s="49"/>
      <c r="B234" s="179">
        <f t="shared" ca="1" si="13"/>
        <v>221</v>
      </c>
      <c r="C234" s="115" t="s">
        <v>306</v>
      </c>
      <c r="D234" s="507" t="s">
        <v>1800</v>
      </c>
      <c r="E234" s="69" t="s">
        <v>1801</v>
      </c>
      <c r="F234" s="27">
        <v>37347</v>
      </c>
      <c r="G234" s="498" t="s">
        <v>552</v>
      </c>
      <c r="H234" s="70" t="s">
        <v>1802</v>
      </c>
      <c r="I234" s="499" t="s">
        <v>479</v>
      </c>
      <c r="J234" s="62"/>
      <c r="K234" s="73" t="s">
        <v>1803</v>
      </c>
      <c r="L234" s="126" t="s">
        <v>1804</v>
      </c>
      <c r="M234" s="54">
        <v>707</v>
      </c>
      <c r="N234" s="28">
        <v>235</v>
      </c>
      <c r="O234" s="29">
        <v>3</v>
      </c>
      <c r="P234" s="53">
        <v>1.55</v>
      </c>
      <c r="Q234" s="28">
        <v>2</v>
      </c>
      <c r="R234" s="31">
        <v>0</v>
      </c>
      <c r="S234" s="53">
        <v>0</v>
      </c>
      <c r="T234" s="54">
        <v>51.8</v>
      </c>
      <c r="U234" s="28">
        <v>0</v>
      </c>
      <c r="V234" s="52" t="s">
        <v>160</v>
      </c>
      <c r="W234" s="31">
        <v>0</v>
      </c>
      <c r="X234" s="31">
        <v>0</v>
      </c>
      <c r="Y234" s="31">
        <v>0</v>
      </c>
      <c r="Z234" s="31">
        <v>0</v>
      </c>
      <c r="AA234" s="31">
        <v>0</v>
      </c>
      <c r="AB234" s="31">
        <v>0</v>
      </c>
      <c r="AC234" s="31">
        <v>0</v>
      </c>
      <c r="AD234" s="31">
        <v>0</v>
      </c>
      <c r="AE234" s="31">
        <v>0</v>
      </c>
      <c r="AF234" s="31"/>
      <c r="AG234" s="28">
        <v>0</v>
      </c>
      <c r="AH234" s="29">
        <v>0</v>
      </c>
      <c r="AI234" s="30">
        <v>0</v>
      </c>
      <c r="AJ234" s="31">
        <v>0</v>
      </c>
      <c r="AK234" s="31">
        <v>0</v>
      </c>
      <c r="AL234" s="31">
        <v>0</v>
      </c>
      <c r="AM234" s="31">
        <v>14</v>
      </c>
      <c r="AN234" s="31" t="s">
        <v>1805</v>
      </c>
      <c r="AO234" s="31">
        <v>0</v>
      </c>
      <c r="AP234" s="31"/>
      <c r="AQ234" s="31">
        <v>1</v>
      </c>
      <c r="AR234" s="31" t="s">
        <v>1806</v>
      </c>
      <c r="AS234" s="31">
        <v>0</v>
      </c>
      <c r="AT234" s="31"/>
      <c r="AU234" s="28">
        <v>0</v>
      </c>
      <c r="AV234" s="29">
        <v>0</v>
      </c>
      <c r="AW234" s="31">
        <v>0</v>
      </c>
      <c r="AX234" s="31">
        <v>0</v>
      </c>
      <c r="AY234" s="30">
        <v>0</v>
      </c>
      <c r="AZ234" s="31">
        <v>0</v>
      </c>
      <c r="BA234" s="31">
        <v>0</v>
      </c>
      <c r="BB234" s="31">
        <v>0</v>
      </c>
      <c r="BC234" s="31">
        <v>0</v>
      </c>
      <c r="BD234" s="31">
        <v>0</v>
      </c>
      <c r="BE234" s="31">
        <v>0</v>
      </c>
      <c r="BF234" s="31"/>
      <c r="BG234" s="31">
        <v>0</v>
      </c>
      <c r="BH234" s="31"/>
      <c r="BI234" s="31">
        <v>0</v>
      </c>
      <c r="BJ234" s="31"/>
      <c r="BK234" s="31">
        <v>0</v>
      </c>
      <c r="BL234" s="31"/>
      <c r="BM234" s="129" t="s">
        <v>132</v>
      </c>
      <c r="BN234" s="52"/>
      <c r="BO234" s="164" t="s">
        <v>127</v>
      </c>
      <c r="BP234" s="129" t="s">
        <v>132</v>
      </c>
      <c r="BQ234" s="126"/>
      <c r="BR234" s="500" t="s">
        <v>132</v>
      </c>
      <c r="BS234" s="500" t="s">
        <v>132</v>
      </c>
      <c r="BT234" s="76" t="s">
        <v>132</v>
      </c>
      <c r="BU234" s="76" t="s">
        <v>132</v>
      </c>
      <c r="BV234" s="76" t="s">
        <v>132</v>
      </c>
      <c r="BW234" s="55" t="s">
        <v>132</v>
      </c>
      <c r="BX234" s="129" t="s">
        <v>132</v>
      </c>
      <c r="BY234" s="55" t="s">
        <v>132</v>
      </c>
      <c r="BZ234" s="935" t="s">
        <v>132</v>
      </c>
      <c r="CA234" s="31">
        <v>0</v>
      </c>
      <c r="CB234" s="29">
        <v>0</v>
      </c>
      <c r="CC234" s="29">
        <v>0</v>
      </c>
      <c r="CD234" s="29">
        <v>0</v>
      </c>
      <c r="CE234" s="76" t="s">
        <v>132</v>
      </c>
      <c r="CF234" s="55" t="s">
        <v>132</v>
      </c>
      <c r="CG234" s="31">
        <v>0</v>
      </c>
      <c r="CH234" s="29">
        <v>0</v>
      </c>
      <c r="CI234" s="29">
        <v>0</v>
      </c>
      <c r="CJ234" s="29">
        <v>0</v>
      </c>
      <c r="CK234" s="55" t="s">
        <v>132</v>
      </c>
      <c r="CL234" s="76" t="s">
        <v>132</v>
      </c>
      <c r="CM234" s="29"/>
      <c r="CN234" s="29"/>
      <c r="CO234" s="30"/>
      <c r="CP234" s="55" t="s">
        <v>132</v>
      </c>
      <c r="CQ234" s="31">
        <v>0</v>
      </c>
      <c r="CR234" s="29">
        <v>0</v>
      </c>
      <c r="CS234" s="29">
        <v>0</v>
      </c>
      <c r="CT234" s="56">
        <v>0</v>
      </c>
      <c r="CU234" s="129" t="s">
        <v>127</v>
      </c>
      <c r="CV234" s="77" t="s">
        <v>127</v>
      </c>
    </row>
    <row r="235" spans="1:100" ht="54">
      <c r="A235" s="49"/>
      <c r="B235" s="179">
        <f t="shared" ca="1" si="13"/>
        <v>222</v>
      </c>
      <c r="C235" s="115" t="s">
        <v>306</v>
      </c>
      <c r="D235" s="215" t="s">
        <v>1807</v>
      </c>
      <c r="E235" s="60" t="s">
        <v>1808</v>
      </c>
      <c r="F235" s="33">
        <v>41000</v>
      </c>
      <c r="G235" s="498" t="s">
        <v>477</v>
      </c>
      <c r="H235" s="70" t="s">
        <v>1809</v>
      </c>
      <c r="I235" s="499" t="s">
        <v>479</v>
      </c>
      <c r="J235" s="140"/>
      <c r="K235" s="65" t="s">
        <v>1810</v>
      </c>
      <c r="L235" s="112" t="s">
        <v>1811</v>
      </c>
      <c r="M235" s="64">
        <v>434</v>
      </c>
      <c r="N235" s="121">
        <v>172</v>
      </c>
      <c r="O235" s="113">
        <v>7</v>
      </c>
      <c r="P235" s="120">
        <v>3.5</v>
      </c>
      <c r="Q235" s="121">
        <v>2</v>
      </c>
      <c r="R235" s="66">
        <v>0</v>
      </c>
      <c r="S235" s="120">
        <v>0</v>
      </c>
      <c r="T235" s="64">
        <v>37.299999999999997</v>
      </c>
      <c r="U235" s="121">
        <v>0</v>
      </c>
      <c r="V235" s="67" t="s">
        <v>160</v>
      </c>
      <c r="W235" s="31">
        <v>0</v>
      </c>
      <c r="X235" s="31">
        <v>0</v>
      </c>
      <c r="Y235" s="31">
        <v>0</v>
      </c>
      <c r="Z235" s="31">
        <v>0</v>
      </c>
      <c r="AA235" s="31">
        <v>0</v>
      </c>
      <c r="AB235" s="31">
        <v>0</v>
      </c>
      <c r="AC235" s="31">
        <v>0</v>
      </c>
      <c r="AD235" s="31">
        <v>0</v>
      </c>
      <c r="AE235" s="31">
        <v>0</v>
      </c>
      <c r="AF235" s="66"/>
      <c r="AG235" s="28">
        <v>2</v>
      </c>
      <c r="AH235" s="29">
        <v>33</v>
      </c>
      <c r="AI235" s="130">
        <v>33</v>
      </c>
      <c r="AJ235" s="66">
        <v>0</v>
      </c>
      <c r="AK235" s="31">
        <v>0</v>
      </c>
      <c r="AL235" s="66">
        <v>0</v>
      </c>
      <c r="AM235" s="31">
        <v>130</v>
      </c>
      <c r="AN235" s="66" t="s">
        <v>1812</v>
      </c>
      <c r="AO235" s="31">
        <v>107</v>
      </c>
      <c r="AP235" s="66" t="s">
        <v>1813</v>
      </c>
      <c r="AQ235" s="31">
        <v>0</v>
      </c>
      <c r="AR235" s="66"/>
      <c r="AS235" s="31">
        <v>0</v>
      </c>
      <c r="AT235" s="66"/>
      <c r="AU235" s="121">
        <v>0</v>
      </c>
      <c r="AV235" s="113">
        <v>0</v>
      </c>
      <c r="AW235" s="66">
        <v>0</v>
      </c>
      <c r="AX235" s="66">
        <v>0</v>
      </c>
      <c r="AY235" s="130">
        <v>0</v>
      </c>
      <c r="AZ235" s="66">
        <v>0</v>
      </c>
      <c r="BA235" s="66">
        <v>0</v>
      </c>
      <c r="BB235" s="66">
        <v>0</v>
      </c>
      <c r="BC235" s="66">
        <v>0</v>
      </c>
      <c r="BD235" s="66">
        <v>0</v>
      </c>
      <c r="BE235" s="31">
        <v>0</v>
      </c>
      <c r="BF235" s="66"/>
      <c r="BG235" s="31">
        <v>0</v>
      </c>
      <c r="BH235" s="66"/>
      <c r="BI235" s="31">
        <v>0</v>
      </c>
      <c r="BJ235" s="66"/>
      <c r="BK235" s="31">
        <v>0</v>
      </c>
      <c r="BL235" s="66"/>
      <c r="BM235" s="141" t="s">
        <v>132</v>
      </c>
      <c r="BN235" s="67"/>
      <c r="BO235" s="118" t="s">
        <v>127</v>
      </c>
      <c r="BP235" s="141" t="s">
        <v>132</v>
      </c>
      <c r="BQ235" s="112"/>
      <c r="BR235" s="373" t="s">
        <v>127</v>
      </c>
      <c r="BS235" s="373" t="s">
        <v>127</v>
      </c>
      <c r="BT235" s="116" t="s">
        <v>132</v>
      </c>
      <c r="BU235" s="116" t="s">
        <v>127</v>
      </c>
      <c r="BV235" s="116" t="s">
        <v>132</v>
      </c>
      <c r="BW235" s="421" t="s">
        <v>127</v>
      </c>
      <c r="BX235" s="141" t="s">
        <v>127</v>
      </c>
      <c r="BY235" s="421" t="s">
        <v>132</v>
      </c>
      <c r="BZ235" s="934" t="s">
        <v>132</v>
      </c>
      <c r="CA235" s="66">
        <v>0</v>
      </c>
      <c r="CB235" s="113">
        <v>0</v>
      </c>
      <c r="CC235" s="113">
        <v>0</v>
      </c>
      <c r="CD235" s="113">
        <v>0</v>
      </c>
      <c r="CE235" s="116" t="s">
        <v>132</v>
      </c>
      <c r="CF235" s="421" t="s">
        <v>132</v>
      </c>
      <c r="CG235" s="66">
        <v>0</v>
      </c>
      <c r="CH235" s="113">
        <v>0</v>
      </c>
      <c r="CI235" s="113">
        <v>0</v>
      </c>
      <c r="CJ235" s="113">
        <v>0</v>
      </c>
      <c r="CK235" s="421" t="s">
        <v>132</v>
      </c>
      <c r="CL235" s="76" t="s">
        <v>132</v>
      </c>
      <c r="CM235" s="113"/>
      <c r="CN235" s="113"/>
      <c r="CO235" s="130"/>
      <c r="CP235" s="421" t="s">
        <v>132</v>
      </c>
      <c r="CQ235" s="66">
        <v>0</v>
      </c>
      <c r="CR235" s="113">
        <v>0</v>
      </c>
      <c r="CS235" s="113">
        <v>0</v>
      </c>
      <c r="CT235" s="212">
        <v>0</v>
      </c>
      <c r="CU235" s="141" t="s">
        <v>132</v>
      </c>
      <c r="CV235" s="117"/>
    </row>
    <row r="236" spans="1:100" ht="148.5">
      <c r="A236" s="49"/>
      <c r="B236" s="179">
        <f t="shared" ca="1" si="13"/>
        <v>223</v>
      </c>
      <c r="C236" s="115" t="s">
        <v>306</v>
      </c>
      <c r="D236" s="215" t="s">
        <v>1814</v>
      </c>
      <c r="E236" s="60" t="s">
        <v>1815</v>
      </c>
      <c r="F236" s="33">
        <v>44165</v>
      </c>
      <c r="G236" s="498" t="s">
        <v>552</v>
      </c>
      <c r="H236" s="70" t="s">
        <v>1816</v>
      </c>
      <c r="I236" s="499" t="s">
        <v>479</v>
      </c>
      <c r="J236" s="140"/>
      <c r="K236" s="65" t="s">
        <v>1817</v>
      </c>
      <c r="L236" s="112" t="s">
        <v>1818</v>
      </c>
      <c r="M236" s="64">
        <v>393</v>
      </c>
      <c r="N236" s="121">
        <v>99</v>
      </c>
      <c r="O236" s="113">
        <v>67</v>
      </c>
      <c r="P236" s="120">
        <v>10</v>
      </c>
      <c r="Q236" s="121">
        <v>5</v>
      </c>
      <c r="R236" s="66">
        <v>1</v>
      </c>
      <c r="S236" s="120">
        <v>0.04</v>
      </c>
      <c r="T236" s="64">
        <v>39</v>
      </c>
      <c r="U236" s="121">
        <v>0</v>
      </c>
      <c r="V236" s="67" t="s">
        <v>160</v>
      </c>
      <c r="W236" s="31">
        <v>0</v>
      </c>
      <c r="X236" s="31">
        <v>0</v>
      </c>
      <c r="Y236" s="31">
        <v>0</v>
      </c>
      <c r="Z236" s="31">
        <v>0</v>
      </c>
      <c r="AA236" s="31">
        <v>0</v>
      </c>
      <c r="AB236" s="31">
        <v>0</v>
      </c>
      <c r="AC236" s="31">
        <v>0</v>
      </c>
      <c r="AD236" s="31">
        <v>0</v>
      </c>
      <c r="AE236" s="31">
        <v>0</v>
      </c>
      <c r="AF236" s="66"/>
      <c r="AG236" s="28">
        <v>1</v>
      </c>
      <c r="AH236" s="29">
        <v>48</v>
      </c>
      <c r="AI236" s="130">
        <v>24</v>
      </c>
      <c r="AJ236" s="66">
        <v>0</v>
      </c>
      <c r="AK236" s="31">
        <v>0</v>
      </c>
      <c r="AL236" s="66">
        <v>0</v>
      </c>
      <c r="AM236" s="31">
        <v>653</v>
      </c>
      <c r="AN236" s="66" t="s">
        <v>1819</v>
      </c>
      <c r="AO236" s="31">
        <v>0</v>
      </c>
      <c r="AP236" s="66"/>
      <c r="AQ236" s="31">
        <v>0</v>
      </c>
      <c r="AR236" s="66"/>
      <c r="AS236" s="31">
        <v>0</v>
      </c>
      <c r="AT236" s="66"/>
      <c r="AU236" s="121">
        <v>0</v>
      </c>
      <c r="AV236" s="113">
        <v>0</v>
      </c>
      <c r="AW236" s="66">
        <v>0</v>
      </c>
      <c r="AX236" s="66">
        <v>0</v>
      </c>
      <c r="AY236" s="130">
        <v>0</v>
      </c>
      <c r="AZ236" s="66">
        <v>0</v>
      </c>
      <c r="BA236" s="66">
        <v>0</v>
      </c>
      <c r="BB236" s="66">
        <v>0</v>
      </c>
      <c r="BC236" s="66">
        <v>0</v>
      </c>
      <c r="BD236" s="66">
        <v>0</v>
      </c>
      <c r="BE236" s="31">
        <v>0</v>
      </c>
      <c r="BF236" s="66"/>
      <c r="BG236" s="31">
        <v>0</v>
      </c>
      <c r="BH236" s="66"/>
      <c r="BI236" s="31">
        <v>0</v>
      </c>
      <c r="BJ236" s="66"/>
      <c r="BK236" s="31">
        <v>0</v>
      </c>
      <c r="BL236" s="66"/>
      <c r="BM236" s="141" t="s">
        <v>132</v>
      </c>
      <c r="BN236" s="67"/>
      <c r="BO236" s="118" t="s">
        <v>127</v>
      </c>
      <c r="BP236" s="141" t="s">
        <v>132</v>
      </c>
      <c r="BQ236" s="112"/>
      <c r="BR236" s="373" t="s">
        <v>132</v>
      </c>
      <c r="BS236" s="373" t="s">
        <v>132</v>
      </c>
      <c r="BT236" s="116" t="s">
        <v>132</v>
      </c>
      <c r="BU236" s="116" t="s">
        <v>132</v>
      </c>
      <c r="BV236" s="116" t="s">
        <v>132</v>
      </c>
      <c r="BW236" s="421" t="s">
        <v>132</v>
      </c>
      <c r="BX236" s="141" t="s">
        <v>132</v>
      </c>
      <c r="BY236" s="421" t="s">
        <v>132</v>
      </c>
      <c r="BZ236" s="934" t="s">
        <v>132</v>
      </c>
      <c r="CA236" s="66">
        <v>0</v>
      </c>
      <c r="CB236" s="113">
        <v>0</v>
      </c>
      <c r="CC236" s="113">
        <v>0</v>
      </c>
      <c r="CD236" s="113">
        <v>0</v>
      </c>
      <c r="CE236" s="116" t="s">
        <v>132</v>
      </c>
      <c r="CF236" s="421" t="s">
        <v>132</v>
      </c>
      <c r="CG236" s="66">
        <v>0</v>
      </c>
      <c r="CH236" s="113">
        <v>0</v>
      </c>
      <c r="CI236" s="113">
        <v>0</v>
      </c>
      <c r="CJ236" s="113">
        <v>0</v>
      </c>
      <c r="CK236" s="421" t="s">
        <v>132</v>
      </c>
      <c r="CL236" s="76" t="s">
        <v>132</v>
      </c>
      <c r="CM236" s="113"/>
      <c r="CN236" s="113"/>
      <c r="CO236" s="130"/>
      <c r="CP236" s="421" t="s">
        <v>132</v>
      </c>
      <c r="CQ236" s="66">
        <v>0</v>
      </c>
      <c r="CR236" s="113">
        <v>0</v>
      </c>
      <c r="CS236" s="113">
        <v>0</v>
      </c>
      <c r="CT236" s="212">
        <v>0</v>
      </c>
      <c r="CU236" s="141" t="s">
        <v>132</v>
      </c>
      <c r="CV236" s="117"/>
    </row>
    <row r="237" spans="1:100" ht="40.5">
      <c r="A237" s="49"/>
      <c r="B237" s="179">
        <f t="shared" ca="1" si="13"/>
        <v>224</v>
      </c>
      <c r="C237" s="115" t="s">
        <v>306</v>
      </c>
      <c r="D237" s="215" t="s">
        <v>1820</v>
      </c>
      <c r="E237" s="60" t="s">
        <v>1821</v>
      </c>
      <c r="F237" s="33">
        <v>42095</v>
      </c>
      <c r="G237" s="498" t="s">
        <v>739</v>
      </c>
      <c r="H237" s="70" t="s">
        <v>1822</v>
      </c>
      <c r="I237" s="499" t="s">
        <v>479</v>
      </c>
      <c r="J237" s="140"/>
      <c r="K237" s="65" t="s">
        <v>1823</v>
      </c>
      <c r="L237" s="112" t="s">
        <v>1824</v>
      </c>
      <c r="M237" s="64">
        <v>150</v>
      </c>
      <c r="N237" s="121">
        <v>11</v>
      </c>
      <c r="O237" s="113">
        <v>39</v>
      </c>
      <c r="P237" s="120">
        <v>6.9</v>
      </c>
      <c r="Q237" s="121">
        <v>1</v>
      </c>
      <c r="R237" s="66">
        <v>0</v>
      </c>
      <c r="S237" s="120">
        <v>0</v>
      </c>
      <c r="T237" s="64">
        <v>11.9</v>
      </c>
      <c r="U237" s="121">
        <v>2</v>
      </c>
      <c r="V237" s="67" t="s">
        <v>1825</v>
      </c>
      <c r="W237" s="31">
        <v>23</v>
      </c>
      <c r="X237" s="31">
        <v>0</v>
      </c>
      <c r="Y237" s="31">
        <v>23</v>
      </c>
      <c r="Z237" s="31">
        <v>0</v>
      </c>
      <c r="AA237" s="31">
        <v>23</v>
      </c>
      <c r="AB237" s="31">
        <v>0</v>
      </c>
      <c r="AC237" s="31">
        <v>252</v>
      </c>
      <c r="AD237" s="31">
        <v>0</v>
      </c>
      <c r="AE237" s="31">
        <v>0</v>
      </c>
      <c r="AF237" s="66"/>
      <c r="AG237" s="28">
        <v>0</v>
      </c>
      <c r="AH237" s="29">
        <v>0</v>
      </c>
      <c r="AI237" s="130">
        <v>0</v>
      </c>
      <c r="AJ237" s="66">
        <v>0</v>
      </c>
      <c r="AK237" s="31">
        <v>0</v>
      </c>
      <c r="AL237" s="66">
        <v>0</v>
      </c>
      <c r="AM237" s="31">
        <v>48</v>
      </c>
      <c r="AN237" s="66" t="s">
        <v>1826</v>
      </c>
      <c r="AO237" s="31">
        <v>0</v>
      </c>
      <c r="AP237" s="66"/>
      <c r="AQ237" s="31">
        <v>0</v>
      </c>
      <c r="AR237" s="66"/>
      <c r="AS237" s="31">
        <v>0</v>
      </c>
      <c r="AT237" s="66"/>
      <c r="AU237" s="121">
        <v>0</v>
      </c>
      <c r="AV237" s="113">
        <v>0</v>
      </c>
      <c r="AW237" s="66">
        <v>0</v>
      </c>
      <c r="AX237" s="66">
        <v>0</v>
      </c>
      <c r="AY237" s="130">
        <v>0</v>
      </c>
      <c r="AZ237" s="66">
        <v>0</v>
      </c>
      <c r="BA237" s="66">
        <v>0</v>
      </c>
      <c r="BB237" s="66">
        <v>0</v>
      </c>
      <c r="BC237" s="66">
        <v>0</v>
      </c>
      <c r="BD237" s="66">
        <v>0</v>
      </c>
      <c r="BE237" s="31">
        <v>0</v>
      </c>
      <c r="BF237" s="66"/>
      <c r="BG237" s="31">
        <v>0</v>
      </c>
      <c r="BH237" s="66"/>
      <c r="BI237" s="31">
        <v>0</v>
      </c>
      <c r="BJ237" s="66"/>
      <c r="BK237" s="31">
        <v>0</v>
      </c>
      <c r="BL237" s="66"/>
      <c r="BM237" s="141" t="s">
        <v>132</v>
      </c>
      <c r="BN237" s="67"/>
      <c r="BO237" s="118" t="s">
        <v>132</v>
      </c>
      <c r="BP237" s="141" t="s">
        <v>132</v>
      </c>
      <c r="BQ237" s="112"/>
      <c r="BR237" s="373" t="s">
        <v>132</v>
      </c>
      <c r="BS237" s="373" t="s">
        <v>132</v>
      </c>
      <c r="BT237" s="116" t="s">
        <v>132</v>
      </c>
      <c r="BU237" s="116" t="s">
        <v>132</v>
      </c>
      <c r="BV237" s="116" t="s">
        <v>132</v>
      </c>
      <c r="BW237" s="421" t="s">
        <v>132</v>
      </c>
      <c r="BX237" s="141" t="s">
        <v>127</v>
      </c>
      <c r="BY237" s="421" t="s">
        <v>132</v>
      </c>
      <c r="BZ237" s="934" t="s">
        <v>127</v>
      </c>
      <c r="CA237" s="66">
        <v>0</v>
      </c>
      <c r="CB237" s="113">
        <v>0</v>
      </c>
      <c r="CC237" s="113">
        <v>0</v>
      </c>
      <c r="CD237" s="113">
        <v>0</v>
      </c>
      <c r="CE237" s="116" t="s">
        <v>127</v>
      </c>
      <c r="CF237" s="421" t="s">
        <v>127</v>
      </c>
      <c r="CG237" s="66">
        <v>1</v>
      </c>
      <c r="CH237" s="113">
        <v>1</v>
      </c>
      <c r="CI237" s="113">
        <v>1</v>
      </c>
      <c r="CJ237" s="113">
        <v>1</v>
      </c>
      <c r="CK237" s="421" t="s">
        <v>127</v>
      </c>
      <c r="CL237" s="76" t="s">
        <v>127</v>
      </c>
      <c r="CM237" s="113">
        <v>9</v>
      </c>
      <c r="CN237" s="113">
        <v>11</v>
      </c>
      <c r="CO237" s="130">
        <v>3</v>
      </c>
      <c r="CP237" s="421" t="s">
        <v>127</v>
      </c>
      <c r="CQ237" s="66">
        <v>2</v>
      </c>
      <c r="CR237" s="113">
        <v>230</v>
      </c>
      <c r="CS237" s="113">
        <v>230</v>
      </c>
      <c r="CT237" s="212">
        <v>11</v>
      </c>
      <c r="CU237" s="141" t="s">
        <v>132</v>
      </c>
      <c r="CV237" s="117"/>
    </row>
    <row r="238" spans="1:100" ht="54">
      <c r="A238" s="49"/>
      <c r="B238" s="179">
        <f t="shared" ca="1" si="13"/>
        <v>225</v>
      </c>
      <c r="C238" s="115" t="s">
        <v>1827</v>
      </c>
      <c r="D238" s="215" t="s">
        <v>1828</v>
      </c>
      <c r="E238" s="60" t="s">
        <v>1829</v>
      </c>
      <c r="F238" s="33">
        <v>37347</v>
      </c>
      <c r="G238" s="72" t="s">
        <v>477</v>
      </c>
      <c r="H238" s="70" t="s">
        <v>1830</v>
      </c>
      <c r="I238" s="70" t="s">
        <v>479</v>
      </c>
      <c r="J238" s="62"/>
      <c r="K238" s="65" t="s">
        <v>1831</v>
      </c>
      <c r="L238" s="112" t="s">
        <v>1832</v>
      </c>
      <c r="M238" s="64">
        <v>328</v>
      </c>
      <c r="N238" s="121">
        <v>86</v>
      </c>
      <c r="O238" s="113">
        <v>29</v>
      </c>
      <c r="P238" s="120">
        <v>3.5</v>
      </c>
      <c r="Q238" s="121">
        <v>1</v>
      </c>
      <c r="R238" s="31">
        <v>0</v>
      </c>
      <c r="S238" s="120">
        <v>0</v>
      </c>
      <c r="T238" s="64">
        <v>30.248999999999999</v>
      </c>
      <c r="U238" s="121">
        <v>0</v>
      </c>
      <c r="V238" s="67" t="s">
        <v>210</v>
      </c>
      <c r="W238" s="31">
        <v>0</v>
      </c>
      <c r="X238" s="31">
        <v>0</v>
      </c>
      <c r="Y238" s="31">
        <v>0</v>
      </c>
      <c r="Z238" s="31">
        <v>0</v>
      </c>
      <c r="AA238" s="31">
        <v>0</v>
      </c>
      <c r="AB238" s="31">
        <v>0</v>
      </c>
      <c r="AC238" s="31">
        <v>0</v>
      </c>
      <c r="AD238" s="31">
        <v>0</v>
      </c>
      <c r="AE238" s="31">
        <v>0</v>
      </c>
      <c r="AF238" s="66"/>
      <c r="AG238" s="28">
        <v>0</v>
      </c>
      <c r="AH238" s="29">
        <v>0</v>
      </c>
      <c r="AI238" s="130">
        <v>0</v>
      </c>
      <c r="AJ238" s="66">
        <v>0</v>
      </c>
      <c r="AK238" s="31">
        <v>0</v>
      </c>
      <c r="AL238" s="66">
        <v>0</v>
      </c>
      <c r="AM238" s="31">
        <v>204</v>
      </c>
      <c r="AN238" s="66" t="s">
        <v>1833</v>
      </c>
      <c r="AO238" s="31">
        <v>0</v>
      </c>
      <c r="AP238" s="66"/>
      <c r="AQ238" s="31">
        <v>0</v>
      </c>
      <c r="AR238" s="66"/>
      <c r="AS238" s="31">
        <v>0</v>
      </c>
      <c r="AT238" s="66"/>
      <c r="AU238" s="121">
        <v>0</v>
      </c>
      <c r="AV238" s="113">
        <v>0</v>
      </c>
      <c r="AW238" s="66">
        <v>0</v>
      </c>
      <c r="AX238" s="66">
        <v>0</v>
      </c>
      <c r="AY238" s="130">
        <v>0</v>
      </c>
      <c r="AZ238" s="66">
        <v>0</v>
      </c>
      <c r="BA238" s="66">
        <v>0</v>
      </c>
      <c r="BB238" s="66">
        <v>0</v>
      </c>
      <c r="BC238" s="66">
        <v>0</v>
      </c>
      <c r="BD238" s="66">
        <v>0</v>
      </c>
      <c r="BE238" s="31">
        <v>0</v>
      </c>
      <c r="BF238" s="66"/>
      <c r="BG238" s="31">
        <v>0</v>
      </c>
      <c r="BH238" s="66"/>
      <c r="BI238" s="31">
        <v>0</v>
      </c>
      <c r="BJ238" s="66"/>
      <c r="BK238" s="31">
        <v>0</v>
      </c>
      <c r="BL238" s="66"/>
      <c r="BM238" s="141" t="s">
        <v>132</v>
      </c>
      <c r="BN238" s="67"/>
      <c r="BO238" s="118" t="s">
        <v>132</v>
      </c>
      <c r="BP238" s="141" t="s">
        <v>132</v>
      </c>
      <c r="BQ238" s="112"/>
      <c r="BR238" s="373" t="s">
        <v>132</v>
      </c>
      <c r="BS238" s="373" t="s">
        <v>132</v>
      </c>
      <c r="BT238" s="116" t="s">
        <v>132</v>
      </c>
      <c r="BU238" s="116" t="s">
        <v>132</v>
      </c>
      <c r="BV238" s="116" t="s">
        <v>132</v>
      </c>
      <c r="BW238" s="421" t="s">
        <v>132</v>
      </c>
      <c r="BX238" s="141" t="s">
        <v>127</v>
      </c>
      <c r="BY238" s="421" t="s">
        <v>132</v>
      </c>
      <c r="BZ238" s="934" t="s">
        <v>132</v>
      </c>
      <c r="CA238" s="66">
        <v>0</v>
      </c>
      <c r="CB238" s="113">
        <v>0</v>
      </c>
      <c r="CC238" s="113">
        <v>0</v>
      </c>
      <c r="CD238" s="113">
        <v>0</v>
      </c>
      <c r="CE238" s="116" t="s">
        <v>132</v>
      </c>
      <c r="CF238" s="421" t="s">
        <v>132</v>
      </c>
      <c r="CG238" s="66">
        <v>0</v>
      </c>
      <c r="CH238" s="113">
        <v>0</v>
      </c>
      <c r="CI238" s="113">
        <v>0</v>
      </c>
      <c r="CJ238" s="113">
        <v>0</v>
      </c>
      <c r="CK238" s="421" t="s">
        <v>132</v>
      </c>
      <c r="CL238" s="76" t="s">
        <v>132</v>
      </c>
      <c r="CM238" s="113"/>
      <c r="CN238" s="113"/>
      <c r="CO238" s="130"/>
      <c r="CP238" s="421" t="s">
        <v>132</v>
      </c>
      <c r="CQ238" s="66">
        <v>0</v>
      </c>
      <c r="CR238" s="113">
        <v>0</v>
      </c>
      <c r="CS238" s="113">
        <v>0</v>
      </c>
      <c r="CT238" s="616">
        <v>0</v>
      </c>
      <c r="CU238" s="141" t="s">
        <v>132</v>
      </c>
      <c r="CV238" s="117"/>
    </row>
    <row r="239" spans="1:100" ht="27">
      <c r="A239" s="49"/>
      <c r="B239" s="179">
        <f t="shared" ca="1" si="13"/>
        <v>226</v>
      </c>
      <c r="C239" s="115" t="s">
        <v>1827</v>
      </c>
      <c r="D239" s="215" t="s">
        <v>1834</v>
      </c>
      <c r="E239" s="60" t="s">
        <v>1835</v>
      </c>
      <c r="F239" s="33">
        <v>37347</v>
      </c>
      <c r="G239" s="498" t="s">
        <v>552</v>
      </c>
      <c r="H239" s="70" t="s">
        <v>1836</v>
      </c>
      <c r="I239" s="499" t="s">
        <v>479</v>
      </c>
      <c r="J239" s="112"/>
      <c r="K239" s="73" t="s">
        <v>1837</v>
      </c>
      <c r="L239" s="112" t="s">
        <v>1838</v>
      </c>
      <c r="M239" s="64">
        <v>248</v>
      </c>
      <c r="N239" s="121">
        <v>35</v>
      </c>
      <c r="O239" s="113">
        <v>44</v>
      </c>
      <c r="P239" s="120">
        <v>7.8</v>
      </c>
      <c r="Q239" s="121">
        <v>5</v>
      </c>
      <c r="R239" s="66">
        <v>0</v>
      </c>
      <c r="S239" s="120">
        <v>0</v>
      </c>
      <c r="T239" s="64">
        <v>21.7</v>
      </c>
      <c r="U239" s="121">
        <v>1</v>
      </c>
      <c r="V239" s="67" t="s">
        <v>1839</v>
      </c>
      <c r="W239" s="31">
        <v>62</v>
      </c>
      <c r="X239" s="31">
        <v>0</v>
      </c>
      <c r="Y239" s="31">
        <v>62</v>
      </c>
      <c r="Z239" s="31">
        <v>0</v>
      </c>
      <c r="AA239" s="31">
        <v>62</v>
      </c>
      <c r="AB239" s="31">
        <v>0</v>
      </c>
      <c r="AC239" s="31">
        <v>275</v>
      </c>
      <c r="AD239" s="31">
        <v>0</v>
      </c>
      <c r="AE239" s="31">
        <v>0</v>
      </c>
      <c r="AF239" s="66"/>
      <c r="AG239" s="28">
        <v>1</v>
      </c>
      <c r="AH239" s="29">
        <v>36</v>
      </c>
      <c r="AI239" s="130">
        <v>36</v>
      </c>
      <c r="AJ239" s="66">
        <v>0</v>
      </c>
      <c r="AK239" s="31">
        <v>0</v>
      </c>
      <c r="AL239" s="31">
        <v>0</v>
      </c>
      <c r="AM239" s="31">
        <v>0</v>
      </c>
      <c r="AN239" s="66"/>
      <c r="AO239" s="31">
        <v>0</v>
      </c>
      <c r="AP239" s="66"/>
      <c r="AQ239" s="31">
        <v>0</v>
      </c>
      <c r="AR239" s="66"/>
      <c r="AS239" s="31">
        <v>0</v>
      </c>
      <c r="AT239" s="66"/>
      <c r="AU239" s="121">
        <v>0</v>
      </c>
      <c r="AV239" s="113">
        <v>0</v>
      </c>
      <c r="AW239" s="66">
        <v>0</v>
      </c>
      <c r="AX239" s="31">
        <v>0</v>
      </c>
      <c r="AY239" s="130">
        <v>0</v>
      </c>
      <c r="AZ239" s="66">
        <v>0</v>
      </c>
      <c r="BA239" s="66">
        <v>0</v>
      </c>
      <c r="BB239" s="66">
        <v>0</v>
      </c>
      <c r="BC239" s="31">
        <v>0</v>
      </c>
      <c r="BD239" s="31">
        <v>0</v>
      </c>
      <c r="BE239" s="31">
        <v>0</v>
      </c>
      <c r="BF239" s="66"/>
      <c r="BG239" s="31">
        <v>0</v>
      </c>
      <c r="BH239" s="66"/>
      <c r="BI239" s="31">
        <v>0</v>
      </c>
      <c r="BJ239" s="66"/>
      <c r="BK239" s="31">
        <v>0</v>
      </c>
      <c r="BL239" s="66"/>
      <c r="BM239" s="141" t="s">
        <v>132</v>
      </c>
      <c r="BN239" s="67"/>
      <c r="BO239" s="118" t="s">
        <v>132</v>
      </c>
      <c r="BP239" s="141" t="s">
        <v>132</v>
      </c>
      <c r="BQ239" s="112"/>
      <c r="BR239" s="373" t="s">
        <v>132</v>
      </c>
      <c r="BS239" s="373" t="s">
        <v>127</v>
      </c>
      <c r="BT239" s="116" t="s">
        <v>132</v>
      </c>
      <c r="BU239" s="116" t="s">
        <v>127</v>
      </c>
      <c r="BV239" s="116" t="s">
        <v>132</v>
      </c>
      <c r="BW239" s="421" t="s">
        <v>127</v>
      </c>
      <c r="BX239" s="141" t="s">
        <v>127</v>
      </c>
      <c r="BY239" s="55" t="s">
        <v>132</v>
      </c>
      <c r="BZ239" s="934" t="s">
        <v>127</v>
      </c>
      <c r="CA239" s="66">
        <v>1</v>
      </c>
      <c r="CB239" s="113">
        <v>2</v>
      </c>
      <c r="CC239" s="113">
        <v>1</v>
      </c>
      <c r="CD239" s="113">
        <v>1</v>
      </c>
      <c r="CE239" s="116" t="s">
        <v>132</v>
      </c>
      <c r="CF239" s="421" t="s">
        <v>127</v>
      </c>
      <c r="CG239" s="66">
        <v>0</v>
      </c>
      <c r="CH239" s="113">
        <v>0</v>
      </c>
      <c r="CI239" s="113">
        <v>0</v>
      </c>
      <c r="CJ239" s="113">
        <v>0</v>
      </c>
      <c r="CK239" s="421" t="s">
        <v>127</v>
      </c>
      <c r="CL239" s="76" t="s">
        <v>127</v>
      </c>
      <c r="CM239" s="113">
        <v>10</v>
      </c>
      <c r="CN239" s="113">
        <v>3</v>
      </c>
      <c r="CO239" s="130">
        <v>1</v>
      </c>
      <c r="CP239" s="421" t="s">
        <v>127</v>
      </c>
      <c r="CQ239" s="66">
        <v>8</v>
      </c>
      <c r="CR239" s="113">
        <v>352</v>
      </c>
      <c r="CS239" s="113">
        <v>240</v>
      </c>
      <c r="CT239" s="31">
        <v>15</v>
      </c>
      <c r="CU239" s="141" t="s">
        <v>127</v>
      </c>
      <c r="CV239" s="117" t="s">
        <v>127</v>
      </c>
    </row>
    <row r="240" spans="1:100" ht="40.5">
      <c r="A240" s="49"/>
      <c r="B240" s="179">
        <f t="shared" ca="1" si="13"/>
        <v>227</v>
      </c>
      <c r="C240" s="115" t="s">
        <v>1827</v>
      </c>
      <c r="D240" s="507" t="s">
        <v>1840</v>
      </c>
      <c r="E240" s="69" t="s">
        <v>1841</v>
      </c>
      <c r="F240" s="27">
        <v>42095</v>
      </c>
      <c r="G240" s="498" t="s">
        <v>477</v>
      </c>
      <c r="H240" s="70" t="s">
        <v>1842</v>
      </c>
      <c r="I240" s="499" t="s">
        <v>479</v>
      </c>
      <c r="J240" s="62"/>
      <c r="K240" s="73" t="s">
        <v>1843</v>
      </c>
      <c r="L240" s="126" t="s">
        <v>1844</v>
      </c>
      <c r="M240" s="54">
        <v>54</v>
      </c>
      <c r="N240" s="28">
        <v>6</v>
      </c>
      <c r="O240" s="29">
        <v>8</v>
      </c>
      <c r="P240" s="53">
        <v>1</v>
      </c>
      <c r="Q240" s="28">
        <v>4</v>
      </c>
      <c r="R240" s="31">
        <v>0</v>
      </c>
      <c r="S240" s="53">
        <v>0</v>
      </c>
      <c r="T240" s="54">
        <v>5.59</v>
      </c>
      <c r="U240" s="28">
        <v>4</v>
      </c>
      <c r="V240" s="52" t="s">
        <v>1845</v>
      </c>
      <c r="W240" s="31">
        <v>51</v>
      </c>
      <c r="X240" s="31">
        <v>0</v>
      </c>
      <c r="Y240" s="31">
        <v>51</v>
      </c>
      <c r="Z240" s="31">
        <v>0</v>
      </c>
      <c r="AA240" s="31">
        <v>25.5</v>
      </c>
      <c r="AB240" s="31">
        <v>0</v>
      </c>
      <c r="AC240" s="31">
        <v>300</v>
      </c>
      <c r="AD240" s="31">
        <v>0</v>
      </c>
      <c r="AE240" s="31">
        <v>0</v>
      </c>
      <c r="AF240" s="31"/>
      <c r="AG240" s="28">
        <v>0</v>
      </c>
      <c r="AH240" s="29">
        <v>0</v>
      </c>
      <c r="AI240" s="30">
        <v>0</v>
      </c>
      <c r="AJ240" s="31">
        <v>0</v>
      </c>
      <c r="AK240" s="31">
        <v>0</v>
      </c>
      <c r="AL240" s="31">
        <v>0</v>
      </c>
      <c r="AM240" s="31">
        <v>0</v>
      </c>
      <c r="AN240" s="31"/>
      <c r="AO240" s="31">
        <v>0</v>
      </c>
      <c r="AP240" s="31"/>
      <c r="AQ240" s="31">
        <v>0</v>
      </c>
      <c r="AR240" s="31"/>
      <c r="AS240" s="31">
        <v>0</v>
      </c>
      <c r="AT240" s="31"/>
      <c r="AU240" s="28">
        <v>0</v>
      </c>
      <c r="AV240" s="29">
        <v>0</v>
      </c>
      <c r="AW240" s="31">
        <v>0</v>
      </c>
      <c r="AX240" s="31">
        <v>0</v>
      </c>
      <c r="AY240" s="30">
        <v>0</v>
      </c>
      <c r="AZ240" s="31">
        <v>0</v>
      </c>
      <c r="BA240" s="31">
        <v>0</v>
      </c>
      <c r="BB240" s="31">
        <v>0</v>
      </c>
      <c r="BC240" s="31">
        <v>0</v>
      </c>
      <c r="BD240" s="31">
        <v>0</v>
      </c>
      <c r="BE240" s="31">
        <v>0</v>
      </c>
      <c r="BF240" s="31"/>
      <c r="BG240" s="31">
        <v>0</v>
      </c>
      <c r="BH240" s="31"/>
      <c r="BI240" s="31">
        <v>0</v>
      </c>
      <c r="BJ240" s="31"/>
      <c r="BK240" s="31">
        <v>0</v>
      </c>
      <c r="BL240" s="31"/>
      <c r="BM240" s="129" t="s">
        <v>132</v>
      </c>
      <c r="BN240" s="52"/>
      <c r="BO240" s="164" t="s">
        <v>132</v>
      </c>
      <c r="BP240" s="129" t="s">
        <v>132</v>
      </c>
      <c r="BQ240" s="126"/>
      <c r="BR240" s="500" t="s">
        <v>132</v>
      </c>
      <c r="BS240" s="500" t="s">
        <v>132</v>
      </c>
      <c r="BT240" s="76" t="s">
        <v>132</v>
      </c>
      <c r="BU240" s="76" t="s">
        <v>127</v>
      </c>
      <c r="BV240" s="76" t="s">
        <v>132</v>
      </c>
      <c r="BW240" s="55" t="s">
        <v>127</v>
      </c>
      <c r="BX240" s="129" t="s">
        <v>127</v>
      </c>
      <c r="BY240" s="55" t="s">
        <v>132</v>
      </c>
      <c r="BZ240" s="935" t="s">
        <v>127</v>
      </c>
      <c r="CA240" s="31">
        <v>0</v>
      </c>
      <c r="CB240" s="29">
        <v>0</v>
      </c>
      <c r="CC240" s="29">
        <v>0</v>
      </c>
      <c r="CD240" s="29">
        <v>0</v>
      </c>
      <c r="CE240" s="76" t="s">
        <v>132</v>
      </c>
      <c r="CF240" s="55" t="s">
        <v>127</v>
      </c>
      <c r="CG240" s="31">
        <v>0</v>
      </c>
      <c r="CH240" s="29">
        <v>0</v>
      </c>
      <c r="CI240" s="29">
        <v>0</v>
      </c>
      <c r="CJ240" s="29">
        <v>0</v>
      </c>
      <c r="CK240" s="55" t="s">
        <v>132</v>
      </c>
      <c r="CL240" s="76" t="s">
        <v>132</v>
      </c>
      <c r="CM240" s="29"/>
      <c r="CN240" s="29"/>
      <c r="CO240" s="30"/>
      <c r="CP240" s="55" t="s">
        <v>127</v>
      </c>
      <c r="CQ240" s="31">
        <v>0</v>
      </c>
      <c r="CR240" s="29">
        <v>0</v>
      </c>
      <c r="CS240" s="29">
        <v>0</v>
      </c>
      <c r="CT240" s="56">
        <v>0</v>
      </c>
      <c r="CU240" s="129" t="s">
        <v>132</v>
      </c>
      <c r="CV240" s="77"/>
    </row>
    <row r="241" spans="1:100" ht="40.5">
      <c r="A241" s="49"/>
      <c r="B241" s="179">
        <f t="shared" ca="1" si="13"/>
        <v>228</v>
      </c>
      <c r="C241" s="115" t="s">
        <v>306</v>
      </c>
      <c r="D241" s="507" t="s">
        <v>1846</v>
      </c>
      <c r="E241" s="69" t="s">
        <v>1847</v>
      </c>
      <c r="F241" s="27">
        <v>40792</v>
      </c>
      <c r="G241" s="498" t="s">
        <v>477</v>
      </c>
      <c r="H241" s="70" t="s">
        <v>1848</v>
      </c>
      <c r="I241" s="499" t="s">
        <v>552</v>
      </c>
      <c r="J241" s="62" t="s">
        <v>160</v>
      </c>
      <c r="K241" s="73" t="s">
        <v>1849</v>
      </c>
      <c r="L241" s="126" t="s">
        <v>1850</v>
      </c>
      <c r="M241" s="54">
        <v>531</v>
      </c>
      <c r="N241" s="28">
        <v>144</v>
      </c>
      <c r="O241" s="29">
        <v>4</v>
      </c>
      <c r="P241" s="53">
        <v>2.1</v>
      </c>
      <c r="Q241" s="28">
        <v>3</v>
      </c>
      <c r="R241" s="31">
        <v>0</v>
      </c>
      <c r="S241" s="53">
        <v>0</v>
      </c>
      <c r="T241" s="54">
        <v>45.2</v>
      </c>
      <c r="U241" s="28">
        <v>0</v>
      </c>
      <c r="V241" s="52" t="s">
        <v>160</v>
      </c>
      <c r="W241" s="31">
        <v>0</v>
      </c>
      <c r="X241" s="31">
        <v>0</v>
      </c>
      <c r="Y241" s="31">
        <v>0</v>
      </c>
      <c r="Z241" s="31">
        <v>0</v>
      </c>
      <c r="AA241" s="31">
        <v>0</v>
      </c>
      <c r="AB241" s="31">
        <v>0</v>
      </c>
      <c r="AC241" s="31">
        <v>0</v>
      </c>
      <c r="AD241" s="31">
        <v>0</v>
      </c>
      <c r="AE241" s="31">
        <v>0</v>
      </c>
      <c r="AF241" s="31"/>
      <c r="AG241" s="28">
        <v>1</v>
      </c>
      <c r="AH241" s="29">
        <v>89</v>
      </c>
      <c r="AI241" s="30">
        <v>89</v>
      </c>
      <c r="AJ241" s="31">
        <v>0</v>
      </c>
      <c r="AK241" s="31">
        <v>0</v>
      </c>
      <c r="AL241" s="31">
        <v>0</v>
      </c>
      <c r="AM241" s="31">
        <v>24</v>
      </c>
      <c r="AN241" s="31" t="s">
        <v>1851</v>
      </c>
      <c r="AO241" s="31">
        <v>51</v>
      </c>
      <c r="AP241" s="31" t="s">
        <v>1852</v>
      </c>
      <c r="AQ241" s="31">
        <v>0</v>
      </c>
      <c r="AR241" s="31"/>
      <c r="AS241" s="31">
        <v>0</v>
      </c>
      <c r="AT241" s="31"/>
      <c r="AU241" s="28">
        <v>0</v>
      </c>
      <c r="AV241" s="29">
        <v>0</v>
      </c>
      <c r="AW241" s="31">
        <v>0</v>
      </c>
      <c r="AX241" s="31">
        <v>0</v>
      </c>
      <c r="AY241" s="30">
        <v>0</v>
      </c>
      <c r="AZ241" s="31">
        <v>0</v>
      </c>
      <c r="BA241" s="31">
        <v>0</v>
      </c>
      <c r="BB241" s="31">
        <v>0</v>
      </c>
      <c r="BC241" s="31">
        <v>0</v>
      </c>
      <c r="BD241" s="31">
        <v>0</v>
      </c>
      <c r="BE241" s="31">
        <v>0</v>
      </c>
      <c r="BF241" s="31"/>
      <c r="BG241" s="31">
        <v>0</v>
      </c>
      <c r="BH241" s="31"/>
      <c r="BI241" s="31">
        <v>0</v>
      </c>
      <c r="BJ241" s="31"/>
      <c r="BK241" s="31">
        <v>0</v>
      </c>
      <c r="BL241" s="31"/>
      <c r="BM241" s="129" t="s">
        <v>132</v>
      </c>
      <c r="BN241" s="52"/>
      <c r="BO241" s="164" t="s">
        <v>127</v>
      </c>
      <c r="BP241" s="129" t="s">
        <v>132</v>
      </c>
      <c r="BQ241" s="126"/>
      <c r="BR241" s="500" t="s">
        <v>132</v>
      </c>
      <c r="BS241" s="500" t="s">
        <v>132</v>
      </c>
      <c r="BT241" s="76" t="s">
        <v>132</v>
      </c>
      <c r="BU241" s="76" t="s">
        <v>132</v>
      </c>
      <c r="BV241" s="76" t="s">
        <v>132</v>
      </c>
      <c r="BW241" s="55" t="s">
        <v>132</v>
      </c>
      <c r="BX241" s="129" t="s">
        <v>132</v>
      </c>
      <c r="BY241" s="55" t="s">
        <v>132</v>
      </c>
      <c r="BZ241" s="935" t="s">
        <v>132</v>
      </c>
      <c r="CA241" s="31">
        <v>0</v>
      </c>
      <c r="CB241" s="29">
        <v>0</v>
      </c>
      <c r="CC241" s="29">
        <v>0</v>
      </c>
      <c r="CD241" s="29">
        <v>0</v>
      </c>
      <c r="CE241" s="76" t="s">
        <v>132</v>
      </c>
      <c r="CF241" s="55" t="s">
        <v>132</v>
      </c>
      <c r="CG241" s="31">
        <v>0</v>
      </c>
      <c r="CH241" s="29">
        <v>0</v>
      </c>
      <c r="CI241" s="29">
        <v>0</v>
      </c>
      <c r="CJ241" s="29">
        <v>0</v>
      </c>
      <c r="CK241" s="55" t="s">
        <v>132</v>
      </c>
      <c r="CL241" s="76" t="s">
        <v>132</v>
      </c>
      <c r="CM241" s="29"/>
      <c r="CN241" s="29"/>
      <c r="CO241" s="30"/>
      <c r="CP241" s="55" t="s">
        <v>132</v>
      </c>
      <c r="CQ241" s="31">
        <v>0</v>
      </c>
      <c r="CR241" s="29">
        <v>0</v>
      </c>
      <c r="CS241" s="29">
        <v>0</v>
      </c>
      <c r="CT241" s="56">
        <v>0</v>
      </c>
      <c r="CU241" s="129" t="s">
        <v>132</v>
      </c>
      <c r="CV241" s="77"/>
    </row>
    <row r="242" spans="1:100" ht="27">
      <c r="A242" s="49"/>
      <c r="B242" s="179">
        <f t="shared" ca="1" si="13"/>
        <v>229</v>
      </c>
      <c r="C242" s="115" t="s">
        <v>1827</v>
      </c>
      <c r="D242" s="215" t="s">
        <v>1853</v>
      </c>
      <c r="E242" s="60" t="s">
        <v>1854</v>
      </c>
      <c r="F242" s="33">
        <v>37926</v>
      </c>
      <c r="G242" s="498" t="s">
        <v>477</v>
      </c>
      <c r="H242" s="70" t="s">
        <v>1855</v>
      </c>
      <c r="I242" s="499" t="s">
        <v>479</v>
      </c>
      <c r="J242" s="112"/>
      <c r="K242" s="65" t="s">
        <v>1856</v>
      </c>
      <c r="L242" s="112" t="s">
        <v>1857</v>
      </c>
      <c r="M242" s="64">
        <v>95</v>
      </c>
      <c r="N242" s="121">
        <v>11</v>
      </c>
      <c r="O242" s="113">
        <v>17</v>
      </c>
      <c r="P242" s="120">
        <v>1.8</v>
      </c>
      <c r="Q242" s="121">
        <v>1</v>
      </c>
      <c r="R242" s="66">
        <v>0</v>
      </c>
      <c r="S242" s="120">
        <v>0</v>
      </c>
      <c r="T242" s="64">
        <v>6.6</v>
      </c>
      <c r="U242" s="121">
        <v>0</v>
      </c>
      <c r="V242" s="67" t="s">
        <v>160</v>
      </c>
      <c r="W242" s="31">
        <v>0</v>
      </c>
      <c r="X242" s="31">
        <v>0</v>
      </c>
      <c r="Y242" s="31">
        <v>0</v>
      </c>
      <c r="Z242" s="31">
        <v>0</v>
      </c>
      <c r="AA242" s="31">
        <v>0</v>
      </c>
      <c r="AB242" s="31">
        <v>0</v>
      </c>
      <c r="AC242" s="31">
        <v>0</v>
      </c>
      <c r="AD242" s="31">
        <v>0</v>
      </c>
      <c r="AE242" s="31">
        <v>0</v>
      </c>
      <c r="AF242" s="66"/>
      <c r="AG242" s="28">
        <v>0</v>
      </c>
      <c r="AH242" s="29">
        <v>0</v>
      </c>
      <c r="AI242" s="130">
        <v>0</v>
      </c>
      <c r="AJ242" s="66">
        <v>0</v>
      </c>
      <c r="AK242" s="31">
        <v>0</v>
      </c>
      <c r="AL242" s="66">
        <v>0</v>
      </c>
      <c r="AM242" s="31">
        <v>0</v>
      </c>
      <c r="AN242" s="66"/>
      <c r="AO242" s="31">
        <v>10</v>
      </c>
      <c r="AP242" s="66" t="s">
        <v>1858</v>
      </c>
      <c r="AQ242" s="31">
        <v>0</v>
      </c>
      <c r="AR242" s="66"/>
      <c r="AS242" s="31">
        <v>0</v>
      </c>
      <c r="AT242" s="66"/>
      <c r="AU242" s="121">
        <v>1</v>
      </c>
      <c r="AV242" s="113">
        <v>21</v>
      </c>
      <c r="AW242" s="66">
        <v>0</v>
      </c>
      <c r="AX242" s="66">
        <v>10.5</v>
      </c>
      <c r="AY242" s="130">
        <v>0</v>
      </c>
      <c r="AZ242" s="66">
        <v>0</v>
      </c>
      <c r="BA242" s="66">
        <v>0</v>
      </c>
      <c r="BB242" s="66">
        <v>0</v>
      </c>
      <c r="BC242" s="66">
        <v>0</v>
      </c>
      <c r="BD242" s="66">
        <v>0</v>
      </c>
      <c r="BE242" s="31">
        <v>0</v>
      </c>
      <c r="BF242" s="66"/>
      <c r="BG242" s="31">
        <v>0</v>
      </c>
      <c r="BH242" s="66"/>
      <c r="BI242" s="31">
        <v>0</v>
      </c>
      <c r="BJ242" s="66"/>
      <c r="BK242" s="31">
        <v>0</v>
      </c>
      <c r="BL242" s="66"/>
      <c r="BM242" s="141" t="s">
        <v>127</v>
      </c>
      <c r="BN242" s="67" t="s">
        <v>1859</v>
      </c>
      <c r="BO242" s="118" t="s">
        <v>127</v>
      </c>
      <c r="BP242" s="141" t="s">
        <v>132</v>
      </c>
      <c r="BQ242" s="112"/>
      <c r="BR242" s="373" t="s">
        <v>132</v>
      </c>
      <c r="BS242" s="373" t="s">
        <v>132</v>
      </c>
      <c r="BT242" s="116" t="s">
        <v>132</v>
      </c>
      <c r="BU242" s="116" t="s">
        <v>132</v>
      </c>
      <c r="BV242" s="116" t="s">
        <v>132</v>
      </c>
      <c r="BW242" s="421" t="s">
        <v>132</v>
      </c>
      <c r="BX242" s="141" t="s">
        <v>132</v>
      </c>
      <c r="BY242" s="421" t="s">
        <v>132</v>
      </c>
      <c r="BZ242" s="934" t="s">
        <v>127</v>
      </c>
      <c r="CA242" s="66">
        <v>0</v>
      </c>
      <c r="CB242" s="113">
        <v>23</v>
      </c>
      <c r="CC242" s="113">
        <v>23</v>
      </c>
      <c r="CD242" s="113">
        <v>17</v>
      </c>
      <c r="CE242" s="116" t="s">
        <v>132</v>
      </c>
      <c r="CF242" s="421" t="s">
        <v>127</v>
      </c>
      <c r="CG242" s="66">
        <v>0</v>
      </c>
      <c r="CH242" s="113">
        <v>162</v>
      </c>
      <c r="CI242" s="113">
        <v>54</v>
      </c>
      <c r="CJ242" s="113">
        <v>18</v>
      </c>
      <c r="CK242" s="421" t="s">
        <v>127</v>
      </c>
      <c r="CL242" s="76" t="s">
        <v>127</v>
      </c>
      <c r="CM242" s="113">
        <v>14</v>
      </c>
      <c r="CN242" s="113">
        <v>0</v>
      </c>
      <c r="CO242" s="130">
        <v>0</v>
      </c>
      <c r="CP242" s="421" t="s">
        <v>127</v>
      </c>
      <c r="CQ242" s="66">
        <v>0</v>
      </c>
      <c r="CR242" s="113">
        <v>2297</v>
      </c>
      <c r="CS242" s="113">
        <v>365</v>
      </c>
      <c r="CT242" s="113">
        <v>63</v>
      </c>
      <c r="CU242" s="141" t="s">
        <v>127</v>
      </c>
      <c r="CV242" s="117" t="s">
        <v>127</v>
      </c>
    </row>
    <row r="243" spans="1:100" ht="27">
      <c r="A243" s="49"/>
      <c r="B243" s="179">
        <f t="shared" ca="1" si="13"/>
        <v>230</v>
      </c>
      <c r="C243" s="115" t="s">
        <v>306</v>
      </c>
      <c r="D243" s="215" t="s">
        <v>1860</v>
      </c>
      <c r="E243" s="60" t="s">
        <v>1861</v>
      </c>
      <c r="F243" s="33">
        <v>37347</v>
      </c>
      <c r="G243" s="498" t="s">
        <v>552</v>
      </c>
      <c r="H243" s="70" t="s">
        <v>1862</v>
      </c>
      <c r="I243" s="499" t="s">
        <v>479</v>
      </c>
      <c r="J243" s="112"/>
      <c r="K243" s="65" t="s">
        <v>1803</v>
      </c>
      <c r="L243" s="112" t="s">
        <v>1863</v>
      </c>
      <c r="M243" s="64">
        <v>237</v>
      </c>
      <c r="N243" s="121">
        <v>32</v>
      </c>
      <c r="O243" s="113">
        <v>73</v>
      </c>
      <c r="P243" s="120">
        <v>4.5999999999999996</v>
      </c>
      <c r="Q243" s="121">
        <v>2</v>
      </c>
      <c r="R243" s="66">
        <v>0</v>
      </c>
      <c r="S243" s="120">
        <v>0</v>
      </c>
      <c r="T243" s="64">
        <v>19.8</v>
      </c>
      <c r="U243" s="121">
        <v>0</v>
      </c>
      <c r="V243" s="67" t="s">
        <v>210</v>
      </c>
      <c r="W243" s="31">
        <v>0</v>
      </c>
      <c r="X243" s="31">
        <v>0</v>
      </c>
      <c r="Y243" s="31">
        <v>0</v>
      </c>
      <c r="Z243" s="31">
        <v>0</v>
      </c>
      <c r="AA243" s="31">
        <v>0</v>
      </c>
      <c r="AB243" s="31">
        <v>0</v>
      </c>
      <c r="AC243" s="31">
        <v>0</v>
      </c>
      <c r="AD243" s="31">
        <v>0</v>
      </c>
      <c r="AE243" s="31">
        <v>0</v>
      </c>
      <c r="AF243" s="66"/>
      <c r="AG243" s="28">
        <v>1</v>
      </c>
      <c r="AH243" s="29">
        <v>63</v>
      </c>
      <c r="AI243" s="130">
        <v>63</v>
      </c>
      <c r="AJ243" s="66">
        <v>0</v>
      </c>
      <c r="AK243" s="31">
        <v>0</v>
      </c>
      <c r="AL243" s="66">
        <v>0</v>
      </c>
      <c r="AM243" s="31">
        <v>0</v>
      </c>
      <c r="AN243" s="66"/>
      <c r="AO243" s="31">
        <v>0</v>
      </c>
      <c r="AP243" s="66"/>
      <c r="AQ243" s="31">
        <v>0</v>
      </c>
      <c r="AR243" s="66"/>
      <c r="AS243" s="31">
        <v>0</v>
      </c>
      <c r="AT243" s="66"/>
      <c r="AU243" s="121">
        <v>0</v>
      </c>
      <c r="AV243" s="113">
        <v>0</v>
      </c>
      <c r="AW243" s="66">
        <v>0</v>
      </c>
      <c r="AX243" s="66">
        <v>0</v>
      </c>
      <c r="AY243" s="130">
        <v>0</v>
      </c>
      <c r="AZ243" s="66">
        <v>0</v>
      </c>
      <c r="BA243" s="66">
        <v>0</v>
      </c>
      <c r="BB243" s="66">
        <v>0</v>
      </c>
      <c r="BC243" s="66">
        <v>0</v>
      </c>
      <c r="BD243" s="66">
        <v>0</v>
      </c>
      <c r="BE243" s="31">
        <v>0</v>
      </c>
      <c r="BF243" s="66"/>
      <c r="BG243" s="31">
        <v>0</v>
      </c>
      <c r="BH243" s="66"/>
      <c r="BI243" s="31">
        <v>0</v>
      </c>
      <c r="BJ243" s="66"/>
      <c r="BK243" s="31">
        <v>0</v>
      </c>
      <c r="BL243" s="66"/>
      <c r="BM243" s="141" t="s">
        <v>132</v>
      </c>
      <c r="BN243" s="67"/>
      <c r="BO243" s="118" t="s">
        <v>132</v>
      </c>
      <c r="BP243" s="141" t="s">
        <v>132</v>
      </c>
      <c r="BQ243" s="112"/>
      <c r="BR243" s="373" t="s">
        <v>132</v>
      </c>
      <c r="BS243" s="373" t="s">
        <v>132</v>
      </c>
      <c r="BT243" s="116" t="s">
        <v>132</v>
      </c>
      <c r="BU243" s="116" t="s">
        <v>132</v>
      </c>
      <c r="BV243" s="116" t="s">
        <v>132</v>
      </c>
      <c r="BW243" s="421" t="s">
        <v>132</v>
      </c>
      <c r="BX243" s="141" t="s">
        <v>127</v>
      </c>
      <c r="BY243" s="421" t="s">
        <v>132</v>
      </c>
      <c r="BZ243" s="934" t="s">
        <v>132</v>
      </c>
      <c r="CA243" s="66">
        <v>0</v>
      </c>
      <c r="CB243" s="113">
        <v>0</v>
      </c>
      <c r="CC243" s="113">
        <v>0</v>
      </c>
      <c r="CD243" s="113">
        <v>0</v>
      </c>
      <c r="CE243" s="116" t="s">
        <v>132</v>
      </c>
      <c r="CF243" s="421" t="s">
        <v>132</v>
      </c>
      <c r="CG243" s="66">
        <v>0</v>
      </c>
      <c r="CH243" s="113">
        <v>0</v>
      </c>
      <c r="CI243" s="113">
        <v>0</v>
      </c>
      <c r="CJ243" s="113">
        <v>0</v>
      </c>
      <c r="CK243" s="421" t="s">
        <v>132</v>
      </c>
      <c r="CL243" s="76" t="s">
        <v>132</v>
      </c>
      <c r="CM243" s="113"/>
      <c r="CN243" s="113"/>
      <c r="CO243" s="130"/>
      <c r="CP243" s="421" t="s">
        <v>132</v>
      </c>
      <c r="CQ243" s="66">
        <v>0</v>
      </c>
      <c r="CR243" s="113">
        <v>0</v>
      </c>
      <c r="CS243" s="113">
        <v>0</v>
      </c>
      <c r="CT243" s="113">
        <v>0</v>
      </c>
      <c r="CU243" s="141" t="s">
        <v>132</v>
      </c>
      <c r="CV243" s="117"/>
    </row>
    <row r="244" spans="1:100" ht="40.5">
      <c r="A244" s="49"/>
      <c r="B244" s="179">
        <f t="shared" ca="1" si="13"/>
        <v>231</v>
      </c>
      <c r="C244" s="115" t="s">
        <v>1827</v>
      </c>
      <c r="D244" s="215" t="s">
        <v>1864</v>
      </c>
      <c r="E244" s="60" t="s">
        <v>1865</v>
      </c>
      <c r="F244" s="33">
        <v>39904</v>
      </c>
      <c r="G244" s="498" t="s">
        <v>477</v>
      </c>
      <c r="H244" s="70" t="s">
        <v>1866</v>
      </c>
      <c r="I244" s="499" t="s">
        <v>528</v>
      </c>
      <c r="J244" s="112" t="s">
        <v>1867</v>
      </c>
      <c r="K244" s="65" t="s">
        <v>1868</v>
      </c>
      <c r="L244" s="112" t="s">
        <v>1869</v>
      </c>
      <c r="M244" s="64">
        <v>60</v>
      </c>
      <c r="N244" s="121">
        <v>5</v>
      </c>
      <c r="O244" s="113">
        <v>23</v>
      </c>
      <c r="P244" s="120">
        <v>2.3374999999999999</v>
      </c>
      <c r="Q244" s="121">
        <v>1</v>
      </c>
      <c r="R244" s="66">
        <v>1</v>
      </c>
      <c r="S244" s="120">
        <v>0.17</v>
      </c>
      <c r="T244" s="64">
        <v>5.343</v>
      </c>
      <c r="U244" s="121">
        <v>2</v>
      </c>
      <c r="V244" s="67" t="s">
        <v>1870</v>
      </c>
      <c r="W244" s="31">
        <v>59</v>
      </c>
      <c r="X244" s="31">
        <v>0</v>
      </c>
      <c r="Y244" s="31">
        <v>59</v>
      </c>
      <c r="Z244" s="31">
        <v>0</v>
      </c>
      <c r="AA244" s="31">
        <v>59</v>
      </c>
      <c r="AB244" s="31">
        <v>0</v>
      </c>
      <c r="AC244" s="31">
        <v>137</v>
      </c>
      <c r="AD244" s="31">
        <v>0</v>
      </c>
      <c r="AE244" s="31">
        <v>0</v>
      </c>
      <c r="AF244" s="66"/>
      <c r="AG244" s="28">
        <v>0</v>
      </c>
      <c r="AH244" s="29">
        <v>0</v>
      </c>
      <c r="AI244" s="130">
        <v>0</v>
      </c>
      <c r="AJ244" s="66">
        <v>0</v>
      </c>
      <c r="AK244" s="31">
        <v>0</v>
      </c>
      <c r="AL244" s="66">
        <v>0</v>
      </c>
      <c r="AM244" s="31">
        <v>0</v>
      </c>
      <c r="AN244" s="66"/>
      <c r="AO244" s="31">
        <v>0</v>
      </c>
      <c r="AP244" s="66"/>
      <c r="AQ244" s="31">
        <v>0</v>
      </c>
      <c r="AR244" s="66"/>
      <c r="AS244" s="31">
        <v>0</v>
      </c>
      <c r="AT244" s="66"/>
      <c r="AU244" s="121">
        <v>0</v>
      </c>
      <c r="AV244" s="113">
        <v>0</v>
      </c>
      <c r="AW244" s="66">
        <v>0</v>
      </c>
      <c r="AX244" s="66">
        <v>0</v>
      </c>
      <c r="AY244" s="130">
        <v>0</v>
      </c>
      <c r="AZ244" s="66">
        <v>0</v>
      </c>
      <c r="BA244" s="66">
        <v>0</v>
      </c>
      <c r="BB244" s="66">
        <v>0</v>
      </c>
      <c r="BC244" s="66">
        <v>0</v>
      </c>
      <c r="BD244" s="66">
        <v>0</v>
      </c>
      <c r="BE244" s="31">
        <v>0</v>
      </c>
      <c r="BF244" s="66"/>
      <c r="BG244" s="31">
        <v>0</v>
      </c>
      <c r="BH244" s="66"/>
      <c r="BI244" s="31">
        <v>0</v>
      </c>
      <c r="BJ244" s="66"/>
      <c r="BK244" s="31">
        <v>0</v>
      </c>
      <c r="BL244" s="66"/>
      <c r="BM244" s="141" t="s">
        <v>127</v>
      </c>
      <c r="BN244" s="67" t="s">
        <v>1871</v>
      </c>
      <c r="BO244" s="118" t="s">
        <v>127</v>
      </c>
      <c r="BP244" s="141" t="s">
        <v>132</v>
      </c>
      <c r="BQ244" s="112"/>
      <c r="BR244" s="373" t="s">
        <v>132</v>
      </c>
      <c r="BS244" s="373" t="s">
        <v>132</v>
      </c>
      <c r="BT244" s="116" t="s">
        <v>132</v>
      </c>
      <c r="BU244" s="116" t="s">
        <v>132</v>
      </c>
      <c r="BV244" s="116" t="s">
        <v>132</v>
      </c>
      <c r="BW244" s="421" t="s">
        <v>127</v>
      </c>
      <c r="BX244" s="141" t="s">
        <v>127</v>
      </c>
      <c r="BY244" s="421" t="s">
        <v>132</v>
      </c>
      <c r="BZ244" s="934" t="s">
        <v>132</v>
      </c>
      <c r="CA244" s="66">
        <v>0</v>
      </c>
      <c r="CB244" s="113">
        <v>0</v>
      </c>
      <c r="CC244" s="113">
        <v>0</v>
      </c>
      <c r="CD244" s="113">
        <v>0</v>
      </c>
      <c r="CE244" s="116" t="s">
        <v>132</v>
      </c>
      <c r="CF244" s="421" t="s">
        <v>127</v>
      </c>
      <c r="CG244" s="66">
        <v>4</v>
      </c>
      <c r="CH244" s="113">
        <v>31</v>
      </c>
      <c r="CI244" s="113">
        <v>34</v>
      </c>
      <c r="CJ244" s="113">
        <v>34</v>
      </c>
      <c r="CK244" s="421" t="s">
        <v>127</v>
      </c>
      <c r="CL244" s="76" t="s">
        <v>127</v>
      </c>
      <c r="CM244" s="113">
        <v>93</v>
      </c>
      <c r="CN244" s="113">
        <v>4</v>
      </c>
      <c r="CO244" s="130">
        <v>7</v>
      </c>
      <c r="CP244" s="421" t="s">
        <v>127</v>
      </c>
      <c r="CQ244" s="66">
        <v>4</v>
      </c>
      <c r="CR244" s="113">
        <v>298</v>
      </c>
      <c r="CS244" s="113">
        <v>298</v>
      </c>
      <c r="CT244" s="113">
        <v>11</v>
      </c>
      <c r="CU244" s="141" t="s">
        <v>127</v>
      </c>
      <c r="CV244" s="117" t="s">
        <v>127</v>
      </c>
    </row>
    <row r="245" spans="1:100" ht="40.5">
      <c r="A245" s="49"/>
      <c r="B245" s="179">
        <f t="shared" ca="1" si="13"/>
        <v>232</v>
      </c>
      <c r="C245" s="115" t="s">
        <v>306</v>
      </c>
      <c r="D245" s="215" t="s">
        <v>1872</v>
      </c>
      <c r="E245" s="60" t="s">
        <v>1873</v>
      </c>
      <c r="F245" s="33">
        <v>37347</v>
      </c>
      <c r="G245" s="498" t="s">
        <v>739</v>
      </c>
      <c r="H245" s="70" t="s">
        <v>1874</v>
      </c>
      <c r="I245" s="499" t="s">
        <v>479</v>
      </c>
      <c r="J245" s="112"/>
      <c r="K245" s="65" t="s">
        <v>1875</v>
      </c>
      <c r="L245" s="112" t="s">
        <v>1876</v>
      </c>
      <c r="M245" s="64">
        <v>440</v>
      </c>
      <c r="N245" s="121">
        <v>54</v>
      </c>
      <c r="O245" s="113">
        <v>23</v>
      </c>
      <c r="P245" s="120">
        <v>4.49</v>
      </c>
      <c r="Q245" s="121">
        <v>0</v>
      </c>
      <c r="R245" s="31">
        <v>0</v>
      </c>
      <c r="S245" s="120">
        <v>0</v>
      </c>
      <c r="T245" s="64">
        <v>32.82</v>
      </c>
      <c r="U245" s="121">
        <v>0</v>
      </c>
      <c r="V245" s="67" t="s">
        <v>1877</v>
      </c>
      <c r="W245" s="31">
        <v>0</v>
      </c>
      <c r="X245" s="31">
        <v>0</v>
      </c>
      <c r="Y245" s="31">
        <v>0</v>
      </c>
      <c r="Z245" s="31">
        <v>0</v>
      </c>
      <c r="AA245" s="31">
        <v>0</v>
      </c>
      <c r="AB245" s="31">
        <v>0</v>
      </c>
      <c r="AC245" s="31">
        <v>0</v>
      </c>
      <c r="AD245" s="31">
        <v>0</v>
      </c>
      <c r="AE245" s="31">
        <v>0</v>
      </c>
      <c r="AF245" s="66"/>
      <c r="AG245" s="28">
        <v>0</v>
      </c>
      <c r="AH245" s="29">
        <v>0</v>
      </c>
      <c r="AI245" s="130">
        <v>0</v>
      </c>
      <c r="AJ245" s="66">
        <v>0</v>
      </c>
      <c r="AK245" s="31">
        <v>0</v>
      </c>
      <c r="AL245" s="66">
        <v>0</v>
      </c>
      <c r="AM245" s="31">
        <v>0</v>
      </c>
      <c r="AN245" s="66"/>
      <c r="AO245" s="31">
        <v>0</v>
      </c>
      <c r="AP245" s="66"/>
      <c r="AQ245" s="31">
        <v>0</v>
      </c>
      <c r="AR245" s="66"/>
      <c r="AS245" s="31">
        <v>0</v>
      </c>
      <c r="AT245" s="66"/>
      <c r="AU245" s="121">
        <v>0</v>
      </c>
      <c r="AV245" s="113">
        <v>0</v>
      </c>
      <c r="AW245" s="66">
        <v>0</v>
      </c>
      <c r="AX245" s="66">
        <v>0</v>
      </c>
      <c r="AY245" s="130">
        <v>0</v>
      </c>
      <c r="AZ245" s="66">
        <v>0</v>
      </c>
      <c r="BA245" s="66">
        <v>0</v>
      </c>
      <c r="BB245" s="66">
        <v>0</v>
      </c>
      <c r="BC245" s="66">
        <v>0</v>
      </c>
      <c r="BD245" s="66">
        <v>0</v>
      </c>
      <c r="BE245" s="31">
        <v>0</v>
      </c>
      <c r="BF245" s="66"/>
      <c r="BG245" s="31">
        <v>0</v>
      </c>
      <c r="BH245" s="66"/>
      <c r="BI245" s="31">
        <v>0</v>
      </c>
      <c r="BJ245" s="66"/>
      <c r="BK245" s="31">
        <v>0</v>
      </c>
      <c r="BL245" s="66"/>
      <c r="BM245" s="141" t="s">
        <v>132</v>
      </c>
      <c r="BN245" s="67"/>
      <c r="BO245" s="118" t="s">
        <v>132</v>
      </c>
      <c r="BP245" s="141" t="s">
        <v>132</v>
      </c>
      <c r="BQ245" s="112"/>
      <c r="BR245" s="373" t="s">
        <v>132</v>
      </c>
      <c r="BS245" s="373" t="s">
        <v>132</v>
      </c>
      <c r="BT245" s="116" t="s">
        <v>132</v>
      </c>
      <c r="BU245" s="116" t="s">
        <v>132</v>
      </c>
      <c r="BV245" s="116" t="s">
        <v>132</v>
      </c>
      <c r="BW245" s="421" t="s">
        <v>127</v>
      </c>
      <c r="BX245" s="141" t="s">
        <v>132</v>
      </c>
      <c r="BY245" s="421" t="s">
        <v>132</v>
      </c>
      <c r="BZ245" s="934" t="s">
        <v>132</v>
      </c>
      <c r="CA245" s="66">
        <v>0</v>
      </c>
      <c r="CB245" s="113">
        <v>0</v>
      </c>
      <c r="CC245" s="113">
        <v>0</v>
      </c>
      <c r="CD245" s="113">
        <v>0</v>
      </c>
      <c r="CE245" s="116" t="s">
        <v>132</v>
      </c>
      <c r="CF245" s="421" t="s">
        <v>132</v>
      </c>
      <c r="CG245" s="66">
        <v>0</v>
      </c>
      <c r="CH245" s="113">
        <v>0</v>
      </c>
      <c r="CI245" s="113">
        <v>0</v>
      </c>
      <c r="CJ245" s="113">
        <v>0</v>
      </c>
      <c r="CK245" s="421" t="s">
        <v>132</v>
      </c>
      <c r="CL245" s="76" t="s">
        <v>132</v>
      </c>
      <c r="CM245" s="113"/>
      <c r="CN245" s="113"/>
      <c r="CO245" s="130"/>
      <c r="CP245" s="421" t="s">
        <v>132</v>
      </c>
      <c r="CQ245" s="66">
        <v>0</v>
      </c>
      <c r="CR245" s="113">
        <v>0</v>
      </c>
      <c r="CS245" s="113">
        <v>0</v>
      </c>
      <c r="CT245" s="113">
        <v>0</v>
      </c>
      <c r="CU245" s="141" t="s">
        <v>132</v>
      </c>
      <c r="CV245" s="117"/>
    </row>
    <row r="246" spans="1:100" ht="27">
      <c r="A246" s="49"/>
      <c r="B246" s="179">
        <f t="shared" ca="1" si="13"/>
        <v>233</v>
      </c>
      <c r="C246" s="115" t="s">
        <v>306</v>
      </c>
      <c r="D246" s="507" t="s">
        <v>1878</v>
      </c>
      <c r="E246" s="69" t="s">
        <v>1879</v>
      </c>
      <c r="F246" s="27">
        <v>45593</v>
      </c>
      <c r="G246" s="498" t="s">
        <v>477</v>
      </c>
      <c r="H246" s="70" t="s">
        <v>1880</v>
      </c>
      <c r="I246" s="499" t="s">
        <v>479</v>
      </c>
      <c r="J246" s="62"/>
      <c r="K246" s="73" t="s">
        <v>1881</v>
      </c>
      <c r="L246" s="126" t="s">
        <v>1882</v>
      </c>
      <c r="M246" s="54">
        <v>155</v>
      </c>
      <c r="N246" s="28">
        <v>17</v>
      </c>
      <c r="O246" s="29">
        <v>69</v>
      </c>
      <c r="P246" s="53">
        <v>5.66</v>
      </c>
      <c r="Q246" s="28">
        <v>5</v>
      </c>
      <c r="R246" s="31">
        <v>0</v>
      </c>
      <c r="S246" s="53">
        <v>0</v>
      </c>
      <c r="T246" s="54">
        <v>14.76</v>
      </c>
      <c r="U246" s="28">
        <v>4</v>
      </c>
      <c r="V246" s="52" t="s">
        <v>1883</v>
      </c>
      <c r="W246" s="31">
        <v>21</v>
      </c>
      <c r="X246" s="31">
        <v>2</v>
      </c>
      <c r="Y246" s="31">
        <v>21</v>
      </c>
      <c r="Z246" s="31">
        <v>2</v>
      </c>
      <c r="AA246" s="31">
        <v>21</v>
      </c>
      <c r="AB246" s="31">
        <v>2</v>
      </c>
      <c r="AC246" s="31">
        <v>26</v>
      </c>
      <c r="AD246" s="31">
        <v>0</v>
      </c>
      <c r="AE246" s="31">
        <v>0</v>
      </c>
      <c r="AF246" s="31"/>
      <c r="AG246" s="28">
        <v>0</v>
      </c>
      <c r="AH246" s="29">
        <v>0</v>
      </c>
      <c r="AI246" s="30">
        <v>0</v>
      </c>
      <c r="AJ246" s="31">
        <v>0</v>
      </c>
      <c r="AK246" s="31">
        <v>0</v>
      </c>
      <c r="AL246" s="31">
        <v>0</v>
      </c>
      <c r="AM246" s="31">
        <v>0</v>
      </c>
      <c r="AN246" s="31"/>
      <c r="AO246" s="31">
        <v>0</v>
      </c>
      <c r="AP246" s="31"/>
      <c r="AQ246" s="31">
        <v>0</v>
      </c>
      <c r="AR246" s="31"/>
      <c r="AS246" s="31">
        <v>0</v>
      </c>
      <c r="AT246" s="31"/>
      <c r="AU246" s="28">
        <v>0</v>
      </c>
      <c r="AV246" s="29">
        <v>0</v>
      </c>
      <c r="AW246" s="31">
        <v>0</v>
      </c>
      <c r="AX246" s="31">
        <v>0</v>
      </c>
      <c r="AY246" s="30">
        <v>0</v>
      </c>
      <c r="AZ246" s="31">
        <v>0</v>
      </c>
      <c r="BA246" s="31">
        <v>0</v>
      </c>
      <c r="BB246" s="31">
        <v>0</v>
      </c>
      <c r="BC246" s="31">
        <v>0</v>
      </c>
      <c r="BD246" s="31">
        <v>0</v>
      </c>
      <c r="BE246" s="31">
        <v>0</v>
      </c>
      <c r="BF246" s="31"/>
      <c r="BG246" s="31">
        <v>0</v>
      </c>
      <c r="BH246" s="31"/>
      <c r="BI246" s="31">
        <v>0</v>
      </c>
      <c r="BJ246" s="31"/>
      <c r="BK246" s="31">
        <v>0</v>
      </c>
      <c r="BL246" s="31"/>
      <c r="BM246" s="129" t="s">
        <v>132</v>
      </c>
      <c r="BN246" s="52"/>
      <c r="BO246" s="164" t="s">
        <v>132</v>
      </c>
      <c r="BP246" s="129" t="s">
        <v>132</v>
      </c>
      <c r="BQ246" s="126"/>
      <c r="BR246" s="500" t="s">
        <v>132</v>
      </c>
      <c r="BS246" s="500" t="s">
        <v>132</v>
      </c>
      <c r="BT246" s="76" t="s">
        <v>132</v>
      </c>
      <c r="BU246" s="76" t="s">
        <v>132</v>
      </c>
      <c r="BV246" s="76" t="s">
        <v>132</v>
      </c>
      <c r="BW246" s="55" t="s">
        <v>132</v>
      </c>
      <c r="BX246" s="129" t="s">
        <v>127</v>
      </c>
      <c r="BY246" s="55" t="s">
        <v>132</v>
      </c>
      <c r="BZ246" s="935" t="s">
        <v>127</v>
      </c>
      <c r="CA246" s="31">
        <v>1</v>
      </c>
      <c r="CB246" s="29">
        <v>1</v>
      </c>
      <c r="CC246" s="29">
        <v>1</v>
      </c>
      <c r="CD246" s="29">
        <v>1</v>
      </c>
      <c r="CE246" s="76" t="s">
        <v>127</v>
      </c>
      <c r="CF246" s="55" t="s">
        <v>127</v>
      </c>
      <c r="CG246" s="31">
        <v>2</v>
      </c>
      <c r="CH246" s="29">
        <v>18</v>
      </c>
      <c r="CI246" s="29">
        <v>18</v>
      </c>
      <c r="CJ246" s="29">
        <v>18</v>
      </c>
      <c r="CK246" s="55" t="s">
        <v>127</v>
      </c>
      <c r="CL246" s="76" t="s">
        <v>127</v>
      </c>
      <c r="CM246" s="29">
        <v>1</v>
      </c>
      <c r="CN246" s="29">
        <v>0</v>
      </c>
      <c r="CO246" s="30">
        <v>0</v>
      </c>
      <c r="CP246" s="55" t="s">
        <v>127</v>
      </c>
      <c r="CQ246" s="31">
        <v>2</v>
      </c>
      <c r="CR246" s="29">
        <v>115</v>
      </c>
      <c r="CS246" s="29">
        <v>115</v>
      </c>
      <c r="CT246" s="56">
        <v>22</v>
      </c>
      <c r="CU246" s="129" t="s">
        <v>127</v>
      </c>
      <c r="CV246" s="77" t="s">
        <v>127</v>
      </c>
    </row>
    <row r="247" spans="1:100" ht="27">
      <c r="A247" s="49"/>
      <c r="B247" s="179">
        <f ca="1">IF(C247="","",MAX(INDIRECT("B1:B"&amp;ROW()-1))+1)</f>
        <v>234</v>
      </c>
      <c r="C247" s="115" t="s">
        <v>313</v>
      </c>
      <c r="D247" s="507" t="s">
        <v>1884</v>
      </c>
      <c r="E247" s="69" t="s">
        <v>1885</v>
      </c>
      <c r="F247" s="27">
        <v>27835</v>
      </c>
      <c r="G247" s="498" t="s">
        <v>739</v>
      </c>
      <c r="H247" s="70" t="s">
        <v>1886</v>
      </c>
      <c r="I247" s="499" t="s">
        <v>479</v>
      </c>
      <c r="J247" s="62"/>
      <c r="K247" s="73" t="s">
        <v>1887</v>
      </c>
      <c r="L247" s="126" t="s">
        <v>1888</v>
      </c>
      <c r="M247" s="54">
        <v>484</v>
      </c>
      <c r="N247" s="28">
        <v>80</v>
      </c>
      <c r="O247" s="29">
        <v>40</v>
      </c>
      <c r="P247" s="53">
        <v>34.92</v>
      </c>
      <c r="Q247" s="28">
        <v>10</v>
      </c>
      <c r="R247" s="31">
        <v>1</v>
      </c>
      <c r="S247" s="53">
        <v>0</v>
      </c>
      <c r="T247" s="54">
        <v>35.090000000000003</v>
      </c>
      <c r="U247" s="28">
        <v>3</v>
      </c>
      <c r="V247" s="52" t="s">
        <v>1889</v>
      </c>
      <c r="W247" s="31">
        <v>24</v>
      </c>
      <c r="X247" s="31">
        <v>12</v>
      </c>
      <c r="Y247" s="31">
        <v>24</v>
      </c>
      <c r="Z247" s="31">
        <v>12</v>
      </c>
      <c r="AA247" s="31">
        <v>24</v>
      </c>
      <c r="AB247" s="31">
        <v>12</v>
      </c>
      <c r="AC247" s="31">
        <v>71</v>
      </c>
      <c r="AD247" s="31">
        <v>0</v>
      </c>
      <c r="AE247" s="31">
        <v>0</v>
      </c>
      <c r="AF247" s="31"/>
      <c r="AG247" s="28">
        <v>0</v>
      </c>
      <c r="AH247" s="29">
        <v>0</v>
      </c>
      <c r="AI247" s="30">
        <v>0</v>
      </c>
      <c r="AJ247" s="31">
        <v>1</v>
      </c>
      <c r="AK247" s="31">
        <v>24</v>
      </c>
      <c r="AL247" s="31">
        <v>24</v>
      </c>
      <c r="AM247" s="31">
        <v>120</v>
      </c>
      <c r="AN247" s="31" t="s">
        <v>1890</v>
      </c>
      <c r="AO247" s="31">
        <v>0</v>
      </c>
      <c r="AP247" s="31"/>
      <c r="AQ247" s="31">
        <v>0</v>
      </c>
      <c r="AR247" s="31"/>
      <c r="AS247" s="31">
        <v>0</v>
      </c>
      <c r="AT247" s="31"/>
      <c r="AU247" s="28">
        <v>0</v>
      </c>
      <c r="AV247" s="29">
        <v>0</v>
      </c>
      <c r="AW247" s="31">
        <v>0</v>
      </c>
      <c r="AX247" s="31">
        <v>0</v>
      </c>
      <c r="AY247" s="30">
        <v>0</v>
      </c>
      <c r="AZ247" s="31">
        <v>0</v>
      </c>
      <c r="BA247" s="31">
        <v>0</v>
      </c>
      <c r="BB247" s="31">
        <v>0</v>
      </c>
      <c r="BC247" s="31">
        <v>0</v>
      </c>
      <c r="BD247" s="31">
        <v>0</v>
      </c>
      <c r="BE247" s="31">
        <v>0</v>
      </c>
      <c r="BF247" s="31"/>
      <c r="BG247" s="31">
        <v>0</v>
      </c>
      <c r="BH247" s="31"/>
      <c r="BI247" s="31">
        <v>0</v>
      </c>
      <c r="BJ247" s="31"/>
      <c r="BK247" s="31">
        <v>0</v>
      </c>
      <c r="BL247" s="31"/>
      <c r="BM247" s="129" t="s">
        <v>127</v>
      </c>
      <c r="BN247" s="52" t="s">
        <v>1891</v>
      </c>
      <c r="BO247" s="164" t="s">
        <v>132</v>
      </c>
      <c r="BP247" s="129" t="s">
        <v>132</v>
      </c>
      <c r="BQ247" s="126"/>
      <c r="BR247" s="500" t="s">
        <v>127</v>
      </c>
      <c r="BS247" s="500" t="s">
        <v>132</v>
      </c>
      <c r="BT247" s="76" t="s">
        <v>132</v>
      </c>
      <c r="BU247" s="76" t="s">
        <v>132</v>
      </c>
      <c r="BV247" s="76" t="s">
        <v>132</v>
      </c>
      <c r="BW247" s="55" t="s">
        <v>132</v>
      </c>
      <c r="BX247" s="129" t="s">
        <v>132</v>
      </c>
      <c r="BY247" s="55" t="s">
        <v>132</v>
      </c>
      <c r="BZ247" s="935" t="s">
        <v>132</v>
      </c>
      <c r="CA247" s="31">
        <v>0</v>
      </c>
      <c r="CB247" s="29">
        <v>0</v>
      </c>
      <c r="CC247" s="29">
        <v>0</v>
      </c>
      <c r="CD247" s="29">
        <v>0</v>
      </c>
      <c r="CE247" s="76" t="s">
        <v>132</v>
      </c>
      <c r="CF247" s="55" t="s">
        <v>132</v>
      </c>
      <c r="CG247" s="31">
        <v>0</v>
      </c>
      <c r="CH247" s="29">
        <v>0</v>
      </c>
      <c r="CI247" s="29">
        <v>0</v>
      </c>
      <c r="CJ247" s="29">
        <v>0</v>
      </c>
      <c r="CK247" s="55" t="s">
        <v>132</v>
      </c>
      <c r="CL247" s="76" t="s">
        <v>132</v>
      </c>
      <c r="CM247" s="29"/>
      <c r="CN247" s="29"/>
      <c r="CO247" s="30"/>
      <c r="CP247" s="55" t="s">
        <v>132</v>
      </c>
      <c r="CQ247" s="31">
        <v>0</v>
      </c>
      <c r="CR247" s="29">
        <v>0</v>
      </c>
      <c r="CS247" s="29">
        <v>0</v>
      </c>
      <c r="CT247" s="56">
        <v>0</v>
      </c>
      <c r="CU247" s="129" t="s">
        <v>132</v>
      </c>
      <c r="CV247" s="77"/>
    </row>
    <row r="248" spans="1:100" ht="67.5">
      <c r="A248" s="49"/>
      <c r="B248" s="179">
        <f t="shared" ref="B248:B253" ca="1" si="14">IF(C248="","",MAX(INDIRECT("B1:B"&amp;ROW()-1))+1)</f>
        <v>235</v>
      </c>
      <c r="C248" s="115" t="s">
        <v>313</v>
      </c>
      <c r="D248" s="215" t="s">
        <v>1892</v>
      </c>
      <c r="E248" s="60" t="s">
        <v>1893</v>
      </c>
      <c r="F248" s="33">
        <v>42643</v>
      </c>
      <c r="G248" s="498" t="s">
        <v>552</v>
      </c>
      <c r="H248" s="70" t="s">
        <v>1894</v>
      </c>
      <c r="I248" s="499" t="s">
        <v>479</v>
      </c>
      <c r="J248" s="140"/>
      <c r="K248" s="65" t="s">
        <v>1895</v>
      </c>
      <c r="L248" s="112" t="s">
        <v>1896</v>
      </c>
      <c r="M248" s="64">
        <v>328</v>
      </c>
      <c r="N248" s="121">
        <v>43</v>
      </c>
      <c r="O248" s="113">
        <v>33</v>
      </c>
      <c r="P248" s="120">
        <v>6.08</v>
      </c>
      <c r="Q248" s="121">
        <v>2</v>
      </c>
      <c r="R248" s="66">
        <v>1</v>
      </c>
      <c r="S248" s="120">
        <v>0.49</v>
      </c>
      <c r="T248" s="64">
        <v>28.2</v>
      </c>
      <c r="U248" s="121">
        <v>0</v>
      </c>
      <c r="V248" s="67" t="s">
        <v>210</v>
      </c>
      <c r="W248" s="31">
        <v>0</v>
      </c>
      <c r="X248" s="31">
        <v>0</v>
      </c>
      <c r="Y248" s="31">
        <v>0</v>
      </c>
      <c r="Z248" s="31">
        <v>0</v>
      </c>
      <c r="AA248" s="31">
        <v>0</v>
      </c>
      <c r="AB248" s="31">
        <v>0</v>
      </c>
      <c r="AC248" s="31">
        <v>0</v>
      </c>
      <c r="AD248" s="31">
        <v>0</v>
      </c>
      <c r="AE248" s="31">
        <v>0</v>
      </c>
      <c r="AF248" s="66"/>
      <c r="AG248" s="28">
        <v>3</v>
      </c>
      <c r="AH248" s="29">
        <v>222</v>
      </c>
      <c r="AI248" s="130">
        <v>175</v>
      </c>
      <c r="AJ248" s="66">
        <v>0</v>
      </c>
      <c r="AK248" s="31">
        <v>0</v>
      </c>
      <c r="AL248" s="66">
        <v>0</v>
      </c>
      <c r="AM248" s="31">
        <v>0</v>
      </c>
      <c r="AN248" s="66"/>
      <c r="AO248" s="31">
        <v>0</v>
      </c>
      <c r="AP248" s="66"/>
      <c r="AQ248" s="31">
        <v>0</v>
      </c>
      <c r="AR248" s="66"/>
      <c r="AS248" s="31">
        <v>0</v>
      </c>
      <c r="AT248" s="66"/>
      <c r="AU248" s="121">
        <v>0</v>
      </c>
      <c r="AV248" s="113">
        <v>0</v>
      </c>
      <c r="AW248" s="66">
        <v>0</v>
      </c>
      <c r="AX248" s="66">
        <v>0</v>
      </c>
      <c r="AY248" s="130">
        <v>0</v>
      </c>
      <c r="AZ248" s="66">
        <v>0</v>
      </c>
      <c r="BA248" s="66">
        <v>0</v>
      </c>
      <c r="BB248" s="66">
        <v>0</v>
      </c>
      <c r="BC248" s="66">
        <v>0</v>
      </c>
      <c r="BD248" s="66">
        <v>0</v>
      </c>
      <c r="BE248" s="31">
        <v>0</v>
      </c>
      <c r="BF248" s="66"/>
      <c r="BG248" s="31">
        <v>0</v>
      </c>
      <c r="BH248" s="66"/>
      <c r="BI248" s="31">
        <v>0</v>
      </c>
      <c r="BJ248" s="66"/>
      <c r="BK248" s="31">
        <v>0</v>
      </c>
      <c r="BL248" s="66"/>
      <c r="BM248" s="141" t="s">
        <v>127</v>
      </c>
      <c r="BN248" s="67" t="s">
        <v>1897</v>
      </c>
      <c r="BO248" s="118" t="s">
        <v>127</v>
      </c>
      <c r="BP248" s="141" t="s">
        <v>127</v>
      </c>
      <c r="BQ248" s="112" t="s">
        <v>1898</v>
      </c>
      <c r="BR248" s="373" t="s">
        <v>127</v>
      </c>
      <c r="BS248" s="373" t="s">
        <v>132</v>
      </c>
      <c r="BT248" s="865" t="s">
        <v>132</v>
      </c>
      <c r="BU248" s="865" t="s">
        <v>132</v>
      </c>
      <c r="BV248" s="865" t="s">
        <v>132</v>
      </c>
      <c r="BW248" s="421" t="s">
        <v>127</v>
      </c>
      <c r="BX248" s="141" t="s">
        <v>127</v>
      </c>
      <c r="BY248" s="421" t="s">
        <v>127</v>
      </c>
      <c r="BZ248" s="934" t="s">
        <v>132</v>
      </c>
      <c r="CA248" s="66">
        <v>0</v>
      </c>
      <c r="CB248" s="113">
        <v>0</v>
      </c>
      <c r="CC248" s="113">
        <v>0</v>
      </c>
      <c r="CD248" s="113">
        <v>0</v>
      </c>
      <c r="CE248" s="116" t="s">
        <v>132</v>
      </c>
      <c r="CF248" s="421" t="s">
        <v>127</v>
      </c>
      <c r="CG248" s="66">
        <v>3</v>
      </c>
      <c r="CH248" s="113">
        <v>18</v>
      </c>
      <c r="CI248" s="113">
        <v>18</v>
      </c>
      <c r="CJ248" s="113">
        <v>36</v>
      </c>
      <c r="CK248" s="421" t="s">
        <v>132</v>
      </c>
      <c r="CL248" s="76" t="s">
        <v>132</v>
      </c>
      <c r="CM248" s="113"/>
      <c r="CN248" s="113"/>
      <c r="CO248" s="130"/>
      <c r="CP248" s="421" t="s">
        <v>132</v>
      </c>
      <c r="CQ248" s="66">
        <v>0</v>
      </c>
      <c r="CR248" s="113">
        <v>0</v>
      </c>
      <c r="CS248" s="113">
        <v>0</v>
      </c>
      <c r="CT248" s="212">
        <v>0</v>
      </c>
      <c r="CU248" s="141" t="s">
        <v>127</v>
      </c>
      <c r="CV248" s="117" t="s">
        <v>132</v>
      </c>
    </row>
    <row r="249" spans="1:100" ht="27">
      <c r="A249" s="49"/>
      <c r="B249" s="179">
        <f t="shared" ca="1" si="14"/>
        <v>236</v>
      </c>
      <c r="C249" s="115" t="s">
        <v>313</v>
      </c>
      <c r="D249" s="507" t="s">
        <v>1899</v>
      </c>
      <c r="E249" s="69" t="s">
        <v>1900</v>
      </c>
      <c r="F249" s="27">
        <v>37389</v>
      </c>
      <c r="G249" s="498" t="s">
        <v>477</v>
      </c>
      <c r="H249" s="70" t="s">
        <v>1901</v>
      </c>
      <c r="I249" s="499" t="s">
        <v>479</v>
      </c>
      <c r="J249" s="62"/>
      <c r="K249" s="73" t="s">
        <v>1902</v>
      </c>
      <c r="L249" s="126" t="s">
        <v>1903</v>
      </c>
      <c r="M249" s="54">
        <v>210</v>
      </c>
      <c r="N249" s="28">
        <v>18</v>
      </c>
      <c r="O249" s="29">
        <v>23</v>
      </c>
      <c r="P249" s="53">
        <v>3.1</v>
      </c>
      <c r="Q249" s="28">
        <v>9</v>
      </c>
      <c r="R249" s="31">
        <v>0</v>
      </c>
      <c r="S249" s="53">
        <v>0</v>
      </c>
      <c r="T249" s="54">
        <v>14</v>
      </c>
      <c r="U249" s="28">
        <v>0</v>
      </c>
      <c r="V249" s="52" t="s">
        <v>160</v>
      </c>
      <c r="W249" s="31">
        <v>0</v>
      </c>
      <c r="X249" s="31">
        <v>0</v>
      </c>
      <c r="Y249" s="31">
        <v>0</v>
      </c>
      <c r="Z249" s="31">
        <v>0</v>
      </c>
      <c r="AA249" s="31">
        <v>0</v>
      </c>
      <c r="AB249" s="31">
        <v>0</v>
      </c>
      <c r="AC249" s="31">
        <v>0</v>
      </c>
      <c r="AD249" s="31">
        <v>0</v>
      </c>
      <c r="AE249" s="31">
        <v>0</v>
      </c>
      <c r="AF249" s="31"/>
      <c r="AG249" s="28">
        <v>1</v>
      </c>
      <c r="AH249" s="29">
        <v>45</v>
      </c>
      <c r="AI249" s="30">
        <v>45</v>
      </c>
      <c r="AJ249" s="31">
        <v>0</v>
      </c>
      <c r="AK249" s="31">
        <v>0</v>
      </c>
      <c r="AL249" s="31">
        <v>0</v>
      </c>
      <c r="AM249" s="31">
        <v>0</v>
      </c>
      <c r="AN249" s="31"/>
      <c r="AO249" s="31">
        <v>0</v>
      </c>
      <c r="AP249" s="31"/>
      <c r="AQ249" s="31">
        <v>0</v>
      </c>
      <c r="AR249" s="31"/>
      <c r="AS249" s="31">
        <v>0</v>
      </c>
      <c r="AT249" s="31"/>
      <c r="AU249" s="28">
        <v>0</v>
      </c>
      <c r="AV249" s="29">
        <v>0</v>
      </c>
      <c r="AW249" s="31">
        <v>0</v>
      </c>
      <c r="AX249" s="31">
        <v>0</v>
      </c>
      <c r="AY249" s="30">
        <v>0</v>
      </c>
      <c r="AZ249" s="31">
        <v>0</v>
      </c>
      <c r="BA249" s="31">
        <v>0</v>
      </c>
      <c r="BB249" s="31">
        <v>0</v>
      </c>
      <c r="BC249" s="31">
        <v>0</v>
      </c>
      <c r="BD249" s="31">
        <v>0</v>
      </c>
      <c r="BE249" s="31">
        <v>0</v>
      </c>
      <c r="BF249" s="31"/>
      <c r="BG249" s="31">
        <v>0</v>
      </c>
      <c r="BH249" s="31"/>
      <c r="BI249" s="31">
        <v>0</v>
      </c>
      <c r="BJ249" s="31"/>
      <c r="BK249" s="31">
        <v>0</v>
      </c>
      <c r="BL249" s="31"/>
      <c r="BM249" s="129" t="s">
        <v>132</v>
      </c>
      <c r="BN249" s="52"/>
      <c r="BO249" s="164" t="s">
        <v>132</v>
      </c>
      <c r="BP249" s="129" t="s">
        <v>132</v>
      </c>
      <c r="BQ249" s="126"/>
      <c r="BR249" s="500" t="s">
        <v>132</v>
      </c>
      <c r="BS249" s="500" t="s">
        <v>132</v>
      </c>
      <c r="BT249" s="76" t="s">
        <v>132</v>
      </c>
      <c r="BU249" s="76" t="s">
        <v>132</v>
      </c>
      <c r="BV249" s="76" t="s">
        <v>132</v>
      </c>
      <c r="BW249" s="55" t="s">
        <v>132</v>
      </c>
      <c r="BX249" s="41" t="s">
        <v>127</v>
      </c>
      <c r="BY249" s="55" t="s">
        <v>132</v>
      </c>
      <c r="BZ249" s="935" t="s">
        <v>132</v>
      </c>
      <c r="CA249" s="31">
        <v>0</v>
      </c>
      <c r="CB249" s="29">
        <v>0</v>
      </c>
      <c r="CC249" s="29">
        <v>0</v>
      </c>
      <c r="CD249" s="29">
        <v>0</v>
      </c>
      <c r="CE249" s="76" t="s">
        <v>132</v>
      </c>
      <c r="CF249" s="55" t="s">
        <v>132</v>
      </c>
      <c r="CG249" s="31">
        <v>0</v>
      </c>
      <c r="CH249" s="29">
        <v>0</v>
      </c>
      <c r="CI249" s="29">
        <v>0</v>
      </c>
      <c r="CJ249" s="29">
        <v>0</v>
      </c>
      <c r="CK249" s="55" t="s">
        <v>132</v>
      </c>
      <c r="CL249" s="76" t="s">
        <v>132</v>
      </c>
      <c r="CM249" s="29"/>
      <c r="CN249" s="29"/>
      <c r="CO249" s="30"/>
      <c r="CP249" s="55" t="s">
        <v>132</v>
      </c>
      <c r="CQ249" s="31">
        <v>0</v>
      </c>
      <c r="CR249" s="29">
        <v>0</v>
      </c>
      <c r="CS249" s="29">
        <v>0</v>
      </c>
      <c r="CT249" s="56">
        <v>0</v>
      </c>
      <c r="CU249" s="129" t="s">
        <v>132</v>
      </c>
      <c r="CV249" s="77"/>
    </row>
    <row r="250" spans="1:100" ht="94.5">
      <c r="A250" s="49"/>
      <c r="B250" s="179">
        <f t="shared" ca="1" si="14"/>
        <v>237</v>
      </c>
      <c r="C250" s="115" t="s">
        <v>313</v>
      </c>
      <c r="D250" s="507" t="s">
        <v>1904</v>
      </c>
      <c r="E250" s="69" t="s">
        <v>1905</v>
      </c>
      <c r="F250" s="27">
        <v>42090</v>
      </c>
      <c r="G250" s="498" t="s">
        <v>739</v>
      </c>
      <c r="H250" s="70" t="s">
        <v>1906</v>
      </c>
      <c r="I250" s="499" t="s">
        <v>479</v>
      </c>
      <c r="J250" s="62"/>
      <c r="K250" s="73" t="s">
        <v>1902</v>
      </c>
      <c r="L250" s="126" t="s">
        <v>1907</v>
      </c>
      <c r="M250" s="54">
        <v>519</v>
      </c>
      <c r="N250" s="28">
        <v>116</v>
      </c>
      <c r="O250" s="29">
        <v>42</v>
      </c>
      <c r="P250" s="53">
        <v>32.4</v>
      </c>
      <c r="Q250" s="28">
        <v>27</v>
      </c>
      <c r="R250" s="31">
        <v>1</v>
      </c>
      <c r="S250" s="53">
        <v>0.8</v>
      </c>
      <c r="T250" s="54">
        <v>57</v>
      </c>
      <c r="U250" s="28">
        <v>0</v>
      </c>
      <c r="V250" s="52" t="s">
        <v>160</v>
      </c>
      <c r="W250" s="31">
        <v>0</v>
      </c>
      <c r="X250" s="31">
        <v>0</v>
      </c>
      <c r="Y250" s="31">
        <v>0</v>
      </c>
      <c r="Z250" s="31">
        <v>0</v>
      </c>
      <c r="AA250" s="31">
        <v>0</v>
      </c>
      <c r="AB250" s="31">
        <v>0</v>
      </c>
      <c r="AC250" s="31">
        <v>0</v>
      </c>
      <c r="AD250" s="31">
        <v>0</v>
      </c>
      <c r="AE250" s="31">
        <v>0</v>
      </c>
      <c r="AF250" s="31"/>
      <c r="AG250" s="28">
        <v>1</v>
      </c>
      <c r="AH250" s="29">
        <v>101</v>
      </c>
      <c r="AI250" s="30">
        <v>101</v>
      </c>
      <c r="AJ250" s="31">
        <v>0</v>
      </c>
      <c r="AK250" s="31">
        <v>0</v>
      </c>
      <c r="AL250" s="31">
        <v>0</v>
      </c>
      <c r="AM250" s="31">
        <v>441</v>
      </c>
      <c r="AN250" s="31" t="s">
        <v>1908</v>
      </c>
      <c r="AO250" s="31">
        <v>75</v>
      </c>
      <c r="AP250" s="31" t="s">
        <v>1909</v>
      </c>
      <c r="AQ250" s="31">
        <v>0</v>
      </c>
      <c r="AR250" s="31"/>
      <c r="AS250" s="31">
        <v>0</v>
      </c>
      <c r="AT250" s="31"/>
      <c r="AU250" s="28">
        <v>0</v>
      </c>
      <c r="AV250" s="29">
        <v>0</v>
      </c>
      <c r="AW250" s="31">
        <v>0</v>
      </c>
      <c r="AX250" s="31">
        <v>0</v>
      </c>
      <c r="AY250" s="30">
        <v>0</v>
      </c>
      <c r="AZ250" s="31">
        <v>0</v>
      </c>
      <c r="BA250" s="31">
        <v>0</v>
      </c>
      <c r="BB250" s="31">
        <v>0</v>
      </c>
      <c r="BC250" s="31">
        <v>0</v>
      </c>
      <c r="BD250" s="31">
        <v>0</v>
      </c>
      <c r="BE250" s="31">
        <v>0</v>
      </c>
      <c r="BF250" s="31"/>
      <c r="BG250" s="31">
        <v>0</v>
      </c>
      <c r="BH250" s="31"/>
      <c r="BI250" s="31">
        <v>0</v>
      </c>
      <c r="BJ250" s="31"/>
      <c r="BK250" s="31">
        <v>0</v>
      </c>
      <c r="BL250" s="31"/>
      <c r="BM250" s="129" t="s">
        <v>132</v>
      </c>
      <c r="BN250" s="52"/>
      <c r="BO250" s="164" t="s">
        <v>132</v>
      </c>
      <c r="BP250" s="129" t="s">
        <v>132</v>
      </c>
      <c r="BQ250" s="126"/>
      <c r="BR250" s="500" t="s">
        <v>132</v>
      </c>
      <c r="BS250" s="500" t="s">
        <v>132</v>
      </c>
      <c r="BT250" s="76" t="s">
        <v>132</v>
      </c>
      <c r="BU250" s="76" t="s">
        <v>132</v>
      </c>
      <c r="BV250" s="76" t="s">
        <v>132</v>
      </c>
      <c r="BW250" s="55" t="s">
        <v>132</v>
      </c>
      <c r="BX250" s="129" t="s">
        <v>132</v>
      </c>
      <c r="BY250" s="55" t="s">
        <v>132</v>
      </c>
      <c r="BZ250" s="935" t="s">
        <v>132</v>
      </c>
      <c r="CA250" s="31">
        <v>0</v>
      </c>
      <c r="CB250" s="29">
        <v>0</v>
      </c>
      <c r="CC250" s="29">
        <v>0</v>
      </c>
      <c r="CD250" s="29">
        <v>0</v>
      </c>
      <c r="CE250" s="76" t="s">
        <v>132</v>
      </c>
      <c r="CF250" s="55" t="s">
        <v>132</v>
      </c>
      <c r="CG250" s="31">
        <v>0</v>
      </c>
      <c r="CH250" s="29">
        <v>0</v>
      </c>
      <c r="CI250" s="29">
        <v>0</v>
      </c>
      <c r="CJ250" s="29">
        <v>0</v>
      </c>
      <c r="CK250" s="55" t="s">
        <v>132</v>
      </c>
      <c r="CL250" s="76" t="s">
        <v>132</v>
      </c>
      <c r="CM250" s="29"/>
      <c r="CN250" s="29"/>
      <c r="CO250" s="30"/>
      <c r="CP250" s="55" t="s">
        <v>132</v>
      </c>
      <c r="CQ250" s="31">
        <v>0</v>
      </c>
      <c r="CR250" s="29">
        <v>0</v>
      </c>
      <c r="CS250" s="29">
        <v>0</v>
      </c>
      <c r="CT250" s="56">
        <v>0</v>
      </c>
      <c r="CU250" s="129" t="s">
        <v>132</v>
      </c>
      <c r="CV250" s="77"/>
    </row>
    <row r="251" spans="1:100" ht="67.5">
      <c r="A251" s="49"/>
      <c r="B251" s="179">
        <f t="shared" ca="1" si="14"/>
        <v>238</v>
      </c>
      <c r="C251" s="115" t="s">
        <v>313</v>
      </c>
      <c r="D251" s="507" t="s">
        <v>1910</v>
      </c>
      <c r="E251" s="69" t="s">
        <v>1911</v>
      </c>
      <c r="F251" s="27">
        <v>37347</v>
      </c>
      <c r="G251" s="498" t="s">
        <v>739</v>
      </c>
      <c r="H251" s="70" t="s">
        <v>1912</v>
      </c>
      <c r="I251" s="499" t="s">
        <v>739</v>
      </c>
      <c r="J251" s="62" t="s">
        <v>1913</v>
      </c>
      <c r="K251" s="73" t="s">
        <v>1914</v>
      </c>
      <c r="L251" s="126" t="s">
        <v>1915</v>
      </c>
      <c r="M251" s="54">
        <v>504</v>
      </c>
      <c r="N251" s="28">
        <v>140</v>
      </c>
      <c r="O251" s="29">
        <v>5</v>
      </c>
      <c r="P251" s="53">
        <v>1.9</v>
      </c>
      <c r="Q251" s="28">
        <v>10</v>
      </c>
      <c r="R251" s="31">
        <v>4</v>
      </c>
      <c r="S251" s="53">
        <v>1.3</v>
      </c>
      <c r="T251" s="54">
        <v>41.6</v>
      </c>
      <c r="U251" s="28">
        <v>2</v>
      </c>
      <c r="V251" s="52" t="s">
        <v>1916</v>
      </c>
      <c r="W251" s="31">
        <v>98</v>
      </c>
      <c r="X251" s="31">
        <v>4</v>
      </c>
      <c r="Y251" s="31">
        <v>74</v>
      </c>
      <c r="Z251" s="31">
        <v>4</v>
      </c>
      <c r="AA251" s="31">
        <v>74</v>
      </c>
      <c r="AB251" s="31">
        <v>4</v>
      </c>
      <c r="AC251" s="31">
        <v>427</v>
      </c>
      <c r="AD251" s="31">
        <v>13</v>
      </c>
      <c r="AE251" s="31">
        <v>0</v>
      </c>
      <c r="AF251" s="31"/>
      <c r="AG251" s="28">
        <v>8</v>
      </c>
      <c r="AH251" s="29">
        <v>559</v>
      </c>
      <c r="AI251" s="30">
        <v>468.5</v>
      </c>
      <c r="AJ251" s="31">
        <v>0</v>
      </c>
      <c r="AK251" s="31">
        <v>0</v>
      </c>
      <c r="AL251" s="31">
        <v>0</v>
      </c>
      <c r="AM251" s="31">
        <v>0</v>
      </c>
      <c r="AN251" s="31"/>
      <c r="AO251" s="31">
        <v>0</v>
      </c>
      <c r="AP251" s="31"/>
      <c r="AQ251" s="31">
        <v>0</v>
      </c>
      <c r="AR251" s="31"/>
      <c r="AS251" s="31">
        <v>0</v>
      </c>
      <c r="AT251" s="31"/>
      <c r="AU251" s="28">
        <v>4</v>
      </c>
      <c r="AV251" s="29">
        <v>32</v>
      </c>
      <c r="AW251" s="31">
        <v>0</v>
      </c>
      <c r="AX251" s="31">
        <v>29</v>
      </c>
      <c r="AY251" s="30">
        <v>0</v>
      </c>
      <c r="AZ251" s="31">
        <v>0</v>
      </c>
      <c r="BA251" s="31">
        <v>0</v>
      </c>
      <c r="BB251" s="31">
        <v>0</v>
      </c>
      <c r="BC251" s="31">
        <v>0</v>
      </c>
      <c r="BD251" s="31">
        <v>0</v>
      </c>
      <c r="BE251" s="31">
        <v>0</v>
      </c>
      <c r="BF251" s="31"/>
      <c r="BG251" s="31">
        <v>0</v>
      </c>
      <c r="BH251" s="31"/>
      <c r="BI251" s="31">
        <v>0</v>
      </c>
      <c r="BJ251" s="31"/>
      <c r="BK251" s="31">
        <v>0</v>
      </c>
      <c r="BL251" s="31"/>
      <c r="BM251" s="129" t="s">
        <v>127</v>
      </c>
      <c r="BN251" s="52" t="s">
        <v>1917</v>
      </c>
      <c r="BO251" s="164" t="s">
        <v>127</v>
      </c>
      <c r="BP251" s="129" t="s">
        <v>127</v>
      </c>
      <c r="BQ251" s="126" t="s">
        <v>1918</v>
      </c>
      <c r="BR251" s="500" t="s">
        <v>127</v>
      </c>
      <c r="BS251" s="500" t="s">
        <v>132</v>
      </c>
      <c r="BT251" s="76" t="s">
        <v>127</v>
      </c>
      <c r="BU251" s="76" t="s">
        <v>127</v>
      </c>
      <c r="BV251" s="76" t="s">
        <v>132</v>
      </c>
      <c r="BW251" s="55" t="s">
        <v>127</v>
      </c>
      <c r="BX251" s="129" t="s">
        <v>127</v>
      </c>
      <c r="BY251" s="55" t="s">
        <v>127</v>
      </c>
      <c r="BZ251" s="935" t="s">
        <v>127</v>
      </c>
      <c r="CA251" s="31">
        <v>2</v>
      </c>
      <c r="CB251" s="29">
        <v>1</v>
      </c>
      <c r="CC251" s="29">
        <v>1</v>
      </c>
      <c r="CD251" s="29">
        <v>1</v>
      </c>
      <c r="CE251" s="76" t="s">
        <v>127</v>
      </c>
      <c r="CF251" s="55" t="s">
        <v>127</v>
      </c>
      <c r="CG251" s="31">
        <v>2</v>
      </c>
      <c r="CH251" s="29">
        <v>38</v>
      </c>
      <c r="CI251" s="29">
        <v>32</v>
      </c>
      <c r="CJ251" s="29">
        <v>4</v>
      </c>
      <c r="CK251" s="55" t="s">
        <v>132</v>
      </c>
      <c r="CL251" s="76" t="s">
        <v>132</v>
      </c>
      <c r="CM251" s="29"/>
      <c r="CN251" s="29"/>
      <c r="CO251" s="30"/>
      <c r="CP251" s="55" t="s">
        <v>132</v>
      </c>
      <c r="CQ251" s="31">
        <v>0</v>
      </c>
      <c r="CR251" s="29">
        <v>0</v>
      </c>
      <c r="CS251" s="29">
        <v>0</v>
      </c>
      <c r="CT251" s="56">
        <v>0</v>
      </c>
      <c r="CU251" s="129" t="s">
        <v>127</v>
      </c>
      <c r="CV251" s="77" t="s">
        <v>127</v>
      </c>
    </row>
    <row r="252" spans="1:100" ht="27">
      <c r="A252" s="49"/>
      <c r="B252" s="179">
        <f t="shared" ca="1" si="14"/>
        <v>239</v>
      </c>
      <c r="C252" s="115" t="s">
        <v>313</v>
      </c>
      <c r="D252" s="215" t="s">
        <v>1919</v>
      </c>
      <c r="E252" s="60" t="s">
        <v>1920</v>
      </c>
      <c r="F252" s="33">
        <v>41000</v>
      </c>
      <c r="G252" s="498" t="s">
        <v>739</v>
      </c>
      <c r="H252" s="70" t="s">
        <v>1921</v>
      </c>
      <c r="I252" s="499" t="s">
        <v>479</v>
      </c>
      <c r="J252" s="112"/>
      <c r="K252" s="73" t="s">
        <v>1922</v>
      </c>
      <c r="L252" s="112" t="s">
        <v>1923</v>
      </c>
      <c r="M252" s="64">
        <v>382</v>
      </c>
      <c r="N252" s="121">
        <v>61</v>
      </c>
      <c r="O252" s="113">
        <v>11</v>
      </c>
      <c r="P252" s="120">
        <v>8.8000000000000007</v>
      </c>
      <c r="Q252" s="121">
        <v>13</v>
      </c>
      <c r="R252" s="66">
        <v>0</v>
      </c>
      <c r="S252" s="120">
        <v>0</v>
      </c>
      <c r="T252" s="64">
        <v>25.9</v>
      </c>
      <c r="U252" s="121">
        <v>1</v>
      </c>
      <c r="V252" s="67" t="s">
        <v>1924</v>
      </c>
      <c r="W252" s="31">
        <v>11</v>
      </c>
      <c r="X252" s="31">
        <v>0</v>
      </c>
      <c r="Y252" s="31">
        <v>11</v>
      </c>
      <c r="Z252" s="31">
        <v>0</v>
      </c>
      <c r="AA252" s="31">
        <v>11</v>
      </c>
      <c r="AB252" s="31">
        <v>0</v>
      </c>
      <c r="AC252" s="31">
        <v>0</v>
      </c>
      <c r="AD252" s="31">
        <v>0</v>
      </c>
      <c r="AE252" s="31">
        <v>0</v>
      </c>
      <c r="AF252" s="66"/>
      <c r="AG252" s="28">
        <v>1</v>
      </c>
      <c r="AH252" s="29">
        <v>11</v>
      </c>
      <c r="AI252" s="130">
        <v>11</v>
      </c>
      <c r="AJ252" s="66">
        <v>0</v>
      </c>
      <c r="AK252" s="31">
        <v>0</v>
      </c>
      <c r="AL252" s="31">
        <v>0</v>
      </c>
      <c r="AM252" s="31">
        <v>0</v>
      </c>
      <c r="AN252" s="66"/>
      <c r="AO252" s="31">
        <v>0</v>
      </c>
      <c r="AP252" s="66"/>
      <c r="AQ252" s="31">
        <v>0</v>
      </c>
      <c r="AR252" s="66"/>
      <c r="AS252" s="31">
        <v>0</v>
      </c>
      <c r="AT252" s="66"/>
      <c r="AU252" s="121">
        <v>0</v>
      </c>
      <c r="AV252" s="113">
        <v>0</v>
      </c>
      <c r="AW252" s="66">
        <v>0</v>
      </c>
      <c r="AX252" s="31">
        <v>0</v>
      </c>
      <c r="AY252" s="130">
        <v>0</v>
      </c>
      <c r="AZ252" s="66">
        <v>0</v>
      </c>
      <c r="BA252" s="66">
        <v>0</v>
      </c>
      <c r="BB252" s="66">
        <v>0</v>
      </c>
      <c r="BC252" s="31">
        <v>0</v>
      </c>
      <c r="BD252" s="31">
        <v>0</v>
      </c>
      <c r="BE252" s="31">
        <v>0</v>
      </c>
      <c r="BF252" s="66"/>
      <c r="BG252" s="31">
        <v>0</v>
      </c>
      <c r="BH252" s="66"/>
      <c r="BI252" s="31">
        <v>0</v>
      </c>
      <c r="BJ252" s="66"/>
      <c r="BK252" s="31">
        <v>0</v>
      </c>
      <c r="BL252" s="66"/>
      <c r="BM252" s="141" t="s">
        <v>132</v>
      </c>
      <c r="BN252" s="67"/>
      <c r="BO252" s="118" t="s">
        <v>132</v>
      </c>
      <c r="BP252" s="141" t="s">
        <v>132</v>
      </c>
      <c r="BQ252" s="112"/>
      <c r="BR252" s="373" t="s">
        <v>132</v>
      </c>
      <c r="BS252" s="373" t="s">
        <v>132</v>
      </c>
      <c r="BT252" s="116" t="s">
        <v>132</v>
      </c>
      <c r="BU252" s="116" t="s">
        <v>132</v>
      </c>
      <c r="BV252" s="116" t="s">
        <v>132</v>
      </c>
      <c r="BW252" s="421" t="s">
        <v>132</v>
      </c>
      <c r="BX252" s="141" t="s">
        <v>132</v>
      </c>
      <c r="BY252" s="55" t="s">
        <v>132</v>
      </c>
      <c r="BZ252" s="934" t="s">
        <v>132</v>
      </c>
      <c r="CA252" s="66">
        <v>0</v>
      </c>
      <c r="CB252" s="113">
        <v>0</v>
      </c>
      <c r="CC252" s="113">
        <v>0</v>
      </c>
      <c r="CD252" s="113">
        <v>0</v>
      </c>
      <c r="CE252" s="116" t="s">
        <v>132</v>
      </c>
      <c r="CF252" s="421" t="s">
        <v>132</v>
      </c>
      <c r="CG252" s="66">
        <v>0</v>
      </c>
      <c r="CH252" s="113">
        <v>0</v>
      </c>
      <c r="CI252" s="113">
        <v>0</v>
      </c>
      <c r="CJ252" s="113">
        <v>0</v>
      </c>
      <c r="CK252" s="421" t="s">
        <v>132</v>
      </c>
      <c r="CL252" s="76" t="s">
        <v>132</v>
      </c>
      <c r="CM252" s="113"/>
      <c r="CN252" s="113"/>
      <c r="CO252" s="130"/>
      <c r="CP252" s="421" t="s">
        <v>132</v>
      </c>
      <c r="CQ252" s="66">
        <v>0</v>
      </c>
      <c r="CR252" s="113">
        <v>0</v>
      </c>
      <c r="CS252" s="113">
        <v>0</v>
      </c>
      <c r="CT252" s="113">
        <v>0</v>
      </c>
      <c r="CU252" s="141" t="s">
        <v>132</v>
      </c>
      <c r="CV252" s="117"/>
    </row>
    <row r="253" spans="1:100" ht="27">
      <c r="A253" s="49"/>
      <c r="B253" s="179">
        <f t="shared" ca="1" si="14"/>
        <v>240</v>
      </c>
      <c r="C253" s="115" t="s">
        <v>313</v>
      </c>
      <c r="D253" s="507" t="s">
        <v>1925</v>
      </c>
      <c r="E253" s="69" t="s">
        <v>1926</v>
      </c>
      <c r="F253" s="27">
        <v>38417</v>
      </c>
      <c r="G253" s="71" t="s">
        <v>477</v>
      </c>
      <c r="H253" s="70" t="s">
        <v>1927</v>
      </c>
      <c r="I253" s="70" t="s">
        <v>479</v>
      </c>
      <c r="J253" s="126"/>
      <c r="K253" s="73" t="s">
        <v>1928</v>
      </c>
      <c r="L253" s="126" t="s">
        <v>1929</v>
      </c>
      <c r="M253" s="54">
        <v>100</v>
      </c>
      <c r="N253" s="28">
        <v>15</v>
      </c>
      <c r="O253" s="29">
        <v>22</v>
      </c>
      <c r="P253" s="53">
        <v>3.7</v>
      </c>
      <c r="Q253" s="28">
        <v>15</v>
      </c>
      <c r="R253" s="31">
        <v>0</v>
      </c>
      <c r="S253" s="53">
        <v>0</v>
      </c>
      <c r="T253" s="54">
        <v>9.1999999999999993</v>
      </c>
      <c r="U253" s="28">
        <v>0</v>
      </c>
      <c r="V253" s="52" t="s">
        <v>8497</v>
      </c>
      <c r="W253" s="31">
        <v>0</v>
      </c>
      <c r="X253" s="31">
        <v>0</v>
      </c>
      <c r="Y253" s="31">
        <v>0</v>
      </c>
      <c r="Z253" s="31">
        <v>0</v>
      </c>
      <c r="AA253" s="31">
        <v>0</v>
      </c>
      <c r="AB253" s="31">
        <v>0</v>
      </c>
      <c r="AC253" s="31">
        <v>0</v>
      </c>
      <c r="AD253" s="31">
        <v>0</v>
      </c>
      <c r="AE253" s="31">
        <v>0</v>
      </c>
      <c r="AF253" s="31"/>
      <c r="AG253" s="28">
        <v>0</v>
      </c>
      <c r="AH253" s="29">
        <v>0</v>
      </c>
      <c r="AI253" s="30">
        <v>0</v>
      </c>
      <c r="AJ253" s="31">
        <v>0</v>
      </c>
      <c r="AK253" s="31">
        <v>0</v>
      </c>
      <c r="AL253" s="31">
        <v>0</v>
      </c>
      <c r="AM253" s="31">
        <v>0</v>
      </c>
      <c r="AN253" s="31"/>
      <c r="AO253" s="31">
        <v>0</v>
      </c>
      <c r="AP253" s="31"/>
      <c r="AQ253" s="31">
        <v>0</v>
      </c>
      <c r="AR253" s="31"/>
      <c r="AS253" s="31">
        <v>0</v>
      </c>
      <c r="AT253" s="31"/>
      <c r="AU253" s="28">
        <v>2</v>
      </c>
      <c r="AV253" s="29">
        <v>32</v>
      </c>
      <c r="AW253" s="31">
        <v>0</v>
      </c>
      <c r="AX253" s="31">
        <v>25</v>
      </c>
      <c r="AY253" s="30">
        <v>0</v>
      </c>
      <c r="AZ253" s="31">
        <v>0</v>
      </c>
      <c r="BA253" s="31">
        <v>0</v>
      </c>
      <c r="BB253" s="31">
        <v>0</v>
      </c>
      <c r="BC253" s="31">
        <v>0</v>
      </c>
      <c r="BD253" s="31">
        <v>0</v>
      </c>
      <c r="BE253" s="31">
        <v>0</v>
      </c>
      <c r="BF253" s="31"/>
      <c r="BG253" s="31">
        <v>0</v>
      </c>
      <c r="BH253" s="31"/>
      <c r="BI253" s="31">
        <v>0</v>
      </c>
      <c r="BJ253" s="31"/>
      <c r="BK253" s="31">
        <v>0</v>
      </c>
      <c r="BL253" s="31"/>
      <c r="BM253" s="129" t="s">
        <v>132</v>
      </c>
      <c r="BN253" s="52"/>
      <c r="BO253" s="164" t="s">
        <v>132</v>
      </c>
      <c r="BP253" s="129" t="s">
        <v>132</v>
      </c>
      <c r="BQ253" s="126"/>
      <c r="BR253" s="500" t="s">
        <v>132</v>
      </c>
      <c r="BS253" s="500" t="s">
        <v>127</v>
      </c>
      <c r="BT253" s="76" t="s">
        <v>132</v>
      </c>
      <c r="BU253" s="76" t="s">
        <v>132</v>
      </c>
      <c r="BV253" s="76" t="s">
        <v>132</v>
      </c>
      <c r="BW253" s="55" t="s">
        <v>132</v>
      </c>
      <c r="BX253" s="129" t="s">
        <v>127</v>
      </c>
      <c r="BY253" s="55" t="s">
        <v>132</v>
      </c>
      <c r="BZ253" s="935" t="s">
        <v>132</v>
      </c>
      <c r="CA253" s="31">
        <v>0</v>
      </c>
      <c r="CB253" s="29">
        <v>0</v>
      </c>
      <c r="CC253" s="29">
        <v>0</v>
      </c>
      <c r="CD253" s="29">
        <v>0</v>
      </c>
      <c r="CE253" s="76" t="s">
        <v>132</v>
      </c>
      <c r="CF253" s="55" t="s">
        <v>132</v>
      </c>
      <c r="CG253" s="31">
        <v>0</v>
      </c>
      <c r="CH253" s="29">
        <v>0</v>
      </c>
      <c r="CI253" s="29">
        <v>0</v>
      </c>
      <c r="CJ253" s="29">
        <v>0</v>
      </c>
      <c r="CK253" s="55" t="s">
        <v>132</v>
      </c>
      <c r="CL253" s="76" t="s">
        <v>132</v>
      </c>
      <c r="CM253" s="29"/>
      <c r="CN253" s="29"/>
      <c r="CO253" s="30"/>
      <c r="CP253" s="55" t="s">
        <v>132</v>
      </c>
      <c r="CQ253" s="31">
        <v>0</v>
      </c>
      <c r="CR253" s="29">
        <v>0</v>
      </c>
      <c r="CS253" s="29">
        <v>0</v>
      </c>
      <c r="CT253" s="29">
        <v>0</v>
      </c>
      <c r="CU253" s="129" t="s">
        <v>132</v>
      </c>
      <c r="CV253" s="77"/>
    </row>
    <row r="254" spans="1:100" ht="27">
      <c r="A254" s="49"/>
      <c r="B254" s="179">
        <f ca="1">IF(C254="","",MAX(INDIRECT("B1:B"&amp;ROW()-1))+1)</f>
        <v>241</v>
      </c>
      <c r="C254" s="115" t="s">
        <v>1930</v>
      </c>
      <c r="D254" s="507" t="s">
        <v>1931</v>
      </c>
      <c r="E254" s="69" t="s">
        <v>1932</v>
      </c>
      <c r="F254" s="27">
        <v>36982</v>
      </c>
      <c r="G254" s="498" t="s">
        <v>477</v>
      </c>
      <c r="H254" s="70" t="s">
        <v>1933</v>
      </c>
      <c r="I254" s="499" t="s">
        <v>479</v>
      </c>
      <c r="J254" s="62"/>
      <c r="K254" s="73" t="s">
        <v>1934</v>
      </c>
      <c r="L254" s="126" t="s">
        <v>1935</v>
      </c>
      <c r="M254" s="54">
        <v>440</v>
      </c>
      <c r="N254" s="28">
        <v>150</v>
      </c>
      <c r="O254" s="29">
        <v>53</v>
      </c>
      <c r="P254" s="515">
        <v>11.405664516129033</v>
      </c>
      <c r="Q254" s="28">
        <v>2</v>
      </c>
      <c r="R254" s="31">
        <v>0</v>
      </c>
      <c r="S254" s="53">
        <v>0</v>
      </c>
      <c r="T254" s="516">
        <v>31.610399999999998</v>
      </c>
      <c r="U254" s="28">
        <v>0</v>
      </c>
      <c r="V254" s="52" t="s">
        <v>210</v>
      </c>
      <c r="W254" s="31">
        <v>0</v>
      </c>
      <c r="X254" s="31">
        <v>0</v>
      </c>
      <c r="Y254" s="31">
        <v>0</v>
      </c>
      <c r="Z254" s="31">
        <v>0</v>
      </c>
      <c r="AA254" s="31">
        <v>0</v>
      </c>
      <c r="AB254" s="31">
        <v>0</v>
      </c>
      <c r="AC254" s="31">
        <v>0</v>
      </c>
      <c r="AD254" s="31">
        <v>0</v>
      </c>
      <c r="AE254" s="31">
        <v>0</v>
      </c>
      <c r="AF254" s="31"/>
      <c r="AG254" s="28">
        <v>3</v>
      </c>
      <c r="AH254" s="29">
        <v>171</v>
      </c>
      <c r="AI254" s="30">
        <v>124</v>
      </c>
      <c r="AJ254" s="31">
        <v>0</v>
      </c>
      <c r="AK254" s="31">
        <v>0</v>
      </c>
      <c r="AL254" s="31">
        <v>0</v>
      </c>
      <c r="AM254" s="31">
        <v>53</v>
      </c>
      <c r="AN254" s="31" t="s">
        <v>1936</v>
      </c>
      <c r="AO254" s="31">
        <v>0</v>
      </c>
      <c r="AP254" s="31"/>
      <c r="AQ254" s="31">
        <v>0</v>
      </c>
      <c r="AR254" s="31"/>
      <c r="AS254" s="31">
        <v>0</v>
      </c>
      <c r="AT254" s="31"/>
      <c r="AU254" s="28">
        <v>0</v>
      </c>
      <c r="AV254" s="29">
        <v>0</v>
      </c>
      <c r="AW254" s="31">
        <v>0</v>
      </c>
      <c r="AX254" s="31">
        <v>0</v>
      </c>
      <c r="AY254" s="30">
        <v>0</v>
      </c>
      <c r="AZ254" s="31">
        <v>0</v>
      </c>
      <c r="BA254" s="31">
        <v>0</v>
      </c>
      <c r="BB254" s="31">
        <v>0</v>
      </c>
      <c r="BC254" s="31">
        <v>0</v>
      </c>
      <c r="BD254" s="31">
        <v>0</v>
      </c>
      <c r="BE254" s="31">
        <v>0</v>
      </c>
      <c r="BF254" s="31"/>
      <c r="BG254" s="31">
        <v>0</v>
      </c>
      <c r="BH254" s="31"/>
      <c r="BI254" s="31">
        <v>0</v>
      </c>
      <c r="BJ254" s="31"/>
      <c r="BK254" s="31">
        <v>0</v>
      </c>
      <c r="BL254" s="31"/>
      <c r="BM254" s="129" t="s">
        <v>132</v>
      </c>
      <c r="BN254" s="52"/>
      <c r="BO254" s="164" t="s">
        <v>127</v>
      </c>
      <c r="BP254" s="129" t="s">
        <v>132</v>
      </c>
      <c r="BQ254" s="126"/>
      <c r="BR254" s="500" t="s">
        <v>132</v>
      </c>
      <c r="BS254" s="500" t="s">
        <v>132</v>
      </c>
      <c r="BT254" s="76" t="s">
        <v>132</v>
      </c>
      <c r="BU254" s="76" t="s">
        <v>132</v>
      </c>
      <c r="BV254" s="76" t="s">
        <v>132</v>
      </c>
      <c r="BW254" s="55" t="s">
        <v>127</v>
      </c>
      <c r="BX254" s="129" t="s">
        <v>132</v>
      </c>
      <c r="BY254" s="55" t="s">
        <v>132</v>
      </c>
      <c r="BZ254" s="935" t="s">
        <v>132</v>
      </c>
      <c r="CA254" s="31">
        <v>0</v>
      </c>
      <c r="CB254" s="29">
        <v>0</v>
      </c>
      <c r="CC254" s="29">
        <v>0</v>
      </c>
      <c r="CD254" s="29">
        <v>0</v>
      </c>
      <c r="CE254" s="76" t="s">
        <v>132</v>
      </c>
      <c r="CF254" s="55" t="s">
        <v>132</v>
      </c>
      <c r="CG254" s="31">
        <v>0</v>
      </c>
      <c r="CH254" s="29">
        <v>0</v>
      </c>
      <c r="CI254" s="29">
        <v>0</v>
      </c>
      <c r="CJ254" s="29">
        <v>0</v>
      </c>
      <c r="CK254" s="55" t="s">
        <v>132</v>
      </c>
      <c r="CL254" s="76" t="s">
        <v>132</v>
      </c>
      <c r="CM254" s="29"/>
      <c r="CN254" s="29"/>
      <c r="CO254" s="30"/>
      <c r="CP254" s="55" t="s">
        <v>132</v>
      </c>
      <c r="CQ254" s="31">
        <v>0</v>
      </c>
      <c r="CR254" s="29">
        <v>0</v>
      </c>
      <c r="CS254" s="29">
        <v>0</v>
      </c>
      <c r="CT254" s="56">
        <v>0</v>
      </c>
      <c r="CU254" s="129" t="s">
        <v>132</v>
      </c>
      <c r="CV254" s="77"/>
    </row>
    <row r="255" spans="1:100" ht="27">
      <c r="A255" s="49"/>
      <c r="B255" s="179">
        <f t="shared" ref="B255:B279" ca="1" si="15">IF(C255="","",MAX(INDIRECT("B1:B"&amp;ROW()-1))+1)</f>
        <v>242</v>
      </c>
      <c r="C255" s="115" t="s">
        <v>1937</v>
      </c>
      <c r="D255" s="507" t="s">
        <v>1938</v>
      </c>
      <c r="E255" s="69" t="s">
        <v>1939</v>
      </c>
      <c r="F255" s="27">
        <v>40940</v>
      </c>
      <c r="G255" s="498" t="s">
        <v>552</v>
      </c>
      <c r="H255" s="70" t="s">
        <v>1940</v>
      </c>
      <c r="I255" s="499" t="s">
        <v>479</v>
      </c>
      <c r="J255" s="62"/>
      <c r="K255" s="73" t="s">
        <v>1941</v>
      </c>
      <c r="L255" s="126" t="s">
        <v>1942</v>
      </c>
      <c r="M255" s="54">
        <v>405</v>
      </c>
      <c r="N255" s="28">
        <v>156</v>
      </c>
      <c r="O255" s="29">
        <v>3</v>
      </c>
      <c r="P255" s="53">
        <v>0.7</v>
      </c>
      <c r="Q255" s="28">
        <v>5</v>
      </c>
      <c r="R255" s="31">
        <v>0</v>
      </c>
      <c r="S255" s="53">
        <v>0</v>
      </c>
      <c r="T255" s="54">
        <v>41</v>
      </c>
      <c r="U255" s="28">
        <v>0</v>
      </c>
      <c r="V255" s="52" t="s">
        <v>210</v>
      </c>
      <c r="W255" s="31">
        <v>0</v>
      </c>
      <c r="X255" s="31">
        <v>0</v>
      </c>
      <c r="Y255" s="31">
        <v>0</v>
      </c>
      <c r="Z255" s="31">
        <v>0</v>
      </c>
      <c r="AA255" s="31">
        <v>0</v>
      </c>
      <c r="AB255" s="31">
        <v>0</v>
      </c>
      <c r="AC255" s="31">
        <v>0</v>
      </c>
      <c r="AD255" s="31">
        <v>0</v>
      </c>
      <c r="AE255" s="31">
        <v>0</v>
      </c>
      <c r="AF255" s="31"/>
      <c r="AG255" s="28">
        <v>1</v>
      </c>
      <c r="AH255" s="29">
        <v>33</v>
      </c>
      <c r="AI255" s="30">
        <v>33</v>
      </c>
      <c r="AJ255" s="31">
        <v>0</v>
      </c>
      <c r="AK255" s="31">
        <v>0</v>
      </c>
      <c r="AL255" s="31">
        <v>0</v>
      </c>
      <c r="AM255" s="31">
        <v>1</v>
      </c>
      <c r="AN255" s="31" t="s">
        <v>1943</v>
      </c>
      <c r="AO255" s="31">
        <v>0</v>
      </c>
      <c r="AP255" s="31"/>
      <c r="AQ255" s="31">
        <v>0</v>
      </c>
      <c r="AR255" s="31"/>
      <c r="AS255" s="31">
        <v>0</v>
      </c>
      <c r="AT255" s="31"/>
      <c r="AU255" s="28">
        <v>0</v>
      </c>
      <c r="AV255" s="29">
        <v>0</v>
      </c>
      <c r="AW255" s="31">
        <v>0</v>
      </c>
      <c r="AX255" s="31">
        <v>0</v>
      </c>
      <c r="AY255" s="30">
        <v>0</v>
      </c>
      <c r="AZ255" s="31">
        <v>0</v>
      </c>
      <c r="BA255" s="31">
        <v>0</v>
      </c>
      <c r="BB255" s="31">
        <v>0</v>
      </c>
      <c r="BC255" s="31">
        <v>0</v>
      </c>
      <c r="BD255" s="31">
        <v>0</v>
      </c>
      <c r="BE255" s="31">
        <v>0</v>
      </c>
      <c r="BF255" s="31"/>
      <c r="BG255" s="31">
        <v>0</v>
      </c>
      <c r="BH255" s="31"/>
      <c r="BI255" s="31">
        <v>0</v>
      </c>
      <c r="BJ255" s="31"/>
      <c r="BK255" s="31">
        <v>0</v>
      </c>
      <c r="BL255" s="31"/>
      <c r="BM255" s="129" t="s">
        <v>132</v>
      </c>
      <c r="BN255" s="52"/>
      <c r="BO255" s="164" t="s">
        <v>127</v>
      </c>
      <c r="BP255" s="129" t="s">
        <v>132</v>
      </c>
      <c r="BQ255" s="126"/>
      <c r="BR255" s="500" t="s">
        <v>132</v>
      </c>
      <c r="BS255" s="500" t="s">
        <v>132</v>
      </c>
      <c r="BT255" s="76" t="s">
        <v>132</v>
      </c>
      <c r="BU255" s="76" t="s">
        <v>132</v>
      </c>
      <c r="BV255" s="76" t="s">
        <v>132</v>
      </c>
      <c r="BW255" s="55" t="s">
        <v>132</v>
      </c>
      <c r="BX255" s="129" t="s">
        <v>132</v>
      </c>
      <c r="BY255" s="55" t="s">
        <v>132</v>
      </c>
      <c r="BZ255" s="935" t="s">
        <v>132</v>
      </c>
      <c r="CA255" s="31">
        <v>0</v>
      </c>
      <c r="CB255" s="29">
        <v>0</v>
      </c>
      <c r="CC255" s="29">
        <v>0</v>
      </c>
      <c r="CD255" s="29">
        <v>0</v>
      </c>
      <c r="CE255" s="76" t="s">
        <v>132</v>
      </c>
      <c r="CF255" s="55" t="s">
        <v>132</v>
      </c>
      <c r="CG255" s="31">
        <v>0</v>
      </c>
      <c r="CH255" s="29">
        <v>0</v>
      </c>
      <c r="CI255" s="29">
        <v>0</v>
      </c>
      <c r="CJ255" s="29">
        <v>0</v>
      </c>
      <c r="CK255" s="55" t="s">
        <v>127</v>
      </c>
      <c r="CL255" s="76" t="s">
        <v>132</v>
      </c>
      <c r="CM255" s="29"/>
      <c r="CN255" s="29"/>
      <c r="CO255" s="30"/>
      <c r="CP255" s="55" t="s">
        <v>132</v>
      </c>
      <c r="CQ255" s="31">
        <v>0</v>
      </c>
      <c r="CR255" s="29">
        <v>0</v>
      </c>
      <c r="CS255" s="29">
        <v>0</v>
      </c>
      <c r="CT255" s="56">
        <v>0</v>
      </c>
      <c r="CU255" s="129" t="s">
        <v>127</v>
      </c>
      <c r="CV255" s="77" t="s">
        <v>132</v>
      </c>
    </row>
    <row r="256" spans="1:100" ht="27">
      <c r="A256" s="49"/>
      <c r="B256" s="179">
        <f t="shared" ca="1" si="15"/>
        <v>243</v>
      </c>
      <c r="C256" s="115" t="s">
        <v>316</v>
      </c>
      <c r="D256" s="215" t="s">
        <v>1944</v>
      </c>
      <c r="E256" s="60" t="s">
        <v>1945</v>
      </c>
      <c r="F256" s="33">
        <v>36982</v>
      </c>
      <c r="G256" s="498" t="s">
        <v>477</v>
      </c>
      <c r="H256" s="70" t="s">
        <v>1946</v>
      </c>
      <c r="I256" s="499" t="s">
        <v>479</v>
      </c>
      <c r="J256" s="140"/>
      <c r="K256" s="65" t="s">
        <v>1579</v>
      </c>
      <c r="L256" s="112" t="s">
        <v>1947</v>
      </c>
      <c r="M256" s="64">
        <v>220</v>
      </c>
      <c r="N256" s="121">
        <v>35</v>
      </c>
      <c r="O256" s="113">
        <v>54</v>
      </c>
      <c r="P256" s="120">
        <v>10.3</v>
      </c>
      <c r="Q256" s="121">
        <v>7</v>
      </c>
      <c r="R256" s="66">
        <v>0</v>
      </c>
      <c r="S256" s="120">
        <v>0</v>
      </c>
      <c r="T256" s="64">
        <v>13.4</v>
      </c>
      <c r="U256" s="121">
        <v>0</v>
      </c>
      <c r="V256" s="67" t="s">
        <v>210</v>
      </c>
      <c r="W256" s="31">
        <v>0</v>
      </c>
      <c r="X256" s="31">
        <v>0</v>
      </c>
      <c r="Y256" s="31">
        <v>0</v>
      </c>
      <c r="Z256" s="31">
        <v>0</v>
      </c>
      <c r="AA256" s="31">
        <v>0</v>
      </c>
      <c r="AB256" s="31">
        <v>0</v>
      </c>
      <c r="AC256" s="31">
        <v>0</v>
      </c>
      <c r="AD256" s="31">
        <v>0</v>
      </c>
      <c r="AE256" s="31">
        <v>0</v>
      </c>
      <c r="AF256" s="66"/>
      <c r="AG256" s="28">
        <v>2</v>
      </c>
      <c r="AH256" s="29">
        <v>140</v>
      </c>
      <c r="AI256" s="130">
        <v>140</v>
      </c>
      <c r="AJ256" s="66">
        <v>0</v>
      </c>
      <c r="AK256" s="31">
        <v>0</v>
      </c>
      <c r="AL256" s="66">
        <v>0</v>
      </c>
      <c r="AM256" s="31">
        <v>0</v>
      </c>
      <c r="AN256" s="66"/>
      <c r="AO256" s="31">
        <v>0</v>
      </c>
      <c r="AP256" s="66"/>
      <c r="AQ256" s="31">
        <v>0</v>
      </c>
      <c r="AR256" s="66"/>
      <c r="AS256" s="31">
        <v>0</v>
      </c>
      <c r="AT256" s="66"/>
      <c r="AU256" s="121">
        <v>0</v>
      </c>
      <c r="AV256" s="113">
        <v>0</v>
      </c>
      <c r="AW256" s="66">
        <v>0</v>
      </c>
      <c r="AX256" s="66">
        <v>0</v>
      </c>
      <c r="AY256" s="130">
        <v>0</v>
      </c>
      <c r="AZ256" s="66">
        <v>0</v>
      </c>
      <c r="BA256" s="66">
        <v>0</v>
      </c>
      <c r="BB256" s="66">
        <v>0</v>
      </c>
      <c r="BC256" s="66">
        <v>0</v>
      </c>
      <c r="BD256" s="66">
        <v>0</v>
      </c>
      <c r="BE256" s="31">
        <v>0</v>
      </c>
      <c r="BF256" s="66"/>
      <c r="BG256" s="31">
        <v>0</v>
      </c>
      <c r="BH256" s="66"/>
      <c r="BI256" s="31">
        <v>0</v>
      </c>
      <c r="BJ256" s="66"/>
      <c r="BK256" s="31">
        <v>0</v>
      </c>
      <c r="BL256" s="66"/>
      <c r="BM256" s="141" t="s">
        <v>132</v>
      </c>
      <c r="BN256" s="67"/>
      <c r="BO256" s="118" t="s">
        <v>127</v>
      </c>
      <c r="BP256" s="141" t="s">
        <v>132</v>
      </c>
      <c r="BQ256" s="112"/>
      <c r="BR256" s="373" t="s">
        <v>132</v>
      </c>
      <c r="BS256" s="373" t="s">
        <v>132</v>
      </c>
      <c r="BT256" s="116" t="s">
        <v>132</v>
      </c>
      <c r="BU256" s="116" t="s">
        <v>132</v>
      </c>
      <c r="BV256" s="116" t="s">
        <v>132</v>
      </c>
      <c r="BW256" s="421" t="s">
        <v>127</v>
      </c>
      <c r="BX256" s="141" t="s">
        <v>127</v>
      </c>
      <c r="BY256" s="421" t="s">
        <v>132</v>
      </c>
      <c r="BZ256" s="934" t="s">
        <v>132</v>
      </c>
      <c r="CA256" s="66">
        <v>0</v>
      </c>
      <c r="CB256" s="113">
        <v>0</v>
      </c>
      <c r="CC256" s="113">
        <v>0</v>
      </c>
      <c r="CD256" s="113">
        <v>0</v>
      </c>
      <c r="CE256" s="116" t="s">
        <v>132</v>
      </c>
      <c r="CF256" s="421" t="s">
        <v>132</v>
      </c>
      <c r="CG256" s="66">
        <v>0</v>
      </c>
      <c r="CH256" s="113">
        <v>0</v>
      </c>
      <c r="CI256" s="113">
        <v>0</v>
      </c>
      <c r="CJ256" s="113">
        <v>0</v>
      </c>
      <c r="CK256" s="421" t="s">
        <v>132</v>
      </c>
      <c r="CL256" s="76" t="s">
        <v>132</v>
      </c>
      <c r="CM256" s="113"/>
      <c r="CN256" s="113"/>
      <c r="CO256" s="130"/>
      <c r="CP256" s="421" t="s">
        <v>132</v>
      </c>
      <c r="CQ256" s="66">
        <v>0</v>
      </c>
      <c r="CR256" s="113">
        <v>0</v>
      </c>
      <c r="CS256" s="113">
        <v>0</v>
      </c>
      <c r="CT256" s="212">
        <v>0</v>
      </c>
      <c r="CU256" s="141" t="s">
        <v>132</v>
      </c>
      <c r="CV256" s="117"/>
    </row>
    <row r="257" spans="1:100" ht="27">
      <c r="A257" s="49"/>
      <c r="B257" s="179">
        <f ca="1">IF(C257="","",MAX(INDIRECT("B1:B"&amp;ROW()-1))+1)</f>
        <v>244</v>
      </c>
      <c r="C257" s="115" t="s">
        <v>316</v>
      </c>
      <c r="D257" s="215" t="s">
        <v>1948</v>
      </c>
      <c r="E257" s="60" t="s">
        <v>1949</v>
      </c>
      <c r="F257" s="33">
        <v>43191</v>
      </c>
      <c r="G257" s="498" t="s">
        <v>477</v>
      </c>
      <c r="H257" s="70" t="s">
        <v>1950</v>
      </c>
      <c r="I257" s="499" t="s">
        <v>479</v>
      </c>
      <c r="J257" s="140"/>
      <c r="K257" s="65" t="s">
        <v>1941</v>
      </c>
      <c r="L257" s="112" t="s">
        <v>1951</v>
      </c>
      <c r="M257" s="64">
        <v>50</v>
      </c>
      <c r="N257" s="121">
        <v>4</v>
      </c>
      <c r="O257" s="113">
        <v>12</v>
      </c>
      <c r="P257" s="120">
        <v>1.2</v>
      </c>
      <c r="Q257" s="121">
        <v>1</v>
      </c>
      <c r="R257" s="66">
        <v>0</v>
      </c>
      <c r="S257" s="120">
        <v>0</v>
      </c>
      <c r="T257" s="64">
        <v>4.04</v>
      </c>
      <c r="U257" s="121">
        <v>0</v>
      </c>
      <c r="V257" s="67" t="s">
        <v>210</v>
      </c>
      <c r="W257" s="31">
        <v>0</v>
      </c>
      <c r="X257" s="31">
        <v>0</v>
      </c>
      <c r="Y257" s="31">
        <v>0</v>
      </c>
      <c r="Z257" s="31">
        <v>0</v>
      </c>
      <c r="AA257" s="31">
        <v>0</v>
      </c>
      <c r="AB257" s="31">
        <v>0</v>
      </c>
      <c r="AC257" s="31">
        <v>0</v>
      </c>
      <c r="AD257" s="31">
        <v>0</v>
      </c>
      <c r="AE257" s="31">
        <v>0</v>
      </c>
      <c r="AF257" s="66"/>
      <c r="AG257" s="28">
        <v>1</v>
      </c>
      <c r="AH257" s="29">
        <v>48</v>
      </c>
      <c r="AI257" s="130">
        <v>48</v>
      </c>
      <c r="AJ257" s="66">
        <v>0</v>
      </c>
      <c r="AK257" s="31">
        <v>0</v>
      </c>
      <c r="AL257" s="66">
        <v>0</v>
      </c>
      <c r="AM257" s="31">
        <v>0</v>
      </c>
      <c r="AN257" s="66"/>
      <c r="AO257" s="31">
        <v>0</v>
      </c>
      <c r="AP257" s="66"/>
      <c r="AQ257" s="31">
        <v>0</v>
      </c>
      <c r="AR257" s="66"/>
      <c r="AS257" s="31">
        <v>0</v>
      </c>
      <c r="AT257" s="66"/>
      <c r="AU257" s="121">
        <v>0</v>
      </c>
      <c r="AV257" s="113">
        <v>0</v>
      </c>
      <c r="AW257" s="66">
        <v>0</v>
      </c>
      <c r="AX257" s="66">
        <v>0</v>
      </c>
      <c r="AY257" s="130">
        <v>0</v>
      </c>
      <c r="AZ257" s="66">
        <v>0</v>
      </c>
      <c r="BA257" s="66">
        <v>0</v>
      </c>
      <c r="BB257" s="66">
        <v>0</v>
      </c>
      <c r="BC257" s="66">
        <v>0</v>
      </c>
      <c r="BD257" s="66">
        <v>0</v>
      </c>
      <c r="BE257" s="31">
        <v>0</v>
      </c>
      <c r="BF257" s="66"/>
      <c r="BG257" s="31">
        <v>0</v>
      </c>
      <c r="BH257" s="66"/>
      <c r="BI257" s="31">
        <v>0</v>
      </c>
      <c r="BJ257" s="66"/>
      <c r="BK257" s="31">
        <v>0</v>
      </c>
      <c r="BL257" s="66"/>
      <c r="BM257" s="141" t="s">
        <v>132</v>
      </c>
      <c r="BN257" s="67"/>
      <c r="BO257" s="118" t="s">
        <v>132</v>
      </c>
      <c r="BP257" s="141" t="s">
        <v>132</v>
      </c>
      <c r="BQ257" s="112"/>
      <c r="BR257" s="373" t="s">
        <v>132</v>
      </c>
      <c r="BS257" s="373" t="s">
        <v>132</v>
      </c>
      <c r="BT257" s="916" t="s">
        <v>132</v>
      </c>
      <c r="BU257" s="916" t="s">
        <v>132</v>
      </c>
      <c r="BV257" s="916" t="s">
        <v>132</v>
      </c>
      <c r="BW257" s="421" t="s">
        <v>132</v>
      </c>
      <c r="BX257" s="141" t="s">
        <v>132</v>
      </c>
      <c r="BY257" s="421" t="s">
        <v>132</v>
      </c>
      <c r="BZ257" s="934" t="s">
        <v>132</v>
      </c>
      <c r="CA257" s="66">
        <v>0</v>
      </c>
      <c r="CB257" s="113">
        <v>0</v>
      </c>
      <c r="CC257" s="113">
        <v>0</v>
      </c>
      <c r="CD257" s="113">
        <v>0</v>
      </c>
      <c r="CE257" s="116" t="s">
        <v>132</v>
      </c>
      <c r="CF257" s="421" t="s">
        <v>132</v>
      </c>
      <c r="CG257" s="66">
        <v>0</v>
      </c>
      <c r="CH257" s="113">
        <v>0</v>
      </c>
      <c r="CI257" s="113">
        <v>0</v>
      </c>
      <c r="CJ257" s="113">
        <v>0</v>
      </c>
      <c r="CK257" s="421" t="s">
        <v>132</v>
      </c>
      <c r="CL257" s="76" t="s">
        <v>132</v>
      </c>
      <c r="CM257" s="113"/>
      <c r="CN257" s="113"/>
      <c r="CO257" s="130"/>
      <c r="CP257" s="421" t="s">
        <v>132</v>
      </c>
      <c r="CQ257" s="66">
        <v>0</v>
      </c>
      <c r="CR257" s="113">
        <v>0</v>
      </c>
      <c r="CS257" s="113">
        <v>0</v>
      </c>
      <c r="CT257" s="212">
        <v>0</v>
      </c>
      <c r="CU257" s="141" t="s">
        <v>127</v>
      </c>
      <c r="CV257" s="117" t="s">
        <v>132</v>
      </c>
    </row>
    <row r="258" spans="1:100" ht="27">
      <c r="A258" s="49"/>
      <c r="B258" s="179">
        <f t="shared" ca="1" si="15"/>
        <v>245</v>
      </c>
      <c r="C258" s="115" t="s">
        <v>316</v>
      </c>
      <c r="D258" s="215" t="s">
        <v>1952</v>
      </c>
      <c r="E258" s="60" t="s">
        <v>1953</v>
      </c>
      <c r="F258" s="33">
        <v>36971</v>
      </c>
      <c r="G258" s="72" t="s">
        <v>477</v>
      </c>
      <c r="H258" s="70" t="s">
        <v>1954</v>
      </c>
      <c r="I258" s="70" t="s">
        <v>479</v>
      </c>
      <c r="J258" s="62"/>
      <c r="K258" s="65" t="s">
        <v>1941</v>
      </c>
      <c r="L258" s="112" t="s">
        <v>1955</v>
      </c>
      <c r="M258" s="64">
        <v>40</v>
      </c>
      <c r="N258" s="121">
        <v>1</v>
      </c>
      <c r="O258" s="113">
        <v>11</v>
      </c>
      <c r="P258" s="120">
        <v>3.84</v>
      </c>
      <c r="Q258" s="121">
        <v>1</v>
      </c>
      <c r="R258" s="31">
        <v>15</v>
      </c>
      <c r="S258" s="120">
        <v>3.84</v>
      </c>
      <c r="T258" s="64">
        <v>2.44</v>
      </c>
      <c r="U258" s="121">
        <v>0</v>
      </c>
      <c r="V258" s="67" t="s">
        <v>210</v>
      </c>
      <c r="W258" s="31">
        <v>0</v>
      </c>
      <c r="X258" s="31">
        <v>0</v>
      </c>
      <c r="Y258" s="31">
        <v>0</v>
      </c>
      <c r="Z258" s="31">
        <v>0</v>
      </c>
      <c r="AA258" s="31">
        <v>0</v>
      </c>
      <c r="AB258" s="31">
        <v>0</v>
      </c>
      <c r="AC258" s="31">
        <v>0</v>
      </c>
      <c r="AD258" s="31">
        <v>0</v>
      </c>
      <c r="AE258" s="31">
        <v>0</v>
      </c>
      <c r="AF258" s="66"/>
      <c r="AG258" s="28">
        <v>3</v>
      </c>
      <c r="AH258" s="29">
        <v>248</v>
      </c>
      <c r="AI258" s="130">
        <v>184.5</v>
      </c>
      <c r="AJ258" s="66">
        <v>0</v>
      </c>
      <c r="AK258" s="31">
        <v>0</v>
      </c>
      <c r="AL258" s="66">
        <v>0</v>
      </c>
      <c r="AM258" s="31">
        <v>0</v>
      </c>
      <c r="AN258" s="66"/>
      <c r="AO258" s="31">
        <v>0</v>
      </c>
      <c r="AP258" s="66"/>
      <c r="AQ258" s="31">
        <v>0</v>
      </c>
      <c r="AR258" s="66"/>
      <c r="AS258" s="31">
        <v>0</v>
      </c>
      <c r="AT258" s="66"/>
      <c r="AU258" s="121">
        <v>0</v>
      </c>
      <c r="AV258" s="113">
        <v>0</v>
      </c>
      <c r="AW258" s="66">
        <v>0</v>
      </c>
      <c r="AX258" s="66">
        <v>0</v>
      </c>
      <c r="AY258" s="130">
        <v>0</v>
      </c>
      <c r="AZ258" s="66">
        <v>0</v>
      </c>
      <c r="BA258" s="66">
        <v>0</v>
      </c>
      <c r="BB258" s="66">
        <v>0</v>
      </c>
      <c r="BC258" s="66">
        <v>0</v>
      </c>
      <c r="BD258" s="66">
        <v>0</v>
      </c>
      <c r="BE258" s="31">
        <v>0</v>
      </c>
      <c r="BF258" s="66"/>
      <c r="BG258" s="31">
        <v>0</v>
      </c>
      <c r="BH258" s="66"/>
      <c r="BI258" s="31">
        <v>0</v>
      </c>
      <c r="BJ258" s="66"/>
      <c r="BK258" s="31">
        <v>0</v>
      </c>
      <c r="BL258" s="66"/>
      <c r="BM258" s="141" t="s">
        <v>132</v>
      </c>
      <c r="BN258" s="67"/>
      <c r="BO258" s="118" t="s">
        <v>132</v>
      </c>
      <c r="BP258" s="141" t="s">
        <v>132</v>
      </c>
      <c r="BQ258" s="112"/>
      <c r="BR258" s="373" t="s">
        <v>1956</v>
      </c>
      <c r="BS258" s="373" t="s">
        <v>132</v>
      </c>
      <c r="BT258" s="916" t="s">
        <v>132</v>
      </c>
      <c r="BU258" s="916" t="s">
        <v>132</v>
      </c>
      <c r="BV258" s="916" t="s">
        <v>132</v>
      </c>
      <c r="BW258" s="421" t="s">
        <v>132</v>
      </c>
      <c r="BX258" s="141" t="s">
        <v>127</v>
      </c>
      <c r="BY258" s="421" t="s">
        <v>127</v>
      </c>
      <c r="BZ258" s="934" t="s">
        <v>127</v>
      </c>
      <c r="CA258" s="66">
        <v>0</v>
      </c>
      <c r="CB258" s="113">
        <v>23</v>
      </c>
      <c r="CC258" s="113">
        <v>23</v>
      </c>
      <c r="CD258" s="113">
        <v>21</v>
      </c>
      <c r="CE258" s="116" t="s">
        <v>132</v>
      </c>
      <c r="CF258" s="421" t="s">
        <v>127</v>
      </c>
      <c r="CG258" s="66">
        <v>0</v>
      </c>
      <c r="CH258" s="113">
        <v>137</v>
      </c>
      <c r="CI258" s="113">
        <v>137</v>
      </c>
      <c r="CJ258" s="113">
        <v>87</v>
      </c>
      <c r="CK258" s="421" t="s">
        <v>127</v>
      </c>
      <c r="CL258" s="76" t="s">
        <v>127</v>
      </c>
      <c r="CM258" s="113">
        <v>13</v>
      </c>
      <c r="CN258" s="113">
        <v>0</v>
      </c>
      <c r="CO258" s="130">
        <v>9</v>
      </c>
      <c r="CP258" s="421" t="s">
        <v>132</v>
      </c>
      <c r="CQ258" s="66">
        <v>0</v>
      </c>
      <c r="CR258" s="113">
        <v>0</v>
      </c>
      <c r="CS258" s="113">
        <v>0</v>
      </c>
      <c r="CT258" s="31">
        <v>0</v>
      </c>
      <c r="CU258" s="141" t="s">
        <v>127</v>
      </c>
      <c r="CV258" s="117" t="s">
        <v>132</v>
      </c>
    </row>
    <row r="259" spans="1:100" ht="94.5">
      <c r="A259" s="49"/>
      <c r="B259" s="179">
        <f t="shared" ca="1" si="15"/>
        <v>246</v>
      </c>
      <c r="C259" s="115" t="s">
        <v>316</v>
      </c>
      <c r="D259" s="215" t="s">
        <v>1957</v>
      </c>
      <c r="E259" s="60" t="s">
        <v>1958</v>
      </c>
      <c r="F259" s="33">
        <v>36982</v>
      </c>
      <c r="G259" s="498" t="s">
        <v>477</v>
      </c>
      <c r="H259" s="70" t="s">
        <v>1946</v>
      </c>
      <c r="I259" s="499" t="s">
        <v>479</v>
      </c>
      <c r="J259" s="140"/>
      <c r="K259" s="65" t="s">
        <v>1941</v>
      </c>
      <c r="L259" s="112" t="s">
        <v>1959</v>
      </c>
      <c r="M259" s="64">
        <v>110</v>
      </c>
      <c r="N259" s="121">
        <v>11</v>
      </c>
      <c r="O259" s="113">
        <v>43</v>
      </c>
      <c r="P259" s="120">
        <v>7</v>
      </c>
      <c r="Q259" s="121">
        <v>2</v>
      </c>
      <c r="R259" s="66">
        <v>2</v>
      </c>
      <c r="S259" s="120">
        <v>0.5</v>
      </c>
      <c r="T259" s="64">
        <v>7.6</v>
      </c>
      <c r="U259" s="121">
        <v>0</v>
      </c>
      <c r="V259" s="67" t="s">
        <v>210</v>
      </c>
      <c r="W259" s="31">
        <v>0</v>
      </c>
      <c r="X259" s="31">
        <v>0</v>
      </c>
      <c r="Y259" s="31">
        <v>0</v>
      </c>
      <c r="Z259" s="31">
        <v>0</v>
      </c>
      <c r="AA259" s="31">
        <v>0</v>
      </c>
      <c r="AB259" s="31">
        <v>0</v>
      </c>
      <c r="AC259" s="31">
        <v>0</v>
      </c>
      <c r="AD259" s="31">
        <v>0</v>
      </c>
      <c r="AE259" s="31">
        <v>0</v>
      </c>
      <c r="AF259" s="66"/>
      <c r="AG259" s="28">
        <v>1</v>
      </c>
      <c r="AH259" s="29">
        <v>50</v>
      </c>
      <c r="AI259" s="130">
        <v>50</v>
      </c>
      <c r="AJ259" s="66">
        <v>0</v>
      </c>
      <c r="AK259" s="31">
        <v>0</v>
      </c>
      <c r="AL259" s="66">
        <v>0</v>
      </c>
      <c r="AM259" s="31">
        <v>143</v>
      </c>
      <c r="AN259" s="66" t="s">
        <v>1960</v>
      </c>
      <c r="AO259" s="31">
        <v>18</v>
      </c>
      <c r="AP259" s="66" t="s">
        <v>1961</v>
      </c>
      <c r="AQ259" s="31">
        <v>0</v>
      </c>
      <c r="AR259" s="66"/>
      <c r="AS259" s="31">
        <v>0</v>
      </c>
      <c r="AT259" s="66"/>
      <c r="AU259" s="121">
        <v>0</v>
      </c>
      <c r="AV259" s="113">
        <v>0</v>
      </c>
      <c r="AW259" s="66">
        <v>0</v>
      </c>
      <c r="AX259" s="66">
        <v>0</v>
      </c>
      <c r="AY259" s="130">
        <v>0</v>
      </c>
      <c r="AZ259" s="66">
        <v>0</v>
      </c>
      <c r="BA259" s="66">
        <v>0</v>
      </c>
      <c r="BB259" s="66">
        <v>0</v>
      </c>
      <c r="BC259" s="66">
        <v>0</v>
      </c>
      <c r="BD259" s="66">
        <v>0</v>
      </c>
      <c r="BE259" s="31">
        <v>0</v>
      </c>
      <c r="BF259" s="66"/>
      <c r="BG259" s="31">
        <v>0</v>
      </c>
      <c r="BH259" s="66"/>
      <c r="BI259" s="31">
        <v>0</v>
      </c>
      <c r="BJ259" s="66"/>
      <c r="BK259" s="31">
        <v>0</v>
      </c>
      <c r="BL259" s="66"/>
      <c r="BM259" s="141" t="s">
        <v>132</v>
      </c>
      <c r="BN259" s="67"/>
      <c r="BO259" s="118" t="s">
        <v>132</v>
      </c>
      <c r="BP259" s="141" t="s">
        <v>127</v>
      </c>
      <c r="BQ259" s="112" t="s">
        <v>1962</v>
      </c>
      <c r="BR259" s="373" t="s">
        <v>132</v>
      </c>
      <c r="BS259" s="373" t="s">
        <v>127</v>
      </c>
      <c r="BT259" s="116" t="s">
        <v>132</v>
      </c>
      <c r="BU259" s="116" t="s">
        <v>127</v>
      </c>
      <c r="BV259" s="116" t="s">
        <v>127</v>
      </c>
      <c r="BW259" s="421" t="s">
        <v>127</v>
      </c>
      <c r="BX259" s="141" t="s">
        <v>127</v>
      </c>
      <c r="BY259" s="421" t="s">
        <v>127</v>
      </c>
      <c r="BZ259" s="934" t="s">
        <v>127</v>
      </c>
      <c r="CA259" s="66">
        <v>0</v>
      </c>
      <c r="CB259" s="113">
        <v>0</v>
      </c>
      <c r="CC259" s="113">
        <v>0</v>
      </c>
      <c r="CD259" s="113">
        <v>0</v>
      </c>
      <c r="CE259" s="116" t="s">
        <v>127</v>
      </c>
      <c r="CF259" s="421" t="s">
        <v>127</v>
      </c>
      <c r="CG259" s="66">
        <v>1</v>
      </c>
      <c r="CH259" s="113">
        <v>3</v>
      </c>
      <c r="CI259" s="113">
        <v>3</v>
      </c>
      <c r="CJ259" s="113">
        <v>1</v>
      </c>
      <c r="CK259" s="421" t="s">
        <v>127</v>
      </c>
      <c r="CL259" s="76" t="s">
        <v>127</v>
      </c>
      <c r="CM259" s="113">
        <v>1</v>
      </c>
      <c r="CN259" s="113">
        <v>0</v>
      </c>
      <c r="CO259" s="130">
        <v>0</v>
      </c>
      <c r="CP259" s="421" t="s">
        <v>127</v>
      </c>
      <c r="CQ259" s="66">
        <v>1</v>
      </c>
      <c r="CR259" s="113">
        <v>7</v>
      </c>
      <c r="CS259" s="113">
        <v>7</v>
      </c>
      <c r="CT259" s="212">
        <v>1</v>
      </c>
      <c r="CU259" s="141" t="s">
        <v>132</v>
      </c>
      <c r="CV259" s="117"/>
    </row>
    <row r="260" spans="1:100" ht="27">
      <c r="A260" s="49"/>
      <c r="B260" s="179">
        <f t="shared" ca="1" si="15"/>
        <v>247</v>
      </c>
      <c r="C260" s="115" t="s">
        <v>316</v>
      </c>
      <c r="D260" s="507" t="s">
        <v>1963</v>
      </c>
      <c r="E260" s="69" t="s">
        <v>1964</v>
      </c>
      <c r="F260" s="27">
        <v>36982</v>
      </c>
      <c r="G260" s="498" t="s">
        <v>477</v>
      </c>
      <c r="H260" s="70" t="s">
        <v>1965</v>
      </c>
      <c r="I260" s="499" t="s">
        <v>477</v>
      </c>
      <c r="J260" s="62" t="s">
        <v>1966</v>
      </c>
      <c r="K260" s="73" t="s">
        <v>1967</v>
      </c>
      <c r="L260" s="126" t="s">
        <v>1968</v>
      </c>
      <c r="M260" s="54">
        <v>120</v>
      </c>
      <c r="N260" s="28">
        <v>15</v>
      </c>
      <c r="O260" s="29">
        <v>61</v>
      </c>
      <c r="P260" s="53">
        <v>4.8</v>
      </c>
      <c r="Q260" s="28">
        <v>1</v>
      </c>
      <c r="R260" s="31">
        <v>0</v>
      </c>
      <c r="S260" s="53">
        <v>0</v>
      </c>
      <c r="T260" s="54">
        <v>9.8000000000000007</v>
      </c>
      <c r="U260" s="28">
        <v>0</v>
      </c>
      <c r="V260" s="52" t="s">
        <v>210</v>
      </c>
      <c r="W260" s="31">
        <v>0</v>
      </c>
      <c r="X260" s="31">
        <v>0</v>
      </c>
      <c r="Y260" s="31">
        <v>0</v>
      </c>
      <c r="Z260" s="31">
        <v>0</v>
      </c>
      <c r="AA260" s="31">
        <v>0</v>
      </c>
      <c r="AB260" s="31">
        <v>0</v>
      </c>
      <c r="AC260" s="31">
        <v>0</v>
      </c>
      <c r="AD260" s="31">
        <v>0</v>
      </c>
      <c r="AE260" s="31">
        <v>0</v>
      </c>
      <c r="AF260" s="31"/>
      <c r="AG260" s="28">
        <v>1</v>
      </c>
      <c r="AH260" s="29">
        <v>23</v>
      </c>
      <c r="AI260" s="30">
        <v>23</v>
      </c>
      <c r="AJ260" s="31">
        <v>0</v>
      </c>
      <c r="AK260" s="31">
        <v>0</v>
      </c>
      <c r="AL260" s="31">
        <v>0</v>
      </c>
      <c r="AM260" s="31">
        <v>0</v>
      </c>
      <c r="AN260" s="31"/>
      <c r="AO260" s="31">
        <v>0</v>
      </c>
      <c r="AP260" s="31"/>
      <c r="AQ260" s="31">
        <v>0</v>
      </c>
      <c r="AR260" s="31"/>
      <c r="AS260" s="31">
        <v>0</v>
      </c>
      <c r="AT260" s="31"/>
      <c r="AU260" s="28">
        <v>0</v>
      </c>
      <c r="AV260" s="29">
        <v>0</v>
      </c>
      <c r="AW260" s="31">
        <v>0</v>
      </c>
      <c r="AX260" s="31">
        <v>0</v>
      </c>
      <c r="AY260" s="30">
        <v>0</v>
      </c>
      <c r="AZ260" s="31">
        <v>0</v>
      </c>
      <c r="BA260" s="31">
        <v>0</v>
      </c>
      <c r="BB260" s="31">
        <v>0</v>
      </c>
      <c r="BC260" s="31">
        <v>0</v>
      </c>
      <c r="BD260" s="31">
        <v>0</v>
      </c>
      <c r="BE260" s="31">
        <v>0</v>
      </c>
      <c r="BF260" s="31"/>
      <c r="BG260" s="31">
        <v>0</v>
      </c>
      <c r="BH260" s="31"/>
      <c r="BI260" s="31">
        <v>0</v>
      </c>
      <c r="BJ260" s="31"/>
      <c r="BK260" s="31">
        <v>0</v>
      </c>
      <c r="BL260" s="31"/>
      <c r="BM260" s="129" t="s">
        <v>127</v>
      </c>
      <c r="BN260" s="52" t="s">
        <v>1969</v>
      </c>
      <c r="BO260" s="164" t="s">
        <v>127</v>
      </c>
      <c r="BP260" s="129" t="s">
        <v>127</v>
      </c>
      <c r="BQ260" s="126" t="s">
        <v>1970</v>
      </c>
      <c r="BR260" s="500" t="s">
        <v>132</v>
      </c>
      <c r="BS260" s="500" t="s">
        <v>132</v>
      </c>
      <c r="BT260" s="76" t="s">
        <v>132</v>
      </c>
      <c r="BU260" s="76" t="s">
        <v>132</v>
      </c>
      <c r="BV260" s="76" t="s">
        <v>127</v>
      </c>
      <c r="BW260" s="55" t="s">
        <v>127</v>
      </c>
      <c r="BX260" s="129" t="s">
        <v>127</v>
      </c>
      <c r="BY260" s="55" t="s">
        <v>127</v>
      </c>
      <c r="BZ260" s="935" t="s">
        <v>127</v>
      </c>
      <c r="CA260" s="31">
        <v>0</v>
      </c>
      <c r="CB260" s="29">
        <v>0</v>
      </c>
      <c r="CC260" s="29">
        <v>0</v>
      </c>
      <c r="CD260" s="29">
        <v>0</v>
      </c>
      <c r="CE260" s="76" t="s">
        <v>132</v>
      </c>
      <c r="CF260" s="55" t="s">
        <v>127</v>
      </c>
      <c r="CG260" s="31">
        <v>0</v>
      </c>
      <c r="CH260" s="29">
        <v>0</v>
      </c>
      <c r="CI260" s="29">
        <v>0</v>
      </c>
      <c r="CJ260" s="29">
        <v>0</v>
      </c>
      <c r="CK260" s="55" t="s">
        <v>127</v>
      </c>
      <c r="CL260" s="76" t="s">
        <v>132</v>
      </c>
      <c r="CM260" s="29"/>
      <c r="CN260" s="29"/>
      <c r="CO260" s="30"/>
      <c r="CP260" s="55" t="s">
        <v>127</v>
      </c>
      <c r="CQ260" s="31">
        <v>0</v>
      </c>
      <c r="CR260" s="29">
        <v>0</v>
      </c>
      <c r="CS260" s="29">
        <v>0</v>
      </c>
      <c r="CT260" s="56">
        <v>0</v>
      </c>
      <c r="CU260" s="129" t="s">
        <v>132</v>
      </c>
      <c r="CV260" s="77"/>
    </row>
    <row r="261" spans="1:100" ht="27">
      <c r="A261" s="49"/>
      <c r="B261" s="179">
        <f t="shared" ca="1" si="15"/>
        <v>248</v>
      </c>
      <c r="C261" s="115" t="s">
        <v>320</v>
      </c>
      <c r="D261" s="507" t="s">
        <v>1971</v>
      </c>
      <c r="E261" s="60" t="s">
        <v>1972</v>
      </c>
      <c r="F261" s="27">
        <v>40269</v>
      </c>
      <c r="G261" s="498" t="s">
        <v>528</v>
      </c>
      <c r="H261" s="70" t="s">
        <v>1973</v>
      </c>
      <c r="I261" s="499" t="s">
        <v>479</v>
      </c>
      <c r="J261" s="62"/>
      <c r="K261" s="73" t="s">
        <v>1974</v>
      </c>
      <c r="L261" s="126" t="s">
        <v>1975</v>
      </c>
      <c r="M261" s="54">
        <v>199</v>
      </c>
      <c r="N261" s="28">
        <v>7</v>
      </c>
      <c r="O261" s="29">
        <v>24</v>
      </c>
      <c r="P261" s="53">
        <v>4.0999999999999996</v>
      </c>
      <c r="Q261" s="28">
        <v>1</v>
      </c>
      <c r="R261" s="31">
        <v>1</v>
      </c>
      <c r="S261" s="53">
        <v>0.5</v>
      </c>
      <c r="T261" s="54">
        <v>9.1</v>
      </c>
      <c r="U261" s="28">
        <v>0</v>
      </c>
      <c r="V261" s="52" t="s">
        <v>144</v>
      </c>
      <c r="W261" s="31">
        <v>0</v>
      </c>
      <c r="X261" s="29">
        <v>0</v>
      </c>
      <c r="Y261" s="31">
        <v>0</v>
      </c>
      <c r="Z261" s="29">
        <v>0</v>
      </c>
      <c r="AA261" s="31">
        <v>0</v>
      </c>
      <c r="AB261" s="31">
        <v>0</v>
      </c>
      <c r="AC261" s="31">
        <v>0</v>
      </c>
      <c r="AD261" s="31">
        <v>0</v>
      </c>
      <c r="AE261" s="31">
        <v>0</v>
      </c>
      <c r="AF261" s="76"/>
      <c r="AG261" s="28">
        <v>2</v>
      </c>
      <c r="AH261" s="29">
        <v>91</v>
      </c>
      <c r="AI261" s="30">
        <v>91</v>
      </c>
      <c r="AJ261" s="31">
        <v>0</v>
      </c>
      <c r="AK261" s="31">
        <v>0</v>
      </c>
      <c r="AL261" s="31">
        <v>0</v>
      </c>
      <c r="AM261" s="31">
        <v>0</v>
      </c>
      <c r="AN261" s="76"/>
      <c r="AO261" s="31">
        <v>0</v>
      </c>
      <c r="AP261" s="76"/>
      <c r="AQ261" s="31">
        <v>0</v>
      </c>
      <c r="AR261" s="76"/>
      <c r="AS261" s="31">
        <v>0</v>
      </c>
      <c r="AT261" s="76"/>
      <c r="AU261" s="28">
        <v>0</v>
      </c>
      <c r="AV261" s="29">
        <v>0</v>
      </c>
      <c r="AW261" s="31">
        <v>0</v>
      </c>
      <c r="AX261" s="31">
        <v>0</v>
      </c>
      <c r="AY261" s="30">
        <v>0</v>
      </c>
      <c r="AZ261" s="31">
        <v>0</v>
      </c>
      <c r="BA261" s="31">
        <v>0</v>
      </c>
      <c r="BB261" s="31">
        <v>0</v>
      </c>
      <c r="BC261" s="31">
        <v>0</v>
      </c>
      <c r="BD261" s="31">
        <v>0</v>
      </c>
      <c r="BE261" s="31">
        <v>0</v>
      </c>
      <c r="BF261" s="76"/>
      <c r="BG261" s="31">
        <v>0</v>
      </c>
      <c r="BH261" s="76"/>
      <c r="BI261" s="31">
        <v>0</v>
      </c>
      <c r="BJ261" s="76"/>
      <c r="BK261" s="31">
        <v>0</v>
      </c>
      <c r="BL261" s="76"/>
      <c r="BM261" s="129" t="s">
        <v>132</v>
      </c>
      <c r="BN261" s="76"/>
      <c r="BO261" s="164" t="s">
        <v>132</v>
      </c>
      <c r="BP261" s="129" t="s">
        <v>132</v>
      </c>
      <c r="BQ261" s="517"/>
      <c r="BR261" s="129" t="s">
        <v>132</v>
      </c>
      <c r="BS261" s="500" t="s">
        <v>132</v>
      </c>
      <c r="BT261" s="76" t="s">
        <v>132</v>
      </c>
      <c r="BU261" s="76" t="s">
        <v>132</v>
      </c>
      <c r="BV261" s="76" t="s">
        <v>132</v>
      </c>
      <c r="BW261" s="55" t="s">
        <v>132</v>
      </c>
      <c r="BX261" s="129" t="s">
        <v>132</v>
      </c>
      <c r="BY261" s="55" t="s">
        <v>132</v>
      </c>
      <c r="BZ261" s="935" t="s">
        <v>132</v>
      </c>
      <c r="CA261" s="31">
        <v>0</v>
      </c>
      <c r="CB261" s="29">
        <v>0</v>
      </c>
      <c r="CC261" s="29">
        <v>0</v>
      </c>
      <c r="CD261" s="29">
        <v>0</v>
      </c>
      <c r="CE261" s="76" t="s">
        <v>132</v>
      </c>
      <c r="CF261" s="55" t="s">
        <v>132</v>
      </c>
      <c r="CG261" s="31">
        <v>0</v>
      </c>
      <c r="CH261" s="29">
        <v>0</v>
      </c>
      <c r="CI261" s="29">
        <v>0</v>
      </c>
      <c r="CJ261" s="29">
        <v>0</v>
      </c>
      <c r="CK261" s="55" t="s">
        <v>132</v>
      </c>
      <c r="CL261" s="76" t="s">
        <v>132</v>
      </c>
      <c r="CM261" s="29"/>
      <c r="CN261" s="29"/>
      <c r="CO261" s="30"/>
      <c r="CP261" s="55" t="s">
        <v>132</v>
      </c>
      <c r="CQ261" s="31">
        <v>0</v>
      </c>
      <c r="CR261" s="29">
        <v>0</v>
      </c>
      <c r="CS261" s="29">
        <v>0</v>
      </c>
      <c r="CT261" s="56">
        <v>0</v>
      </c>
      <c r="CU261" s="129" t="s">
        <v>132</v>
      </c>
      <c r="CV261" s="77"/>
    </row>
    <row r="262" spans="1:100" ht="27">
      <c r="A262" s="49"/>
      <c r="B262" s="179">
        <f t="shared" ca="1" si="15"/>
        <v>249</v>
      </c>
      <c r="C262" s="115" t="s">
        <v>320</v>
      </c>
      <c r="D262" s="507" t="s">
        <v>1976</v>
      </c>
      <c r="E262" s="69" t="s">
        <v>1977</v>
      </c>
      <c r="F262" s="27">
        <v>40269</v>
      </c>
      <c r="G262" s="498" t="s">
        <v>528</v>
      </c>
      <c r="H262" s="70" t="s">
        <v>1978</v>
      </c>
      <c r="I262" s="499" t="s">
        <v>479</v>
      </c>
      <c r="J262" s="62"/>
      <c r="K262" s="73" t="s">
        <v>1979</v>
      </c>
      <c r="L262" s="126" t="s">
        <v>1980</v>
      </c>
      <c r="M262" s="54">
        <v>207</v>
      </c>
      <c r="N262" s="28">
        <v>20</v>
      </c>
      <c r="O262" s="29">
        <v>17</v>
      </c>
      <c r="P262" s="53">
        <v>2.8944999999999999</v>
      </c>
      <c r="Q262" s="28">
        <v>2</v>
      </c>
      <c r="R262" s="31">
        <v>0</v>
      </c>
      <c r="S262" s="53">
        <v>0</v>
      </c>
      <c r="T262" s="54">
        <v>15.6</v>
      </c>
      <c r="U262" s="28">
        <v>0</v>
      </c>
      <c r="V262" s="52" t="s">
        <v>144</v>
      </c>
      <c r="W262" s="31">
        <v>0</v>
      </c>
      <c r="X262" s="31">
        <v>0</v>
      </c>
      <c r="Y262" s="31">
        <v>0</v>
      </c>
      <c r="Z262" s="31">
        <v>0</v>
      </c>
      <c r="AA262" s="31">
        <v>0</v>
      </c>
      <c r="AB262" s="31">
        <v>0</v>
      </c>
      <c r="AC262" s="31">
        <v>0</v>
      </c>
      <c r="AD262" s="31">
        <v>0</v>
      </c>
      <c r="AE262" s="31">
        <v>0</v>
      </c>
      <c r="AF262" s="31"/>
      <c r="AG262" s="28">
        <v>0</v>
      </c>
      <c r="AH262" s="29">
        <v>0</v>
      </c>
      <c r="AI262" s="29">
        <v>0</v>
      </c>
      <c r="AJ262" s="29">
        <v>0</v>
      </c>
      <c r="AK262" s="29">
        <v>0</v>
      </c>
      <c r="AL262" s="29">
        <v>0</v>
      </c>
      <c r="AM262" s="29">
        <v>0</v>
      </c>
      <c r="AN262" s="31"/>
      <c r="AO262" s="31">
        <v>0</v>
      </c>
      <c r="AP262" s="31"/>
      <c r="AQ262" s="31">
        <v>0</v>
      </c>
      <c r="AR262" s="31"/>
      <c r="AS262" s="31">
        <v>0</v>
      </c>
      <c r="AT262" s="31"/>
      <c r="AU262" s="28">
        <v>1</v>
      </c>
      <c r="AV262" s="29">
        <v>51</v>
      </c>
      <c r="AW262" s="31">
        <v>0</v>
      </c>
      <c r="AX262" s="31">
        <v>51</v>
      </c>
      <c r="AY262" s="30">
        <v>0</v>
      </c>
      <c r="AZ262" s="31">
        <v>0</v>
      </c>
      <c r="BA262" s="31">
        <v>0</v>
      </c>
      <c r="BB262" s="31">
        <v>0</v>
      </c>
      <c r="BC262" s="31">
        <v>0</v>
      </c>
      <c r="BD262" s="31">
        <v>0</v>
      </c>
      <c r="BE262" s="31">
        <v>0</v>
      </c>
      <c r="BF262" s="31"/>
      <c r="BG262" s="31">
        <v>0</v>
      </c>
      <c r="BH262" s="31"/>
      <c r="BI262" s="31">
        <v>0</v>
      </c>
      <c r="BJ262" s="31"/>
      <c r="BK262" s="31">
        <v>0</v>
      </c>
      <c r="BL262" s="31"/>
      <c r="BM262" s="129" t="s">
        <v>132</v>
      </c>
      <c r="BN262" s="52"/>
      <c r="BO262" s="164" t="s">
        <v>132</v>
      </c>
      <c r="BP262" s="129" t="s">
        <v>132</v>
      </c>
      <c r="BQ262" s="126"/>
      <c r="BR262" s="500" t="s">
        <v>132</v>
      </c>
      <c r="BS262" s="500" t="s">
        <v>132</v>
      </c>
      <c r="BT262" s="500" t="s">
        <v>132</v>
      </c>
      <c r="BU262" s="500" t="s">
        <v>132</v>
      </c>
      <c r="BV262" s="500" t="s">
        <v>132</v>
      </c>
      <c r="BW262" s="55" t="s">
        <v>132</v>
      </c>
      <c r="BX262" s="129" t="s">
        <v>132</v>
      </c>
      <c r="BY262" s="55" t="s">
        <v>132</v>
      </c>
      <c r="BZ262" s="935" t="s">
        <v>132</v>
      </c>
      <c r="CA262" s="31">
        <v>0</v>
      </c>
      <c r="CB262" s="29">
        <v>0</v>
      </c>
      <c r="CC262" s="29">
        <v>0</v>
      </c>
      <c r="CD262" s="29">
        <v>0</v>
      </c>
      <c r="CE262" s="76" t="s">
        <v>132</v>
      </c>
      <c r="CF262" s="55" t="s">
        <v>132</v>
      </c>
      <c r="CG262" s="31">
        <v>0</v>
      </c>
      <c r="CH262" s="31">
        <v>0</v>
      </c>
      <c r="CI262" s="31">
        <v>0</v>
      </c>
      <c r="CJ262" s="31">
        <v>0</v>
      </c>
      <c r="CK262" s="55" t="s">
        <v>132</v>
      </c>
      <c r="CL262" s="76" t="s">
        <v>132</v>
      </c>
      <c r="CM262" s="29"/>
      <c r="CN262" s="29"/>
      <c r="CO262" s="30"/>
      <c r="CP262" s="55" t="s">
        <v>132</v>
      </c>
      <c r="CQ262" s="31">
        <v>0</v>
      </c>
      <c r="CR262" s="29">
        <v>0</v>
      </c>
      <c r="CS262" s="29">
        <v>0</v>
      </c>
      <c r="CT262" s="56">
        <v>0</v>
      </c>
      <c r="CU262" s="129" t="s">
        <v>132</v>
      </c>
      <c r="CV262" s="77"/>
    </row>
    <row r="263" spans="1:100" ht="27">
      <c r="A263" s="49"/>
      <c r="B263" s="179">
        <f t="shared" ca="1" si="15"/>
        <v>250</v>
      </c>
      <c r="C263" s="115" t="s">
        <v>320</v>
      </c>
      <c r="D263" s="507" t="s">
        <v>1981</v>
      </c>
      <c r="E263" s="69" t="s">
        <v>1982</v>
      </c>
      <c r="F263" s="27">
        <v>37712</v>
      </c>
      <c r="G263" s="498" t="s">
        <v>477</v>
      </c>
      <c r="H263" s="70" t="s">
        <v>1983</v>
      </c>
      <c r="I263" s="499" t="s">
        <v>479</v>
      </c>
      <c r="J263" s="62"/>
      <c r="K263" s="73" t="s">
        <v>1984</v>
      </c>
      <c r="L263" s="126" t="s">
        <v>1985</v>
      </c>
      <c r="M263" s="54">
        <v>148</v>
      </c>
      <c r="N263" s="28">
        <v>15</v>
      </c>
      <c r="O263" s="29">
        <v>1</v>
      </c>
      <c r="P263" s="53">
        <v>0.8</v>
      </c>
      <c r="Q263" s="28">
        <v>1</v>
      </c>
      <c r="R263" s="31">
        <v>1</v>
      </c>
      <c r="S263" s="53">
        <v>0.8</v>
      </c>
      <c r="T263" s="54">
        <v>11.4</v>
      </c>
      <c r="U263" s="28">
        <v>1</v>
      </c>
      <c r="V263" s="52" t="s">
        <v>1986</v>
      </c>
      <c r="W263" s="31">
        <v>84</v>
      </c>
      <c r="X263" s="31">
        <v>0</v>
      </c>
      <c r="Y263" s="31">
        <v>84</v>
      </c>
      <c r="Z263" s="31">
        <v>0</v>
      </c>
      <c r="AA263" s="31">
        <v>42</v>
      </c>
      <c r="AB263" s="31">
        <v>0</v>
      </c>
      <c r="AC263" s="31">
        <v>71</v>
      </c>
      <c r="AD263" s="31">
        <v>0</v>
      </c>
      <c r="AE263" s="31">
        <v>0</v>
      </c>
      <c r="AF263" s="31"/>
      <c r="AG263" s="28">
        <v>0</v>
      </c>
      <c r="AH263" s="29">
        <v>0</v>
      </c>
      <c r="AI263" s="30">
        <v>0</v>
      </c>
      <c r="AJ263" s="31">
        <v>0</v>
      </c>
      <c r="AK263" s="31">
        <v>0</v>
      </c>
      <c r="AL263" s="31">
        <v>0</v>
      </c>
      <c r="AM263" s="31">
        <v>0</v>
      </c>
      <c r="AN263" s="31"/>
      <c r="AO263" s="31">
        <v>0</v>
      </c>
      <c r="AP263" s="31"/>
      <c r="AQ263" s="31">
        <v>0</v>
      </c>
      <c r="AR263" s="31"/>
      <c r="AS263" s="31">
        <v>0</v>
      </c>
      <c r="AT263" s="31"/>
      <c r="AU263" s="28">
        <v>0</v>
      </c>
      <c r="AV263" s="29">
        <v>0</v>
      </c>
      <c r="AW263" s="31">
        <v>0</v>
      </c>
      <c r="AX263" s="31">
        <v>0</v>
      </c>
      <c r="AY263" s="30">
        <v>0</v>
      </c>
      <c r="AZ263" s="31">
        <v>0</v>
      </c>
      <c r="BA263" s="31">
        <v>0</v>
      </c>
      <c r="BB263" s="31">
        <v>0</v>
      </c>
      <c r="BC263" s="31">
        <v>0</v>
      </c>
      <c r="BD263" s="31">
        <v>0</v>
      </c>
      <c r="BE263" s="31">
        <v>0</v>
      </c>
      <c r="BF263" s="31"/>
      <c r="BG263" s="31">
        <v>0</v>
      </c>
      <c r="BH263" s="31"/>
      <c r="BI263" s="31">
        <v>0</v>
      </c>
      <c r="BJ263" s="31"/>
      <c r="BK263" s="31">
        <v>0</v>
      </c>
      <c r="BL263" s="31"/>
      <c r="BM263" s="129" t="s">
        <v>132</v>
      </c>
      <c r="BN263" s="52"/>
      <c r="BO263" s="164" t="s">
        <v>132</v>
      </c>
      <c r="BP263" s="129" t="s">
        <v>132</v>
      </c>
      <c r="BQ263" s="126"/>
      <c r="BR263" s="500" t="s">
        <v>132</v>
      </c>
      <c r="BS263" s="500" t="s">
        <v>132</v>
      </c>
      <c r="BT263" s="76" t="s">
        <v>132</v>
      </c>
      <c r="BU263" s="76" t="s">
        <v>132</v>
      </c>
      <c r="BV263" s="76" t="s">
        <v>132</v>
      </c>
      <c r="BW263" s="55" t="s">
        <v>132</v>
      </c>
      <c r="BX263" s="129" t="s">
        <v>132</v>
      </c>
      <c r="BY263" s="55" t="s">
        <v>132</v>
      </c>
      <c r="BZ263" s="935" t="s">
        <v>132</v>
      </c>
      <c r="CA263" s="31">
        <v>0</v>
      </c>
      <c r="CB263" s="29">
        <v>0</v>
      </c>
      <c r="CC263" s="29">
        <v>0</v>
      </c>
      <c r="CD263" s="29">
        <v>0</v>
      </c>
      <c r="CE263" s="76" t="s">
        <v>132</v>
      </c>
      <c r="CF263" s="55" t="s">
        <v>127</v>
      </c>
      <c r="CG263" s="31">
        <v>1</v>
      </c>
      <c r="CH263" s="31">
        <v>12</v>
      </c>
      <c r="CI263" s="31">
        <v>6</v>
      </c>
      <c r="CJ263" s="31">
        <v>21</v>
      </c>
      <c r="CK263" s="55" t="s">
        <v>132</v>
      </c>
      <c r="CL263" s="76" t="s">
        <v>132</v>
      </c>
      <c r="CM263" s="29"/>
      <c r="CN263" s="29"/>
      <c r="CO263" s="30"/>
      <c r="CP263" s="55" t="s">
        <v>132</v>
      </c>
      <c r="CQ263" s="31">
        <v>0</v>
      </c>
      <c r="CR263" s="29">
        <v>0</v>
      </c>
      <c r="CS263" s="29">
        <v>0</v>
      </c>
      <c r="CT263" s="56">
        <v>0</v>
      </c>
      <c r="CU263" s="129" t="s">
        <v>132</v>
      </c>
      <c r="CV263" s="77"/>
    </row>
    <row r="264" spans="1:100" ht="27">
      <c r="A264" s="49"/>
      <c r="B264" s="179">
        <f t="shared" ca="1" si="15"/>
        <v>251</v>
      </c>
      <c r="C264" s="115" t="s">
        <v>320</v>
      </c>
      <c r="D264" s="507" t="s">
        <v>1987</v>
      </c>
      <c r="E264" s="69" t="s">
        <v>1988</v>
      </c>
      <c r="F264" s="27">
        <v>37706</v>
      </c>
      <c r="G264" s="498" t="s">
        <v>552</v>
      </c>
      <c r="H264" s="70" t="s">
        <v>825</v>
      </c>
      <c r="I264" s="499" t="s">
        <v>479</v>
      </c>
      <c r="J264" s="62"/>
      <c r="K264" s="73" t="s">
        <v>1989</v>
      </c>
      <c r="L264" s="126" t="s">
        <v>1990</v>
      </c>
      <c r="M264" s="54">
        <v>465</v>
      </c>
      <c r="N264" s="28">
        <v>160</v>
      </c>
      <c r="O264" s="29">
        <v>58</v>
      </c>
      <c r="P264" s="53">
        <v>55.4</v>
      </c>
      <c r="Q264" s="28">
        <v>0</v>
      </c>
      <c r="R264" s="31">
        <v>0</v>
      </c>
      <c r="S264" s="53">
        <v>0</v>
      </c>
      <c r="T264" s="54">
        <v>47.1</v>
      </c>
      <c r="U264" s="28">
        <v>0</v>
      </c>
      <c r="V264" s="52" t="s">
        <v>144</v>
      </c>
      <c r="W264" s="31">
        <v>0</v>
      </c>
      <c r="X264" s="31">
        <v>0</v>
      </c>
      <c r="Y264" s="31">
        <v>0</v>
      </c>
      <c r="Z264" s="31">
        <v>0</v>
      </c>
      <c r="AA264" s="31">
        <v>0</v>
      </c>
      <c r="AB264" s="31">
        <v>0</v>
      </c>
      <c r="AC264" s="31">
        <v>0</v>
      </c>
      <c r="AD264" s="31">
        <v>0</v>
      </c>
      <c r="AE264" s="31">
        <v>0</v>
      </c>
      <c r="AF264" s="31"/>
      <c r="AG264" s="28">
        <v>1</v>
      </c>
      <c r="AH264" s="29">
        <v>24</v>
      </c>
      <c r="AI264" s="30">
        <v>12</v>
      </c>
      <c r="AJ264" s="31">
        <v>0</v>
      </c>
      <c r="AK264" s="31">
        <v>0</v>
      </c>
      <c r="AL264" s="31">
        <v>0</v>
      </c>
      <c r="AM264" s="31">
        <v>0</v>
      </c>
      <c r="AN264" s="31"/>
      <c r="AO264" s="31">
        <v>0</v>
      </c>
      <c r="AP264" s="31"/>
      <c r="AQ264" s="31">
        <v>0</v>
      </c>
      <c r="AR264" s="31"/>
      <c r="AS264" s="31">
        <v>0</v>
      </c>
      <c r="AT264" s="31"/>
      <c r="AU264" s="28">
        <v>0</v>
      </c>
      <c r="AV264" s="29">
        <v>0</v>
      </c>
      <c r="AW264" s="31">
        <v>0</v>
      </c>
      <c r="AX264" s="31">
        <v>0</v>
      </c>
      <c r="AY264" s="30">
        <v>0</v>
      </c>
      <c r="AZ264" s="31">
        <v>0</v>
      </c>
      <c r="BA264" s="31">
        <v>0</v>
      </c>
      <c r="BB264" s="31">
        <v>0</v>
      </c>
      <c r="BC264" s="31">
        <v>0</v>
      </c>
      <c r="BD264" s="31">
        <v>0</v>
      </c>
      <c r="BE264" s="31">
        <v>0</v>
      </c>
      <c r="BF264" s="31"/>
      <c r="BG264" s="31">
        <v>0</v>
      </c>
      <c r="BH264" s="31"/>
      <c r="BI264" s="31">
        <v>0</v>
      </c>
      <c r="BJ264" s="31"/>
      <c r="BK264" s="31">
        <v>0</v>
      </c>
      <c r="BL264" s="31"/>
      <c r="BM264" s="129" t="s">
        <v>132</v>
      </c>
      <c r="BN264" s="52"/>
      <c r="BO264" s="164" t="s">
        <v>127</v>
      </c>
      <c r="BP264" s="129" t="s">
        <v>132</v>
      </c>
      <c r="BQ264" s="126"/>
      <c r="BR264" s="500" t="s">
        <v>132</v>
      </c>
      <c r="BS264" s="500" t="s">
        <v>132</v>
      </c>
      <c r="BT264" s="76" t="s">
        <v>132</v>
      </c>
      <c r="BU264" s="76" t="s">
        <v>132</v>
      </c>
      <c r="BV264" s="76" t="s">
        <v>132</v>
      </c>
      <c r="BW264" s="55" t="s">
        <v>132</v>
      </c>
      <c r="BX264" s="129" t="s">
        <v>132</v>
      </c>
      <c r="BY264" s="55" t="s">
        <v>132</v>
      </c>
      <c r="BZ264" s="935" t="s">
        <v>132</v>
      </c>
      <c r="CA264" s="31">
        <v>0</v>
      </c>
      <c r="CB264" s="29">
        <v>0</v>
      </c>
      <c r="CC264" s="29">
        <v>0</v>
      </c>
      <c r="CD264" s="29">
        <v>0</v>
      </c>
      <c r="CE264" s="76" t="s">
        <v>132</v>
      </c>
      <c r="CF264" s="55" t="s">
        <v>132</v>
      </c>
      <c r="CG264" s="31">
        <v>0</v>
      </c>
      <c r="CH264" s="29">
        <v>0</v>
      </c>
      <c r="CI264" s="29">
        <v>0</v>
      </c>
      <c r="CJ264" s="29">
        <v>0</v>
      </c>
      <c r="CK264" s="55" t="s">
        <v>132</v>
      </c>
      <c r="CL264" s="76" t="s">
        <v>132</v>
      </c>
      <c r="CM264" s="29"/>
      <c r="CN264" s="29"/>
      <c r="CO264" s="30"/>
      <c r="CP264" s="55" t="s">
        <v>132</v>
      </c>
      <c r="CQ264" s="31">
        <v>0</v>
      </c>
      <c r="CR264" s="29">
        <v>0</v>
      </c>
      <c r="CS264" s="29">
        <v>0</v>
      </c>
      <c r="CT264" s="56">
        <v>0</v>
      </c>
      <c r="CU264" s="129" t="s">
        <v>132</v>
      </c>
      <c r="CV264" s="77"/>
    </row>
    <row r="265" spans="1:100" ht="40.5">
      <c r="A265" s="49"/>
      <c r="B265" s="179">
        <f t="shared" ca="1" si="15"/>
        <v>252</v>
      </c>
      <c r="C265" s="115" t="s">
        <v>320</v>
      </c>
      <c r="D265" s="507" t="s">
        <v>1991</v>
      </c>
      <c r="E265" s="69" t="s">
        <v>1992</v>
      </c>
      <c r="F265" s="27">
        <v>37712</v>
      </c>
      <c r="G265" s="498" t="s">
        <v>739</v>
      </c>
      <c r="H265" s="70" t="s">
        <v>1993</v>
      </c>
      <c r="I265" s="499" t="s">
        <v>479</v>
      </c>
      <c r="J265" s="62"/>
      <c r="K265" s="73" t="s">
        <v>1994</v>
      </c>
      <c r="L265" s="126" t="s">
        <v>1995</v>
      </c>
      <c r="M265" s="54">
        <v>199</v>
      </c>
      <c r="N265" s="28">
        <v>23</v>
      </c>
      <c r="O265" s="29">
        <v>2</v>
      </c>
      <c r="P265" s="53">
        <v>1.2</v>
      </c>
      <c r="Q265" s="28">
        <v>0</v>
      </c>
      <c r="R265" s="31">
        <v>0</v>
      </c>
      <c r="S265" s="53">
        <v>0</v>
      </c>
      <c r="T265" s="54">
        <v>14.3</v>
      </c>
      <c r="U265" s="28">
        <v>0</v>
      </c>
      <c r="V265" s="52" t="s">
        <v>144</v>
      </c>
      <c r="W265" s="31">
        <v>0</v>
      </c>
      <c r="X265" s="31">
        <v>0</v>
      </c>
      <c r="Y265" s="31">
        <v>0</v>
      </c>
      <c r="Z265" s="31">
        <v>0</v>
      </c>
      <c r="AA265" s="31">
        <v>0</v>
      </c>
      <c r="AB265" s="31">
        <v>0</v>
      </c>
      <c r="AC265" s="31">
        <v>0</v>
      </c>
      <c r="AD265" s="31">
        <v>0</v>
      </c>
      <c r="AE265" s="31">
        <v>0</v>
      </c>
      <c r="AF265" s="31"/>
      <c r="AG265" s="28">
        <v>0</v>
      </c>
      <c r="AH265" s="29">
        <v>0</v>
      </c>
      <c r="AI265" s="30">
        <v>0</v>
      </c>
      <c r="AJ265" s="31">
        <v>0</v>
      </c>
      <c r="AK265" s="31">
        <v>0</v>
      </c>
      <c r="AL265" s="31">
        <v>0</v>
      </c>
      <c r="AM265" s="31">
        <v>0</v>
      </c>
      <c r="AN265" s="31"/>
      <c r="AO265" s="31">
        <v>0</v>
      </c>
      <c r="AP265" s="31"/>
      <c r="AQ265" s="31">
        <v>0</v>
      </c>
      <c r="AR265" s="31"/>
      <c r="AS265" s="31">
        <v>0</v>
      </c>
      <c r="AT265" s="31"/>
      <c r="AU265" s="28">
        <v>0</v>
      </c>
      <c r="AV265" s="29">
        <v>0</v>
      </c>
      <c r="AW265" s="31">
        <v>0</v>
      </c>
      <c r="AX265" s="31">
        <v>0</v>
      </c>
      <c r="AY265" s="30">
        <v>0</v>
      </c>
      <c r="AZ265" s="31">
        <v>0</v>
      </c>
      <c r="BA265" s="31">
        <v>0</v>
      </c>
      <c r="BB265" s="31">
        <v>0</v>
      </c>
      <c r="BC265" s="31">
        <v>0</v>
      </c>
      <c r="BD265" s="31">
        <v>0</v>
      </c>
      <c r="BE265" s="31">
        <v>0</v>
      </c>
      <c r="BF265" s="31"/>
      <c r="BG265" s="31">
        <v>0</v>
      </c>
      <c r="BH265" s="31"/>
      <c r="BI265" s="31">
        <v>0</v>
      </c>
      <c r="BJ265" s="31"/>
      <c r="BK265" s="31">
        <v>0</v>
      </c>
      <c r="BL265" s="31"/>
      <c r="BM265" s="129" t="s">
        <v>132</v>
      </c>
      <c r="BN265" s="52"/>
      <c r="BO265" s="164" t="s">
        <v>132</v>
      </c>
      <c r="BP265" s="129" t="s">
        <v>132</v>
      </c>
      <c r="BQ265" s="126"/>
      <c r="BR265" s="500" t="s">
        <v>132</v>
      </c>
      <c r="BS265" s="500" t="s">
        <v>132</v>
      </c>
      <c r="BT265" s="76" t="s">
        <v>132</v>
      </c>
      <c r="BU265" s="76" t="s">
        <v>132</v>
      </c>
      <c r="BV265" s="76" t="s">
        <v>127</v>
      </c>
      <c r="BW265" s="55" t="s">
        <v>132</v>
      </c>
      <c r="BX265" s="129" t="s">
        <v>132</v>
      </c>
      <c r="BY265" s="55" t="s">
        <v>132</v>
      </c>
      <c r="BZ265" s="935">
        <v>0</v>
      </c>
      <c r="CA265" s="31">
        <v>0</v>
      </c>
      <c r="CB265" s="29">
        <v>0</v>
      </c>
      <c r="CC265" s="29">
        <v>0</v>
      </c>
      <c r="CD265" s="29">
        <v>0</v>
      </c>
      <c r="CE265" s="76" t="s">
        <v>132</v>
      </c>
      <c r="CF265" s="55" t="s">
        <v>132</v>
      </c>
      <c r="CG265" s="31">
        <v>0</v>
      </c>
      <c r="CH265" s="29">
        <v>0</v>
      </c>
      <c r="CI265" s="29">
        <v>0</v>
      </c>
      <c r="CJ265" s="29">
        <v>0</v>
      </c>
      <c r="CK265" s="55" t="s">
        <v>132</v>
      </c>
      <c r="CL265" s="76" t="s">
        <v>132</v>
      </c>
      <c r="CM265" s="29"/>
      <c r="CN265" s="29"/>
      <c r="CO265" s="30"/>
      <c r="CP265" s="55" t="s">
        <v>132</v>
      </c>
      <c r="CQ265" s="31">
        <v>0</v>
      </c>
      <c r="CR265" s="29">
        <v>0</v>
      </c>
      <c r="CS265" s="29">
        <v>0</v>
      </c>
      <c r="CT265" s="56">
        <v>0</v>
      </c>
      <c r="CU265" s="129" t="s">
        <v>132</v>
      </c>
      <c r="CV265" s="77"/>
    </row>
    <row r="266" spans="1:100" ht="40.5">
      <c r="A266" s="49"/>
      <c r="B266" s="179">
        <f t="shared" ca="1" si="15"/>
        <v>253</v>
      </c>
      <c r="C266" s="115" t="s">
        <v>320</v>
      </c>
      <c r="D266" s="507" t="s">
        <v>1996</v>
      </c>
      <c r="E266" s="69" t="s">
        <v>1997</v>
      </c>
      <c r="F266" s="27">
        <v>39533</v>
      </c>
      <c r="G266" s="498" t="s">
        <v>739</v>
      </c>
      <c r="H266" s="70" t="s">
        <v>1998</v>
      </c>
      <c r="I266" s="499" t="s">
        <v>739</v>
      </c>
      <c r="J266" s="126" t="s">
        <v>1999</v>
      </c>
      <c r="K266" s="71" t="s">
        <v>1579</v>
      </c>
      <c r="L266" s="62" t="s">
        <v>2000</v>
      </c>
      <c r="M266" s="54">
        <v>404</v>
      </c>
      <c r="N266" s="28">
        <v>96</v>
      </c>
      <c r="O266" s="29">
        <v>5</v>
      </c>
      <c r="P266" s="53">
        <v>3.3</v>
      </c>
      <c r="Q266" s="28">
        <v>12</v>
      </c>
      <c r="R266" s="31">
        <v>0</v>
      </c>
      <c r="S266" s="53">
        <v>0</v>
      </c>
      <c r="T266" s="54">
        <v>46.8</v>
      </c>
      <c r="U266" s="28">
        <v>0</v>
      </c>
      <c r="V266" s="52" t="s">
        <v>144</v>
      </c>
      <c r="W266" s="31">
        <v>0</v>
      </c>
      <c r="X266" s="503">
        <v>0</v>
      </c>
      <c r="Y266" s="31">
        <v>0</v>
      </c>
      <c r="Z266" s="503">
        <v>0</v>
      </c>
      <c r="AA266" s="31">
        <v>0</v>
      </c>
      <c r="AB266" s="503">
        <v>0</v>
      </c>
      <c r="AC266" s="31">
        <v>0</v>
      </c>
      <c r="AD266" s="503">
        <v>0</v>
      </c>
      <c r="AE266" s="31">
        <v>0</v>
      </c>
      <c r="AF266" s="31"/>
      <c r="AG266" s="28">
        <v>0</v>
      </c>
      <c r="AH266" s="29">
        <v>0</v>
      </c>
      <c r="AI266" s="30">
        <v>0</v>
      </c>
      <c r="AJ266" s="31">
        <v>0</v>
      </c>
      <c r="AK266" s="31">
        <v>0</v>
      </c>
      <c r="AL266" s="31">
        <v>0</v>
      </c>
      <c r="AM266" s="31">
        <v>0</v>
      </c>
      <c r="AN266" s="31"/>
      <c r="AO266" s="31">
        <v>0</v>
      </c>
      <c r="AP266" s="31"/>
      <c r="AQ266" s="31">
        <v>0</v>
      </c>
      <c r="AR266" s="31"/>
      <c r="AS266" s="31">
        <v>0</v>
      </c>
      <c r="AT266" s="31"/>
      <c r="AU266" s="28">
        <v>1</v>
      </c>
      <c r="AV266" s="29">
        <v>12</v>
      </c>
      <c r="AW266" s="31">
        <v>0</v>
      </c>
      <c r="AX266" s="31">
        <v>12</v>
      </c>
      <c r="AY266" s="30">
        <v>0</v>
      </c>
      <c r="AZ266" s="31">
        <v>0</v>
      </c>
      <c r="BA266" s="31">
        <v>0</v>
      </c>
      <c r="BB266" s="31">
        <v>0</v>
      </c>
      <c r="BC266" s="31">
        <v>0</v>
      </c>
      <c r="BD266" s="31">
        <v>0</v>
      </c>
      <c r="BE266" s="31">
        <v>0</v>
      </c>
      <c r="BF266" s="31"/>
      <c r="BG266" s="31">
        <v>0</v>
      </c>
      <c r="BH266" s="31"/>
      <c r="BI266" s="31">
        <v>0</v>
      </c>
      <c r="BJ266" s="31"/>
      <c r="BK266" s="31">
        <v>0</v>
      </c>
      <c r="BL266" s="31"/>
      <c r="BM266" s="129" t="s">
        <v>127</v>
      </c>
      <c r="BN266" s="500" t="s">
        <v>2001</v>
      </c>
      <c r="BO266" s="164" t="s">
        <v>127</v>
      </c>
      <c r="BP266" s="129" t="s">
        <v>132</v>
      </c>
      <c r="BQ266" s="126"/>
      <c r="BR266" s="500" t="s">
        <v>132</v>
      </c>
      <c r="BS266" s="500" t="s">
        <v>132</v>
      </c>
      <c r="BT266" s="76" t="s">
        <v>132</v>
      </c>
      <c r="BU266" s="76" t="s">
        <v>132</v>
      </c>
      <c r="BV266" s="76" t="s">
        <v>132</v>
      </c>
      <c r="BW266" s="55" t="s">
        <v>132</v>
      </c>
      <c r="BX266" s="129" t="s">
        <v>132</v>
      </c>
      <c r="BY266" s="55" t="s">
        <v>132</v>
      </c>
      <c r="BZ266" s="935" t="s">
        <v>132</v>
      </c>
      <c r="CA266" s="31">
        <v>0</v>
      </c>
      <c r="CB266" s="29">
        <v>0</v>
      </c>
      <c r="CC266" s="29">
        <v>0</v>
      </c>
      <c r="CD266" s="29">
        <v>0</v>
      </c>
      <c r="CE266" s="76" t="s">
        <v>132</v>
      </c>
      <c r="CF266" s="55" t="s">
        <v>132</v>
      </c>
      <c r="CG266" s="31">
        <v>0</v>
      </c>
      <c r="CH266" s="29">
        <v>0</v>
      </c>
      <c r="CI266" s="29">
        <v>0</v>
      </c>
      <c r="CJ266" s="29">
        <v>0</v>
      </c>
      <c r="CK266" s="55" t="s">
        <v>132</v>
      </c>
      <c r="CL266" s="76" t="s">
        <v>132</v>
      </c>
      <c r="CM266" s="29"/>
      <c r="CN266" s="29"/>
      <c r="CO266" s="30"/>
      <c r="CP266" s="55" t="s">
        <v>127</v>
      </c>
      <c r="CQ266" s="66">
        <v>0</v>
      </c>
      <c r="CR266" s="113">
        <v>10</v>
      </c>
      <c r="CS266" s="113">
        <v>10</v>
      </c>
      <c r="CT266" s="212">
        <v>6</v>
      </c>
      <c r="CU266" s="129" t="s">
        <v>132</v>
      </c>
      <c r="CV266" s="77"/>
    </row>
    <row r="267" spans="1:100" ht="40.5">
      <c r="A267" s="49"/>
      <c r="B267" s="179">
        <f t="shared" ca="1" si="15"/>
        <v>254</v>
      </c>
      <c r="C267" s="115" t="s">
        <v>320</v>
      </c>
      <c r="D267" s="507" t="s">
        <v>2002</v>
      </c>
      <c r="E267" s="69" t="s">
        <v>2003</v>
      </c>
      <c r="F267" s="27">
        <v>37712</v>
      </c>
      <c r="G267" s="498" t="s">
        <v>552</v>
      </c>
      <c r="H267" s="70" t="s">
        <v>2004</v>
      </c>
      <c r="I267" s="499" t="s">
        <v>479</v>
      </c>
      <c r="J267" s="62"/>
      <c r="K267" s="73" t="s">
        <v>1974</v>
      </c>
      <c r="L267" s="126" t="s">
        <v>2005</v>
      </c>
      <c r="M267" s="54">
        <v>191</v>
      </c>
      <c r="N267" s="28">
        <v>27</v>
      </c>
      <c r="O267" s="29">
        <v>38</v>
      </c>
      <c r="P267" s="53">
        <v>7.39</v>
      </c>
      <c r="Q267" s="28">
        <v>1</v>
      </c>
      <c r="R267" s="31">
        <v>0</v>
      </c>
      <c r="S267" s="53">
        <v>0</v>
      </c>
      <c r="T267" s="54">
        <v>18.8</v>
      </c>
      <c r="U267" s="28">
        <v>0</v>
      </c>
      <c r="V267" s="52" t="s">
        <v>144</v>
      </c>
      <c r="W267" s="31">
        <v>0</v>
      </c>
      <c r="X267" s="31">
        <v>0</v>
      </c>
      <c r="Y267" s="31">
        <v>0</v>
      </c>
      <c r="Z267" s="31">
        <v>0</v>
      </c>
      <c r="AA267" s="31">
        <v>0</v>
      </c>
      <c r="AB267" s="31">
        <v>0</v>
      </c>
      <c r="AC267" s="31">
        <v>0</v>
      </c>
      <c r="AD267" s="31">
        <v>0</v>
      </c>
      <c r="AE267" s="31">
        <v>0</v>
      </c>
      <c r="AF267" s="31"/>
      <c r="AG267" s="28">
        <v>0</v>
      </c>
      <c r="AH267" s="29">
        <v>0</v>
      </c>
      <c r="AI267" s="30">
        <v>0</v>
      </c>
      <c r="AJ267" s="31">
        <v>0</v>
      </c>
      <c r="AK267" s="31">
        <v>0</v>
      </c>
      <c r="AL267" s="31">
        <v>0</v>
      </c>
      <c r="AM267" s="31">
        <v>0</v>
      </c>
      <c r="AN267" s="31"/>
      <c r="AO267" s="31">
        <v>0</v>
      </c>
      <c r="AP267" s="31"/>
      <c r="AQ267" s="31">
        <v>0</v>
      </c>
      <c r="AR267" s="31"/>
      <c r="AS267" s="31">
        <v>0</v>
      </c>
      <c r="AT267" s="31"/>
      <c r="AU267" s="28">
        <v>1</v>
      </c>
      <c r="AV267" s="29">
        <v>1</v>
      </c>
      <c r="AW267" s="31">
        <v>0</v>
      </c>
      <c r="AX267" s="31">
        <v>1</v>
      </c>
      <c r="AY267" s="30">
        <v>0</v>
      </c>
      <c r="AZ267" s="31">
        <v>0</v>
      </c>
      <c r="BA267" s="31">
        <v>0</v>
      </c>
      <c r="BB267" s="31">
        <v>0</v>
      </c>
      <c r="BC267" s="31">
        <v>0</v>
      </c>
      <c r="BD267" s="31">
        <v>0</v>
      </c>
      <c r="BE267" s="31">
        <v>0</v>
      </c>
      <c r="BF267" s="31"/>
      <c r="BG267" s="31">
        <v>0</v>
      </c>
      <c r="BH267" s="31"/>
      <c r="BI267" s="31">
        <v>0</v>
      </c>
      <c r="BJ267" s="31"/>
      <c r="BK267" s="31">
        <v>0</v>
      </c>
      <c r="BL267" s="31"/>
      <c r="BM267" s="129" t="s">
        <v>132</v>
      </c>
      <c r="BN267" s="52"/>
      <c r="BO267" s="164" t="s">
        <v>132</v>
      </c>
      <c r="BP267" s="129" t="s">
        <v>132</v>
      </c>
      <c r="BQ267" s="126"/>
      <c r="BR267" s="500" t="s">
        <v>132</v>
      </c>
      <c r="BS267" s="500" t="s">
        <v>132</v>
      </c>
      <c r="BT267" s="76" t="s">
        <v>132</v>
      </c>
      <c r="BU267" s="76" t="s">
        <v>132</v>
      </c>
      <c r="BV267" s="76" t="s">
        <v>132</v>
      </c>
      <c r="BW267" s="55" t="s">
        <v>132</v>
      </c>
      <c r="BX267" s="129" t="s">
        <v>132</v>
      </c>
      <c r="BY267" s="55" t="s">
        <v>132</v>
      </c>
      <c r="BZ267" s="935" t="s">
        <v>132</v>
      </c>
      <c r="CA267" s="31">
        <v>0</v>
      </c>
      <c r="CB267" s="29">
        <v>0</v>
      </c>
      <c r="CC267" s="29">
        <v>0</v>
      </c>
      <c r="CD267" s="29">
        <v>0</v>
      </c>
      <c r="CE267" s="76" t="s">
        <v>132</v>
      </c>
      <c r="CF267" s="55" t="s">
        <v>132</v>
      </c>
      <c r="CG267" s="31">
        <v>0</v>
      </c>
      <c r="CH267" s="30">
        <v>0</v>
      </c>
      <c r="CI267" s="162" t="s">
        <v>150</v>
      </c>
      <c r="CJ267" s="31">
        <v>0</v>
      </c>
      <c r="CK267" s="55" t="s">
        <v>132</v>
      </c>
      <c r="CL267" s="76" t="s">
        <v>132</v>
      </c>
      <c r="CM267" s="29"/>
      <c r="CN267" s="29"/>
      <c r="CO267" s="30"/>
      <c r="CP267" s="55" t="s">
        <v>127</v>
      </c>
      <c r="CQ267" s="31">
        <v>1</v>
      </c>
      <c r="CR267" s="29">
        <v>29</v>
      </c>
      <c r="CS267" s="29">
        <v>29</v>
      </c>
      <c r="CT267" s="56">
        <v>1</v>
      </c>
      <c r="CU267" s="129" t="s">
        <v>127</v>
      </c>
      <c r="CV267" s="77" t="s">
        <v>127</v>
      </c>
    </row>
    <row r="268" spans="1:100" ht="27">
      <c r="A268" s="49"/>
      <c r="B268" s="179">
        <f t="shared" ca="1" si="15"/>
        <v>255</v>
      </c>
      <c r="C268" s="115" t="s">
        <v>320</v>
      </c>
      <c r="D268" s="507" t="s">
        <v>2006</v>
      </c>
      <c r="E268" s="69" t="s">
        <v>2007</v>
      </c>
      <c r="F268" s="27">
        <v>44287</v>
      </c>
      <c r="G268" s="498" t="s">
        <v>552</v>
      </c>
      <c r="H268" s="70" t="s">
        <v>2008</v>
      </c>
      <c r="I268" s="499" t="s">
        <v>552</v>
      </c>
      <c r="J268" s="62" t="s">
        <v>2009</v>
      </c>
      <c r="K268" s="73" t="s">
        <v>2010</v>
      </c>
      <c r="L268" s="126" t="s">
        <v>2011</v>
      </c>
      <c r="M268" s="54">
        <v>179</v>
      </c>
      <c r="N268" s="28">
        <v>29</v>
      </c>
      <c r="O268" s="29">
        <v>11</v>
      </c>
      <c r="P268" s="53">
        <v>10.3</v>
      </c>
      <c r="Q268" s="28">
        <v>3</v>
      </c>
      <c r="R268" s="31">
        <v>1</v>
      </c>
      <c r="S268" s="53">
        <v>1</v>
      </c>
      <c r="T268" s="54">
        <v>17.100000000000001</v>
      </c>
      <c r="U268" s="28">
        <v>1</v>
      </c>
      <c r="V268" s="52" t="s">
        <v>2012</v>
      </c>
      <c r="W268" s="31">
        <v>21</v>
      </c>
      <c r="X268" s="31">
        <v>0</v>
      </c>
      <c r="Y268" s="31">
        <v>21</v>
      </c>
      <c r="Z268" s="31">
        <v>0</v>
      </c>
      <c r="AA268" s="31">
        <v>10.5</v>
      </c>
      <c r="AB268" s="31">
        <v>0</v>
      </c>
      <c r="AC268" s="31">
        <v>156</v>
      </c>
      <c r="AD268" s="31">
        <v>0</v>
      </c>
      <c r="AE268" s="31">
        <v>0</v>
      </c>
      <c r="AF268" s="31"/>
      <c r="AG268" s="28">
        <v>1</v>
      </c>
      <c r="AH268" s="29">
        <v>47</v>
      </c>
      <c r="AI268" s="30">
        <v>23.5</v>
      </c>
      <c r="AJ268" s="31">
        <v>0</v>
      </c>
      <c r="AK268" s="31">
        <v>0</v>
      </c>
      <c r="AL268" s="31">
        <v>0</v>
      </c>
      <c r="AM268" s="31">
        <v>0</v>
      </c>
      <c r="AN268" s="31"/>
      <c r="AO268" s="31">
        <v>0</v>
      </c>
      <c r="AP268" s="31"/>
      <c r="AQ268" s="31">
        <v>0</v>
      </c>
      <c r="AR268" s="31"/>
      <c r="AS268" s="31">
        <v>0</v>
      </c>
      <c r="AT268" s="31"/>
      <c r="AU268" s="28">
        <v>0</v>
      </c>
      <c r="AV268" s="29">
        <v>0</v>
      </c>
      <c r="AW268" s="31">
        <v>0</v>
      </c>
      <c r="AX268" s="31">
        <v>0</v>
      </c>
      <c r="AY268" s="30">
        <v>0</v>
      </c>
      <c r="AZ268" s="31">
        <v>0</v>
      </c>
      <c r="BA268" s="31">
        <v>0</v>
      </c>
      <c r="BB268" s="31">
        <v>0</v>
      </c>
      <c r="BC268" s="31">
        <v>0</v>
      </c>
      <c r="BD268" s="31">
        <v>0</v>
      </c>
      <c r="BE268" s="31">
        <v>0</v>
      </c>
      <c r="BF268" s="31"/>
      <c r="BG268" s="31">
        <v>0</v>
      </c>
      <c r="BH268" s="31"/>
      <c r="BI268" s="31">
        <v>0</v>
      </c>
      <c r="BJ268" s="31"/>
      <c r="BK268" s="31">
        <v>0</v>
      </c>
      <c r="BL268" s="31"/>
      <c r="BM268" s="129" t="s">
        <v>132</v>
      </c>
      <c r="BN268" s="52"/>
      <c r="BO268" s="164" t="s">
        <v>132</v>
      </c>
      <c r="BP268" s="129" t="s">
        <v>132</v>
      </c>
      <c r="BQ268" s="126"/>
      <c r="BR268" s="500" t="s">
        <v>132</v>
      </c>
      <c r="BS268" s="500" t="s">
        <v>132</v>
      </c>
      <c r="BT268" s="76" t="s">
        <v>132</v>
      </c>
      <c r="BU268" s="76" t="s">
        <v>132</v>
      </c>
      <c r="BV268" s="76" t="s">
        <v>132</v>
      </c>
      <c r="BW268" s="55" t="s">
        <v>132</v>
      </c>
      <c r="BX268" s="129" t="s">
        <v>132</v>
      </c>
      <c r="BY268" s="55" t="s">
        <v>132</v>
      </c>
      <c r="BZ268" s="935" t="s">
        <v>132</v>
      </c>
      <c r="CA268" s="31">
        <v>0</v>
      </c>
      <c r="CB268" s="29">
        <v>0</v>
      </c>
      <c r="CC268" s="29">
        <v>0</v>
      </c>
      <c r="CD268" s="29">
        <v>0</v>
      </c>
      <c r="CE268" s="76" t="s">
        <v>132</v>
      </c>
      <c r="CF268" s="55" t="s">
        <v>132</v>
      </c>
      <c r="CG268" s="31">
        <v>0</v>
      </c>
      <c r="CH268" s="29">
        <v>0</v>
      </c>
      <c r="CI268" s="29">
        <v>0</v>
      </c>
      <c r="CJ268" s="29">
        <v>0</v>
      </c>
      <c r="CK268" s="55" t="s">
        <v>132</v>
      </c>
      <c r="CL268" s="76" t="s">
        <v>132</v>
      </c>
      <c r="CM268" s="29"/>
      <c r="CN268" s="29"/>
      <c r="CO268" s="30"/>
      <c r="CP268" s="55" t="s">
        <v>132</v>
      </c>
      <c r="CQ268" s="31">
        <v>0</v>
      </c>
      <c r="CR268" s="29">
        <v>0</v>
      </c>
      <c r="CS268" s="29">
        <v>0</v>
      </c>
      <c r="CT268" s="56">
        <v>0</v>
      </c>
      <c r="CU268" s="129" t="s">
        <v>132</v>
      </c>
      <c r="CV268" s="77"/>
    </row>
    <row r="269" spans="1:100" ht="27">
      <c r="A269" s="49"/>
      <c r="B269" s="179">
        <f t="shared" ca="1" si="15"/>
        <v>256</v>
      </c>
      <c r="C269" s="115" t="s">
        <v>320</v>
      </c>
      <c r="D269" s="507" t="s">
        <v>2013</v>
      </c>
      <c r="E269" s="69" t="s">
        <v>2014</v>
      </c>
      <c r="F269" s="27">
        <v>31747</v>
      </c>
      <c r="G269" s="498" t="s">
        <v>477</v>
      </c>
      <c r="H269" s="70" t="s">
        <v>2015</v>
      </c>
      <c r="I269" s="499" t="s">
        <v>479</v>
      </c>
      <c r="J269" s="62"/>
      <c r="K269" s="73" t="s">
        <v>2016</v>
      </c>
      <c r="L269" s="126" t="s">
        <v>2017</v>
      </c>
      <c r="M269" s="54">
        <v>416</v>
      </c>
      <c r="N269" s="28">
        <v>75</v>
      </c>
      <c r="O269" s="29">
        <v>74</v>
      </c>
      <c r="P269" s="53">
        <v>16.899999999999999</v>
      </c>
      <c r="Q269" s="28">
        <v>3</v>
      </c>
      <c r="R269" s="31">
        <v>0</v>
      </c>
      <c r="S269" s="53">
        <v>0</v>
      </c>
      <c r="T269" s="54">
        <v>40.25</v>
      </c>
      <c r="U269" s="28">
        <v>1</v>
      </c>
      <c r="V269" s="52" t="s">
        <v>2018</v>
      </c>
      <c r="W269" s="31">
        <v>103</v>
      </c>
      <c r="X269" s="31">
        <v>0</v>
      </c>
      <c r="Y269" s="31">
        <v>51.5</v>
      </c>
      <c r="Z269" s="31">
        <v>0</v>
      </c>
      <c r="AA269" s="31">
        <v>103</v>
      </c>
      <c r="AB269" s="31">
        <v>0</v>
      </c>
      <c r="AC269" s="31">
        <v>207</v>
      </c>
      <c r="AD269" s="31">
        <v>0</v>
      </c>
      <c r="AE269" s="31">
        <v>0</v>
      </c>
      <c r="AF269" s="31"/>
      <c r="AG269" s="28">
        <v>2</v>
      </c>
      <c r="AH269" s="29">
        <v>384</v>
      </c>
      <c r="AI269" s="30">
        <v>384</v>
      </c>
      <c r="AJ269" s="31">
        <v>0</v>
      </c>
      <c r="AK269" s="31">
        <v>0</v>
      </c>
      <c r="AL269" s="31">
        <v>0</v>
      </c>
      <c r="AM269" s="31">
        <v>0</v>
      </c>
      <c r="AN269" s="31"/>
      <c r="AO269" s="31">
        <v>0</v>
      </c>
      <c r="AP269" s="31"/>
      <c r="AQ269" s="31">
        <v>0</v>
      </c>
      <c r="AR269" s="31"/>
      <c r="AS269" s="31">
        <v>0</v>
      </c>
      <c r="AT269" s="31"/>
      <c r="AU269" s="28">
        <v>0</v>
      </c>
      <c r="AV269" s="29">
        <v>0</v>
      </c>
      <c r="AW269" s="31">
        <v>0</v>
      </c>
      <c r="AX269" s="31">
        <v>0</v>
      </c>
      <c r="AY269" s="30">
        <v>0</v>
      </c>
      <c r="AZ269" s="31">
        <v>0</v>
      </c>
      <c r="BA269" s="31">
        <v>0</v>
      </c>
      <c r="BB269" s="31">
        <v>0</v>
      </c>
      <c r="BC269" s="31">
        <v>0</v>
      </c>
      <c r="BD269" s="31">
        <v>0</v>
      </c>
      <c r="BE269" s="31">
        <v>0</v>
      </c>
      <c r="BF269" s="31"/>
      <c r="BG269" s="31">
        <v>0</v>
      </c>
      <c r="BH269" s="31"/>
      <c r="BI269" s="31">
        <v>0</v>
      </c>
      <c r="BJ269" s="31"/>
      <c r="BK269" s="31">
        <v>0</v>
      </c>
      <c r="BL269" s="31"/>
      <c r="BM269" s="129" t="s">
        <v>127</v>
      </c>
      <c r="BN269" s="52" t="s">
        <v>2019</v>
      </c>
      <c r="BO269" s="164" t="s">
        <v>127</v>
      </c>
      <c r="BP269" s="129" t="s">
        <v>132</v>
      </c>
      <c r="BQ269" s="126"/>
      <c r="BR269" s="500" t="s">
        <v>132</v>
      </c>
      <c r="BS269" s="500" t="s">
        <v>132</v>
      </c>
      <c r="BT269" s="76" t="s">
        <v>132</v>
      </c>
      <c r="BU269" s="76" t="s">
        <v>132</v>
      </c>
      <c r="BV269" s="76" t="s">
        <v>132</v>
      </c>
      <c r="BW269" s="55" t="s">
        <v>132</v>
      </c>
      <c r="BX269" s="129" t="s">
        <v>127</v>
      </c>
      <c r="BY269" s="55" t="s">
        <v>132</v>
      </c>
      <c r="BZ269" s="935" t="s">
        <v>127</v>
      </c>
      <c r="CA269" s="31">
        <v>0</v>
      </c>
      <c r="CB269" s="29">
        <v>0</v>
      </c>
      <c r="CC269" s="29">
        <v>0</v>
      </c>
      <c r="CD269" s="29">
        <v>0</v>
      </c>
      <c r="CE269" s="76" t="s">
        <v>127</v>
      </c>
      <c r="CF269" s="55" t="s">
        <v>127</v>
      </c>
      <c r="CG269" s="31">
        <v>0</v>
      </c>
      <c r="CH269" s="29">
        <v>0</v>
      </c>
      <c r="CI269" s="29">
        <v>0</v>
      </c>
      <c r="CJ269" s="29">
        <v>0</v>
      </c>
      <c r="CK269" s="55" t="s">
        <v>127</v>
      </c>
      <c r="CL269" s="76" t="s">
        <v>132</v>
      </c>
      <c r="CM269" s="29"/>
      <c r="CN269" s="29"/>
      <c r="CO269" s="30"/>
      <c r="CP269" s="55" t="s">
        <v>127</v>
      </c>
      <c r="CQ269" s="31">
        <v>0</v>
      </c>
      <c r="CR269" s="29">
        <v>0</v>
      </c>
      <c r="CS269" s="29">
        <v>0</v>
      </c>
      <c r="CT269" s="56">
        <v>0</v>
      </c>
      <c r="CU269" s="129" t="s">
        <v>127</v>
      </c>
      <c r="CV269" s="77" t="s">
        <v>127</v>
      </c>
    </row>
    <row r="270" spans="1:100" ht="27">
      <c r="A270" s="49"/>
      <c r="B270" s="179">
        <f t="shared" ca="1" si="15"/>
        <v>257</v>
      </c>
      <c r="C270" s="115" t="s">
        <v>320</v>
      </c>
      <c r="D270" s="507" t="s">
        <v>2020</v>
      </c>
      <c r="E270" s="69" t="s">
        <v>2021</v>
      </c>
      <c r="F270" s="27">
        <v>37706</v>
      </c>
      <c r="G270" s="498" t="s">
        <v>477</v>
      </c>
      <c r="H270" s="70" t="s">
        <v>2022</v>
      </c>
      <c r="I270" s="499" t="s">
        <v>479</v>
      </c>
      <c r="J270" s="62"/>
      <c r="K270" s="73" t="s">
        <v>1989</v>
      </c>
      <c r="L270" s="126" t="s">
        <v>2023</v>
      </c>
      <c r="M270" s="54">
        <v>179</v>
      </c>
      <c r="N270" s="28">
        <v>33</v>
      </c>
      <c r="O270" s="29">
        <v>77</v>
      </c>
      <c r="P270" s="53">
        <v>7.1120000000000001</v>
      </c>
      <c r="Q270" s="28">
        <v>0</v>
      </c>
      <c r="R270" s="31">
        <v>0</v>
      </c>
      <c r="S270" s="53">
        <v>0</v>
      </c>
      <c r="T270" s="54">
        <v>16.95</v>
      </c>
      <c r="U270" s="28">
        <v>0</v>
      </c>
      <c r="V270" s="52" t="s">
        <v>144</v>
      </c>
      <c r="W270" s="31">
        <v>0</v>
      </c>
      <c r="X270" s="31">
        <v>0</v>
      </c>
      <c r="Y270" s="31">
        <v>0</v>
      </c>
      <c r="Z270" s="31">
        <v>0</v>
      </c>
      <c r="AA270" s="31">
        <v>0</v>
      </c>
      <c r="AB270" s="31">
        <v>0</v>
      </c>
      <c r="AC270" s="31">
        <v>0</v>
      </c>
      <c r="AD270" s="31">
        <v>0</v>
      </c>
      <c r="AE270" s="31">
        <v>0</v>
      </c>
      <c r="AF270" s="31"/>
      <c r="AG270" s="28">
        <v>0</v>
      </c>
      <c r="AH270" s="29">
        <v>0</v>
      </c>
      <c r="AI270" s="30">
        <v>0</v>
      </c>
      <c r="AJ270" s="31">
        <v>0</v>
      </c>
      <c r="AK270" s="31">
        <v>0</v>
      </c>
      <c r="AL270" s="31">
        <v>0</v>
      </c>
      <c r="AM270" s="31">
        <v>0</v>
      </c>
      <c r="AN270" s="31"/>
      <c r="AO270" s="31">
        <v>0</v>
      </c>
      <c r="AP270" s="31"/>
      <c r="AQ270" s="31">
        <v>0</v>
      </c>
      <c r="AR270" s="31"/>
      <c r="AS270" s="31">
        <v>0</v>
      </c>
      <c r="AT270" s="31"/>
      <c r="AU270" s="28">
        <v>1</v>
      </c>
      <c r="AV270" s="29">
        <v>24</v>
      </c>
      <c r="AW270" s="31">
        <v>0</v>
      </c>
      <c r="AX270" s="31">
        <v>24</v>
      </c>
      <c r="AY270" s="30">
        <v>0</v>
      </c>
      <c r="AZ270" s="31">
        <v>0</v>
      </c>
      <c r="BA270" s="31">
        <v>0</v>
      </c>
      <c r="BB270" s="31">
        <v>0</v>
      </c>
      <c r="BC270" s="31">
        <v>0</v>
      </c>
      <c r="BD270" s="31">
        <v>0</v>
      </c>
      <c r="BE270" s="31">
        <v>0</v>
      </c>
      <c r="BF270" s="31"/>
      <c r="BG270" s="31">
        <v>0</v>
      </c>
      <c r="BH270" s="31"/>
      <c r="BI270" s="31">
        <v>0</v>
      </c>
      <c r="BJ270" s="31"/>
      <c r="BK270" s="31">
        <v>0</v>
      </c>
      <c r="BL270" s="31"/>
      <c r="BM270" s="129" t="s">
        <v>132</v>
      </c>
      <c r="BN270" s="52"/>
      <c r="BO270" s="164" t="s">
        <v>132</v>
      </c>
      <c r="BP270" s="129" t="s">
        <v>132</v>
      </c>
      <c r="BQ270" s="126"/>
      <c r="BR270" s="500" t="s">
        <v>132</v>
      </c>
      <c r="BS270" s="500" t="s">
        <v>132</v>
      </c>
      <c r="BT270" s="76" t="s">
        <v>132</v>
      </c>
      <c r="BU270" s="76" t="s">
        <v>132</v>
      </c>
      <c r="BV270" s="76" t="s">
        <v>132</v>
      </c>
      <c r="BW270" s="55" t="s">
        <v>132</v>
      </c>
      <c r="BX270" s="129" t="s">
        <v>132</v>
      </c>
      <c r="BY270" s="55" t="s">
        <v>132</v>
      </c>
      <c r="BZ270" s="935" t="s">
        <v>132</v>
      </c>
      <c r="CA270" s="31">
        <v>0</v>
      </c>
      <c r="CB270" s="29">
        <v>0</v>
      </c>
      <c r="CC270" s="29">
        <v>0</v>
      </c>
      <c r="CD270" s="29">
        <v>0</v>
      </c>
      <c r="CE270" s="76" t="s">
        <v>132</v>
      </c>
      <c r="CF270" s="55" t="s">
        <v>132</v>
      </c>
      <c r="CG270" s="31">
        <v>0</v>
      </c>
      <c r="CH270" s="29">
        <v>0</v>
      </c>
      <c r="CI270" s="29">
        <v>0</v>
      </c>
      <c r="CJ270" s="29">
        <v>0</v>
      </c>
      <c r="CK270" s="55" t="s">
        <v>132</v>
      </c>
      <c r="CL270" s="76" t="s">
        <v>132</v>
      </c>
      <c r="CM270" s="29"/>
      <c r="CN270" s="29"/>
      <c r="CO270" s="30"/>
      <c r="CP270" s="55" t="s">
        <v>132</v>
      </c>
      <c r="CQ270" s="31">
        <v>0</v>
      </c>
      <c r="CR270" s="29">
        <v>0</v>
      </c>
      <c r="CS270" s="29">
        <v>0</v>
      </c>
      <c r="CT270" s="56">
        <v>0</v>
      </c>
      <c r="CU270" s="129" t="s">
        <v>132</v>
      </c>
      <c r="CV270" s="77"/>
    </row>
    <row r="271" spans="1:100" ht="67.5">
      <c r="A271" s="49"/>
      <c r="B271" s="179">
        <f t="shared" ca="1" si="15"/>
        <v>258</v>
      </c>
      <c r="C271" s="115" t="s">
        <v>320</v>
      </c>
      <c r="D271" s="507" t="s">
        <v>2024</v>
      </c>
      <c r="E271" s="69" t="s">
        <v>2025</v>
      </c>
      <c r="F271" s="27">
        <v>37712</v>
      </c>
      <c r="G271" s="498" t="s">
        <v>552</v>
      </c>
      <c r="H271" s="70" t="s">
        <v>2026</v>
      </c>
      <c r="I271" s="499" t="s">
        <v>552</v>
      </c>
      <c r="J271" s="62" t="s">
        <v>2027</v>
      </c>
      <c r="K271" s="73" t="s">
        <v>1984</v>
      </c>
      <c r="L271" s="126" t="s">
        <v>2028</v>
      </c>
      <c r="M271" s="54">
        <v>198</v>
      </c>
      <c r="N271" s="28">
        <v>28</v>
      </c>
      <c r="O271" s="29">
        <v>18</v>
      </c>
      <c r="P271" s="53">
        <v>1.875</v>
      </c>
      <c r="Q271" s="28">
        <v>28</v>
      </c>
      <c r="R271" s="31">
        <v>0</v>
      </c>
      <c r="S271" s="53">
        <v>0</v>
      </c>
      <c r="T271" s="54">
        <v>15.4</v>
      </c>
      <c r="U271" s="28">
        <v>5</v>
      </c>
      <c r="V271" s="52" t="s">
        <v>2029</v>
      </c>
      <c r="W271" s="31">
        <v>30</v>
      </c>
      <c r="X271" s="31">
        <v>0</v>
      </c>
      <c r="Y271" s="31">
        <v>30</v>
      </c>
      <c r="Z271" s="31">
        <v>0</v>
      </c>
      <c r="AA271" s="31">
        <v>30</v>
      </c>
      <c r="AB271" s="31">
        <v>0</v>
      </c>
      <c r="AC271" s="31">
        <v>970</v>
      </c>
      <c r="AD271" s="31">
        <v>0</v>
      </c>
      <c r="AE271" s="31">
        <v>0</v>
      </c>
      <c r="AF271" s="31"/>
      <c r="AG271" s="28">
        <v>0</v>
      </c>
      <c r="AH271" s="29">
        <v>0</v>
      </c>
      <c r="AI271" s="30">
        <v>0</v>
      </c>
      <c r="AJ271" s="31">
        <v>0</v>
      </c>
      <c r="AK271" s="31">
        <v>0</v>
      </c>
      <c r="AL271" s="31">
        <v>0</v>
      </c>
      <c r="AM271" s="31">
        <v>0</v>
      </c>
      <c r="AN271" s="31"/>
      <c r="AO271" s="31">
        <v>0</v>
      </c>
      <c r="AP271" s="31"/>
      <c r="AQ271" s="31">
        <v>0</v>
      </c>
      <c r="AR271" s="31"/>
      <c r="AS271" s="31">
        <v>0</v>
      </c>
      <c r="AT271" s="31"/>
      <c r="AU271" s="28">
        <v>0</v>
      </c>
      <c r="AV271" s="29">
        <v>0</v>
      </c>
      <c r="AW271" s="31">
        <v>0</v>
      </c>
      <c r="AX271" s="31">
        <v>0</v>
      </c>
      <c r="AY271" s="30">
        <v>0</v>
      </c>
      <c r="AZ271" s="31">
        <v>0</v>
      </c>
      <c r="BA271" s="31">
        <v>0</v>
      </c>
      <c r="BB271" s="31">
        <v>0</v>
      </c>
      <c r="BC271" s="31">
        <v>0</v>
      </c>
      <c r="BD271" s="31">
        <v>0</v>
      </c>
      <c r="BE271" s="31">
        <v>0</v>
      </c>
      <c r="BF271" s="31"/>
      <c r="BG271" s="31">
        <v>0</v>
      </c>
      <c r="BH271" s="31"/>
      <c r="BI271" s="31">
        <v>0</v>
      </c>
      <c r="BJ271" s="31"/>
      <c r="BK271" s="31">
        <v>0</v>
      </c>
      <c r="BL271" s="31"/>
      <c r="BM271" s="129" t="s">
        <v>132</v>
      </c>
      <c r="BN271" s="52"/>
      <c r="BO271" s="164" t="s">
        <v>127</v>
      </c>
      <c r="BP271" s="129" t="s">
        <v>132</v>
      </c>
      <c r="BQ271" s="126"/>
      <c r="BR271" s="500" t="s">
        <v>132</v>
      </c>
      <c r="BS271" s="500" t="s">
        <v>132</v>
      </c>
      <c r="BT271" s="76" t="s">
        <v>132</v>
      </c>
      <c r="BU271" s="76" t="s">
        <v>132</v>
      </c>
      <c r="BV271" s="76" t="s">
        <v>132</v>
      </c>
      <c r="BW271" s="55" t="s">
        <v>132</v>
      </c>
      <c r="BX271" s="129" t="s">
        <v>127</v>
      </c>
      <c r="BY271" s="55" t="s">
        <v>132</v>
      </c>
      <c r="BZ271" s="935" t="s">
        <v>132</v>
      </c>
      <c r="CA271" s="31">
        <v>0</v>
      </c>
      <c r="CB271" s="29">
        <v>0</v>
      </c>
      <c r="CC271" s="29">
        <v>0</v>
      </c>
      <c r="CD271" s="29">
        <v>0</v>
      </c>
      <c r="CE271" s="76" t="s">
        <v>132</v>
      </c>
      <c r="CF271" s="55" t="s">
        <v>132</v>
      </c>
      <c r="CG271" s="31">
        <v>0</v>
      </c>
      <c r="CH271" s="29">
        <v>0</v>
      </c>
      <c r="CI271" s="29">
        <v>0</v>
      </c>
      <c r="CJ271" s="29">
        <v>0</v>
      </c>
      <c r="CK271" s="55" t="s">
        <v>132</v>
      </c>
      <c r="CL271" s="76" t="s">
        <v>132</v>
      </c>
      <c r="CM271" s="29"/>
      <c r="CN271" s="29"/>
      <c r="CO271" s="30"/>
      <c r="CP271" s="55" t="s">
        <v>132</v>
      </c>
      <c r="CQ271" s="31">
        <v>0</v>
      </c>
      <c r="CR271" s="29">
        <v>0</v>
      </c>
      <c r="CS271" s="29">
        <v>0</v>
      </c>
      <c r="CT271" s="56">
        <v>0</v>
      </c>
      <c r="CU271" s="129" t="s">
        <v>132</v>
      </c>
      <c r="CV271" s="77"/>
    </row>
    <row r="272" spans="1:100" ht="27">
      <c r="A272" s="49"/>
      <c r="B272" s="179">
        <f t="shared" ca="1" si="15"/>
        <v>259</v>
      </c>
      <c r="C272" s="115" t="s">
        <v>320</v>
      </c>
      <c r="D272" s="507" t="s">
        <v>2030</v>
      </c>
      <c r="E272" s="69" t="s">
        <v>2031</v>
      </c>
      <c r="F272" s="27">
        <v>37712</v>
      </c>
      <c r="G272" s="498" t="s">
        <v>477</v>
      </c>
      <c r="H272" s="70" t="s">
        <v>2032</v>
      </c>
      <c r="I272" s="499" t="s">
        <v>479</v>
      </c>
      <c r="J272" s="62"/>
      <c r="K272" s="73" t="s">
        <v>1989</v>
      </c>
      <c r="L272" s="126" t="s">
        <v>2033</v>
      </c>
      <c r="M272" s="54">
        <v>67</v>
      </c>
      <c r="N272" s="28">
        <v>2</v>
      </c>
      <c r="O272" s="29">
        <v>3</v>
      </c>
      <c r="P272" s="53">
        <v>1.36</v>
      </c>
      <c r="Q272" s="28">
        <v>2</v>
      </c>
      <c r="R272" s="31">
        <v>0</v>
      </c>
      <c r="S272" s="53">
        <v>0</v>
      </c>
      <c r="T272" s="54">
        <v>1.4</v>
      </c>
      <c r="U272" s="28">
        <v>1</v>
      </c>
      <c r="V272" s="52" t="s">
        <v>2034</v>
      </c>
      <c r="W272" s="31">
        <v>7</v>
      </c>
      <c r="X272" s="31">
        <v>0</v>
      </c>
      <c r="Y272" s="31">
        <v>7</v>
      </c>
      <c r="Z272" s="31">
        <v>0</v>
      </c>
      <c r="AA272" s="31">
        <v>7</v>
      </c>
      <c r="AB272" s="31">
        <v>0</v>
      </c>
      <c r="AC272" s="31">
        <v>13</v>
      </c>
      <c r="AD272" s="31">
        <v>0</v>
      </c>
      <c r="AE272" s="31">
        <v>0</v>
      </c>
      <c r="AF272" s="31"/>
      <c r="AG272" s="28">
        <v>0</v>
      </c>
      <c r="AH272" s="29">
        <v>0</v>
      </c>
      <c r="AI272" s="30">
        <v>0</v>
      </c>
      <c r="AJ272" s="31">
        <v>0</v>
      </c>
      <c r="AK272" s="31">
        <v>0</v>
      </c>
      <c r="AL272" s="31">
        <v>0</v>
      </c>
      <c r="AM272" s="31">
        <v>0</v>
      </c>
      <c r="AN272" s="31"/>
      <c r="AO272" s="31">
        <v>0</v>
      </c>
      <c r="AP272" s="31"/>
      <c r="AQ272" s="31">
        <v>0</v>
      </c>
      <c r="AR272" s="31"/>
      <c r="AS272" s="31">
        <v>0</v>
      </c>
      <c r="AT272" s="31"/>
      <c r="AU272" s="28">
        <v>0</v>
      </c>
      <c r="AV272" s="29">
        <v>0</v>
      </c>
      <c r="AW272" s="31">
        <v>0</v>
      </c>
      <c r="AX272" s="31">
        <v>0</v>
      </c>
      <c r="AY272" s="30">
        <v>0</v>
      </c>
      <c r="AZ272" s="31">
        <v>0</v>
      </c>
      <c r="BA272" s="31">
        <v>0</v>
      </c>
      <c r="BB272" s="31">
        <v>0</v>
      </c>
      <c r="BC272" s="31">
        <v>0</v>
      </c>
      <c r="BD272" s="31">
        <v>0</v>
      </c>
      <c r="BE272" s="31">
        <v>0</v>
      </c>
      <c r="BF272" s="31"/>
      <c r="BG272" s="31">
        <v>0</v>
      </c>
      <c r="BH272" s="31"/>
      <c r="BI272" s="31">
        <v>0</v>
      </c>
      <c r="BJ272" s="31"/>
      <c r="BK272" s="31">
        <v>0</v>
      </c>
      <c r="BL272" s="31"/>
      <c r="BM272" s="129" t="s">
        <v>132</v>
      </c>
      <c r="BN272" s="52"/>
      <c r="BO272" s="164" t="s">
        <v>132</v>
      </c>
      <c r="BP272" s="129" t="s">
        <v>132</v>
      </c>
      <c r="BQ272" s="126"/>
      <c r="BR272" s="500" t="s">
        <v>132</v>
      </c>
      <c r="BS272" s="500" t="s">
        <v>132</v>
      </c>
      <c r="BT272" s="76" t="s">
        <v>132</v>
      </c>
      <c r="BU272" s="76" t="s">
        <v>132</v>
      </c>
      <c r="BV272" s="76" t="s">
        <v>132</v>
      </c>
      <c r="BW272" s="55" t="s">
        <v>132</v>
      </c>
      <c r="BX272" s="129" t="s">
        <v>127</v>
      </c>
      <c r="BY272" s="55" t="s">
        <v>132</v>
      </c>
      <c r="BZ272" s="935" t="s">
        <v>127</v>
      </c>
      <c r="CA272" s="31">
        <v>2</v>
      </c>
      <c r="CB272" s="29">
        <v>9</v>
      </c>
      <c r="CC272" s="29">
        <v>9</v>
      </c>
      <c r="CD272" s="29">
        <v>5</v>
      </c>
      <c r="CE272" s="76" t="s">
        <v>127</v>
      </c>
      <c r="CF272" s="55" t="s">
        <v>127</v>
      </c>
      <c r="CG272" s="31">
        <v>2</v>
      </c>
      <c r="CH272" s="29">
        <v>22</v>
      </c>
      <c r="CI272" s="29">
        <v>22</v>
      </c>
      <c r="CJ272" s="29">
        <v>2</v>
      </c>
      <c r="CK272" s="55" t="s">
        <v>127</v>
      </c>
      <c r="CL272" s="76" t="s">
        <v>127</v>
      </c>
      <c r="CM272" s="29">
        <v>1</v>
      </c>
      <c r="CN272" s="29">
        <v>0</v>
      </c>
      <c r="CO272" s="30">
        <v>0</v>
      </c>
      <c r="CP272" s="55" t="s">
        <v>127</v>
      </c>
      <c r="CQ272" s="31">
        <v>2</v>
      </c>
      <c r="CR272" s="29">
        <v>188</v>
      </c>
      <c r="CS272" s="29">
        <v>188</v>
      </c>
      <c r="CT272" s="56">
        <v>3</v>
      </c>
      <c r="CU272" s="129" t="s">
        <v>127</v>
      </c>
      <c r="CV272" s="77" t="s">
        <v>127</v>
      </c>
    </row>
    <row r="273" spans="1:100" ht="27">
      <c r="A273" s="49"/>
      <c r="B273" s="179">
        <f t="shared" ca="1" si="15"/>
        <v>260</v>
      </c>
      <c r="C273" s="115" t="s">
        <v>320</v>
      </c>
      <c r="D273" s="507" t="s">
        <v>2035</v>
      </c>
      <c r="E273" s="69" t="s">
        <v>2036</v>
      </c>
      <c r="F273" s="27">
        <v>37706</v>
      </c>
      <c r="G273" s="498" t="s">
        <v>477</v>
      </c>
      <c r="H273" s="70" t="s">
        <v>2037</v>
      </c>
      <c r="I273" s="499" t="s">
        <v>479</v>
      </c>
      <c r="J273" s="62"/>
      <c r="K273" s="73" t="s">
        <v>2038</v>
      </c>
      <c r="L273" s="126" t="s">
        <v>2039</v>
      </c>
      <c r="M273" s="54">
        <v>63</v>
      </c>
      <c r="N273" s="28">
        <v>8</v>
      </c>
      <c r="O273" s="29">
        <v>14</v>
      </c>
      <c r="P273" s="53">
        <v>2</v>
      </c>
      <c r="Q273" s="28">
        <v>8</v>
      </c>
      <c r="R273" s="31">
        <v>0</v>
      </c>
      <c r="S273" s="53">
        <v>0</v>
      </c>
      <c r="T273" s="54">
        <v>5.9</v>
      </c>
      <c r="U273" s="28">
        <v>0</v>
      </c>
      <c r="V273" s="52" t="s">
        <v>144</v>
      </c>
      <c r="W273" s="31">
        <v>0</v>
      </c>
      <c r="X273" s="31">
        <v>0</v>
      </c>
      <c r="Y273" s="31">
        <v>0</v>
      </c>
      <c r="Z273" s="31">
        <v>0</v>
      </c>
      <c r="AA273" s="31">
        <v>0</v>
      </c>
      <c r="AB273" s="31">
        <v>0</v>
      </c>
      <c r="AC273" s="31">
        <v>0</v>
      </c>
      <c r="AD273" s="31">
        <v>0</v>
      </c>
      <c r="AE273" s="31">
        <v>0</v>
      </c>
      <c r="AF273" s="31"/>
      <c r="AG273" s="28">
        <v>3</v>
      </c>
      <c r="AH273" s="29">
        <v>4</v>
      </c>
      <c r="AI273" s="30">
        <v>4</v>
      </c>
      <c r="AJ273" s="31">
        <v>0</v>
      </c>
      <c r="AK273" s="31">
        <v>0</v>
      </c>
      <c r="AL273" s="31">
        <v>0</v>
      </c>
      <c r="AM273" s="31">
        <v>0</v>
      </c>
      <c r="AN273" s="31"/>
      <c r="AO273" s="31">
        <v>0</v>
      </c>
      <c r="AP273" s="31"/>
      <c r="AQ273" s="31">
        <v>0</v>
      </c>
      <c r="AR273" s="31"/>
      <c r="AS273" s="31">
        <v>0</v>
      </c>
      <c r="AT273" s="31"/>
      <c r="AU273" s="28">
        <v>3</v>
      </c>
      <c r="AV273" s="29">
        <v>167</v>
      </c>
      <c r="AW273" s="31">
        <v>0</v>
      </c>
      <c r="AX273" s="31">
        <v>167</v>
      </c>
      <c r="AY273" s="30">
        <v>0</v>
      </c>
      <c r="AZ273" s="31">
        <v>0</v>
      </c>
      <c r="BA273" s="31">
        <v>0</v>
      </c>
      <c r="BB273" s="31">
        <v>0</v>
      </c>
      <c r="BC273" s="31">
        <v>0</v>
      </c>
      <c r="BD273" s="31">
        <v>0</v>
      </c>
      <c r="BE273" s="31">
        <v>0</v>
      </c>
      <c r="BF273" s="31"/>
      <c r="BG273" s="31">
        <v>0</v>
      </c>
      <c r="BH273" s="31"/>
      <c r="BI273" s="31">
        <v>0</v>
      </c>
      <c r="BJ273" s="31"/>
      <c r="BK273" s="31">
        <v>0</v>
      </c>
      <c r="BL273" s="31"/>
      <c r="BM273" s="129" t="s">
        <v>132</v>
      </c>
      <c r="BN273" s="52"/>
      <c r="BO273" s="164" t="s">
        <v>132</v>
      </c>
      <c r="BP273" s="129" t="s">
        <v>132</v>
      </c>
      <c r="BQ273" s="126"/>
      <c r="BR273" s="500" t="s">
        <v>132</v>
      </c>
      <c r="BS273" s="500" t="s">
        <v>132</v>
      </c>
      <c r="BT273" s="76" t="s">
        <v>132</v>
      </c>
      <c r="BU273" s="76" t="s">
        <v>132</v>
      </c>
      <c r="BV273" s="76" t="s">
        <v>132</v>
      </c>
      <c r="BW273" s="55" t="s">
        <v>132</v>
      </c>
      <c r="BX273" s="129" t="s">
        <v>127</v>
      </c>
      <c r="BY273" s="55" t="s">
        <v>132</v>
      </c>
      <c r="BZ273" s="935" t="s">
        <v>127</v>
      </c>
      <c r="CA273" s="31">
        <v>0</v>
      </c>
      <c r="CB273" s="29">
        <v>106</v>
      </c>
      <c r="CC273" s="29">
        <v>86</v>
      </c>
      <c r="CD273" s="29">
        <v>60</v>
      </c>
      <c r="CE273" s="76" t="s">
        <v>127</v>
      </c>
      <c r="CF273" s="55" t="s">
        <v>127</v>
      </c>
      <c r="CG273" s="31">
        <v>0</v>
      </c>
      <c r="CH273" s="29">
        <v>1835</v>
      </c>
      <c r="CI273" s="29">
        <v>230</v>
      </c>
      <c r="CJ273" s="29">
        <v>1000</v>
      </c>
      <c r="CK273" s="55" t="s">
        <v>127</v>
      </c>
      <c r="CL273" s="76" t="s">
        <v>127</v>
      </c>
      <c r="CM273" s="29">
        <v>77</v>
      </c>
      <c r="CN273" s="29">
        <v>6</v>
      </c>
      <c r="CO273" s="30">
        <v>2</v>
      </c>
      <c r="CP273" s="55" t="s">
        <v>127</v>
      </c>
      <c r="CQ273" s="31">
        <v>0</v>
      </c>
      <c r="CR273" s="29">
        <v>2323</v>
      </c>
      <c r="CS273" s="29">
        <v>293</v>
      </c>
      <c r="CT273" s="212">
        <v>60</v>
      </c>
      <c r="CU273" s="129" t="s">
        <v>127</v>
      </c>
      <c r="CV273" s="77" t="s">
        <v>127</v>
      </c>
    </row>
    <row r="274" spans="1:100" ht="27">
      <c r="A274" s="49"/>
      <c r="B274" s="179">
        <f t="shared" ca="1" si="15"/>
        <v>261</v>
      </c>
      <c r="C274" s="115" t="s">
        <v>320</v>
      </c>
      <c r="D274" s="507" t="s">
        <v>2040</v>
      </c>
      <c r="E274" s="69" t="s">
        <v>2041</v>
      </c>
      <c r="F274" s="27">
        <v>37712</v>
      </c>
      <c r="G274" s="498" t="s">
        <v>477</v>
      </c>
      <c r="H274" s="70" t="s">
        <v>320</v>
      </c>
      <c r="I274" s="499" t="s">
        <v>479</v>
      </c>
      <c r="J274" s="62"/>
      <c r="K274" s="73" t="s">
        <v>2042</v>
      </c>
      <c r="L274" s="126" t="s">
        <v>2043</v>
      </c>
      <c r="M274" s="54">
        <v>533</v>
      </c>
      <c r="N274" s="28">
        <v>181</v>
      </c>
      <c r="O274" s="29">
        <v>3</v>
      </c>
      <c r="P274" s="53">
        <v>1.8</v>
      </c>
      <c r="Q274" s="28">
        <v>2</v>
      </c>
      <c r="R274" s="31">
        <v>1</v>
      </c>
      <c r="S274" s="53">
        <v>0</v>
      </c>
      <c r="T274" s="54">
        <v>41</v>
      </c>
      <c r="U274" s="28">
        <v>0</v>
      </c>
      <c r="V274" s="52" t="s">
        <v>144</v>
      </c>
      <c r="W274" s="31">
        <v>0</v>
      </c>
      <c r="X274" s="31">
        <v>0</v>
      </c>
      <c r="Y274" s="31">
        <v>0</v>
      </c>
      <c r="Z274" s="31">
        <v>0</v>
      </c>
      <c r="AA274" s="31">
        <v>0</v>
      </c>
      <c r="AB274" s="31">
        <v>0</v>
      </c>
      <c r="AC274" s="31">
        <v>0</v>
      </c>
      <c r="AD274" s="31">
        <v>0</v>
      </c>
      <c r="AE274" s="31">
        <v>0</v>
      </c>
      <c r="AF274" s="31"/>
      <c r="AG274" s="28">
        <v>0</v>
      </c>
      <c r="AH274" s="29">
        <v>0</v>
      </c>
      <c r="AI274" s="30">
        <v>0</v>
      </c>
      <c r="AJ274" s="31">
        <v>0</v>
      </c>
      <c r="AK274" s="31">
        <v>0</v>
      </c>
      <c r="AL274" s="31">
        <v>0</v>
      </c>
      <c r="AM274" s="31">
        <v>0</v>
      </c>
      <c r="AN274" s="31"/>
      <c r="AO274" s="31">
        <v>0</v>
      </c>
      <c r="AP274" s="31"/>
      <c r="AQ274" s="31">
        <v>0</v>
      </c>
      <c r="AR274" s="31"/>
      <c r="AS274" s="31">
        <v>0</v>
      </c>
      <c r="AT274" s="31"/>
      <c r="AU274" s="28">
        <v>10</v>
      </c>
      <c r="AV274" s="29">
        <v>378</v>
      </c>
      <c r="AW274" s="31">
        <v>0</v>
      </c>
      <c r="AX274" s="31">
        <v>298</v>
      </c>
      <c r="AY274" s="30">
        <v>0</v>
      </c>
      <c r="AZ274" s="31">
        <v>0</v>
      </c>
      <c r="BA274" s="31">
        <v>0</v>
      </c>
      <c r="BB274" s="31">
        <v>0</v>
      </c>
      <c r="BC274" s="31">
        <v>0</v>
      </c>
      <c r="BD274" s="31">
        <v>0</v>
      </c>
      <c r="BE274" s="31">
        <v>0</v>
      </c>
      <c r="BF274" s="31"/>
      <c r="BG274" s="31">
        <v>0</v>
      </c>
      <c r="BH274" s="31"/>
      <c r="BI274" s="31">
        <v>0</v>
      </c>
      <c r="BJ274" s="31"/>
      <c r="BK274" s="31">
        <v>0</v>
      </c>
      <c r="BL274" s="31"/>
      <c r="BM274" s="129" t="s">
        <v>132</v>
      </c>
      <c r="BN274" s="52"/>
      <c r="BO274" s="164" t="s">
        <v>127</v>
      </c>
      <c r="BP274" s="129" t="s">
        <v>132</v>
      </c>
      <c r="BQ274" s="126"/>
      <c r="BR274" s="500" t="s">
        <v>132</v>
      </c>
      <c r="BS274" s="500" t="s">
        <v>132</v>
      </c>
      <c r="BT274" s="76" t="s">
        <v>132</v>
      </c>
      <c r="BU274" s="76" t="s">
        <v>132</v>
      </c>
      <c r="BV274" s="76" t="s">
        <v>132</v>
      </c>
      <c r="BW274" s="55" t="s">
        <v>127</v>
      </c>
      <c r="BX274" s="129" t="s">
        <v>127</v>
      </c>
      <c r="BY274" s="55" t="s">
        <v>127</v>
      </c>
      <c r="BZ274" s="935" t="s">
        <v>132</v>
      </c>
      <c r="CA274" s="31">
        <v>0</v>
      </c>
      <c r="CB274" s="29">
        <v>0</v>
      </c>
      <c r="CC274" s="29">
        <v>0</v>
      </c>
      <c r="CD274" s="29">
        <v>0</v>
      </c>
      <c r="CE274" s="76" t="s">
        <v>132</v>
      </c>
      <c r="CF274" s="55" t="s">
        <v>132</v>
      </c>
      <c r="CG274" s="31">
        <v>0</v>
      </c>
      <c r="CH274" s="29">
        <v>0</v>
      </c>
      <c r="CI274" s="29">
        <v>0</v>
      </c>
      <c r="CJ274" s="29">
        <v>0</v>
      </c>
      <c r="CK274" s="55" t="s">
        <v>132</v>
      </c>
      <c r="CL274" s="76" t="s">
        <v>132</v>
      </c>
      <c r="CM274" s="29"/>
      <c r="CN274" s="29"/>
      <c r="CO274" s="30"/>
      <c r="CP274" s="55" t="s">
        <v>132</v>
      </c>
      <c r="CQ274" s="31">
        <v>0</v>
      </c>
      <c r="CR274" s="29">
        <v>0</v>
      </c>
      <c r="CS274" s="29">
        <v>0</v>
      </c>
      <c r="CT274" s="56">
        <v>0</v>
      </c>
      <c r="CU274" s="129" t="s">
        <v>132</v>
      </c>
      <c r="CV274" s="77"/>
    </row>
    <row r="275" spans="1:100" ht="27">
      <c r="A275" s="49"/>
      <c r="B275" s="179">
        <f t="shared" ca="1" si="15"/>
        <v>262</v>
      </c>
      <c r="C275" s="115" t="s">
        <v>320</v>
      </c>
      <c r="D275" s="507" t="s">
        <v>2044</v>
      </c>
      <c r="E275" s="69" t="s">
        <v>2045</v>
      </c>
      <c r="F275" s="27">
        <v>37712</v>
      </c>
      <c r="G275" s="498" t="s">
        <v>477</v>
      </c>
      <c r="H275" s="70" t="s">
        <v>2046</v>
      </c>
      <c r="I275" s="499" t="s">
        <v>479</v>
      </c>
      <c r="J275" s="62"/>
      <c r="K275" s="73" t="s">
        <v>1974</v>
      </c>
      <c r="L275" s="126" t="s">
        <v>2047</v>
      </c>
      <c r="M275" s="54">
        <v>194</v>
      </c>
      <c r="N275" s="28">
        <v>44</v>
      </c>
      <c r="O275" s="29">
        <v>41</v>
      </c>
      <c r="P275" s="53">
        <v>3.91</v>
      </c>
      <c r="Q275" s="28">
        <v>12</v>
      </c>
      <c r="R275" s="31">
        <v>0</v>
      </c>
      <c r="S275" s="53">
        <v>0</v>
      </c>
      <c r="T275" s="54">
        <v>15.2</v>
      </c>
      <c r="U275" s="28">
        <v>2</v>
      </c>
      <c r="V275" s="52" t="s">
        <v>2048</v>
      </c>
      <c r="W275" s="31">
        <v>99</v>
      </c>
      <c r="X275" s="31">
        <v>0</v>
      </c>
      <c r="Y275" s="31">
        <v>99</v>
      </c>
      <c r="Z275" s="31">
        <v>0</v>
      </c>
      <c r="AA275" s="31">
        <v>99</v>
      </c>
      <c r="AB275" s="31">
        <v>0</v>
      </c>
      <c r="AC275" s="31">
        <v>398</v>
      </c>
      <c r="AD275" s="31">
        <v>0</v>
      </c>
      <c r="AE275" s="31">
        <v>0</v>
      </c>
      <c r="AF275" s="31"/>
      <c r="AG275" s="28">
        <v>0</v>
      </c>
      <c r="AH275" s="29">
        <v>0</v>
      </c>
      <c r="AI275" s="30">
        <v>0</v>
      </c>
      <c r="AJ275" s="31">
        <v>0</v>
      </c>
      <c r="AK275" s="31">
        <v>0</v>
      </c>
      <c r="AL275" s="31">
        <v>0</v>
      </c>
      <c r="AM275" s="31">
        <v>0</v>
      </c>
      <c r="AN275" s="31"/>
      <c r="AO275" s="31">
        <v>0</v>
      </c>
      <c r="AP275" s="31"/>
      <c r="AQ275" s="31">
        <v>0</v>
      </c>
      <c r="AR275" s="31"/>
      <c r="AS275" s="31">
        <v>0</v>
      </c>
      <c r="AT275" s="31"/>
      <c r="AU275" s="28">
        <v>1</v>
      </c>
      <c r="AV275" s="29">
        <v>24</v>
      </c>
      <c r="AW275" s="31">
        <v>0</v>
      </c>
      <c r="AX275" s="31">
        <v>24</v>
      </c>
      <c r="AY275" s="30">
        <v>0</v>
      </c>
      <c r="AZ275" s="31">
        <v>0</v>
      </c>
      <c r="BA275" s="31">
        <v>0</v>
      </c>
      <c r="BB275" s="31">
        <v>0</v>
      </c>
      <c r="BC275" s="31">
        <v>0</v>
      </c>
      <c r="BD275" s="31">
        <v>0</v>
      </c>
      <c r="BE275" s="31">
        <v>0</v>
      </c>
      <c r="BF275" s="31"/>
      <c r="BG275" s="31">
        <v>0</v>
      </c>
      <c r="BH275" s="31"/>
      <c r="BI275" s="31">
        <v>0</v>
      </c>
      <c r="BJ275" s="31"/>
      <c r="BK275" s="31">
        <v>0</v>
      </c>
      <c r="BL275" s="31"/>
      <c r="BM275" s="129" t="s">
        <v>132</v>
      </c>
      <c r="BN275" s="52"/>
      <c r="BO275" s="164" t="s">
        <v>127</v>
      </c>
      <c r="BP275" s="129" t="s">
        <v>132</v>
      </c>
      <c r="BQ275" s="126"/>
      <c r="BR275" s="500" t="s">
        <v>132</v>
      </c>
      <c r="BS275" s="500" t="s">
        <v>132</v>
      </c>
      <c r="BT275" s="76" t="s">
        <v>132</v>
      </c>
      <c r="BU275" s="76" t="s">
        <v>132</v>
      </c>
      <c r="BV275" s="76" t="s">
        <v>132</v>
      </c>
      <c r="BW275" s="55" t="s">
        <v>132</v>
      </c>
      <c r="BX275" s="129" t="s">
        <v>127</v>
      </c>
      <c r="BY275" s="55" t="s">
        <v>132</v>
      </c>
      <c r="BZ275" s="935" t="s">
        <v>127</v>
      </c>
      <c r="CA275" s="31">
        <v>1</v>
      </c>
      <c r="CB275" s="29">
        <v>272</v>
      </c>
      <c r="CC275" s="29">
        <v>183</v>
      </c>
      <c r="CD275" s="29">
        <v>76</v>
      </c>
      <c r="CE275" s="76" t="s">
        <v>127</v>
      </c>
      <c r="CF275" s="55" t="s">
        <v>127</v>
      </c>
      <c r="CG275" s="31">
        <v>1</v>
      </c>
      <c r="CH275" s="29">
        <v>1361</v>
      </c>
      <c r="CI275" s="29">
        <v>365</v>
      </c>
      <c r="CJ275" s="29">
        <v>90</v>
      </c>
      <c r="CK275" s="55" t="s">
        <v>127</v>
      </c>
      <c r="CL275" s="76" t="s">
        <v>127</v>
      </c>
      <c r="CM275" s="29">
        <v>0</v>
      </c>
      <c r="CN275" s="29">
        <v>39</v>
      </c>
      <c r="CO275" s="30">
        <v>0</v>
      </c>
      <c r="CP275" s="55" t="s">
        <v>127</v>
      </c>
      <c r="CQ275" s="31">
        <v>1</v>
      </c>
      <c r="CR275" s="29">
        <v>234</v>
      </c>
      <c r="CS275" s="29">
        <v>365</v>
      </c>
      <c r="CT275" s="56">
        <v>90</v>
      </c>
      <c r="CU275" s="129" t="s">
        <v>127</v>
      </c>
      <c r="CV275" s="77" t="s">
        <v>127</v>
      </c>
    </row>
    <row r="276" spans="1:100" ht="40.5">
      <c r="A276" s="49"/>
      <c r="B276" s="179">
        <f t="shared" ca="1" si="15"/>
        <v>263</v>
      </c>
      <c r="C276" s="115" t="s">
        <v>320</v>
      </c>
      <c r="D276" s="507" t="s">
        <v>2049</v>
      </c>
      <c r="E276" s="69" t="s">
        <v>2050</v>
      </c>
      <c r="F276" s="27">
        <v>42461</v>
      </c>
      <c r="G276" s="498" t="s">
        <v>477</v>
      </c>
      <c r="H276" s="70" t="s">
        <v>2051</v>
      </c>
      <c r="I276" s="499" t="s">
        <v>479</v>
      </c>
      <c r="J276" s="62"/>
      <c r="K276" s="73" t="s">
        <v>2052</v>
      </c>
      <c r="L276" s="126" t="s">
        <v>2053</v>
      </c>
      <c r="M276" s="54">
        <v>199</v>
      </c>
      <c r="N276" s="28">
        <v>20</v>
      </c>
      <c r="O276" s="29">
        <v>78</v>
      </c>
      <c r="P276" s="53">
        <v>10.8</v>
      </c>
      <c r="Q276" s="28">
        <v>2</v>
      </c>
      <c r="R276" s="31">
        <v>7</v>
      </c>
      <c r="S276" s="53">
        <v>0.4</v>
      </c>
      <c r="T276" s="54">
        <v>20</v>
      </c>
      <c r="U276" s="28">
        <v>5</v>
      </c>
      <c r="V276" s="52" t="s">
        <v>2054</v>
      </c>
      <c r="W276" s="31">
        <v>267</v>
      </c>
      <c r="X276" s="31">
        <v>0</v>
      </c>
      <c r="Y276" s="31">
        <v>154.5</v>
      </c>
      <c r="Z276" s="31">
        <v>0</v>
      </c>
      <c r="AA276" s="31">
        <v>154.5</v>
      </c>
      <c r="AB276" s="31">
        <v>0</v>
      </c>
      <c r="AC276" s="31">
        <v>3376</v>
      </c>
      <c r="AD276" s="31">
        <v>0</v>
      </c>
      <c r="AE276" s="31">
        <v>0</v>
      </c>
      <c r="AF276" s="31"/>
      <c r="AG276" s="28">
        <v>0</v>
      </c>
      <c r="AH276" s="29">
        <v>0</v>
      </c>
      <c r="AI276" s="30">
        <v>0</v>
      </c>
      <c r="AJ276" s="31">
        <v>0</v>
      </c>
      <c r="AK276" s="31">
        <v>0</v>
      </c>
      <c r="AL276" s="31">
        <v>0</v>
      </c>
      <c r="AM276" s="31">
        <v>0</v>
      </c>
      <c r="AN276" s="31"/>
      <c r="AO276" s="31">
        <v>0</v>
      </c>
      <c r="AP276" s="31"/>
      <c r="AQ276" s="31">
        <v>0</v>
      </c>
      <c r="AR276" s="31"/>
      <c r="AS276" s="31">
        <v>0</v>
      </c>
      <c r="AT276" s="31"/>
      <c r="AU276" s="28">
        <v>0</v>
      </c>
      <c r="AV276" s="29">
        <v>0</v>
      </c>
      <c r="AW276" s="31">
        <v>0</v>
      </c>
      <c r="AX276" s="31">
        <v>0</v>
      </c>
      <c r="AY276" s="30">
        <v>0</v>
      </c>
      <c r="AZ276" s="31">
        <v>0</v>
      </c>
      <c r="BA276" s="31">
        <v>0</v>
      </c>
      <c r="BB276" s="31">
        <v>0</v>
      </c>
      <c r="BC276" s="31">
        <v>0</v>
      </c>
      <c r="BD276" s="31">
        <v>0</v>
      </c>
      <c r="BE276" s="31">
        <v>0</v>
      </c>
      <c r="BF276" s="31"/>
      <c r="BG276" s="31">
        <v>0</v>
      </c>
      <c r="BH276" s="31"/>
      <c r="BI276" s="31">
        <v>0</v>
      </c>
      <c r="BJ276" s="31"/>
      <c r="BK276" s="31">
        <v>0</v>
      </c>
      <c r="BL276" s="31"/>
      <c r="BM276" s="129" t="s">
        <v>132</v>
      </c>
      <c r="BN276" s="52"/>
      <c r="BO276" s="164" t="s">
        <v>132</v>
      </c>
      <c r="BP276" s="129" t="s">
        <v>132</v>
      </c>
      <c r="BQ276" s="126"/>
      <c r="BR276" s="500" t="s">
        <v>132</v>
      </c>
      <c r="BS276" s="500" t="s">
        <v>132</v>
      </c>
      <c r="BT276" s="76" t="s">
        <v>132</v>
      </c>
      <c r="BU276" s="76" t="s">
        <v>132</v>
      </c>
      <c r="BV276" s="76" t="s">
        <v>127</v>
      </c>
      <c r="BW276" s="55" t="s">
        <v>132</v>
      </c>
      <c r="BX276" s="129" t="s">
        <v>132</v>
      </c>
      <c r="BY276" s="55" t="s">
        <v>132</v>
      </c>
      <c r="BZ276" s="935" t="s">
        <v>127</v>
      </c>
      <c r="CA276" s="31">
        <v>7</v>
      </c>
      <c r="CB276" s="29">
        <v>12</v>
      </c>
      <c r="CC276" s="29">
        <v>12</v>
      </c>
      <c r="CD276" s="29">
        <v>12</v>
      </c>
      <c r="CE276" s="76" t="s">
        <v>127</v>
      </c>
      <c r="CF276" s="55" t="s">
        <v>127</v>
      </c>
      <c r="CG276" s="31">
        <v>10</v>
      </c>
      <c r="CH276" s="29">
        <v>122</v>
      </c>
      <c r="CI276" s="29">
        <v>82</v>
      </c>
      <c r="CJ276" s="29">
        <v>122</v>
      </c>
      <c r="CK276" s="55" t="s">
        <v>127</v>
      </c>
      <c r="CL276" s="76" t="s">
        <v>127</v>
      </c>
      <c r="CM276" s="29">
        <v>25</v>
      </c>
      <c r="CN276" s="29">
        <v>22</v>
      </c>
      <c r="CO276" s="30">
        <v>1</v>
      </c>
      <c r="CP276" s="55" t="s">
        <v>127</v>
      </c>
      <c r="CQ276" s="31">
        <v>2</v>
      </c>
      <c r="CR276" s="29">
        <v>143</v>
      </c>
      <c r="CS276" s="29">
        <v>141</v>
      </c>
      <c r="CT276" s="56">
        <v>2</v>
      </c>
      <c r="CU276" s="129" t="s">
        <v>127</v>
      </c>
      <c r="CV276" s="77" t="s">
        <v>127</v>
      </c>
    </row>
    <row r="277" spans="1:100" ht="40.5">
      <c r="A277" s="49"/>
      <c r="B277" s="179">
        <f t="shared" ca="1" si="15"/>
        <v>264</v>
      </c>
      <c r="C277" s="115" t="s">
        <v>320</v>
      </c>
      <c r="D277" s="507">
        <v>3717011740</v>
      </c>
      <c r="E277" s="69" t="s">
        <v>2055</v>
      </c>
      <c r="F277" s="27">
        <v>37706</v>
      </c>
      <c r="G277" s="498" t="s">
        <v>552</v>
      </c>
      <c r="H277" s="70" t="s">
        <v>2056</v>
      </c>
      <c r="I277" s="499" t="s">
        <v>552</v>
      </c>
      <c r="J277" s="62" t="s">
        <v>2057</v>
      </c>
      <c r="K277" s="73" t="s">
        <v>2010</v>
      </c>
      <c r="L277" s="126" t="s">
        <v>2058</v>
      </c>
      <c r="M277" s="54">
        <v>279</v>
      </c>
      <c r="N277" s="28">
        <v>40</v>
      </c>
      <c r="O277" s="29">
        <v>35</v>
      </c>
      <c r="P277" s="502">
        <v>6</v>
      </c>
      <c r="Q277" s="28">
        <v>0</v>
      </c>
      <c r="R277" s="31">
        <v>0</v>
      </c>
      <c r="S277" s="53">
        <v>0</v>
      </c>
      <c r="T277" s="54">
        <v>23.9</v>
      </c>
      <c r="U277" s="28">
        <v>0</v>
      </c>
      <c r="V277" s="52" t="s">
        <v>144</v>
      </c>
      <c r="W277" s="31">
        <v>0</v>
      </c>
      <c r="X277" s="31">
        <v>0</v>
      </c>
      <c r="Y277" s="31">
        <v>0</v>
      </c>
      <c r="Z277" s="31">
        <v>0</v>
      </c>
      <c r="AA277" s="31">
        <v>0</v>
      </c>
      <c r="AB277" s="31">
        <v>0</v>
      </c>
      <c r="AC277" s="31">
        <v>0</v>
      </c>
      <c r="AD277" s="31">
        <v>0</v>
      </c>
      <c r="AE277" s="31">
        <v>0</v>
      </c>
      <c r="AF277" s="31"/>
      <c r="AG277" s="28">
        <v>0</v>
      </c>
      <c r="AH277" s="29">
        <v>0</v>
      </c>
      <c r="AI277" s="30">
        <v>0</v>
      </c>
      <c r="AJ277" s="31">
        <v>0</v>
      </c>
      <c r="AK277" s="31">
        <v>0</v>
      </c>
      <c r="AL277" s="31">
        <v>0</v>
      </c>
      <c r="AM277" s="31">
        <v>0</v>
      </c>
      <c r="AN277" s="31"/>
      <c r="AO277" s="31">
        <v>0</v>
      </c>
      <c r="AP277" s="31"/>
      <c r="AQ277" s="31">
        <v>0</v>
      </c>
      <c r="AR277" s="31"/>
      <c r="AS277" s="31">
        <v>0</v>
      </c>
      <c r="AT277" s="31"/>
      <c r="AU277" s="28">
        <v>0</v>
      </c>
      <c r="AV277" s="29">
        <v>0</v>
      </c>
      <c r="AW277" s="31">
        <v>0</v>
      </c>
      <c r="AX277" s="31">
        <v>0</v>
      </c>
      <c r="AY277" s="30">
        <v>0</v>
      </c>
      <c r="AZ277" s="31">
        <v>0</v>
      </c>
      <c r="BA277" s="31">
        <v>0</v>
      </c>
      <c r="BB277" s="31">
        <v>0</v>
      </c>
      <c r="BC277" s="31">
        <v>0</v>
      </c>
      <c r="BD277" s="31">
        <v>0</v>
      </c>
      <c r="BE277" s="31">
        <v>0</v>
      </c>
      <c r="BF277" s="31"/>
      <c r="BG277" s="31">
        <v>0</v>
      </c>
      <c r="BH277" s="31"/>
      <c r="BI277" s="31">
        <v>0</v>
      </c>
      <c r="BJ277" s="31"/>
      <c r="BK277" s="31">
        <v>0</v>
      </c>
      <c r="BL277" s="31"/>
      <c r="BM277" s="129" t="s">
        <v>132</v>
      </c>
      <c r="BN277" s="52"/>
      <c r="BO277" s="164" t="s">
        <v>132</v>
      </c>
      <c r="BP277" s="129" t="s">
        <v>132</v>
      </c>
      <c r="BQ277" s="126"/>
      <c r="BR277" s="500" t="s">
        <v>132</v>
      </c>
      <c r="BS277" s="500" t="s">
        <v>127</v>
      </c>
      <c r="BT277" s="76" t="s">
        <v>132</v>
      </c>
      <c r="BU277" s="76" t="s">
        <v>132</v>
      </c>
      <c r="BV277" s="76" t="s">
        <v>132</v>
      </c>
      <c r="BW277" s="55" t="s">
        <v>132</v>
      </c>
      <c r="BX277" s="129" t="s">
        <v>132</v>
      </c>
      <c r="BY277" s="421" t="s">
        <v>132</v>
      </c>
      <c r="BZ277" s="935" t="s">
        <v>132</v>
      </c>
      <c r="CA277" s="31">
        <v>0</v>
      </c>
      <c r="CB277" s="113">
        <v>0</v>
      </c>
      <c r="CC277" s="113">
        <v>0</v>
      </c>
      <c r="CD277" s="113">
        <v>0</v>
      </c>
      <c r="CE277" s="29">
        <v>0</v>
      </c>
      <c r="CF277" s="421" t="s">
        <v>132</v>
      </c>
      <c r="CG277" s="66">
        <v>0</v>
      </c>
      <c r="CH277" s="113">
        <v>0</v>
      </c>
      <c r="CI277" s="29">
        <v>0</v>
      </c>
      <c r="CJ277" s="29">
        <v>0</v>
      </c>
      <c r="CK277" s="421" t="s">
        <v>132</v>
      </c>
      <c r="CL277" s="76" t="s">
        <v>132</v>
      </c>
      <c r="CM277" s="113"/>
      <c r="CN277" s="113"/>
      <c r="CO277" s="130"/>
      <c r="CP277" s="421" t="s">
        <v>132</v>
      </c>
      <c r="CQ277" s="66">
        <v>0</v>
      </c>
      <c r="CR277" s="113">
        <v>0</v>
      </c>
      <c r="CS277" s="113">
        <v>0</v>
      </c>
      <c r="CT277" s="212">
        <v>0</v>
      </c>
      <c r="CU277" s="129" t="s">
        <v>132</v>
      </c>
      <c r="CV277" s="117"/>
    </row>
    <row r="278" spans="1:100" ht="27">
      <c r="A278" s="49"/>
      <c r="B278" s="179">
        <f t="shared" ca="1" si="15"/>
        <v>265</v>
      </c>
      <c r="C278" s="115" t="s">
        <v>320</v>
      </c>
      <c r="D278" s="507" t="s">
        <v>2059</v>
      </c>
      <c r="E278" s="69" t="s">
        <v>2060</v>
      </c>
      <c r="F278" s="27">
        <v>37712</v>
      </c>
      <c r="G278" s="498" t="s">
        <v>477</v>
      </c>
      <c r="H278" s="70" t="s">
        <v>2032</v>
      </c>
      <c r="I278" s="499" t="s">
        <v>479</v>
      </c>
      <c r="J278" s="62"/>
      <c r="K278" s="73" t="s">
        <v>1989</v>
      </c>
      <c r="L278" s="126" t="s">
        <v>2061</v>
      </c>
      <c r="M278" s="54">
        <v>305</v>
      </c>
      <c r="N278" s="28">
        <v>44</v>
      </c>
      <c r="O278" s="29">
        <v>61</v>
      </c>
      <c r="P278" s="53">
        <v>16.600000000000001</v>
      </c>
      <c r="Q278" s="28">
        <v>5</v>
      </c>
      <c r="R278" s="31">
        <v>1</v>
      </c>
      <c r="S278" s="53">
        <v>0.2</v>
      </c>
      <c r="T278" s="54">
        <v>23.6</v>
      </c>
      <c r="U278" s="28">
        <v>0</v>
      </c>
      <c r="V278" s="52" t="s">
        <v>144</v>
      </c>
      <c r="W278" s="31">
        <v>0</v>
      </c>
      <c r="X278" s="31">
        <v>0</v>
      </c>
      <c r="Y278" s="31">
        <v>0</v>
      </c>
      <c r="Z278" s="31">
        <v>0</v>
      </c>
      <c r="AA278" s="31">
        <v>0</v>
      </c>
      <c r="AB278" s="31">
        <v>0</v>
      </c>
      <c r="AC278" s="31">
        <v>0</v>
      </c>
      <c r="AD278" s="31">
        <v>0</v>
      </c>
      <c r="AE278" s="31">
        <v>0</v>
      </c>
      <c r="AF278" s="31"/>
      <c r="AG278" s="28">
        <v>2</v>
      </c>
      <c r="AH278" s="29">
        <v>43</v>
      </c>
      <c r="AI278" s="30">
        <v>43</v>
      </c>
      <c r="AJ278" s="31">
        <v>0</v>
      </c>
      <c r="AK278" s="31">
        <v>0</v>
      </c>
      <c r="AL278" s="31">
        <v>0</v>
      </c>
      <c r="AM278" s="31">
        <v>0</v>
      </c>
      <c r="AN278" s="31"/>
      <c r="AO278" s="31">
        <v>0</v>
      </c>
      <c r="AP278" s="31"/>
      <c r="AQ278" s="31">
        <v>0</v>
      </c>
      <c r="AR278" s="31"/>
      <c r="AS278" s="31">
        <v>0</v>
      </c>
      <c r="AT278" s="31"/>
      <c r="AU278" s="28">
        <v>0</v>
      </c>
      <c r="AV278" s="29">
        <v>0</v>
      </c>
      <c r="AW278" s="31">
        <v>0</v>
      </c>
      <c r="AX278" s="31">
        <v>0</v>
      </c>
      <c r="AY278" s="30">
        <v>0</v>
      </c>
      <c r="AZ278" s="31">
        <v>0</v>
      </c>
      <c r="BA278" s="31">
        <v>0</v>
      </c>
      <c r="BB278" s="31">
        <v>0</v>
      </c>
      <c r="BC278" s="31">
        <v>0</v>
      </c>
      <c r="BD278" s="31">
        <v>0</v>
      </c>
      <c r="BE278" s="31">
        <v>0</v>
      </c>
      <c r="BF278" s="31"/>
      <c r="BG278" s="31">
        <v>0</v>
      </c>
      <c r="BH278" s="31"/>
      <c r="BI278" s="31">
        <v>0</v>
      </c>
      <c r="BJ278" s="31"/>
      <c r="BK278" s="31">
        <v>0</v>
      </c>
      <c r="BL278" s="31"/>
      <c r="BM278" s="129" t="s">
        <v>132</v>
      </c>
      <c r="BN278" s="52"/>
      <c r="BO278" s="164" t="s">
        <v>127</v>
      </c>
      <c r="BP278" s="129" t="s">
        <v>132</v>
      </c>
      <c r="BQ278" s="126"/>
      <c r="BR278" s="500" t="s">
        <v>132</v>
      </c>
      <c r="BS278" s="500" t="s">
        <v>132</v>
      </c>
      <c r="BT278" s="500" t="s">
        <v>132</v>
      </c>
      <c r="BU278" s="500" t="s">
        <v>132</v>
      </c>
      <c r="BV278" s="500" t="s">
        <v>132</v>
      </c>
      <c r="BW278" s="55" t="s">
        <v>132</v>
      </c>
      <c r="BX278" s="129" t="s">
        <v>132</v>
      </c>
      <c r="BY278" s="55" t="s">
        <v>132</v>
      </c>
      <c r="BZ278" s="935" t="s">
        <v>132</v>
      </c>
      <c r="CA278" s="31">
        <v>0</v>
      </c>
      <c r="CB278" s="31">
        <v>0</v>
      </c>
      <c r="CC278" s="31">
        <v>0</v>
      </c>
      <c r="CD278" s="31">
        <v>0</v>
      </c>
      <c r="CE278" s="76" t="s">
        <v>132</v>
      </c>
      <c r="CF278" s="55" t="s">
        <v>132</v>
      </c>
      <c r="CG278" s="31">
        <v>0</v>
      </c>
      <c r="CH278" s="31">
        <v>0</v>
      </c>
      <c r="CI278" s="31">
        <v>0</v>
      </c>
      <c r="CJ278" s="31">
        <v>0</v>
      </c>
      <c r="CK278" s="55" t="s">
        <v>132</v>
      </c>
      <c r="CL278" s="76" t="s">
        <v>132</v>
      </c>
      <c r="CM278" s="29"/>
      <c r="CN278" s="29"/>
      <c r="CO278" s="30"/>
      <c r="CP278" s="55" t="s">
        <v>132</v>
      </c>
      <c r="CQ278" s="31">
        <v>0</v>
      </c>
      <c r="CR278" s="31">
        <v>0</v>
      </c>
      <c r="CS278" s="31">
        <v>0</v>
      </c>
      <c r="CT278" s="31">
        <v>0</v>
      </c>
      <c r="CU278" s="129" t="s">
        <v>132</v>
      </c>
      <c r="CV278" s="77"/>
    </row>
    <row r="279" spans="1:100" ht="27">
      <c r="A279" s="49"/>
      <c r="B279" s="179">
        <f t="shared" ca="1" si="15"/>
        <v>266</v>
      </c>
      <c r="C279" s="115" t="s">
        <v>2062</v>
      </c>
      <c r="D279" s="507" t="s">
        <v>2063</v>
      </c>
      <c r="E279" s="69" t="s">
        <v>2064</v>
      </c>
      <c r="F279" s="27">
        <v>44682</v>
      </c>
      <c r="G279" s="498" t="s">
        <v>477</v>
      </c>
      <c r="H279" s="70" t="s">
        <v>2065</v>
      </c>
      <c r="I279" s="499" t="s">
        <v>479</v>
      </c>
      <c r="J279" s="62"/>
      <c r="K279" s="73" t="s">
        <v>2016</v>
      </c>
      <c r="L279" s="126" t="s">
        <v>2066</v>
      </c>
      <c r="M279" s="54">
        <v>122</v>
      </c>
      <c r="N279" s="28">
        <v>9</v>
      </c>
      <c r="O279" s="29">
        <v>37</v>
      </c>
      <c r="P279" s="53">
        <v>11.598886575</v>
      </c>
      <c r="Q279" s="28">
        <v>1</v>
      </c>
      <c r="R279" s="31">
        <v>0</v>
      </c>
      <c r="S279" s="53">
        <v>0</v>
      </c>
      <c r="T279" s="54">
        <v>8.6875</v>
      </c>
      <c r="U279" s="28">
        <v>0</v>
      </c>
      <c r="V279" s="52" t="s">
        <v>144</v>
      </c>
      <c r="W279" s="31">
        <v>0</v>
      </c>
      <c r="X279" s="31">
        <v>0</v>
      </c>
      <c r="Y279" s="31">
        <v>0</v>
      </c>
      <c r="Z279" s="31">
        <v>0</v>
      </c>
      <c r="AA279" s="31">
        <v>0</v>
      </c>
      <c r="AB279" s="31">
        <v>0</v>
      </c>
      <c r="AC279" s="31">
        <v>0</v>
      </c>
      <c r="AD279" s="31">
        <v>0</v>
      </c>
      <c r="AE279" s="31">
        <v>0</v>
      </c>
      <c r="AF279" s="31"/>
      <c r="AG279" s="28">
        <v>0</v>
      </c>
      <c r="AH279" s="29">
        <v>0</v>
      </c>
      <c r="AI279" s="30">
        <v>0</v>
      </c>
      <c r="AJ279" s="31">
        <v>0</v>
      </c>
      <c r="AK279" s="31">
        <v>0</v>
      </c>
      <c r="AL279" s="31">
        <v>0</v>
      </c>
      <c r="AM279" s="31">
        <v>0</v>
      </c>
      <c r="AN279" s="31"/>
      <c r="AO279" s="31">
        <v>0</v>
      </c>
      <c r="AP279" s="31"/>
      <c r="AQ279" s="31">
        <v>0</v>
      </c>
      <c r="AR279" s="31"/>
      <c r="AS279" s="31">
        <v>0</v>
      </c>
      <c r="AT279" s="31"/>
      <c r="AU279" s="28">
        <v>1</v>
      </c>
      <c r="AV279" s="29">
        <v>20</v>
      </c>
      <c r="AW279" s="31">
        <v>0</v>
      </c>
      <c r="AX279" s="31">
        <v>20</v>
      </c>
      <c r="AY279" s="30">
        <v>0</v>
      </c>
      <c r="AZ279" s="31">
        <v>0</v>
      </c>
      <c r="BA279" s="31">
        <v>0</v>
      </c>
      <c r="BB279" s="31">
        <v>0</v>
      </c>
      <c r="BC279" s="31">
        <v>0</v>
      </c>
      <c r="BD279" s="31">
        <v>0</v>
      </c>
      <c r="BE279" s="31">
        <v>0</v>
      </c>
      <c r="BF279" s="31"/>
      <c r="BG279" s="31">
        <v>0</v>
      </c>
      <c r="BH279" s="31"/>
      <c r="BI279" s="31">
        <v>0</v>
      </c>
      <c r="BJ279" s="31"/>
      <c r="BK279" s="31">
        <v>0</v>
      </c>
      <c r="BL279" s="31"/>
      <c r="BM279" s="129" t="s">
        <v>132</v>
      </c>
      <c r="BN279" s="52"/>
      <c r="BO279" s="164" t="s">
        <v>132</v>
      </c>
      <c r="BP279" s="129" t="s">
        <v>132</v>
      </c>
      <c r="BQ279" s="126"/>
      <c r="BR279" s="500" t="s">
        <v>132</v>
      </c>
      <c r="BS279" s="500" t="s">
        <v>132</v>
      </c>
      <c r="BT279" s="76" t="s">
        <v>132</v>
      </c>
      <c r="BU279" s="76" t="s">
        <v>132</v>
      </c>
      <c r="BV279" s="76" t="s">
        <v>132</v>
      </c>
      <c r="BW279" s="55" t="s">
        <v>132</v>
      </c>
      <c r="BX279" s="129" t="s">
        <v>132</v>
      </c>
      <c r="BY279" s="55" t="s">
        <v>132</v>
      </c>
      <c r="BZ279" s="935" t="s">
        <v>132</v>
      </c>
      <c r="CA279" s="31">
        <v>0</v>
      </c>
      <c r="CB279" s="29">
        <v>0</v>
      </c>
      <c r="CC279" s="29">
        <v>0</v>
      </c>
      <c r="CD279" s="29">
        <v>0</v>
      </c>
      <c r="CE279" s="76" t="s">
        <v>132</v>
      </c>
      <c r="CF279" s="55" t="s">
        <v>132</v>
      </c>
      <c r="CG279" s="31">
        <v>0</v>
      </c>
      <c r="CH279" s="29">
        <v>0</v>
      </c>
      <c r="CI279" s="29">
        <v>0</v>
      </c>
      <c r="CJ279" s="29">
        <v>0</v>
      </c>
      <c r="CK279" s="55" t="s">
        <v>132</v>
      </c>
      <c r="CL279" s="76" t="s">
        <v>132</v>
      </c>
      <c r="CM279" s="29"/>
      <c r="CN279" s="29"/>
      <c r="CO279" s="30"/>
      <c r="CP279" s="55" t="s">
        <v>132</v>
      </c>
      <c r="CQ279" s="31">
        <v>0</v>
      </c>
      <c r="CR279" s="29">
        <v>0</v>
      </c>
      <c r="CS279" s="29">
        <v>0</v>
      </c>
      <c r="CT279" s="56">
        <v>0</v>
      </c>
      <c r="CU279" s="129" t="s">
        <v>132</v>
      </c>
      <c r="CV279" s="77"/>
    </row>
    <row r="280" spans="1:100" ht="27">
      <c r="A280" s="49"/>
      <c r="B280" s="179">
        <f ca="1">IF(C280="","",MAX(INDIRECT("B1:B"&amp;ROW()-1))+1)</f>
        <v>267</v>
      </c>
      <c r="C280" s="115" t="s">
        <v>325</v>
      </c>
      <c r="D280" s="507" t="s">
        <v>2067</v>
      </c>
      <c r="E280" s="69" t="s">
        <v>2068</v>
      </c>
      <c r="F280" s="27">
        <v>37347</v>
      </c>
      <c r="G280" s="498" t="s">
        <v>477</v>
      </c>
      <c r="H280" s="70" t="s">
        <v>2069</v>
      </c>
      <c r="I280" s="499" t="s">
        <v>479</v>
      </c>
      <c r="J280" s="62"/>
      <c r="K280" s="73" t="s">
        <v>2070</v>
      </c>
      <c r="L280" s="126" t="s">
        <v>2071</v>
      </c>
      <c r="M280" s="54">
        <v>827</v>
      </c>
      <c r="N280" s="28">
        <v>260</v>
      </c>
      <c r="O280" s="29">
        <v>70</v>
      </c>
      <c r="P280" s="53">
        <v>13.1</v>
      </c>
      <c r="Q280" s="28">
        <v>5</v>
      </c>
      <c r="R280" s="31">
        <v>0</v>
      </c>
      <c r="S280" s="53">
        <v>0</v>
      </c>
      <c r="T280" s="54">
        <v>60.2</v>
      </c>
      <c r="U280" s="28">
        <v>0</v>
      </c>
      <c r="V280" s="52" t="s">
        <v>144</v>
      </c>
      <c r="W280" s="31">
        <v>0</v>
      </c>
      <c r="X280" s="31">
        <v>0</v>
      </c>
      <c r="Y280" s="31">
        <v>0</v>
      </c>
      <c r="Z280" s="31">
        <v>0</v>
      </c>
      <c r="AA280" s="31">
        <v>0</v>
      </c>
      <c r="AB280" s="31">
        <v>0</v>
      </c>
      <c r="AC280" s="31">
        <v>0</v>
      </c>
      <c r="AD280" s="31">
        <v>0</v>
      </c>
      <c r="AE280" s="31">
        <v>0</v>
      </c>
      <c r="AF280" s="31"/>
      <c r="AG280" s="28">
        <v>0</v>
      </c>
      <c r="AH280" s="29">
        <v>0</v>
      </c>
      <c r="AI280" s="30">
        <v>0</v>
      </c>
      <c r="AJ280" s="31">
        <v>0</v>
      </c>
      <c r="AK280" s="31">
        <v>0</v>
      </c>
      <c r="AL280" s="31">
        <v>0</v>
      </c>
      <c r="AM280" s="31">
        <v>0</v>
      </c>
      <c r="AN280" s="31"/>
      <c r="AO280" s="31">
        <v>0</v>
      </c>
      <c r="AP280" s="31"/>
      <c r="AQ280" s="31">
        <v>0</v>
      </c>
      <c r="AR280" s="31"/>
      <c r="AS280" s="31">
        <v>0</v>
      </c>
      <c r="AT280" s="31"/>
      <c r="AU280" s="28">
        <v>5</v>
      </c>
      <c r="AV280" s="29">
        <v>104</v>
      </c>
      <c r="AW280" s="31">
        <v>0</v>
      </c>
      <c r="AX280" s="31">
        <v>58</v>
      </c>
      <c r="AY280" s="30">
        <v>0</v>
      </c>
      <c r="AZ280" s="31">
        <v>0</v>
      </c>
      <c r="BA280" s="31">
        <v>0</v>
      </c>
      <c r="BB280" s="31">
        <v>0</v>
      </c>
      <c r="BC280" s="31">
        <v>0</v>
      </c>
      <c r="BD280" s="31">
        <v>0</v>
      </c>
      <c r="BE280" s="31">
        <v>0</v>
      </c>
      <c r="BF280" s="31"/>
      <c r="BG280" s="31">
        <v>0</v>
      </c>
      <c r="BH280" s="31"/>
      <c r="BI280" s="31">
        <v>0</v>
      </c>
      <c r="BJ280" s="31"/>
      <c r="BK280" s="31">
        <v>0</v>
      </c>
      <c r="BL280" s="31"/>
      <c r="BM280" s="129" t="s">
        <v>132</v>
      </c>
      <c r="BN280" s="52"/>
      <c r="BO280" s="164" t="s">
        <v>132</v>
      </c>
      <c r="BP280" s="129" t="s">
        <v>132</v>
      </c>
      <c r="BQ280" s="126"/>
      <c r="BR280" s="500" t="s">
        <v>127</v>
      </c>
      <c r="BS280" s="500" t="s">
        <v>132</v>
      </c>
      <c r="BT280" s="76" t="s">
        <v>132</v>
      </c>
      <c r="BU280" s="76" t="s">
        <v>127</v>
      </c>
      <c r="BV280" s="76" t="s">
        <v>132</v>
      </c>
      <c r="BW280" s="55" t="s">
        <v>132</v>
      </c>
      <c r="BX280" s="129" t="s">
        <v>132</v>
      </c>
      <c r="BY280" s="55" t="s">
        <v>132</v>
      </c>
      <c r="BZ280" s="935" t="s">
        <v>132</v>
      </c>
      <c r="CA280" s="31">
        <v>0</v>
      </c>
      <c r="CB280" s="29">
        <v>0</v>
      </c>
      <c r="CC280" s="29">
        <v>0</v>
      </c>
      <c r="CD280" s="29">
        <v>0</v>
      </c>
      <c r="CE280" s="76" t="s">
        <v>132</v>
      </c>
      <c r="CF280" s="55" t="s">
        <v>132</v>
      </c>
      <c r="CG280" s="31">
        <v>0</v>
      </c>
      <c r="CH280" s="29">
        <v>0</v>
      </c>
      <c r="CI280" s="29">
        <v>0</v>
      </c>
      <c r="CJ280" s="29">
        <v>0</v>
      </c>
      <c r="CK280" s="55" t="s">
        <v>132</v>
      </c>
      <c r="CL280" s="76" t="s">
        <v>132</v>
      </c>
      <c r="CM280" s="29"/>
      <c r="CN280" s="29"/>
      <c r="CO280" s="30"/>
      <c r="CP280" s="55" t="s">
        <v>132</v>
      </c>
      <c r="CQ280" s="31">
        <v>0</v>
      </c>
      <c r="CR280" s="29">
        <v>0</v>
      </c>
      <c r="CS280" s="29">
        <v>0</v>
      </c>
      <c r="CT280" s="56">
        <v>0</v>
      </c>
      <c r="CU280" s="129" t="s">
        <v>132</v>
      </c>
      <c r="CV280" s="77"/>
    </row>
    <row r="281" spans="1:100" ht="27">
      <c r="A281" s="49"/>
      <c r="B281" s="179">
        <f t="shared" ref="B281:B299" ca="1" si="16">IF(C281="","",MAX(INDIRECT("B1:B"&amp;ROW()-1))+1)</f>
        <v>268</v>
      </c>
      <c r="C281" s="115" t="s">
        <v>325</v>
      </c>
      <c r="D281" s="215" t="s">
        <v>2072</v>
      </c>
      <c r="E281" s="60" t="s">
        <v>2073</v>
      </c>
      <c r="F281" s="33">
        <v>37712</v>
      </c>
      <c r="G281" s="498" t="s">
        <v>477</v>
      </c>
      <c r="H281" s="70" t="s">
        <v>2074</v>
      </c>
      <c r="I281" s="499" t="s">
        <v>479</v>
      </c>
      <c r="J281" s="140"/>
      <c r="K281" s="65" t="s">
        <v>2075</v>
      </c>
      <c r="L281" s="112" t="s">
        <v>2076</v>
      </c>
      <c r="M281" s="64">
        <v>270</v>
      </c>
      <c r="N281" s="121">
        <v>49</v>
      </c>
      <c r="O281" s="113">
        <v>37</v>
      </c>
      <c r="P281" s="120">
        <v>4.8</v>
      </c>
      <c r="Q281" s="121">
        <v>0</v>
      </c>
      <c r="R281" s="66">
        <v>0</v>
      </c>
      <c r="S281" s="120">
        <v>0</v>
      </c>
      <c r="T281" s="64">
        <v>20.9</v>
      </c>
      <c r="U281" s="121">
        <v>0</v>
      </c>
      <c r="V281" s="52" t="s">
        <v>144</v>
      </c>
      <c r="W281" s="31">
        <v>0</v>
      </c>
      <c r="X281" s="31">
        <v>0</v>
      </c>
      <c r="Y281" s="31">
        <v>0</v>
      </c>
      <c r="Z281" s="31">
        <v>0</v>
      </c>
      <c r="AA281" s="31">
        <v>0</v>
      </c>
      <c r="AB281" s="31">
        <v>0</v>
      </c>
      <c r="AC281" s="31">
        <v>0</v>
      </c>
      <c r="AD281" s="31">
        <v>0</v>
      </c>
      <c r="AE281" s="31">
        <v>0</v>
      </c>
      <c r="AF281" s="66"/>
      <c r="AG281" s="28">
        <v>0</v>
      </c>
      <c r="AH281" s="29">
        <v>0</v>
      </c>
      <c r="AI281" s="130">
        <v>0</v>
      </c>
      <c r="AJ281" s="66">
        <v>0</v>
      </c>
      <c r="AK281" s="31">
        <v>0</v>
      </c>
      <c r="AL281" s="66">
        <v>0</v>
      </c>
      <c r="AM281" s="31">
        <v>0</v>
      </c>
      <c r="AN281" s="66"/>
      <c r="AO281" s="31">
        <v>0</v>
      </c>
      <c r="AP281" s="66"/>
      <c r="AQ281" s="31">
        <v>0</v>
      </c>
      <c r="AR281" s="66"/>
      <c r="AS281" s="31">
        <v>0</v>
      </c>
      <c r="AT281" s="66"/>
      <c r="AU281" s="121">
        <v>1</v>
      </c>
      <c r="AV281" s="113">
        <v>1</v>
      </c>
      <c r="AW281" s="66">
        <v>0</v>
      </c>
      <c r="AX281" s="66">
        <v>1</v>
      </c>
      <c r="AY281" s="130">
        <v>0</v>
      </c>
      <c r="AZ281" s="66">
        <v>0</v>
      </c>
      <c r="BA281" s="66">
        <v>0</v>
      </c>
      <c r="BB281" s="66">
        <v>0</v>
      </c>
      <c r="BC281" s="66">
        <v>0</v>
      </c>
      <c r="BD281" s="66">
        <v>0</v>
      </c>
      <c r="BE281" s="31">
        <v>0</v>
      </c>
      <c r="BF281" s="66"/>
      <c r="BG281" s="31">
        <v>0</v>
      </c>
      <c r="BH281" s="66"/>
      <c r="BI281" s="31">
        <v>0</v>
      </c>
      <c r="BJ281" s="66"/>
      <c r="BK281" s="31">
        <v>0</v>
      </c>
      <c r="BL281" s="66"/>
      <c r="BM281" s="141" t="s">
        <v>132</v>
      </c>
      <c r="BN281" s="67"/>
      <c r="BO281" s="118" t="s">
        <v>132</v>
      </c>
      <c r="BP281" s="141" t="s">
        <v>132</v>
      </c>
      <c r="BQ281" s="112"/>
      <c r="BR281" s="373" t="s">
        <v>132</v>
      </c>
      <c r="BS281" s="373" t="s">
        <v>132</v>
      </c>
      <c r="BT281" s="116" t="s">
        <v>132</v>
      </c>
      <c r="BU281" s="116" t="s">
        <v>132</v>
      </c>
      <c r="BV281" s="116" t="s">
        <v>132</v>
      </c>
      <c r="BW281" s="421" t="s">
        <v>132</v>
      </c>
      <c r="BX281" s="141" t="s">
        <v>132</v>
      </c>
      <c r="BY281" s="421" t="s">
        <v>132</v>
      </c>
      <c r="BZ281" s="934" t="s">
        <v>132</v>
      </c>
      <c r="CA281" s="66">
        <v>0</v>
      </c>
      <c r="CB281" s="113">
        <v>0</v>
      </c>
      <c r="CC281" s="113">
        <v>0</v>
      </c>
      <c r="CD281" s="113">
        <v>0</v>
      </c>
      <c r="CE281" s="116" t="s">
        <v>132</v>
      </c>
      <c r="CF281" s="421" t="s">
        <v>132</v>
      </c>
      <c r="CG281" s="66">
        <v>0</v>
      </c>
      <c r="CH281" s="113">
        <v>0</v>
      </c>
      <c r="CI281" s="113">
        <v>0</v>
      </c>
      <c r="CJ281" s="113">
        <v>0</v>
      </c>
      <c r="CK281" s="421" t="s">
        <v>132</v>
      </c>
      <c r="CL281" s="76" t="s">
        <v>132</v>
      </c>
      <c r="CM281" s="113"/>
      <c r="CN281" s="113"/>
      <c r="CO281" s="130"/>
      <c r="CP281" s="421" t="s">
        <v>132</v>
      </c>
      <c r="CQ281" s="66">
        <v>0</v>
      </c>
      <c r="CR281" s="113">
        <v>0</v>
      </c>
      <c r="CS281" s="113">
        <v>0</v>
      </c>
      <c r="CT281" s="212">
        <v>0</v>
      </c>
      <c r="CU281" s="141" t="s">
        <v>132</v>
      </c>
      <c r="CV281" s="117"/>
    </row>
    <row r="282" spans="1:100" ht="27">
      <c r="A282" s="49"/>
      <c r="B282" s="179">
        <f t="shared" ca="1" si="16"/>
        <v>269</v>
      </c>
      <c r="C282" s="115" t="s">
        <v>325</v>
      </c>
      <c r="D282" s="215" t="s">
        <v>2077</v>
      </c>
      <c r="E282" s="60" t="s">
        <v>2078</v>
      </c>
      <c r="F282" s="33">
        <v>37712</v>
      </c>
      <c r="G282" s="498" t="s">
        <v>477</v>
      </c>
      <c r="H282" s="70" t="s">
        <v>2079</v>
      </c>
      <c r="I282" s="499" t="s">
        <v>479</v>
      </c>
      <c r="J282" s="140"/>
      <c r="K282" s="65" t="s">
        <v>2080</v>
      </c>
      <c r="L282" s="112" t="s">
        <v>2081</v>
      </c>
      <c r="M282" s="64">
        <v>435</v>
      </c>
      <c r="N282" s="121">
        <v>107</v>
      </c>
      <c r="O282" s="113">
        <v>48</v>
      </c>
      <c r="P282" s="120">
        <v>5</v>
      </c>
      <c r="Q282" s="121">
        <v>107</v>
      </c>
      <c r="R282" s="66">
        <v>48</v>
      </c>
      <c r="S282" s="120">
        <v>5</v>
      </c>
      <c r="T282" s="64">
        <v>38.5</v>
      </c>
      <c r="U282" s="121">
        <v>0</v>
      </c>
      <c r="V282" s="52" t="s">
        <v>144</v>
      </c>
      <c r="W282" s="31">
        <v>0</v>
      </c>
      <c r="X282" s="31">
        <v>0</v>
      </c>
      <c r="Y282" s="31">
        <v>0</v>
      </c>
      <c r="Z282" s="31">
        <v>0</v>
      </c>
      <c r="AA282" s="31">
        <v>0</v>
      </c>
      <c r="AB282" s="31">
        <v>0</v>
      </c>
      <c r="AC282" s="31">
        <v>0</v>
      </c>
      <c r="AD282" s="31">
        <v>0</v>
      </c>
      <c r="AE282" s="31">
        <v>0</v>
      </c>
      <c r="AF282" s="66"/>
      <c r="AG282" s="28">
        <v>0</v>
      </c>
      <c r="AH282" s="29">
        <v>0</v>
      </c>
      <c r="AI282" s="130">
        <v>0</v>
      </c>
      <c r="AJ282" s="66">
        <v>0</v>
      </c>
      <c r="AK282" s="31">
        <v>0</v>
      </c>
      <c r="AL282" s="66">
        <v>0</v>
      </c>
      <c r="AM282" s="31">
        <v>0</v>
      </c>
      <c r="AN282" s="66"/>
      <c r="AO282" s="31">
        <v>0</v>
      </c>
      <c r="AP282" s="66"/>
      <c r="AQ282" s="31">
        <v>0</v>
      </c>
      <c r="AR282" s="66"/>
      <c r="AS282" s="31">
        <v>0</v>
      </c>
      <c r="AT282" s="66"/>
      <c r="AU282" s="121">
        <v>0</v>
      </c>
      <c r="AV282" s="113">
        <v>0</v>
      </c>
      <c r="AW282" s="66">
        <v>0</v>
      </c>
      <c r="AX282" s="66">
        <v>0</v>
      </c>
      <c r="AY282" s="130">
        <v>0</v>
      </c>
      <c r="AZ282" s="66">
        <v>0</v>
      </c>
      <c r="BA282" s="66">
        <v>0</v>
      </c>
      <c r="BB282" s="66">
        <v>0</v>
      </c>
      <c r="BC282" s="66">
        <v>0</v>
      </c>
      <c r="BD282" s="66">
        <v>0</v>
      </c>
      <c r="BE282" s="31">
        <v>0</v>
      </c>
      <c r="BF282" s="66"/>
      <c r="BG282" s="31">
        <v>0</v>
      </c>
      <c r="BH282" s="66"/>
      <c r="BI282" s="31">
        <v>0</v>
      </c>
      <c r="BJ282" s="66"/>
      <c r="BK282" s="31">
        <v>0</v>
      </c>
      <c r="BL282" s="66"/>
      <c r="BM282" s="141" t="s">
        <v>132</v>
      </c>
      <c r="BN282" s="67"/>
      <c r="BO282" s="118" t="s">
        <v>127</v>
      </c>
      <c r="BP282" s="141" t="s">
        <v>132</v>
      </c>
      <c r="BQ282" s="112"/>
      <c r="BR282" s="373" t="s">
        <v>132</v>
      </c>
      <c r="BS282" s="373" t="s">
        <v>132</v>
      </c>
      <c r="BT282" s="116" t="s">
        <v>132</v>
      </c>
      <c r="BU282" s="116" t="s">
        <v>132</v>
      </c>
      <c r="BV282" s="116" t="s">
        <v>127</v>
      </c>
      <c r="BW282" s="421" t="s">
        <v>132</v>
      </c>
      <c r="BX282" s="141" t="s">
        <v>132</v>
      </c>
      <c r="BY282" s="421" t="s">
        <v>132</v>
      </c>
      <c r="BZ282" s="934" t="s">
        <v>132</v>
      </c>
      <c r="CA282" s="66">
        <v>0</v>
      </c>
      <c r="CB282" s="113">
        <v>0</v>
      </c>
      <c r="CC282" s="113">
        <v>0</v>
      </c>
      <c r="CD282" s="113">
        <v>0</v>
      </c>
      <c r="CE282" s="116" t="s">
        <v>132</v>
      </c>
      <c r="CF282" s="421" t="s">
        <v>132</v>
      </c>
      <c r="CG282" s="66">
        <v>0</v>
      </c>
      <c r="CH282" s="113">
        <v>0</v>
      </c>
      <c r="CI282" s="113">
        <v>0</v>
      </c>
      <c r="CJ282" s="113">
        <v>0</v>
      </c>
      <c r="CK282" s="421" t="s">
        <v>127</v>
      </c>
      <c r="CL282" s="76" t="s">
        <v>127</v>
      </c>
      <c r="CM282" s="113">
        <v>486</v>
      </c>
      <c r="CN282" s="113">
        <v>0</v>
      </c>
      <c r="CO282" s="130">
        <v>0</v>
      </c>
      <c r="CP282" s="421" t="s">
        <v>132</v>
      </c>
      <c r="CQ282" s="66">
        <v>0</v>
      </c>
      <c r="CR282" s="113">
        <v>0</v>
      </c>
      <c r="CS282" s="113">
        <v>0</v>
      </c>
      <c r="CT282" s="212">
        <v>0</v>
      </c>
      <c r="CU282" s="141" t="s">
        <v>132</v>
      </c>
      <c r="CV282" s="117"/>
    </row>
    <row r="283" spans="1:100" ht="27">
      <c r="A283" s="49"/>
      <c r="B283" s="179">
        <f t="shared" ca="1" si="16"/>
        <v>270</v>
      </c>
      <c r="C283" s="115" t="s">
        <v>2082</v>
      </c>
      <c r="D283" s="215" t="s">
        <v>2083</v>
      </c>
      <c r="E283" s="60" t="s">
        <v>2084</v>
      </c>
      <c r="F283" s="33">
        <v>37712</v>
      </c>
      <c r="G283" s="498" t="s">
        <v>477</v>
      </c>
      <c r="H283" s="70" t="s">
        <v>2085</v>
      </c>
      <c r="I283" s="499" t="s">
        <v>479</v>
      </c>
      <c r="J283" s="140"/>
      <c r="K283" s="65" t="s">
        <v>2086</v>
      </c>
      <c r="L283" s="112" t="s">
        <v>2087</v>
      </c>
      <c r="M283" s="64">
        <v>256</v>
      </c>
      <c r="N283" s="121">
        <v>25</v>
      </c>
      <c r="O283" s="113">
        <v>41</v>
      </c>
      <c r="P283" s="120">
        <v>6.7</v>
      </c>
      <c r="Q283" s="121">
        <v>6</v>
      </c>
      <c r="R283" s="66">
        <v>1</v>
      </c>
      <c r="S283" s="120">
        <v>0.1</v>
      </c>
      <c r="T283" s="64">
        <v>14.4</v>
      </c>
      <c r="U283" s="121">
        <v>0</v>
      </c>
      <c r="V283" s="52" t="s">
        <v>144</v>
      </c>
      <c r="W283" s="31">
        <v>0</v>
      </c>
      <c r="X283" s="31">
        <v>0</v>
      </c>
      <c r="Y283" s="31">
        <v>0</v>
      </c>
      <c r="Z283" s="31">
        <v>0</v>
      </c>
      <c r="AA283" s="31">
        <v>0</v>
      </c>
      <c r="AB283" s="31">
        <v>0</v>
      </c>
      <c r="AC283" s="31">
        <v>0</v>
      </c>
      <c r="AD283" s="31">
        <v>0</v>
      </c>
      <c r="AE283" s="31">
        <v>0</v>
      </c>
      <c r="AF283" s="66"/>
      <c r="AG283" s="28">
        <v>1</v>
      </c>
      <c r="AH283" s="29">
        <v>89</v>
      </c>
      <c r="AI283" s="130">
        <v>44.5</v>
      </c>
      <c r="AJ283" s="66">
        <v>0</v>
      </c>
      <c r="AK283" s="31">
        <v>0</v>
      </c>
      <c r="AL283" s="66">
        <v>0</v>
      </c>
      <c r="AM283" s="31">
        <v>0</v>
      </c>
      <c r="AN283" s="66"/>
      <c r="AO283" s="31">
        <v>0</v>
      </c>
      <c r="AP283" s="66"/>
      <c r="AQ283" s="31">
        <v>0</v>
      </c>
      <c r="AR283" s="66"/>
      <c r="AS283" s="31">
        <v>0</v>
      </c>
      <c r="AT283" s="66"/>
      <c r="AU283" s="121">
        <v>1</v>
      </c>
      <c r="AV283" s="113">
        <v>36</v>
      </c>
      <c r="AW283" s="66">
        <v>0</v>
      </c>
      <c r="AX283" s="66">
        <v>36</v>
      </c>
      <c r="AY283" s="130">
        <v>0</v>
      </c>
      <c r="AZ283" s="66">
        <v>0</v>
      </c>
      <c r="BA283" s="66">
        <v>0</v>
      </c>
      <c r="BB283" s="66">
        <v>0</v>
      </c>
      <c r="BC283" s="66">
        <v>0</v>
      </c>
      <c r="BD283" s="66">
        <v>0</v>
      </c>
      <c r="BE283" s="31">
        <v>0</v>
      </c>
      <c r="BF283" s="66"/>
      <c r="BG283" s="31">
        <v>0</v>
      </c>
      <c r="BH283" s="66"/>
      <c r="BI283" s="31">
        <v>0</v>
      </c>
      <c r="BJ283" s="66"/>
      <c r="BK283" s="31">
        <v>0</v>
      </c>
      <c r="BL283" s="66"/>
      <c r="BM283" s="141" t="s">
        <v>127</v>
      </c>
      <c r="BN283" s="67" t="s">
        <v>2088</v>
      </c>
      <c r="BO283" s="118" t="s">
        <v>127</v>
      </c>
      <c r="BP283" s="141" t="s">
        <v>132</v>
      </c>
      <c r="BQ283" s="112"/>
      <c r="BR283" s="373" t="s">
        <v>132</v>
      </c>
      <c r="BS283" s="373" t="s">
        <v>132</v>
      </c>
      <c r="BT283" s="116" t="s">
        <v>132</v>
      </c>
      <c r="BU283" s="116" t="s">
        <v>127</v>
      </c>
      <c r="BV283" s="116" t="s">
        <v>132</v>
      </c>
      <c r="BW283" s="421" t="s">
        <v>132</v>
      </c>
      <c r="BX283" s="141" t="s">
        <v>127</v>
      </c>
      <c r="BY283" s="421" t="s">
        <v>132</v>
      </c>
      <c r="BZ283" s="934" t="s">
        <v>132</v>
      </c>
      <c r="CA283" s="66">
        <v>0</v>
      </c>
      <c r="CB283" s="113">
        <v>0</v>
      </c>
      <c r="CC283" s="113">
        <v>0</v>
      </c>
      <c r="CD283" s="113">
        <v>0</v>
      </c>
      <c r="CE283" s="116" t="s">
        <v>132</v>
      </c>
      <c r="CF283" s="421" t="s">
        <v>132</v>
      </c>
      <c r="CG283" s="66">
        <v>0</v>
      </c>
      <c r="CH283" s="113">
        <v>0</v>
      </c>
      <c r="CI283" s="113">
        <v>0</v>
      </c>
      <c r="CJ283" s="113">
        <v>0</v>
      </c>
      <c r="CK283" s="421" t="s">
        <v>132</v>
      </c>
      <c r="CL283" s="76" t="s">
        <v>132</v>
      </c>
      <c r="CM283" s="113"/>
      <c r="CN283" s="113"/>
      <c r="CO283" s="130"/>
      <c r="CP283" s="421" t="s">
        <v>132</v>
      </c>
      <c r="CQ283" s="66">
        <v>0</v>
      </c>
      <c r="CR283" s="113">
        <v>0</v>
      </c>
      <c r="CS283" s="113">
        <v>0</v>
      </c>
      <c r="CT283" s="212">
        <v>0</v>
      </c>
      <c r="CU283" s="141" t="s">
        <v>132</v>
      </c>
      <c r="CV283" s="117"/>
    </row>
    <row r="284" spans="1:100" ht="27">
      <c r="A284" s="49"/>
      <c r="B284" s="179">
        <f t="shared" ca="1" si="16"/>
        <v>271</v>
      </c>
      <c r="C284" s="115" t="s">
        <v>325</v>
      </c>
      <c r="D284" s="215" t="s">
        <v>2089</v>
      </c>
      <c r="E284" s="60" t="s">
        <v>2090</v>
      </c>
      <c r="F284" s="33">
        <v>40634</v>
      </c>
      <c r="G284" s="72" t="s">
        <v>477</v>
      </c>
      <c r="H284" s="70" t="s">
        <v>2091</v>
      </c>
      <c r="I284" s="70" t="s">
        <v>479</v>
      </c>
      <c r="J284" s="62"/>
      <c r="K284" s="65" t="s">
        <v>2092</v>
      </c>
      <c r="L284" s="112" t="s">
        <v>2093</v>
      </c>
      <c r="M284" s="64">
        <v>208</v>
      </c>
      <c r="N284" s="121">
        <v>53</v>
      </c>
      <c r="O284" s="113">
        <v>86</v>
      </c>
      <c r="P284" s="120">
        <v>17.7</v>
      </c>
      <c r="Q284" s="121">
        <v>0</v>
      </c>
      <c r="R284" s="31">
        <v>0</v>
      </c>
      <c r="S284" s="120">
        <v>0</v>
      </c>
      <c r="T284" s="64">
        <v>16.2</v>
      </c>
      <c r="U284" s="121">
        <v>0</v>
      </c>
      <c r="V284" s="52" t="s">
        <v>144</v>
      </c>
      <c r="W284" s="31">
        <v>0</v>
      </c>
      <c r="X284" s="31">
        <v>0</v>
      </c>
      <c r="Y284" s="31">
        <v>0</v>
      </c>
      <c r="Z284" s="31">
        <v>0</v>
      </c>
      <c r="AA284" s="31">
        <v>0</v>
      </c>
      <c r="AB284" s="31">
        <v>0</v>
      </c>
      <c r="AC284" s="31">
        <v>0</v>
      </c>
      <c r="AD284" s="31">
        <v>0</v>
      </c>
      <c r="AE284" s="31">
        <v>0</v>
      </c>
      <c r="AF284" s="66"/>
      <c r="AG284" s="28">
        <v>0</v>
      </c>
      <c r="AH284" s="29">
        <v>0</v>
      </c>
      <c r="AI284" s="130">
        <v>0</v>
      </c>
      <c r="AJ284" s="66">
        <v>0</v>
      </c>
      <c r="AK284" s="31">
        <v>0</v>
      </c>
      <c r="AL284" s="66">
        <v>0</v>
      </c>
      <c r="AM284" s="31">
        <v>0</v>
      </c>
      <c r="AN284" s="66"/>
      <c r="AO284" s="31">
        <v>0</v>
      </c>
      <c r="AP284" s="66"/>
      <c r="AQ284" s="31">
        <v>0</v>
      </c>
      <c r="AR284" s="66"/>
      <c r="AS284" s="31">
        <v>0</v>
      </c>
      <c r="AT284" s="66"/>
      <c r="AU284" s="121">
        <v>0</v>
      </c>
      <c r="AV284" s="113">
        <v>0</v>
      </c>
      <c r="AW284" s="66">
        <v>0</v>
      </c>
      <c r="AX284" s="66">
        <v>0</v>
      </c>
      <c r="AY284" s="130">
        <v>0</v>
      </c>
      <c r="AZ284" s="66">
        <v>0</v>
      </c>
      <c r="BA284" s="66">
        <v>0</v>
      </c>
      <c r="BB284" s="66">
        <v>0</v>
      </c>
      <c r="BC284" s="66">
        <v>0</v>
      </c>
      <c r="BD284" s="66">
        <v>0</v>
      </c>
      <c r="BE284" s="31">
        <v>0</v>
      </c>
      <c r="BF284" s="66"/>
      <c r="BG284" s="31">
        <v>0</v>
      </c>
      <c r="BH284" s="66"/>
      <c r="BI284" s="31">
        <v>0</v>
      </c>
      <c r="BJ284" s="66"/>
      <c r="BK284" s="31">
        <v>0</v>
      </c>
      <c r="BL284" s="66"/>
      <c r="BM284" s="141" t="s">
        <v>132</v>
      </c>
      <c r="BN284" s="67"/>
      <c r="BO284" s="118" t="s">
        <v>132</v>
      </c>
      <c r="BP284" s="141" t="s">
        <v>132</v>
      </c>
      <c r="BQ284" s="112"/>
      <c r="BR284" s="373" t="s">
        <v>132</v>
      </c>
      <c r="BS284" s="373" t="s">
        <v>132</v>
      </c>
      <c r="BT284" s="116" t="s">
        <v>132</v>
      </c>
      <c r="BU284" s="116" t="s">
        <v>132</v>
      </c>
      <c r="BV284" s="116" t="s">
        <v>132</v>
      </c>
      <c r="BW284" s="421" t="s">
        <v>132</v>
      </c>
      <c r="BX284" s="141" t="s">
        <v>132</v>
      </c>
      <c r="BY284" s="421" t="s">
        <v>132</v>
      </c>
      <c r="BZ284" s="934" t="s">
        <v>132</v>
      </c>
      <c r="CA284" s="66">
        <v>0</v>
      </c>
      <c r="CB284" s="113">
        <v>0</v>
      </c>
      <c r="CC284" s="113">
        <v>0</v>
      </c>
      <c r="CD284" s="113">
        <v>0</v>
      </c>
      <c r="CE284" s="116" t="s">
        <v>132</v>
      </c>
      <c r="CF284" s="421" t="s">
        <v>132</v>
      </c>
      <c r="CG284" s="66">
        <v>0</v>
      </c>
      <c r="CH284" s="113">
        <v>0</v>
      </c>
      <c r="CI284" s="113">
        <v>0</v>
      </c>
      <c r="CJ284" s="113">
        <v>0</v>
      </c>
      <c r="CK284" s="421" t="s">
        <v>132</v>
      </c>
      <c r="CL284" s="76" t="s">
        <v>132</v>
      </c>
      <c r="CM284" s="113"/>
      <c r="CN284" s="113"/>
      <c r="CO284" s="130"/>
      <c r="CP284" s="421" t="s">
        <v>132</v>
      </c>
      <c r="CQ284" s="66">
        <v>0</v>
      </c>
      <c r="CR284" s="113">
        <v>0</v>
      </c>
      <c r="CS284" s="113">
        <v>0</v>
      </c>
      <c r="CT284" s="212">
        <v>0</v>
      </c>
      <c r="CU284" s="141" t="s">
        <v>132</v>
      </c>
      <c r="CV284" s="117"/>
    </row>
    <row r="285" spans="1:100" ht="27">
      <c r="A285" s="49"/>
      <c r="B285" s="179">
        <f t="shared" ca="1" si="16"/>
        <v>272</v>
      </c>
      <c r="C285" s="115" t="s">
        <v>325</v>
      </c>
      <c r="D285" s="215" t="s">
        <v>2094</v>
      </c>
      <c r="E285" s="60" t="s">
        <v>2095</v>
      </c>
      <c r="F285" s="33">
        <v>37712</v>
      </c>
      <c r="G285" s="498" t="s">
        <v>477</v>
      </c>
      <c r="H285" s="70" t="s">
        <v>2096</v>
      </c>
      <c r="I285" s="499" t="s">
        <v>479</v>
      </c>
      <c r="J285" s="112"/>
      <c r="K285" s="65" t="s">
        <v>2097</v>
      </c>
      <c r="L285" s="112" t="s">
        <v>2098</v>
      </c>
      <c r="M285" s="64">
        <v>150</v>
      </c>
      <c r="N285" s="121">
        <v>13</v>
      </c>
      <c r="O285" s="113">
        <v>30</v>
      </c>
      <c r="P285" s="120">
        <v>2.4</v>
      </c>
      <c r="Q285" s="121">
        <v>0</v>
      </c>
      <c r="R285" s="66">
        <v>0</v>
      </c>
      <c r="S285" s="120">
        <v>0</v>
      </c>
      <c r="T285" s="64">
        <v>11.7</v>
      </c>
      <c r="U285" s="121">
        <v>0</v>
      </c>
      <c r="V285" s="52" t="s">
        <v>144</v>
      </c>
      <c r="W285" s="31">
        <v>0</v>
      </c>
      <c r="X285" s="31">
        <v>0</v>
      </c>
      <c r="Y285" s="31">
        <v>0</v>
      </c>
      <c r="Z285" s="31">
        <v>0</v>
      </c>
      <c r="AA285" s="31">
        <v>0</v>
      </c>
      <c r="AB285" s="31">
        <v>0</v>
      </c>
      <c r="AC285" s="31">
        <v>0</v>
      </c>
      <c r="AD285" s="31">
        <v>0</v>
      </c>
      <c r="AE285" s="31">
        <v>0</v>
      </c>
      <c r="AF285" s="66"/>
      <c r="AG285" s="28">
        <v>0</v>
      </c>
      <c r="AH285" s="29">
        <v>0</v>
      </c>
      <c r="AI285" s="130">
        <v>0</v>
      </c>
      <c r="AJ285" s="66">
        <v>0</v>
      </c>
      <c r="AK285" s="31">
        <v>0</v>
      </c>
      <c r="AL285" s="31">
        <v>0</v>
      </c>
      <c r="AM285" s="31">
        <v>0</v>
      </c>
      <c r="AN285" s="66"/>
      <c r="AO285" s="31">
        <v>0</v>
      </c>
      <c r="AP285" s="66"/>
      <c r="AQ285" s="31">
        <v>0</v>
      </c>
      <c r="AR285" s="66"/>
      <c r="AS285" s="31">
        <v>0</v>
      </c>
      <c r="AT285" s="66"/>
      <c r="AU285" s="121">
        <v>0</v>
      </c>
      <c r="AV285" s="113">
        <v>0</v>
      </c>
      <c r="AW285" s="66">
        <v>0</v>
      </c>
      <c r="AX285" s="31">
        <v>0</v>
      </c>
      <c r="AY285" s="130">
        <v>0</v>
      </c>
      <c r="AZ285" s="66">
        <v>0</v>
      </c>
      <c r="BA285" s="66">
        <v>0</v>
      </c>
      <c r="BB285" s="66">
        <v>0</v>
      </c>
      <c r="BC285" s="31">
        <v>0</v>
      </c>
      <c r="BD285" s="31">
        <v>0</v>
      </c>
      <c r="BE285" s="31">
        <v>0</v>
      </c>
      <c r="BF285" s="66"/>
      <c r="BG285" s="31">
        <v>0</v>
      </c>
      <c r="BH285" s="66"/>
      <c r="BI285" s="31">
        <v>0</v>
      </c>
      <c r="BJ285" s="66"/>
      <c r="BK285" s="31">
        <v>0</v>
      </c>
      <c r="BL285" s="66"/>
      <c r="BM285" s="141" t="s">
        <v>132</v>
      </c>
      <c r="BN285" s="67"/>
      <c r="BO285" s="118" t="s">
        <v>132</v>
      </c>
      <c r="BP285" s="141" t="s">
        <v>132</v>
      </c>
      <c r="BQ285" s="112"/>
      <c r="BR285" s="373" t="s">
        <v>132</v>
      </c>
      <c r="BS285" s="373" t="s">
        <v>132</v>
      </c>
      <c r="BT285" s="116" t="s">
        <v>132</v>
      </c>
      <c r="BU285" s="116" t="s">
        <v>132</v>
      </c>
      <c r="BV285" s="116" t="s">
        <v>132</v>
      </c>
      <c r="BW285" s="421" t="s">
        <v>132</v>
      </c>
      <c r="BX285" s="141" t="s">
        <v>127</v>
      </c>
      <c r="BY285" s="55" t="s">
        <v>132</v>
      </c>
      <c r="BZ285" s="934" t="s">
        <v>132</v>
      </c>
      <c r="CA285" s="66">
        <v>0</v>
      </c>
      <c r="CB285" s="113">
        <v>0</v>
      </c>
      <c r="CC285" s="113">
        <v>0</v>
      </c>
      <c r="CD285" s="113">
        <v>0</v>
      </c>
      <c r="CE285" s="116" t="s">
        <v>132</v>
      </c>
      <c r="CF285" s="421" t="s">
        <v>132</v>
      </c>
      <c r="CG285" s="66">
        <v>0</v>
      </c>
      <c r="CH285" s="113">
        <v>0</v>
      </c>
      <c r="CI285" s="113">
        <v>0</v>
      </c>
      <c r="CJ285" s="113">
        <v>0</v>
      </c>
      <c r="CK285" s="421" t="s">
        <v>127</v>
      </c>
      <c r="CL285" s="76" t="s">
        <v>127</v>
      </c>
      <c r="CM285" s="113">
        <v>15</v>
      </c>
      <c r="CN285" s="113">
        <v>2</v>
      </c>
      <c r="CO285" s="130">
        <v>3</v>
      </c>
      <c r="CP285" s="421" t="s">
        <v>127</v>
      </c>
      <c r="CQ285" s="66">
        <v>0</v>
      </c>
      <c r="CR285" s="113">
        <v>0</v>
      </c>
      <c r="CS285" s="113">
        <v>0</v>
      </c>
      <c r="CT285" s="113">
        <v>0</v>
      </c>
      <c r="CU285" s="141" t="s">
        <v>127</v>
      </c>
      <c r="CV285" s="117" t="s">
        <v>127</v>
      </c>
    </row>
    <row r="286" spans="1:100" ht="27">
      <c r="A286" s="49"/>
      <c r="B286" s="179">
        <f t="shared" ca="1" si="16"/>
        <v>273</v>
      </c>
      <c r="C286" s="115" t="s">
        <v>325</v>
      </c>
      <c r="D286" s="215" t="s">
        <v>2099</v>
      </c>
      <c r="E286" s="60" t="s">
        <v>2100</v>
      </c>
      <c r="F286" s="33">
        <v>40634</v>
      </c>
      <c r="G286" s="498" t="s">
        <v>477</v>
      </c>
      <c r="H286" s="70" t="s">
        <v>2101</v>
      </c>
      <c r="I286" s="499" t="s">
        <v>528</v>
      </c>
      <c r="J286" s="112" t="s">
        <v>2102</v>
      </c>
      <c r="K286" s="73" t="s">
        <v>2103</v>
      </c>
      <c r="L286" s="62" t="s">
        <v>2104</v>
      </c>
      <c r="M286" s="64">
        <v>154</v>
      </c>
      <c r="N286" s="121">
        <v>10</v>
      </c>
      <c r="O286" s="113">
        <v>11</v>
      </c>
      <c r="P286" s="120">
        <v>2</v>
      </c>
      <c r="Q286" s="121">
        <v>1</v>
      </c>
      <c r="R286" s="66">
        <v>0</v>
      </c>
      <c r="S286" s="120">
        <v>0</v>
      </c>
      <c r="T286" s="64">
        <v>7</v>
      </c>
      <c r="U286" s="121">
        <v>0</v>
      </c>
      <c r="V286" s="52" t="s">
        <v>144</v>
      </c>
      <c r="W286" s="31">
        <v>0</v>
      </c>
      <c r="X286" s="31">
        <v>0</v>
      </c>
      <c r="Y286" s="31">
        <v>0</v>
      </c>
      <c r="Z286" s="31">
        <v>0</v>
      </c>
      <c r="AA286" s="31">
        <v>0</v>
      </c>
      <c r="AB286" s="31">
        <v>0</v>
      </c>
      <c r="AC286" s="31">
        <v>0</v>
      </c>
      <c r="AD286" s="31">
        <v>0</v>
      </c>
      <c r="AE286" s="31">
        <v>0</v>
      </c>
      <c r="AF286" s="66"/>
      <c r="AG286" s="28">
        <v>0</v>
      </c>
      <c r="AH286" s="29">
        <v>0</v>
      </c>
      <c r="AI286" s="130">
        <v>0</v>
      </c>
      <c r="AJ286" s="66">
        <v>0</v>
      </c>
      <c r="AK286" s="31">
        <v>0</v>
      </c>
      <c r="AL286" s="66">
        <v>0</v>
      </c>
      <c r="AM286" s="31">
        <v>0</v>
      </c>
      <c r="AN286" s="66"/>
      <c r="AO286" s="31">
        <v>0</v>
      </c>
      <c r="AP286" s="66"/>
      <c r="AQ286" s="31">
        <v>0</v>
      </c>
      <c r="AR286" s="66"/>
      <c r="AS286" s="31">
        <v>0</v>
      </c>
      <c r="AT286" s="66"/>
      <c r="AU286" s="121">
        <v>1</v>
      </c>
      <c r="AV286" s="113">
        <v>48</v>
      </c>
      <c r="AW286" s="66">
        <v>0</v>
      </c>
      <c r="AX286" s="66">
        <v>24</v>
      </c>
      <c r="AY286" s="130">
        <v>0</v>
      </c>
      <c r="AZ286" s="66">
        <v>0</v>
      </c>
      <c r="BA286" s="66">
        <v>0</v>
      </c>
      <c r="BB286" s="66">
        <v>0</v>
      </c>
      <c r="BC286" s="66">
        <v>0</v>
      </c>
      <c r="BD286" s="66">
        <v>0</v>
      </c>
      <c r="BE286" s="31">
        <v>0</v>
      </c>
      <c r="BF286" s="66"/>
      <c r="BG286" s="31">
        <v>0</v>
      </c>
      <c r="BH286" s="66"/>
      <c r="BI286" s="31">
        <v>0</v>
      </c>
      <c r="BJ286" s="66"/>
      <c r="BK286" s="31">
        <v>0</v>
      </c>
      <c r="BL286" s="66"/>
      <c r="BM286" s="141" t="s">
        <v>132</v>
      </c>
      <c r="BN286" s="67"/>
      <c r="BO286" s="118" t="s">
        <v>127</v>
      </c>
      <c r="BP286" s="141" t="s">
        <v>132</v>
      </c>
      <c r="BQ286" s="112"/>
      <c r="BR286" s="373" t="s">
        <v>132</v>
      </c>
      <c r="BS286" s="373" t="s">
        <v>132</v>
      </c>
      <c r="BT286" s="116" t="s">
        <v>132</v>
      </c>
      <c r="BU286" s="116" t="s">
        <v>132</v>
      </c>
      <c r="BV286" s="116" t="s">
        <v>132</v>
      </c>
      <c r="BW286" s="421" t="s">
        <v>132</v>
      </c>
      <c r="BX286" s="141" t="s">
        <v>127</v>
      </c>
      <c r="BY286" s="421" t="s">
        <v>132</v>
      </c>
      <c r="BZ286" s="934" t="s">
        <v>132</v>
      </c>
      <c r="CA286" s="66">
        <v>0</v>
      </c>
      <c r="CB286" s="113">
        <v>0</v>
      </c>
      <c r="CC286" s="113">
        <v>0</v>
      </c>
      <c r="CD286" s="113">
        <v>0</v>
      </c>
      <c r="CE286" s="116" t="s">
        <v>132</v>
      </c>
      <c r="CF286" s="421" t="s">
        <v>127</v>
      </c>
      <c r="CG286" s="31">
        <v>0</v>
      </c>
      <c r="CH286" s="113">
        <v>0</v>
      </c>
      <c r="CI286" s="113">
        <v>0</v>
      </c>
      <c r="CJ286" s="113">
        <v>0</v>
      </c>
      <c r="CK286" s="421" t="s">
        <v>127</v>
      </c>
      <c r="CL286" s="76" t="s">
        <v>127</v>
      </c>
      <c r="CM286" s="113">
        <v>5</v>
      </c>
      <c r="CN286" s="113">
        <v>5</v>
      </c>
      <c r="CO286" s="130">
        <v>0</v>
      </c>
      <c r="CP286" s="421" t="s">
        <v>132</v>
      </c>
      <c r="CQ286" s="66">
        <v>0</v>
      </c>
      <c r="CR286" s="113">
        <v>0</v>
      </c>
      <c r="CS286" s="113">
        <v>0</v>
      </c>
      <c r="CT286" s="113">
        <v>0</v>
      </c>
      <c r="CU286" s="141" t="s">
        <v>127</v>
      </c>
      <c r="CV286" s="117" t="s">
        <v>127</v>
      </c>
    </row>
    <row r="287" spans="1:100" ht="27">
      <c r="A287" s="49"/>
      <c r="B287" s="179">
        <f t="shared" ca="1" si="16"/>
        <v>274</v>
      </c>
      <c r="C287" s="115" t="s">
        <v>325</v>
      </c>
      <c r="D287" s="215" t="s">
        <v>2105</v>
      </c>
      <c r="E287" s="60" t="s">
        <v>2106</v>
      </c>
      <c r="F287" s="33">
        <v>37712</v>
      </c>
      <c r="G287" s="498" t="s">
        <v>477</v>
      </c>
      <c r="H287" s="70" t="s">
        <v>2107</v>
      </c>
      <c r="I287" s="499" t="s">
        <v>479</v>
      </c>
      <c r="J287" s="112"/>
      <c r="K287" s="63" t="s">
        <v>2108</v>
      </c>
      <c r="L287" s="62" t="s">
        <v>2109</v>
      </c>
      <c r="M287" s="64">
        <v>60</v>
      </c>
      <c r="N287" s="121">
        <v>5</v>
      </c>
      <c r="O287" s="113">
        <v>10</v>
      </c>
      <c r="P287" s="120">
        <v>1.359</v>
      </c>
      <c r="Q287" s="121">
        <v>2</v>
      </c>
      <c r="R287" s="31">
        <v>1</v>
      </c>
      <c r="S287" s="120">
        <v>0.5</v>
      </c>
      <c r="T287" s="64">
        <v>4.05</v>
      </c>
      <c r="U287" s="121">
        <v>0</v>
      </c>
      <c r="V287" s="52" t="s">
        <v>144</v>
      </c>
      <c r="W287" s="31">
        <v>0</v>
      </c>
      <c r="X287" s="31">
        <v>0</v>
      </c>
      <c r="Y287" s="31">
        <v>0</v>
      </c>
      <c r="Z287" s="31">
        <v>0</v>
      </c>
      <c r="AA287" s="31">
        <v>0</v>
      </c>
      <c r="AB287" s="31">
        <v>0</v>
      </c>
      <c r="AC287" s="31">
        <v>0</v>
      </c>
      <c r="AD287" s="31">
        <v>0</v>
      </c>
      <c r="AE287" s="31">
        <v>0</v>
      </c>
      <c r="AF287" s="66"/>
      <c r="AG287" s="28">
        <v>0</v>
      </c>
      <c r="AH287" s="29">
        <v>0</v>
      </c>
      <c r="AI287" s="130">
        <v>0</v>
      </c>
      <c r="AJ287" s="66">
        <v>0</v>
      </c>
      <c r="AK287" s="31">
        <v>0</v>
      </c>
      <c r="AL287" s="66">
        <v>0</v>
      </c>
      <c r="AM287" s="31">
        <v>0</v>
      </c>
      <c r="AN287" s="66"/>
      <c r="AO287" s="31">
        <v>0</v>
      </c>
      <c r="AP287" s="66"/>
      <c r="AQ287" s="31">
        <v>0</v>
      </c>
      <c r="AR287" s="66"/>
      <c r="AS287" s="31">
        <v>0</v>
      </c>
      <c r="AT287" s="66"/>
      <c r="AU287" s="121">
        <v>0</v>
      </c>
      <c r="AV287" s="113">
        <v>0</v>
      </c>
      <c r="AW287" s="66">
        <v>0</v>
      </c>
      <c r="AX287" s="66">
        <v>0</v>
      </c>
      <c r="AY287" s="130">
        <v>0</v>
      </c>
      <c r="AZ287" s="66">
        <v>0</v>
      </c>
      <c r="BA287" s="66">
        <v>0</v>
      </c>
      <c r="BB287" s="66">
        <v>0</v>
      </c>
      <c r="BC287" s="66">
        <v>0</v>
      </c>
      <c r="BD287" s="66">
        <v>0</v>
      </c>
      <c r="BE287" s="31">
        <v>0</v>
      </c>
      <c r="BF287" s="66"/>
      <c r="BG287" s="31">
        <v>0</v>
      </c>
      <c r="BH287" s="66"/>
      <c r="BI287" s="31">
        <v>0</v>
      </c>
      <c r="BJ287" s="66"/>
      <c r="BK287" s="31">
        <v>0</v>
      </c>
      <c r="BL287" s="66"/>
      <c r="BM287" s="141" t="s">
        <v>132</v>
      </c>
      <c r="BN287" s="67"/>
      <c r="BO287" s="118" t="s">
        <v>132</v>
      </c>
      <c r="BP287" s="141" t="s">
        <v>132</v>
      </c>
      <c r="BQ287" s="112"/>
      <c r="BR287" s="373" t="s">
        <v>132</v>
      </c>
      <c r="BS287" s="373" t="s">
        <v>132</v>
      </c>
      <c r="BT287" s="116" t="s">
        <v>132</v>
      </c>
      <c r="BU287" s="116" t="s">
        <v>132</v>
      </c>
      <c r="BV287" s="116" t="s">
        <v>132</v>
      </c>
      <c r="BW287" s="421" t="s">
        <v>127</v>
      </c>
      <c r="BX287" s="141" t="s">
        <v>127</v>
      </c>
      <c r="BY287" s="421" t="s">
        <v>132</v>
      </c>
      <c r="BZ287" s="934" t="s">
        <v>127</v>
      </c>
      <c r="CA287" s="66">
        <v>0</v>
      </c>
      <c r="CB287" s="113">
        <v>0</v>
      </c>
      <c r="CC287" s="113">
        <v>0</v>
      </c>
      <c r="CD287" s="113">
        <v>0</v>
      </c>
      <c r="CE287" s="116" t="s">
        <v>127</v>
      </c>
      <c r="CF287" s="421" t="s">
        <v>127</v>
      </c>
      <c r="CG287" s="66">
        <v>0</v>
      </c>
      <c r="CH287" s="113">
        <v>0</v>
      </c>
      <c r="CI287" s="113">
        <v>0</v>
      </c>
      <c r="CJ287" s="113">
        <v>0</v>
      </c>
      <c r="CK287" s="421" t="s">
        <v>127</v>
      </c>
      <c r="CL287" s="76" t="s">
        <v>127</v>
      </c>
      <c r="CM287" s="113">
        <v>2</v>
      </c>
      <c r="CN287" s="113">
        <v>4</v>
      </c>
      <c r="CO287" s="130">
        <v>9</v>
      </c>
      <c r="CP287" s="421" t="s">
        <v>127</v>
      </c>
      <c r="CQ287" s="66">
        <v>0</v>
      </c>
      <c r="CR287" s="113">
        <v>0</v>
      </c>
      <c r="CS287" s="113">
        <v>0</v>
      </c>
      <c r="CT287" s="113">
        <v>0</v>
      </c>
      <c r="CU287" s="141" t="s">
        <v>127</v>
      </c>
      <c r="CV287" s="117" t="s">
        <v>127</v>
      </c>
    </row>
    <row r="288" spans="1:100" ht="27">
      <c r="A288" s="49"/>
      <c r="B288" s="179">
        <f t="shared" ca="1" si="16"/>
        <v>275</v>
      </c>
      <c r="C288" s="115" t="s">
        <v>325</v>
      </c>
      <c r="D288" s="215" t="s">
        <v>2110</v>
      </c>
      <c r="E288" s="60" t="s">
        <v>2111</v>
      </c>
      <c r="F288" s="33">
        <v>38808</v>
      </c>
      <c r="G288" s="498" t="s">
        <v>477</v>
      </c>
      <c r="H288" s="70" t="s">
        <v>2112</v>
      </c>
      <c r="I288" s="499" t="s">
        <v>528</v>
      </c>
      <c r="J288" s="112" t="s">
        <v>2113</v>
      </c>
      <c r="K288" s="73" t="s">
        <v>2114</v>
      </c>
      <c r="L288" s="112" t="s">
        <v>2115</v>
      </c>
      <c r="M288" s="64">
        <v>99</v>
      </c>
      <c r="N288" s="121">
        <v>6</v>
      </c>
      <c r="O288" s="113">
        <v>3</v>
      </c>
      <c r="P288" s="120">
        <v>0.15</v>
      </c>
      <c r="Q288" s="121">
        <v>6</v>
      </c>
      <c r="R288" s="66">
        <v>3</v>
      </c>
      <c r="S288" s="120">
        <v>0.15</v>
      </c>
      <c r="T288" s="64">
        <v>5.05</v>
      </c>
      <c r="U288" s="121">
        <v>0</v>
      </c>
      <c r="V288" s="52" t="s">
        <v>144</v>
      </c>
      <c r="W288" s="31">
        <v>0</v>
      </c>
      <c r="X288" s="31">
        <v>0</v>
      </c>
      <c r="Y288" s="31">
        <v>0</v>
      </c>
      <c r="Z288" s="31">
        <v>0</v>
      </c>
      <c r="AA288" s="31">
        <v>0</v>
      </c>
      <c r="AB288" s="31">
        <v>0</v>
      </c>
      <c r="AC288" s="31">
        <v>0</v>
      </c>
      <c r="AD288" s="31">
        <v>0</v>
      </c>
      <c r="AE288" s="31">
        <v>0</v>
      </c>
      <c r="AF288" s="66"/>
      <c r="AG288" s="28">
        <v>0</v>
      </c>
      <c r="AH288" s="29">
        <v>0</v>
      </c>
      <c r="AI288" s="130">
        <v>0</v>
      </c>
      <c r="AJ288" s="66">
        <v>0</v>
      </c>
      <c r="AK288" s="31">
        <v>0</v>
      </c>
      <c r="AL288" s="66">
        <v>0</v>
      </c>
      <c r="AM288" s="31">
        <v>0</v>
      </c>
      <c r="AN288" s="66"/>
      <c r="AO288" s="31">
        <v>0</v>
      </c>
      <c r="AP288" s="66"/>
      <c r="AQ288" s="31">
        <v>0</v>
      </c>
      <c r="AR288" s="66"/>
      <c r="AS288" s="31">
        <v>0</v>
      </c>
      <c r="AT288" s="66"/>
      <c r="AU288" s="121">
        <v>0</v>
      </c>
      <c r="AV288" s="113">
        <v>0</v>
      </c>
      <c r="AW288" s="66">
        <v>0</v>
      </c>
      <c r="AX288" s="66">
        <v>0</v>
      </c>
      <c r="AY288" s="130">
        <v>0</v>
      </c>
      <c r="AZ288" s="66">
        <v>0</v>
      </c>
      <c r="BA288" s="66">
        <v>0</v>
      </c>
      <c r="BB288" s="66">
        <v>0</v>
      </c>
      <c r="BC288" s="66">
        <v>0</v>
      </c>
      <c r="BD288" s="66">
        <v>0</v>
      </c>
      <c r="BE288" s="31">
        <v>0</v>
      </c>
      <c r="BF288" s="66"/>
      <c r="BG288" s="31">
        <v>0</v>
      </c>
      <c r="BH288" s="66"/>
      <c r="BI288" s="31">
        <v>0</v>
      </c>
      <c r="BJ288" s="66"/>
      <c r="BK288" s="31">
        <v>0</v>
      </c>
      <c r="BL288" s="66"/>
      <c r="BM288" s="141" t="s">
        <v>132</v>
      </c>
      <c r="BN288" s="67"/>
      <c r="BO288" s="118" t="s">
        <v>132</v>
      </c>
      <c r="BP288" s="141" t="s">
        <v>132</v>
      </c>
      <c r="BQ288" s="112"/>
      <c r="BR288" s="373" t="s">
        <v>132</v>
      </c>
      <c r="BS288" s="373" t="s">
        <v>127</v>
      </c>
      <c r="BT288" s="116" t="s">
        <v>132</v>
      </c>
      <c r="BU288" s="116" t="s">
        <v>132</v>
      </c>
      <c r="BV288" s="116" t="s">
        <v>132</v>
      </c>
      <c r="BW288" s="421" t="s">
        <v>132</v>
      </c>
      <c r="BX288" s="141" t="s">
        <v>132</v>
      </c>
      <c r="BY288" s="421" t="s">
        <v>132</v>
      </c>
      <c r="BZ288" s="934" t="s">
        <v>132</v>
      </c>
      <c r="CA288" s="66">
        <v>0</v>
      </c>
      <c r="CB288" s="113">
        <v>0</v>
      </c>
      <c r="CC288" s="113">
        <v>0</v>
      </c>
      <c r="CD288" s="113">
        <v>0</v>
      </c>
      <c r="CE288" s="116" t="s">
        <v>132</v>
      </c>
      <c r="CF288" s="421" t="s">
        <v>132</v>
      </c>
      <c r="CG288" s="66">
        <v>0</v>
      </c>
      <c r="CH288" s="113">
        <v>0</v>
      </c>
      <c r="CI288" s="113">
        <v>0</v>
      </c>
      <c r="CJ288" s="113">
        <v>0</v>
      </c>
      <c r="CK288" s="421" t="s">
        <v>132</v>
      </c>
      <c r="CL288" s="76" t="s">
        <v>132</v>
      </c>
      <c r="CM288" s="113"/>
      <c r="CN288" s="113"/>
      <c r="CO288" s="130"/>
      <c r="CP288" s="421" t="s">
        <v>127</v>
      </c>
      <c r="CQ288" s="66">
        <v>0</v>
      </c>
      <c r="CR288" s="113">
        <v>0</v>
      </c>
      <c r="CS288" s="113">
        <v>0</v>
      </c>
      <c r="CT288" s="113">
        <v>0</v>
      </c>
      <c r="CU288" s="141" t="s">
        <v>127</v>
      </c>
      <c r="CV288" s="117" t="s">
        <v>127</v>
      </c>
    </row>
    <row r="289" spans="1:100" ht="27">
      <c r="A289" s="49"/>
      <c r="B289" s="179">
        <f t="shared" ca="1" si="16"/>
        <v>276</v>
      </c>
      <c r="C289" s="115" t="s">
        <v>325</v>
      </c>
      <c r="D289" s="215" t="s">
        <v>2116</v>
      </c>
      <c r="E289" s="60" t="s">
        <v>2117</v>
      </c>
      <c r="F289" s="33">
        <v>37712</v>
      </c>
      <c r="G289" s="498" t="s">
        <v>477</v>
      </c>
      <c r="H289" s="70" t="s">
        <v>2069</v>
      </c>
      <c r="I289" s="499" t="s">
        <v>479</v>
      </c>
      <c r="J289" s="112"/>
      <c r="K289" s="68" t="s">
        <v>2118</v>
      </c>
      <c r="L289" s="62" t="s">
        <v>2119</v>
      </c>
      <c r="M289" s="64">
        <v>199</v>
      </c>
      <c r="N289" s="121">
        <v>10</v>
      </c>
      <c r="O289" s="113">
        <v>55</v>
      </c>
      <c r="P289" s="120">
        <v>4.4000000000000004</v>
      </c>
      <c r="Q289" s="121">
        <v>0</v>
      </c>
      <c r="R289" s="66">
        <v>0</v>
      </c>
      <c r="S289" s="120">
        <v>0</v>
      </c>
      <c r="T289" s="64">
        <v>14.4</v>
      </c>
      <c r="U289" s="121">
        <v>0</v>
      </c>
      <c r="V289" s="52" t="s">
        <v>144</v>
      </c>
      <c r="W289" s="31">
        <v>0</v>
      </c>
      <c r="X289" s="31">
        <v>0</v>
      </c>
      <c r="Y289" s="31">
        <v>0</v>
      </c>
      <c r="Z289" s="31">
        <v>0</v>
      </c>
      <c r="AA289" s="31">
        <v>0</v>
      </c>
      <c r="AB289" s="31">
        <v>0</v>
      </c>
      <c r="AC289" s="31">
        <v>0</v>
      </c>
      <c r="AD289" s="31">
        <v>0</v>
      </c>
      <c r="AE289" s="31">
        <v>0</v>
      </c>
      <c r="AF289" s="66"/>
      <c r="AG289" s="28">
        <v>0</v>
      </c>
      <c r="AH289" s="29">
        <v>0</v>
      </c>
      <c r="AI289" s="130">
        <v>0</v>
      </c>
      <c r="AJ289" s="66">
        <v>0</v>
      </c>
      <c r="AK289" s="31">
        <v>0</v>
      </c>
      <c r="AL289" s="66">
        <v>0</v>
      </c>
      <c r="AM289" s="31">
        <v>0</v>
      </c>
      <c r="AN289" s="66"/>
      <c r="AO289" s="31">
        <v>0</v>
      </c>
      <c r="AP289" s="66"/>
      <c r="AQ289" s="31">
        <v>0</v>
      </c>
      <c r="AR289" s="66"/>
      <c r="AS289" s="31">
        <v>0</v>
      </c>
      <c r="AT289" s="66"/>
      <c r="AU289" s="121">
        <v>0</v>
      </c>
      <c r="AV289" s="113">
        <v>0</v>
      </c>
      <c r="AW289" s="66">
        <v>0</v>
      </c>
      <c r="AX289" s="66">
        <v>0</v>
      </c>
      <c r="AY289" s="130">
        <v>0</v>
      </c>
      <c r="AZ289" s="66">
        <v>0</v>
      </c>
      <c r="BA289" s="66">
        <v>0</v>
      </c>
      <c r="BB289" s="66">
        <v>0</v>
      </c>
      <c r="BC289" s="66">
        <v>0</v>
      </c>
      <c r="BD289" s="66">
        <v>0</v>
      </c>
      <c r="BE289" s="31">
        <v>0</v>
      </c>
      <c r="BF289" s="66"/>
      <c r="BG289" s="31">
        <v>0</v>
      </c>
      <c r="BH289" s="66"/>
      <c r="BI289" s="31">
        <v>0</v>
      </c>
      <c r="BJ289" s="66"/>
      <c r="BK289" s="31">
        <v>0</v>
      </c>
      <c r="BL289" s="66"/>
      <c r="BM289" s="141" t="s">
        <v>132</v>
      </c>
      <c r="BN289" s="67"/>
      <c r="BO289" s="118" t="s">
        <v>127</v>
      </c>
      <c r="BP289" s="141" t="s">
        <v>132</v>
      </c>
      <c r="BQ289" s="112"/>
      <c r="BR289" s="373" t="s">
        <v>127</v>
      </c>
      <c r="BS289" s="373" t="s">
        <v>132</v>
      </c>
      <c r="BT289" s="116" t="s">
        <v>132</v>
      </c>
      <c r="BU289" s="116" t="s">
        <v>127</v>
      </c>
      <c r="BV289" s="116" t="s">
        <v>132</v>
      </c>
      <c r="BW289" s="421" t="s">
        <v>127</v>
      </c>
      <c r="BX289" s="141" t="s">
        <v>127</v>
      </c>
      <c r="BY289" s="421" t="s">
        <v>132</v>
      </c>
      <c r="BZ289" s="934" t="s">
        <v>132</v>
      </c>
      <c r="CA289" s="66">
        <v>0</v>
      </c>
      <c r="CB289" s="113">
        <v>0</v>
      </c>
      <c r="CC289" s="113">
        <v>0</v>
      </c>
      <c r="CD289" s="113">
        <v>0</v>
      </c>
      <c r="CE289" s="116" t="s">
        <v>132</v>
      </c>
      <c r="CF289" s="421" t="s">
        <v>127</v>
      </c>
      <c r="CG289" s="66">
        <v>0</v>
      </c>
      <c r="CH289" s="113">
        <v>0</v>
      </c>
      <c r="CI289" s="113">
        <v>0</v>
      </c>
      <c r="CJ289" s="113">
        <v>0</v>
      </c>
      <c r="CK289" s="421" t="s">
        <v>132</v>
      </c>
      <c r="CL289" s="76" t="s">
        <v>132</v>
      </c>
      <c r="CM289" s="113"/>
      <c r="CN289" s="113"/>
      <c r="CO289" s="130"/>
      <c r="CP289" s="421" t="s">
        <v>132</v>
      </c>
      <c r="CQ289" s="66">
        <v>0</v>
      </c>
      <c r="CR289" s="113">
        <v>0</v>
      </c>
      <c r="CS289" s="113">
        <v>0</v>
      </c>
      <c r="CT289" s="212">
        <v>0</v>
      </c>
      <c r="CU289" s="141" t="s">
        <v>132</v>
      </c>
      <c r="CV289" s="117"/>
    </row>
    <row r="290" spans="1:100" ht="40.5">
      <c r="A290" s="49"/>
      <c r="B290" s="179">
        <f t="shared" ca="1" si="16"/>
        <v>277</v>
      </c>
      <c r="C290" s="115" t="s">
        <v>331</v>
      </c>
      <c r="D290" s="507" t="s">
        <v>2120</v>
      </c>
      <c r="E290" s="69" t="s">
        <v>2121</v>
      </c>
      <c r="F290" s="27">
        <v>37712</v>
      </c>
      <c r="G290" s="498" t="s">
        <v>477</v>
      </c>
      <c r="H290" s="70" t="s">
        <v>2122</v>
      </c>
      <c r="I290" s="499" t="s">
        <v>479</v>
      </c>
      <c r="J290" s="62"/>
      <c r="K290" s="220" t="s">
        <v>2123</v>
      </c>
      <c r="L290" s="47" t="s">
        <v>2124</v>
      </c>
      <c r="M290" s="54">
        <v>25</v>
      </c>
      <c r="N290" s="28">
        <v>3</v>
      </c>
      <c r="O290" s="29">
        <v>13</v>
      </c>
      <c r="P290" s="53">
        <v>0.8</v>
      </c>
      <c r="Q290" s="28">
        <v>3</v>
      </c>
      <c r="R290" s="31">
        <v>0</v>
      </c>
      <c r="S290" s="53">
        <v>0</v>
      </c>
      <c r="T290" s="54">
        <v>2.9</v>
      </c>
      <c r="U290" s="28">
        <v>0</v>
      </c>
      <c r="V290" s="52" t="s">
        <v>144</v>
      </c>
      <c r="W290" s="31">
        <v>0</v>
      </c>
      <c r="X290" s="31">
        <v>0</v>
      </c>
      <c r="Y290" s="31">
        <v>0</v>
      </c>
      <c r="Z290" s="31">
        <v>0</v>
      </c>
      <c r="AA290" s="31">
        <v>0</v>
      </c>
      <c r="AB290" s="31">
        <v>0</v>
      </c>
      <c r="AC290" s="31">
        <v>0</v>
      </c>
      <c r="AD290" s="31">
        <v>0</v>
      </c>
      <c r="AE290" s="31">
        <v>0</v>
      </c>
      <c r="AF290" s="31"/>
      <c r="AG290" s="28">
        <v>1</v>
      </c>
      <c r="AH290" s="29">
        <v>12</v>
      </c>
      <c r="AI290" s="30">
        <v>19</v>
      </c>
      <c r="AJ290" s="31">
        <v>0</v>
      </c>
      <c r="AK290" s="31">
        <v>0</v>
      </c>
      <c r="AL290" s="31">
        <v>0</v>
      </c>
      <c r="AM290" s="31">
        <v>0</v>
      </c>
      <c r="AN290" s="31"/>
      <c r="AO290" s="31">
        <v>0</v>
      </c>
      <c r="AP290" s="31"/>
      <c r="AQ290" s="31">
        <v>0</v>
      </c>
      <c r="AR290" s="31"/>
      <c r="AS290" s="31">
        <v>0</v>
      </c>
      <c r="AT290" s="31"/>
      <c r="AU290" s="28">
        <v>0</v>
      </c>
      <c r="AV290" s="29">
        <v>0</v>
      </c>
      <c r="AW290" s="31">
        <v>0</v>
      </c>
      <c r="AX290" s="31">
        <v>0</v>
      </c>
      <c r="AY290" s="30">
        <v>0</v>
      </c>
      <c r="AZ290" s="31">
        <v>0</v>
      </c>
      <c r="BA290" s="31">
        <v>0</v>
      </c>
      <c r="BB290" s="31">
        <v>0</v>
      </c>
      <c r="BC290" s="31">
        <v>0</v>
      </c>
      <c r="BD290" s="31">
        <v>0</v>
      </c>
      <c r="BE290" s="31">
        <v>0</v>
      </c>
      <c r="BF290" s="31"/>
      <c r="BG290" s="31">
        <v>0</v>
      </c>
      <c r="BH290" s="31"/>
      <c r="BI290" s="31">
        <v>0</v>
      </c>
      <c r="BJ290" s="31"/>
      <c r="BK290" s="31">
        <v>0</v>
      </c>
      <c r="BL290" s="31"/>
      <c r="BM290" s="129" t="s">
        <v>127</v>
      </c>
      <c r="BN290" s="52" t="s">
        <v>2125</v>
      </c>
      <c r="BO290" s="164" t="s">
        <v>127</v>
      </c>
      <c r="BP290" s="129" t="s">
        <v>132</v>
      </c>
      <c r="BQ290" s="126"/>
      <c r="BR290" s="500" t="s">
        <v>132</v>
      </c>
      <c r="BS290" s="500" t="s">
        <v>127</v>
      </c>
      <c r="BT290" s="76" t="s">
        <v>132</v>
      </c>
      <c r="BU290" s="76" t="s">
        <v>132</v>
      </c>
      <c r="BV290" s="76" t="s">
        <v>132</v>
      </c>
      <c r="BW290" s="55" t="s">
        <v>127</v>
      </c>
      <c r="BX290" s="129" t="s">
        <v>127</v>
      </c>
      <c r="BY290" s="55" t="s">
        <v>132</v>
      </c>
      <c r="BZ290" s="935" t="s">
        <v>127</v>
      </c>
      <c r="CA290" s="31">
        <v>0</v>
      </c>
      <c r="CB290" s="29">
        <v>34</v>
      </c>
      <c r="CC290" s="29">
        <v>34</v>
      </c>
      <c r="CD290" s="29">
        <v>34</v>
      </c>
      <c r="CE290" s="76" t="s">
        <v>132</v>
      </c>
      <c r="CF290" s="55" t="s">
        <v>127</v>
      </c>
      <c r="CG290" s="31">
        <v>0</v>
      </c>
      <c r="CH290" s="29">
        <v>222</v>
      </c>
      <c r="CI290" s="29">
        <v>76</v>
      </c>
      <c r="CJ290" s="29">
        <v>580</v>
      </c>
      <c r="CK290" s="55" t="s">
        <v>127</v>
      </c>
      <c r="CL290" s="76" t="s">
        <v>127</v>
      </c>
      <c r="CM290" s="29">
        <v>32</v>
      </c>
      <c r="CN290" s="29">
        <v>4</v>
      </c>
      <c r="CO290" s="30">
        <v>13</v>
      </c>
      <c r="CP290" s="55" t="s">
        <v>127</v>
      </c>
      <c r="CQ290" s="31">
        <v>0</v>
      </c>
      <c r="CR290" s="29">
        <v>65</v>
      </c>
      <c r="CS290" s="29">
        <v>65</v>
      </c>
      <c r="CT290" s="56">
        <v>65</v>
      </c>
      <c r="CU290" s="129" t="s">
        <v>132</v>
      </c>
      <c r="CV290" s="77"/>
    </row>
    <row r="291" spans="1:100" ht="27">
      <c r="A291" s="49"/>
      <c r="B291" s="179">
        <f t="shared" ca="1" si="16"/>
        <v>278</v>
      </c>
      <c r="C291" s="115" t="s">
        <v>331</v>
      </c>
      <c r="D291" s="215" t="s">
        <v>2126</v>
      </c>
      <c r="E291" s="60" t="s">
        <v>2127</v>
      </c>
      <c r="F291" s="33">
        <v>37712</v>
      </c>
      <c r="G291" s="498" t="s">
        <v>739</v>
      </c>
      <c r="H291" s="70" t="s">
        <v>2128</v>
      </c>
      <c r="I291" s="499" t="s">
        <v>479</v>
      </c>
      <c r="J291" s="140"/>
      <c r="K291" s="65" t="s">
        <v>2129</v>
      </c>
      <c r="L291" s="112" t="s">
        <v>2130</v>
      </c>
      <c r="M291" s="64">
        <v>424</v>
      </c>
      <c r="N291" s="121">
        <v>49</v>
      </c>
      <c r="O291" s="113">
        <v>8</v>
      </c>
      <c r="P291" s="120">
        <v>6.12</v>
      </c>
      <c r="Q291" s="121">
        <v>3</v>
      </c>
      <c r="R291" s="66">
        <v>0</v>
      </c>
      <c r="S291" s="120">
        <v>0</v>
      </c>
      <c r="T291" s="64">
        <v>27.73</v>
      </c>
      <c r="U291" s="121">
        <v>0</v>
      </c>
      <c r="V291" s="52" t="s">
        <v>144</v>
      </c>
      <c r="W291" s="31">
        <v>0</v>
      </c>
      <c r="X291" s="31">
        <v>0</v>
      </c>
      <c r="Y291" s="31">
        <v>0</v>
      </c>
      <c r="Z291" s="31">
        <v>0</v>
      </c>
      <c r="AA291" s="31">
        <v>0</v>
      </c>
      <c r="AB291" s="31">
        <v>0</v>
      </c>
      <c r="AC291" s="31">
        <v>0</v>
      </c>
      <c r="AD291" s="31">
        <v>0</v>
      </c>
      <c r="AE291" s="31">
        <v>0</v>
      </c>
      <c r="AF291" s="66"/>
      <c r="AG291" s="28">
        <v>0</v>
      </c>
      <c r="AH291" s="29">
        <v>0</v>
      </c>
      <c r="AI291" s="130">
        <v>0</v>
      </c>
      <c r="AJ291" s="66">
        <v>1</v>
      </c>
      <c r="AK291" s="31">
        <v>12</v>
      </c>
      <c r="AL291" s="66">
        <v>12</v>
      </c>
      <c r="AM291" s="31">
        <v>0</v>
      </c>
      <c r="AN291" s="66"/>
      <c r="AO291" s="31">
        <v>1</v>
      </c>
      <c r="AP291" s="66" t="s">
        <v>2131</v>
      </c>
      <c r="AQ291" s="31">
        <v>0</v>
      </c>
      <c r="AR291" s="66"/>
      <c r="AS291" s="31">
        <v>0</v>
      </c>
      <c r="AT291" s="66"/>
      <c r="AU291" s="121">
        <v>0</v>
      </c>
      <c r="AV291" s="113">
        <v>0</v>
      </c>
      <c r="AW291" s="66">
        <v>0</v>
      </c>
      <c r="AX291" s="66">
        <v>0</v>
      </c>
      <c r="AY291" s="130">
        <v>0</v>
      </c>
      <c r="AZ291" s="66">
        <v>0</v>
      </c>
      <c r="BA291" s="66">
        <v>0</v>
      </c>
      <c r="BB291" s="66">
        <v>0</v>
      </c>
      <c r="BC291" s="66">
        <v>0</v>
      </c>
      <c r="BD291" s="66">
        <v>0</v>
      </c>
      <c r="BE291" s="31">
        <v>0</v>
      </c>
      <c r="BF291" s="66"/>
      <c r="BG291" s="31">
        <v>0</v>
      </c>
      <c r="BH291" s="66"/>
      <c r="BI291" s="31">
        <v>0</v>
      </c>
      <c r="BJ291" s="66"/>
      <c r="BK291" s="31">
        <v>0</v>
      </c>
      <c r="BL291" s="66"/>
      <c r="BM291" s="141" t="s">
        <v>132</v>
      </c>
      <c r="BN291" s="67"/>
      <c r="BO291" s="118" t="s">
        <v>132</v>
      </c>
      <c r="BP291" s="141" t="s">
        <v>132</v>
      </c>
      <c r="BQ291" s="112"/>
      <c r="BR291" s="373" t="s">
        <v>132</v>
      </c>
      <c r="BS291" s="373" t="s">
        <v>132</v>
      </c>
      <c r="BT291" s="116" t="s">
        <v>132</v>
      </c>
      <c r="BU291" s="116" t="s">
        <v>132</v>
      </c>
      <c r="BV291" s="116" t="s">
        <v>132</v>
      </c>
      <c r="BW291" s="421" t="s">
        <v>132</v>
      </c>
      <c r="BX291" s="141" t="s">
        <v>132</v>
      </c>
      <c r="BY291" s="421" t="s">
        <v>132</v>
      </c>
      <c r="BZ291" s="934" t="s">
        <v>132</v>
      </c>
      <c r="CA291" s="66">
        <v>0</v>
      </c>
      <c r="CB291" s="113">
        <v>0</v>
      </c>
      <c r="CC291" s="113">
        <v>0</v>
      </c>
      <c r="CD291" s="113">
        <v>0</v>
      </c>
      <c r="CE291" s="116" t="s">
        <v>132</v>
      </c>
      <c r="CF291" s="421" t="s">
        <v>132</v>
      </c>
      <c r="CG291" s="66">
        <v>0</v>
      </c>
      <c r="CH291" s="113">
        <v>0</v>
      </c>
      <c r="CI291" s="113">
        <v>0</v>
      </c>
      <c r="CJ291" s="113">
        <v>0</v>
      </c>
      <c r="CK291" s="421" t="s">
        <v>132</v>
      </c>
      <c r="CL291" s="76" t="s">
        <v>132</v>
      </c>
      <c r="CM291" s="113"/>
      <c r="CN291" s="113"/>
      <c r="CO291" s="130"/>
      <c r="CP291" s="421" t="s">
        <v>132</v>
      </c>
      <c r="CQ291" s="66">
        <v>0</v>
      </c>
      <c r="CR291" s="113">
        <v>0</v>
      </c>
      <c r="CS291" s="113">
        <v>0</v>
      </c>
      <c r="CT291" s="212">
        <v>0</v>
      </c>
      <c r="CU291" s="141" t="s">
        <v>132</v>
      </c>
      <c r="CV291" s="117"/>
    </row>
    <row r="292" spans="1:100" ht="81">
      <c r="A292" s="49"/>
      <c r="B292" s="179">
        <f t="shared" ca="1" si="16"/>
        <v>279</v>
      </c>
      <c r="C292" s="115" t="s">
        <v>331</v>
      </c>
      <c r="D292" s="215" t="s">
        <v>2132</v>
      </c>
      <c r="E292" s="60" t="s">
        <v>2133</v>
      </c>
      <c r="F292" s="33">
        <v>38409</v>
      </c>
      <c r="G292" s="498" t="s">
        <v>477</v>
      </c>
      <c r="H292" s="70" t="s">
        <v>2134</v>
      </c>
      <c r="I292" s="499" t="s">
        <v>479</v>
      </c>
      <c r="J292" s="140"/>
      <c r="K292" s="65" t="s">
        <v>2135</v>
      </c>
      <c r="L292" s="112" t="s">
        <v>2136</v>
      </c>
      <c r="M292" s="64">
        <v>620</v>
      </c>
      <c r="N292" s="121">
        <v>157</v>
      </c>
      <c r="O292" s="113">
        <v>62</v>
      </c>
      <c r="P292" s="120">
        <v>10.46</v>
      </c>
      <c r="Q292" s="121">
        <v>6</v>
      </c>
      <c r="R292" s="66">
        <v>0</v>
      </c>
      <c r="S292" s="120">
        <v>0</v>
      </c>
      <c r="T292" s="64">
        <v>44.2</v>
      </c>
      <c r="U292" s="121">
        <v>1</v>
      </c>
      <c r="V292" s="67" t="s">
        <v>2137</v>
      </c>
      <c r="W292" s="31">
        <v>12</v>
      </c>
      <c r="X292" s="31">
        <v>0</v>
      </c>
      <c r="Y292" s="31">
        <v>12</v>
      </c>
      <c r="Z292" s="31">
        <v>0</v>
      </c>
      <c r="AA292" s="31">
        <v>12</v>
      </c>
      <c r="AB292" s="31">
        <v>0</v>
      </c>
      <c r="AC292" s="31">
        <v>58</v>
      </c>
      <c r="AD292" s="31">
        <v>0</v>
      </c>
      <c r="AE292" s="31">
        <v>0</v>
      </c>
      <c r="AF292" s="66"/>
      <c r="AG292" s="28">
        <v>2</v>
      </c>
      <c r="AH292" s="29">
        <v>71</v>
      </c>
      <c r="AI292" s="130">
        <v>55.5</v>
      </c>
      <c r="AJ292" s="66">
        <v>0</v>
      </c>
      <c r="AK292" s="31">
        <v>0</v>
      </c>
      <c r="AL292" s="66">
        <v>0</v>
      </c>
      <c r="AM292" s="31">
        <v>387</v>
      </c>
      <c r="AN292" s="66" t="s">
        <v>2138</v>
      </c>
      <c r="AO292" s="31">
        <v>0</v>
      </c>
      <c r="AP292" s="66"/>
      <c r="AQ292" s="31">
        <v>0</v>
      </c>
      <c r="AR292" s="66"/>
      <c r="AS292" s="31">
        <v>0</v>
      </c>
      <c r="AT292" s="66"/>
      <c r="AU292" s="121">
        <v>4</v>
      </c>
      <c r="AV292" s="113">
        <v>153</v>
      </c>
      <c r="AW292" s="66">
        <v>0</v>
      </c>
      <c r="AX292" s="66">
        <v>116.5</v>
      </c>
      <c r="AY292" s="130">
        <v>0</v>
      </c>
      <c r="AZ292" s="66">
        <v>0</v>
      </c>
      <c r="BA292" s="66">
        <v>0</v>
      </c>
      <c r="BB292" s="66">
        <v>0</v>
      </c>
      <c r="BC292" s="66">
        <v>0</v>
      </c>
      <c r="BD292" s="66">
        <v>0</v>
      </c>
      <c r="BE292" s="31">
        <v>0</v>
      </c>
      <c r="BF292" s="66"/>
      <c r="BG292" s="31">
        <v>0</v>
      </c>
      <c r="BH292" s="66"/>
      <c r="BI292" s="31">
        <v>0</v>
      </c>
      <c r="BJ292" s="66"/>
      <c r="BK292" s="31">
        <v>0</v>
      </c>
      <c r="BL292" s="66"/>
      <c r="BM292" s="141" t="s">
        <v>132</v>
      </c>
      <c r="BN292" s="67"/>
      <c r="BO292" s="118" t="s">
        <v>127</v>
      </c>
      <c r="BP292" s="141" t="s">
        <v>132</v>
      </c>
      <c r="BQ292" s="112"/>
      <c r="BR292" s="373" t="s">
        <v>127</v>
      </c>
      <c r="BS292" s="373" t="s">
        <v>127</v>
      </c>
      <c r="BT292" s="116" t="s">
        <v>127</v>
      </c>
      <c r="BU292" s="116" t="s">
        <v>127</v>
      </c>
      <c r="BV292" s="116" t="s">
        <v>132</v>
      </c>
      <c r="BW292" s="421" t="s">
        <v>132</v>
      </c>
      <c r="BX292" s="141" t="s">
        <v>127</v>
      </c>
      <c r="BY292" s="421" t="s">
        <v>132</v>
      </c>
      <c r="BZ292" s="934" t="s">
        <v>132</v>
      </c>
      <c r="CA292" s="66">
        <v>0</v>
      </c>
      <c r="CB292" s="113">
        <v>0</v>
      </c>
      <c r="CC292" s="113">
        <v>0</v>
      </c>
      <c r="CD292" s="113">
        <v>0</v>
      </c>
      <c r="CE292" s="116" t="s">
        <v>132</v>
      </c>
      <c r="CF292" s="421" t="s">
        <v>132</v>
      </c>
      <c r="CG292" s="66">
        <v>0</v>
      </c>
      <c r="CH292" s="113">
        <v>0</v>
      </c>
      <c r="CI292" s="113">
        <v>0</v>
      </c>
      <c r="CJ292" s="113">
        <v>0</v>
      </c>
      <c r="CK292" s="421" t="s">
        <v>132</v>
      </c>
      <c r="CL292" s="76" t="s">
        <v>132</v>
      </c>
      <c r="CM292" s="113"/>
      <c r="CN292" s="113"/>
      <c r="CO292" s="130"/>
      <c r="CP292" s="421" t="s">
        <v>132</v>
      </c>
      <c r="CQ292" s="66">
        <v>0</v>
      </c>
      <c r="CR292" s="113">
        <v>0</v>
      </c>
      <c r="CS292" s="113">
        <v>0</v>
      </c>
      <c r="CT292" s="212">
        <v>0</v>
      </c>
      <c r="CU292" s="141" t="s">
        <v>132</v>
      </c>
      <c r="CV292" s="117"/>
    </row>
    <row r="293" spans="1:100" ht="27">
      <c r="A293" s="49"/>
      <c r="B293" s="179">
        <f t="shared" ca="1" si="16"/>
        <v>280</v>
      </c>
      <c r="C293" s="115" t="s">
        <v>331</v>
      </c>
      <c r="D293" s="215" t="s">
        <v>2139</v>
      </c>
      <c r="E293" s="60" t="s">
        <v>2140</v>
      </c>
      <c r="F293" s="33">
        <v>40304</v>
      </c>
      <c r="G293" s="498" t="s">
        <v>739</v>
      </c>
      <c r="H293" s="70" t="s">
        <v>2141</v>
      </c>
      <c r="I293" s="499" t="s">
        <v>479</v>
      </c>
      <c r="J293" s="140"/>
      <c r="K293" s="65" t="s">
        <v>2129</v>
      </c>
      <c r="L293" s="112" t="s">
        <v>2142</v>
      </c>
      <c r="M293" s="64">
        <v>613</v>
      </c>
      <c r="N293" s="121">
        <v>337</v>
      </c>
      <c r="O293" s="113">
        <v>41</v>
      </c>
      <c r="P293" s="120">
        <v>17.899999999999999</v>
      </c>
      <c r="Q293" s="121">
        <v>0</v>
      </c>
      <c r="R293" s="66">
        <v>4</v>
      </c>
      <c r="S293" s="120">
        <v>1</v>
      </c>
      <c r="T293" s="64">
        <v>96</v>
      </c>
      <c r="U293" s="121">
        <v>0</v>
      </c>
      <c r="V293" s="67" t="s">
        <v>210</v>
      </c>
      <c r="W293" s="31">
        <v>0</v>
      </c>
      <c r="X293" s="31">
        <v>0</v>
      </c>
      <c r="Y293" s="31">
        <v>0</v>
      </c>
      <c r="Z293" s="31">
        <v>0</v>
      </c>
      <c r="AA293" s="31">
        <v>0</v>
      </c>
      <c r="AB293" s="31">
        <v>0</v>
      </c>
      <c r="AC293" s="31">
        <v>0</v>
      </c>
      <c r="AD293" s="31">
        <v>0</v>
      </c>
      <c r="AE293" s="31">
        <v>0</v>
      </c>
      <c r="AF293" s="66"/>
      <c r="AG293" s="28">
        <v>2</v>
      </c>
      <c r="AH293" s="29">
        <v>273</v>
      </c>
      <c r="AI293" s="130">
        <v>273</v>
      </c>
      <c r="AJ293" s="66">
        <v>0</v>
      </c>
      <c r="AK293" s="31">
        <v>0</v>
      </c>
      <c r="AL293" s="66">
        <v>0</v>
      </c>
      <c r="AM293" s="31">
        <v>0</v>
      </c>
      <c r="AN293" s="66"/>
      <c r="AO293" s="31">
        <v>0</v>
      </c>
      <c r="AP293" s="66"/>
      <c r="AQ293" s="31">
        <v>0</v>
      </c>
      <c r="AR293" s="66"/>
      <c r="AS293" s="31">
        <v>0</v>
      </c>
      <c r="AT293" s="66"/>
      <c r="AU293" s="121">
        <v>0</v>
      </c>
      <c r="AV293" s="113">
        <v>0</v>
      </c>
      <c r="AW293" s="66">
        <v>0</v>
      </c>
      <c r="AX293" s="66">
        <v>0</v>
      </c>
      <c r="AY293" s="130">
        <v>0</v>
      </c>
      <c r="AZ293" s="66">
        <v>0</v>
      </c>
      <c r="BA293" s="66">
        <v>0</v>
      </c>
      <c r="BB293" s="66">
        <v>0</v>
      </c>
      <c r="BC293" s="66">
        <v>0</v>
      </c>
      <c r="BD293" s="66">
        <v>0</v>
      </c>
      <c r="BE293" s="31">
        <v>0</v>
      </c>
      <c r="BF293" s="66"/>
      <c r="BG293" s="31">
        <v>0</v>
      </c>
      <c r="BH293" s="66"/>
      <c r="BI293" s="31">
        <v>0</v>
      </c>
      <c r="BJ293" s="66"/>
      <c r="BK293" s="31">
        <v>0</v>
      </c>
      <c r="BL293" s="66"/>
      <c r="BM293" s="141" t="s">
        <v>127</v>
      </c>
      <c r="BN293" s="67" t="s">
        <v>2143</v>
      </c>
      <c r="BO293" s="118" t="s">
        <v>127</v>
      </c>
      <c r="BP293" s="141" t="s">
        <v>132</v>
      </c>
      <c r="BQ293" s="112"/>
      <c r="BR293" s="373" t="s">
        <v>132</v>
      </c>
      <c r="BS293" s="373" t="s">
        <v>132</v>
      </c>
      <c r="BT293" s="116" t="s">
        <v>132</v>
      </c>
      <c r="BU293" s="116" t="s">
        <v>132</v>
      </c>
      <c r="BV293" s="116" t="s">
        <v>132</v>
      </c>
      <c r="BW293" s="421" t="s">
        <v>127</v>
      </c>
      <c r="BX293" s="141" t="s">
        <v>127</v>
      </c>
      <c r="BY293" s="421" t="s">
        <v>127</v>
      </c>
      <c r="BZ293" s="934" t="s">
        <v>132</v>
      </c>
      <c r="CA293" s="66">
        <v>0</v>
      </c>
      <c r="CB293" s="113">
        <v>0</v>
      </c>
      <c r="CC293" s="113">
        <v>0</v>
      </c>
      <c r="CD293" s="113">
        <v>0</v>
      </c>
      <c r="CE293" s="116" t="s">
        <v>132</v>
      </c>
      <c r="CF293" s="421" t="s">
        <v>132</v>
      </c>
      <c r="CG293" s="66">
        <v>0</v>
      </c>
      <c r="CH293" s="113">
        <v>0</v>
      </c>
      <c r="CI293" s="113">
        <v>0</v>
      </c>
      <c r="CJ293" s="113">
        <v>0</v>
      </c>
      <c r="CK293" s="421" t="s">
        <v>132</v>
      </c>
      <c r="CL293" s="76" t="s">
        <v>132</v>
      </c>
      <c r="CM293" s="113"/>
      <c r="CN293" s="113"/>
      <c r="CO293" s="130"/>
      <c r="CP293" s="421" t="s">
        <v>132</v>
      </c>
      <c r="CQ293" s="66">
        <v>0</v>
      </c>
      <c r="CR293" s="113">
        <v>0</v>
      </c>
      <c r="CS293" s="113">
        <v>0</v>
      </c>
      <c r="CT293" s="212">
        <v>0</v>
      </c>
      <c r="CU293" s="141" t="s">
        <v>132</v>
      </c>
      <c r="CV293" s="117"/>
    </row>
    <row r="294" spans="1:100" ht="67.5">
      <c r="A294" s="49"/>
      <c r="B294" s="179">
        <f t="shared" ca="1" si="16"/>
        <v>281</v>
      </c>
      <c r="C294" s="115" t="s">
        <v>331</v>
      </c>
      <c r="D294" s="215" t="s">
        <v>2144</v>
      </c>
      <c r="E294" s="60" t="s">
        <v>2145</v>
      </c>
      <c r="F294" s="33">
        <v>37712</v>
      </c>
      <c r="G294" s="72" t="s">
        <v>477</v>
      </c>
      <c r="H294" s="70" t="s">
        <v>2146</v>
      </c>
      <c r="I294" s="70" t="s">
        <v>479</v>
      </c>
      <c r="J294" s="62"/>
      <c r="K294" s="65" t="s">
        <v>2147</v>
      </c>
      <c r="L294" s="112" t="s">
        <v>2148</v>
      </c>
      <c r="M294" s="64">
        <v>322</v>
      </c>
      <c r="N294" s="121">
        <v>66</v>
      </c>
      <c r="O294" s="113">
        <v>0</v>
      </c>
      <c r="P294" s="120">
        <v>0</v>
      </c>
      <c r="Q294" s="121">
        <v>3</v>
      </c>
      <c r="R294" s="31">
        <v>0</v>
      </c>
      <c r="S294" s="120">
        <v>0</v>
      </c>
      <c r="T294" s="64">
        <v>24</v>
      </c>
      <c r="U294" s="121">
        <v>1</v>
      </c>
      <c r="V294" s="67" t="s">
        <v>2149</v>
      </c>
      <c r="W294" s="31">
        <v>12</v>
      </c>
      <c r="X294" s="31">
        <v>0</v>
      </c>
      <c r="Y294" s="31">
        <v>12</v>
      </c>
      <c r="Z294" s="31">
        <v>0</v>
      </c>
      <c r="AA294" s="31">
        <v>12</v>
      </c>
      <c r="AB294" s="31">
        <v>0</v>
      </c>
      <c r="AC294" s="31">
        <v>113</v>
      </c>
      <c r="AD294" s="31">
        <v>0</v>
      </c>
      <c r="AE294" s="31">
        <v>0</v>
      </c>
      <c r="AF294" s="66"/>
      <c r="AG294" s="28">
        <v>1</v>
      </c>
      <c r="AH294" s="29">
        <v>24</v>
      </c>
      <c r="AI294" s="130">
        <v>24</v>
      </c>
      <c r="AJ294" s="66">
        <v>0</v>
      </c>
      <c r="AK294" s="31">
        <v>0</v>
      </c>
      <c r="AL294" s="66">
        <v>0</v>
      </c>
      <c r="AM294" s="31">
        <v>144</v>
      </c>
      <c r="AN294" s="66" t="s">
        <v>2150</v>
      </c>
      <c r="AO294" s="31">
        <v>0</v>
      </c>
      <c r="AP294" s="66"/>
      <c r="AQ294" s="31">
        <v>0</v>
      </c>
      <c r="AR294" s="66"/>
      <c r="AS294" s="31">
        <v>0</v>
      </c>
      <c r="AT294" s="66"/>
      <c r="AU294" s="121">
        <v>0</v>
      </c>
      <c r="AV294" s="113">
        <v>0</v>
      </c>
      <c r="AW294" s="66">
        <v>0</v>
      </c>
      <c r="AX294" s="66">
        <v>0</v>
      </c>
      <c r="AY294" s="130">
        <v>0</v>
      </c>
      <c r="AZ294" s="66">
        <v>0</v>
      </c>
      <c r="BA294" s="66">
        <v>0</v>
      </c>
      <c r="BB294" s="66">
        <v>0</v>
      </c>
      <c r="BC294" s="66">
        <v>0</v>
      </c>
      <c r="BD294" s="66">
        <v>0</v>
      </c>
      <c r="BE294" s="31">
        <v>0</v>
      </c>
      <c r="BF294" s="66"/>
      <c r="BG294" s="31">
        <v>0</v>
      </c>
      <c r="BH294" s="66"/>
      <c r="BI294" s="31">
        <v>0</v>
      </c>
      <c r="BJ294" s="66"/>
      <c r="BK294" s="31">
        <v>0</v>
      </c>
      <c r="BL294" s="66"/>
      <c r="BM294" s="141" t="s">
        <v>132</v>
      </c>
      <c r="BN294" s="67"/>
      <c r="BO294" s="118" t="s">
        <v>127</v>
      </c>
      <c r="BP294" s="141" t="s">
        <v>132</v>
      </c>
      <c r="BQ294" s="112"/>
      <c r="BR294" s="373" t="s">
        <v>132</v>
      </c>
      <c r="BS294" s="373" t="s">
        <v>127</v>
      </c>
      <c r="BT294" s="116" t="s">
        <v>127</v>
      </c>
      <c r="BU294" s="116" t="s">
        <v>127</v>
      </c>
      <c r="BV294" s="116" t="s">
        <v>132</v>
      </c>
      <c r="BW294" s="421" t="s">
        <v>132</v>
      </c>
      <c r="BX294" s="141" t="s">
        <v>127</v>
      </c>
      <c r="BY294" s="421" t="s">
        <v>132</v>
      </c>
      <c r="BZ294" s="934" t="s">
        <v>132</v>
      </c>
      <c r="CA294" s="66">
        <v>0</v>
      </c>
      <c r="CB294" s="113">
        <v>0</v>
      </c>
      <c r="CC294" s="113">
        <v>0</v>
      </c>
      <c r="CD294" s="113">
        <v>0</v>
      </c>
      <c r="CE294" s="116" t="s">
        <v>132</v>
      </c>
      <c r="CF294" s="421" t="s">
        <v>132</v>
      </c>
      <c r="CG294" s="66">
        <v>0</v>
      </c>
      <c r="CH294" s="113">
        <v>0</v>
      </c>
      <c r="CI294" s="113">
        <v>0</v>
      </c>
      <c r="CJ294" s="113">
        <v>0</v>
      </c>
      <c r="CK294" s="421" t="s">
        <v>132</v>
      </c>
      <c r="CL294" s="76" t="s">
        <v>132</v>
      </c>
      <c r="CM294" s="113"/>
      <c r="CN294" s="113"/>
      <c r="CO294" s="130"/>
      <c r="CP294" s="421" t="s">
        <v>132</v>
      </c>
      <c r="CQ294" s="66">
        <v>0</v>
      </c>
      <c r="CR294" s="113">
        <v>0</v>
      </c>
      <c r="CS294" s="113">
        <v>0</v>
      </c>
      <c r="CT294" s="616">
        <v>0</v>
      </c>
      <c r="CU294" s="141" t="s">
        <v>132</v>
      </c>
      <c r="CV294" s="117"/>
    </row>
    <row r="295" spans="1:100" ht="27">
      <c r="A295" s="49"/>
      <c r="B295" s="179">
        <f t="shared" ca="1" si="16"/>
        <v>282</v>
      </c>
      <c r="C295" s="115" t="s">
        <v>331</v>
      </c>
      <c r="D295" s="215" t="s">
        <v>2151</v>
      </c>
      <c r="E295" s="60" t="s">
        <v>2152</v>
      </c>
      <c r="F295" s="33">
        <v>37712</v>
      </c>
      <c r="G295" s="498" t="s">
        <v>477</v>
      </c>
      <c r="H295" s="70" t="s">
        <v>2153</v>
      </c>
      <c r="I295" s="499" t="s">
        <v>479</v>
      </c>
      <c r="J295" s="112"/>
      <c r="K295" s="73" t="s">
        <v>2154</v>
      </c>
      <c r="L295" s="112" t="s">
        <v>2155</v>
      </c>
      <c r="M295" s="64">
        <v>270</v>
      </c>
      <c r="N295" s="121">
        <v>50</v>
      </c>
      <c r="O295" s="113">
        <v>57</v>
      </c>
      <c r="P295" s="120">
        <v>4.8</v>
      </c>
      <c r="Q295" s="121">
        <v>1</v>
      </c>
      <c r="R295" s="66">
        <v>0</v>
      </c>
      <c r="S295" s="120">
        <v>0</v>
      </c>
      <c r="T295" s="64">
        <v>21</v>
      </c>
      <c r="U295" s="121">
        <v>3</v>
      </c>
      <c r="V295" s="67" t="s">
        <v>2156</v>
      </c>
      <c r="W295" s="31">
        <v>12</v>
      </c>
      <c r="X295" s="31">
        <v>0</v>
      </c>
      <c r="Y295" s="31">
        <v>12</v>
      </c>
      <c r="Z295" s="31">
        <v>0</v>
      </c>
      <c r="AA295" s="31">
        <v>12</v>
      </c>
      <c r="AB295" s="31">
        <v>0</v>
      </c>
      <c r="AC295" s="31">
        <v>25</v>
      </c>
      <c r="AD295" s="31">
        <v>0</v>
      </c>
      <c r="AE295" s="31">
        <v>0</v>
      </c>
      <c r="AF295" s="66"/>
      <c r="AG295" s="28">
        <v>0</v>
      </c>
      <c r="AH295" s="29">
        <v>0</v>
      </c>
      <c r="AI295" s="130">
        <v>0</v>
      </c>
      <c r="AJ295" s="66">
        <v>0</v>
      </c>
      <c r="AK295" s="31">
        <v>0</v>
      </c>
      <c r="AL295" s="31">
        <v>0</v>
      </c>
      <c r="AM295" s="31">
        <v>77</v>
      </c>
      <c r="AN295" s="66" t="s">
        <v>2157</v>
      </c>
      <c r="AO295" s="31">
        <v>24</v>
      </c>
      <c r="AP295" s="66" t="s">
        <v>2158</v>
      </c>
      <c r="AQ295" s="31">
        <v>0</v>
      </c>
      <c r="AR295" s="66"/>
      <c r="AS295" s="31">
        <v>0</v>
      </c>
      <c r="AT295" s="66"/>
      <c r="AU295" s="121">
        <v>1</v>
      </c>
      <c r="AV295" s="113">
        <v>1</v>
      </c>
      <c r="AW295" s="66">
        <v>0</v>
      </c>
      <c r="AX295" s="31">
        <v>1</v>
      </c>
      <c r="AY295" s="130">
        <v>0</v>
      </c>
      <c r="AZ295" s="66">
        <v>0</v>
      </c>
      <c r="BA295" s="66">
        <v>0</v>
      </c>
      <c r="BB295" s="66">
        <v>0</v>
      </c>
      <c r="BC295" s="31">
        <v>0</v>
      </c>
      <c r="BD295" s="31">
        <v>0</v>
      </c>
      <c r="BE295" s="31">
        <v>0</v>
      </c>
      <c r="BF295" s="66"/>
      <c r="BG295" s="31">
        <v>0</v>
      </c>
      <c r="BH295" s="66"/>
      <c r="BI295" s="31">
        <v>0</v>
      </c>
      <c r="BJ295" s="66"/>
      <c r="BK295" s="31">
        <v>0</v>
      </c>
      <c r="BL295" s="66"/>
      <c r="BM295" s="141" t="s">
        <v>132</v>
      </c>
      <c r="BN295" s="67"/>
      <c r="BO295" s="118" t="s">
        <v>127</v>
      </c>
      <c r="BP295" s="141" t="s">
        <v>132</v>
      </c>
      <c r="BQ295" s="112"/>
      <c r="BR295" s="373" t="s">
        <v>132</v>
      </c>
      <c r="BS295" s="373" t="s">
        <v>132</v>
      </c>
      <c r="BT295" s="116" t="s">
        <v>132</v>
      </c>
      <c r="BU295" s="116" t="s">
        <v>132</v>
      </c>
      <c r="BV295" s="116" t="s">
        <v>132</v>
      </c>
      <c r="BW295" s="421" t="s">
        <v>127</v>
      </c>
      <c r="BX295" s="141" t="s">
        <v>127</v>
      </c>
      <c r="BY295" s="55" t="s">
        <v>132</v>
      </c>
      <c r="BZ295" s="934" t="s">
        <v>132</v>
      </c>
      <c r="CA295" s="66">
        <v>0</v>
      </c>
      <c r="CB295" s="113">
        <v>0</v>
      </c>
      <c r="CC295" s="113">
        <v>0</v>
      </c>
      <c r="CD295" s="113">
        <v>0</v>
      </c>
      <c r="CE295" s="116" t="s">
        <v>132</v>
      </c>
      <c r="CF295" s="421" t="s">
        <v>132</v>
      </c>
      <c r="CG295" s="66">
        <v>0</v>
      </c>
      <c r="CH295" s="113">
        <v>0</v>
      </c>
      <c r="CI295" s="113">
        <v>0</v>
      </c>
      <c r="CJ295" s="113">
        <v>0</v>
      </c>
      <c r="CK295" s="421" t="s">
        <v>127</v>
      </c>
      <c r="CL295" s="76" t="s">
        <v>127</v>
      </c>
      <c r="CM295" s="113">
        <v>0</v>
      </c>
      <c r="CN295" s="113">
        <v>1</v>
      </c>
      <c r="CO295" s="130">
        <v>0</v>
      </c>
      <c r="CP295" s="421" t="s">
        <v>132</v>
      </c>
      <c r="CQ295" s="66">
        <v>0</v>
      </c>
      <c r="CR295" s="113">
        <v>0</v>
      </c>
      <c r="CS295" s="113">
        <v>0</v>
      </c>
      <c r="CT295" s="31">
        <v>0</v>
      </c>
      <c r="CU295" s="141" t="s">
        <v>132</v>
      </c>
      <c r="CV295" s="117"/>
    </row>
    <row r="296" spans="1:100" ht="40.5">
      <c r="A296" s="49"/>
      <c r="B296" s="179">
        <f t="shared" ca="1" si="16"/>
        <v>283</v>
      </c>
      <c r="C296" s="115" t="s">
        <v>331</v>
      </c>
      <c r="D296" s="215" t="s">
        <v>2159</v>
      </c>
      <c r="E296" s="60" t="s">
        <v>2160</v>
      </c>
      <c r="F296" s="33">
        <v>37712</v>
      </c>
      <c r="G296" s="498" t="s">
        <v>477</v>
      </c>
      <c r="H296" s="70" t="s">
        <v>2161</v>
      </c>
      <c r="I296" s="499" t="s">
        <v>479</v>
      </c>
      <c r="J296" s="112"/>
      <c r="K296" s="65" t="s">
        <v>2162</v>
      </c>
      <c r="L296" s="112" t="s">
        <v>2163</v>
      </c>
      <c r="M296" s="64">
        <v>99</v>
      </c>
      <c r="N296" s="121">
        <v>7</v>
      </c>
      <c r="O296" s="113">
        <v>18</v>
      </c>
      <c r="P296" s="120">
        <v>3.6</v>
      </c>
      <c r="Q296" s="121">
        <v>1</v>
      </c>
      <c r="R296" s="66">
        <v>0</v>
      </c>
      <c r="S296" s="120">
        <v>0</v>
      </c>
      <c r="T296" s="64">
        <v>7.2</v>
      </c>
      <c r="U296" s="121">
        <v>0</v>
      </c>
      <c r="V296" s="67" t="s">
        <v>210</v>
      </c>
      <c r="W296" s="31">
        <v>0</v>
      </c>
      <c r="X296" s="31">
        <v>0</v>
      </c>
      <c r="Y296" s="31">
        <v>0</v>
      </c>
      <c r="Z296" s="31">
        <v>0</v>
      </c>
      <c r="AA296" s="31">
        <v>0</v>
      </c>
      <c r="AB296" s="31">
        <v>0</v>
      </c>
      <c r="AC296" s="31">
        <v>0</v>
      </c>
      <c r="AD296" s="31">
        <v>0</v>
      </c>
      <c r="AE296" s="31">
        <v>0</v>
      </c>
      <c r="AF296" s="66"/>
      <c r="AG296" s="28">
        <v>2</v>
      </c>
      <c r="AH296" s="29">
        <v>176</v>
      </c>
      <c r="AI296" s="130">
        <v>176</v>
      </c>
      <c r="AJ296" s="66">
        <v>0</v>
      </c>
      <c r="AK296" s="31">
        <v>0</v>
      </c>
      <c r="AL296" s="66">
        <v>0</v>
      </c>
      <c r="AM296" s="31">
        <v>0</v>
      </c>
      <c r="AN296" s="66"/>
      <c r="AO296" s="31">
        <v>0</v>
      </c>
      <c r="AP296" s="66"/>
      <c r="AQ296" s="31">
        <v>0</v>
      </c>
      <c r="AR296" s="66"/>
      <c r="AS296" s="31">
        <v>0</v>
      </c>
      <c r="AT296" s="66"/>
      <c r="AU296" s="121">
        <v>2</v>
      </c>
      <c r="AV296" s="113">
        <v>28</v>
      </c>
      <c r="AW296" s="66">
        <v>0</v>
      </c>
      <c r="AX296" s="66">
        <v>28</v>
      </c>
      <c r="AY296" s="130">
        <v>0</v>
      </c>
      <c r="AZ296" s="66">
        <v>1</v>
      </c>
      <c r="BA296" s="66">
        <v>71</v>
      </c>
      <c r="BB296" s="66">
        <v>0</v>
      </c>
      <c r="BC296" s="66">
        <v>71</v>
      </c>
      <c r="BD296" s="66">
        <v>0</v>
      </c>
      <c r="BE296" s="31">
        <v>0</v>
      </c>
      <c r="BF296" s="66"/>
      <c r="BG296" s="31">
        <v>0</v>
      </c>
      <c r="BH296" s="66"/>
      <c r="BI296" s="31">
        <v>0</v>
      </c>
      <c r="BJ296" s="66"/>
      <c r="BK296" s="31">
        <v>0</v>
      </c>
      <c r="BL296" s="66"/>
      <c r="BM296" s="141" t="s">
        <v>127</v>
      </c>
      <c r="BN296" s="67" t="s">
        <v>2164</v>
      </c>
      <c r="BO296" s="118" t="s">
        <v>127</v>
      </c>
      <c r="BP296" s="141" t="s">
        <v>132</v>
      </c>
      <c r="BQ296" s="112"/>
      <c r="BR296" s="373" t="s">
        <v>132</v>
      </c>
      <c r="BS296" s="373" t="s">
        <v>132</v>
      </c>
      <c r="BT296" s="116" t="s">
        <v>132</v>
      </c>
      <c r="BU296" s="116" t="s">
        <v>132</v>
      </c>
      <c r="BV296" s="116" t="s">
        <v>127</v>
      </c>
      <c r="BW296" s="421" t="s">
        <v>127</v>
      </c>
      <c r="BX296" s="141" t="s">
        <v>127</v>
      </c>
      <c r="BY296" s="421" t="s">
        <v>132</v>
      </c>
      <c r="BZ296" s="934" t="s">
        <v>132</v>
      </c>
      <c r="CA296" s="66">
        <v>0</v>
      </c>
      <c r="CB296" s="113">
        <v>0</v>
      </c>
      <c r="CC296" s="113">
        <v>0</v>
      </c>
      <c r="CD296" s="113">
        <v>0</v>
      </c>
      <c r="CE296" s="116" t="s">
        <v>132</v>
      </c>
      <c r="CF296" s="421" t="s">
        <v>127</v>
      </c>
      <c r="CG296" s="31">
        <v>0</v>
      </c>
      <c r="CH296" s="113">
        <v>79</v>
      </c>
      <c r="CI296" s="113">
        <v>79</v>
      </c>
      <c r="CJ296" s="113">
        <v>607</v>
      </c>
      <c r="CK296" s="421" t="s">
        <v>127</v>
      </c>
      <c r="CL296" s="76" t="s">
        <v>127</v>
      </c>
      <c r="CM296" s="113">
        <v>5</v>
      </c>
      <c r="CN296" s="113">
        <v>3</v>
      </c>
      <c r="CO296" s="130">
        <v>18</v>
      </c>
      <c r="CP296" s="421" t="s">
        <v>132</v>
      </c>
      <c r="CQ296" s="66">
        <v>0</v>
      </c>
      <c r="CR296" s="113">
        <v>0</v>
      </c>
      <c r="CS296" s="113">
        <v>0</v>
      </c>
      <c r="CT296" s="113">
        <v>0</v>
      </c>
      <c r="CU296" s="141" t="s">
        <v>127</v>
      </c>
      <c r="CV296" s="117" t="s">
        <v>132</v>
      </c>
    </row>
    <row r="297" spans="1:100" ht="27">
      <c r="A297" s="49"/>
      <c r="B297" s="179">
        <f t="shared" ca="1" si="16"/>
        <v>284</v>
      </c>
      <c r="C297" s="115" t="s">
        <v>331</v>
      </c>
      <c r="D297" s="215" t="s">
        <v>2165</v>
      </c>
      <c r="E297" s="60" t="s">
        <v>2166</v>
      </c>
      <c r="F297" s="33">
        <v>37712</v>
      </c>
      <c r="G297" s="71" t="s">
        <v>477</v>
      </c>
      <c r="H297" s="70" t="s">
        <v>2167</v>
      </c>
      <c r="I297" s="70" t="s">
        <v>479</v>
      </c>
      <c r="J297" s="112"/>
      <c r="K297" s="65" t="s">
        <v>2168</v>
      </c>
      <c r="L297" s="112" t="s">
        <v>2169</v>
      </c>
      <c r="M297" s="64">
        <v>30</v>
      </c>
      <c r="N297" s="121">
        <v>4</v>
      </c>
      <c r="O297" s="113">
        <v>8</v>
      </c>
      <c r="P297" s="120">
        <v>1.4</v>
      </c>
      <c r="Q297" s="121">
        <v>4</v>
      </c>
      <c r="R297" s="31">
        <v>0</v>
      </c>
      <c r="S297" s="120">
        <v>2</v>
      </c>
      <c r="T297" s="64">
        <v>3.1</v>
      </c>
      <c r="U297" s="121">
        <v>0</v>
      </c>
      <c r="V297" s="67" t="s">
        <v>210</v>
      </c>
      <c r="W297" s="31">
        <v>0</v>
      </c>
      <c r="X297" s="31">
        <v>0</v>
      </c>
      <c r="Y297" s="31">
        <v>0</v>
      </c>
      <c r="Z297" s="31">
        <v>0</v>
      </c>
      <c r="AA297" s="31">
        <v>0</v>
      </c>
      <c r="AB297" s="31">
        <v>0</v>
      </c>
      <c r="AC297" s="31">
        <v>0</v>
      </c>
      <c r="AD297" s="31">
        <v>0</v>
      </c>
      <c r="AE297" s="31">
        <v>0</v>
      </c>
      <c r="AF297" s="66"/>
      <c r="AG297" s="28">
        <v>0</v>
      </c>
      <c r="AH297" s="29">
        <v>0</v>
      </c>
      <c r="AI297" s="130">
        <v>0</v>
      </c>
      <c r="AJ297" s="66">
        <v>0</v>
      </c>
      <c r="AK297" s="31">
        <v>0</v>
      </c>
      <c r="AL297" s="66">
        <v>0</v>
      </c>
      <c r="AM297" s="31">
        <v>0</v>
      </c>
      <c r="AN297" s="66"/>
      <c r="AO297" s="31">
        <v>0</v>
      </c>
      <c r="AP297" s="66"/>
      <c r="AQ297" s="31">
        <v>0</v>
      </c>
      <c r="AR297" s="66"/>
      <c r="AS297" s="31">
        <v>0</v>
      </c>
      <c r="AT297" s="66"/>
      <c r="AU297" s="121">
        <v>0</v>
      </c>
      <c r="AV297" s="113">
        <v>0</v>
      </c>
      <c r="AW297" s="66">
        <v>0</v>
      </c>
      <c r="AX297" s="66">
        <v>0</v>
      </c>
      <c r="AY297" s="130">
        <v>0</v>
      </c>
      <c r="AZ297" s="66">
        <v>0</v>
      </c>
      <c r="BA297" s="66">
        <v>0</v>
      </c>
      <c r="BB297" s="66">
        <v>0</v>
      </c>
      <c r="BC297" s="66">
        <v>0</v>
      </c>
      <c r="BD297" s="66">
        <v>0</v>
      </c>
      <c r="BE297" s="31">
        <v>0</v>
      </c>
      <c r="BF297" s="66"/>
      <c r="BG297" s="31">
        <v>0</v>
      </c>
      <c r="BH297" s="66"/>
      <c r="BI297" s="31">
        <v>0</v>
      </c>
      <c r="BJ297" s="66"/>
      <c r="BK297" s="31">
        <v>0</v>
      </c>
      <c r="BL297" s="66"/>
      <c r="BM297" s="141" t="s">
        <v>132</v>
      </c>
      <c r="BN297" s="67"/>
      <c r="BO297" s="118" t="s">
        <v>127</v>
      </c>
      <c r="BP297" s="141" t="s">
        <v>132</v>
      </c>
      <c r="BQ297" s="112"/>
      <c r="BR297" s="373" t="s">
        <v>132</v>
      </c>
      <c r="BS297" s="373" t="s">
        <v>132</v>
      </c>
      <c r="BT297" s="116" t="s">
        <v>132</v>
      </c>
      <c r="BU297" s="116" t="s">
        <v>132</v>
      </c>
      <c r="BV297" s="116" t="s">
        <v>132</v>
      </c>
      <c r="BW297" s="421" t="s">
        <v>132</v>
      </c>
      <c r="BX297" s="141" t="s">
        <v>127</v>
      </c>
      <c r="BY297" s="421" t="s">
        <v>132</v>
      </c>
      <c r="BZ297" s="934" t="s">
        <v>127</v>
      </c>
      <c r="CA297" s="66">
        <v>2</v>
      </c>
      <c r="CB297" s="113">
        <v>8</v>
      </c>
      <c r="CC297" s="113">
        <v>8</v>
      </c>
      <c r="CD297" s="113">
        <v>8</v>
      </c>
      <c r="CE297" s="116" t="s">
        <v>132</v>
      </c>
      <c r="CF297" s="421" t="s">
        <v>127</v>
      </c>
      <c r="CG297" s="66">
        <v>2</v>
      </c>
      <c r="CH297" s="113">
        <v>40</v>
      </c>
      <c r="CI297" s="113">
        <v>40</v>
      </c>
      <c r="CJ297" s="113">
        <v>40</v>
      </c>
      <c r="CK297" s="421" t="s">
        <v>127</v>
      </c>
      <c r="CL297" s="76" t="s">
        <v>127</v>
      </c>
      <c r="CM297" s="113">
        <v>7</v>
      </c>
      <c r="CN297" s="113">
        <v>7</v>
      </c>
      <c r="CO297" s="130">
        <v>0</v>
      </c>
      <c r="CP297" s="421" t="s">
        <v>127</v>
      </c>
      <c r="CQ297" s="66">
        <v>2</v>
      </c>
      <c r="CR297" s="113">
        <v>8</v>
      </c>
      <c r="CS297" s="113">
        <v>8</v>
      </c>
      <c r="CT297" s="113">
        <v>8</v>
      </c>
      <c r="CU297" s="141" t="s">
        <v>127</v>
      </c>
      <c r="CV297" s="117" t="s">
        <v>132</v>
      </c>
    </row>
    <row r="298" spans="1:100" ht="27">
      <c r="A298" s="49"/>
      <c r="B298" s="179">
        <f t="shared" ca="1" si="16"/>
        <v>285</v>
      </c>
      <c r="C298" s="115" t="s">
        <v>2170</v>
      </c>
      <c r="D298" s="507" t="s">
        <v>2171</v>
      </c>
      <c r="E298" s="69" t="s">
        <v>2172</v>
      </c>
      <c r="F298" s="27">
        <v>37712</v>
      </c>
      <c r="G298" s="498" t="s">
        <v>528</v>
      </c>
      <c r="H298" s="70" t="s">
        <v>2173</v>
      </c>
      <c r="I298" s="499" t="s">
        <v>479</v>
      </c>
      <c r="J298" s="62"/>
      <c r="K298" s="73" t="s">
        <v>2174</v>
      </c>
      <c r="L298" s="126" t="s">
        <v>2175</v>
      </c>
      <c r="M298" s="54">
        <v>224</v>
      </c>
      <c r="N298" s="28">
        <v>28</v>
      </c>
      <c r="O298" s="29">
        <v>60</v>
      </c>
      <c r="P298" s="53">
        <v>7.02</v>
      </c>
      <c r="Q298" s="28">
        <v>0</v>
      </c>
      <c r="R298" s="31">
        <v>0</v>
      </c>
      <c r="S298" s="53">
        <v>0</v>
      </c>
      <c r="T298" s="54">
        <v>14.724383550000001</v>
      </c>
      <c r="U298" s="28">
        <v>6</v>
      </c>
      <c r="V298" s="52" t="s">
        <v>2176</v>
      </c>
      <c r="W298" s="31">
        <v>72</v>
      </c>
      <c r="X298" s="31">
        <v>0</v>
      </c>
      <c r="Y298" s="31">
        <v>72</v>
      </c>
      <c r="Z298" s="31">
        <v>0</v>
      </c>
      <c r="AA298" s="31">
        <v>36</v>
      </c>
      <c r="AB298" s="31">
        <v>0</v>
      </c>
      <c r="AC298" s="31">
        <v>444</v>
      </c>
      <c r="AD298" s="31">
        <v>0</v>
      </c>
      <c r="AE298" s="31">
        <v>0</v>
      </c>
      <c r="AF298" s="31"/>
      <c r="AG298" s="28">
        <v>0</v>
      </c>
      <c r="AH298" s="29">
        <v>0</v>
      </c>
      <c r="AI298" s="30">
        <v>0</v>
      </c>
      <c r="AJ298" s="31">
        <v>0</v>
      </c>
      <c r="AK298" s="31">
        <v>0</v>
      </c>
      <c r="AL298" s="31">
        <v>0</v>
      </c>
      <c r="AM298" s="31">
        <v>0</v>
      </c>
      <c r="AN298" s="31"/>
      <c r="AO298" s="31">
        <v>0</v>
      </c>
      <c r="AP298" s="31"/>
      <c r="AQ298" s="31">
        <v>0</v>
      </c>
      <c r="AR298" s="31"/>
      <c r="AS298" s="31">
        <v>0</v>
      </c>
      <c r="AT298" s="31"/>
      <c r="AU298" s="28">
        <v>0</v>
      </c>
      <c r="AV298" s="29">
        <v>0</v>
      </c>
      <c r="AW298" s="31">
        <v>0</v>
      </c>
      <c r="AX298" s="31">
        <v>0</v>
      </c>
      <c r="AY298" s="30">
        <v>0</v>
      </c>
      <c r="AZ298" s="31">
        <v>0</v>
      </c>
      <c r="BA298" s="31">
        <v>0</v>
      </c>
      <c r="BB298" s="31">
        <v>0</v>
      </c>
      <c r="BC298" s="31">
        <v>0</v>
      </c>
      <c r="BD298" s="31">
        <v>0</v>
      </c>
      <c r="BE298" s="31">
        <v>0</v>
      </c>
      <c r="BF298" s="31"/>
      <c r="BG298" s="31">
        <v>0</v>
      </c>
      <c r="BH298" s="31"/>
      <c r="BI298" s="31">
        <v>0</v>
      </c>
      <c r="BJ298" s="31"/>
      <c r="BK298" s="31">
        <v>0</v>
      </c>
      <c r="BL298" s="31"/>
      <c r="BM298" s="129" t="s">
        <v>127</v>
      </c>
      <c r="BN298" s="52" t="s">
        <v>2177</v>
      </c>
      <c r="BO298" s="164" t="s">
        <v>132</v>
      </c>
      <c r="BP298" s="129" t="s">
        <v>132</v>
      </c>
      <c r="BQ298" s="126"/>
      <c r="BR298" s="500" t="s">
        <v>132</v>
      </c>
      <c r="BS298" s="500" t="s">
        <v>132</v>
      </c>
      <c r="BT298" s="76" t="s">
        <v>132</v>
      </c>
      <c r="BU298" s="76" t="s">
        <v>132</v>
      </c>
      <c r="BV298" s="76" t="s">
        <v>132</v>
      </c>
      <c r="BW298" s="55" t="s">
        <v>132</v>
      </c>
      <c r="BX298" s="129" t="s">
        <v>132</v>
      </c>
      <c r="BY298" s="55" t="s">
        <v>132</v>
      </c>
      <c r="BZ298" s="935" t="s">
        <v>132</v>
      </c>
      <c r="CA298" s="31">
        <v>0</v>
      </c>
      <c r="CB298" s="29">
        <v>0</v>
      </c>
      <c r="CC298" s="29">
        <v>0</v>
      </c>
      <c r="CD298" s="29">
        <v>0</v>
      </c>
      <c r="CE298" s="76" t="s">
        <v>132</v>
      </c>
      <c r="CF298" s="55" t="s">
        <v>132</v>
      </c>
      <c r="CG298" s="31">
        <v>0</v>
      </c>
      <c r="CH298" s="29">
        <v>0</v>
      </c>
      <c r="CI298" s="29">
        <v>0</v>
      </c>
      <c r="CJ298" s="29">
        <v>0</v>
      </c>
      <c r="CK298" s="55" t="s">
        <v>132</v>
      </c>
      <c r="CL298" s="76" t="s">
        <v>132</v>
      </c>
      <c r="CM298" s="29"/>
      <c r="CN298" s="29"/>
      <c r="CO298" s="30"/>
      <c r="CP298" s="55" t="s">
        <v>132</v>
      </c>
      <c r="CQ298" s="31">
        <v>0</v>
      </c>
      <c r="CR298" s="29">
        <v>0</v>
      </c>
      <c r="CS298" s="29">
        <v>0</v>
      </c>
      <c r="CT298" s="56">
        <v>0</v>
      </c>
      <c r="CU298" s="129" t="s">
        <v>132</v>
      </c>
      <c r="CV298" s="77"/>
    </row>
    <row r="299" spans="1:100" ht="27">
      <c r="A299" s="49"/>
      <c r="B299" s="179">
        <f t="shared" ca="1" si="16"/>
        <v>286</v>
      </c>
      <c r="C299" s="115" t="s">
        <v>2170</v>
      </c>
      <c r="D299" s="859" t="s">
        <v>2178</v>
      </c>
      <c r="E299" s="69" t="s">
        <v>2179</v>
      </c>
      <c r="F299" s="27">
        <v>37712</v>
      </c>
      <c r="G299" s="498" t="s">
        <v>528</v>
      </c>
      <c r="H299" s="70" t="s">
        <v>2180</v>
      </c>
      <c r="I299" s="499" t="s">
        <v>479</v>
      </c>
      <c r="J299" s="62"/>
      <c r="K299" s="73" t="s">
        <v>2181</v>
      </c>
      <c r="L299" s="47" t="s">
        <v>2182</v>
      </c>
      <c r="M299" s="219">
        <v>266</v>
      </c>
      <c r="N299" s="28">
        <v>34</v>
      </c>
      <c r="O299" s="29">
        <v>74</v>
      </c>
      <c r="P299" s="53">
        <v>12.3</v>
      </c>
      <c r="Q299" s="28">
        <v>0</v>
      </c>
      <c r="R299" s="31">
        <v>1</v>
      </c>
      <c r="S299" s="53">
        <v>0.5</v>
      </c>
      <c r="T299" s="54">
        <v>17.600000000000001</v>
      </c>
      <c r="U299" s="28">
        <v>0</v>
      </c>
      <c r="V299" s="52" t="s">
        <v>210</v>
      </c>
      <c r="W299" s="31">
        <v>0</v>
      </c>
      <c r="X299" s="31">
        <v>0</v>
      </c>
      <c r="Y299" s="31">
        <v>0</v>
      </c>
      <c r="Z299" s="31">
        <v>0</v>
      </c>
      <c r="AA299" s="31">
        <v>0</v>
      </c>
      <c r="AB299" s="31">
        <v>0</v>
      </c>
      <c r="AC299" s="31">
        <v>0</v>
      </c>
      <c r="AD299" s="31">
        <v>0</v>
      </c>
      <c r="AE299" s="31">
        <v>0</v>
      </c>
      <c r="AF299" s="31"/>
      <c r="AG299" s="28">
        <v>1</v>
      </c>
      <c r="AH299" s="29">
        <v>48</v>
      </c>
      <c r="AI299" s="30">
        <v>24</v>
      </c>
      <c r="AJ299" s="31">
        <v>0</v>
      </c>
      <c r="AK299" s="31">
        <v>0</v>
      </c>
      <c r="AL299" s="31">
        <v>0</v>
      </c>
      <c r="AM299" s="31">
        <v>0</v>
      </c>
      <c r="AN299" s="31"/>
      <c r="AO299" s="31">
        <v>0</v>
      </c>
      <c r="AP299" s="31"/>
      <c r="AQ299" s="31">
        <v>0</v>
      </c>
      <c r="AR299" s="31"/>
      <c r="AS299" s="31">
        <v>0</v>
      </c>
      <c r="AT299" s="31"/>
      <c r="AU299" s="28">
        <v>0</v>
      </c>
      <c r="AV299" s="29">
        <v>0</v>
      </c>
      <c r="AW299" s="31">
        <v>0</v>
      </c>
      <c r="AX299" s="31">
        <v>0</v>
      </c>
      <c r="AY299" s="30">
        <v>0</v>
      </c>
      <c r="AZ299" s="31">
        <v>1</v>
      </c>
      <c r="BA299" s="31">
        <v>55</v>
      </c>
      <c r="BB299" s="31">
        <v>0</v>
      </c>
      <c r="BC299" s="31">
        <v>27.5</v>
      </c>
      <c r="BD299" s="31">
        <v>0</v>
      </c>
      <c r="BE299" s="31">
        <v>0</v>
      </c>
      <c r="BF299" s="31"/>
      <c r="BG299" s="31">
        <v>0</v>
      </c>
      <c r="BH299" s="31"/>
      <c r="BI299" s="31">
        <v>0</v>
      </c>
      <c r="BJ299" s="31"/>
      <c r="BK299" s="31">
        <v>0</v>
      </c>
      <c r="BL299" s="31"/>
      <c r="BM299" s="129" t="s">
        <v>132</v>
      </c>
      <c r="BN299" s="52"/>
      <c r="BO299" s="164" t="s">
        <v>132</v>
      </c>
      <c r="BP299" s="129" t="s">
        <v>132</v>
      </c>
      <c r="BQ299" s="126"/>
      <c r="BR299" s="500" t="s">
        <v>132</v>
      </c>
      <c r="BS299" s="500" t="s">
        <v>132</v>
      </c>
      <c r="BT299" s="76" t="s">
        <v>132</v>
      </c>
      <c r="BU299" s="76" t="s">
        <v>132</v>
      </c>
      <c r="BV299" s="76" t="s">
        <v>132</v>
      </c>
      <c r="BW299" s="55" t="s">
        <v>132</v>
      </c>
      <c r="BX299" s="129" t="s">
        <v>132</v>
      </c>
      <c r="BY299" s="55" t="s">
        <v>132</v>
      </c>
      <c r="BZ299" s="935" t="s">
        <v>132</v>
      </c>
      <c r="CA299" s="31">
        <v>0</v>
      </c>
      <c r="CB299" s="29">
        <v>0</v>
      </c>
      <c r="CC299" s="29">
        <v>0</v>
      </c>
      <c r="CD299" s="29">
        <v>0</v>
      </c>
      <c r="CE299" s="517" t="s">
        <v>132</v>
      </c>
      <c r="CF299" s="55" t="s">
        <v>132</v>
      </c>
      <c r="CG299" s="31">
        <v>0</v>
      </c>
      <c r="CH299" s="29">
        <v>0</v>
      </c>
      <c r="CI299" s="29">
        <v>0</v>
      </c>
      <c r="CJ299" s="30">
        <v>0</v>
      </c>
      <c r="CK299" s="55" t="s">
        <v>132</v>
      </c>
      <c r="CL299" s="76" t="s">
        <v>132</v>
      </c>
      <c r="CM299" s="29"/>
      <c r="CN299" s="29"/>
      <c r="CO299" s="30"/>
      <c r="CP299" s="55" t="s">
        <v>132</v>
      </c>
      <c r="CQ299" s="31">
        <v>0</v>
      </c>
      <c r="CR299" s="29">
        <v>0</v>
      </c>
      <c r="CS299" s="29">
        <v>0</v>
      </c>
      <c r="CT299" s="56">
        <v>0</v>
      </c>
      <c r="CU299" s="129" t="s">
        <v>132</v>
      </c>
      <c r="CV299" s="77"/>
    </row>
    <row r="300" spans="1:100" ht="27">
      <c r="A300" s="49"/>
      <c r="B300" s="179">
        <f ca="1">IF(C300="","",MAX(INDIRECT("B1:B"&amp;ROW()-1))+1)</f>
        <v>287</v>
      </c>
      <c r="C300" s="115" t="s">
        <v>337</v>
      </c>
      <c r="D300" s="507" t="s">
        <v>2183</v>
      </c>
      <c r="E300" s="69" t="s">
        <v>2184</v>
      </c>
      <c r="F300" s="27">
        <v>38808</v>
      </c>
      <c r="G300" s="498" t="s">
        <v>739</v>
      </c>
      <c r="H300" s="70" t="s">
        <v>2185</v>
      </c>
      <c r="I300" s="499" t="s">
        <v>479</v>
      </c>
      <c r="J300" s="62"/>
      <c r="K300" s="73" t="s">
        <v>2186</v>
      </c>
      <c r="L300" s="126" t="s">
        <v>2187</v>
      </c>
      <c r="M300" s="54">
        <v>575</v>
      </c>
      <c r="N300" s="28">
        <v>185</v>
      </c>
      <c r="O300" s="29">
        <v>2</v>
      </c>
      <c r="P300" s="53">
        <v>1.8</v>
      </c>
      <c r="Q300" s="28">
        <v>1</v>
      </c>
      <c r="R300" s="31">
        <v>0</v>
      </c>
      <c r="S300" s="53">
        <v>0</v>
      </c>
      <c r="T300" s="54">
        <v>46</v>
      </c>
      <c r="U300" s="28">
        <v>0</v>
      </c>
      <c r="V300" s="52" t="s">
        <v>210</v>
      </c>
      <c r="W300" s="31">
        <v>0</v>
      </c>
      <c r="X300" s="31">
        <v>0</v>
      </c>
      <c r="Y300" s="31">
        <v>0</v>
      </c>
      <c r="Z300" s="31">
        <v>0</v>
      </c>
      <c r="AA300" s="31">
        <v>0</v>
      </c>
      <c r="AB300" s="31">
        <v>0</v>
      </c>
      <c r="AC300" s="31">
        <v>0</v>
      </c>
      <c r="AD300" s="31">
        <v>0</v>
      </c>
      <c r="AE300" s="31">
        <v>0</v>
      </c>
      <c r="AF300" s="31"/>
      <c r="AG300" s="28">
        <v>1</v>
      </c>
      <c r="AH300" s="29">
        <v>21</v>
      </c>
      <c r="AI300" s="30">
        <v>21</v>
      </c>
      <c r="AJ300" s="31">
        <v>0</v>
      </c>
      <c r="AK300" s="31">
        <v>0</v>
      </c>
      <c r="AL300" s="31">
        <v>0</v>
      </c>
      <c r="AM300" s="31">
        <v>0</v>
      </c>
      <c r="AN300" s="31"/>
      <c r="AO300" s="31">
        <v>0</v>
      </c>
      <c r="AP300" s="31"/>
      <c r="AQ300" s="31">
        <v>0</v>
      </c>
      <c r="AR300" s="31"/>
      <c r="AS300" s="31">
        <v>0</v>
      </c>
      <c r="AT300" s="31"/>
      <c r="AU300" s="28">
        <v>1</v>
      </c>
      <c r="AV300" s="29">
        <v>21</v>
      </c>
      <c r="AW300" s="31">
        <v>0</v>
      </c>
      <c r="AX300" s="31">
        <v>21</v>
      </c>
      <c r="AY300" s="30">
        <v>0</v>
      </c>
      <c r="AZ300" s="31">
        <v>0</v>
      </c>
      <c r="BA300" s="31">
        <v>0</v>
      </c>
      <c r="BB300" s="31">
        <v>0</v>
      </c>
      <c r="BC300" s="31">
        <v>0</v>
      </c>
      <c r="BD300" s="31">
        <v>0</v>
      </c>
      <c r="BE300" s="31">
        <v>0</v>
      </c>
      <c r="BF300" s="31"/>
      <c r="BG300" s="31">
        <v>0</v>
      </c>
      <c r="BH300" s="31"/>
      <c r="BI300" s="31">
        <v>0</v>
      </c>
      <c r="BJ300" s="31"/>
      <c r="BK300" s="31">
        <v>0</v>
      </c>
      <c r="BL300" s="31"/>
      <c r="BM300" s="129" t="s">
        <v>127</v>
      </c>
      <c r="BN300" s="52" t="s">
        <v>2188</v>
      </c>
      <c r="BO300" s="164" t="s">
        <v>127</v>
      </c>
      <c r="BP300" s="129" t="s">
        <v>132</v>
      </c>
      <c r="BQ300" s="126"/>
      <c r="BR300" s="500" t="s">
        <v>132</v>
      </c>
      <c r="BS300" s="500" t="s">
        <v>132</v>
      </c>
      <c r="BT300" s="76" t="s">
        <v>132</v>
      </c>
      <c r="BU300" s="76" t="s">
        <v>132</v>
      </c>
      <c r="BV300" s="76" t="s">
        <v>132</v>
      </c>
      <c r="BW300" s="55" t="s">
        <v>127</v>
      </c>
      <c r="BX300" s="129" t="s">
        <v>127</v>
      </c>
      <c r="BY300" s="55" t="s">
        <v>127</v>
      </c>
      <c r="BZ300" s="935" t="s">
        <v>132</v>
      </c>
      <c r="CA300" s="31">
        <v>0</v>
      </c>
      <c r="CB300" s="29">
        <v>0</v>
      </c>
      <c r="CC300" s="29">
        <v>0</v>
      </c>
      <c r="CD300" s="29">
        <v>0</v>
      </c>
      <c r="CE300" s="76" t="s">
        <v>132</v>
      </c>
      <c r="CF300" s="55" t="s">
        <v>132</v>
      </c>
      <c r="CG300" s="31">
        <v>0</v>
      </c>
      <c r="CH300" s="29">
        <v>0</v>
      </c>
      <c r="CI300" s="29">
        <v>0</v>
      </c>
      <c r="CJ300" s="29">
        <v>0</v>
      </c>
      <c r="CK300" s="55" t="s">
        <v>127</v>
      </c>
      <c r="CL300" s="76" t="s">
        <v>127</v>
      </c>
      <c r="CM300" s="29">
        <v>160</v>
      </c>
      <c r="CN300" s="29">
        <v>0</v>
      </c>
      <c r="CO300" s="30">
        <v>0</v>
      </c>
      <c r="CP300" s="55" t="s">
        <v>132</v>
      </c>
      <c r="CQ300" s="31">
        <v>0</v>
      </c>
      <c r="CR300" s="29">
        <v>0</v>
      </c>
      <c r="CS300" s="29">
        <v>0</v>
      </c>
      <c r="CT300" s="56">
        <v>0</v>
      </c>
      <c r="CU300" s="129" t="s">
        <v>132</v>
      </c>
      <c r="CV300" s="77"/>
    </row>
    <row r="301" spans="1:100" ht="27">
      <c r="A301" s="49"/>
      <c r="B301" s="179">
        <f t="shared" ref="B301:B307" ca="1" si="17">IF(C301="","",MAX(INDIRECT("B1:B"&amp;ROW()-1))+1)</f>
        <v>288</v>
      </c>
      <c r="C301" s="115" t="s">
        <v>337</v>
      </c>
      <c r="D301" s="507" t="s">
        <v>2189</v>
      </c>
      <c r="E301" s="69" t="s">
        <v>2190</v>
      </c>
      <c r="F301" s="27">
        <v>39539</v>
      </c>
      <c r="G301" s="71" t="s">
        <v>477</v>
      </c>
      <c r="H301" s="70" t="s">
        <v>2191</v>
      </c>
      <c r="I301" s="70" t="s">
        <v>528</v>
      </c>
      <c r="J301" s="62" t="s">
        <v>2192</v>
      </c>
      <c r="K301" s="73" t="s">
        <v>2193</v>
      </c>
      <c r="L301" s="126" t="s">
        <v>2194</v>
      </c>
      <c r="M301" s="54">
        <v>250</v>
      </c>
      <c r="N301" s="28">
        <v>36</v>
      </c>
      <c r="O301" s="29">
        <v>51</v>
      </c>
      <c r="P301" s="502">
        <v>7.4124999999999996</v>
      </c>
      <c r="Q301" s="28">
        <v>7</v>
      </c>
      <c r="R301" s="31">
        <v>0</v>
      </c>
      <c r="S301" s="53">
        <v>0</v>
      </c>
      <c r="T301" s="505">
        <v>21.855</v>
      </c>
      <c r="U301" s="28">
        <v>0</v>
      </c>
      <c r="V301" s="52" t="s">
        <v>210</v>
      </c>
      <c r="W301" s="31">
        <v>0</v>
      </c>
      <c r="X301" s="31">
        <v>0</v>
      </c>
      <c r="Y301" s="31">
        <v>0</v>
      </c>
      <c r="Z301" s="31">
        <v>0</v>
      </c>
      <c r="AA301" s="31">
        <v>0</v>
      </c>
      <c r="AB301" s="31">
        <v>0</v>
      </c>
      <c r="AC301" s="31">
        <v>0</v>
      </c>
      <c r="AD301" s="31">
        <v>0</v>
      </c>
      <c r="AE301" s="31">
        <v>0</v>
      </c>
      <c r="AF301" s="31"/>
      <c r="AG301" s="28">
        <v>3</v>
      </c>
      <c r="AH301" s="29">
        <v>126.5</v>
      </c>
      <c r="AI301" s="30">
        <v>128</v>
      </c>
      <c r="AJ301" s="31">
        <v>0</v>
      </c>
      <c r="AK301" s="31">
        <v>0</v>
      </c>
      <c r="AL301" s="31">
        <v>0</v>
      </c>
      <c r="AM301" s="31">
        <v>0</v>
      </c>
      <c r="AN301" s="31"/>
      <c r="AO301" s="31">
        <v>0</v>
      </c>
      <c r="AP301" s="31"/>
      <c r="AQ301" s="31">
        <v>0</v>
      </c>
      <c r="AR301" s="31"/>
      <c r="AS301" s="31">
        <v>0</v>
      </c>
      <c r="AT301" s="31"/>
      <c r="AU301" s="28">
        <v>3</v>
      </c>
      <c r="AV301" s="29">
        <v>128</v>
      </c>
      <c r="AW301" s="31">
        <v>0</v>
      </c>
      <c r="AX301" s="31">
        <v>126.5</v>
      </c>
      <c r="AY301" s="30">
        <v>0</v>
      </c>
      <c r="AZ301" s="31">
        <v>0</v>
      </c>
      <c r="BA301" s="31">
        <v>0</v>
      </c>
      <c r="BB301" s="31">
        <v>0</v>
      </c>
      <c r="BC301" s="31">
        <v>0</v>
      </c>
      <c r="BD301" s="31">
        <v>0</v>
      </c>
      <c r="BE301" s="31">
        <v>0</v>
      </c>
      <c r="BF301" s="31"/>
      <c r="BG301" s="31">
        <v>0</v>
      </c>
      <c r="BH301" s="31"/>
      <c r="BI301" s="31">
        <v>0</v>
      </c>
      <c r="BJ301" s="31"/>
      <c r="BK301" s="31">
        <v>0</v>
      </c>
      <c r="BL301" s="31"/>
      <c r="BM301" s="129" t="s">
        <v>132</v>
      </c>
      <c r="BN301" s="52"/>
      <c r="BO301" s="164" t="s">
        <v>127</v>
      </c>
      <c r="BP301" s="129" t="s">
        <v>127</v>
      </c>
      <c r="BQ301" s="126" t="s">
        <v>2195</v>
      </c>
      <c r="BR301" s="500" t="s">
        <v>132</v>
      </c>
      <c r="BS301" s="500" t="s">
        <v>132</v>
      </c>
      <c r="BT301" s="76" t="s">
        <v>132</v>
      </c>
      <c r="BU301" s="76" t="s">
        <v>132</v>
      </c>
      <c r="BV301" s="76" t="s">
        <v>132</v>
      </c>
      <c r="BW301" s="55" t="s">
        <v>127</v>
      </c>
      <c r="BX301" s="129" t="s">
        <v>132</v>
      </c>
      <c r="BY301" s="55" t="s">
        <v>127</v>
      </c>
      <c r="BZ301" s="935" t="s">
        <v>132</v>
      </c>
      <c r="CA301" s="31">
        <v>0</v>
      </c>
      <c r="CB301" s="29">
        <v>0</v>
      </c>
      <c r="CC301" s="29">
        <v>0</v>
      </c>
      <c r="CD301" s="29">
        <v>0</v>
      </c>
      <c r="CE301" s="76" t="s">
        <v>132</v>
      </c>
      <c r="CF301" s="55" t="s">
        <v>132</v>
      </c>
      <c r="CG301" s="31">
        <v>0</v>
      </c>
      <c r="CH301" s="29">
        <v>0</v>
      </c>
      <c r="CI301" s="29">
        <v>0</v>
      </c>
      <c r="CJ301" s="29">
        <v>0</v>
      </c>
      <c r="CK301" s="55" t="s">
        <v>127</v>
      </c>
      <c r="CL301" s="76" t="s">
        <v>127</v>
      </c>
      <c r="CM301" s="29">
        <v>163</v>
      </c>
      <c r="CN301" s="29">
        <v>0</v>
      </c>
      <c r="CO301" s="30">
        <v>0</v>
      </c>
      <c r="CP301" s="55" t="s">
        <v>127</v>
      </c>
      <c r="CQ301" s="31">
        <v>0</v>
      </c>
      <c r="CR301" s="29">
        <v>107</v>
      </c>
      <c r="CS301" s="29">
        <v>33</v>
      </c>
      <c r="CT301" s="56">
        <v>5</v>
      </c>
      <c r="CU301" s="129" t="s">
        <v>132</v>
      </c>
      <c r="CV301" s="77"/>
    </row>
    <row r="302" spans="1:100" ht="27">
      <c r="A302" s="49"/>
      <c r="B302" s="179">
        <f t="shared" ca="1" si="17"/>
        <v>289</v>
      </c>
      <c r="C302" s="115" t="s">
        <v>337</v>
      </c>
      <c r="D302" s="507" t="s">
        <v>2196</v>
      </c>
      <c r="E302" s="69" t="s">
        <v>2197</v>
      </c>
      <c r="F302" s="27">
        <v>40603</v>
      </c>
      <c r="G302" s="498" t="s">
        <v>528</v>
      </c>
      <c r="H302" s="70" t="s">
        <v>2198</v>
      </c>
      <c r="I302" s="499" t="s">
        <v>479</v>
      </c>
      <c r="J302" s="62"/>
      <c r="K302" s="73" t="s">
        <v>2186</v>
      </c>
      <c r="L302" s="126" t="s">
        <v>2199</v>
      </c>
      <c r="M302" s="54">
        <v>218</v>
      </c>
      <c r="N302" s="28">
        <v>60</v>
      </c>
      <c r="O302" s="29">
        <v>81</v>
      </c>
      <c r="P302" s="53">
        <v>14.4</v>
      </c>
      <c r="Q302" s="28">
        <v>2</v>
      </c>
      <c r="R302" s="31">
        <v>0</v>
      </c>
      <c r="S302" s="53">
        <v>0</v>
      </c>
      <c r="T302" s="54">
        <v>16</v>
      </c>
      <c r="U302" s="28">
        <v>0</v>
      </c>
      <c r="V302" s="52" t="s">
        <v>210</v>
      </c>
      <c r="W302" s="31">
        <v>0</v>
      </c>
      <c r="X302" s="31">
        <v>0</v>
      </c>
      <c r="Y302" s="31">
        <v>0</v>
      </c>
      <c r="Z302" s="31">
        <v>0</v>
      </c>
      <c r="AA302" s="31">
        <v>0</v>
      </c>
      <c r="AB302" s="31">
        <v>0</v>
      </c>
      <c r="AC302" s="31">
        <v>0</v>
      </c>
      <c r="AD302" s="31">
        <v>0</v>
      </c>
      <c r="AE302" s="31">
        <v>0</v>
      </c>
      <c r="AF302" s="31"/>
      <c r="AG302" s="28">
        <v>1</v>
      </c>
      <c r="AH302" s="29">
        <v>79</v>
      </c>
      <c r="AI302" s="30">
        <v>79</v>
      </c>
      <c r="AJ302" s="31">
        <v>0</v>
      </c>
      <c r="AK302" s="31">
        <v>0</v>
      </c>
      <c r="AL302" s="31">
        <v>0</v>
      </c>
      <c r="AM302" s="31">
        <v>0</v>
      </c>
      <c r="AN302" s="31"/>
      <c r="AO302" s="31">
        <v>0</v>
      </c>
      <c r="AP302" s="31"/>
      <c r="AQ302" s="31">
        <v>0</v>
      </c>
      <c r="AR302" s="31"/>
      <c r="AS302" s="31">
        <v>0</v>
      </c>
      <c r="AT302" s="31"/>
      <c r="AU302" s="28">
        <v>1</v>
      </c>
      <c r="AV302" s="29">
        <v>79</v>
      </c>
      <c r="AW302" s="31">
        <v>0</v>
      </c>
      <c r="AX302" s="31">
        <v>79</v>
      </c>
      <c r="AY302" s="30">
        <v>0</v>
      </c>
      <c r="AZ302" s="31">
        <v>0</v>
      </c>
      <c r="BA302" s="31">
        <v>0</v>
      </c>
      <c r="BB302" s="31">
        <v>0</v>
      </c>
      <c r="BC302" s="31">
        <v>0</v>
      </c>
      <c r="BD302" s="31">
        <v>0</v>
      </c>
      <c r="BE302" s="31">
        <v>0</v>
      </c>
      <c r="BF302" s="31"/>
      <c r="BG302" s="31">
        <v>0</v>
      </c>
      <c r="BH302" s="31"/>
      <c r="BI302" s="31">
        <v>0</v>
      </c>
      <c r="BJ302" s="31"/>
      <c r="BK302" s="31">
        <v>0</v>
      </c>
      <c r="BL302" s="31"/>
      <c r="BM302" s="129" t="s">
        <v>132</v>
      </c>
      <c r="BN302" s="52"/>
      <c r="BO302" s="164" t="s">
        <v>132</v>
      </c>
      <c r="BP302" s="129" t="s">
        <v>132</v>
      </c>
      <c r="BQ302" s="126"/>
      <c r="BR302" s="500" t="s">
        <v>127</v>
      </c>
      <c r="BS302" s="500" t="s">
        <v>132</v>
      </c>
      <c r="BT302" s="76" t="s">
        <v>132</v>
      </c>
      <c r="BU302" s="76" t="s">
        <v>132</v>
      </c>
      <c r="BV302" s="76" t="s">
        <v>132</v>
      </c>
      <c r="BW302" s="55" t="s">
        <v>132</v>
      </c>
      <c r="BX302" s="129" t="s">
        <v>132</v>
      </c>
      <c r="BY302" s="55" t="s">
        <v>132</v>
      </c>
      <c r="BZ302" s="935" t="s">
        <v>132</v>
      </c>
      <c r="CA302" s="31">
        <v>0</v>
      </c>
      <c r="CB302" s="29">
        <v>0</v>
      </c>
      <c r="CC302" s="29">
        <v>0</v>
      </c>
      <c r="CD302" s="29">
        <v>0</v>
      </c>
      <c r="CE302" s="76" t="s">
        <v>132</v>
      </c>
      <c r="CF302" s="55" t="s">
        <v>132</v>
      </c>
      <c r="CG302" s="31">
        <v>0</v>
      </c>
      <c r="CH302" s="29">
        <v>0</v>
      </c>
      <c r="CI302" s="29">
        <v>0</v>
      </c>
      <c r="CJ302" s="29">
        <v>0</v>
      </c>
      <c r="CK302" s="55" t="s">
        <v>132</v>
      </c>
      <c r="CL302" s="76" t="s">
        <v>132</v>
      </c>
      <c r="CM302" s="29"/>
      <c r="CN302" s="29"/>
      <c r="CO302" s="30"/>
      <c r="CP302" s="55" t="s">
        <v>132</v>
      </c>
      <c r="CQ302" s="31">
        <v>0</v>
      </c>
      <c r="CR302" s="29">
        <v>0</v>
      </c>
      <c r="CS302" s="29">
        <v>0</v>
      </c>
      <c r="CT302" s="56">
        <v>0</v>
      </c>
      <c r="CU302" s="129" t="s">
        <v>132</v>
      </c>
      <c r="CV302" s="77"/>
    </row>
    <row r="303" spans="1:100" ht="27">
      <c r="A303" s="49"/>
      <c r="B303" s="179">
        <f t="shared" ca="1" si="17"/>
        <v>290</v>
      </c>
      <c r="C303" s="115" t="s">
        <v>2170</v>
      </c>
      <c r="D303" s="507" t="s">
        <v>2200</v>
      </c>
      <c r="E303" s="69" t="s">
        <v>2201</v>
      </c>
      <c r="F303" s="27">
        <v>40977</v>
      </c>
      <c r="G303" s="498" t="s">
        <v>1447</v>
      </c>
      <c r="H303" s="70" t="s">
        <v>2202</v>
      </c>
      <c r="I303" s="499" t="s">
        <v>532</v>
      </c>
      <c r="J303" s="62"/>
      <c r="K303" s="73" t="s">
        <v>2203</v>
      </c>
      <c r="L303" s="126" t="s">
        <v>2204</v>
      </c>
      <c r="M303" s="54">
        <v>85</v>
      </c>
      <c r="N303" s="28">
        <v>9</v>
      </c>
      <c r="O303" s="29">
        <v>5</v>
      </c>
      <c r="P303" s="53">
        <v>2.08</v>
      </c>
      <c r="Q303" s="28">
        <v>7</v>
      </c>
      <c r="R303" s="31">
        <v>1</v>
      </c>
      <c r="S303" s="53">
        <v>0.2</v>
      </c>
      <c r="T303" s="54">
        <v>4.9000000000000004</v>
      </c>
      <c r="U303" s="28">
        <v>0</v>
      </c>
      <c r="V303" s="52" t="s">
        <v>210</v>
      </c>
      <c r="W303" s="31">
        <v>0</v>
      </c>
      <c r="X303" s="31">
        <v>0</v>
      </c>
      <c r="Y303" s="31">
        <v>0</v>
      </c>
      <c r="Z303" s="31">
        <v>0</v>
      </c>
      <c r="AA303" s="31">
        <v>0</v>
      </c>
      <c r="AB303" s="31">
        <v>0</v>
      </c>
      <c r="AC303" s="31">
        <v>0</v>
      </c>
      <c r="AD303" s="31">
        <v>0</v>
      </c>
      <c r="AE303" s="31">
        <v>0</v>
      </c>
      <c r="AF303" s="31"/>
      <c r="AG303" s="28">
        <v>1</v>
      </c>
      <c r="AH303" s="29">
        <v>60</v>
      </c>
      <c r="AI303" s="30">
        <v>60</v>
      </c>
      <c r="AJ303" s="31">
        <v>0</v>
      </c>
      <c r="AK303" s="31">
        <v>0</v>
      </c>
      <c r="AL303" s="31">
        <v>0</v>
      </c>
      <c r="AM303" s="31">
        <v>0</v>
      </c>
      <c r="AN303" s="31"/>
      <c r="AO303" s="31">
        <v>0</v>
      </c>
      <c r="AP303" s="31"/>
      <c r="AQ303" s="31">
        <v>0</v>
      </c>
      <c r="AR303" s="31"/>
      <c r="AS303" s="31">
        <v>0</v>
      </c>
      <c r="AT303" s="31"/>
      <c r="AU303" s="28">
        <v>1</v>
      </c>
      <c r="AV303" s="29">
        <v>60</v>
      </c>
      <c r="AW303" s="31">
        <v>0</v>
      </c>
      <c r="AX303" s="31">
        <v>60</v>
      </c>
      <c r="AY303" s="30">
        <v>0</v>
      </c>
      <c r="AZ303" s="31">
        <v>0</v>
      </c>
      <c r="BA303" s="31">
        <v>0</v>
      </c>
      <c r="BB303" s="31">
        <v>0</v>
      </c>
      <c r="BC303" s="31">
        <v>0</v>
      </c>
      <c r="BD303" s="31">
        <v>0</v>
      </c>
      <c r="BE303" s="31">
        <v>0</v>
      </c>
      <c r="BF303" s="31"/>
      <c r="BG303" s="31">
        <v>0</v>
      </c>
      <c r="BH303" s="31"/>
      <c r="BI303" s="31">
        <v>0</v>
      </c>
      <c r="BJ303" s="31"/>
      <c r="BK303" s="31">
        <v>0</v>
      </c>
      <c r="BL303" s="31"/>
      <c r="BM303" s="129" t="s">
        <v>127</v>
      </c>
      <c r="BN303" s="52" t="s">
        <v>2205</v>
      </c>
      <c r="BO303" s="164" t="s">
        <v>169</v>
      </c>
      <c r="BP303" s="129" t="s">
        <v>169</v>
      </c>
      <c r="BQ303" s="126"/>
      <c r="BR303" s="500" t="s">
        <v>169</v>
      </c>
      <c r="BS303" s="500" t="s">
        <v>169</v>
      </c>
      <c r="BT303" s="76" t="s">
        <v>169</v>
      </c>
      <c r="BU303" s="76" t="s">
        <v>169</v>
      </c>
      <c r="BV303" s="76" t="s">
        <v>127</v>
      </c>
      <c r="BW303" s="55" t="s">
        <v>169</v>
      </c>
      <c r="BX303" s="129" t="s">
        <v>169</v>
      </c>
      <c r="BY303" s="55" t="s">
        <v>169</v>
      </c>
      <c r="BZ303" s="935" t="s">
        <v>169</v>
      </c>
      <c r="CA303" s="31">
        <v>0</v>
      </c>
      <c r="CB303" s="29">
        <v>0</v>
      </c>
      <c r="CC303" s="29">
        <v>0</v>
      </c>
      <c r="CD303" s="29">
        <v>0</v>
      </c>
      <c r="CE303" s="76" t="s">
        <v>132</v>
      </c>
      <c r="CF303" s="55" t="s">
        <v>132</v>
      </c>
      <c r="CG303" s="31">
        <v>0</v>
      </c>
      <c r="CH303" s="29">
        <v>0</v>
      </c>
      <c r="CI303" s="29">
        <v>0</v>
      </c>
      <c r="CJ303" s="29">
        <v>0</v>
      </c>
      <c r="CK303" s="55" t="s">
        <v>132</v>
      </c>
      <c r="CL303" s="76" t="s">
        <v>132</v>
      </c>
      <c r="CM303" s="29"/>
      <c r="CN303" s="29"/>
      <c r="CO303" s="30"/>
      <c r="CP303" s="55" t="s">
        <v>132</v>
      </c>
      <c r="CQ303" s="31">
        <v>0</v>
      </c>
      <c r="CR303" s="29">
        <v>0</v>
      </c>
      <c r="CS303" s="29">
        <v>0</v>
      </c>
      <c r="CT303" s="56">
        <v>0</v>
      </c>
      <c r="CU303" s="129" t="s">
        <v>132</v>
      </c>
      <c r="CV303" s="77"/>
    </row>
    <row r="304" spans="1:100" ht="67.5">
      <c r="A304" s="49"/>
      <c r="B304" s="179">
        <f t="shared" ca="1" si="17"/>
        <v>291</v>
      </c>
      <c r="C304" s="115" t="s">
        <v>2170</v>
      </c>
      <c r="D304" s="507" t="s">
        <v>2206</v>
      </c>
      <c r="E304" s="69" t="s">
        <v>2207</v>
      </c>
      <c r="F304" s="27">
        <v>43269</v>
      </c>
      <c r="G304" s="498" t="s">
        <v>552</v>
      </c>
      <c r="H304" s="70" t="s">
        <v>2208</v>
      </c>
      <c r="I304" s="499" t="s">
        <v>479</v>
      </c>
      <c r="J304" s="62"/>
      <c r="K304" s="73" t="s">
        <v>2209</v>
      </c>
      <c r="L304" s="126" t="s">
        <v>2210</v>
      </c>
      <c r="M304" s="54">
        <v>511</v>
      </c>
      <c r="N304" s="28">
        <v>181</v>
      </c>
      <c r="O304" s="29">
        <v>48</v>
      </c>
      <c r="P304" s="53">
        <v>9.41</v>
      </c>
      <c r="Q304" s="28">
        <v>55</v>
      </c>
      <c r="R304" s="31">
        <v>0</v>
      </c>
      <c r="S304" s="53">
        <v>0</v>
      </c>
      <c r="T304" s="54">
        <v>50.09</v>
      </c>
      <c r="U304" s="28">
        <v>0</v>
      </c>
      <c r="V304" s="52" t="s">
        <v>210</v>
      </c>
      <c r="W304" s="31">
        <v>0</v>
      </c>
      <c r="X304" s="31">
        <v>0</v>
      </c>
      <c r="Y304" s="31">
        <v>0</v>
      </c>
      <c r="Z304" s="31">
        <v>0</v>
      </c>
      <c r="AA304" s="31">
        <v>0</v>
      </c>
      <c r="AB304" s="31">
        <v>0</v>
      </c>
      <c r="AC304" s="31">
        <v>0</v>
      </c>
      <c r="AD304" s="31">
        <v>0</v>
      </c>
      <c r="AE304" s="31">
        <v>0</v>
      </c>
      <c r="AF304" s="52"/>
      <c r="AG304" s="28">
        <v>1</v>
      </c>
      <c r="AH304" s="29">
        <v>63</v>
      </c>
      <c r="AI304" s="30">
        <v>108</v>
      </c>
      <c r="AJ304" s="31">
        <v>0</v>
      </c>
      <c r="AK304" s="31">
        <v>0</v>
      </c>
      <c r="AL304" s="31">
        <v>0</v>
      </c>
      <c r="AM304" s="31">
        <v>0</v>
      </c>
      <c r="AN304" s="31"/>
      <c r="AO304" s="31">
        <v>0</v>
      </c>
      <c r="AP304" s="31"/>
      <c r="AQ304" s="31">
        <v>0</v>
      </c>
      <c r="AR304" s="31"/>
      <c r="AS304" s="31">
        <v>0</v>
      </c>
      <c r="AT304" s="31"/>
      <c r="AU304" s="28">
        <v>0</v>
      </c>
      <c r="AV304" s="29">
        <v>0</v>
      </c>
      <c r="AW304" s="31">
        <v>0</v>
      </c>
      <c r="AX304" s="31">
        <v>0</v>
      </c>
      <c r="AY304" s="30">
        <v>0</v>
      </c>
      <c r="AZ304" s="31">
        <v>0</v>
      </c>
      <c r="BA304" s="31">
        <v>0</v>
      </c>
      <c r="BB304" s="31">
        <v>0</v>
      </c>
      <c r="BC304" s="31">
        <v>0</v>
      </c>
      <c r="BD304" s="31">
        <v>0</v>
      </c>
      <c r="BE304" s="31">
        <v>0</v>
      </c>
      <c r="BF304" s="31"/>
      <c r="BG304" s="31">
        <v>0</v>
      </c>
      <c r="BH304" s="31"/>
      <c r="BI304" s="31">
        <v>0</v>
      </c>
      <c r="BJ304" s="31"/>
      <c r="BK304" s="31">
        <v>0</v>
      </c>
      <c r="BL304" s="31"/>
      <c r="BM304" s="129" t="s">
        <v>127</v>
      </c>
      <c r="BN304" s="52" t="s">
        <v>2211</v>
      </c>
      <c r="BO304" s="164" t="s">
        <v>132</v>
      </c>
      <c r="BP304" s="129" t="s">
        <v>132</v>
      </c>
      <c r="BQ304" s="126"/>
      <c r="BR304" s="500" t="s">
        <v>132</v>
      </c>
      <c r="BS304" s="500" t="s">
        <v>132</v>
      </c>
      <c r="BT304" s="76" t="s">
        <v>132</v>
      </c>
      <c r="BU304" s="76" t="s">
        <v>132</v>
      </c>
      <c r="BV304" s="76" t="s">
        <v>132</v>
      </c>
      <c r="BW304" s="55" t="s">
        <v>132</v>
      </c>
      <c r="BX304" s="129" t="s">
        <v>132</v>
      </c>
      <c r="BY304" s="55" t="s">
        <v>132</v>
      </c>
      <c r="BZ304" s="935" t="s">
        <v>132</v>
      </c>
      <c r="CA304" s="31">
        <v>0</v>
      </c>
      <c r="CB304" s="29">
        <v>0</v>
      </c>
      <c r="CC304" s="29">
        <v>0</v>
      </c>
      <c r="CD304" s="29">
        <v>0</v>
      </c>
      <c r="CE304" s="76" t="s">
        <v>132</v>
      </c>
      <c r="CF304" s="55" t="s">
        <v>132</v>
      </c>
      <c r="CG304" s="31">
        <v>0</v>
      </c>
      <c r="CH304" s="29">
        <v>0</v>
      </c>
      <c r="CI304" s="29">
        <v>0</v>
      </c>
      <c r="CJ304" s="29">
        <v>0</v>
      </c>
      <c r="CK304" s="55" t="s">
        <v>132</v>
      </c>
      <c r="CL304" s="76" t="s">
        <v>132</v>
      </c>
      <c r="CM304" s="29"/>
      <c r="CN304" s="29"/>
      <c r="CO304" s="29"/>
      <c r="CP304" s="55" t="s">
        <v>132</v>
      </c>
      <c r="CQ304" s="31">
        <v>0</v>
      </c>
      <c r="CR304" s="29">
        <v>0</v>
      </c>
      <c r="CS304" s="29">
        <v>0</v>
      </c>
      <c r="CT304" s="56">
        <v>0</v>
      </c>
      <c r="CU304" s="129" t="s">
        <v>132</v>
      </c>
      <c r="CV304" s="77"/>
    </row>
    <row r="305" spans="1:100" ht="27">
      <c r="A305" s="49"/>
      <c r="B305" s="179">
        <f t="shared" ca="1" si="17"/>
        <v>292</v>
      </c>
      <c r="C305" s="115" t="s">
        <v>337</v>
      </c>
      <c r="D305" s="507" t="s">
        <v>2212</v>
      </c>
      <c r="E305" s="69" t="s">
        <v>2213</v>
      </c>
      <c r="F305" s="27">
        <v>43558</v>
      </c>
      <c r="G305" s="498" t="s">
        <v>528</v>
      </c>
      <c r="H305" s="70" t="s">
        <v>2214</v>
      </c>
      <c r="I305" s="499" t="s">
        <v>479</v>
      </c>
      <c r="J305" s="62"/>
      <c r="K305" s="73" t="s">
        <v>2215</v>
      </c>
      <c r="L305" s="126" t="s">
        <v>2216</v>
      </c>
      <c r="M305" s="54">
        <v>282</v>
      </c>
      <c r="N305" s="28">
        <v>78</v>
      </c>
      <c r="O305" s="29">
        <v>64</v>
      </c>
      <c r="P305" s="53">
        <v>11.4</v>
      </c>
      <c r="Q305" s="28">
        <v>49</v>
      </c>
      <c r="R305" s="31">
        <v>0</v>
      </c>
      <c r="S305" s="53">
        <v>0</v>
      </c>
      <c r="T305" s="54">
        <v>23.7</v>
      </c>
      <c r="U305" s="28">
        <v>0</v>
      </c>
      <c r="V305" s="52" t="s">
        <v>210</v>
      </c>
      <c r="W305" s="31">
        <v>0</v>
      </c>
      <c r="X305" s="31">
        <v>0</v>
      </c>
      <c r="Y305" s="31">
        <v>0</v>
      </c>
      <c r="Z305" s="31">
        <v>0</v>
      </c>
      <c r="AA305" s="31">
        <v>0</v>
      </c>
      <c r="AB305" s="31">
        <v>0</v>
      </c>
      <c r="AC305" s="31">
        <v>0</v>
      </c>
      <c r="AD305" s="31">
        <v>0</v>
      </c>
      <c r="AE305" s="31">
        <v>0</v>
      </c>
      <c r="AF305" s="31"/>
      <c r="AG305" s="28">
        <v>1</v>
      </c>
      <c r="AH305" s="29">
        <v>59</v>
      </c>
      <c r="AI305" s="30">
        <v>101.5</v>
      </c>
      <c r="AJ305" s="31">
        <v>0</v>
      </c>
      <c r="AK305" s="31">
        <v>0</v>
      </c>
      <c r="AL305" s="31">
        <v>0</v>
      </c>
      <c r="AM305" s="31">
        <v>0</v>
      </c>
      <c r="AN305" s="31"/>
      <c r="AO305" s="31">
        <v>0</v>
      </c>
      <c r="AP305" s="31"/>
      <c r="AQ305" s="31">
        <v>0</v>
      </c>
      <c r="AR305" s="31"/>
      <c r="AS305" s="31">
        <v>0</v>
      </c>
      <c r="AT305" s="31"/>
      <c r="AU305" s="28">
        <v>0</v>
      </c>
      <c r="AV305" s="29">
        <v>0</v>
      </c>
      <c r="AW305" s="29">
        <v>0</v>
      </c>
      <c r="AX305" s="29">
        <v>0</v>
      </c>
      <c r="AY305" s="29">
        <v>0</v>
      </c>
      <c r="AZ305" s="29">
        <v>0</v>
      </c>
      <c r="BA305" s="29">
        <v>0</v>
      </c>
      <c r="BB305" s="29">
        <v>0</v>
      </c>
      <c r="BC305" s="29">
        <v>0</v>
      </c>
      <c r="BD305" s="29">
        <v>0</v>
      </c>
      <c r="BE305" s="31">
        <v>0</v>
      </c>
      <c r="BF305" s="31"/>
      <c r="BG305" s="31">
        <v>0</v>
      </c>
      <c r="BH305" s="31"/>
      <c r="BI305" s="31">
        <v>0</v>
      </c>
      <c r="BJ305" s="31"/>
      <c r="BK305" s="31">
        <v>0</v>
      </c>
      <c r="BL305" s="31"/>
      <c r="BM305" s="129" t="s">
        <v>132</v>
      </c>
      <c r="BN305" s="52"/>
      <c r="BO305" s="164" t="s">
        <v>132</v>
      </c>
      <c r="BP305" s="129" t="s">
        <v>132</v>
      </c>
      <c r="BQ305" s="126"/>
      <c r="BR305" s="500" t="s">
        <v>132</v>
      </c>
      <c r="BS305" s="500" t="s">
        <v>132</v>
      </c>
      <c r="BT305" s="76" t="s">
        <v>132</v>
      </c>
      <c r="BU305" s="76" t="s">
        <v>132</v>
      </c>
      <c r="BV305" s="76" t="s">
        <v>132</v>
      </c>
      <c r="BW305" s="55" t="s">
        <v>132</v>
      </c>
      <c r="BX305" s="129" t="s">
        <v>132</v>
      </c>
      <c r="BY305" s="55" t="s">
        <v>132</v>
      </c>
      <c r="BZ305" s="935" t="s">
        <v>132</v>
      </c>
      <c r="CA305" s="31">
        <v>0</v>
      </c>
      <c r="CB305" s="29">
        <v>0</v>
      </c>
      <c r="CC305" s="29">
        <v>0</v>
      </c>
      <c r="CD305" s="29">
        <v>0</v>
      </c>
      <c r="CE305" s="76" t="s">
        <v>132</v>
      </c>
      <c r="CF305" s="55" t="s">
        <v>132</v>
      </c>
      <c r="CG305" s="31">
        <v>0</v>
      </c>
      <c r="CH305" s="29">
        <v>0</v>
      </c>
      <c r="CI305" s="29">
        <v>0</v>
      </c>
      <c r="CJ305" s="29">
        <v>0</v>
      </c>
      <c r="CK305" s="55" t="s">
        <v>132</v>
      </c>
      <c r="CL305" s="76" t="s">
        <v>132</v>
      </c>
      <c r="CM305" s="29"/>
      <c r="CN305" s="29"/>
      <c r="CO305" s="29"/>
      <c r="CP305" s="55" t="s">
        <v>132</v>
      </c>
      <c r="CQ305" s="31">
        <v>0</v>
      </c>
      <c r="CR305" s="29">
        <v>0</v>
      </c>
      <c r="CS305" s="29">
        <v>0</v>
      </c>
      <c r="CT305" s="56">
        <v>0</v>
      </c>
      <c r="CU305" s="129" t="s">
        <v>132</v>
      </c>
      <c r="CV305" s="77"/>
    </row>
    <row r="306" spans="1:100" ht="40.5">
      <c r="A306" s="49"/>
      <c r="B306" s="179">
        <f t="shared" ca="1" si="17"/>
        <v>293</v>
      </c>
      <c r="C306" s="115" t="s">
        <v>337</v>
      </c>
      <c r="D306" s="507" t="s">
        <v>2217</v>
      </c>
      <c r="E306" s="69" t="s">
        <v>2218</v>
      </c>
      <c r="F306" s="27">
        <v>45261</v>
      </c>
      <c r="G306" s="498" t="s">
        <v>477</v>
      </c>
      <c r="H306" s="70" t="s">
        <v>2219</v>
      </c>
      <c r="I306" s="499" t="s">
        <v>479</v>
      </c>
      <c r="J306" s="62"/>
      <c r="K306" s="73" t="s">
        <v>2220</v>
      </c>
      <c r="L306" s="126" t="s">
        <v>2221</v>
      </c>
      <c r="M306" s="54">
        <v>300</v>
      </c>
      <c r="N306" s="28">
        <v>51</v>
      </c>
      <c r="O306" s="29">
        <v>80</v>
      </c>
      <c r="P306" s="53">
        <v>9.8516119999999994</v>
      </c>
      <c r="Q306" s="28">
        <v>1</v>
      </c>
      <c r="R306" s="31">
        <v>0</v>
      </c>
      <c r="S306" s="53">
        <v>0</v>
      </c>
      <c r="T306" s="219">
        <v>19.15625</v>
      </c>
      <c r="U306" s="28">
        <v>4</v>
      </c>
      <c r="V306" s="52" t="s">
        <v>2222</v>
      </c>
      <c r="W306" s="31">
        <v>95</v>
      </c>
      <c r="X306" s="31">
        <v>0</v>
      </c>
      <c r="Y306" s="31">
        <v>95</v>
      </c>
      <c r="Z306" s="31">
        <v>0</v>
      </c>
      <c r="AA306" s="31">
        <v>47.5</v>
      </c>
      <c r="AB306" s="31">
        <v>0</v>
      </c>
      <c r="AC306" s="31">
        <v>109</v>
      </c>
      <c r="AD306" s="31">
        <v>0</v>
      </c>
      <c r="AE306" s="31">
        <v>0</v>
      </c>
      <c r="AF306" s="31"/>
      <c r="AG306" s="28">
        <v>0</v>
      </c>
      <c r="AH306" s="29">
        <v>0</v>
      </c>
      <c r="AI306" s="30">
        <v>0</v>
      </c>
      <c r="AJ306" s="31">
        <v>0</v>
      </c>
      <c r="AK306" s="31">
        <v>0</v>
      </c>
      <c r="AL306" s="31">
        <v>0</v>
      </c>
      <c r="AM306" s="31">
        <v>0</v>
      </c>
      <c r="AN306" s="31"/>
      <c r="AO306" s="31">
        <v>0</v>
      </c>
      <c r="AP306" s="31"/>
      <c r="AQ306" s="31">
        <v>0</v>
      </c>
      <c r="AR306" s="31"/>
      <c r="AS306" s="31">
        <v>0</v>
      </c>
      <c r="AT306" s="31"/>
      <c r="AU306" s="28">
        <v>0</v>
      </c>
      <c r="AV306" s="29">
        <v>0</v>
      </c>
      <c r="AW306" s="31">
        <v>0</v>
      </c>
      <c r="AX306" s="31">
        <v>0</v>
      </c>
      <c r="AY306" s="30">
        <v>0</v>
      </c>
      <c r="AZ306" s="31">
        <v>0</v>
      </c>
      <c r="BA306" s="31">
        <v>0</v>
      </c>
      <c r="BB306" s="31">
        <v>0</v>
      </c>
      <c r="BC306" s="31">
        <v>0</v>
      </c>
      <c r="BD306" s="31">
        <v>0</v>
      </c>
      <c r="BE306" s="31">
        <v>0</v>
      </c>
      <c r="BF306" s="31"/>
      <c r="BG306" s="31">
        <v>0</v>
      </c>
      <c r="BH306" s="31"/>
      <c r="BI306" s="31">
        <v>0</v>
      </c>
      <c r="BJ306" s="31"/>
      <c r="BK306" s="31">
        <v>0</v>
      </c>
      <c r="BL306" s="31"/>
      <c r="BM306" s="129" t="s">
        <v>132</v>
      </c>
      <c r="BN306" s="52"/>
      <c r="BO306" s="164" t="s">
        <v>132</v>
      </c>
      <c r="BP306" s="129" t="s">
        <v>132</v>
      </c>
      <c r="BQ306" s="126"/>
      <c r="BR306" s="500" t="s">
        <v>132</v>
      </c>
      <c r="BS306" s="500" t="s">
        <v>132</v>
      </c>
      <c r="BT306" s="76" t="s">
        <v>132</v>
      </c>
      <c r="BU306" s="76" t="s">
        <v>132</v>
      </c>
      <c r="BV306" s="76" t="s">
        <v>132</v>
      </c>
      <c r="BW306" s="55" t="s">
        <v>132</v>
      </c>
      <c r="BX306" s="129" t="s">
        <v>132</v>
      </c>
      <c r="BY306" s="55" t="s">
        <v>132</v>
      </c>
      <c r="BZ306" s="935" t="s">
        <v>132</v>
      </c>
      <c r="CA306" s="31">
        <v>0</v>
      </c>
      <c r="CB306" s="29">
        <v>0</v>
      </c>
      <c r="CC306" s="29">
        <v>0</v>
      </c>
      <c r="CD306" s="29">
        <v>0</v>
      </c>
      <c r="CE306" s="76" t="s">
        <v>132</v>
      </c>
      <c r="CF306" s="55" t="s">
        <v>132</v>
      </c>
      <c r="CG306" s="31">
        <v>0</v>
      </c>
      <c r="CH306" s="29">
        <v>0</v>
      </c>
      <c r="CI306" s="29">
        <v>0</v>
      </c>
      <c r="CJ306" s="29">
        <v>0</v>
      </c>
      <c r="CK306" s="55" t="s">
        <v>132</v>
      </c>
      <c r="CL306" s="76" t="s">
        <v>132</v>
      </c>
      <c r="CM306" s="29"/>
      <c r="CN306" s="29"/>
      <c r="CO306" s="29"/>
      <c r="CP306" s="55" t="s">
        <v>132</v>
      </c>
      <c r="CQ306" s="31">
        <v>0</v>
      </c>
      <c r="CR306" s="29">
        <v>0</v>
      </c>
      <c r="CS306" s="29">
        <v>0</v>
      </c>
      <c r="CT306" s="56">
        <v>0</v>
      </c>
      <c r="CU306" s="129" t="s">
        <v>132</v>
      </c>
      <c r="CV306" s="77"/>
    </row>
    <row r="307" spans="1:100" ht="27">
      <c r="A307" s="49"/>
      <c r="B307" s="179">
        <f t="shared" ca="1" si="17"/>
        <v>294</v>
      </c>
      <c r="C307" s="115" t="s">
        <v>2170</v>
      </c>
      <c r="D307" s="507" t="s">
        <v>2223</v>
      </c>
      <c r="E307" s="48" t="s">
        <v>2224</v>
      </c>
      <c r="F307" s="459">
        <v>41684</v>
      </c>
      <c r="G307" s="498" t="s">
        <v>528</v>
      </c>
      <c r="H307" s="31" t="s">
        <v>2225</v>
      </c>
      <c r="I307" s="499" t="s">
        <v>479</v>
      </c>
      <c r="J307" s="70"/>
      <c r="K307" s="71" t="s">
        <v>2226</v>
      </c>
      <c r="L307" s="44" t="s">
        <v>2227</v>
      </c>
      <c r="M307" s="54">
        <v>396</v>
      </c>
      <c r="N307" s="28">
        <v>26</v>
      </c>
      <c r="O307" s="29">
        <v>32</v>
      </c>
      <c r="P307" s="53">
        <v>3</v>
      </c>
      <c r="Q307" s="28">
        <v>2</v>
      </c>
      <c r="R307" s="31">
        <v>3</v>
      </c>
      <c r="S307" s="53">
        <v>0.7</v>
      </c>
      <c r="T307" s="54">
        <v>16</v>
      </c>
      <c r="U307" s="28">
        <v>0</v>
      </c>
      <c r="V307" s="52" t="s">
        <v>210</v>
      </c>
      <c r="W307" s="31">
        <v>0</v>
      </c>
      <c r="X307" s="31">
        <v>0</v>
      </c>
      <c r="Y307" s="31">
        <v>0</v>
      </c>
      <c r="Z307" s="31">
        <v>0</v>
      </c>
      <c r="AA307" s="31">
        <v>0</v>
      </c>
      <c r="AB307" s="31">
        <v>0</v>
      </c>
      <c r="AC307" s="31">
        <v>0</v>
      </c>
      <c r="AD307" s="31">
        <v>0</v>
      </c>
      <c r="AE307" s="31">
        <v>0</v>
      </c>
      <c r="AF307" s="31"/>
      <c r="AG307" s="28">
        <v>1</v>
      </c>
      <c r="AH307" s="29">
        <v>99</v>
      </c>
      <c r="AI307" s="30">
        <v>99</v>
      </c>
      <c r="AJ307" s="31">
        <v>0</v>
      </c>
      <c r="AK307" s="31">
        <v>0</v>
      </c>
      <c r="AL307" s="31">
        <v>0</v>
      </c>
      <c r="AM307" s="31">
        <v>0</v>
      </c>
      <c r="AN307" s="31"/>
      <c r="AO307" s="31">
        <v>0</v>
      </c>
      <c r="AP307" s="31"/>
      <c r="AQ307" s="31">
        <v>0</v>
      </c>
      <c r="AR307" s="31"/>
      <c r="AS307" s="31">
        <v>0</v>
      </c>
      <c r="AT307" s="31"/>
      <c r="AU307" s="28">
        <v>0</v>
      </c>
      <c r="AV307" s="29">
        <v>0</v>
      </c>
      <c r="AW307" s="31">
        <v>0</v>
      </c>
      <c r="AX307" s="31">
        <v>0</v>
      </c>
      <c r="AY307" s="30">
        <v>0</v>
      </c>
      <c r="AZ307" s="31">
        <v>0</v>
      </c>
      <c r="BA307" s="31">
        <v>0</v>
      </c>
      <c r="BB307" s="31">
        <v>0</v>
      </c>
      <c r="BC307" s="31">
        <v>0</v>
      </c>
      <c r="BD307" s="31">
        <v>0</v>
      </c>
      <c r="BE307" s="31">
        <v>0</v>
      </c>
      <c r="BF307" s="31"/>
      <c r="BG307" s="31">
        <v>0</v>
      </c>
      <c r="BH307" s="31"/>
      <c r="BI307" s="31">
        <v>0</v>
      </c>
      <c r="BJ307" s="31"/>
      <c r="BK307" s="31">
        <v>0</v>
      </c>
      <c r="BL307" s="31"/>
      <c r="BM307" s="129" t="s">
        <v>132</v>
      </c>
      <c r="BN307" s="52"/>
      <c r="BO307" s="164" t="s">
        <v>132</v>
      </c>
      <c r="BP307" s="129" t="s">
        <v>132</v>
      </c>
      <c r="BQ307" s="126"/>
      <c r="BR307" s="500" t="s">
        <v>132</v>
      </c>
      <c r="BS307" s="500" t="s">
        <v>132</v>
      </c>
      <c r="BT307" s="76" t="s">
        <v>132</v>
      </c>
      <c r="BU307" s="76" t="s">
        <v>132</v>
      </c>
      <c r="BV307" s="76" t="s">
        <v>132</v>
      </c>
      <c r="BW307" s="55" t="s">
        <v>132</v>
      </c>
      <c r="BX307" s="129" t="s">
        <v>132</v>
      </c>
      <c r="BY307" s="55" t="s">
        <v>132</v>
      </c>
      <c r="BZ307" s="935" t="s">
        <v>127</v>
      </c>
      <c r="CA307" s="31">
        <v>1</v>
      </c>
      <c r="CB307" s="29">
        <v>12</v>
      </c>
      <c r="CC307" s="29">
        <v>12</v>
      </c>
      <c r="CD307" s="29">
        <v>12</v>
      </c>
      <c r="CE307" s="76" t="s">
        <v>132</v>
      </c>
      <c r="CF307" s="875" t="s">
        <v>127</v>
      </c>
      <c r="CG307" s="872">
        <v>1</v>
      </c>
      <c r="CH307" s="870">
        <v>3</v>
      </c>
      <c r="CI307" s="870">
        <v>3</v>
      </c>
      <c r="CJ307" s="870">
        <v>3</v>
      </c>
      <c r="CK307" s="55" t="s">
        <v>132</v>
      </c>
      <c r="CL307" s="76" t="s">
        <v>132</v>
      </c>
      <c r="CM307" s="29"/>
      <c r="CN307" s="29"/>
      <c r="CO307" s="30"/>
      <c r="CP307" s="55" t="s">
        <v>132</v>
      </c>
      <c r="CQ307" s="31">
        <v>0</v>
      </c>
      <c r="CR307" s="29">
        <v>0</v>
      </c>
      <c r="CS307" s="29">
        <v>0</v>
      </c>
      <c r="CT307" s="56">
        <v>0</v>
      </c>
      <c r="CU307" s="129" t="s">
        <v>132</v>
      </c>
      <c r="CV307" s="77"/>
    </row>
    <row r="308" spans="1:100" ht="27">
      <c r="A308" s="49"/>
      <c r="B308" s="179">
        <f ca="1">IF(C308="","",MAX(INDIRECT("B1:B"&amp;ROW()-1))+1)</f>
        <v>295</v>
      </c>
      <c r="C308" s="115" t="s">
        <v>337</v>
      </c>
      <c r="D308" s="507" t="s">
        <v>2228</v>
      </c>
      <c r="E308" s="69" t="s">
        <v>2229</v>
      </c>
      <c r="F308" s="27">
        <v>44088</v>
      </c>
      <c r="G308" s="498" t="s">
        <v>528</v>
      </c>
      <c r="H308" s="70" t="s">
        <v>2230</v>
      </c>
      <c r="I308" s="499" t="s">
        <v>479</v>
      </c>
      <c r="J308" s="62"/>
      <c r="K308" s="73" t="s">
        <v>2231</v>
      </c>
      <c r="L308" s="126" t="s">
        <v>2232</v>
      </c>
      <c r="M308" s="54">
        <v>284</v>
      </c>
      <c r="N308" s="28">
        <v>10</v>
      </c>
      <c r="O308" s="29">
        <v>7</v>
      </c>
      <c r="P308" s="53">
        <v>1.3</v>
      </c>
      <c r="Q308" s="28">
        <v>1</v>
      </c>
      <c r="R308" s="31">
        <v>0</v>
      </c>
      <c r="S308" s="53">
        <v>0</v>
      </c>
      <c r="T308" s="54">
        <v>7.2625000000000002</v>
      </c>
      <c r="U308" s="28">
        <v>0</v>
      </c>
      <c r="V308" s="52" t="s">
        <v>210</v>
      </c>
      <c r="W308" s="31">
        <v>0</v>
      </c>
      <c r="X308" s="31">
        <v>0</v>
      </c>
      <c r="Y308" s="31">
        <v>0</v>
      </c>
      <c r="Z308" s="31">
        <v>0</v>
      </c>
      <c r="AA308" s="31">
        <v>0</v>
      </c>
      <c r="AB308" s="31">
        <v>0</v>
      </c>
      <c r="AC308" s="31">
        <v>0</v>
      </c>
      <c r="AD308" s="31">
        <v>0</v>
      </c>
      <c r="AE308" s="31">
        <v>0</v>
      </c>
      <c r="AF308" s="31"/>
      <c r="AG308" s="28">
        <v>1</v>
      </c>
      <c r="AH308" s="29">
        <v>71</v>
      </c>
      <c r="AI308" s="30">
        <v>53.5</v>
      </c>
      <c r="AJ308" s="31">
        <v>0</v>
      </c>
      <c r="AK308" s="31">
        <v>0</v>
      </c>
      <c r="AL308" s="31">
        <v>0</v>
      </c>
      <c r="AM308" s="31">
        <v>0</v>
      </c>
      <c r="AN308" s="31"/>
      <c r="AO308" s="31">
        <v>0</v>
      </c>
      <c r="AP308" s="31"/>
      <c r="AQ308" s="31">
        <v>0</v>
      </c>
      <c r="AR308" s="31"/>
      <c r="AS308" s="31">
        <v>0</v>
      </c>
      <c r="AT308" s="31"/>
      <c r="AU308" s="28">
        <v>0</v>
      </c>
      <c r="AV308" s="29">
        <v>0</v>
      </c>
      <c r="AW308" s="31">
        <v>0</v>
      </c>
      <c r="AX308" s="31">
        <v>0</v>
      </c>
      <c r="AY308" s="30">
        <v>0</v>
      </c>
      <c r="AZ308" s="31">
        <v>0</v>
      </c>
      <c r="BA308" s="31">
        <v>0</v>
      </c>
      <c r="BB308" s="31">
        <v>0</v>
      </c>
      <c r="BC308" s="31">
        <v>0</v>
      </c>
      <c r="BD308" s="31">
        <v>0</v>
      </c>
      <c r="BE308" s="31">
        <v>0</v>
      </c>
      <c r="BF308" s="31"/>
      <c r="BG308" s="31">
        <v>0</v>
      </c>
      <c r="BH308" s="31"/>
      <c r="BI308" s="31">
        <v>0</v>
      </c>
      <c r="BJ308" s="31"/>
      <c r="BK308" s="31">
        <v>0</v>
      </c>
      <c r="BL308" s="31"/>
      <c r="BM308" s="129" t="s">
        <v>132</v>
      </c>
      <c r="BN308" s="52"/>
      <c r="BO308" s="164" t="s">
        <v>132</v>
      </c>
      <c r="BP308" s="129" t="s">
        <v>132</v>
      </c>
      <c r="BQ308" s="126"/>
      <c r="BR308" s="500" t="s">
        <v>132</v>
      </c>
      <c r="BS308" s="500" t="s">
        <v>132</v>
      </c>
      <c r="BT308" s="76" t="s">
        <v>132</v>
      </c>
      <c r="BU308" s="76" t="s">
        <v>132</v>
      </c>
      <c r="BV308" s="76" t="s">
        <v>132</v>
      </c>
      <c r="BW308" s="55" t="s">
        <v>132</v>
      </c>
      <c r="BX308" s="129" t="s">
        <v>132</v>
      </c>
      <c r="BY308" s="55" t="s">
        <v>132</v>
      </c>
      <c r="BZ308" s="935" t="s">
        <v>132</v>
      </c>
      <c r="CA308" s="31">
        <v>0</v>
      </c>
      <c r="CB308" s="29">
        <v>0</v>
      </c>
      <c r="CC308" s="29">
        <v>0</v>
      </c>
      <c r="CD308" s="29">
        <v>0</v>
      </c>
      <c r="CE308" s="76" t="s">
        <v>132</v>
      </c>
      <c r="CF308" s="55" t="s">
        <v>132</v>
      </c>
      <c r="CG308" s="31">
        <v>0</v>
      </c>
      <c r="CH308" s="29">
        <v>0</v>
      </c>
      <c r="CI308" s="29">
        <v>0</v>
      </c>
      <c r="CJ308" s="29">
        <v>0</v>
      </c>
      <c r="CK308" s="55" t="s">
        <v>132</v>
      </c>
      <c r="CL308" s="76" t="s">
        <v>132</v>
      </c>
      <c r="CM308" s="29"/>
      <c r="CN308" s="29"/>
      <c r="CO308" s="30"/>
      <c r="CP308" s="55" t="s">
        <v>132</v>
      </c>
      <c r="CQ308" s="31">
        <v>0</v>
      </c>
      <c r="CR308" s="29">
        <v>0</v>
      </c>
      <c r="CS308" s="29">
        <v>0</v>
      </c>
      <c r="CT308" s="56">
        <v>0</v>
      </c>
      <c r="CU308" s="129" t="s">
        <v>132</v>
      </c>
      <c r="CV308" s="77"/>
    </row>
    <row r="309" spans="1:100" ht="27">
      <c r="A309" s="49"/>
      <c r="B309" s="179">
        <f ca="1">IF(C309="","",MAX(INDIRECT("B1:B"&amp;ROW()-1))+1)</f>
        <v>296</v>
      </c>
      <c r="C309" s="115" t="s">
        <v>341</v>
      </c>
      <c r="D309" s="507" t="s">
        <v>2233</v>
      </c>
      <c r="E309" s="69" t="s">
        <v>2234</v>
      </c>
      <c r="F309" s="27">
        <v>45365</v>
      </c>
      <c r="G309" s="498" t="s">
        <v>477</v>
      </c>
      <c r="H309" s="70" t="s">
        <v>2235</v>
      </c>
      <c r="I309" s="499" t="s">
        <v>479</v>
      </c>
      <c r="J309" s="62"/>
      <c r="K309" s="73" t="s">
        <v>2236</v>
      </c>
      <c r="L309" s="126" t="s">
        <v>2237</v>
      </c>
      <c r="M309" s="54">
        <v>56</v>
      </c>
      <c r="N309" s="28">
        <v>4</v>
      </c>
      <c r="O309" s="29">
        <v>28</v>
      </c>
      <c r="P309" s="53">
        <v>3.57</v>
      </c>
      <c r="Q309" s="28">
        <v>3</v>
      </c>
      <c r="R309" s="31">
        <v>0</v>
      </c>
      <c r="S309" s="53">
        <v>0</v>
      </c>
      <c r="T309" s="54">
        <v>2.79</v>
      </c>
      <c r="U309" s="28">
        <v>0</v>
      </c>
      <c r="V309" s="52" t="s">
        <v>210</v>
      </c>
      <c r="W309" s="31">
        <v>0</v>
      </c>
      <c r="X309" s="31">
        <v>0</v>
      </c>
      <c r="Y309" s="31">
        <v>0</v>
      </c>
      <c r="Z309" s="31">
        <v>0</v>
      </c>
      <c r="AA309" s="31">
        <v>0</v>
      </c>
      <c r="AB309" s="31">
        <v>0</v>
      </c>
      <c r="AC309" s="31">
        <v>0</v>
      </c>
      <c r="AD309" s="31">
        <v>0</v>
      </c>
      <c r="AE309" s="31">
        <v>0</v>
      </c>
      <c r="AF309" s="503"/>
      <c r="AG309" s="28">
        <v>0</v>
      </c>
      <c r="AH309" s="29">
        <v>0</v>
      </c>
      <c r="AI309" s="30">
        <v>0</v>
      </c>
      <c r="AJ309" s="31">
        <v>0</v>
      </c>
      <c r="AK309" s="31">
        <v>0</v>
      </c>
      <c r="AL309" s="31">
        <v>0</v>
      </c>
      <c r="AM309" s="31">
        <v>0</v>
      </c>
      <c r="AN309" s="31"/>
      <c r="AO309" s="31">
        <v>0</v>
      </c>
      <c r="AP309" s="31"/>
      <c r="AQ309" s="31">
        <v>0</v>
      </c>
      <c r="AR309" s="31"/>
      <c r="AS309" s="31">
        <v>0</v>
      </c>
      <c r="AT309" s="31"/>
      <c r="AU309" s="28">
        <v>0</v>
      </c>
      <c r="AV309" s="29">
        <v>0</v>
      </c>
      <c r="AW309" s="31">
        <v>0</v>
      </c>
      <c r="AX309" s="31">
        <v>0</v>
      </c>
      <c r="AY309" s="30">
        <v>0</v>
      </c>
      <c r="AZ309" s="31">
        <v>0</v>
      </c>
      <c r="BA309" s="31">
        <v>0</v>
      </c>
      <c r="BB309" s="31">
        <v>0</v>
      </c>
      <c r="BC309" s="31">
        <v>0</v>
      </c>
      <c r="BD309" s="31">
        <v>0</v>
      </c>
      <c r="BE309" s="31">
        <v>0</v>
      </c>
      <c r="BF309" s="31"/>
      <c r="BG309" s="31">
        <v>0</v>
      </c>
      <c r="BH309" s="31"/>
      <c r="BI309" s="31">
        <v>0</v>
      </c>
      <c r="BJ309" s="31"/>
      <c r="BK309" s="31">
        <v>0</v>
      </c>
      <c r="BL309" s="31"/>
      <c r="BM309" s="129" t="s">
        <v>132</v>
      </c>
      <c r="BN309" s="52"/>
      <c r="BO309" s="164" t="s">
        <v>132</v>
      </c>
      <c r="BP309" s="129" t="s">
        <v>132</v>
      </c>
      <c r="BQ309" s="126"/>
      <c r="BR309" s="500" t="s">
        <v>132</v>
      </c>
      <c r="BS309" s="500" t="s">
        <v>132</v>
      </c>
      <c r="BT309" s="76" t="s">
        <v>132</v>
      </c>
      <c r="BU309" s="76" t="s">
        <v>132</v>
      </c>
      <c r="BV309" s="76" t="s">
        <v>132</v>
      </c>
      <c r="BW309" s="55" t="s">
        <v>132</v>
      </c>
      <c r="BX309" s="129" t="s">
        <v>132</v>
      </c>
      <c r="BY309" s="55" t="s">
        <v>132</v>
      </c>
      <c r="BZ309" s="935" t="s">
        <v>132</v>
      </c>
      <c r="CA309" s="31">
        <v>0</v>
      </c>
      <c r="CB309" s="29">
        <v>0</v>
      </c>
      <c r="CC309" s="29">
        <v>0</v>
      </c>
      <c r="CD309" s="29">
        <v>0</v>
      </c>
      <c r="CE309" s="76" t="s">
        <v>132</v>
      </c>
      <c r="CF309" s="55" t="s">
        <v>132</v>
      </c>
      <c r="CG309" s="31">
        <v>0</v>
      </c>
      <c r="CH309" s="29">
        <v>0</v>
      </c>
      <c r="CI309" s="29">
        <v>0</v>
      </c>
      <c r="CJ309" s="29">
        <v>0</v>
      </c>
      <c r="CK309" s="55" t="s">
        <v>132</v>
      </c>
      <c r="CL309" s="76" t="s">
        <v>132</v>
      </c>
      <c r="CM309" s="29"/>
      <c r="CN309" s="29"/>
      <c r="CO309" s="30"/>
      <c r="CP309" s="55" t="s">
        <v>132</v>
      </c>
      <c r="CQ309" s="31">
        <v>0</v>
      </c>
      <c r="CR309" s="29">
        <v>0</v>
      </c>
      <c r="CS309" s="29">
        <v>0</v>
      </c>
      <c r="CT309" s="56">
        <v>0</v>
      </c>
      <c r="CU309" s="129" t="s">
        <v>132</v>
      </c>
      <c r="CV309" s="77"/>
    </row>
    <row r="310" spans="1:100" ht="27">
      <c r="A310" s="49"/>
      <c r="B310" s="179">
        <f t="shared" ref="B310:B317" ca="1" si="18">IF(C310="","",MAX(INDIRECT("B1:B"&amp;ROW()-1))+1)</f>
        <v>297</v>
      </c>
      <c r="C310" s="115" t="s">
        <v>344</v>
      </c>
      <c r="D310" s="507" t="s">
        <v>2238</v>
      </c>
      <c r="E310" s="69" t="s">
        <v>2239</v>
      </c>
      <c r="F310" s="27">
        <v>40665</v>
      </c>
      <c r="G310" s="498" t="s">
        <v>528</v>
      </c>
      <c r="H310" s="70" t="s">
        <v>2240</v>
      </c>
      <c r="I310" s="499" t="s">
        <v>479</v>
      </c>
      <c r="J310" s="62"/>
      <c r="K310" s="73" t="s">
        <v>2241</v>
      </c>
      <c r="L310" s="126" t="s">
        <v>2242</v>
      </c>
      <c r="M310" s="54">
        <v>31</v>
      </c>
      <c r="N310" s="28">
        <v>4</v>
      </c>
      <c r="O310" s="29">
        <v>9</v>
      </c>
      <c r="P310" s="53">
        <v>2.6</v>
      </c>
      <c r="Q310" s="28">
        <v>2</v>
      </c>
      <c r="R310" s="31">
        <v>0</v>
      </c>
      <c r="S310" s="53">
        <v>0</v>
      </c>
      <c r="T310" s="54">
        <v>3.3</v>
      </c>
      <c r="U310" s="28">
        <v>0</v>
      </c>
      <c r="V310" s="52" t="s">
        <v>210</v>
      </c>
      <c r="W310" s="31">
        <v>0</v>
      </c>
      <c r="X310" s="31">
        <v>0</v>
      </c>
      <c r="Y310" s="31">
        <v>0</v>
      </c>
      <c r="Z310" s="31">
        <v>0</v>
      </c>
      <c r="AA310" s="31">
        <v>0</v>
      </c>
      <c r="AB310" s="31">
        <v>0</v>
      </c>
      <c r="AC310" s="31">
        <v>0</v>
      </c>
      <c r="AD310" s="31">
        <v>0</v>
      </c>
      <c r="AE310" s="31">
        <v>0</v>
      </c>
      <c r="AF310" s="31"/>
      <c r="AG310" s="28">
        <v>1</v>
      </c>
      <c r="AH310" s="29">
        <v>91</v>
      </c>
      <c r="AI310" s="30">
        <v>91</v>
      </c>
      <c r="AJ310" s="31">
        <v>0</v>
      </c>
      <c r="AK310" s="31">
        <v>0</v>
      </c>
      <c r="AL310" s="31">
        <v>0</v>
      </c>
      <c r="AM310" s="31">
        <v>0</v>
      </c>
      <c r="AN310" s="31"/>
      <c r="AO310" s="31">
        <v>0</v>
      </c>
      <c r="AP310" s="31"/>
      <c r="AQ310" s="31">
        <v>0</v>
      </c>
      <c r="AR310" s="31"/>
      <c r="AS310" s="31">
        <v>0</v>
      </c>
      <c r="AT310" s="31"/>
      <c r="AU310" s="28">
        <v>0</v>
      </c>
      <c r="AV310" s="29">
        <v>0</v>
      </c>
      <c r="AW310" s="31">
        <v>0</v>
      </c>
      <c r="AX310" s="31">
        <v>0</v>
      </c>
      <c r="AY310" s="30">
        <v>0</v>
      </c>
      <c r="AZ310" s="31">
        <v>0</v>
      </c>
      <c r="BA310" s="31">
        <v>0</v>
      </c>
      <c r="BB310" s="31">
        <v>0</v>
      </c>
      <c r="BC310" s="31">
        <v>0</v>
      </c>
      <c r="BD310" s="31">
        <v>0</v>
      </c>
      <c r="BE310" s="31">
        <v>0</v>
      </c>
      <c r="BF310" s="31"/>
      <c r="BG310" s="31">
        <v>0</v>
      </c>
      <c r="BH310" s="31"/>
      <c r="BI310" s="31">
        <v>0</v>
      </c>
      <c r="BJ310" s="31"/>
      <c r="BK310" s="31">
        <v>0</v>
      </c>
      <c r="BL310" s="31"/>
      <c r="BM310" s="129" t="s">
        <v>132</v>
      </c>
      <c r="BN310" s="52"/>
      <c r="BO310" s="164" t="s">
        <v>132</v>
      </c>
      <c r="BP310" s="129" t="s">
        <v>132</v>
      </c>
      <c r="BQ310" s="126"/>
      <c r="BR310" s="500" t="s">
        <v>132</v>
      </c>
      <c r="BS310" s="500" t="s">
        <v>132</v>
      </c>
      <c r="BT310" s="76" t="s">
        <v>132</v>
      </c>
      <c r="BU310" s="76" t="s">
        <v>132</v>
      </c>
      <c r="BV310" s="76" t="s">
        <v>132</v>
      </c>
      <c r="BW310" s="55" t="s">
        <v>132</v>
      </c>
      <c r="BX310" s="129" t="s">
        <v>132</v>
      </c>
      <c r="BY310" s="55" t="s">
        <v>132</v>
      </c>
      <c r="BZ310" s="935" t="s">
        <v>132</v>
      </c>
      <c r="CA310" s="31">
        <v>0</v>
      </c>
      <c r="CB310" s="29">
        <v>0</v>
      </c>
      <c r="CC310" s="29">
        <v>0</v>
      </c>
      <c r="CD310" s="29">
        <v>0</v>
      </c>
      <c r="CE310" s="76" t="s">
        <v>132</v>
      </c>
      <c r="CF310" s="55" t="s">
        <v>132</v>
      </c>
      <c r="CG310" s="31">
        <v>0</v>
      </c>
      <c r="CH310" s="29">
        <v>0</v>
      </c>
      <c r="CI310" s="29">
        <v>0</v>
      </c>
      <c r="CJ310" s="29">
        <v>0</v>
      </c>
      <c r="CK310" s="55" t="s">
        <v>127</v>
      </c>
      <c r="CL310" s="76" t="s">
        <v>127</v>
      </c>
      <c r="CM310" s="29">
        <v>0</v>
      </c>
      <c r="CN310" s="29">
        <v>0</v>
      </c>
      <c r="CO310" s="30">
        <v>24</v>
      </c>
      <c r="CP310" s="55" t="s">
        <v>132</v>
      </c>
      <c r="CQ310" s="31">
        <v>0</v>
      </c>
      <c r="CR310" s="29">
        <v>0</v>
      </c>
      <c r="CS310" s="29">
        <v>0</v>
      </c>
      <c r="CT310" s="56">
        <v>0</v>
      </c>
      <c r="CU310" s="129" t="s">
        <v>132</v>
      </c>
      <c r="CV310" s="77"/>
    </row>
    <row r="311" spans="1:100" ht="27">
      <c r="A311" s="49"/>
      <c r="B311" s="179">
        <f t="shared" ca="1" si="18"/>
        <v>298</v>
      </c>
      <c r="C311" s="115" t="s">
        <v>344</v>
      </c>
      <c r="D311" s="507" t="s">
        <v>2243</v>
      </c>
      <c r="E311" s="69" t="s">
        <v>2244</v>
      </c>
      <c r="F311" s="27">
        <v>40816</v>
      </c>
      <c r="G311" s="498" t="s">
        <v>528</v>
      </c>
      <c r="H311" s="70" t="s">
        <v>2245</v>
      </c>
      <c r="I311" s="499" t="s">
        <v>479</v>
      </c>
      <c r="J311" s="62"/>
      <c r="K311" s="73" t="s">
        <v>2246</v>
      </c>
      <c r="L311" s="126" t="s">
        <v>2247</v>
      </c>
      <c r="M311" s="54">
        <v>183</v>
      </c>
      <c r="N311" s="28">
        <v>8</v>
      </c>
      <c r="O311" s="29">
        <v>22</v>
      </c>
      <c r="P311" s="53">
        <v>5.8</v>
      </c>
      <c r="Q311" s="28">
        <v>6</v>
      </c>
      <c r="R311" s="31">
        <v>0</v>
      </c>
      <c r="S311" s="53">
        <v>0</v>
      </c>
      <c r="T311" s="54">
        <v>8.4187499999999993</v>
      </c>
      <c r="U311" s="28">
        <v>0</v>
      </c>
      <c r="V311" s="52" t="s">
        <v>144</v>
      </c>
      <c r="W311" s="31">
        <v>0</v>
      </c>
      <c r="X311" s="31">
        <v>0</v>
      </c>
      <c r="Y311" s="31">
        <v>0</v>
      </c>
      <c r="Z311" s="31">
        <v>0</v>
      </c>
      <c r="AA311" s="31">
        <v>0</v>
      </c>
      <c r="AB311" s="31">
        <v>0</v>
      </c>
      <c r="AC311" s="31">
        <v>0</v>
      </c>
      <c r="AD311" s="31">
        <v>0</v>
      </c>
      <c r="AE311" s="31">
        <v>0</v>
      </c>
      <c r="AF311" s="31"/>
      <c r="AG311" s="28">
        <v>0</v>
      </c>
      <c r="AH311" s="29">
        <v>0</v>
      </c>
      <c r="AI311" s="30">
        <v>0</v>
      </c>
      <c r="AJ311" s="31">
        <v>0</v>
      </c>
      <c r="AK311" s="31">
        <v>0</v>
      </c>
      <c r="AL311" s="31">
        <v>0</v>
      </c>
      <c r="AM311" s="31">
        <v>0</v>
      </c>
      <c r="AN311" s="31"/>
      <c r="AO311" s="31">
        <v>0</v>
      </c>
      <c r="AP311" s="31"/>
      <c r="AQ311" s="31">
        <v>0</v>
      </c>
      <c r="AR311" s="31"/>
      <c r="AS311" s="31">
        <v>0</v>
      </c>
      <c r="AT311" s="31"/>
      <c r="AU311" s="28">
        <v>4</v>
      </c>
      <c r="AV311" s="29">
        <v>158</v>
      </c>
      <c r="AW311" s="31">
        <v>0</v>
      </c>
      <c r="AX311" s="31">
        <v>113.5</v>
      </c>
      <c r="AY311" s="30">
        <v>0</v>
      </c>
      <c r="AZ311" s="31">
        <v>0</v>
      </c>
      <c r="BA311" s="31">
        <v>0</v>
      </c>
      <c r="BB311" s="31">
        <v>0</v>
      </c>
      <c r="BC311" s="31">
        <v>0</v>
      </c>
      <c r="BD311" s="31">
        <v>0</v>
      </c>
      <c r="BE311" s="31">
        <v>0</v>
      </c>
      <c r="BF311" s="31"/>
      <c r="BG311" s="31">
        <v>0</v>
      </c>
      <c r="BH311" s="31"/>
      <c r="BI311" s="31">
        <v>0</v>
      </c>
      <c r="BJ311" s="31"/>
      <c r="BK311" s="31">
        <v>0</v>
      </c>
      <c r="BL311" s="31"/>
      <c r="BM311" s="129" t="s">
        <v>132</v>
      </c>
      <c r="BN311" s="52"/>
      <c r="BO311" s="164" t="s">
        <v>127</v>
      </c>
      <c r="BP311" s="129" t="s">
        <v>132</v>
      </c>
      <c r="BQ311" s="126"/>
      <c r="BR311" s="500" t="s">
        <v>132</v>
      </c>
      <c r="BS311" s="500" t="s">
        <v>132</v>
      </c>
      <c r="BT311" s="76" t="s">
        <v>132</v>
      </c>
      <c r="BU311" s="76" t="s">
        <v>132</v>
      </c>
      <c r="BV311" s="76" t="s">
        <v>132</v>
      </c>
      <c r="BW311" s="55" t="s">
        <v>132</v>
      </c>
      <c r="BX311" s="129" t="s">
        <v>132</v>
      </c>
      <c r="BY311" s="55" t="s">
        <v>132</v>
      </c>
      <c r="BZ311" s="935" t="s">
        <v>132</v>
      </c>
      <c r="CA311" s="31">
        <v>0</v>
      </c>
      <c r="CB311" s="29">
        <v>0</v>
      </c>
      <c r="CC311" s="29">
        <v>0</v>
      </c>
      <c r="CD311" s="29">
        <v>0</v>
      </c>
      <c r="CE311" s="76" t="s">
        <v>132</v>
      </c>
      <c r="CF311" s="55" t="s">
        <v>132</v>
      </c>
      <c r="CG311" s="31">
        <v>0</v>
      </c>
      <c r="CH311" s="29">
        <v>0</v>
      </c>
      <c r="CI311" s="29">
        <v>0</v>
      </c>
      <c r="CJ311" s="29">
        <v>0</v>
      </c>
      <c r="CK311" s="55" t="s">
        <v>132</v>
      </c>
      <c r="CL311" s="76" t="s">
        <v>132</v>
      </c>
      <c r="CM311" s="29"/>
      <c r="CN311" s="29"/>
      <c r="CO311" s="30"/>
      <c r="CP311" s="55" t="s">
        <v>132</v>
      </c>
      <c r="CQ311" s="31">
        <v>0</v>
      </c>
      <c r="CR311" s="29">
        <v>0</v>
      </c>
      <c r="CS311" s="29">
        <v>0</v>
      </c>
      <c r="CT311" s="56">
        <v>0</v>
      </c>
      <c r="CU311" s="129" t="s">
        <v>132</v>
      </c>
      <c r="CV311" s="77"/>
    </row>
    <row r="312" spans="1:100" ht="27">
      <c r="A312" s="49"/>
      <c r="B312" s="179">
        <f t="shared" ca="1" si="18"/>
        <v>299</v>
      </c>
      <c r="C312" s="115" t="s">
        <v>344</v>
      </c>
      <c r="D312" s="507" t="s">
        <v>2248</v>
      </c>
      <c r="E312" s="69" t="s">
        <v>2249</v>
      </c>
      <c r="F312" s="57">
        <v>40817</v>
      </c>
      <c r="G312" s="498" t="s">
        <v>739</v>
      </c>
      <c r="H312" s="70" t="s">
        <v>2250</v>
      </c>
      <c r="I312" s="499" t="s">
        <v>479</v>
      </c>
      <c r="J312" s="62"/>
      <c r="K312" s="73" t="s">
        <v>2251</v>
      </c>
      <c r="L312" s="126" t="s">
        <v>2252</v>
      </c>
      <c r="M312" s="54">
        <v>643</v>
      </c>
      <c r="N312" s="28">
        <v>130</v>
      </c>
      <c r="O312" s="29">
        <v>78</v>
      </c>
      <c r="P312" s="53">
        <v>67.418000000000006</v>
      </c>
      <c r="Q312" s="28">
        <v>130</v>
      </c>
      <c r="R312" s="29">
        <v>78</v>
      </c>
      <c r="S312" s="53">
        <v>67.418000000000006</v>
      </c>
      <c r="T312" s="54">
        <v>43.58</v>
      </c>
      <c r="U312" s="28">
        <v>0</v>
      </c>
      <c r="V312" s="52" t="s">
        <v>144</v>
      </c>
      <c r="W312" s="31">
        <v>0</v>
      </c>
      <c r="X312" s="31">
        <v>0</v>
      </c>
      <c r="Y312" s="31">
        <v>0</v>
      </c>
      <c r="Z312" s="31">
        <v>0</v>
      </c>
      <c r="AA312" s="31">
        <v>0</v>
      </c>
      <c r="AB312" s="31">
        <v>0</v>
      </c>
      <c r="AC312" s="31">
        <v>0</v>
      </c>
      <c r="AD312" s="31">
        <v>0</v>
      </c>
      <c r="AE312" s="31">
        <v>0</v>
      </c>
      <c r="AF312" s="31"/>
      <c r="AG312" s="28">
        <v>0</v>
      </c>
      <c r="AH312" s="29">
        <v>0</v>
      </c>
      <c r="AI312" s="30">
        <v>0</v>
      </c>
      <c r="AJ312" s="31">
        <v>0</v>
      </c>
      <c r="AK312" s="31">
        <v>0</v>
      </c>
      <c r="AL312" s="31">
        <v>0</v>
      </c>
      <c r="AM312" s="31">
        <v>0</v>
      </c>
      <c r="AN312" s="31"/>
      <c r="AO312" s="31">
        <v>0</v>
      </c>
      <c r="AP312" s="31"/>
      <c r="AQ312" s="31">
        <v>0</v>
      </c>
      <c r="AR312" s="31"/>
      <c r="AS312" s="31">
        <v>0</v>
      </c>
      <c r="AT312" s="31"/>
      <c r="AU312" s="28">
        <v>1</v>
      </c>
      <c r="AV312" s="29">
        <v>4</v>
      </c>
      <c r="AW312" s="31">
        <v>0</v>
      </c>
      <c r="AX312" s="31">
        <v>4</v>
      </c>
      <c r="AY312" s="30">
        <v>0</v>
      </c>
      <c r="AZ312" s="31">
        <v>0</v>
      </c>
      <c r="BA312" s="31">
        <v>0</v>
      </c>
      <c r="BB312" s="31">
        <v>0</v>
      </c>
      <c r="BC312" s="31">
        <v>0</v>
      </c>
      <c r="BD312" s="31">
        <v>0</v>
      </c>
      <c r="BE312" s="31">
        <v>0</v>
      </c>
      <c r="BF312" s="31"/>
      <c r="BG312" s="31">
        <v>0</v>
      </c>
      <c r="BH312" s="31"/>
      <c r="BI312" s="31">
        <v>0</v>
      </c>
      <c r="BJ312" s="31"/>
      <c r="BK312" s="31">
        <v>0</v>
      </c>
      <c r="BL312" s="31"/>
      <c r="BM312" s="129" t="s">
        <v>132</v>
      </c>
      <c r="BN312" s="52"/>
      <c r="BO312" s="164" t="s">
        <v>127</v>
      </c>
      <c r="BP312" s="141" t="s">
        <v>132</v>
      </c>
      <c r="BQ312" s="126"/>
      <c r="BR312" s="373" t="s">
        <v>132</v>
      </c>
      <c r="BS312" s="373" t="s">
        <v>132</v>
      </c>
      <c r="BT312" s="116" t="s">
        <v>127</v>
      </c>
      <c r="BU312" s="116" t="s">
        <v>132</v>
      </c>
      <c r="BV312" s="116" t="s">
        <v>127</v>
      </c>
      <c r="BW312" s="421" t="s">
        <v>132</v>
      </c>
      <c r="BX312" s="141" t="s">
        <v>132</v>
      </c>
      <c r="BY312" s="421" t="s">
        <v>132</v>
      </c>
      <c r="BZ312" s="934" t="s">
        <v>132</v>
      </c>
      <c r="CA312" s="66">
        <v>0</v>
      </c>
      <c r="CB312" s="113">
        <v>0</v>
      </c>
      <c r="CC312" s="113">
        <v>0</v>
      </c>
      <c r="CD312" s="113">
        <v>0</v>
      </c>
      <c r="CE312" s="116" t="s">
        <v>132</v>
      </c>
      <c r="CF312" s="421" t="s">
        <v>132</v>
      </c>
      <c r="CG312" s="66">
        <v>0</v>
      </c>
      <c r="CH312" s="113">
        <v>0</v>
      </c>
      <c r="CI312" s="113">
        <v>0</v>
      </c>
      <c r="CJ312" s="113">
        <v>0</v>
      </c>
      <c r="CK312" s="55" t="s">
        <v>132</v>
      </c>
      <c r="CL312" s="76" t="s">
        <v>132</v>
      </c>
      <c r="CM312" s="29"/>
      <c r="CN312" s="29"/>
      <c r="CO312" s="30"/>
      <c r="CP312" s="55" t="s">
        <v>132</v>
      </c>
      <c r="CQ312" s="31">
        <v>0</v>
      </c>
      <c r="CR312" s="29">
        <v>0</v>
      </c>
      <c r="CS312" s="29">
        <v>0</v>
      </c>
      <c r="CT312" s="56">
        <v>0</v>
      </c>
      <c r="CU312" s="129" t="s">
        <v>132</v>
      </c>
      <c r="CV312" s="77"/>
    </row>
    <row r="313" spans="1:100" ht="40.5">
      <c r="A313" s="49"/>
      <c r="B313" s="179">
        <f t="shared" ca="1" si="18"/>
        <v>300</v>
      </c>
      <c r="C313" s="115" t="s">
        <v>344</v>
      </c>
      <c r="D313" s="507" t="s">
        <v>2253</v>
      </c>
      <c r="E313" s="69" t="s">
        <v>2254</v>
      </c>
      <c r="F313" s="27">
        <v>44105</v>
      </c>
      <c r="G313" s="498" t="s">
        <v>552</v>
      </c>
      <c r="H313" s="70" t="s">
        <v>2255</v>
      </c>
      <c r="I313" s="499" t="s">
        <v>479</v>
      </c>
      <c r="J313" s="62"/>
      <c r="K313" s="73" t="s">
        <v>2256</v>
      </c>
      <c r="L313" s="126" t="s">
        <v>2257</v>
      </c>
      <c r="M313" s="54">
        <v>306</v>
      </c>
      <c r="N313" s="28">
        <v>51</v>
      </c>
      <c r="O313" s="29">
        <v>8</v>
      </c>
      <c r="P313" s="53">
        <v>4.5999999999999996</v>
      </c>
      <c r="Q313" s="28">
        <v>3</v>
      </c>
      <c r="R313" s="31">
        <v>0</v>
      </c>
      <c r="S313" s="53">
        <v>0</v>
      </c>
      <c r="T313" s="54">
        <v>23.4</v>
      </c>
      <c r="U313" s="28">
        <v>0</v>
      </c>
      <c r="V313" s="52" t="s">
        <v>144</v>
      </c>
      <c r="W313" s="31">
        <v>0</v>
      </c>
      <c r="X313" s="31">
        <v>0</v>
      </c>
      <c r="Y313" s="31">
        <v>0</v>
      </c>
      <c r="Z313" s="31">
        <v>0</v>
      </c>
      <c r="AA313" s="31">
        <v>0</v>
      </c>
      <c r="AB313" s="31">
        <v>0</v>
      </c>
      <c r="AC313" s="31">
        <v>0</v>
      </c>
      <c r="AD313" s="31">
        <v>0</v>
      </c>
      <c r="AE313" s="31">
        <v>0</v>
      </c>
      <c r="AF313" s="31"/>
      <c r="AG313" s="28">
        <v>0</v>
      </c>
      <c r="AH313" s="29">
        <v>0</v>
      </c>
      <c r="AI313" s="30">
        <v>0</v>
      </c>
      <c r="AJ313" s="31">
        <v>0</v>
      </c>
      <c r="AK313" s="31">
        <v>0</v>
      </c>
      <c r="AL313" s="31">
        <v>0</v>
      </c>
      <c r="AM313" s="31">
        <v>0</v>
      </c>
      <c r="AN313" s="31"/>
      <c r="AO313" s="31">
        <v>0</v>
      </c>
      <c r="AP313" s="31"/>
      <c r="AQ313" s="31">
        <v>0</v>
      </c>
      <c r="AR313" s="31"/>
      <c r="AS313" s="31">
        <v>0</v>
      </c>
      <c r="AT313" s="31"/>
      <c r="AU313" s="28">
        <v>1</v>
      </c>
      <c r="AV313" s="29">
        <v>16</v>
      </c>
      <c r="AW313" s="31">
        <v>0</v>
      </c>
      <c r="AX313" s="31">
        <v>12</v>
      </c>
      <c r="AY313" s="30">
        <v>0</v>
      </c>
      <c r="AZ313" s="31">
        <v>0</v>
      </c>
      <c r="BA313" s="31">
        <v>0</v>
      </c>
      <c r="BB313" s="31">
        <v>0</v>
      </c>
      <c r="BC313" s="31">
        <v>0</v>
      </c>
      <c r="BD313" s="31">
        <v>0</v>
      </c>
      <c r="BE313" s="31">
        <v>0</v>
      </c>
      <c r="BF313" s="31"/>
      <c r="BG313" s="31">
        <v>0</v>
      </c>
      <c r="BH313" s="31"/>
      <c r="BI313" s="31">
        <v>0</v>
      </c>
      <c r="BJ313" s="31"/>
      <c r="BK313" s="31">
        <v>0</v>
      </c>
      <c r="BL313" s="31"/>
      <c r="BM313" s="129" t="s">
        <v>127</v>
      </c>
      <c r="BN313" s="52" t="s">
        <v>2258</v>
      </c>
      <c r="BO313" s="164" t="s">
        <v>132</v>
      </c>
      <c r="BP313" s="129" t="s">
        <v>132</v>
      </c>
      <c r="BQ313" s="126"/>
      <c r="BR313" s="500" t="s">
        <v>132</v>
      </c>
      <c r="BS313" s="500" t="s">
        <v>132</v>
      </c>
      <c r="BT313" s="76" t="s">
        <v>132</v>
      </c>
      <c r="BU313" s="76" t="s">
        <v>132</v>
      </c>
      <c r="BV313" s="76" t="s">
        <v>132</v>
      </c>
      <c r="BW313" s="55" t="s">
        <v>132</v>
      </c>
      <c r="BX313" s="129" t="s">
        <v>132</v>
      </c>
      <c r="BY313" s="55" t="s">
        <v>132</v>
      </c>
      <c r="BZ313" s="935" t="s">
        <v>132</v>
      </c>
      <c r="CA313" s="31">
        <v>0</v>
      </c>
      <c r="CB313" s="29">
        <v>0</v>
      </c>
      <c r="CC313" s="29">
        <v>0</v>
      </c>
      <c r="CD313" s="29">
        <v>0</v>
      </c>
      <c r="CE313" s="76" t="s">
        <v>132</v>
      </c>
      <c r="CF313" s="55" t="s">
        <v>132</v>
      </c>
      <c r="CG313" s="31">
        <v>0</v>
      </c>
      <c r="CH313" s="29">
        <v>0</v>
      </c>
      <c r="CI313" s="29">
        <v>0</v>
      </c>
      <c r="CJ313" s="29">
        <v>0</v>
      </c>
      <c r="CK313" s="55" t="s">
        <v>132</v>
      </c>
      <c r="CL313" s="76" t="s">
        <v>132</v>
      </c>
      <c r="CM313" s="29"/>
      <c r="CN313" s="29"/>
      <c r="CO313" s="30"/>
      <c r="CP313" s="55" t="s">
        <v>132</v>
      </c>
      <c r="CQ313" s="31">
        <v>0</v>
      </c>
      <c r="CR313" s="29">
        <v>0</v>
      </c>
      <c r="CS313" s="29">
        <v>0</v>
      </c>
      <c r="CT313" s="56">
        <v>0</v>
      </c>
      <c r="CU313" s="129" t="s">
        <v>132</v>
      </c>
      <c r="CV313" s="77"/>
    </row>
    <row r="314" spans="1:100" ht="40.5">
      <c r="A314" s="49"/>
      <c r="B314" s="179">
        <f t="shared" ca="1" si="18"/>
        <v>301</v>
      </c>
      <c r="C314" s="115" t="s">
        <v>344</v>
      </c>
      <c r="D314" s="507" t="s">
        <v>2259</v>
      </c>
      <c r="E314" s="69" t="s">
        <v>2260</v>
      </c>
      <c r="F314" s="27">
        <v>37712</v>
      </c>
      <c r="G314" s="498" t="s">
        <v>477</v>
      </c>
      <c r="H314" s="70" t="s">
        <v>2261</v>
      </c>
      <c r="I314" s="499" t="s">
        <v>479</v>
      </c>
      <c r="J314" s="62"/>
      <c r="K314" s="73" t="s">
        <v>2262</v>
      </c>
      <c r="L314" s="126" t="s">
        <v>2263</v>
      </c>
      <c r="M314" s="54">
        <v>264</v>
      </c>
      <c r="N314" s="28">
        <v>41</v>
      </c>
      <c r="O314" s="29">
        <v>1</v>
      </c>
      <c r="P314" s="53">
        <v>0.5</v>
      </c>
      <c r="Q314" s="28">
        <v>2</v>
      </c>
      <c r="R314" s="31">
        <v>2</v>
      </c>
      <c r="S314" s="53">
        <v>0.5</v>
      </c>
      <c r="T314" s="54">
        <v>22.5</v>
      </c>
      <c r="U314" s="28">
        <v>0</v>
      </c>
      <c r="V314" s="52" t="s">
        <v>144</v>
      </c>
      <c r="W314" s="31">
        <v>0</v>
      </c>
      <c r="X314" s="31">
        <v>0</v>
      </c>
      <c r="Y314" s="31">
        <v>0</v>
      </c>
      <c r="Z314" s="31">
        <v>0</v>
      </c>
      <c r="AA314" s="31">
        <v>0</v>
      </c>
      <c r="AB314" s="31">
        <v>0</v>
      </c>
      <c r="AC314" s="31">
        <v>0</v>
      </c>
      <c r="AD314" s="31">
        <v>0</v>
      </c>
      <c r="AE314" s="31">
        <v>0</v>
      </c>
      <c r="AF314" s="31"/>
      <c r="AG314" s="28">
        <v>2</v>
      </c>
      <c r="AH314" s="29">
        <v>73</v>
      </c>
      <c r="AI314" s="30">
        <v>36.5</v>
      </c>
      <c r="AJ314" s="31">
        <v>0</v>
      </c>
      <c r="AK314" s="31">
        <v>0</v>
      </c>
      <c r="AL314" s="31">
        <v>0</v>
      </c>
      <c r="AM314" s="31">
        <v>17</v>
      </c>
      <c r="AN314" s="31" t="s">
        <v>2264</v>
      </c>
      <c r="AO314" s="31">
        <v>37</v>
      </c>
      <c r="AP314" s="31" t="s">
        <v>2265</v>
      </c>
      <c r="AQ314" s="31">
        <v>0</v>
      </c>
      <c r="AR314" s="31"/>
      <c r="AS314" s="31">
        <v>0</v>
      </c>
      <c r="AT314" s="31"/>
      <c r="AU314" s="28">
        <v>0</v>
      </c>
      <c r="AV314" s="29">
        <v>0</v>
      </c>
      <c r="AW314" s="31">
        <v>0</v>
      </c>
      <c r="AX314" s="31">
        <v>0</v>
      </c>
      <c r="AY314" s="30">
        <v>0</v>
      </c>
      <c r="AZ314" s="31">
        <v>0</v>
      </c>
      <c r="BA314" s="31">
        <v>0</v>
      </c>
      <c r="BB314" s="31">
        <v>0</v>
      </c>
      <c r="BC314" s="31">
        <v>0</v>
      </c>
      <c r="BD314" s="31">
        <v>0</v>
      </c>
      <c r="BE314" s="31">
        <v>0</v>
      </c>
      <c r="BF314" s="31"/>
      <c r="BG314" s="31">
        <v>0</v>
      </c>
      <c r="BH314" s="31"/>
      <c r="BI314" s="31">
        <v>0</v>
      </c>
      <c r="BJ314" s="31"/>
      <c r="BK314" s="31">
        <v>0</v>
      </c>
      <c r="BL314" s="31"/>
      <c r="BM314" s="129" t="s">
        <v>132</v>
      </c>
      <c r="BN314" s="52"/>
      <c r="BO314" s="164" t="s">
        <v>127</v>
      </c>
      <c r="BP314" s="129" t="s">
        <v>132</v>
      </c>
      <c r="BQ314" s="126"/>
      <c r="BR314" s="500" t="s">
        <v>132</v>
      </c>
      <c r="BS314" s="500" t="s">
        <v>132</v>
      </c>
      <c r="BT314" s="76" t="s">
        <v>132</v>
      </c>
      <c r="BU314" s="76" t="s">
        <v>132</v>
      </c>
      <c r="BV314" s="76" t="s">
        <v>132</v>
      </c>
      <c r="BW314" s="55" t="s">
        <v>132</v>
      </c>
      <c r="BX314" s="129" t="s">
        <v>127</v>
      </c>
      <c r="BY314" s="55" t="s">
        <v>132</v>
      </c>
      <c r="BZ314" s="935" t="s">
        <v>132</v>
      </c>
      <c r="CA314" s="31">
        <v>0</v>
      </c>
      <c r="CB314" s="29">
        <v>0</v>
      </c>
      <c r="CC314" s="29">
        <v>0</v>
      </c>
      <c r="CD314" s="29">
        <v>0</v>
      </c>
      <c r="CE314" s="76" t="s">
        <v>132</v>
      </c>
      <c r="CF314" s="55" t="s">
        <v>132</v>
      </c>
      <c r="CG314" s="31">
        <v>0</v>
      </c>
      <c r="CH314" s="29">
        <v>0</v>
      </c>
      <c r="CI314" s="29">
        <v>0</v>
      </c>
      <c r="CJ314" s="29">
        <v>0</v>
      </c>
      <c r="CK314" s="55" t="s">
        <v>132</v>
      </c>
      <c r="CL314" s="76" t="s">
        <v>132</v>
      </c>
      <c r="CM314" s="29"/>
      <c r="CN314" s="29"/>
      <c r="CO314" s="30"/>
      <c r="CP314" s="55" t="s">
        <v>132</v>
      </c>
      <c r="CQ314" s="31">
        <v>0</v>
      </c>
      <c r="CR314" s="29">
        <v>0</v>
      </c>
      <c r="CS314" s="29">
        <v>0</v>
      </c>
      <c r="CT314" s="56">
        <v>0</v>
      </c>
      <c r="CU314" s="129" t="s">
        <v>1956</v>
      </c>
      <c r="CV314" s="77"/>
    </row>
    <row r="315" spans="1:100" ht="27">
      <c r="A315" s="49"/>
      <c r="B315" s="179">
        <f t="shared" ca="1" si="18"/>
        <v>302</v>
      </c>
      <c r="C315" s="115" t="s">
        <v>344</v>
      </c>
      <c r="D315" s="215" t="s">
        <v>2266</v>
      </c>
      <c r="E315" s="60" t="s">
        <v>2267</v>
      </c>
      <c r="F315" s="33">
        <v>37712</v>
      </c>
      <c r="G315" s="498" t="s">
        <v>477</v>
      </c>
      <c r="H315" s="70" t="s">
        <v>2261</v>
      </c>
      <c r="I315" s="499" t="s">
        <v>479</v>
      </c>
      <c r="J315" s="140"/>
      <c r="K315" s="65" t="s">
        <v>2268</v>
      </c>
      <c r="L315" s="112" t="s">
        <v>2269</v>
      </c>
      <c r="M315" s="64">
        <v>186</v>
      </c>
      <c r="N315" s="121">
        <v>19</v>
      </c>
      <c r="O315" s="113">
        <v>7</v>
      </c>
      <c r="P315" s="120">
        <v>6.6</v>
      </c>
      <c r="Q315" s="121">
        <v>19</v>
      </c>
      <c r="R315" s="66">
        <v>0</v>
      </c>
      <c r="S315" s="120">
        <v>0</v>
      </c>
      <c r="T315" s="64">
        <v>16.399999999999999</v>
      </c>
      <c r="U315" s="121">
        <v>0</v>
      </c>
      <c r="V315" s="52" t="s">
        <v>144</v>
      </c>
      <c r="W315" s="31">
        <v>0</v>
      </c>
      <c r="X315" s="31">
        <v>0</v>
      </c>
      <c r="Y315" s="31">
        <v>0</v>
      </c>
      <c r="Z315" s="31">
        <v>0</v>
      </c>
      <c r="AA315" s="31">
        <v>0</v>
      </c>
      <c r="AB315" s="31">
        <v>0</v>
      </c>
      <c r="AC315" s="31">
        <v>0</v>
      </c>
      <c r="AD315" s="31">
        <v>0</v>
      </c>
      <c r="AE315" s="31">
        <v>0</v>
      </c>
      <c r="AF315" s="66"/>
      <c r="AG315" s="28">
        <v>2</v>
      </c>
      <c r="AH315" s="29">
        <v>145</v>
      </c>
      <c r="AI315" s="130">
        <v>145</v>
      </c>
      <c r="AJ315" s="66">
        <v>0</v>
      </c>
      <c r="AK315" s="31">
        <v>0</v>
      </c>
      <c r="AL315" s="66">
        <v>0</v>
      </c>
      <c r="AM315" s="31">
        <v>0</v>
      </c>
      <c r="AN315" s="66"/>
      <c r="AO315" s="31">
        <v>1</v>
      </c>
      <c r="AP315" s="66" t="s">
        <v>2270</v>
      </c>
      <c r="AQ315" s="31">
        <v>0</v>
      </c>
      <c r="AR315" s="66"/>
      <c r="AS315" s="31">
        <v>0</v>
      </c>
      <c r="AT315" s="66"/>
      <c r="AU315" s="121">
        <v>0</v>
      </c>
      <c r="AV315" s="113">
        <v>0</v>
      </c>
      <c r="AW315" s="66">
        <v>0</v>
      </c>
      <c r="AX315" s="66">
        <v>0</v>
      </c>
      <c r="AY315" s="130">
        <v>0</v>
      </c>
      <c r="AZ315" s="66">
        <v>0</v>
      </c>
      <c r="BA315" s="66">
        <v>0</v>
      </c>
      <c r="BB315" s="66">
        <v>0</v>
      </c>
      <c r="BC315" s="66">
        <v>0</v>
      </c>
      <c r="BD315" s="66">
        <v>0</v>
      </c>
      <c r="BE315" s="31">
        <v>0</v>
      </c>
      <c r="BF315" s="66"/>
      <c r="BG315" s="31">
        <v>0</v>
      </c>
      <c r="BH315" s="66"/>
      <c r="BI315" s="31">
        <v>0</v>
      </c>
      <c r="BJ315" s="66"/>
      <c r="BK315" s="31">
        <v>0</v>
      </c>
      <c r="BL315" s="66"/>
      <c r="BM315" s="141" t="s">
        <v>127</v>
      </c>
      <c r="BN315" s="67" t="s">
        <v>2271</v>
      </c>
      <c r="BO315" s="118" t="s">
        <v>127</v>
      </c>
      <c r="BP315" s="141" t="s">
        <v>132</v>
      </c>
      <c r="BQ315" s="112"/>
      <c r="BR315" s="373" t="s">
        <v>132</v>
      </c>
      <c r="BS315" s="373" t="s">
        <v>132</v>
      </c>
      <c r="BT315" s="116" t="s">
        <v>132</v>
      </c>
      <c r="BU315" s="116" t="s">
        <v>132</v>
      </c>
      <c r="BV315" s="116" t="s">
        <v>132</v>
      </c>
      <c r="BW315" s="421" t="s">
        <v>132</v>
      </c>
      <c r="BX315" s="141" t="s">
        <v>127</v>
      </c>
      <c r="BY315" s="421" t="s">
        <v>132</v>
      </c>
      <c r="BZ315" s="934" t="s">
        <v>127</v>
      </c>
      <c r="CA315" s="66">
        <v>0</v>
      </c>
      <c r="CB315" s="113">
        <v>0</v>
      </c>
      <c r="CC315" s="113">
        <v>0</v>
      </c>
      <c r="CD315" s="113">
        <v>0</v>
      </c>
      <c r="CE315" s="116" t="s">
        <v>127</v>
      </c>
      <c r="CF315" s="421" t="s">
        <v>127</v>
      </c>
      <c r="CG315" s="66">
        <v>0</v>
      </c>
      <c r="CH315" s="113">
        <v>0</v>
      </c>
      <c r="CI315" s="113">
        <v>0</v>
      </c>
      <c r="CJ315" s="113">
        <v>0</v>
      </c>
      <c r="CK315" s="421" t="s">
        <v>127</v>
      </c>
      <c r="CL315" s="76" t="s">
        <v>132</v>
      </c>
      <c r="CM315" s="113"/>
      <c r="CN315" s="113"/>
      <c r="CO315" s="130"/>
      <c r="CP315" s="421" t="s">
        <v>127</v>
      </c>
      <c r="CQ315" s="66">
        <v>0</v>
      </c>
      <c r="CR315" s="113">
        <v>0</v>
      </c>
      <c r="CS315" s="113">
        <v>0</v>
      </c>
      <c r="CT315" s="212">
        <v>0</v>
      </c>
      <c r="CU315" s="141" t="s">
        <v>132</v>
      </c>
      <c r="CV315" s="117"/>
    </row>
    <row r="316" spans="1:100" ht="27">
      <c r="A316" s="49"/>
      <c r="B316" s="179">
        <f t="shared" ca="1" si="18"/>
        <v>303</v>
      </c>
      <c r="C316" s="115" t="s">
        <v>344</v>
      </c>
      <c r="D316" s="215" t="s">
        <v>2272</v>
      </c>
      <c r="E316" s="60" t="s">
        <v>2273</v>
      </c>
      <c r="F316" s="33">
        <v>42141</v>
      </c>
      <c r="G316" s="498" t="s">
        <v>477</v>
      </c>
      <c r="H316" s="70" t="s">
        <v>2274</v>
      </c>
      <c r="I316" s="499" t="s">
        <v>479</v>
      </c>
      <c r="J316" s="112"/>
      <c r="K316" s="73" t="s">
        <v>2275</v>
      </c>
      <c r="L316" s="112" t="s">
        <v>2276</v>
      </c>
      <c r="M316" s="64">
        <v>233</v>
      </c>
      <c r="N316" s="121">
        <v>41</v>
      </c>
      <c r="O316" s="113">
        <v>3</v>
      </c>
      <c r="P316" s="120">
        <v>2.2000000000000002</v>
      </c>
      <c r="Q316" s="121">
        <v>1</v>
      </c>
      <c r="R316" s="66">
        <v>0</v>
      </c>
      <c r="S316" s="120">
        <v>0</v>
      </c>
      <c r="T316" s="64">
        <v>24.361999999999998</v>
      </c>
      <c r="U316" s="121">
        <v>0</v>
      </c>
      <c r="V316" s="52" t="s">
        <v>144</v>
      </c>
      <c r="W316" s="31">
        <v>0</v>
      </c>
      <c r="X316" s="31">
        <v>0</v>
      </c>
      <c r="Y316" s="31">
        <v>0</v>
      </c>
      <c r="Z316" s="31">
        <v>0</v>
      </c>
      <c r="AA316" s="31">
        <v>0</v>
      </c>
      <c r="AB316" s="31">
        <v>0</v>
      </c>
      <c r="AC316" s="31">
        <v>0</v>
      </c>
      <c r="AD316" s="31">
        <v>0</v>
      </c>
      <c r="AE316" s="31">
        <v>0</v>
      </c>
      <c r="AF316" s="66"/>
      <c r="AG316" s="28">
        <v>1</v>
      </c>
      <c r="AH316" s="29">
        <v>49</v>
      </c>
      <c r="AI316" s="130">
        <v>49</v>
      </c>
      <c r="AJ316" s="66">
        <v>0</v>
      </c>
      <c r="AK316" s="31">
        <v>0</v>
      </c>
      <c r="AL316" s="31">
        <v>0</v>
      </c>
      <c r="AM316" s="31">
        <v>0</v>
      </c>
      <c r="AN316" s="66"/>
      <c r="AO316" s="31">
        <v>21</v>
      </c>
      <c r="AP316" s="66" t="s">
        <v>2277</v>
      </c>
      <c r="AQ316" s="31">
        <v>0</v>
      </c>
      <c r="AR316" s="66"/>
      <c r="AS316" s="31">
        <v>0</v>
      </c>
      <c r="AT316" s="66"/>
      <c r="AU316" s="121">
        <v>0</v>
      </c>
      <c r="AV316" s="113">
        <v>0</v>
      </c>
      <c r="AW316" s="66">
        <v>0</v>
      </c>
      <c r="AX316" s="31">
        <v>0</v>
      </c>
      <c r="AY316" s="130">
        <v>0</v>
      </c>
      <c r="AZ316" s="66">
        <v>0</v>
      </c>
      <c r="BA316" s="66">
        <v>0</v>
      </c>
      <c r="BB316" s="66">
        <v>0</v>
      </c>
      <c r="BC316" s="31">
        <v>0</v>
      </c>
      <c r="BD316" s="31">
        <v>0</v>
      </c>
      <c r="BE316" s="31">
        <v>0</v>
      </c>
      <c r="BF316" s="66"/>
      <c r="BG316" s="31">
        <v>0</v>
      </c>
      <c r="BH316" s="66"/>
      <c r="BI316" s="31">
        <v>0</v>
      </c>
      <c r="BJ316" s="66"/>
      <c r="BK316" s="31">
        <v>0</v>
      </c>
      <c r="BL316" s="66"/>
      <c r="BM316" s="141" t="s">
        <v>132</v>
      </c>
      <c r="BN316" s="67"/>
      <c r="BO316" s="118" t="s">
        <v>127</v>
      </c>
      <c r="BP316" s="141" t="s">
        <v>132</v>
      </c>
      <c r="BQ316" s="112"/>
      <c r="BR316" s="373" t="s">
        <v>132</v>
      </c>
      <c r="BS316" s="373" t="s">
        <v>132</v>
      </c>
      <c r="BT316" s="116" t="s">
        <v>132</v>
      </c>
      <c r="BU316" s="116" t="s">
        <v>132</v>
      </c>
      <c r="BV316" s="116" t="s">
        <v>132</v>
      </c>
      <c r="BW316" s="421" t="s">
        <v>132</v>
      </c>
      <c r="BX316" s="141" t="s">
        <v>127</v>
      </c>
      <c r="BY316" s="55" t="s">
        <v>132</v>
      </c>
      <c r="BZ316" s="934" t="s">
        <v>127</v>
      </c>
      <c r="CA316" s="66">
        <v>0</v>
      </c>
      <c r="CB316" s="113">
        <v>16</v>
      </c>
      <c r="CC316" s="113">
        <v>15</v>
      </c>
      <c r="CD316" s="113">
        <v>16</v>
      </c>
      <c r="CE316" s="116" t="s">
        <v>132</v>
      </c>
      <c r="CF316" s="421" t="s">
        <v>127</v>
      </c>
      <c r="CG316" s="66">
        <v>0</v>
      </c>
      <c r="CH316" s="113">
        <v>149</v>
      </c>
      <c r="CI316" s="113">
        <v>95</v>
      </c>
      <c r="CJ316" s="113">
        <v>149</v>
      </c>
      <c r="CK316" s="421" t="s">
        <v>127</v>
      </c>
      <c r="CL316" s="76" t="s">
        <v>127</v>
      </c>
      <c r="CM316" s="113">
        <v>366</v>
      </c>
      <c r="CN316" s="113">
        <v>7</v>
      </c>
      <c r="CO316" s="130">
        <v>0</v>
      </c>
      <c r="CP316" s="421" t="s">
        <v>127</v>
      </c>
      <c r="CQ316" s="66">
        <v>0</v>
      </c>
      <c r="CR316" s="113">
        <v>308</v>
      </c>
      <c r="CS316" s="113">
        <v>213</v>
      </c>
      <c r="CT316" s="113">
        <v>18</v>
      </c>
      <c r="CU316" s="141" t="s">
        <v>132</v>
      </c>
      <c r="CV316" s="117"/>
    </row>
    <row r="317" spans="1:100" ht="27">
      <c r="A317" s="49"/>
      <c r="B317" s="179">
        <f t="shared" ca="1" si="18"/>
        <v>304</v>
      </c>
      <c r="C317" s="115" t="s">
        <v>344</v>
      </c>
      <c r="D317" s="215" t="s">
        <v>2278</v>
      </c>
      <c r="E317" s="60" t="s">
        <v>2279</v>
      </c>
      <c r="F317" s="33">
        <v>37712</v>
      </c>
      <c r="G317" s="498" t="s">
        <v>477</v>
      </c>
      <c r="H317" s="70" t="s">
        <v>2274</v>
      </c>
      <c r="I317" s="499" t="s">
        <v>479</v>
      </c>
      <c r="J317" s="112"/>
      <c r="K317" s="65" t="s">
        <v>2275</v>
      </c>
      <c r="L317" s="112" t="s">
        <v>2280</v>
      </c>
      <c r="M317" s="64">
        <v>60</v>
      </c>
      <c r="N317" s="121">
        <v>4</v>
      </c>
      <c r="O317" s="113">
        <v>15</v>
      </c>
      <c r="P317" s="120">
        <v>1.45</v>
      </c>
      <c r="Q317" s="121">
        <v>2</v>
      </c>
      <c r="R317" s="66">
        <v>0</v>
      </c>
      <c r="S317" s="120">
        <v>0</v>
      </c>
      <c r="T317" s="64">
        <v>5.45</v>
      </c>
      <c r="U317" s="121">
        <v>0</v>
      </c>
      <c r="V317" s="52" t="s">
        <v>144</v>
      </c>
      <c r="W317" s="31">
        <v>0</v>
      </c>
      <c r="X317" s="31">
        <v>0</v>
      </c>
      <c r="Y317" s="31">
        <v>0</v>
      </c>
      <c r="Z317" s="31">
        <v>0</v>
      </c>
      <c r="AA317" s="31">
        <v>0</v>
      </c>
      <c r="AB317" s="31">
        <v>0</v>
      </c>
      <c r="AC317" s="31">
        <v>0</v>
      </c>
      <c r="AD317" s="31">
        <v>0</v>
      </c>
      <c r="AE317" s="31">
        <v>0</v>
      </c>
      <c r="AF317" s="66"/>
      <c r="AG317" s="28">
        <v>1</v>
      </c>
      <c r="AH317" s="29">
        <v>37</v>
      </c>
      <c r="AI317" s="130">
        <v>37</v>
      </c>
      <c r="AJ317" s="66">
        <v>0</v>
      </c>
      <c r="AK317" s="31">
        <v>0</v>
      </c>
      <c r="AL317" s="66">
        <v>0</v>
      </c>
      <c r="AM317" s="31">
        <v>0</v>
      </c>
      <c r="AN317" s="66"/>
      <c r="AO317" s="31">
        <v>0</v>
      </c>
      <c r="AP317" s="66"/>
      <c r="AQ317" s="31">
        <v>0</v>
      </c>
      <c r="AR317" s="66"/>
      <c r="AS317" s="31">
        <v>0</v>
      </c>
      <c r="AT317" s="66"/>
      <c r="AU317" s="121">
        <v>0</v>
      </c>
      <c r="AV317" s="113">
        <v>0</v>
      </c>
      <c r="AW317" s="66">
        <v>0</v>
      </c>
      <c r="AX317" s="66">
        <v>0</v>
      </c>
      <c r="AY317" s="130">
        <v>0</v>
      </c>
      <c r="AZ317" s="66">
        <v>0</v>
      </c>
      <c r="BA317" s="66">
        <v>0</v>
      </c>
      <c r="BB317" s="66">
        <v>0</v>
      </c>
      <c r="BC317" s="66">
        <v>0</v>
      </c>
      <c r="BD317" s="66">
        <v>0</v>
      </c>
      <c r="BE317" s="31">
        <v>0</v>
      </c>
      <c r="BF317" s="66"/>
      <c r="BG317" s="31">
        <v>0</v>
      </c>
      <c r="BH317" s="66"/>
      <c r="BI317" s="31">
        <v>0</v>
      </c>
      <c r="BJ317" s="66"/>
      <c r="BK317" s="31">
        <v>0</v>
      </c>
      <c r="BL317" s="66"/>
      <c r="BM317" s="141" t="s">
        <v>132</v>
      </c>
      <c r="BN317" s="67"/>
      <c r="BO317" s="118" t="s">
        <v>132</v>
      </c>
      <c r="BP317" s="141" t="s">
        <v>132</v>
      </c>
      <c r="BQ317" s="112"/>
      <c r="BR317" s="373" t="s">
        <v>132</v>
      </c>
      <c r="BS317" s="373" t="s">
        <v>132</v>
      </c>
      <c r="BT317" s="116" t="s">
        <v>132</v>
      </c>
      <c r="BU317" s="116" t="s">
        <v>132</v>
      </c>
      <c r="BV317" s="116" t="s">
        <v>132</v>
      </c>
      <c r="BW317" s="421" t="s">
        <v>132</v>
      </c>
      <c r="BX317" s="141" t="s">
        <v>132</v>
      </c>
      <c r="BY317" s="421" t="s">
        <v>132</v>
      </c>
      <c r="BZ317" s="934" t="s">
        <v>127</v>
      </c>
      <c r="CA317" s="66">
        <v>0</v>
      </c>
      <c r="CB317" s="113">
        <v>0</v>
      </c>
      <c r="CC317" s="113">
        <v>0</v>
      </c>
      <c r="CD317" s="113">
        <v>0</v>
      </c>
      <c r="CE317" s="116" t="s">
        <v>132</v>
      </c>
      <c r="CF317" s="421" t="s">
        <v>127</v>
      </c>
      <c r="CG317" s="31">
        <v>0</v>
      </c>
      <c r="CH317" s="113">
        <v>34</v>
      </c>
      <c r="CI317" s="113">
        <v>34</v>
      </c>
      <c r="CJ317" s="113">
        <v>34</v>
      </c>
      <c r="CK317" s="421" t="s">
        <v>132</v>
      </c>
      <c r="CL317" s="76" t="s">
        <v>132</v>
      </c>
      <c r="CM317" s="113"/>
      <c r="CN317" s="113"/>
      <c r="CO317" s="130"/>
      <c r="CP317" s="421" t="s">
        <v>127</v>
      </c>
      <c r="CQ317" s="66">
        <v>0</v>
      </c>
      <c r="CR317" s="113">
        <v>1008</v>
      </c>
      <c r="CS317" s="113">
        <v>243</v>
      </c>
      <c r="CT317" s="113">
        <v>275</v>
      </c>
      <c r="CU317" s="141" t="s">
        <v>127</v>
      </c>
      <c r="CV317" s="117" t="s">
        <v>127</v>
      </c>
    </row>
    <row r="318" spans="1:100" ht="67.5">
      <c r="A318" s="49"/>
      <c r="B318" s="179">
        <f ca="1">IF(C318="","",MAX(INDIRECT("B1:B"&amp;ROW()-1))+1)</f>
        <v>305</v>
      </c>
      <c r="C318" s="115" t="s">
        <v>349</v>
      </c>
      <c r="D318" s="507" t="s">
        <v>2281</v>
      </c>
      <c r="E318" s="69" t="s">
        <v>2282</v>
      </c>
      <c r="F318" s="27">
        <v>41225</v>
      </c>
      <c r="G318" s="498" t="s">
        <v>477</v>
      </c>
      <c r="H318" s="70" t="s">
        <v>2283</v>
      </c>
      <c r="I318" s="499" t="s">
        <v>479</v>
      </c>
      <c r="J318" s="62"/>
      <c r="K318" s="73" t="s">
        <v>2284</v>
      </c>
      <c r="L318" s="126" t="s">
        <v>2285</v>
      </c>
      <c r="M318" s="54">
        <v>57</v>
      </c>
      <c r="N318" s="28">
        <v>6</v>
      </c>
      <c r="O318" s="29">
        <v>17</v>
      </c>
      <c r="P318" s="53">
        <v>3.6903000000000001</v>
      </c>
      <c r="Q318" s="28">
        <v>0</v>
      </c>
      <c r="R318" s="31">
        <v>3</v>
      </c>
      <c r="S318" s="53">
        <v>3.8699999999999998E-2</v>
      </c>
      <c r="T318" s="54">
        <v>4.59375</v>
      </c>
      <c r="U318" s="28">
        <v>2</v>
      </c>
      <c r="V318" s="52" t="s">
        <v>2286</v>
      </c>
      <c r="W318" s="31">
        <v>3</v>
      </c>
      <c r="X318" s="31">
        <v>3</v>
      </c>
      <c r="Y318" s="31">
        <v>3</v>
      </c>
      <c r="Z318" s="31">
        <v>3</v>
      </c>
      <c r="AA318" s="31">
        <v>3</v>
      </c>
      <c r="AB318" s="31">
        <v>3</v>
      </c>
      <c r="AC318" s="31">
        <v>4</v>
      </c>
      <c r="AD318" s="31">
        <v>4</v>
      </c>
      <c r="AE318" s="31">
        <v>0</v>
      </c>
      <c r="AF318" s="31"/>
      <c r="AG318" s="28">
        <v>0</v>
      </c>
      <c r="AH318" s="29">
        <v>0</v>
      </c>
      <c r="AI318" s="30">
        <v>0</v>
      </c>
      <c r="AJ318" s="31">
        <v>3</v>
      </c>
      <c r="AK318" s="31">
        <v>110</v>
      </c>
      <c r="AL318" s="31">
        <v>110</v>
      </c>
      <c r="AM318" s="31">
        <v>0</v>
      </c>
      <c r="AN318" s="31"/>
      <c r="AO318" s="31">
        <v>0</v>
      </c>
      <c r="AP318" s="31"/>
      <c r="AQ318" s="31">
        <v>0</v>
      </c>
      <c r="AR318" s="31"/>
      <c r="AS318" s="31">
        <v>0</v>
      </c>
      <c r="AT318" s="31"/>
      <c r="AU318" s="28">
        <v>0</v>
      </c>
      <c r="AV318" s="29">
        <v>0</v>
      </c>
      <c r="AW318" s="31">
        <v>0</v>
      </c>
      <c r="AX318" s="31">
        <v>0</v>
      </c>
      <c r="AY318" s="30">
        <v>0</v>
      </c>
      <c r="AZ318" s="31">
        <v>0</v>
      </c>
      <c r="BA318" s="31">
        <v>0</v>
      </c>
      <c r="BB318" s="31">
        <v>0</v>
      </c>
      <c r="BC318" s="31">
        <v>0</v>
      </c>
      <c r="BD318" s="31">
        <v>0</v>
      </c>
      <c r="BE318" s="31">
        <v>0</v>
      </c>
      <c r="BF318" s="31"/>
      <c r="BG318" s="31">
        <v>0</v>
      </c>
      <c r="BH318" s="31"/>
      <c r="BI318" s="31">
        <v>0</v>
      </c>
      <c r="BJ318" s="31"/>
      <c r="BK318" s="31">
        <v>0</v>
      </c>
      <c r="BL318" s="31"/>
      <c r="BM318" s="129" t="s">
        <v>127</v>
      </c>
      <c r="BN318" s="52" t="s">
        <v>2287</v>
      </c>
      <c r="BO318" s="164" t="s">
        <v>127</v>
      </c>
      <c r="BP318" s="129" t="s">
        <v>127</v>
      </c>
      <c r="BQ318" s="126" t="s">
        <v>2288</v>
      </c>
      <c r="BR318" s="500" t="s">
        <v>127</v>
      </c>
      <c r="BS318" s="500" t="s">
        <v>132</v>
      </c>
      <c r="BT318" s="76" t="s">
        <v>132</v>
      </c>
      <c r="BU318" s="76" t="s">
        <v>127</v>
      </c>
      <c r="BV318" s="76" t="s">
        <v>127</v>
      </c>
      <c r="BW318" s="55" t="s">
        <v>127</v>
      </c>
      <c r="BX318" s="129" t="s">
        <v>127</v>
      </c>
      <c r="BY318" s="55" t="s">
        <v>127</v>
      </c>
      <c r="BZ318" s="935" t="s">
        <v>127</v>
      </c>
      <c r="CA318" s="31">
        <v>0</v>
      </c>
      <c r="CB318" s="29">
        <v>0</v>
      </c>
      <c r="CC318" s="29">
        <v>0</v>
      </c>
      <c r="CD318" s="29">
        <v>0</v>
      </c>
      <c r="CE318" s="76" t="s">
        <v>127</v>
      </c>
      <c r="CF318" s="55" t="s">
        <v>127</v>
      </c>
      <c r="CG318" s="31">
        <v>0</v>
      </c>
      <c r="CH318" s="29">
        <v>0</v>
      </c>
      <c r="CI318" s="29">
        <v>0</v>
      </c>
      <c r="CJ318" s="29">
        <v>0</v>
      </c>
      <c r="CK318" s="55" t="s">
        <v>127</v>
      </c>
      <c r="CL318" s="76" t="s">
        <v>127</v>
      </c>
      <c r="CM318" s="29">
        <v>77</v>
      </c>
      <c r="CN318" s="29">
        <v>4</v>
      </c>
      <c r="CO318" s="30">
        <v>16</v>
      </c>
      <c r="CP318" s="55" t="s">
        <v>127</v>
      </c>
      <c r="CQ318" s="31">
        <v>2</v>
      </c>
      <c r="CR318" s="29">
        <v>135</v>
      </c>
      <c r="CS318" s="29">
        <v>135</v>
      </c>
      <c r="CT318" s="31">
        <v>3</v>
      </c>
      <c r="CU318" s="129" t="s">
        <v>127</v>
      </c>
      <c r="CV318" s="77" t="s">
        <v>127</v>
      </c>
    </row>
    <row r="319" spans="1:100" ht="81">
      <c r="A319" s="49"/>
      <c r="B319" s="179">
        <f t="shared" ref="B319:B325" ca="1" si="19">IF(C319="","",MAX(INDIRECT("B1:B"&amp;ROW()-1))+1)</f>
        <v>306</v>
      </c>
      <c r="C319" s="115" t="s">
        <v>349</v>
      </c>
      <c r="D319" s="507" t="s">
        <v>2289</v>
      </c>
      <c r="E319" s="69" t="s">
        <v>2290</v>
      </c>
      <c r="F319" s="27">
        <v>37712</v>
      </c>
      <c r="G319" s="498" t="s">
        <v>477</v>
      </c>
      <c r="H319" s="70" t="s">
        <v>2291</v>
      </c>
      <c r="I319" s="499" t="s">
        <v>479</v>
      </c>
      <c r="J319" s="62"/>
      <c r="K319" s="73" t="s">
        <v>2292</v>
      </c>
      <c r="L319" s="126" t="s">
        <v>2293</v>
      </c>
      <c r="M319" s="54">
        <v>183</v>
      </c>
      <c r="N319" s="28">
        <v>19</v>
      </c>
      <c r="O319" s="29">
        <v>24</v>
      </c>
      <c r="P319" s="53">
        <v>5.6</v>
      </c>
      <c r="Q319" s="28">
        <v>3</v>
      </c>
      <c r="R319" s="31">
        <v>6</v>
      </c>
      <c r="S319" s="53">
        <v>0.76</v>
      </c>
      <c r="T319" s="54">
        <v>16</v>
      </c>
      <c r="U319" s="28">
        <v>0</v>
      </c>
      <c r="V319" s="52" t="s">
        <v>210</v>
      </c>
      <c r="W319" s="31">
        <v>0</v>
      </c>
      <c r="X319" s="31">
        <v>0</v>
      </c>
      <c r="Y319" s="31">
        <v>0</v>
      </c>
      <c r="Z319" s="31">
        <v>0</v>
      </c>
      <c r="AA319" s="31">
        <v>0</v>
      </c>
      <c r="AB319" s="31">
        <v>0</v>
      </c>
      <c r="AC319" s="31">
        <v>0</v>
      </c>
      <c r="AD319" s="31">
        <v>0</v>
      </c>
      <c r="AE319" s="31">
        <v>0</v>
      </c>
      <c r="AF319" s="31"/>
      <c r="AG319" s="28">
        <v>2</v>
      </c>
      <c r="AH319" s="29">
        <v>169</v>
      </c>
      <c r="AI319" s="30">
        <v>169</v>
      </c>
      <c r="AJ319" s="31">
        <v>0</v>
      </c>
      <c r="AK319" s="31">
        <v>0</v>
      </c>
      <c r="AL319" s="31">
        <v>0</v>
      </c>
      <c r="AM319" s="31">
        <v>0</v>
      </c>
      <c r="AN319" s="31"/>
      <c r="AO319" s="31">
        <v>0</v>
      </c>
      <c r="AP319" s="31"/>
      <c r="AQ319" s="31">
        <v>0</v>
      </c>
      <c r="AR319" s="31"/>
      <c r="AS319" s="31">
        <v>0</v>
      </c>
      <c r="AT319" s="31"/>
      <c r="AU319" s="28">
        <v>0</v>
      </c>
      <c r="AV319" s="29">
        <v>0</v>
      </c>
      <c r="AW319" s="31">
        <v>0</v>
      </c>
      <c r="AX319" s="31">
        <v>0</v>
      </c>
      <c r="AY319" s="30">
        <v>0</v>
      </c>
      <c r="AZ319" s="31">
        <v>0</v>
      </c>
      <c r="BA319" s="31">
        <v>0</v>
      </c>
      <c r="BB319" s="31">
        <v>0</v>
      </c>
      <c r="BC319" s="31">
        <v>0</v>
      </c>
      <c r="BD319" s="31">
        <v>0</v>
      </c>
      <c r="BE319" s="31">
        <v>0</v>
      </c>
      <c r="BF319" s="31"/>
      <c r="BG319" s="31">
        <v>0</v>
      </c>
      <c r="BH319" s="31"/>
      <c r="BI319" s="31">
        <v>0</v>
      </c>
      <c r="BJ319" s="31"/>
      <c r="BK319" s="31">
        <v>6</v>
      </c>
      <c r="BL319" s="31" t="s">
        <v>2294</v>
      </c>
      <c r="BM319" s="129" t="s">
        <v>127</v>
      </c>
      <c r="BN319" s="52" t="s">
        <v>2295</v>
      </c>
      <c r="BO319" s="164" t="s">
        <v>127</v>
      </c>
      <c r="BP319" s="129" t="s">
        <v>127</v>
      </c>
      <c r="BQ319" s="126" t="s">
        <v>2296</v>
      </c>
      <c r="BR319" s="500" t="s">
        <v>132</v>
      </c>
      <c r="BS319" s="500" t="s">
        <v>132</v>
      </c>
      <c r="BT319" s="76" t="s">
        <v>132</v>
      </c>
      <c r="BU319" s="76" t="s">
        <v>132</v>
      </c>
      <c r="BV319" s="76" t="s">
        <v>127</v>
      </c>
      <c r="BW319" s="55" t="s">
        <v>127</v>
      </c>
      <c r="BX319" s="129" t="s">
        <v>127</v>
      </c>
      <c r="BY319" s="55" t="s">
        <v>127</v>
      </c>
      <c r="BZ319" s="935" t="s">
        <v>132</v>
      </c>
      <c r="CA319" s="31">
        <v>0</v>
      </c>
      <c r="CB319" s="29">
        <v>0</v>
      </c>
      <c r="CC319" s="29">
        <v>0</v>
      </c>
      <c r="CD319" s="29">
        <v>0</v>
      </c>
      <c r="CE319" s="76" t="s">
        <v>132</v>
      </c>
      <c r="CF319" s="55" t="s">
        <v>132</v>
      </c>
      <c r="CG319" s="31">
        <v>0</v>
      </c>
      <c r="CH319" s="29">
        <v>0</v>
      </c>
      <c r="CI319" s="29">
        <v>0</v>
      </c>
      <c r="CJ319" s="29">
        <v>0</v>
      </c>
      <c r="CK319" s="55" t="s">
        <v>127</v>
      </c>
      <c r="CL319" s="76" t="s">
        <v>127</v>
      </c>
      <c r="CM319" s="29">
        <v>18</v>
      </c>
      <c r="CN319" s="29">
        <v>22</v>
      </c>
      <c r="CO319" s="30">
        <v>1</v>
      </c>
      <c r="CP319" s="55" t="s">
        <v>132</v>
      </c>
      <c r="CQ319" s="31">
        <v>0</v>
      </c>
      <c r="CR319" s="29">
        <v>0</v>
      </c>
      <c r="CS319" s="29">
        <v>0</v>
      </c>
      <c r="CT319" s="56">
        <v>0</v>
      </c>
      <c r="CU319" s="129" t="s">
        <v>127</v>
      </c>
      <c r="CV319" s="77" t="s">
        <v>127</v>
      </c>
    </row>
    <row r="320" spans="1:100" ht="54">
      <c r="A320" s="49"/>
      <c r="B320" s="179">
        <f t="shared" ca="1" si="19"/>
        <v>307</v>
      </c>
      <c r="C320" s="115" t="s">
        <v>349</v>
      </c>
      <c r="D320" s="507" t="s">
        <v>2297</v>
      </c>
      <c r="E320" s="170" t="s">
        <v>2298</v>
      </c>
      <c r="F320" s="27">
        <v>37712</v>
      </c>
      <c r="G320" s="498" t="s">
        <v>477</v>
      </c>
      <c r="H320" s="70" t="s">
        <v>2299</v>
      </c>
      <c r="I320" s="499" t="s">
        <v>479</v>
      </c>
      <c r="J320" s="62"/>
      <c r="K320" s="73" t="s">
        <v>2300</v>
      </c>
      <c r="L320" s="126" t="s">
        <v>2301</v>
      </c>
      <c r="M320" s="54">
        <v>165</v>
      </c>
      <c r="N320" s="28">
        <v>11</v>
      </c>
      <c r="O320" s="29">
        <v>17</v>
      </c>
      <c r="P320" s="53">
        <v>3.8</v>
      </c>
      <c r="Q320" s="28">
        <v>2</v>
      </c>
      <c r="R320" s="31">
        <v>1</v>
      </c>
      <c r="S320" s="53">
        <v>0.1</v>
      </c>
      <c r="T320" s="54">
        <v>14.73</v>
      </c>
      <c r="U320" s="28">
        <v>0</v>
      </c>
      <c r="V320" s="52" t="s">
        <v>210</v>
      </c>
      <c r="W320" s="31">
        <v>0</v>
      </c>
      <c r="X320" s="31">
        <v>0</v>
      </c>
      <c r="Y320" s="31">
        <v>0</v>
      </c>
      <c r="Z320" s="31">
        <v>0</v>
      </c>
      <c r="AA320" s="31">
        <v>0</v>
      </c>
      <c r="AB320" s="31">
        <v>0</v>
      </c>
      <c r="AC320" s="31">
        <v>0</v>
      </c>
      <c r="AD320" s="31">
        <v>0</v>
      </c>
      <c r="AE320" s="31">
        <v>0</v>
      </c>
      <c r="AF320" s="31"/>
      <c r="AG320" s="28">
        <v>2</v>
      </c>
      <c r="AH320" s="29">
        <v>141</v>
      </c>
      <c r="AI320" s="30">
        <v>71</v>
      </c>
      <c r="AJ320" s="31">
        <v>0</v>
      </c>
      <c r="AK320" s="31">
        <v>0</v>
      </c>
      <c r="AL320" s="31">
        <v>0</v>
      </c>
      <c r="AM320" s="31">
        <v>0</v>
      </c>
      <c r="AN320" s="31"/>
      <c r="AO320" s="31">
        <v>0</v>
      </c>
      <c r="AP320" s="31"/>
      <c r="AQ320" s="31">
        <v>0</v>
      </c>
      <c r="AR320" s="31"/>
      <c r="AS320" s="31">
        <v>0</v>
      </c>
      <c r="AT320" s="31"/>
      <c r="AU320" s="28">
        <v>0</v>
      </c>
      <c r="AV320" s="29">
        <v>0</v>
      </c>
      <c r="AW320" s="31">
        <v>0</v>
      </c>
      <c r="AX320" s="31">
        <v>0</v>
      </c>
      <c r="AY320" s="31">
        <v>0</v>
      </c>
      <c r="AZ320" s="31">
        <v>0</v>
      </c>
      <c r="BA320" s="31">
        <v>0</v>
      </c>
      <c r="BB320" s="31">
        <v>0</v>
      </c>
      <c r="BC320" s="31">
        <v>0</v>
      </c>
      <c r="BD320" s="31">
        <v>0</v>
      </c>
      <c r="BE320" s="31">
        <v>0</v>
      </c>
      <c r="BF320" s="31"/>
      <c r="BG320" s="31">
        <v>0</v>
      </c>
      <c r="BH320" s="31"/>
      <c r="BI320" s="31">
        <v>0</v>
      </c>
      <c r="BJ320" s="31"/>
      <c r="BK320" s="31">
        <v>0</v>
      </c>
      <c r="BL320" s="31"/>
      <c r="BM320" s="129" t="s">
        <v>127</v>
      </c>
      <c r="BN320" s="52" t="s">
        <v>2302</v>
      </c>
      <c r="BO320" s="164" t="s">
        <v>127</v>
      </c>
      <c r="BP320" s="129" t="s">
        <v>132</v>
      </c>
      <c r="BQ320" s="126"/>
      <c r="BR320" s="500" t="s">
        <v>127</v>
      </c>
      <c r="BS320" s="500" t="s">
        <v>132</v>
      </c>
      <c r="BT320" s="76" t="s">
        <v>132</v>
      </c>
      <c r="BU320" s="76" t="s">
        <v>127</v>
      </c>
      <c r="BV320" s="76" t="s">
        <v>127</v>
      </c>
      <c r="BW320" s="55" t="s">
        <v>132</v>
      </c>
      <c r="BX320" s="129" t="s">
        <v>127</v>
      </c>
      <c r="BY320" s="55" t="s">
        <v>132</v>
      </c>
      <c r="BZ320" s="935" t="s">
        <v>127</v>
      </c>
      <c r="CA320" s="31">
        <v>0</v>
      </c>
      <c r="CB320" s="29">
        <v>11</v>
      </c>
      <c r="CC320" s="29">
        <v>11</v>
      </c>
      <c r="CD320" s="29">
        <v>11</v>
      </c>
      <c r="CE320" s="76" t="s">
        <v>127</v>
      </c>
      <c r="CF320" s="55" t="s">
        <v>127</v>
      </c>
      <c r="CG320" s="31">
        <v>0</v>
      </c>
      <c r="CH320" s="29">
        <v>195</v>
      </c>
      <c r="CI320" s="29">
        <v>41</v>
      </c>
      <c r="CJ320" s="29">
        <v>195</v>
      </c>
      <c r="CK320" s="55" t="s">
        <v>127</v>
      </c>
      <c r="CL320" s="76" t="s">
        <v>132</v>
      </c>
      <c r="CM320" s="29"/>
      <c r="CN320" s="29"/>
      <c r="CO320" s="30"/>
      <c r="CP320" s="55" t="s">
        <v>132</v>
      </c>
      <c r="CQ320" s="31">
        <v>0</v>
      </c>
      <c r="CR320" s="29">
        <v>0</v>
      </c>
      <c r="CS320" s="29">
        <v>0</v>
      </c>
      <c r="CT320" s="56">
        <v>0</v>
      </c>
      <c r="CU320" s="129" t="s">
        <v>127</v>
      </c>
      <c r="CV320" s="77" t="s">
        <v>127</v>
      </c>
    </row>
    <row r="321" spans="1:100" ht="54">
      <c r="A321" s="49"/>
      <c r="B321" s="179">
        <f t="shared" ca="1" si="19"/>
        <v>308</v>
      </c>
      <c r="C321" s="115" t="s">
        <v>2303</v>
      </c>
      <c r="D321" s="507" t="s">
        <v>2304</v>
      </c>
      <c r="E321" s="69" t="s">
        <v>2305</v>
      </c>
      <c r="F321" s="27">
        <v>43189</v>
      </c>
      <c r="G321" s="498" t="s">
        <v>928</v>
      </c>
      <c r="H321" s="70" t="s">
        <v>2306</v>
      </c>
      <c r="I321" s="499" t="s">
        <v>479</v>
      </c>
      <c r="J321" s="62"/>
      <c r="K321" s="73" t="s">
        <v>2307</v>
      </c>
      <c r="L321" s="126" t="s">
        <v>2308</v>
      </c>
      <c r="M321" s="54">
        <v>124</v>
      </c>
      <c r="N321" s="28">
        <v>16</v>
      </c>
      <c r="O321" s="29">
        <v>32</v>
      </c>
      <c r="P321" s="53">
        <v>4.2</v>
      </c>
      <c r="Q321" s="28">
        <v>8</v>
      </c>
      <c r="R321" s="31">
        <v>0</v>
      </c>
      <c r="S321" s="53">
        <v>0</v>
      </c>
      <c r="T321" s="54">
        <v>8.5</v>
      </c>
      <c r="U321" s="28">
        <v>0</v>
      </c>
      <c r="V321" s="52" t="s">
        <v>210</v>
      </c>
      <c r="W321" s="31">
        <v>0</v>
      </c>
      <c r="X321" s="31">
        <v>0</v>
      </c>
      <c r="Y321" s="31">
        <v>0</v>
      </c>
      <c r="Z321" s="31">
        <v>0</v>
      </c>
      <c r="AA321" s="31">
        <v>0</v>
      </c>
      <c r="AB321" s="31">
        <v>0</v>
      </c>
      <c r="AC321" s="31">
        <v>0</v>
      </c>
      <c r="AD321" s="31">
        <v>0</v>
      </c>
      <c r="AE321" s="31">
        <v>0</v>
      </c>
      <c r="AF321" s="31"/>
      <c r="AG321" s="28">
        <v>2</v>
      </c>
      <c r="AH321" s="29">
        <v>115</v>
      </c>
      <c r="AI321" s="30">
        <v>115</v>
      </c>
      <c r="AJ321" s="31">
        <v>0</v>
      </c>
      <c r="AK321" s="31">
        <v>0</v>
      </c>
      <c r="AL321" s="31">
        <v>0</v>
      </c>
      <c r="AM321" s="31">
        <v>10</v>
      </c>
      <c r="AN321" s="31" t="s">
        <v>2309</v>
      </c>
      <c r="AO321" s="31">
        <v>0</v>
      </c>
      <c r="AP321" s="31"/>
      <c r="AQ321" s="31">
        <v>0</v>
      </c>
      <c r="AR321" s="31"/>
      <c r="AS321" s="31">
        <v>0</v>
      </c>
      <c r="AT321" s="31"/>
      <c r="AU321" s="28">
        <v>0</v>
      </c>
      <c r="AV321" s="29">
        <v>0</v>
      </c>
      <c r="AW321" s="31">
        <v>0</v>
      </c>
      <c r="AX321" s="31">
        <v>0</v>
      </c>
      <c r="AY321" s="30">
        <v>0</v>
      </c>
      <c r="AZ321" s="31">
        <v>0</v>
      </c>
      <c r="BA321" s="31">
        <v>0</v>
      </c>
      <c r="BB321" s="31">
        <v>0</v>
      </c>
      <c r="BC321" s="31">
        <v>0</v>
      </c>
      <c r="BD321" s="31">
        <v>0</v>
      </c>
      <c r="BE321" s="31">
        <v>0</v>
      </c>
      <c r="BF321" s="31"/>
      <c r="BG321" s="31">
        <v>0</v>
      </c>
      <c r="BH321" s="31"/>
      <c r="BI321" s="31">
        <v>0</v>
      </c>
      <c r="BJ321" s="31"/>
      <c r="BK321" s="31">
        <v>0</v>
      </c>
      <c r="BL321" s="31"/>
      <c r="BM321" s="129" t="s">
        <v>141</v>
      </c>
      <c r="BN321" s="52" t="s">
        <v>2310</v>
      </c>
      <c r="BO321" s="164" t="s">
        <v>141</v>
      </c>
      <c r="BP321" s="129" t="s">
        <v>169</v>
      </c>
      <c r="BQ321" s="126"/>
      <c r="BR321" s="500" t="s">
        <v>169</v>
      </c>
      <c r="BS321" s="500" t="s">
        <v>141</v>
      </c>
      <c r="BT321" s="76" t="s">
        <v>169</v>
      </c>
      <c r="BU321" s="76" t="s">
        <v>141</v>
      </c>
      <c r="BV321" s="76" t="s">
        <v>169</v>
      </c>
      <c r="BW321" s="55" t="s">
        <v>169</v>
      </c>
      <c r="BX321" s="129" t="s">
        <v>141</v>
      </c>
      <c r="BY321" s="55" t="s">
        <v>169</v>
      </c>
      <c r="BZ321" s="935" t="s">
        <v>169</v>
      </c>
      <c r="CA321" s="31">
        <v>0</v>
      </c>
      <c r="CB321" s="29">
        <v>0</v>
      </c>
      <c r="CC321" s="29">
        <v>0</v>
      </c>
      <c r="CD321" s="29">
        <v>0</v>
      </c>
      <c r="CE321" s="76" t="s">
        <v>169</v>
      </c>
      <c r="CF321" s="55" t="s">
        <v>169</v>
      </c>
      <c r="CG321" s="31">
        <v>0</v>
      </c>
      <c r="CH321" s="29">
        <v>0</v>
      </c>
      <c r="CI321" s="29">
        <v>0</v>
      </c>
      <c r="CJ321" s="29">
        <v>0</v>
      </c>
      <c r="CK321" s="55" t="s">
        <v>169</v>
      </c>
      <c r="CL321" s="76" t="s">
        <v>132</v>
      </c>
      <c r="CM321" s="29"/>
      <c r="CN321" s="29"/>
      <c r="CO321" s="30"/>
      <c r="CP321" s="55" t="s">
        <v>169</v>
      </c>
      <c r="CQ321" s="31">
        <v>0</v>
      </c>
      <c r="CR321" s="29">
        <v>0</v>
      </c>
      <c r="CS321" s="29">
        <v>0</v>
      </c>
      <c r="CT321" s="56">
        <v>0</v>
      </c>
      <c r="CU321" s="129" t="s">
        <v>169</v>
      </c>
      <c r="CV321" s="77"/>
    </row>
    <row r="322" spans="1:100" ht="81">
      <c r="A322" s="49"/>
      <c r="B322" s="179">
        <f t="shared" ca="1" si="19"/>
        <v>309</v>
      </c>
      <c r="C322" s="115" t="s">
        <v>349</v>
      </c>
      <c r="D322" s="507" t="s">
        <v>2311</v>
      </c>
      <c r="E322" s="69" t="s">
        <v>2312</v>
      </c>
      <c r="F322" s="27">
        <v>45017</v>
      </c>
      <c r="G322" s="498" t="s">
        <v>477</v>
      </c>
      <c r="H322" s="70" t="s">
        <v>2313</v>
      </c>
      <c r="I322" s="499" t="s">
        <v>479</v>
      </c>
      <c r="J322" s="62"/>
      <c r="K322" s="73" t="s">
        <v>2314</v>
      </c>
      <c r="L322" s="126" t="s">
        <v>2315</v>
      </c>
      <c r="M322" s="54">
        <v>73</v>
      </c>
      <c r="N322" s="28">
        <v>9</v>
      </c>
      <c r="O322" s="29">
        <v>35</v>
      </c>
      <c r="P322" s="53">
        <v>3.1</v>
      </c>
      <c r="Q322" s="28">
        <v>6</v>
      </c>
      <c r="R322" s="31">
        <v>12</v>
      </c>
      <c r="S322" s="53">
        <v>1.5</v>
      </c>
      <c r="T322" s="54">
        <v>6.2</v>
      </c>
      <c r="U322" s="28">
        <v>0</v>
      </c>
      <c r="V322" s="52" t="s">
        <v>210</v>
      </c>
      <c r="W322" s="872">
        <v>0</v>
      </c>
      <c r="X322" s="872">
        <v>0</v>
      </c>
      <c r="Y322" s="872">
        <v>0</v>
      </c>
      <c r="Z322" s="872">
        <v>0</v>
      </c>
      <c r="AA322" s="872">
        <v>0</v>
      </c>
      <c r="AB322" s="872">
        <v>0</v>
      </c>
      <c r="AC322" s="872">
        <v>0</v>
      </c>
      <c r="AD322" s="872">
        <v>0</v>
      </c>
      <c r="AE322" s="872">
        <v>0</v>
      </c>
      <c r="AF322" s="31"/>
      <c r="AG322" s="28">
        <v>1</v>
      </c>
      <c r="AH322" s="29">
        <v>24</v>
      </c>
      <c r="AI322" s="30">
        <v>24</v>
      </c>
      <c r="AJ322" s="31">
        <v>0</v>
      </c>
      <c r="AK322" s="31">
        <v>0</v>
      </c>
      <c r="AL322" s="31">
        <v>0</v>
      </c>
      <c r="AM322" s="31">
        <v>0</v>
      </c>
      <c r="AN322" s="31"/>
      <c r="AO322" s="31">
        <v>1</v>
      </c>
      <c r="AP322" s="31" t="s">
        <v>2316</v>
      </c>
      <c r="AQ322" s="31">
        <v>0</v>
      </c>
      <c r="AR322" s="31"/>
      <c r="AS322" s="31">
        <v>0</v>
      </c>
      <c r="AT322" s="31"/>
      <c r="AU322" s="28">
        <v>0</v>
      </c>
      <c r="AV322" s="29">
        <v>0</v>
      </c>
      <c r="AW322" s="31">
        <v>0</v>
      </c>
      <c r="AX322" s="31">
        <v>0</v>
      </c>
      <c r="AY322" s="30">
        <v>0</v>
      </c>
      <c r="AZ322" s="31">
        <v>0</v>
      </c>
      <c r="BA322" s="31">
        <v>0</v>
      </c>
      <c r="BB322" s="31">
        <v>0</v>
      </c>
      <c r="BC322" s="31">
        <v>0</v>
      </c>
      <c r="BD322" s="31">
        <v>0</v>
      </c>
      <c r="BE322" s="31">
        <v>0</v>
      </c>
      <c r="BF322" s="31"/>
      <c r="BG322" s="31">
        <v>0</v>
      </c>
      <c r="BH322" s="31"/>
      <c r="BI322" s="31">
        <v>0</v>
      </c>
      <c r="BJ322" s="31"/>
      <c r="BK322" s="31">
        <v>0</v>
      </c>
      <c r="BL322" s="31"/>
      <c r="BM322" s="129" t="s">
        <v>127</v>
      </c>
      <c r="BN322" s="37" t="s">
        <v>2317</v>
      </c>
      <c r="BO322" s="164" t="s">
        <v>127</v>
      </c>
      <c r="BP322" s="129" t="s">
        <v>132</v>
      </c>
      <c r="BQ322" s="126"/>
      <c r="BR322" s="500" t="s">
        <v>127</v>
      </c>
      <c r="BS322" s="500" t="s">
        <v>132</v>
      </c>
      <c r="BT322" s="76" t="s">
        <v>132</v>
      </c>
      <c r="BU322" s="76" t="s">
        <v>132</v>
      </c>
      <c r="BV322" s="76" t="s">
        <v>132</v>
      </c>
      <c r="BW322" s="55" t="s">
        <v>127</v>
      </c>
      <c r="BX322" s="129" t="s">
        <v>127</v>
      </c>
      <c r="BY322" s="55" t="s">
        <v>132</v>
      </c>
      <c r="BZ322" s="935" t="s">
        <v>127</v>
      </c>
      <c r="CA322" s="31">
        <v>0</v>
      </c>
      <c r="CB322" s="29">
        <v>12</v>
      </c>
      <c r="CC322" s="29">
        <v>9</v>
      </c>
      <c r="CD322" s="29">
        <v>12</v>
      </c>
      <c r="CE322" s="76" t="s">
        <v>127</v>
      </c>
      <c r="CF322" s="55" t="s">
        <v>127</v>
      </c>
      <c r="CG322" s="31">
        <v>0</v>
      </c>
      <c r="CH322" s="29">
        <v>177</v>
      </c>
      <c r="CI322" s="29">
        <v>70</v>
      </c>
      <c r="CJ322" s="29">
        <v>177</v>
      </c>
      <c r="CK322" s="55" t="s">
        <v>127</v>
      </c>
      <c r="CL322" s="76" t="s">
        <v>127</v>
      </c>
      <c r="CM322" s="29">
        <v>65</v>
      </c>
      <c r="CN322" s="29">
        <v>4</v>
      </c>
      <c r="CO322" s="30">
        <v>1</v>
      </c>
      <c r="CP322" s="55" t="s">
        <v>127</v>
      </c>
      <c r="CQ322" s="31">
        <v>0</v>
      </c>
      <c r="CR322" s="29">
        <v>3</v>
      </c>
      <c r="CS322" s="29">
        <v>3</v>
      </c>
      <c r="CT322" s="56">
        <v>3</v>
      </c>
      <c r="CU322" s="129" t="s">
        <v>127</v>
      </c>
      <c r="CV322" s="77" t="s">
        <v>127</v>
      </c>
    </row>
    <row r="323" spans="1:100" ht="40.5">
      <c r="A323" s="49"/>
      <c r="B323" s="179">
        <f t="shared" ca="1" si="19"/>
        <v>310</v>
      </c>
      <c r="C323" s="115" t="s">
        <v>349</v>
      </c>
      <c r="D323" s="507" t="s">
        <v>2318</v>
      </c>
      <c r="E323" s="69" t="s">
        <v>2319</v>
      </c>
      <c r="F323" s="27">
        <v>45383</v>
      </c>
      <c r="G323" s="498" t="s">
        <v>528</v>
      </c>
      <c r="H323" s="70" t="s">
        <v>2320</v>
      </c>
      <c r="I323" s="499" t="s">
        <v>479</v>
      </c>
      <c r="J323" s="62"/>
      <c r="K323" s="73" t="s">
        <v>2321</v>
      </c>
      <c r="L323" s="126" t="s">
        <v>2322</v>
      </c>
      <c r="M323" s="54">
        <v>89</v>
      </c>
      <c r="N323" s="28">
        <v>5</v>
      </c>
      <c r="O323" s="29">
        <v>12</v>
      </c>
      <c r="P323" s="53">
        <v>2.4</v>
      </c>
      <c r="Q323" s="28">
        <v>2</v>
      </c>
      <c r="R323" s="31">
        <v>0</v>
      </c>
      <c r="S323" s="53">
        <v>2</v>
      </c>
      <c r="T323" s="54">
        <v>5.7679999999999998</v>
      </c>
      <c r="U323" s="28">
        <v>0</v>
      </c>
      <c r="V323" s="52" t="s">
        <v>210</v>
      </c>
      <c r="W323" s="31">
        <v>0</v>
      </c>
      <c r="X323" s="31">
        <v>0</v>
      </c>
      <c r="Y323" s="31">
        <v>0</v>
      </c>
      <c r="Z323" s="31">
        <v>0</v>
      </c>
      <c r="AA323" s="31">
        <v>0</v>
      </c>
      <c r="AB323" s="31">
        <v>0</v>
      </c>
      <c r="AC323" s="31">
        <v>0</v>
      </c>
      <c r="AD323" s="31">
        <v>0</v>
      </c>
      <c r="AE323" s="31">
        <v>0</v>
      </c>
      <c r="AF323" s="31"/>
      <c r="AG323" s="28">
        <v>1</v>
      </c>
      <c r="AH323" s="29">
        <v>52</v>
      </c>
      <c r="AI323" s="30">
        <v>52</v>
      </c>
      <c r="AJ323" s="31">
        <v>0</v>
      </c>
      <c r="AK323" s="31">
        <v>0</v>
      </c>
      <c r="AL323" s="31">
        <v>0</v>
      </c>
      <c r="AM323" s="31">
        <v>0</v>
      </c>
      <c r="AN323" s="31"/>
      <c r="AO323" s="31">
        <v>0</v>
      </c>
      <c r="AP323" s="31"/>
      <c r="AQ323" s="31">
        <v>0</v>
      </c>
      <c r="AR323" s="31"/>
      <c r="AS323" s="31">
        <v>0</v>
      </c>
      <c r="AT323" s="31"/>
      <c r="AU323" s="28">
        <v>0</v>
      </c>
      <c r="AV323" s="29">
        <v>0</v>
      </c>
      <c r="AW323" s="31">
        <v>0</v>
      </c>
      <c r="AX323" s="31">
        <v>0</v>
      </c>
      <c r="AY323" s="30">
        <v>0</v>
      </c>
      <c r="AZ323" s="31">
        <v>0</v>
      </c>
      <c r="BA323" s="31">
        <v>0</v>
      </c>
      <c r="BB323" s="31">
        <v>0</v>
      </c>
      <c r="BC323" s="31">
        <v>0</v>
      </c>
      <c r="BD323" s="31">
        <v>0</v>
      </c>
      <c r="BE323" s="31">
        <v>0</v>
      </c>
      <c r="BF323" s="31"/>
      <c r="BG323" s="31">
        <v>0</v>
      </c>
      <c r="BH323" s="31"/>
      <c r="BI323" s="31">
        <v>0</v>
      </c>
      <c r="BJ323" s="31"/>
      <c r="BK323" s="31">
        <v>0</v>
      </c>
      <c r="BL323" s="31"/>
      <c r="BM323" s="129" t="s">
        <v>132</v>
      </c>
      <c r="BN323" s="52"/>
      <c r="BO323" s="164" t="s">
        <v>127</v>
      </c>
      <c r="BP323" s="129" t="s">
        <v>132</v>
      </c>
      <c r="BQ323" s="126"/>
      <c r="BR323" s="500" t="s">
        <v>127</v>
      </c>
      <c r="BS323" s="500" t="s">
        <v>127</v>
      </c>
      <c r="BT323" s="76" t="s">
        <v>132</v>
      </c>
      <c r="BU323" s="76" t="s">
        <v>132</v>
      </c>
      <c r="BV323" s="76" t="s">
        <v>132</v>
      </c>
      <c r="BW323" s="55" t="s">
        <v>132</v>
      </c>
      <c r="BX323" s="129" t="s">
        <v>127</v>
      </c>
      <c r="BY323" s="55" t="s">
        <v>132</v>
      </c>
      <c r="BZ323" s="935" t="s">
        <v>132</v>
      </c>
      <c r="CA323" s="31">
        <v>0</v>
      </c>
      <c r="CB323" s="29">
        <v>0</v>
      </c>
      <c r="CC323" s="29">
        <v>0</v>
      </c>
      <c r="CD323" s="29">
        <v>0</v>
      </c>
      <c r="CE323" s="76" t="s">
        <v>132</v>
      </c>
      <c r="CF323" s="55" t="s">
        <v>132</v>
      </c>
      <c r="CG323" s="31">
        <v>0</v>
      </c>
      <c r="CH323" s="29">
        <v>0</v>
      </c>
      <c r="CI323" s="29">
        <v>0</v>
      </c>
      <c r="CJ323" s="29">
        <v>0</v>
      </c>
      <c r="CK323" s="55" t="s">
        <v>127</v>
      </c>
      <c r="CL323" s="76" t="s">
        <v>127</v>
      </c>
      <c r="CM323" s="29">
        <v>113</v>
      </c>
      <c r="CN323" s="29">
        <v>19</v>
      </c>
      <c r="CO323" s="30">
        <v>0</v>
      </c>
      <c r="CP323" s="55" t="s">
        <v>132</v>
      </c>
      <c r="CQ323" s="31">
        <v>0</v>
      </c>
      <c r="CR323" s="29">
        <v>0</v>
      </c>
      <c r="CS323" s="29">
        <v>0</v>
      </c>
      <c r="CT323" s="56">
        <v>0</v>
      </c>
      <c r="CU323" s="129" t="s">
        <v>127</v>
      </c>
      <c r="CV323" s="77" t="s">
        <v>127</v>
      </c>
    </row>
    <row r="324" spans="1:100" ht="40.5">
      <c r="A324" s="49"/>
      <c r="B324" s="179">
        <f t="shared" ca="1" si="19"/>
        <v>311</v>
      </c>
      <c r="C324" s="115" t="s">
        <v>349</v>
      </c>
      <c r="D324" s="507" t="s">
        <v>2323</v>
      </c>
      <c r="E324" s="69" t="s">
        <v>2324</v>
      </c>
      <c r="F324" s="27">
        <v>45383</v>
      </c>
      <c r="G324" s="498" t="s">
        <v>739</v>
      </c>
      <c r="H324" s="70" t="s">
        <v>2325</v>
      </c>
      <c r="I324" s="499" t="s">
        <v>479</v>
      </c>
      <c r="J324" s="62"/>
      <c r="K324" s="73" t="s">
        <v>2326</v>
      </c>
      <c r="L324" s="126" t="s">
        <v>2327</v>
      </c>
      <c r="M324" s="54">
        <v>252</v>
      </c>
      <c r="N324" s="28">
        <v>62</v>
      </c>
      <c r="O324" s="29">
        <v>4</v>
      </c>
      <c r="P324" s="53">
        <v>2.4</v>
      </c>
      <c r="Q324" s="28">
        <v>1</v>
      </c>
      <c r="R324" s="31">
        <v>0</v>
      </c>
      <c r="S324" s="53">
        <v>0</v>
      </c>
      <c r="T324" s="54">
        <v>20</v>
      </c>
      <c r="U324" s="28">
        <v>0</v>
      </c>
      <c r="V324" s="52" t="s">
        <v>210</v>
      </c>
      <c r="W324" s="31">
        <v>0</v>
      </c>
      <c r="X324" s="31">
        <v>0</v>
      </c>
      <c r="Y324" s="31">
        <v>0</v>
      </c>
      <c r="Z324" s="31">
        <v>0</v>
      </c>
      <c r="AA324" s="31">
        <v>0</v>
      </c>
      <c r="AB324" s="31">
        <v>0</v>
      </c>
      <c r="AC324" s="31">
        <v>0</v>
      </c>
      <c r="AD324" s="31">
        <v>0</v>
      </c>
      <c r="AE324" s="31">
        <v>0</v>
      </c>
      <c r="AF324" s="31"/>
      <c r="AG324" s="28">
        <v>1</v>
      </c>
      <c r="AH324" s="29">
        <v>192</v>
      </c>
      <c r="AI324" s="30">
        <v>192</v>
      </c>
      <c r="AJ324" s="31">
        <v>0</v>
      </c>
      <c r="AK324" s="31">
        <v>0</v>
      </c>
      <c r="AL324" s="31">
        <v>0</v>
      </c>
      <c r="AM324" s="31">
        <v>166</v>
      </c>
      <c r="AN324" s="31" t="s">
        <v>2328</v>
      </c>
      <c r="AO324" s="31">
        <v>92</v>
      </c>
      <c r="AP324" s="31" t="s">
        <v>2329</v>
      </c>
      <c r="AQ324" s="31">
        <v>0</v>
      </c>
      <c r="AR324" s="31"/>
      <c r="AS324" s="31">
        <v>0</v>
      </c>
      <c r="AT324" s="31"/>
      <c r="AU324" s="28">
        <v>0</v>
      </c>
      <c r="AV324" s="29">
        <v>0</v>
      </c>
      <c r="AW324" s="31">
        <v>0</v>
      </c>
      <c r="AX324" s="31">
        <v>0</v>
      </c>
      <c r="AY324" s="30">
        <v>0</v>
      </c>
      <c r="AZ324" s="31">
        <v>0</v>
      </c>
      <c r="BA324" s="31">
        <v>0</v>
      </c>
      <c r="BB324" s="31">
        <v>0</v>
      </c>
      <c r="BC324" s="31">
        <v>0</v>
      </c>
      <c r="BD324" s="31">
        <v>0</v>
      </c>
      <c r="BE324" s="31">
        <v>0</v>
      </c>
      <c r="BF324" s="31"/>
      <c r="BG324" s="31">
        <v>0</v>
      </c>
      <c r="BH324" s="31"/>
      <c r="BI324" s="31">
        <v>0</v>
      </c>
      <c r="BJ324" s="31"/>
      <c r="BK324" s="31">
        <v>0</v>
      </c>
      <c r="BL324" s="31"/>
      <c r="BM324" s="129" t="s">
        <v>127</v>
      </c>
      <c r="BN324" s="52" t="s">
        <v>2330</v>
      </c>
      <c r="BO324" s="164" t="s">
        <v>127</v>
      </c>
      <c r="BP324" s="129" t="s">
        <v>132</v>
      </c>
      <c r="BQ324" s="126"/>
      <c r="BR324" s="500" t="s">
        <v>132</v>
      </c>
      <c r="BS324" s="500" t="s">
        <v>132</v>
      </c>
      <c r="BT324" s="76" t="s">
        <v>132</v>
      </c>
      <c r="BU324" s="76" t="s">
        <v>132</v>
      </c>
      <c r="BV324" s="76" t="s">
        <v>132</v>
      </c>
      <c r="BW324" s="55" t="s">
        <v>127</v>
      </c>
      <c r="BX324" s="129" t="s">
        <v>127</v>
      </c>
      <c r="BY324" s="55" t="s">
        <v>132</v>
      </c>
      <c r="BZ324" s="935" t="s">
        <v>127</v>
      </c>
      <c r="CA324" s="31">
        <v>0</v>
      </c>
      <c r="CB324" s="29">
        <v>50</v>
      </c>
      <c r="CC324" s="29">
        <v>365</v>
      </c>
      <c r="CD324" s="29">
        <v>36</v>
      </c>
      <c r="CE324" s="76" t="s">
        <v>127</v>
      </c>
      <c r="CF324" s="55" t="s">
        <v>127</v>
      </c>
      <c r="CG324" s="31">
        <v>0</v>
      </c>
      <c r="CH324" s="29">
        <v>225</v>
      </c>
      <c r="CI324" s="29">
        <v>243</v>
      </c>
      <c r="CJ324" s="29">
        <v>170</v>
      </c>
      <c r="CK324" s="55" t="s">
        <v>127</v>
      </c>
      <c r="CL324" s="76" t="s">
        <v>127</v>
      </c>
      <c r="CM324" s="29">
        <v>433</v>
      </c>
      <c r="CN324" s="29">
        <v>30</v>
      </c>
      <c r="CO324" s="30">
        <v>0</v>
      </c>
      <c r="CP324" s="55" t="s">
        <v>127</v>
      </c>
      <c r="CQ324" s="31">
        <v>0</v>
      </c>
      <c r="CR324" s="29">
        <v>2442</v>
      </c>
      <c r="CS324" s="29">
        <v>365</v>
      </c>
      <c r="CT324" s="56">
        <v>447</v>
      </c>
      <c r="CU324" s="129" t="s">
        <v>127</v>
      </c>
      <c r="CV324" s="77" t="s">
        <v>127</v>
      </c>
    </row>
    <row r="325" spans="1:100" ht="40.5">
      <c r="A325" s="49"/>
      <c r="B325" s="179">
        <f t="shared" ca="1" si="19"/>
        <v>312</v>
      </c>
      <c r="C325" s="115" t="s">
        <v>349</v>
      </c>
      <c r="D325" s="507" t="s">
        <v>2331</v>
      </c>
      <c r="E325" s="69" t="s">
        <v>2332</v>
      </c>
      <c r="F325" s="27">
        <v>45383</v>
      </c>
      <c r="G325" s="498" t="s">
        <v>739</v>
      </c>
      <c r="H325" s="70" t="s">
        <v>2333</v>
      </c>
      <c r="I325" s="499" t="s">
        <v>479</v>
      </c>
      <c r="J325" s="62"/>
      <c r="K325" s="73" t="s">
        <v>2334</v>
      </c>
      <c r="L325" s="126" t="s">
        <v>2335</v>
      </c>
      <c r="M325" s="54">
        <v>155</v>
      </c>
      <c r="N325" s="28">
        <v>23</v>
      </c>
      <c r="O325" s="29">
        <v>2</v>
      </c>
      <c r="P325" s="53">
        <v>1.6</v>
      </c>
      <c r="Q325" s="28">
        <v>3</v>
      </c>
      <c r="R325" s="31">
        <v>0</v>
      </c>
      <c r="S325" s="53">
        <v>0</v>
      </c>
      <c r="T325" s="54">
        <v>13.9</v>
      </c>
      <c r="U325" s="28">
        <v>0</v>
      </c>
      <c r="V325" s="52" t="s">
        <v>210</v>
      </c>
      <c r="W325" s="31">
        <v>0</v>
      </c>
      <c r="X325" s="31">
        <v>0</v>
      </c>
      <c r="Y325" s="31">
        <v>0</v>
      </c>
      <c r="Z325" s="31">
        <v>0</v>
      </c>
      <c r="AA325" s="31">
        <v>0</v>
      </c>
      <c r="AB325" s="31">
        <v>0</v>
      </c>
      <c r="AC325" s="31">
        <v>0</v>
      </c>
      <c r="AD325" s="31">
        <v>0</v>
      </c>
      <c r="AE325" s="31">
        <v>0</v>
      </c>
      <c r="AF325" s="31"/>
      <c r="AG325" s="28">
        <v>1</v>
      </c>
      <c r="AH325" s="29">
        <v>11</v>
      </c>
      <c r="AI325" s="30">
        <v>11</v>
      </c>
      <c r="AJ325" s="31">
        <v>0</v>
      </c>
      <c r="AK325" s="31">
        <v>0</v>
      </c>
      <c r="AL325" s="31">
        <v>0</v>
      </c>
      <c r="AM325" s="31">
        <v>44</v>
      </c>
      <c r="AN325" s="31" t="s">
        <v>2336</v>
      </c>
      <c r="AO325" s="31">
        <v>0</v>
      </c>
      <c r="AP325" s="31"/>
      <c r="AQ325" s="31">
        <v>0</v>
      </c>
      <c r="AR325" s="31"/>
      <c r="AS325" s="31">
        <v>0</v>
      </c>
      <c r="AT325" s="31"/>
      <c r="AU325" s="28">
        <v>0</v>
      </c>
      <c r="AV325" s="29">
        <v>0</v>
      </c>
      <c r="AW325" s="31">
        <v>0</v>
      </c>
      <c r="AX325" s="31">
        <v>0</v>
      </c>
      <c r="AY325" s="30">
        <v>0</v>
      </c>
      <c r="AZ325" s="31">
        <v>0</v>
      </c>
      <c r="BA325" s="31">
        <v>0</v>
      </c>
      <c r="BB325" s="31">
        <v>0</v>
      </c>
      <c r="BC325" s="31">
        <v>0</v>
      </c>
      <c r="BD325" s="31">
        <v>0</v>
      </c>
      <c r="BE325" s="31">
        <v>0</v>
      </c>
      <c r="BF325" s="31"/>
      <c r="BG325" s="31">
        <v>0</v>
      </c>
      <c r="BH325" s="31"/>
      <c r="BI325" s="31">
        <v>0</v>
      </c>
      <c r="BJ325" s="31"/>
      <c r="BK325" s="31">
        <v>0</v>
      </c>
      <c r="BL325" s="31"/>
      <c r="BM325" s="129" t="s">
        <v>132</v>
      </c>
      <c r="BN325" s="52"/>
      <c r="BO325" s="164" t="s">
        <v>132</v>
      </c>
      <c r="BP325" s="129" t="s">
        <v>132</v>
      </c>
      <c r="BQ325" s="126"/>
      <c r="BR325" s="500" t="s">
        <v>132</v>
      </c>
      <c r="BS325" s="500" t="s">
        <v>132</v>
      </c>
      <c r="BT325" s="76" t="s">
        <v>132</v>
      </c>
      <c r="BU325" s="76" t="s">
        <v>132</v>
      </c>
      <c r="BV325" s="76" t="s">
        <v>132</v>
      </c>
      <c r="BW325" s="55" t="s">
        <v>132</v>
      </c>
      <c r="BX325" s="129" t="s">
        <v>132</v>
      </c>
      <c r="BY325" s="55" t="s">
        <v>127</v>
      </c>
      <c r="BZ325" s="935" t="s">
        <v>132</v>
      </c>
      <c r="CA325" s="31">
        <v>0</v>
      </c>
      <c r="CB325" s="29">
        <v>0</v>
      </c>
      <c r="CC325" s="29">
        <v>0</v>
      </c>
      <c r="CD325" s="29">
        <v>0</v>
      </c>
      <c r="CE325" s="76" t="s">
        <v>132</v>
      </c>
      <c r="CF325" s="55" t="s">
        <v>132</v>
      </c>
      <c r="CG325" s="31">
        <v>0</v>
      </c>
      <c r="CH325" s="29">
        <v>0</v>
      </c>
      <c r="CI325" s="29">
        <v>0</v>
      </c>
      <c r="CJ325" s="29">
        <v>0</v>
      </c>
      <c r="CK325" s="55" t="s">
        <v>127</v>
      </c>
      <c r="CL325" s="76" t="s">
        <v>127</v>
      </c>
      <c r="CM325" s="29">
        <v>4</v>
      </c>
      <c r="CN325" s="29">
        <v>4</v>
      </c>
      <c r="CO325" s="30">
        <v>0</v>
      </c>
      <c r="CP325" s="55" t="s">
        <v>132</v>
      </c>
      <c r="CQ325" s="31">
        <v>0</v>
      </c>
      <c r="CR325" s="29">
        <v>0</v>
      </c>
      <c r="CS325" s="29">
        <v>0</v>
      </c>
      <c r="CT325" s="56">
        <v>0</v>
      </c>
      <c r="CU325" s="129" t="s">
        <v>132</v>
      </c>
      <c r="CV325" s="77"/>
    </row>
    <row r="326" spans="1:100" ht="27">
      <c r="A326" s="49"/>
      <c r="B326" s="532">
        <f ca="1">IF(C326="","",MAX(INDIRECT("B1:B"&amp;ROW()-1))+1)</f>
        <v>313</v>
      </c>
      <c r="C326" s="190" t="s">
        <v>353</v>
      </c>
      <c r="D326" s="525" t="s">
        <v>2337</v>
      </c>
      <c r="E326" s="48" t="s">
        <v>2338</v>
      </c>
      <c r="F326" s="27">
        <v>40634</v>
      </c>
      <c r="G326" s="46" t="s">
        <v>477</v>
      </c>
      <c r="H326" s="474" t="s">
        <v>2339</v>
      </c>
      <c r="I326" s="474" t="s">
        <v>477</v>
      </c>
      <c r="J326" s="44" t="s">
        <v>2340</v>
      </c>
      <c r="K326" s="220" t="s">
        <v>1570</v>
      </c>
      <c r="L326" s="47" t="s">
        <v>2341</v>
      </c>
      <c r="M326" s="219">
        <v>557</v>
      </c>
      <c r="N326" s="34">
        <v>256</v>
      </c>
      <c r="O326" s="39">
        <v>34</v>
      </c>
      <c r="P326" s="36">
        <v>23.8</v>
      </c>
      <c r="Q326" s="34">
        <v>2</v>
      </c>
      <c r="R326" s="35">
        <v>0</v>
      </c>
      <c r="S326" s="36">
        <v>0</v>
      </c>
      <c r="T326" s="219">
        <v>40.5</v>
      </c>
      <c r="U326" s="34">
        <v>0</v>
      </c>
      <c r="V326" s="52" t="s">
        <v>210</v>
      </c>
      <c r="W326" s="35">
        <v>0</v>
      </c>
      <c r="X326" s="35">
        <v>0</v>
      </c>
      <c r="Y326" s="35">
        <v>0</v>
      </c>
      <c r="Z326" s="35">
        <v>0</v>
      </c>
      <c r="AA326" s="35">
        <v>0</v>
      </c>
      <c r="AB326" s="35">
        <v>0</v>
      </c>
      <c r="AC326" s="35">
        <v>0</v>
      </c>
      <c r="AD326" s="35">
        <v>0</v>
      </c>
      <c r="AE326" s="35">
        <v>0</v>
      </c>
      <c r="AF326" s="35"/>
      <c r="AG326" s="34">
        <v>0</v>
      </c>
      <c r="AH326" s="39">
        <v>0</v>
      </c>
      <c r="AI326" s="38">
        <v>0</v>
      </c>
      <c r="AJ326" s="35">
        <v>0</v>
      </c>
      <c r="AK326" s="35">
        <v>0</v>
      </c>
      <c r="AL326" s="35">
        <v>0</v>
      </c>
      <c r="AM326" s="35">
        <v>0</v>
      </c>
      <c r="AN326" s="35"/>
      <c r="AO326" s="35">
        <v>0</v>
      </c>
      <c r="AP326" s="35"/>
      <c r="AQ326" s="35">
        <v>0</v>
      </c>
      <c r="AR326" s="35"/>
      <c r="AS326" s="35">
        <v>0</v>
      </c>
      <c r="AT326" s="35"/>
      <c r="AU326" s="34">
        <v>1</v>
      </c>
      <c r="AV326" s="39">
        <v>1</v>
      </c>
      <c r="AW326" s="35">
        <v>0</v>
      </c>
      <c r="AX326" s="35">
        <v>1</v>
      </c>
      <c r="AY326" s="38">
        <v>0</v>
      </c>
      <c r="AZ326" s="35">
        <v>0</v>
      </c>
      <c r="BA326" s="35">
        <v>0</v>
      </c>
      <c r="BB326" s="35">
        <v>0</v>
      </c>
      <c r="BC326" s="35">
        <v>0</v>
      </c>
      <c r="BD326" s="35">
        <v>0</v>
      </c>
      <c r="BE326" s="35">
        <v>0</v>
      </c>
      <c r="BF326" s="35"/>
      <c r="BG326" s="35">
        <v>0</v>
      </c>
      <c r="BH326" s="35"/>
      <c r="BI326" s="35">
        <v>0</v>
      </c>
      <c r="BJ326" s="35"/>
      <c r="BK326" s="35">
        <v>0</v>
      </c>
      <c r="BL326" s="35"/>
      <c r="BM326" s="41" t="s">
        <v>132</v>
      </c>
      <c r="BN326" s="37"/>
      <c r="BO326" s="40" t="s">
        <v>127</v>
      </c>
      <c r="BP326" s="41" t="s">
        <v>132</v>
      </c>
      <c r="BQ326" s="47"/>
      <c r="BR326" s="42" t="s">
        <v>132</v>
      </c>
      <c r="BS326" s="42" t="s">
        <v>132</v>
      </c>
      <c r="BT326" s="42" t="s">
        <v>132</v>
      </c>
      <c r="BU326" s="42" t="s">
        <v>132</v>
      </c>
      <c r="BV326" s="42" t="s">
        <v>132</v>
      </c>
      <c r="BW326" s="45" t="s">
        <v>132</v>
      </c>
      <c r="BX326" s="41" t="s">
        <v>132</v>
      </c>
      <c r="BY326" s="45" t="s">
        <v>132</v>
      </c>
      <c r="BZ326" s="41" t="s">
        <v>132</v>
      </c>
      <c r="CA326" s="35">
        <v>0</v>
      </c>
      <c r="CB326" s="39">
        <v>0</v>
      </c>
      <c r="CC326" s="39">
        <v>0</v>
      </c>
      <c r="CD326" s="39">
        <v>0</v>
      </c>
      <c r="CE326" s="43" t="s">
        <v>132</v>
      </c>
      <c r="CF326" s="45" t="s">
        <v>132</v>
      </c>
      <c r="CG326" s="35">
        <v>0</v>
      </c>
      <c r="CH326" s="39">
        <v>0</v>
      </c>
      <c r="CI326" s="39">
        <v>0</v>
      </c>
      <c r="CJ326" s="39">
        <v>0</v>
      </c>
      <c r="CK326" s="45" t="s">
        <v>132</v>
      </c>
      <c r="CL326" s="43" t="s">
        <v>132</v>
      </c>
      <c r="CM326" s="39"/>
      <c r="CN326" s="39"/>
      <c r="CO326" s="38"/>
      <c r="CP326" s="45" t="s">
        <v>132</v>
      </c>
      <c r="CQ326" s="35">
        <v>0</v>
      </c>
      <c r="CR326" s="39">
        <v>0</v>
      </c>
      <c r="CS326" s="39">
        <v>0</v>
      </c>
      <c r="CT326" s="221">
        <v>0</v>
      </c>
      <c r="CU326" s="41" t="s">
        <v>132</v>
      </c>
      <c r="CV326" s="521"/>
    </row>
    <row r="327" spans="1:100" ht="40.5">
      <c r="A327" s="49"/>
      <c r="B327" s="532">
        <f t="shared" ref="B327:B345" ca="1" si="20">IF(C327="","",MAX(INDIRECT("B1:B"&amp;ROW()-1))+1)</f>
        <v>314</v>
      </c>
      <c r="C327" s="190" t="s">
        <v>353</v>
      </c>
      <c r="D327" s="860" t="s">
        <v>2342</v>
      </c>
      <c r="E327" s="180" t="s">
        <v>2343</v>
      </c>
      <c r="F327" s="33">
        <v>40544</v>
      </c>
      <c r="G327" s="519" t="s">
        <v>552</v>
      </c>
      <c r="H327" s="474" t="s">
        <v>2008</v>
      </c>
      <c r="I327" s="520" t="s">
        <v>479</v>
      </c>
      <c r="J327" s="44"/>
      <c r="K327" s="220" t="s">
        <v>1553</v>
      </c>
      <c r="L327" s="47" t="s">
        <v>2344</v>
      </c>
      <c r="M327" s="219">
        <v>263</v>
      </c>
      <c r="N327" s="34">
        <v>36</v>
      </c>
      <c r="O327" s="39">
        <v>26</v>
      </c>
      <c r="P327" s="36">
        <v>11.5</v>
      </c>
      <c r="Q327" s="34">
        <v>5</v>
      </c>
      <c r="R327" s="35">
        <v>0</v>
      </c>
      <c r="S327" s="36">
        <v>0</v>
      </c>
      <c r="T327" s="219">
        <v>18.7</v>
      </c>
      <c r="U327" s="34">
        <v>0</v>
      </c>
      <c r="V327" s="52" t="s">
        <v>210</v>
      </c>
      <c r="W327" s="35">
        <v>0</v>
      </c>
      <c r="X327" s="35">
        <v>0</v>
      </c>
      <c r="Y327" s="35">
        <v>0</v>
      </c>
      <c r="Z327" s="35">
        <v>0</v>
      </c>
      <c r="AA327" s="35">
        <v>0</v>
      </c>
      <c r="AB327" s="35">
        <v>0</v>
      </c>
      <c r="AC327" s="35">
        <v>0</v>
      </c>
      <c r="AD327" s="35">
        <v>0</v>
      </c>
      <c r="AE327" s="35">
        <v>0</v>
      </c>
      <c r="AF327" s="35"/>
      <c r="AG327" s="34">
        <v>0</v>
      </c>
      <c r="AH327" s="39">
        <v>0</v>
      </c>
      <c r="AI327" s="38">
        <v>0</v>
      </c>
      <c r="AJ327" s="35">
        <v>0</v>
      </c>
      <c r="AK327" s="35">
        <v>0</v>
      </c>
      <c r="AL327" s="35">
        <v>0</v>
      </c>
      <c r="AM327" s="35">
        <v>0</v>
      </c>
      <c r="AN327" s="35"/>
      <c r="AO327" s="35">
        <v>0</v>
      </c>
      <c r="AP327" s="35"/>
      <c r="AQ327" s="35">
        <v>0</v>
      </c>
      <c r="AR327" s="35"/>
      <c r="AS327" s="35">
        <v>0</v>
      </c>
      <c r="AT327" s="35"/>
      <c r="AU327" s="34">
        <v>3</v>
      </c>
      <c r="AV327" s="39">
        <v>3</v>
      </c>
      <c r="AW327" s="35">
        <v>0</v>
      </c>
      <c r="AX327" s="35">
        <v>3</v>
      </c>
      <c r="AY327" s="38">
        <v>0</v>
      </c>
      <c r="AZ327" s="35">
        <v>0</v>
      </c>
      <c r="BA327" s="35">
        <v>0</v>
      </c>
      <c r="BB327" s="35">
        <v>0</v>
      </c>
      <c r="BC327" s="35">
        <v>0</v>
      </c>
      <c r="BD327" s="35">
        <v>0</v>
      </c>
      <c r="BE327" s="35">
        <v>0</v>
      </c>
      <c r="BF327" s="35"/>
      <c r="BG327" s="35">
        <v>0</v>
      </c>
      <c r="BH327" s="35"/>
      <c r="BI327" s="35">
        <v>0</v>
      </c>
      <c r="BJ327" s="35"/>
      <c r="BK327" s="35">
        <v>0</v>
      </c>
      <c r="BL327" s="35"/>
      <c r="BM327" s="41" t="s">
        <v>132</v>
      </c>
      <c r="BN327" s="37"/>
      <c r="BO327" s="40" t="s">
        <v>127</v>
      </c>
      <c r="BP327" s="41" t="s">
        <v>132</v>
      </c>
      <c r="BQ327" s="47"/>
      <c r="BR327" s="42" t="s">
        <v>132</v>
      </c>
      <c r="BS327" s="42" t="s">
        <v>132</v>
      </c>
      <c r="BT327" s="42" t="s">
        <v>132</v>
      </c>
      <c r="BU327" s="42" t="s">
        <v>132</v>
      </c>
      <c r="BV327" s="42" t="s">
        <v>132</v>
      </c>
      <c r="BW327" s="45" t="s">
        <v>132</v>
      </c>
      <c r="BX327" s="41" t="s">
        <v>132</v>
      </c>
      <c r="BY327" s="522" t="s">
        <v>132</v>
      </c>
      <c r="BZ327" s="450" t="s">
        <v>132</v>
      </c>
      <c r="CA327" s="461">
        <v>0</v>
      </c>
      <c r="CB327" s="462">
        <v>0</v>
      </c>
      <c r="CC327" s="462">
        <v>0</v>
      </c>
      <c r="CD327" s="462">
        <v>0</v>
      </c>
      <c r="CE327" s="241" t="s">
        <v>132</v>
      </c>
      <c r="CF327" s="522" t="s">
        <v>132</v>
      </c>
      <c r="CG327" s="461">
        <v>0</v>
      </c>
      <c r="CH327" s="462">
        <v>0</v>
      </c>
      <c r="CI327" s="462">
        <v>0</v>
      </c>
      <c r="CJ327" s="462">
        <v>0</v>
      </c>
      <c r="CK327" s="522" t="s">
        <v>132</v>
      </c>
      <c r="CL327" s="43" t="s">
        <v>132</v>
      </c>
      <c r="CM327" s="462"/>
      <c r="CN327" s="462"/>
      <c r="CO327" s="223"/>
      <c r="CP327" s="522" t="s">
        <v>132</v>
      </c>
      <c r="CQ327" s="461">
        <v>0</v>
      </c>
      <c r="CR327" s="462">
        <v>0</v>
      </c>
      <c r="CS327" s="462">
        <v>0</v>
      </c>
      <c r="CT327" s="523">
        <v>0</v>
      </c>
      <c r="CU327" s="450" t="s">
        <v>132</v>
      </c>
      <c r="CV327" s="521"/>
    </row>
    <row r="328" spans="1:100" ht="27">
      <c r="A328" s="49"/>
      <c r="B328" s="532">
        <f t="shared" ca="1" si="20"/>
        <v>315</v>
      </c>
      <c r="C328" s="190" t="s">
        <v>353</v>
      </c>
      <c r="D328" s="860" t="s">
        <v>2345</v>
      </c>
      <c r="E328" s="180" t="s">
        <v>2346</v>
      </c>
      <c r="F328" s="33">
        <v>38078</v>
      </c>
      <c r="G328" s="519" t="s">
        <v>477</v>
      </c>
      <c r="H328" s="474" t="s">
        <v>2347</v>
      </c>
      <c r="I328" s="520" t="s">
        <v>479</v>
      </c>
      <c r="J328" s="44"/>
      <c r="K328" s="220" t="s">
        <v>1553</v>
      </c>
      <c r="L328" s="47" t="s">
        <v>2348</v>
      </c>
      <c r="M328" s="219">
        <v>138</v>
      </c>
      <c r="N328" s="34">
        <v>16</v>
      </c>
      <c r="O328" s="39">
        <v>33</v>
      </c>
      <c r="P328" s="36">
        <v>3.75</v>
      </c>
      <c r="Q328" s="34">
        <v>16</v>
      </c>
      <c r="R328" s="35">
        <v>0</v>
      </c>
      <c r="S328" s="36">
        <v>0</v>
      </c>
      <c r="T328" s="219">
        <v>11.2</v>
      </c>
      <c r="U328" s="34">
        <v>0</v>
      </c>
      <c r="V328" s="52" t="s">
        <v>210</v>
      </c>
      <c r="W328" s="35">
        <v>0</v>
      </c>
      <c r="X328" s="35">
        <v>0</v>
      </c>
      <c r="Y328" s="35">
        <v>0</v>
      </c>
      <c r="Z328" s="35">
        <v>0</v>
      </c>
      <c r="AA328" s="35">
        <v>0</v>
      </c>
      <c r="AB328" s="35">
        <v>0</v>
      </c>
      <c r="AC328" s="35">
        <v>0</v>
      </c>
      <c r="AD328" s="35">
        <v>0</v>
      </c>
      <c r="AE328" s="35">
        <v>0</v>
      </c>
      <c r="AF328" s="35"/>
      <c r="AG328" s="34">
        <v>0</v>
      </c>
      <c r="AH328" s="39">
        <v>0</v>
      </c>
      <c r="AI328" s="38">
        <v>0</v>
      </c>
      <c r="AJ328" s="35">
        <v>0</v>
      </c>
      <c r="AK328" s="35">
        <v>0</v>
      </c>
      <c r="AL328" s="35">
        <v>0</v>
      </c>
      <c r="AM328" s="35">
        <v>0</v>
      </c>
      <c r="AN328" s="35"/>
      <c r="AO328" s="35">
        <v>0</v>
      </c>
      <c r="AP328" s="35"/>
      <c r="AQ328" s="35">
        <v>0</v>
      </c>
      <c r="AR328" s="35"/>
      <c r="AS328" s="35">
        <v>0</v>
      </c>
      <c r="AT328" s="35"/>
      <c r="AU328" s="34">
        <v>1</v>
      </c>
      <c r="AV328" s="39">
        <v>1</v>
      </c>
      <c r="AW328" s="35">
        <v>0</v>
      </c>
      <c r="AX328" s="35">
        <v>1</v>
      </c>
      <c r="AY328" s="38">
        <v>0</v>
      </c>
      <c r="AZ328" s="35">
        <v>0</v>
      </c>
      <c r="BA328" s="35">
        <v>0</v>
      </c>
      <c r="BB328" s="35">
        <v>0</v>
      </c>
      <c r="BC328" s="35">
        <v>0</v>
      </c>
      <c r="BD328" s="35">
        <v>0</v>
      </c>
      <c r="BE328" s="35">
        <v>0</v>
      </c>
      <c r="BF328" s="35"/>
      <c r="BG328" s="35">
        <v>0</v>
      </c>
      <c r="BH328" s="35"/>
      <c r="BI328" s="35">
        <v>0</v>
      </c>
      <c r="BJ328" s="35"/>
      <c r="BK328" s="35">
        <v>0</v>
      </c>
      <c r="BL328" s="35"/>
      <c r="BM328" s="41" t="s">
        <v>132</v>
      </c>
      <c r="BN328" s="37"/>
      <c r="BO328" s="40" t="s">
        <v>132</v>
      </c>
      <c r="BP328" s="41" t="s">
        <v>132</v>
      </c>
      <c r="BQ328" s="47"/>
      <c r="BR328" s="42" t="s">
        <v>127</v>
      </c>
      <c r="BS328" s="42" t="s">
        <v>132</v>
      </c>
      <c r="BT328" s="43" t="s">
        <v>132</v>
      </c>
      <c r="BU328" s="43" t="s">
        <v>127</v>
      </c>
      <c r="BV328" s="43" t="s">
        <v>132</v>
      </c>
      <c r="BW328" s="45" t="s">
        <v>132</v>
      </c>
      <c r="BX328" s="41" t="s">
        <v>127</v>
      </c>
      <c r="BY328" s="522" t="s">
        <v>132</v>
      </c>
      <c r="BZ328" s="450" t="s">
        <v>127</v>
      </c>
      <c r="CA328" s="461">
        <v>1</v>
      </c>
      <c r="CB328" s="462">
        <v>8</v>
      </c>
      <c r="CC328" s="462">
        <v>8</v>
      </c>
      <c r="CD328" s="462">
        <v>8</v>
      </c>
      <c r="CE328" s="241" t="s">
        <v>127</v>
      </c>
      <c r="CF328" s="522" t="s">
        <v>127</v>
      </c>
      <c r="CG328" s="461">
        <v>1</v>
      </c>
      <c r="CH328" s="462">
        <v>7</v>
      </c>
      <c r="CI328" s="462">
        <v>5</v>
      </c>
      <c r="CJ328" s="462">
        <v>7</v>
      </c>
      <c r="CK328" s="522" t="s">
        <v>127</v>
      </c>
      <c r="CL328" s="43" t="s">
        <v>127</v>
      </c>
      <c r="CM328" s="462">
        <v>125</v>
      </c>
      <c r="CN328" s="462">
        <v>4</v>
      </c>
      <c r="CO328" s="223">
        <v>0</v>
      </c>
      <c r="CP328" s="522" t="s">
        <v>127</v>
      </c>
      <c r="CQ328" s="461">
        <v>1</v>
      </c>
      <c r="CR328" s="462">
        <v>102</v>
      </c>
      <c r="CS328" s="462">
        <v>102</v>
      </c>
      <c r="CT328" s="523">
        <v>2</v>
      </c>
      <c r="CU328" s="450" t="s">
        <v>127</v>
      </c>
      <c r="CV328" s="260" t="s">
        <v>127</v>
      </c>
    </row>
    <row r="329" spans="1:100" ht="40.5">
      <c r="A329" s="49"/>
      <c r="B329" s="532">
        <f t="shared" ca="1" si="20"/>
        <v>316</v>
      </c>
      <c r="C329" s="190" t="s">
        <v>353</v>
      </c>
      <c r="D329" s="860" t="s">
        <v>2349</v>
      </c>
      <c r="E329" s="180" t="s">
        <v>2350</v>
      </c>
      <c r="F329" s="33">
        <v>38777</v>
      </c>
      <c r="G329" s="519" t="s">
        <v>477</v>
      </c>
      <c r="H329" s="474" t="s">
        <v>2351</v>
      </c>
      <c r="I329" s="520" t="s">
        <v>479</v>
      </c>
      <c r="J329" s="433"/>
      <c r="K329" s="191" t="s">
        <v>1553</v>
      </c>
      <c r="L329" s="232" t="s">
        <v>2352</v>
      </c>
      <c r="M329" s="466">
        <v>199</v>
      </c>
      <c r="N329" s="460">
        <v>23</v>
      </c>
      <c r="O329" s="462">
        <v>31</v>
      </c>
      <c r="P329" s="193">
        <v>3.4</v>
      </c>
      <c r="Q329" s="460">
        <v>3</v>
      </c>
      <c r="R329" s="461">
        <v>0</v>
      </c>
      <c r="S329" s="193">
        <v>0</v>
      </c>
      <c r="T329" s="466">
        <v>13.2</v>
      </c>
      <c r="U329" s="460">
        <v>2</v>
      </c>
      <c r="V329" s="431" t="s">
        <v>2353</v>
      </c>
      <c r="W329" s="35">
        <v>37</v>
      </c>
      <c r="X329" s="35">
        <v>0</v>
      </c>
      <c r="Y329" s="35">
        <v>37</v>
      </c>
      <c r="Z329" s="35">
        <v>0</v>
      </c>
      <c r="AA329" s="35">
        <v>37</v>
      </c>
      <c r="AB329" s="35">
        <v>0</v>
      </c>
      <c r="AC329" s="35">
        <v>17</v>
      </c>
      <c r="AD329" s="35">
        <v>0</v>
      </c>
      <c r="AE329" s="35">
        <v>0</v>
      </c>
      <c r="AF329" s="461"/>
      <c r="AG329" s="34">
        <v>0</v>
      </c>
      <c r="AH329" s="39">
        <v>0</v>
      </c>
      <c r="AI329" s="223">
        <v>0</v>
      </c>
      <c r="AJ329" s="461">
        <v>0</v>
      </c>
      <c r="AK329" s="35">
        <v>0</v>
      </c>
      <c r="AL329" s="461">
        <v>0</v>
      </c>
      <c r="AM329" s="35">
        <v>0</v>
      </c>
      <c r="AN329" s="461"/>
      <c r="AO329" s="35">
        <v>0</v>
      </c>
      <c r="AP329" s="461"/>
      <c r="AQ329" s="35">
        <v>0</v>
      </c>
      <c r="AR329" s="461"/>
      <c r="AS329" s="35">
        <v>0</v>
      </c>
      <c r="AT329" s="461"/>
      <c r="AU329" s="460">
        <v>1</v>
      </c>
      <c r="AV329" s="462">
        <v>12</v>
      </c>
      <c r="AW329" s="461">
        <v>0</v>
      </c>
      <c r="AX329" s="461">
        <v>12</v>
      </c>
      <c r="AY329" s="223">
        <v>0</v>
      </c>
      <c r="AZ329" s="461">
        <v>0</v>
      </c>
      <c r="BA329" s="461">
        <v>0</v>
      </c>
      <c r="BB329" s="461">
        <v>0</v>
      </c>
      <c r="BC329" s="461">
        <v>0</v>
      </c>
      <c r="BD329" s="461">
        <v>0</v>
      </c>
      <c r="BE329" s="35">
        <v>0</v>
      </c>
      <c r="BF329" s="461"/>
      <c r="BG329" s="35">
        <v>0</v>
      </c>
      <c r="BH329" s="461"/>
      <c r="BI329" s="35">
        <v>0</v>
      </c>
      <c r="BJ329" s="461"/>
      <c r="BK329" s="35">
        <v>0</v>
      </c>
      <c r="BL329" s="461"/>
      <c r="BM329" s="450" t="s">
        <v>127</v>
      </c>
      <c r="BN329" s="431" t="s">
        <v>2354</v>
      </c>
      <c r="BO329" s="432" t="s">
        <v>127</v>
      </c>
      <c r="BP329" s="450" t="s">
        <v>127</v>
      </c>
      <c r="BQ329" s="232" t="s">
        <v>2355</v>
      </c>
      <c r="BR329" s="524" t="s">
        <v>127</v>
      </c>
      <c r="BS329" s="524" t="s">
        <v>132</v>
      </c>
      <c r="BT329" s="241" t="s">
        <v>132</v>
      </c>
      <c r="BU329" s="241" t="s">
        <v>132</v>
      </c>
      <c r="BV329" s="241" t="s">
        <v>132</v>
      </c>
      <c r="BW329" s="522" t="s">
        <v>132</v>
      </c>
      <c r="BX329" s="450" t="s">
        <v>132</v>
      </c>
      <c r="BY329" s="522" t="s">
        <v>132</v>
      </c>
      <c r="BZ329" s="450" t="s">
        <v>127</v>
      </c>
      <c r="CA329" s="461">
        <v>1</v>
      </c>
      <c r="CB329" s="462">
        <v>18</v>
      </c>
      <c r="CC329" s="462">
        <v>18</v>
      </c>
      <c r="CD329" s="462">
        <v>2</v>
      </c>
      <c r="CE329" s="241" t="s">
        <v>132</v>
      </c>
      <c r="CF329" s="522" t="s">
        <v>127</v>
      </c>
      <c r="CG329" s="461">
        <v>0</v>
      </c>
      <c r="CH329" s="462">
        <v>0</v>
      </c>
      <c r="CI329" s="462">
        <v>0</v>
      </c>
      <c r="CJ329" s="462">
        <v>0</v>
      </c>
      <c r="CK329" s="522" t="s">
        <v>132</v>
      </c>
      <c r="CL329" s="43" t="s">
        <v>132</v>
      </c>
      <c r="CM329" s="462"/>
      <c r="CN329" s="462"/>
      <c r="CO329" s="223"/>
      <c r="CP329" s="522" t="s">
        <v>132</v>
      </c>
      <c r="CQ329" s="461">
        <v>0</v>
      </c>
      <c r="CR329" s="462">
        <v>0</v>
      </c>
      <c r="CS329" s="462">
        <v>0</v>
      </c>
      <c r="CT329" s="523">
        <v>0</v>
      </c>
      <c r="CU329" s="450" t="s">
        <v>127</v>
      </c>
      <c r="CV329" s="260" t="s">
        <v>127</v>
      </c>
    </row>
    <row r="330" spans="1:100" ht="27">
      <c r="A330" s="49"/>
      <c r="B330" s="532">
        <f t="shared" ca="1" si="20"/>
        <v>317</v>
      </c>
      <c r="C330" s="190" t="s">
        <v>353</v>
      </c>
      <c r="D330" s="860" t="s">
        <v>2356</v>
      </c>
      <c r="E330" s="180" t="s">
        <v>2357</v>
      </c>
      <c r="F330" s="33">
        <v>40118</v>
      </c>
      <c r="G330" s="519" t="s">
        <v>528</v>
      </c>
      <c r="H330" s="474" t="s">
        <v>2358</v>
      </c>
      <c r="I330" s="520" t="s">
        <v>479</v>
      </c>
      <c r="J330" s="44"/>
      <c r="K330" s="220" t="s">
        <v>2359</v>
      </c>
      <c r="L330" s="47" t="s">
        <v>2360</v>
      </c>
      <c r="M330" s="219">
        <v>66</v>
      </c>
      <c r="N330" s="34">
        <v>8</v>
      </c>
      <c r="O330" s="39">
        <v>17</v>
      </c>
      <c r="P330" s="36">
        <v>1.9</v>
      </c>
      <c r="Q330" s="34">
        <v>2</v>
      </c>
      <c r="R330" s="35">
        <v>0</v>
      </c>
      <c r="S330" s="36">
        <v>0</v>
      </c>
      <c r="T330" s="219">
        <v>6</v>
      </c>
      <c r="U330" s="34">
        <v>0</v>
      </c>
      <c r="V330" s="37" t="s">
        <v>144</v>
      </c>
      <c r="W330" s="35">
        <v>0</v>
      </c>
      <c r="X330" s="35">
        <v>0</v>
      </c>
      <c r="Y330" s="35">
        <v>0</v>
      </c>
      <c r="Z330" s="35">
        <v>0</v>
      </c>
      <c r="AA330" s="35">
        <v>0</v>
      </c>
      <c r="AB330" s="35">
        <v>0</v>
      </c>
      <c r="AC330" s="35">
        <v>0</v>
      </c>
      <c r="AD330" s="35">
        <v>0</v>
      </c>
      <c r="AE330" s="35">
        <v>0</v>
      </c>
      <c r="AF330" s="35"/>
      <c r="AG330" s="34">
        <v>0</v>
      </c>
      <c r="AH330" s="39">
        <v>0</v>
      </c>
      <c r="AI330" s="38">
        <v>0</v>
      </c>
      <c r="AJ330" s="35">
        <v>0</v>
      </c>
      <c r="AK330" s="35">
        <v>0</v>
      </c>
      <c r="AL330" s="35">
        <v>0</v>
      </c>
      <c r="AM330" s="35">
        <v>0</v>
      </c>
      <c r="AN330" s="35"/>
      <c r="AO330" s="35">
        <v>0</v>
      </c>
      <c r="AP330" s="35"/>
      <c r="AQ330" s="35">
        <v>0</v>
      </c>
      <c r="AR330" s="35"/>
      <c r="AS330" s="35">
        <v>0</v>
      </c>
      <c r="AT330" s="35"/>
      <c r="AU330" s="34">
        <v>2</v>
      </c>
      <c r="AV330" s="39">
        <v>42</v>
      </c>
      <c r="AW330" s="35">
        <v>0</v>
      </c>
      <c r="AX330" s="35">
        <v>42</v>
      </c>
      <c r="AY330" s="38">
        <v>0</v>
      </c>
      <c r="AZ330" s="35">
        <v>0</v>
      </c>
      <c r="BA330" s="35">
        <v>0</v>
      </c>
      <c r="BB330" s="35">
        <v>0</v>
      </c>
      <c r="BC330" s="35">
        <v>0</v>
      </c>
      <c r="BD330" s="35">
        <v>0</v>
      </c>
      <c r="BE330" s="35">
        <v>0</v>
      </c>
      <c r="BF330" s="35"/>
      <c r="BG330" s="35">
        <v>0</v>
      </c>
      <c r="BH330" s="35"/>
      <c r="BI330" s="35">
        <v>0</v>
      </c>
      <c r="BJ330" s="35"/>
      <c r="BK330" s="35">
        <v>0</v>
      </c>
      <c r="BL330" s="35"/>
      <c r="BM330" s="41" t="s">
        <v>132</v>
      </c>
      <c r="BN330" s="37"/>
      <c r="BO330" s="40" t="s">
        <v>132</v>
      </c>
      <c r="BP330" s="41" t="s">
        <v>132</v>
      </c>
      <c r="BQ330" s="47"/>
      <c r="BR330" s="42" t="s">
        <v>132</v>
      </c>
      <c r="BS330" s="42" t="s">
        <v>132</v>
      </c>
      <c r="BT330" s="43" t="s">
        <v>132</v>
      </c>
      <c r="BU330" s="43" t="s">
        <v>132</v>
      </c>
      <c r="BV330" s="43" t="s">
        <v>132</v>
      </c>
      <c r="BW330" s="45" t="s">
        <v>132</v>
      </c>
      <c r="BX330" s="41" t="s">
        <v>132</v>
      </c>
      <c r="BY330" s="522" t="s">
        <v>132</v>
      </c>
      <c r="BZ330" s="450" t="s">
        <v>132</v>
      </c>
      <c r="CA330" s="461">
        <v>0</v>
      </c>
      <c r="CB330" s="462">
        <v>0</v>
      </c>
      <c r="CC330" s="462">
        <v>0</v>
      </c>
      <c r="CD330" s="462">
        <v>0</v>
      </c>
      <c r="CE330" s="241" t="s">
        <v>132</v>
      </c>
      <c r="CF330" s="522" t="s">
        <v>132</v>
      </c>
      <c r="CG330" s="461">
        <v>0</v>
      </c>
      <c r="CH330" s="462">
        <v>0</v>
      </c>
      <c r="CI330" s="462">
        <v>0</v>
      </c>
      <c r="CJ330" s="462">
        <v>0</v>
      </c>
      <c r="CK330" s="522" t="s">
        <v>132</v>
      </c>
      <c r="CL330" s="43" t="s">
        <v>132</v>
      </c>
      <c r="CM330" s="462"/>
      <c r="CN330" s="462"/>
      <c r="CO330" s="223"/>
      <c r="CP330" s="522" t="s">
        <v>132</v>
      </c>
      <c r="CQ330" s="461">
        <v>0</v>
      </c>
      <c r="CR330" s="462">
        <v>0</v>
      </c>
      <c r="CS330" s="462">
        <v>0</v>
      </c>
      <c r="CT330" s="35">
        <v>0</v>
      </c>
      <c r="CU330" s="450" t="s">
        <v>132</v>
      </c>
      <c r="CV330" s="521"/>
    </row>
    <row r="331" spans="1:100" ht="27">
      <c r="A331" s="49"/>
      <c r="B331" s="532">
        <f t="shared" ca="1" si="20"/>
        <v>318</v>
      </c>
      <c r="C331" s="190" t="s">
        <v>353</v>
      </c>
      <c r="D331" s="860" t="s">
        <v>2361</v>
      </c>
      <c r="E331" s="180" t="s">
        <v>2362</v>
      </c>
      <c r="F331" s="33">
        <v>39482</v>
      </c>
      <c r="G331" s="519" t="s">
        <v>528</v>
      </c>
      <c r="H331" s="474" t="s">
        <v>2363</v>
      </c>
      <c r="I331" s="520" t="s">
        <v>528</v>
      </c>
      <c r="J331" s="44" t="s">
        <v>2364</v>
      </c>
      <c r="K331" s="220" t="s">
        <v>2359</v>
      </c>
      <c r="L331" s="47" t="s">
        <v>2365</v>
      </c>
      <c r="M331" s="219">
        <v>260</v>
      </c>
      <c r="N331" s="34">
        <v>32</v>
      </c>
      <c r="O331" s="39">
        <v>21</v>
      </c>
      <c r="P331" s="36">
        <v>3.5</v>
      </c>
      <c r="Q331" s="34">
        <v>0</v>
      </c>
      <c r="R331" s="35">
        <v>0</v>
      </c>
      <c r="S331" s="36">
        <v>0</v>
      </c>
      <c r="T331" s="219">
        <v>21.8</v>
      </c>
      <c r="U331" s="34">
        <v>0</v>
      </c>
      <c r="V331" s="35" t="s">
        <v>144</v>
      </c>
      <c r="W331" s="35">
        <v>0</v>
      </c>
      <c r="X331" s="35">
        <v>0</v>
      </c>
      <c r="Y331" s="35">
        <v>0</v>
      </c>
      <c r="Z331" s="35">
        <v>0</v>
      </c>
      <c r="AA331" s="35">
        <v>0</v>
      </c>
      <c r="AB331" s="35">
        <v>0</v>
      </c>
      <c r="AC331" s="35">
        <v>0</v>
      </c>
      <c r="AD331" s="35">
        <v>0</v>
      </c>
      <c r="AE331" s="35">
        <v>0</v>
      </c>
      <c r="AF331" s="35"/>
      <c r="AG331" s="34">
        <v>0</v>
      </c>
      <c r="AH331" s="39">
        <v>0</v>
      </c>
      <c r="AI331" s="39">
        <v>0</v>
      </c>
      <c r="AJ331" s="39">
        <v>0</v>
      </c>
      <c r="AK331" s="39">
        <v>0</v>
      </c>
      <c r="AL331" s="39">
        <v>0</v>
      </c>
      <c r="AM331" s="39">
        <v>0</v>
      </c>
      <c r="AN331" s="39"/>
      <c r="AO331" s="39">
        <v>0</v>
      </c>
      <c r="AP331" s="39"/>
      <c r="AQ331" s="39">
        <v>0</v>
      </c>
      <c r="AR331" s="39"/>
      <c r="AS331" s="39">
        <v>0</v>
      </c>
      <c r="AT331" s="39"/>
      <c r="AU331" s="34">
        <v>0</v>
      </c>
      <c r="AV331" s="39">
        <v>0</v>
      </c>
      <c r="AW331" s="35">
        <v>0</v>
      </c>
      <c r="AX331" s="35">
        <v>0</v>
      </c>
      <c r="AY331" s="38">
        <v>0</v>
      </c>
      <c r="AZ331" s="35">
        <v>2</v>
      </c>
      <c r="BA331" s="35">
        <v>2</v>
      </c>
      <c r="BB331" s="35">
        <v>0</v>
      </c>
      <c r="BC331" s="35">
        <v>2</v>
      </c>
      <c r="BD331" s="35">
        <v>0</v>
      </c>
      <c r="BE331" s="35">
        <v>0</v>
      </c>
      <c r="BF331" s="35"/>
      <c r="BG331" s="35">
        <v>0</v>
      </c>
      <c r="BH331" s="35"/>
      <c r="BI331" s="35">
        <v>0</v>
      </c>
      <c r="BJ331" s="35"/>
      <c r="BK331" s="35">
        <v>0</v>
      </c>
      <c r="BL331" s="35"/>
      <c r="BM331" s="41" t="s">
        <v>132</v>
      </c>
      <c r="BN331" s="37"/>
      <c r="BO331" s="40" t="s">
        <v>127</v>
      </c>
      <c r="BP331" s="41" t="s">
        <v>132</v>
      </c>
      <c r="BQ331" s="47"/>
      <c r="BR331" s="42" t="s">
        <v>132</v>
      </c>
      <c r="BS331" s="42" t="s">
        <v>132</v>
      </c>
      <c r="BT331" s="43" t="s">
        <v>132</v>
      </c>
      <c r="BU331" s="43" t="s">
        <v>132</v>
      </c>
      <c r="BV331" s="43" t="s">
        <v>132</v>
      </c>
      <c r="BW331" s="45" t="s">
        <v>132</v>
      </c>
      <c r="BX331" s="41" t="s">
        <v>132</v>
      </c>
      <c r="BY331" s="45" t="s">
        <v>132</v>
      </c>
      <c r="BZ331" s="450" t="s">
        <v>132</v>
      </c>
      <c r="CA331" s="461">
        <v>0</v>
      </c>
      <c r="CB331" s="461">
        <v>0</v>
      </c>
      <c r="CC331" s="461">
        <v>0</v>
      </c>
      <c r="CD331" s="461">
        <v>0</v>
      </c>
      <c r="CE331" s="241" t="s">
        <v>132</v>
      </c>
      <c r="CF331" s="522" t="s">
        <v>132</v>
      </c>
      <c r="CG331" s="461">
        <v>0</v>
      </c>
      <c r="CH331" s="461">
        <v>0</v>
      </c>
      <c r="CI331" s="461">
        <v>0</v>
      </c>
      <c r="CJ331" s="461">
        <v>0</v>
      </c>
      <c r="CK331" s="522" t="s">
        <v>132</v>
      </c>
      <c r="CL331" s="43" t="s">
        <v>132</v>
      </c>
      <c r="CM331" s="462"/>
      <c r="CN331" s="462"/>
      <c r="CO331" s="223"/>
      <c r="CP331" s="522" t="s">
        <v>132</v>
      </c>
      <c r="CQ331" s="461">
        <v>0</v>
      </c>
      <c r="CR331" s="461">
        <v>0</v>
      </c>
      <c r="CS331" s="461">
        <v>0</v>
      </c>
      <c r="CT331" s="461">
        <v>0</v>
      </c>
      <c r="CU331" s="450" t="s">
        <v>132</v>
      </c>
      <c r="CV331" s="521"/>
    </row>
    <row r="332" spans="1:100" ht="27">
      <c r="A332" s="49"/>
      <c r="B332" s="532">
        <f t="shared" ca="1" si="20"/>
        <v>319</v>
      </c>
      <c r="C332" s="190" t="s">
        <v>2366</v>
      </c>
      <c r="D332" s="860" t="s">
        <v>2367</v>
      </c>
      <c r="E332" s="180" t="s">
        <v>2368</v>
      </c>
      <c r="F332" s="33">
        <v>40634</v>
      </c>
      <c r="G332" s="519" t="s">
        <v>528</v>
      </c>
      <c r="H332" s="474" t="s">
        <v>2369</v>
      </c>
      <c r="I332" s="520" t="s">
        <v>528</v>
      </c>
      <c r="J332" s="44" t="s">
        <v>2370</v>
      </c>
      <c r="K332" s="220" t="s">
        <v>1570</v>
      </c>
      <c r="L332" s="47" t="s">
        <v>2371</v>
      </c>
      <c r="M332" s="219">
        <v>188</v>
      </c>
      <c r="N332" s="34">
        <v>22</v>
      </c>
      <c r="O332" s="39">
        <v>28</v>
      </c>
      <c r="P332" s="36">
        <v>7.5</v>
      </c>
      <c r="Q332" s="34">
        <v>0</v>
      </c>
      <c r="R332" s="35">
        <v>0</v>
      </c>
      <c r="S332" s="36">
        <v>0</v>
      </c>
      <c r="T332" s="219">
        <v>15.2</v>
      </c>
      <c r="U332" s="34">
        <v>0</v>
      </c>
      <c r="V332" s="37" t="s">
        <v>210</v>
      </c>
      <c r="W332" s="35">
        <v>0</v>
      </c>
      <c r="X332" s="35">
        <v>0</v>
      </c>
      <c r="Y332" s="35">
        <v>0</v>
      </c>
      <c r="Z332" s="35">
        <v>0</v>
      </c>
      <c r="AA332" s="35">
        <v>0</v>
      </c>
      <c r="AB332" s="35">
        <v>0</v>
      </c>
      <c r="AC332" s="35">
        <v>0</v>
      </c>
      <c r="AD332" s="35">
        <v>0</v>
      </c>
      <c r="AE332" s="35">
        <v>0</v>
      </c>
      <c r="AF332" s="35"/>
      <c r="AG332" s="34">
        <v>0</v>
      </c>
      <c r="AH332" s="39">
        <v>0</v>
      </c>
      <c r="AI332" s="38">
        <v>0</v>
      </c>
      <c r="AJ332" s="35">
        <v>0</v>
      </c>
      <c r="AK332" s="35">
        <v>0</v>
      </c>
      <c r="AL332" s="35">
        <v>0</v>
      </c>
      <c r="AM332" s="35">
        <v>0</v>
      </c>
      <c r="AN332" s="35"/>
      <c r="AO332" s="35">
        <v>0</v>
      </c>
      <c r="AP332" s="35"/>
      <c r="AQ332" s="35">
        <v>0</v>
      </c>
      <c r="AR332" s="35"/>
      <c r="AS332" s="35">
        <v>0</v>
      </c>
      <c r="AT332" s="35"/>
      <c r="AU332" s="34">
        <v>4</v>
      </c>
      <c r="AV332" s="39">
        <v>1</v>
      </c>
      <c r="AW332" s="35">
        <v>0</v>
      </c>
      <c r="AX332" s="35">
        <v>1</v>
      </c>
      <c r="AY332" s="38">
        <v>0</v>
      </c>
      <c r="AZ332" s="35">
        <v>0</v>
      </c>
      <c r="BA332" s="35">
        <v>0</v>
      </c>
      <c r="BB332" s="35">
        <v>0</v>
      </c>
      <c r="BC332" s="35">
        <v>0</v>
      </c>
      <c r="BD332" s="35">
        <v>0</v>
      </c>
      <c r="BE332" s="35">
        <v>0</v>
      </c>
      <c r="BF332" s="35"/>
      <c r="BG332" s="35">
        <v>0</v>
      </c>
      <c r="BH332" s="35"/>
      <c r="BI332" s="35">
        <v>0</v>
      </c>
      <c r="BJ332" s="35"/>
      <c r="BK332" s="35">
        <v>0</v>
      </c>
      <c r="BL332" s="35"/>
      <c r="BM332" s="41" t="s">
        <v>132</v>
      </c>
      <c r="BN332" s="37"/>
      <c r="BO332" s="40" t="s">
        <v>132</v>
      </c>
      <c r="BP332" s="41" t="s">
        <v>132</v>
      </c>
      <c r="BQ332" s="47"/>
      <c r="BR332" s="42" t="s">
        <v>132</v>
      </c>
      <c r="BS332" s="42" t="s">
        <v>132</v>
      </c>
      <c r="BT332" s="43" t="s">
        <v>132</v>
      </c>
      <c r="BU332" s="43" t="s">
        <v>132</v>
      </c>
      <c r="BV332" s="43" t="s">
        <v>132</v>
      </c>
      <c r="BW332" s="45" t="s">
        <v>132</v>
      </c>
      <c r="BX332" s="41" t="s">
        <v>132</v>
      </c>
      <c r="BY332" s="522" t="s">
        <v>132</v>
      </c>
      <c r="BZ332" s="450" t="s">
        <v>132</v>
      </c>
      <c r="CA332" s="461">
        <v>0</v>
      </c>
      <c r="CB332" s="461">
        <v>0</v>
      </c>
      <c r="CC332" s="461">
        <v>0</v>
      </c>
      <c r="CD332" s="461">
        <v>0</v>
      </c>
      <c r="CE332" s="241" t="s">
        <v>132</v>
      </c>
      <c r="CF332" s="522" t="s">
        <v>132</v>
      </c>
      <c r="CG332" s="35">
        <v>0</v>
      </c>
      <c r="CH332" s="35">
        <v>0</v>
      </c>
      <c r="CI332" s="35">
        <v>0</v>
      </c>
      <c r="CJ332" s="35">
        <v>0</v>
      </c>
      <c r="CK332" s="522" t="s">
        <v>132</v>
      </c>
      <c r="CL332" s="43" t="s">
        <v>132</v>
      </c>
      <c r="CM332" s="462"/>
      <c r="CN332" s="462"/>
      <c r="CO332" s="223"/>
      <c r="CP332" s="522" t="s">
        <v>132</v>
      </c>
      <c r="CQ332" s="461">
        <v>0</v>
      </c>
      <c r="CR332" s="461">
        <v>0</v>
      </c>
      <c r="CS332" s="461">
        <v>0</v>
      </c>
      <c r="CT332" s="461">
        <v>0</v>
      </c>
      <c r="CU332" s="450" t="s">
        <v>132</v>
      </c>
      <c r="CV332" s="521"/>
    </row>
    <row r="333" spans="1:100" ht="27">
      <c r="A333" s="49"/>
      <c r="B333" s="532">
        <f t="shared" ca="1" si="20"/>
        <v>320</v>
      </c>
      <c r="C333" s="190" t="s">
        <v>2366</v>
      </c>
      <c r="D333" s="860" t="s">
        <v>2372</v>
      </c>
      <c r="E333" s="180" t="s">
        <v>2373</v>
      </c>
      <c r="F333" s="33">
        <v>34425</v>
      </c>
      <c r="G333" s="519" t="s">
        <v>528</v>
      </c>
      <c r="H333" s="474" t="s">
        <v>2374</v>
      </c>
      <c r="I333" s="520" t="s">
        <v>528</v>
      </c>
      <c r="J333" s="44" t="s">
        <v>2375</v>
      </c>
      <c r="K333" s="220" t="s">
        <v>2376</v>
      </c>
      <c r="L333" s="47" t="s">
        <v>2377</v>
      </c>
      <c r="M333" s="219">
        <v>169</v>
      </c>
      <c r="N333" s="34">
        <v>19</v>
      </c>
      <c r="O333" s="39">
        <v>14</v>
      </c>
      <c r="P333" s="36">
        <v>2</v>
      </c>
      <c r="Q333" s="34">
        <v>0</v>
      </c>
      <c r="R333" s="35">
        <v>0</v>
      </c>
      <c r="S333" s="36">
        <v>0</v>
      </c>
      <c r="T333" s="219">
        <v>11.00625</v>
      </c>
      <c r="U333" s="34">
        <v>1</v>
      </c>
      <c r="V333" s="37" t="s">
        <v>2378</v>
      </c>
      <c r="W333" s="35">
        <v>24</v>
      </c>
      <c r="X333" s="35">
        <v>0</v>
      </c>
      <c r="Y333" s="35">
        <v>12</v>
      </c>
      <c r="Z333" s="35">
        <v>0</v>
      </c>
      <c r="AA333" s="35">
        <v>12</v>
      </c>
      <c r="AB333" s="35">
        <v>0</v>
      </c>
      <c r="AC333" s="35">
        <v>43</v>
      </c>
      <c r="AD333" s="35">
        <v>0</v>
      </c>
      <c r="AE333" s="35">
        <v>0</v>
      </c>
      <c r="AF333" s="35"/>
      <c r="AG333" s="34">
        <v>0</v>
      </c>
      <c r="AH333" s="39">
        <v>0</v>
      </c>
      <c r="AI333" s="38">
        <v>0</v>
      </c>
      <c r="AJ333" s="35">
        <v>0</v>
      </c>
      <c r="AK333" s="35">
        <v>0</v>
      </c>
      <c r="AL333" s="35">
        <v>0</v>
      </c>
      <c r="AM333" s="35">
        <v>0</v>
      </c>
      <c r="AN333" s="35"/>
      <c r="AO333" s="35">
        <v>0</v>
      </c>
      <c r="AP333" s="35"/>
      <c r="AQ333" s="35">
        <v>0</v>
      </c>
      <c r="AR333" s="35"/>
      <c r="AS333" s="35">
        <v>0</v>
      </c>
      <c r="AT333" s="35"/>
      <c r="AU333" s="34">
        <v>0</v>
      </c>
      <c r="AV333" s="39">
        <v>0</v>
      </c>
      <c r="AW333" s="35">
        <v>0</v>
      </c>
      <c r="AX333" s="35">
        <v>0</v>
      </c>
      <c r="AY333" s="38">
        <v>0</v>
      </c>
      <c r="AZ333" s="35">
        <v>0</v>
      </c>
      <c r="BA333" s="35">
        <v>0</v>
      </c>
      <c r="BB333" s="35">
        <v>0</v>
      </c>
      <c r="BC333" s="35">
        <v>0</v>
      </c>
      <c r="BD333" s="35">
        <v>0</v>
      </c>
      <c r="BE333" s="35">
        <v>0</v>
      </c>
      <c r="BF333" s="35"/>
      <c r="BG333" s="35">
        <v>0</v>
      </c>
      <c r="BH333" s="35"/>
      <c r="BI333" s="35">
        <v>0</v>
      </c>
      <c r="BJ333" s="35"/>
      <c r="BK333" s="35">
        <v>0</v>
      </c>
      <c r="BL333" s="35"/>
      <c r="BM333" s="41" t="s">
        <v>132</v>
      </c>
      <c r="BN333" s="37"/>
      <c r="BO333" s="40" t="s">
        <v>132</v>
      </c>
      <c r="BP333" s="41" t="s">
        <v>132</v>
      </c>
      <c r="BQ333" s="47"/>
      <c r="BR333" s="42" t="s">
        <v>132</v>
      </c>
      <c r="BS333" s="42" t="s">
        <v>132</v>
      </c>
      <c r="BT333" s="43" t="s">
        <v>132</v>
      </c>
      <c r="BU333" s="43" t="s">
        <v>132</v>
      </c>
      <c r="BV333" s="43" t="s">
        <v>132</v>
      </c>
      <c r="BW333" s="45" t="s">
        <v>132</v>
      </c>
      <c r="BX333" s="41" t="s">
        <v>132</v>
      </c>
      <c r="BY333" s="522" t="s">
        <v>132</v>
      </c>
      <c r="BZ333" s="450" t="s">
        <v>132</v>
      </c>
      <c r="CA333" s="461">
        <v>0</v>
      </c>
      <c r="CB333" s="462">
        <v>0</v>
      </c>
      <c r="CC333" s="462">
        <v>0</v>
      </c>
      <c r="CD333" s="462">
        <v>0</v>
      </c>
      <c r="CE333" s="241" t="s">
        <v>132</v>
      </c>
      <c r="CF333" s="522" t="s">
        <v>132</v>
      </c>
      <c r="CG333" s="461">
        <v>0</v>
      </c>
      <c r="CH333" s="462">
        <v>0</v>
      </c>
      <c r="CI333" s="462">
        <v>0</v>
      </c>
      <c r="CJ333" s="462">
        <v>0</v>
      </c>
      <c r="CK333" s="522" t="s">
        <v>132</v>
      </c>
      <c r="CL333" s="43" t="s">
        <v>132</v>
      </c>
      <c r="CM333" s="462"/>
      <c r="CN333" s="462"/>
      <c r="CO333" s="223"/>
      <c r="CP333" s="522" t="s">
        <v>132</v>
      </c>
      <c r="CQ333" s="461">
        <v>0</v>
      </c>
      <c r="CR333" s="462">
        <v>0</v>
      </c>
      <c r="CS333" s="462">
        <v>0</v>
      </c>
      <c r="CT333" s="462">
        <v>0</v>
      </c>
      <c r="CU333" s="450" t="s">
        <v>132</v>
      </c>
      <c r="CV333" s="521"/>
    </row>
    <row r="334" spans="1:100" ht="27">
      <c r="A334" s="49"/>
      <c r="B334" s="532">
        <f t="shared" ca="1" si="20"/>
        <v>321</v>
      </c>
      <c r="C334" s="190" t="s">
        <v>353</v>
      </c>
      <c r="D334" s="860">
        <v>4410710620</v>
      </c>
      <c r="E334" s="180" t="s">
        <v>2379</v>
      </c>
      <c r="F334" s="33">
        <v>34425</v>
      </c>
      <c r="G334" s="519" t="s">
        <v>552</v>
      </c>
      <c r="H334" s="474" t="s">
        <v>2380</v>
      </c>
      <c r="I334" s="520" t="s">
        <v>479</v>
      </c>
      <c r="J334" s="44"/>
      <c r="K334" s="220" t="s">
        <v>2381</v>
      </c>
      <c r="L334" s="47" t="s">
        <v>2382</v>
      </c>
      <c r="M334" s="219">
        <v>120</v>
      </c>
      <c r="N334" s="34">
        <v>8</v>
      </c>
      <c r="O334" s="39">
        <v>26</v>
      </c>
      <c r="P334" s="36">
        <v>4.46</v>
      </c>
      <c r="Q334" s="34">
        <v>0</v>
      </c>
      <c r="R334" s="35">
        <v>8</v>
      </c>
      <c r="S334" s="36">
        <v>0.18</v>
      </c>
      <c r="T334" s="219">
        <v>9.23</v>
      </c>
      <c r="U334" s="34">
        <v>2</v>
      </c>
      <c r="V334" s="37" t="s">
        <v>2383</v>
      </c>
      <c r="W334" s="35">
        <v>71</v>
      </c>
      <c r="X334" s="35">
        <v>0</v>
      </c>
      <c r="Y334" s="35">
        <v>71</v>
      </c>
      <c r="Z334" s="35">
        <v>0</v>
      </c>
      <c r="AA334" s="35">
        <v>71</v>
      </c>
      <c r="AB334" s="35">
        <v>0</v>
      </c>
      <c r="AC334" s="35">
        <v>66</v>
      </c>
      <c r="AD334" s="35">
        <v>0</v>
      </c>
      <c r="AE334" s="35">
        <v>0</v>
      </c>
      <c r="AF334" s="35"/>
      <c r="AG334" s="34">
        <v>0</v>
      </c>
      <c r="AH334" s="39">
        <v>0</v>
      </c>
      <c r="AI334" s="38">
        <v>0</v>
      </c>
      <c r="AJ334" s="35">
        <v>0</v>
      </c>
      <c r="AK334" s="35">
        <v>0</v>
      </c>
      <c r="AL334" s="35">
        <v>0</v>
      </c>
      <c r="AM334" s="35">
        <v>0</v>
      </c>
      <c r="AN334" s="35"/>
      <c r="AO334" s="35">
        <v>0</v>
      </c>
      <c r="AP334" s="35"/>
      <c r="AQ334" s="35">
        <v>0</v>
      </c>
      <c r="AR334" s="35"/>
      <c r="AS334" s="35">
        <v>0</v>
      </c>
      <c r="AT334" s="35"/>
      <c r="AU334" s="34">
        <v>0</v>
      </c>
      <c r="AV334" s="39">
        <v>0</v>
      </c>
      <c r="AW334" s="35">
        <v>0</v>
      </c>
      <c r="AX334" s="35">
        <v>0</v>
      </c>
      <c r="AY334" s="38">
        <v>0</v>
      </c>
      <c r="AZ334" s="35">
        <v>0</v>
      </c>
      <c r="BA334" s="35">
        <v>0</v>
      </c>
      <c r="BB334" s="35">
        <v>0</v>
      </c>
      <c r="BC334" s="35">
        <v>0</v>
      </c>
      <c r="BD334" s="35">
        <v>0</v>
      </c>
      <c r="BE334" s="35">
        <v>0</v>
      </c>
      <c r="BF334" s="35"/>
      <c r="BG334" s="35">
        <v>0</v>
      </c>
      <c r="BH334" s="35"/>
      <c r="BI334" s="35">
        <v>0</v>
      </c>
      <c r="BJ334" s="35"/>
      <c r="BK334" s="35">
        <v>0</v>
      </c>
      <c r="BL334" s="35"/>
      <c r="BM334" s="41" t="s">
        <v>127</v>
      </c>
      <c r="BN334" s="37" t="s">
        <v>2384</v>
      </c>
      <c r="BO334" s="40" t="s">
        <v>132</v>
      </c>
      <c r="BP334" s="41" t="s">
        <v>132</v>
      </c>
      <c r="BQ334" s="47"/>
      <c r="BR334" s="42" t="s">
        <v>132</v>
      </c>
      <c r="BS334" s="42" t="s">
        <v>132</v>
      </c>
      <c r="BT334" s="43" t="s">
        <v>132</v>
      </c>
      <c r="BU334" s="43" t="s">
        <v>132</v>
      </c>
      <c r="BV334" s="43" t="s">
        <v>132</v>
      </c>
      <c r="BW334" s="45" t="s">
        <v>132</v>
      </c>
      <c r="BX334" s="41" t="s">
        <v>127</v>
      </c>
      <c r="BY334" s="522" t="s">
        <v>132</v>
      </c>
      <c r="BZ334" s="450" t="s">
        <v>132</v>
      </c>
      <c r="CA334" s="461">
        <v>0</v>
      </c>
      <c r="CB334" s="462">
        <v>0</v>
      </c>
      <c r="CC334" s="462">
        <v>0</v>
      </c>
      <c r="CD334" s="462">
        <v>0</v>
      </c>
      <c r="CE334" s="241" t="s">
        <v>127</v>
      </c>
      <c r="CF334" s="522" t="s">
        <v>132</v>
      </c>
      <c r="CG334" s="461">
        <v>0</v>
      </c>
      <c r="CH334" s="462">
        <v>0</v>
      </c>
      <c r="CI334" s="462">
        <v>0</v>
      </c>
      <c r="CJ334" s="462">
        <v>0</v>
      </c>
      <c r="CK334" s="522" t="s">
        <v>127</v>
      </c>
      <c r="CL334" s="43" t="s">
        <v>127</v>
      </c>
      <c r="CM334" s="462">
        <v>85</v>
      </c>
      <c r="CN334" s="462">
        <v>0</v>
      </c>
      <c r="CO334" s="223">
        <v>0</v>
      </c>
      <c r="CP334" s="522" t="s">
        <v>127</v>
      </c>
      <c r="CQ334" s="461">
        <v>0</v>
      </c>
      <c r="CR334" s="462">
        <v>0</v>
      </c>
      <c r="CS334" s="462">
        <v>0</v>
      </c>
      <c r="CT334" s="462">
        <v>0</v>
      </c>
      <c r="CU334" s="450" t="s">
        <v>127</v>
      </c>
      <c r="CV334" s="521" t="s">
        <v>132</v>
      </c>
    </row>
    <row r="335" spans="1:100" ht="40.5">
      <c r="A335" s="49"/>
      <c r="B335" s="532">
        <f t="shared" ca="1" si="20"/>
        <v>322</v>
      </c>
      <c r="C335" s="190" t="s">
        <v>353</v>
      </c>
      <c r="D335" s="860" t="s">
        <v>2385</v>
      </c>
      <c r="E335" s="180" t="s">
        <v>2386</v>
      </c>
      <c r="F335" s="33">
        <v>41730</v>
      </c>
      <c r="G335" s="519" t="s">
        <v>739</v>
      </c>
      <c r="H335" s="474" t="s">
        <v>2325</v>
      </c>
      <c r="I335" s="520" t="s">
        <v>479</v>
      </c>
      <c r="J335" s="44"/>
      <c r="K335" s="220" t="s">
        <v>2387</v>
      </c>
      <c r="L335" s="47" t="s">
        <v>2388</v>
      </c>
      <c r="M335" s="219">
        <v>195</v>
      </c>
      <c r="N335" s="34">
        <v>24</v>
      </c>
      <c r="O335" s="39">
        <v>34</v>
      </c>
      <c r="P335" s="36">
        <v>4.3</v>
      </c>
      <c r="Q335" s="34">
        <v>3</v>
      </c>
      <c r="R335" s="35">
        <v>0</v>
      </c>
      <c r="S335" s="36">
        <v>0</v>
      </c>
      <c r="T335" s="219">
        <v>16.600000000000001</v>
      </c>
      <c r="U335" s="34">
        <v>0</v>
      </c>
      <c r="V335" s="37" t="s">
        <v>144</v>
      </c>
      <c r="W335" s="35">
        <v>0</v>
      </c>
      <c r="X335" s="35">
        <v>0</v>
      </c>
      <c r="Y335" s="35">
        <v>0</v>
      </c>
      <c r="Z335" s="35">
        <v>0</v>
      </c>
      <c r="AA335" s="35">
        <v>0</v>
      </c>
      <c r="AB335" s="35">
        <v>0</v>
      </c>
      <c r="AC335" s="35">
        <v>0</v>
      </c>
      <c r="AD335" s="35">
        <v>0</v>
      </c>
      <c r="AE335" s="35">
        <v>0</v>
      </c>
      <c r="AF335" s="35"/>
      <c r="AG335" s="34">
        <v>0</v>
      </c>
      <c r="AH335" s="39">
        <v>0</v>
      </c>
      <c r="AI335" s="38">
        <v>0</v>
      </c>
      <c r="AJ335" s="35">
        <v>0</v>
      </c>
      <c r="AK335" s="35">
        <v>0</v>
      </c>
      <c r="AL335" s="35">
        <v>0</v>
      </c>
      <c r="AM335" s="35">
        <v>0</v>
      </c>
      <c r="AN335" s="35"/>
      <c r="AO335" s="35">
        <v>0</v>
      </c>
      <c r="AP335" s="35"/>
      <c r="AQ335" s="35">
        <v>0</v>
      </c>
      <c r="AR335" s="35"/>
      <c r="AS335" s="35">
        <v>0</v>
      </c>
      <c r="AT335" s="35"/>
      <c r="AU335" s="34">
        <v>1</v>
      </c>
      <c r="AV335" s="39">
        <v>2</v>
      </c>
      <c r="AW335" s="35">
        <v>0</v>
      </c>
      <c r="AX335" s="35">
        <v>2</v>
      </c>
      <c r="AY335" s="38">
        <v>0</v>
      </c>
      <c r="AZ335" s="35">
        <v>0</v>
      </c>
      <c r="BA335" s="35">
        <v>0</v>
      </c>
      <c r="BB335" s="35">
        <v>0</v>
      </c>
      <c r="BC335" s="35">
        <v>0</v>
      </c>
      <c r="BD335" s="35">
        <v>0</v>
      </c>
      <c r="BE335" s="35">
        <v>0</v>
      </c>
      <c r="BF335" s="35"/>
      <c r="BG335" s="35">
        <v>0</v>
      </c>
      <c r="BH335" s="35"/>
      <c r="BI335" s="35">
        <v>0</v>
      </c>
      <c r="BJ335" s="35"/>
      <c r="BK335" s="35">
        <v>0</v>
      </c>
      <c r="BL335" s="35"/>
      <c r="BM335" s="41" t="s">
        <v>132</v>
      </c>
      <c r="BN335" s="37"/>
      <c r="BO335" s="40" t="s">
        <v>127</v>
      </c>
      <c r="BP335" s="41" t="s">
        <v>127</v>
      </c>
      <c r="BQ335" s="873" t="s">
        <v>8486</v>
      </c>
      <c r="BR335" s="42" t="s">
        <v>132</v>
      </c>
      <c r="BS335" s="42" t="s">
        <v>132</v>
      </c>
      <c r="BT335" s="43" t="s">
        <v>132</v>
      </c>
      <c r="BU335" s="43" t="s">
        <v>132</v>
      </c>
      <c r="BV335" s="43" t="s">
        <v>132</v>
      </c>
      <c r="BW335" s="45" t="s">
        <v>132</v>
      </c>
      <c r="BX335" s="41" t="s">
        <v>127</v>
      </c>
      <c r="BY335" s="522" t="s">
        <v>132</v>
      </c>
      <c r="BZ335" s="450" t="s">
        <v>132</v>
      </c>
      <c r="CA335" s="461">
        <v>0</v>
      </c>
      <c r="CB335" s="461">
        <v>0</v>
      </c>
      <c r="CC335" s="461">
        <v>0</v>
      </c>
      <c r="CD335" s="461">
        <v>0</v>
      </c>
      <c r="CE335" s="241" t="s">
        <v>132</v>
      </c>
      <c r="CF335" s="522" t="s">
        <v>132</v>
      </c>
      <c r="CG335" s="461">
        <v>0</v>
      </c>
      <c r="CH335" s="461">
        <v>0</v>
      </c>
      <c r="CI335" s="461">
        <v>0</v>
      </c>
      <c r="CJ335" s="461">
        <v>0</v>
      </c>
      <c r="CK335" s="522" t="s">
        <v>132</v>
      </c>
      <c r="CL335" s="43" t="s">
        <v>132</v>
      </c>
      <c r="CM335" s="462"/>
      <c r="CN335" s="462"/>
      <c r="CO335" s="223"/>
      <c r="CP335" s="522" t="s">
        <v>127</v>
      </c>
      <c r="CQ335" s="461">
        <v>1</v>
      </c>
      <c r="CR335" s="462">
        <v>1</v>
      </c>
      <c r="CS335" s="462">
        <v>1</v>
      </c>
      <c r="CT335" s="462">
        <v>1</v>
      </c>
      <c r="CU335" s="450" t="s">
        <v>132</v>
      </c>
      <c r="CV335" s="521"/>
    </row>
    <row r="336" spans="1:100" ht="27">
      <c r="A336" s="49"/>
      <c r="B336" s="532">
        <f t="shared" ca="1" si="20"/>
        <v>323</v>
      </c>
      <c r="C336" s="190" t="s">
        <v>2366</v>
      </c>
      <c r="D336" s="860" t="s">
        <v>2389</v>
      </c>
      <c r="E336" s="180" t="s">
        <v>2390</v>
      </c>
      <c r="F336" s="33">
        <v>40634</v>
      </c>
      <c r="G336" s="519" t="s">
        <v>528</v>
      </c>
      <c r="H336" s="474" t="s">
        <v>2391</v>
      </c>
      <c r="I336" s="520" t="s">
        <v>479</v>
      </c>
      <c r="J336" s="44"/>
      <c r="K336" s="220" t="s">
        <v>2387</v>
      </c>
      <c r="L336" s="47" t="s">
        <v>2392</v>
      </c>
      <c r="M336" s="219">
        <v>264</v>
      </c>
      <c r="N336" s="34">
        <v>23</v>
      </c>
      <c r="O336" s="39">
        <v>24</v>
      </c>
      <c r="P336" s="36">
        <v>2.2000000000000002</v>
      </c>
      <c r="Q336" s="34">
        <v>2</v>
      </c>
      <c r="R336" s="35">
        <v>0</v>
      </c>
      <c r="S336" s="36">
        <v>0</v>
      </c>
      <c r="T336" s="219">
        <v>16.8</v>
      </c>
      <c r="U336" s="34">
        <v>0</v>
      </c>
      <c r="V336" s="37" t="s">
        <v>144</v>
      </c>
      <c r="W336" s="35">
        <v>0</v>
      </c>
      <c r="X336" s="35">
        <v>0</v>
      </c>
      <c r="Y336" s="35">
        <v>0</v>
      </c>
      <c r="Z336" s="35">
        <v>0</v>
      </c>
      <c r="AA336" s="35">
        <v>0</v>
      </c>
      <c r="AB336" s="35">
        <v>0</v>
      </c>
      <c r="AC336" s="35">
        <v>0</v>
      </c>
      <c r="AD336" s="35">
        <v>0</v>
      </c>
      <c r="AE336" s="35">
        <v>0</v>
      </c>
      <c r="AF336" s="35"/>
      <c r="AG336" s="34">
        <v>1</v>
      </c>
      <c r="AH336" s="39">
        <v>50</v>
      </c>
      <c r="AI336" s="38">
        <v>25</v>
      </c>
      <c r="AJ336" s="35">
        <v>0</v>
      </c>
      <c r="AK336" s="35">
        <v>0</v>
      </c>
      <c r="AL336" s="221">
        <v>0</v>
      </c>
      <c r="AM336" s="35">
        <v>0</v>
      </c>
      <c r="AN336" s="35"/>
      <c r="AO336" s="35">
        <v>0</v>
      </c>
      <c r="AP336" s="35"/>
      <c r="AQ336" s="35">
        <v>0</v>
      </c>
      <c r="AR336" s="35"/>
      <c r="AS336" s="35">
        <v>0</v>
      </c>
      <c r="AT336" s="35"/>
      <c r="AU336" s="34">
        <v>1</v>
      </c>
      <c r="AV336" s="39">
        <v>1</v>
      </c>
      <c r="AW336" s="35">
        <v>0</v>
      </c>
      <c r="AX336" s="35">
        <v>1</v>
      </c>
      <c r="AY336" s="38">
        <v>0</v>
      </c>
      <c r="AZ336" s="35">
        <v>0</v>
      </c>
      <c r="BA336" s="35">
        <v>0</v>
      </c>
      <c r="BB336" s="35">
        <v>0</v>
      </c>
      <c r="BC336" s="35">
        <v>0</v>
      </c>
      <c r="BD336" s="35">
        <v>0</v>
      </c>
      <c r="BE336" s="35">
        <v>0</v>
      </c>
      <c r="BF336" s="35"/>
      <c r="BG336" s="35">
        <v>0</v>
      </c>
      <c r="BH336" s="35"/>
      <c r="BI336" s="35">
        <v>0</v>
      </c>
      <c r="BJ336" s="35"/>
      <c r="BK336" s="35">
        <v>0</v>
      </c>
      <c r="BL336" s="35"/>
      <c r="BM336" s="41" t="s">
        <v>132</v>
      </c>
      <c r="BN336" s="37"/>
      <c r="BO336" s="40" t="s">
        <v>132</v>
      </c>
      <c r="BP336" s="41" t="s">
        <v>132</v>
      </c>
      <c r="BQ336" s="47"/>
      <c r="BR336" s="42" t="s">
        <v>132</v>
      </c>
      <c r="BS336" s="42" t="s">
        <v>132</v>
      </c>
      <c r="BT336" s="43" t="s">
        <v>132</v>
      </c>
      <c r="BU336" s="43" t="s">
        <v>132</v>
      </c>
      <c r="BV336" s="43" t="s">
        <v>132</v>
      </c>
      <c r="BW336" s="45" t="s">
        <v>132</v>
      </c>
      <c r="BX336" s="41" t="s">
        <v>127</v>
      </c>
      <c r="BY336" s="522" t="s">
        <v>132</v>
      </c>
      <c r="BZ336" s="450" t="s">
        <v>132</v>
      </c>
      <c r="CA336" s="461">
        <v>0</v>
      </c>
      <c r="CB336" s="462">
        <v>0</v>
      </c>
      <c r="CC336" s="462">
        <v>0</v>
      </c>
      <c r="CD336" s="462">
        <v>0</v>
      </c>
      <c r="CE336" s="241" t="s">
        <v>132</v>
      </c>
      <c r="CF336" s="522" t="s">
        <v>132</v>
      </c>
      <c r="CG336" s="461">
        <v>0</v>
      </c>
      <c r="CH336" s="462">
        <v>0</v>
      </c>
      <c r="CI336" s="462">
        <v>0</v>
      </c>
      <c r="CJ336" s="462">
        <v>0</v>
      </c>
      <c r="CK336" s="522" t="s">
        <v>132</v>
      </c>
      <c r="CL336" s="43" t="s">
        <v>132</v>
      </c>
      <c r="CM336" s="462"/>
      <c r="CN336" s="462"/>
      <c r="CO336" s="223"/>
      <c r="CP336" s="522" t="s">
        <v>132</v>
      </c>
      <c r="CQ336" s="461">
        <v>0</v>
      </c>
      <c r="CR336" s="462">
        <v>0</v>
      </c>
      <c r="CS336" s="462">
        <v>0</v>
      </c>
      <c r="CT336" s="462">
        <v>0</v>
      </c>
      <c r="CU336" s="450" t="s">
        <v>132</v>
      </c>
      <c r="CV336" s="521"/>
    </row>
    <row r="337" spans="1:100" ht="40.5">
      <c r="A337" s="49"/>
      <c r="B337" s="532">
        <f t="shared" ca="1" si="20"/>
        <v>324</v>
      </c>
      <c r="C337" s="190" t="s">
        <v>353</v>
      </c>
      <c r="D337" s="860" t="s">
        <v>2393</v>
      </c>
      <c r="E337" s="180" t="s">
        <v>2394</v>
      </c>
      <c r="F337" s="33">
        <v>39482</v>
      </c>
      <c r="G337" s="519" t="s">
        <v>528</v>
      </c>
      <c r="H337" s="474" t="s">
        <v>2395</v>
      </c>
      <c r="I337" s="520" t="s">
        <v>479</v>
      </c>
      <c r="J337" s="44"/>
      <c r="K337" s="220" t="s">
        <v>2396</v>
      </c>
      <c r="L337" s="47" t="s">
        <v>2397</v>
      </c>
      <c r="M337" s="219">
        <v>90</v>
      </c>
      <c r="N337" s="34">
        <v>8</v>
      </c>
      <c r="O337" s="39">
        <v>24</v>
      </c>
      <c r="P337" s="36">
        <v>4.5</v>
      </c>
      <c r="Q337" s="34">
        <v>2</v>
      </c>
      <c r="R337" s="31">
        <v>0</v>
      </c>
      <c r="S337" s="53">
        <v>0</v>
      </c>
      <c r="T337" s="54">
        <v>6.1</v>
      </c>
      <c r="U337" s="34">
        <v>1</v>
      </c>
      <c r="V337" s="37" t="s">
        <v>2398</v>
      </c>
      <c r="W337" s="35">
        <v>50</v>
      </c>
      <c r="X337" s="35">
        <v>0</v>
      </c>
      <c r="Y337" s="35">
        <v>50</v>
      </c>
      <c r="Z337" s="35">
        <v>0</v>
      </c>
      <c r="AA337" s="35">
        <v>50</v>
      </c>
      <c r="AB337" s="35">
        <v>0</v>
      </c>
      <c r="AC337" s="35">
        <v>98</v>
      </c>
      <c r="AD337" s="35">
        <v>0</v>
      </c>
      <c r="AE337" s="35">
        <v>0</v>
      </c>
      <c r="AF337" s="35"/>
      <c r="AG337" s="34">
        <v>0</v>
      </c>
      <c r="AH337" s="39">
        <v>0</v>
      </c>
      <c r="AI337" s="38">
        <v>0</v>
      </c>
      <c r="AJ337" s="35">
        <v>0</v>
      </c>
      <c r="AK337" s="35">
        <v>0</v>
      </c>
      <c r="AL337" s="35">
        <v>0</v>
      </c>
      <c r="AM337" s="35">
        <v>0</v>
      </c>
      <c r="AN337" s="35"/>
      <c r="AO337" s="35">
        <v>0</v>
      </c>
      <c r="AP337" s="35"/>
      <c r="AQ337" s="35">
        <v>0</v>
      </c>
      <c r="AR337" s="35"/>
      <c r="AS337" s="35">
        <v>0</v>
      </c>
      <c r="AT337" s="35"/>
      <c r="AU337" s="34">
        <v>1</v>
      </c>
      <c r="AV337" s="39">
        <v>1</v>
      </c>
      <c r="AW337" s="35">
        <v>0</v>
      </c>
      <c r="AX337" s="35">
        <v>1</v>
      </c>
      <c r="AY337" s="38">
        <v>0</v>
      </c>
      <c r="AZ337" s="35">
        <v>0</v>
      </c>
      <c r="BA337" s="35">
        <v>0</v>
      </c>
      <c r="BB337" s="35">
        <v>0</v>
      </c>
      <c r="BC337" s="35">
        <v>0</v>
      </c>
      <c r="BD337" s="35">
        <v>0</v>
      </c>
      <c r="BE337" s="35">
        <v>0</v>
      </c>
      <c r="BF337" s="35"/>
      <c r="BG337" s="35">
        <v>0</v>
      </c>
      <c r="BH337" s="35"/>
      <c r="BI337" s="35">
        <v>0</v>
      </c>
      <c r="BJ337" s="35"/>
      <c r="BK337" s="35">
        <v>0</v>
      </c>
      <c r="BL337" s="35"/>
      <c r="BM337" s="41" t="s">
        <v>132</v>
      </c>
      <c r="BN337" s="37"/>
      <c r="BO337" s="40" t="s">
        <v>127</v>
      </c>
      <c r="BP337" s="41" t="s">
        <v>132</v>
      </c>
      <c r="BQ337" s="47"/>
      <c r="BR337" s="42" t="s">
        <v>132</v>
      </c>
      <c r="BS337" s="42" t="s">
        <v>132</v>
      </c>
      <c r="BT337" s="43" t="s">
        <v>132</v>
      </c>
      <c r="BU337" s="43" t="s">
        <v>132</v>
      </c>
      <c r="BV337" s="43" t="s">
        <v>132</v>
      </c>
      <c r="BW337" s="45" t="s">
        <v>132</v>
      </c>
      <c r="BX337" s="41" t="s">
        <v>127</v>
      </c>
      <c r="BY337" s="522" t="s">
        <v>132</v>
      </c>
      <c r="BZ337" s="450" t="s">
        <v>127</v>
      </c>
      <c r="CA337" s="461">
        <v>0</v>
      </c>
      <c r="CB337" s="462">
        <v>0</v>
      </c>
      <c r="CC337" s="462">
        <v>0</v>
      </c>
      <c r="CD337" s="462">
        <v>0</v>
      </c>
      <c r="CE337" s="241" t="s">
        <v>127</v>
      </c>
      <c r="CF337" s="522" t="s">
        <v>127</v>
      </c>
      <c r="CG337" s="461">
        <v>0</v>
      </c>
      <c r="CH337" s="462">
        <v>0</v>
      </c>
      <c r="CI337" s="462">
        <v>0</v>
      </c>
      <c r="CJ337" s="462">
        <v>0</v>
      </c>
      <c r="CK337" s="522" t="s">
        <v>127</v>
      </c>
      <c r="CL337" s="43" t="s">
        <v>132</v>
      </c>
      <c r="CM337" s="462"/>
      <c r="CN337" s="462"/>
      <c r="CO337" s="223"/>
      <c r="CP337" s="522" t="s">
        <v>127</v>
      </c>
      <c r="CQ337" s="461">
        <v>0</v>
      </c>
      <c r="CR337" s="462">
        <v>0</v>
      </c>
      <c r="CS337" s="462">
        <v>0</v>
      </c>
      <c r="CT337" s="462">
        <v>0</v>
      </c>
      <c r="CU337" s="450" t="s">
        <v>127</v>
      </c>
      <c r="CV337" s="521" t="s">
        <v>132</v>
      </c>
    </row>
    <row r="338" spans="1:100" ht="40.5">
      <c r="A338" s="49"/>
      <c r="B338" s="532">
        <f t="shared" ca="1" si="20"/>
        <v>325</v>
      </c>
      <c r="C338" s="190" t="s">
        <v>2366</v>
      </c>
      <c r="D338" s="860" t="s">
        <v>2399</v>
      </c>
      <c r="E338" s="180" t="s">
        <v>2400</v>
      </c>
      <c r="F338" s="33">
        <v>37712</v>
      </c>
      <c r="G338" s="519" t="s">
        <v>477</v>
      </c>
      <c r="H338" s="474" t="s">
        <v>2401</v>
      </c>
      <c r="I338" s="520" t="s">
        <v>479</v>
      </c>
      <c r="J338" s="44"/>
      <c r="K338" s="220" t="s">
        <v>2402</v>
      </c>
      <c r="L338" s="47" t="s">
        <v>2403</v>
      </c>
      <c r="M338" s="219">
        <v>199</v>
      </c>
      <c r="N338" s="34">
        <v>20</v>
      </c>
      <c r="O338" s="39">
        <v>75</v>
      </c>
      <c r="P338" s="36">
        <v>3.5</v>
      </c>
      <c r="Q338" s="34">
        <v>2</v>
      </c>
      <c r="R338" s="35">
        <v>0</v>
      </c>
      <c r="S338" s="36">
        <v>0</v>
      </c>
      <c r="T338" s="219">
        <v>15.5</v>
      </c>
      <c r="U338" s="34">
        <v>4</v>
      </c>
      <c r="V338" s="37" t="s">
        <v>2404</v>
      </c>
      <c r="W338" s="35">
        <v>14</v>
      </c>
      <c r="X338" s="35">
        <v>0</v>
      </c>
      <c r="Y338" s="35">
        <v>12</v>
      </c>
      <c r="Z338" s="35">
        <v>0</v>
      </c>
      <c r="AA338" s="35">
        <v>14</v>
      </c>
      <c r="AB338" s="35">
        <v>0</v>
      </c>
      <c r="AC338" s="35">
        <v>15</v>
      </c>
      <c r="AD338" s="35">
        <v>0</v>
      </c>
      <c r="AE338" s="35">
        <v>0</v>
      </c>
      <c r="AF338" s="35"/>
      <c r="AG338" s="34">
        <v>0</v>
      </c>
      <c r="AH338" s="39">
        <v>0</v>
      </c>
      <c r="AI338" s="38">
        <v>0</v>
      </c>
      <c r="AJ338" s="35">
        <v>0</v>
      </c>
      <c r="AK338" s="35">
        <v>0</v>
      </c>
      <c r="AL338" s="35">
        <v>0</v>
      </c>
      <c r="AM338" s="35">
        <v>0</v>
      </c>
      <c r="AN338" s="35"/>
      <c r="AO338" s="35">
        <v>0</v>
      </c>
      <c r="AP338" s="35"/>
      <c r="AQ338" s="35">
        <v>0</v>
      </c>
      <c r="AR338" s="35"/>
      <c r="AS338" s="35">
        <v>0</v>
      </c>
      <c r="AT338" s="35"/>
      <c r="AU338" s="34">
        <v>0</v>
      </c>
      <c r="AV338" s="39">
        <v>0</v>
      </c>
      <c r="AW338" s="35">
        <v>0</v>
      </c>
      <c r="AX338" s="35">
        <v>0</v>
      </c>
      <c r="AY338" s="38">
        <v>0</v>
      </c>
      <c r="AZ338" s="35">
        <v>0</v>
      </c>
      <c r="BA338" s="35">
        <v>0</v>
      </c>
      <c r="BB338" s="35">
        <v>0</v>
      </c>
      <c r="BC338" s="35">
        <v>0</v>
      </c>
      <c r="BD338" s="35">
        <v>0</v>
      </c>
      <c r="BE338" s="35">
        <v>0</v>
      </c>
      <c r="BF338" s="35"/>
      <c r="BG338" s="35">
        <v>0</v>
      </c>
      <c r="BH338" s="35"/>
      <c r="BI338" s="35">
        <v>0</v>
      </c>
      <c r="BJ338" s="35"/>
      <c r="BK338" s="35">
        <v>0</v>
      </c>
      <c r="BL338" s="35"/>
      <c r="BM338" s="41" t="s">
        <v>132</v>
      </c>
      <c r="BN338" s="37"/>
      <c r="BO338" s="40" t="s">
        <v>127</v>
      </c>
      <c r="BP338" s="41" t="s">
        <v>132</v>
      </c>
      <c r="BQ338" s="47"/>
      <c r="BR338" s="42" t="s">
        <v>132</v>
      </c>
      <c r="BS338" s="42" t="s">
        <v>132</v>
      </c>
      <c r="BT338" s="43" t="s">
        <v>132</v>
      </c>
      <c r="BU338" s="43" t="s">
        <v>132</v>
      </c>
      <c r="BV338" s="43" t="s">
        <v>132</v>
      </c>
      <c r="BW338" s="45" t="s">
        <v>127</v>
      </c>
      <c r="BX338" s="41" t="s">
        <v>127</v>
      </c>
      <c r="BY338" s="522" t="s">
        <v>127</v>
      </c>
      <c r="BZ338" s="450" t="s">
        <v>127</v>
      </c>
      <c r="CA338" s="461">
        <v>0</v>
      </c>
      <c r="CB338" s="462">
        <v>0</v>
      </c>
      <c r="CC338" s="462">
        <v>0</v>
      </c>
      <c r="CD338" s="462">
        <v>0</v>
      </c>
      <c r="CE338" s="241" t="s">
        <v>127</v>
      </c>
      <c r="CF338" s="522" t="s">
        <v>127</v>
      </c>
      <c r="CG338" s="461">
        <v>0</v>
      </c>
      <c r="CH338" s="462">
        <v>0</v>
      </c>
      <c r="CI338" s="462">
        <v>0</v>
      </c>
      <c r="CJ338" s="462">
        <v>0</v>
      </c>
      <c r="CK338" s="522" t="s">
        <v>127</v>
      </c>
      <c r="CL338" s="43" t="s">
        <v>132</v>
      </c>
      <c r="CM338" s="462"/>
      <c r="CN338" s="462"/>
      <c r="CO338" s="223"/>
      <c r="CP338" s="522" t="s">
        <v>127</v>
      </c>
      <c r="CQ338" s="461">
        <v>4</v>
      </c>
      <c r="CR338" s="462">
        <v>263</v>
      </c>
      <c r="CS338" s="462">
        <v>263</v>
      </c>
      <c r="CT338" s="462">
        <v>7</v>
      </c>
      <c r="CU338" s="450" t="s">
        <v>127</v>
      </c>
      <c r="CV338" s="260" t="s">
        <v>127</v>
      </c>
    </row>
    <row r="339" spans="1:100" ht="27">
      <c r="A339" s="49"/>
      <c r="B339" s="532">
        <f t="shared" ca="1" si="20"/>
        <v>326</v>
      </c>
      <c r="C339" s="190" t="s">
        <v>2366</v>
      </c>
      <c r="D339" s="860" t="s">
        <v>2405</v>
      </c>
      <c r="E339" s="180" t="s">
        <v>2406</v>
      </c>
      <c r="F339" s="33">
        <v>40644</v>
      </c>
      <c r="G339" s="519" t="s">
        <v>528</v>
      </c>
      <c r="H339" s="474" t="s">
        <v>2407</v>
      </c>
      <c r="I339" s="520" t="s">
        <v>479</v>
      </c>
      <c r="J339" s="44"/>
      <c r="K339" s="220" t="s">
        <v>2408</v>
      </c>
      <c r="L339" s="47" t="s">
        <v>2409</v>
      </c>
      <c r="M339" s="219">
        <v>138</v>
      </c>
      <c r="N339" s="34">
        <v>17</v>
      </c>
      <c r="O339" s="39">
        <v>46</v>
      </c>
      <c r="P339" s="36">
        <v>5.8250000000000002</v>
      </c>
      <c r="Q339" s="34">
        <v>9</v>
      </c>
      <c r="R339" s="35">
        <v>0</v>
      </c>
      <c r="S339" s="36">
        <v>0</v>
      </c>
      <c r="T339" s="219">
        <v>15.675000000000001</v>
      </c>
      <c r="U339" s="34">
        <v>2</v>
      </c>
      <c r="V339" s="37" t="s">
        <v>2410</v>
      </c>
      <c r="W339" s="35">
        <v>36</v>
      </c>
      <c r="X339" s="35">
        <v>0</v>
      </c>
      <c r="Y339" s="35">
        <v>36</v>
      </c>
      <c r="Z339" s="35">
        <v>0</v>
      </c>
      <c r="AA339" s="35">
        <v>18</v>
      </c>
      <c r="AB339" s="35">
        <v>0</v>
      </c>
      <c r="AC339" s="35">
        <v>59</v>
      </c>
      <c r="AD339" s="35">
        <v>0</v>
      </c>
      <c r="AE339" s="35">
        <v>0</v>
      </c>
      <c r="AF339" s="35"/>
      <c r="AG339" s="34">
        <v>0</v>
      </c>
      <c r="AH339" s="39">
        <v>0</v>
      </c>
      <c r="AI339" s="38">
        <v>0</v>
      </c>
      <c r="AJ339" s="35">
        <v>0</v>
      </c>
      <c r="AK339" s="35">
        <v>0</v>
      </c>
      <c r="AL339" s="35">
        <v>0</v>
      </c>
      <c r="AM339" s="35">
        <v>0</v>
      </c>
      <c r="AN339" s="35"/>
      <c r="AO339" s="35">
        <v>0</v>
      </c>
      <c r="AP339" s="35"/>
      <c r="AQ339" s="35">
        <v>0</v>
      </c>
      <c r="AR339" s="35"/>
      <c r="AS339" s="35">
        <v>0</v>
      </c>
      <c r="AT339" s="35"/>
      <c r="AU339" s="34">
        <v>0</v>
      </c>
      <c r="AV339" s="39">
        <v>0</v>
      </c>
      <c r="AW339" s="35">
        <v>0</v>
      </c>
      <c r="AX339" s="35">
        <v>0</v>
      </c>
      <c r="AY339" s="38">
        <v>0</v>
      </c>
      <c r="AZ339" s="35">
        <v>0</v>
      </c>
      <c r="BA339" s="35">
        <v>0</v>
      </c>
      <c r="BB339" s="35">
        <v>0</v>
      </c>
      <c r="BC339" s="35">
        <v>0</v>
      </c>
      <c r="BD339" s="35">
        <v>0</v>
      </c>
      <c r="BE339" s="35">
        <v>0</v>
      </c>
      <c r="BF339" s="35"/>
      <c r="BG339" s="35">
        <v>0</v>
      </c>
      <c r="BH339" s="35"/>
      <c r="BI339" s="35">
        <v>0</v>
      </c>
      <c r="BJ339" s="35"/>
      <c r="BK339" s="35">
        <v>0</v>
      </c>
      <c r="BL339" s="35"/>
      <c r="BM339" s="41" t="s">
        <v>132</v>
      </c>
      <c r="BN339" s="37"/>
      <c r="BO339" s="40" t="s">
        <v>127</v>
      </c>
      <c r="BP339" s="41" t="s">
        <v>132</v>
      </c>
      <c r="BQ339" s="47"/>
      <c r="BR339" s="42" t="s">
        <v>132</v>
      </c>
      <c r="BS339" s="42" t="s">
        <v>127</v>
      </c>
      <c r="BT339" s="43" t="s">
        <v>132</v>
      </c>
      <c r="BU339" s="43" t="s">
        <v>132</v>
      </c>
      <c r="BV339" s="43" t="s">
        <v>132</v>
      </c>
      <c r="BW339" s="45" t="s">
        <v>132</v>
      </c>
      <c r="BX339" s="41" t="s">
        <v>127</v>
      </c>
      <c r="BY339" s="522" t="s">
        <v>132</v>
      </c>
      <c r="BZ339" s="450" t="s">
        <v>132</v>
      </c>
      <c r="CA339" s="461">
        <v>0</v>
      </c>
      <c r="CB339" s="462">
        <v>0</v>
      </c>
      <c r="CC339" s="462">
        <v>0</v>
      </c>
      <c r="CD339" s="462">
        <v>0</v>
      </c>
      <c r="CE339" s="241" t="s">
        <v>132</v>
      </c>
      <c r="CF339" s="522" t="s">
        <v>132</v>
      </c>
      <c r="CG339" s="461">
        <v>0</v>
      </c>
      <c r="CH339" s="462">
        <v>0</v>
      </c>
      <c r="CI339" s="462">
        <v>0</v>
      </c>
      <c r="CJ339" s="462">
        <v>0</v>
      </c>
      <c r="CK339" s="522" t="s">
        <v>132</v>
      </c>
      <c r="CL339" s="43" t="s">
        <v>132</v>
      </c>
      <c r="CM339" s="462"/>
      <c r="CN339" s="462"/>
      <c r="CO339" s="223"/>
      <c r="CP339" s="522" t="s">
        <v>127</v>
      </c>
      <c r="CQ339" s="461">
        <v>0</v>
      </c>
      <c r="CR339" s="462">
        <v>0</v>
      </c>
      <c r="CS339" s="462">
        <v>0</v>
      </c>
      <c r="CT339" s="462">
        <v>0</v>
      </c>
      <c r="CU339" s="450" t="s">
        <v>127</v>
      </c>
      <c r="CV339" s="260" t="s">
        <v>127</v>
      </c>
    </row>
    <row r="340" spans="1:100" ht="27">
      <c r="A340" s="49"/>
      <c r="B340" s="532">
        <f t="shared" ca="1" si="20"/>
        <v>327</v>
      </c>
      <c r="C340" s="190" t="s">
        <v>353</v>
      </c>
      <c r="D340" s="860" t="s">
        <v>2411</v>
      </c>
      <c r="E340" s="180" t="s">
        <v>2412</v>
      </c>
      <c r="F340" s="33">
        <v>37712</v>
      </c>
      <c r="G340" s="519" t="s">
        <v>552</v>
      </c>
      <c r="H340" s="474" t="s">
        <v>2413</v>
      </c>
      <c r="I340" s="520" t="s">
        <v>479</v>
      </c>
      <c r="J340" s="44"/>
      <c r="K340" s="220" t="s">
        <v>1579</v>
      </c>
      <c r="L340" s="47" t="s">
        <v>2414</v>
      </c>
      <c r="M340" s="219">
        <v>199</v>
      </c>
      <c r="N340" s="34">
        <v>29</v>
      </c>
      <c r="O340" s="39">
        <v>43</v>
      </c>
      <c r="P340" s="36">
        <v>5.32</v>
      </c>
      <c r="Q340" s="34">
        <v>1</v>
      </c>
      <c r="R340" s="35">
        <v>0</v>
      </c>
      <c r="S340" s="36">
        <v>0</v>
      </c>
      <c r="T340" s="219">
        <v>12.4</v>
      </c>
      <c r="U340" s="34">
        <v>2</v>
      </c>
      <c r="V340" s="37" t="s">
        <v>2415</v>
      </c>
      <c r="W340" s="35">
        <v>36</v>
      </c>
      <c r="X340" s="35">
        <v>0</v>
      </c>
      <c r="Y340" s="35">
        <v>36</v>
      </c>
      <c r="Z340" s="35">
        <v>0</v>
      </c>
      <c r="AA340" s="35">
        <v>36</v>
      </c>
      <c r="AB340" s="35">
        <v>0</v>
      </c>
      <c r="AC340" s="35">
        <v>88</v>
      </c>
      <c r="AD340" s="35">
        <v>0</v>
      </c>
      <c r="AE340" s="35">
        <v>0</v>
      </c>
      <c r="AF340" s="35"/>
      <c r="AG340" s="34">
        <v>0</v>
      </c>
      <c r="AH340" s="39">
        <v>0</v>
      </c>
      <c r="AI340" s="38">
        <v>0</v>
      </c>
      <c r="AJ340" s="35">
        <v>0</v>
      </c>
      <c r="AK340" s="35">
        <v>0</v>
      </c>
      <c r="AL340" s="35">
        <v>0</v>
      </c>
      <c r="AM340" s="35">
        <v>0</v>
      </c>
      <c r="AN340" s="35"/>
      <c r="AO340" s="35">
        <v>0</v>
      </c>
      <c r="AP340" s="35"/>
      <c r="AQ340" s="35">
        <v>0</v>
      </c>
      <c r="AR340" s="35"/>
      <c r="AS340" s="35">
        <v>0</v>
      </c>
      <c r="AT340" s="35"/>
      <c r="AU340" s="34">
        <v>3</v>
      </c>
      <c r="AV340" s="39">
        <v>8</v>
      </c>
      <c r="AW340" s="35">
        <v>0</v>
      </c>
      <c r="AX340" s="35">
        <v>8</v>
      </c>
      <c r="AY340" s="38">
        <v>0</v>
      </c>
      <c r="AZ340" s="35">
        <v>0</v>
      </c>
      <c r="BA340" s="35">
        <v>0</v>
      </c>
      <c r="BB340" s="35">
        <v>0</v>
      </c>
      <c r="BC340" s="35">
        <v>0</v>
      </c>
      <c r="BD340" s="35">
        <v>0</v>
      </c>
      <c r="BE340" s="35">
        <v>0</v>
      </c>
      <c r="BF340" s="35"/>
      <c r="BG340" s="35">
        <v>0</v>
      </c>
      <c r="BH340" s="35"/>
      <c r="BI340" s="35">
        <v>0</v>
      </c>
      <c r="BJ340" s="35"/>
      <c r="BK340" s="35">
        <v>0</v>
      </c>
      <c r="BL340" s="35"/>
      <c r="BM340" s="41" t="s">
        <v>132</v>
      </c>
      <c r="BN340" s="37"/>
      <c r="BO340" s="40" t="s">
        <v>127</v>
      </c>
      <c r="BP340" s="41" t="s">
        <v>132</v>
      </c>
      <c r="BQ340" s="47"/>
      <c r="BR340" s="42" t="s">
        <v>132</v>
      </c>
      <c r="BS340" s="42" t="s">
        <v>132</v>
      </c>
      <c r="BT340" s="43" t="s">
        <v>132</v>
      </c>
      <c r="BU340" s="43" t="s">
        <v>132</v>
      </c>
      <c r="BV340" s="43" t="s">
        <v>127</v>
      </c>
      <c r="BW340" s="45" t="s">
        <v>132</v>
      </c>
      <c r="BX340" s="41" t="s">
        <v>127</v>
      </c>
      <c r="BY340" s="522" t="s">
        <v>132</v>
      </c>
      <c r="BZ340" s="450" t="s">
        <v>132</v>
      </c>
      <c r="CA340" s="461">
        <v>0</v>
      </c>
      <c r="CB340" s="462">
        <v>0</v>
      </c>
      <c r="CC340" s="462">
        <v>0</v>
      </c>
      <c r="CD340" s="462">
        <v>0</v>
      </c>
      <c r="CE340" s="241" t="s">
        <v>132</v>
      </c>
      <c r="CF340" s="522" t="s">
        <v>132</v>
      </c>
      <c r="CG340" s="461">
        <v>0</v>
      </c>
      <c r="CH340" s="462">
        <v>0</v>
      </c>
      <c r="CI340" s="462">
        <v>0</v>
      </c>
      <c r="CJ340" s="462">
        <v>0</v>
      </c>
      <c r="CK340" s="522" t="s">
        <v>132</v>
      </c>
      <c r="CL340" s="43" t="s">
        <v>132</v>
      </c>
      <c r="CM340" s="462"/>
      <c r="CN340" s="462"/>
      <c r="CO340" s="223"/>
      <c r="CP340" s="522" t="s">
        <v>132</v>
      </c>
      <c r="CQ340" s="461">
        <v>0</v>
      </c>
      <c r="CR340" s="462">
        <v>0</v>
      </c>
      <c r="CS340" s="462">
        <v>0</v>
      </c>
      <c r="CT340" s="462">
        <v>0</v>
      </c>
      <c r="CU340" s="450" t="s">
        <v>132</v>
      </c>
      <c r="CV340" s="260"/>
    </row>
    <row r="341" spans="1:100" ht="27">
      <c r="A341" s="49"/>
      <c r="B341" s="532">
        <f t="shared" ca="1" si="20"/>
        <v>328</v>
      </c>
      <c r="C341" s="190" t="s">
        <v>2366</v>
      </c>
      <c r="D341" s="860" t="s">
        <v>2416</v>
      </c>
      <c r="E341" s="180" t="s">
        <v>2417</v>
      </c>
      <c r="F341" s="33">
        <v>37712</v>
      </c>
      <c r="G341" s="519" t="s">
        <v>528</v>
      </c>
      <c r="H341" s="474" t="s">
        <v>2418</v>
      </c>
      <c r="I341" s="520" t="s">
        <v>479</v>
      </c>
      <c r="J341" s="44"/>
      <c r="K341" s="220" t="s">
        <v>2419</v>
      </c>
      <c r="L341" s="47" t="s">
        <v>2420</v>
      </c>
      <c r="M341" s="219">
        <v>110</v>
      </c>
      <c r="N341" s="34">
        <v>10</v>
      </c>
      <c r="O341" s="39">
        <v>8</v>
      </c>
      <c r="P341" s="36">
        <v>0.8</v>
      </c>
      <c r="Q341" s="34">
        <v>1</v>
      </c>
      <c r="R341" s="35">
        <v>8</v>
      </c>
      <c r="S341" s="36">
        <v>0.8</v>
      </c>
      <c r="T341" s="219">
        <v>5.3</v>
      </c>
      <c r="U341" s="34">
        <v>1</v>
      </c>
      <c r="V341" s="37" t="s">
        <v>2421</v>
      </c>
      <c r="W341" s="35">
        <v>24</v>
      </c>
      <c r="X341" s="35">
        <v>0</v>
      </c>
      <c r="Y341" s="35">
        <v>12</v>
      </c>
      <c r="Z341" s="35">
        <v>0</v>
      </c>
      <c r="AA341" s="35">
        <v>24</v>
      </c>
      <c r="AB341" s="35">
        <v>0</v>
      </c>
      <c r="AC341" s="35">
        <v>82</v>
      </c>
      <c r="AD341" s="35">
        <v>0</v>
      </c>
      <c r="AE341" s="35">
        <v>0</v>
      </c>
      <c r="AF341" s="35"/>
      <c r="AG341" s="34">
        <v>0</v>
      </c>
      <c r="AH341" s="39">
        <v>0</v>
      </c>
      <c r="AI341" s="38">
        <v>0</v>
      </c>
      <c r="AJ341" s="35">
        <v>0</v>
      </c>
      <c r="AK341" s="35">
        <v>0</v>
      </c>
      <c r="AL341" s="35">
        <v>0</v>
      </c>
      <c r="AM341" s="35">
        <v>0</v>
      </c>
      <c r="AN341" s="35"/>
      <c r="AO341" s="35">
        <v>0</v>
      </c>
      <c r="AP341" s="35"/>
      <c r="AQ341" s="35">
        <v>0</v>
      </c>
      <c r="AR341" s="35"/>
      <c r="AS341" s="35">
        <v>0</v>
      </c>
      <c r="AT341" s="35"/>
      <c r="AU341" s="34">
        <v>0</v>
      </c>
      <c r="AV341" s="39">
        <v>0</v>
      </c>
      <c r="AW341" s="35">
        <v>0</v>
      </c>
      <c r="AX341" s="35">
        <v>0</v>
      </c>
      <c r="AY341" s="38">
        <v>0</v>
      </c>
      <c r="AZ341" s="35">
        <v>0</v>
      </c>
      <c r="BA341" s="35">
        <v>0</v>
      </c>
      <c r="BB341" s="35">
        <v>0</v>
      </c>
      <c r="BC341" s="35">
        <v>0</v>
      </c>
      <c r="BD341" s="35">
        <v>0</v>
      </c>
      <c r="BE341" s="35">
        <v>0</v>
      </c>
      <c r="BF341" s="35"/>
      <c r="BG341" s="35">
        <v>0</v>
      </c>
      <c r="BH341" s="35"/>
      <c r="BI341" s="35">
        <v>0</v>
      </c>
      <c r="BJ341" s="35"/>
      <c r="BK341" s="35">
        <v>0</v>
      </c>
      <c r="BL341" s="35"/>
      <c r="BM341" s="41" t="s">
        <v>127</v>
      </c>
      <c r="BN341" s="37" t="s">
        <v>2422</v>
      </c>
      <c r="BO341" s="40" t="s">
        <v>127</v>
      </c>
      <c r="BP341" s="41" t="s">
        <v>127</v>
      </c>
      <c r="BQ341" s="47" t="s">
        <v>2423</v>
      </c>
      <c r="BR341" s="42" t="s">
        <v>132</v>
      </c>
      <c r="BS341" s="42" t="s">
        <v>132</v>
      </c>
      <c r="BT341" s="43" t="s">
        <v>132</v>
      </c>
      <c r="BU341" s="43" t="s">
        <v>132</v>
      </c>
      <c r="BV341" s="43" t="s">
        <v>132</v>
      </c>
      <c r="BW341" s="45" t="s">
        <v>127</v>
      </c>
      <c r="BX341" s="41" t="s">
        <v>127</v>
      </c>
      <c r="BY341" s="522" t="s">
        <v>132</v>
      </c>
      <c r="BZ341" s="450" t="s">
        <v>132</v>
      </c>
      <c r="CA341" s="461">
        <v>0</v>
      </c>
      <c r="CB341" s="462">
        <v>0</v>
      </c>
      <c r="CC341" s="462">
        <v>0</v>
      </c>
      <c r="CD341" s="462">
        <v>0</v>
      </c>
      <c r="CE341" s="241" t="s">
        <v>132</v>
      </c>
      <c r="CF341" s="522" t="s">
        <v>132</v>
      </c>
      <c r="CG341" s="461">
        <v>0</v>
      </c>
      <c r="CH341" s="462">
        <v>0</v>
      </c>
      <c r="CI341" s="462">
        <v>0</v>
      </c>
      <c r="CJ341" s="462">
        <v>0</v>
      </c>
      <c r="CK341" s="522" t="s">
        <v>132</v>
      </c>
      <c r="CL341" s="43" t="s">
        <v>132</v>
      </c>
      <c r="CM341" s="462"/>
      <c r="CN341" s="462"/>
      <c r="CO341" s="223"/>
      <c r="CP341" s="522" t="s">
        <v>132</v>
      </c>
      <c r="CQ341" s="461">
        <v>0</v>
      </c>
      <c r="CR341" s="462">
        <v>0</v>
      </c>
      <c r="CS341" s="462">
        <v>0</v>
      </c>
      <c r="CT341" s="462">
        <v>0</v>
      </c>
      <c r="CU341" s="450" t="s">
        <v>132</v>
      </c>
      <c r="CV341" s="260"/>
    </row>
    <row r="342" spans="1:100" ht="27">
      <c r="A342" s="49"/>
      <c r="B342" s="532">
        <f t="shared" ca="1" si="20"/>
        <v>329</v>
      </c>
      <c r="C342" s="190" t="s">
        <v>353</v>
      </c>
      <c r="D342" s="860">
        <v>5410312153</v>
      </c>
      <c r="E342" s="180" t="s">
        <v>2424</v>
      </c>
      <c r="F342" s="33">
        <v>41730</v>
      </c>
      <c r="G342" s="519" t="s">
        <v>477</v>
      </c>
      <c r="H342" s="474" t="s">
        <v>2425</v>
      </c>
      <c r="I342" s="520" t="s">
        <v>479</v>
      </c>
      <c r="J342" s="44"/>
      <c r="K342" s="220" t="s">
        <v>2426</v>
      </c>
      <c r="L342" s="47" t="s">
        <v>2427</v>
      </c>
      <c r="M342" s="219">
        <v>250</v>
      </c>
      <c r="N342" s="34">
        <v>53</v>
      </c>
      <c r="O342" s="39">
        <v>45</v>
      </c>
      <c r="P342" s="36">
        <v>2.6</v>
      </c>
      <c r="Q342" s="34">
        <v>13</v>
      </c>
      <c r="R342" s="35">
        <v>0</v>
      </c>
      <c r="S342" s="36">
        <v>0</v>
      </c>
      <c r="T342" s="219">
        <v>17.8</v>
      </c>
      <c r="U342" s="34">
        <v>0</v>
      </c>
      <c r="V342" s="39" t="s">
        <v>160</v>
      </c>
      <c r="W342" s="35">
        <v>0</v>
      </c>
      <c r="X342" s="35">
        <v>0</v>
      </c>
      <c r="Y342" s="35">
        <v>0</v>
      </c>
      <c r="Z342" s="35">
        <v>0</v>
      </c>
      <c r="AA342" s="35">
        <v>0</v>
      </c>
      <c r="AB342" s="35">
        <v>0</v>
      </c>
      <c r="AC342" s="35">
        <v>0</v>
      </c>
      <c r="AD342" s="35">
        <v>0</v>
      </c>
      <c r="AE342" s="35">
        <v>0</v>
      </c>
      <c r="AF342" s="35"/>
      <c r="AG342" s="34">
        <v>0</v>
      </c>
      <c r="AH342" s="39">
        <v>0</v>
      </c>
      <c r="AI342" s="38">
        <v>0</v>
      </c>
      <c r="AJ342" s="35">
        <v>0</v>
      </c>
      <c r="AK342" s="35">
        <v>0</v>
      </c>
      <c r="AL342" s="35">
        <v>0</v>
      </c>
      <c r="AM342" s="35">
        <v>0</v>
      </c>
      <c r="AN342" s="35"/>
      <c r="AO342" s="35">
        <v>0</v>
      </c>
      <c r="AP342" s="35"/>
      <c r="AQ342" s="35">
        <v>0</v>
      </c>
      <c r="AR342" s="35"/>
      <c r="AS342" s="35">
        <v>0</v>
      </c>
      <c r="AT342" s="35"/>
      <c r="AU342" s="34">
        <v>2</v>
      </c>
      <c r="AV342" s="39">
        <v>3</v>
      </c>
      <c r="AW342" s="35">
        <v>0</v>
      </c>
      <c r="AX342" s="35">
        <v>3</v>
      </c>
      <c r="AY342" s="38">
        <v>0</v>
      </c>
      <c r="AZ342" s="35">
        <v>0</v>
      </c>
      <c r="BA342" s="35">
        <v>0</v>
      </c>
      <c r="BB342" s="35">
        <v>0</v>
      </c>
      <c r="BC342" s="35">
        <v>0</v>
      </c>
      <c r="BD342" s="35">
        <v>0</v>
      </c>
      <c r="BE342" s="35">
        <v>0</v>
      </c>
      <c r="BF342" s="35"/>
      <c r="BG342" s="35">
        <v>0</v>
      </c>
      <c r="BH342" s="35"/>
      <c r="BI342" s="35">
        <v>0</v>
      </c>
      <c r="BJ342" s="35"/>
      <c r="BK342" s="35">
        <v>0</v>
      </c>
      <c r="BL342" s="35"/>
      <c r="BM342" s="41" t="s">
        <v>132</v>
      </c>
      <c r="BN342" s="37"/>
      <c r="BO342" s="40" t="s">
        <v>127</v>
      </c>
      <c r="BP342" s="41" t="s">
        <v>132</v>
      </c>
      <c r="BQ342" s="47"/>
      <c r="BR342" s="42" t="s">
        <v>132</v>
      </c>
      <c r="BS342" s="42" t="s">
        <v>132</v>
      </c>
      <c r="BT342" s="43" t="s">
        <v>132</v>
      </c>
      <c r="BU342" s="43" t="s">
        <v>132</v>
      </c>
      <c r="BV342" s="43" t="s">
        <v>132</v>
      </c>
      <c r="BW342" s="45" t="s">
        <v>132</v>
      </c>
      <c r="BX342" s="41" t="s">
        <v>127</v>
      </c>
      <c r="BY342" s="522" t="s">
        <v>132</v>
      </c>
      <c r="BZ342" s="450" t="s">
        <v>132</v>
      </c>
      <c r="CA342" s="461">
        <v>0</v>
      </c>
      <c r="CB342" s="462">
        <v>0</v>
      </c>
      <c r="CC342" s="462">
        <v>0</v>
      </c>
      <c r="CD342" s="462">
        <v>0</v>
      </c>
      <c r="CE342" s="241" t="s">
        <v>132</v>
      </c>
      <c r="CF342" s="522" t="s">
        <v>132</v>
      </c>
      <c r="CG342" s="461">
        <v>0</v>
      </c>
      <c r="CH342" s="462">
        <v>0</v>
      </c>
      <c r="CI342" s="462">
        <v>0</v>
      </c>
      <c r="CJ342" s="462">
        <v>0</v>
      </c>
      <c r="CK342" s="522" t="s">
        <v>132</v>
      </c>
      <c r="CL342" s="43" t="s">
        <v>132</v>
      </c>
      <c r="CM342" s="462"/>
      <c r="CN342" s="462"/>
      <c r="CO342" s="223"/>
      <c r="CP342" s="522" t="s">
        <v>132</v>
      </c>
      <c r="CQ342" s="461">
        <v>0</v>
      </c>
      <c r="CR342" s="462">
        <v>0</v>
      </c>
      <c r="CS342" s="462">
        <v>0</v>
      </c>
      <c r="CT342" s="462">
        <v>0</v>
      </c>
      <c r="CU342" s="450" t="s">
        <v>132</v>
      </c>
      <c r="CV342" s="260"/>
    </row>
    <row r="343" spans="1:100" ht="27">
      <c r="A343" s="49"/>
      <c r="B343" s="532">
        <f t="shared" ca="1" si="20"/>
        <v>330</v>
      </c>
      <c r="C343" s="190" t="s">
        <v>353</v>
      </c>
      <c r="D343" s="860" t="s">
        <v>2428</v>
      </c>
      <c r="E343" s="180" t="s">
        <v>2429</v>
      </c>
      <c r="F343" s="33">
        <v>41730</v>
      </c>
      <c r="G343" s="519" t="s">
        <v>477</v>
      </c>
      <c r="H343" s="474" t="s">
        <v>2430</v>
      </c>
      <c r="I343" s="520" t="s">
        <v>552</v>
      </c>
      <c r="J343" s="44" t="s">
        <v>2431</v>
      </c>
      <c r="K343" s="220" t="s">
        <v>1984</v>
      </c>
      <c r="L343" s="47" t="s">
        <v>2432</v>
      </c>
      <c r="M343" s="219">
        <v>230</v>
      </c>
      <c r="N343" s="34">
        <v>63</v>
      </c>
      <c r="O343" s="39">
        <v>24</v>
      </c>
      <c r="P343" s="36">
        <v>2.29</v>
      </c>
      <c r="Q343" s="34">
        <v>1</v>
      </c>
      <c r="R343" s="35">
        <v>0</v>
      </c>
      <c r="S343" s="36">
        <v>0</v>
      </c>
      <c r="T343" s="219">
        <v>23.995000000000001</v>
      </c>
      <c r="U343" s="34">
        <v>0</v>
      </c>
      <c r="V343" s="37" t="s">
        <v>144</v>
      </c>
      <c r="W343" s="35">
        <v>0</v>
      </c>
      <c r="X343" s="35">
        <v>0</v>
      </c>
      <c r="Y343" s="35">
        <v>0</v>
      </c>
      <c r="Z343" s="35">
        <v>0</v>
      </c>
      <c r="AA343" s="35">
        <v>0</v>
      </c>
      <c r="AB343" s="35">
        <v>0</v>
      </c>
      <c r="AC343" s="35">
        <v>0</v>
      </c>
      <c r="AD343" s="35">
        <v>0</v>
      </c>
      <c r="AE343" s="35">
        <v>0</v>
      </c>
      <c r="AF343" s="35"/>
      <c r="AG343" s="34">
        <v>0</v>
      </c>
      <c r="AH343" s="39">
        <v>0</v>
      </c>
      <c r="AI343" s="38">
        <v>0</v>
      </c>
      <c r="AJ343" s="35">
        <v>0</v>
      </c>
      <c r="AK343" s="35">
        <v>0</v>
      </c>
      <c r="AL343" s="35">
        <v>0</v>
      </c>
      <c r="AM343" s="35">
        <v>0</v>
      </c>
      <c r="AN343" s="35"/>
      <c r="AO343" s="35">
        <v>0</v>
      </c>
      <c r="AP343" s="35"/>
      <c r="AQ343" s="35">
        <v>0</v>
      </c>
      <c r="AR343" s="35"/>
      <c r="AS343" s="35">
        <v>0</v>
      </c>
      <c r="AT343" s="35"/>
      <c r="AU343" s="34">
        <v>4</v>
      </c>
      <c r="AV343" s="39">
        <v>5</v>
      </c>
      <c r="AW343" s="35">
        <v>0</v>
      </c>
      <c r="AX343" s="35">
        <v>5</v>
      </c>
      <c r="AY343" s="38">
        <v>0</v>
      </c>
      <c r="AZ343" s="35">
        <v>0</v>
      </c>
      <c r="BA343" s="35">
        <v>0</v>
      </c>
      <c r="BB343" s="35">
        <v>0</v>
      </c>
      <c r="BC343" s="35">
        <v>0</v>
      </c>
      <c r="BD343" s="35">
        <v>0</v>
      </c>
      <c r="BE343" s="35">
        <v>0</v>
      </c>
      <c r="BF343" s="35"/>
      <c r="BG343" s="35">
        <v>0</v>
      </c>
      <c r="BH343" s="35"/>
      <c r="BI343" s="35">
        <v>0</v>
      </c>
      <c r="BJ343" s="35"/>
      <c r="BK343" s="35">
        <v>0</v>
      </c>
      <c r="BL343" s="35"/>
      <c r="BM343" s="41" t="s">
        <v>132</v>
      </c>
      <c r="BN343" s="37"/>
      <c r="BO343" s="40" t="s">
        <v>132</v>
      </c>
      <c r="BP343" s="41" t="s">
        <v>132</v>
      </c>
      <c r="BQ343" s="47"/>
      <c r="BR343" s="42" t="s">
        <v>132</v>
      </c>
      <c r="BS343" s="42" t="s">
        <v>132</v>
      </c>
      <c r="BT343" s="42" t="s">
        <v>132</v>
      </c>
      <c r="BU343" s="42" t="s">
        <v>132</v>
      </c>
      <c r="BV343" s="42" t="s">
        <v>132</v>
      </c>
      <c r="BW343" s="45" t="s">
        <v>132</v>
      </c>
      <c r="BX343" s="41" t="s">
        <v>132</v>
      </c>
      <c r="BY343" s="522" t="s">
        <v>132</v>
      </c>
      <c r="BZ343" s="450" t="s">
        <v>132</v>
      </c>
      <c r="CA343" s="461">
        <v>0</v>
      </c>
      <c r="CB343" s="462">
        <v>0</v>
      </c>
      <c r="CC343" s="462">
        <v>0</v>
      </c>
      <c r="CD343" s="462">
        <v>0</v>
      </c>
      <c r="CE343" s="241" t="s">
        <v>132</v>
      </c>
      <c r="CF343" s="522" t="s">
        <v>132</v>
      </c>
      <c r="CG343" s="461">
        <v>0</v>
      </c>
      <c r="CH343" s="462">
        <v>0</v>
      </c>
      <c r="CI343" s="462">
        <v>0</v>
      </c>
      <c r="CJ343" s="462">
        <v>0</v>
      </c>
      <c r="CK343" s="522" t="s">
        <v>132</v>
      </c>
      <c r="CL343" s="43" t="s">
        <v>132</v>
      </c>
      <c r="CM343" s="462"/>
      <c r="CN343" s="462"/>
      <c r="CO343" s="223"/>
      <c r="CP343" s="522" t="s">
        <v>132</v>
      </c>
      <c r="CQ343" s="461">
        <v>0</v>
      </c>
      <c r="CR343" s="462">
        <v>0</v>
      </c>
      <c r="CS343" s="462">
        <v>0</v>
      </c>
      <c r="CT343" s="462">
        <v>0</v>
      </c>
      <c r="CU343" s="450" t="s">
        <v>132</v>
      </c>
      <c r="CV343" s="260"/>
    </row>
    <row r="344" spans="1:100" ht="40.5">
      <c r="A344" s="49"/>
      <c r="B344" s="532">
        <f t="shared" ca="1" si="20"/>
        <v>331</v>
      </c>
      <c r="C344" s="190" t="s">
        <v>353</v>
      </c>
      <c r="D344" s="860" t="s">
        <v>2433</v>
      </c>
      <c r="E344" s="180" t="s">
        <v>2434</v>
      </c>
      <c r="F344" s="33">
        <v>42461</v>
      </c>
      <c r="G344" s="519" t="s">
        <v>528</v>
      </c>
      <c r="H344" s="474" t="s">
        <v>2435</v>
      </c>
      <c r="I344" s="520" t="s">
        <v>528</v>
      </c>
      <c r="J344" s="44" t="s">
        <v>2436</v>
      </c>
      <c r="K344" s="220" t="s">
        <v>2396</v>
      </c>
      <c r="L344" s="47" t="s">
        <v>2437</v>
      </c>
      <c r="M344" s="219">
        <v>156</v>
      </c>
      <c r="N344" s="34">
        <v>6</v>
      </c>
      <c r="O344" s="39">
        <v>12</v>
      </c>
      <c r="P344" s="36">
        <v>1.2</v>
      </c>
      <c r="Q344" s="34">
        <v>1</v>
      </c>
      <c r="R344" s="35">
        <v>0</v>
      </c>
      <c r="S344" s="36">
        <v>0</v>
      </c>
      <c r="T344" s="219">
        <v>4.4000000000000004</v>
      </c>
      <c r="U344" s="34">
        <v>1</v>
      </c>
      <c r="V344" s="37" t="s">
        <v>2438</v>
      </c>
      <c r="W344" s="35">
        <v>50</v>
      </c>
      <c r="X344" s="35">
        <v>0</v>
      </c>
      <c r="Y344" s="35">
        <v>50</v>
      </c>
      <c r="Z344" s="35">
        <v>0</v>
      </c>
      <c r="AA344" s="35">
        <v>50</v>
      </c>
      <c r="AB344" s="35">
        <v>0</v>
      </c>
      <c r="AC344" s="35">
        <v>152</v>
      </c>
      <c r="AD344" s="35">
        <v>0</v>
      </c>
      <c r="AE344" s="35">
        <v>0</v>
      </c>
      <c r="AF344" s="35"/>
      <c r="AG344" s="34">
        <v>0</v>
      </c>
      <c r="AH344" s="39">
        <v>0</v>
      </c>
      <c r="AI344" s="38">
        <v>0</v>
      </c>
      <c r="AJ344" s="35">
        <v>0</v>
      </c>
      <c r="AK344" s="35">
        <v>0</v>
      </c>
      <c r="AL344" s="35">
        <v>0</v>
      </c>
      <c r="AM344" s="35">
        <v>0</v>
      </c>
      <c r="AN344" s="35"/>
      <c r="AO344" s="35">
        <v>0</v>
      </c>
      <c r="AP344" s="35"/>
      <c r="AQ344" s="35">
        <v>0</v>
      </c>
      <c r="AR344" s="35"/>
      <c r="AS344" s="35">
        <v>0</v>
      </c>
      <c r="AT344" s="35"/>
      <c r="AU344" s="34">
        <v>0</v>
      </c>
      <c r="AV344" s="39">
        <v>0</v>
      </c>
      <c r="AW344" s="35">
        <v>0</v>
      </c>
      <c r="AX344" s="35">
        <v>0</v>
      </c>
      <c r="AY344" s="38">
        <v>0</v>
      </c>
      <c r="AZ344" s="35">
        <v>0</v>
      </c>
      <c r="BA344" s="35">
        <v>0</v>
      </c>
      <c r="BB344" s="35">
        <v>0</v>
      </c>
      <c r="BC344" s="35">
        <v>0</v>
      </c>
      <c r="BD344" s="35">
        <v>0</v>
      </c>
      <c r="BE344" s="35">
        <v>0</v>
      </c>
      <c r="BF344" s="35"/>
      <c r="BG344" s="35">
        <v>0</v>
      </c>
      <c r="BH344" s="35"/>
      <c r="BI344" s="35">
        <v>0</v>
      </c>
      <c r="BJ344" s="35"/>
      <c r="BK344" s="35">
        <v>0</v>
      </c>
      <c r="BL344" s="35"/>
      <c r="BM344" s="41" t="s">
        <v>132</v>
      </c>
      <c r="BN344" s="37"/>
      <c r="BO344" s="40" t="s">
        <v>127</v>
      </c>
      <c r="BP344" s="41" t="s">
        <v>132</v>
      </c>
      <c r="BQ344" s="47"/>
      <c r="BR344" s="42" t="s">
        <v>132</v>
      </c>
      <c r="BS344" s="42" t="s">
        <v>132</v>
      </c>
      <c r="BT344" s="43" t="s">
        <v>132</v>
      </c>
      <c r="BU344" s="43" t="s">
        <v>132</v>
      </c>
      <c r="BV344" s="43" t="s">
        <v>132</v>
      </c>
      <c r="BW344" s="45" t="s">
        <v>132</v>
      </c>
      <c r="BX344" s="41" t="s">
        <v>127</v>
      </c>
      <c r="BY344" s="522" t="s">
        <v>132</v>
      </c>
      <c r="BZ344" s="450" t="s">
        <v>127</v>
      </c>
      <c r="CA344" s="461">
        <v>0</v>
      </c>
      <c r="CB344" s="462">
        <v>2</v>
      </c>
      <c r="CC344" s="462">
        <v>1</v>
      </c>
      <c r="CD344" s="462">
        <v>2</v>
      </c>
      <c r="CE344" s="241" t="s">
        <v>132</v>
      </c>
      <c r="CF344" s="522" t="s">
        <v>127</v>
      </c>
      <c r="CG344" s="461">
        <v>1</v>
      </c>
      <c r="CH344" s="462">
        <v>73</v>
      </c>
      <c r="CI344" s="462">
        <v>18</v>
      </c>
      <c r="CJ344" s="462">
        <v>73</v>
      </c>
      <c r="CK344" s="522" t="s">
        <v>127</v>
      </c>
      <c r="CL344" s="43" t="s">
        <v>127</v>
      </c>
      <c r="CM344" s="462">
        <v>116</v>
      </c>
      <c r="CN344" s="462">
        <v>1</v>
      </c>
      <c r="CO344" s="223">
        <v>0</v>
      </c>
      <c r="CP344" s="522" t="s">
        <v>132</v>
      </c>
      <c r="CQ344" s="461">
        <v>0</v>
      </c>
      <c r="CR344" s="462">
        <v>0</v>
      </c>
      <c r="CS344" s="462">
        <v>0</v>
      </c>
      <c r="CT344" s="462">
        <v>0</v>
      </c>
      <c r="CU344" s="450" t="s">
        <v>127</v>
      </c>
      <c r="CV344" s="260" t="s">
        <v>127</v>
      </c>
    </row>
    <row r="345" spans="1:100" ht="40.5">
      <c r="A345" s="49"/>
      <c r="B345" s="532">
        <f t="shared" ca="1" si="20"/>
        <v>332</v>
      </c>
      <c r="C345" s="190" t="s">
        <v>2366</v>
      </c>
      <c r="D345" s="525" t="s">
        <v>2439</v>
      </c>
      <c r="E345" s="48" t="s">
        <v>2440</v>
      </c>
      <c r="F345" s="27">
        <v>40634</v>
      </c>
      <c r="G345" s="46" t="s">
        <v>528</v>
      </c>
      <c r="H345" s="474" t="s">
        <v>2441</v>
      </c>
      <c r="I345" s="474" t="s">
        <v>479</v>
      </c>
      <c r="J345" s="44"/>
      <c r="K345" s="220" t="s">
        <v>2442</v>
      </c>
      <c r="L345" s="47" t="s">
        <v>2443</v>
      </c>
      <c r="M345" s="219">
        <v>149</v>
      </c>
      <c r="N345" s="34">
        <v>12</v>
      </c>
      <c r="O345" s="39">
        <v>17</v>
      </c>
      <c r="P345" s="36">
        <v>3.4</v>
      </c>
      <c r="Q345" s="34">
        <v>6</v>
      </c>
      <c r="R345" s="35">
        <v>0</v>
      </c>
      <c r="S345" s="36">
        <v>0</v>
      </c>
      <c r="T345" s="219">
        <v>9.6999999999999993</v>
      </c>
      <c r="U345" s="34">
        <v>0</v>
      </c>
      <c r="V345" s="37" t="s">
        <v>210</v>
      </c>
      <c r="W345" s="35">
        <v>0</v>
      </c>
      <c r="X345" s="35">
        <v>0</v>
      </c>
      <c r="Y345" s="35">
        <v>0</v>
      </c>
      <c r="Z345" s="35">
        <v>0</v>
      </c>
      <c r="AA345" s="35">
        <v>0</v>
      </c>
      <c r="AB345" s="35">
        <v>0</v>
      </c>
      <c r="AC345" s="35">
        <v>0</v>
      </c>
      <c r="AD345" s="35">
        <v>0</v>
      </c>
      <c r="AE345" s="35">
        <v>0</v>
      </c>
      <c r="AF345" s="35"/>
      <c r="AG345" s="34">
        <v>2</v>
      </c>
      <c r="AH345" s="39">
        <v>243</v>
      </c>
      <c r="AI345" s="38">
        <v>243</v>
      </c>
      <c r="AJ345" s="35">
        <v>0</v>
      </c>
      <c r="AK345" s="35">
        <v>0</v>
      </c>
      <c r="AL345" s="35">
        <v>0</v>
      </c>
      <c r="AM345" s="35">
        <v>0</v>
      </c>
      <c r="AN345" s="35"/>
      <c r="AO345" s="35">
        <v>102</v>
      </c>
      <c r="AP345" s="35" t="s">
        <v>2444</v>
      </c>
      <c r="AQ345" s="35">
        <v>0</v>
      </c>
      <c r="AR345" s="35"/>
      <c r="AS345" s="35">
        <v>0</v>
      </c>
      <c r="AT345" s="35"/>
      <c r="AU345" s="34">
        <v>1</v>
      </c>
      <c r="AV345" s="39">
        <v>2</v>
      </c>
      <c r="AW345" s="35">
        <v>0</v>
      </c>
      <c r="AX345" s="35">
        <v>2</v>
      </c>
      <c r="AY345" s="38">
        <v>0</v>
      </c>
      <c r="AZ345" s="35">
        <v>0</v>
      </c>
      <c r="BA345" s="35">
        <v>0</v>
      </c>
      <c r="BB345" s="35">
        <v>0</v>
      </c>
      <c r="BC345" s="35">
        <v>0</v>
      </c>
      <c r="BD345" s="35">
        <v>0</v>
      </c>
      <c r="BE345" s="35">
        <v>0</v>
      </c>
      <c r="BF345" s="35"/>
      <c r="BG345" s="35">
        <v>0</v>
      </c>
      <c r="BH345" s="35"/>
      <c r="BI345" s="35">
        <v>0</v>
      </c>
      <c r="BJ345" s="35"/>
      <c r="BK345" s="35">
        <v>0</v>
      </c>
      <c r="BL345" s="35"/>
      <c r="BM345" s="41" t="s">
        <v>127</v>
      </c>
      <c r="BN345" s="37" t="s">
        <v>2445</v>
      </c>
      <c r="BO345" s="40" t="s">
        <v>132</v>
      </c>
      <c r="BP345" s="41" t="s">
        <v>132</v>
      </c>
      <c r="BQ345" s="47"/>
      <c r="BR345" s="42" t="s">
        <v>132</v>
      </c>
      <c r="BS345" s="42" t="s">
        <v>132</v>
      </c>
      <c r="BT345" s="43" t="s">
        <v>127</v>
      </c>
      <c r="BU345" s="43" t="s">
        <v>127</v>
      </c>
      <c r="BV345" s="43" t="s">
        <v>127</v>
      </c>
      <c r="BW345" s="45" t="s">
        <v>127</v>
      </c>
      <c r="BX345" s="41" t="s">
        <v>127</v>
      </c>
      <c r="BY345" s="522" t="s">
        <v>127</v>
      </c>
      <c r="BZ345" s="450" t="s">
        <v>127</v>
      </c>
      <c r="CA345" s="35">
        <v>0</v>
      </c>
      <c r="CB345" s="39">
        <v>5</v>
      </c>
      <c r="CC345" s="39">
        <v>5</v>
      </c>
      <c r="CD345" s="39">
        <v>5</v>
      </c>
      <c r="CE345" s="43" t="s">
        <v>127</v>
      </c>
      <c r="CF345" s="522" t="s">
        <v>127</v>
      </c>
      <c r="CG345" s="35">
        <v>0</v>
      </c>
      <c r="CH345" s="39">
        <v>312</v>
      </c>
      <c r="CI345" s="39">
        <v>36</v>
      </c>
      <c r="CJ345" s="39">
        <v>50</v>
      </c>
      <c r="CK345" s="522" t="s">
        <v>127</v>
      </c>
      <c r="CL345" s="43" t="s">
        <v>127</v>
      </c>
      <c r="CM345" s="39">
        <v>52</v>
      </c>
      <c r="CN345" s="39">
        <v>1</v>
      </c>
      <c r="CO345" s="38">
        <v>7</v>
      </c>
      <c r="CP345" s="522" t="s">
        <v>127</v>
      </c>
      <c r="CQ345" s="461">
        <v>0</v>
      </c>
      <c r="CR345" s="462">
        <v>3687</v>
      </c>
      <c r="CS345" s="462">
        <v>365</v>
      </c>
      <c r="CT345" s="462">
        <v>70</v>
      </c>
      <c r="CU345" s="450" t="s">
        <v>127</v>
      </c>
      <c r="CV345" s="260" t="s">
        <v>127</v>
      </c>
    </row>
    <row r="346" spans="1:100" ht="54">
      <c r="A346" s="49"/>
      <c r="B346" s="179">
        <f ca="1">IF(C346="","",MAX(INDIRECT("B1:B"&amp;ROW()-1))+1)</f>
        <v>333</v>
      </c>
      <c r="C346" s="115" t="s">
        <v>2446</v>
      </c>
      <c r="D346" s="507" t="s">
        <v>2447</v>
      </c>
      <c r="E346" s="69" t="s">
        <v>2448</v>
      </c>
      <c r="F346" s="27">
        <v>38808</v>
      </c>
      <c r="G346" s="498" t="s">
        <v>477</v>
      </c>
      <c r="H346" s="70" t="s">
        <v>2449</v>
      </c>
      <c r="I346" s="499" t="s">
        <v>479</v>
      </c>
      <c r="J346" s="62"/>
      <c r="K346" s="73" t="s">
        <v>2450</v>
      </c>
      <c r="L346" s="126" t="s">
        <v>2451</v>
      </c>
      <c r="M346" s="54">
        <v>30</v>
      </c>
      <c r="N346" s="28">
        <v>3</v>
      </c>
      <c r="O346" s="29">
        <v>0</v>
      </c>
      <c r="P346" s="53">
        <v>0</v>
      </c>
      <c r="Q346" s="28">
        <v>3</v>
      </c>
      <c r="R346" s="31">
        <v>0</v>
      </c>
      <c r="S346" s="53">
        <v>0</v>
      </c>
      <c r="T346" s="54">
        <v>3</v>
      </c>
      <c r="U346" s="28">
        <v>3</v>
      </c>
      <c r="V346" s="52" t="s">
        <v>2452</v>
      </c>
      <c r="W346" s="31">
        <v>34</v>
      </c>
      <c r="X346" s="31">
        <v>0</v>
      </c>
      <c r="Y346" s="31">
        <v>34</v>
      </c>
      <c r="Z346" s="31">
        <v>0</v>
      </c>
      <c r="AA346" s="31">
        <v>34</v>
      </c>
      <c r="AB346" s="31">
        <v>0</v>
      </c>
      <c r="AC346" s="31">
        <v>316</v>
      </c>
      <c r="AD346" s="31">
        <v>0</v>
      </c>
      <c r="AE346" s="31">
        <v>0</v>
      </c>
      <c r="AF346" s="31"/>
      <c r="AG346" s="28">
        <v>0</v>
      </c>
      <c r="AH346" s="29">
        <v>0</v>
      </c>
      <c r="AI346" s="30">
        <v>0</v>
      </c>
      <c r="AJ346" s="31">
        <v>0</v>
      </c>
      <c r="AK346" s="31">
        <v>0</v>
      </c>
      <c r="AL346" s="31">
        <v>0</v>
      </c>
      <c r="AM346" s="31">
        <v>0</v>
      </c>
      <c r="AN346" s="31"/>
      <c r="AO346" s="31">
        <v>0</v>
      </c>
      <c r="AP346" s="31"/>
      <c r="AQ346" s="31">
        <v>0</v>
      </c>
      <c r="AR346" s="31"/>
      <c r="AS346" s="31">
        <v>0</v>
      </c>
      <c r="AT346" s="31"/>
      <c r="AU346" s="28">
        <v>0</v>
      </c>
      <c r="AV346" s="29">
        <v>0</v>
      </c>
      <c r="AW346" s="31">
        <v>0</v>
      </c>
      <c r="AX346" s="31">
        <v>0</v>
      </c>
      <c r="AY346" s="30">
        <v>0</v>
      </c>
      <c r="AZ346" s="31">
        <v>0</v>
      </c>
      <c r="BA346" s="31">
        <v>0</v>
      </c>
      <c r="BB346" s="31">
        <v>0</v>
      </c>
      <c r="BC346" s="31">
        <v>0</v>
      </c>
      <c r="BD346" s="31">
        <v>0</v>
      </c>
      <c r="BE346" s="31">
        <v>0</v>
      </c>
      <c r="BF346" s="31"/>
      <c r="BG346" s="31">
        <v>0</v>
      </c>
      <c r="BH346" s="31"/>
      <c r="BI346" s="31">
        <v>0</v>
      </c>
      <c r="BJ346" s="31"/>
      <c r="BK346" s="31">
        <v>0</v>
      </c>
      <c r="BL346" s="31"/>
      <c r="BM346" s="129" t="s">
        <v>127</v>
      </c>
      <c r="BN346" s="52" t="s">
        <v>2453</v>
      </c>
      <c r="BO346" s="164" t="s">
        <v>127</v>
      </c>
      <c r="BP346" s="129" t="s">
        <v>127</v>
      </c>
      <c r="BQ346" s="126" t="s">
        <v>2454</v>
      </c>
      <c r="BR346" s="500" t="s">
        <v>132</v>
      </c>
      <c r="BS346" s="500" t="s">
        <v>132</v>
      </c>
      <c r="BT346" s="76" t="s">
        <v>132</v>
      </c>
      <c r="BU346" s="76" t="s">
        <v>132</v>
      </c>
      <c r="BV346" s="76" t="s">
        <v>127</v>
      </c>
      <c r="BW346" s="55" t="s">
        <v>127</v>
      </c>
      <c r="BX346" s="129" t="s">
        <v>127</v>
      </c>
      <c r="BY346" s="55" t="s">
        <v>127</v>
      </c>
      <c r="BZ346" s="935" t="s">
        <v>127</v>
      </c>
      <c r="CA346" s="31">
        <v>0</v>
      </c>
      <c r="CB346" s="29">
        <v>43</v>
      </c>
      <c r="CC346" s="29">
        <v>43</v>
      </c>
      <c r="CD346" s="29">
        <v>220</v>
      </c>
      <c r="CE346" s="76" t="s">
        <v>127</v>
      </c>
      <c r="CF346" s="55" t="s">
        <v>127</v>
      </c>
      <c r="CG346" s="31">
        <v>0</v>
      </c>
      <c r="CH346" s="29">
        <v>17</v>
      </c>
      <c r="CI346" s="29">
        <v>17</v>
      </c>
      <c r="CJ346" s="29">
        <v>17</v>
      </c>
      <c r="CK346" s="55" t="s">
        <v>127</v>
      </c>
      <c r="CL346" s="76" t="s">
        <v>127</v>
      </c>
      <c r="CM346" s="29">
        <v>0</v>
      </c>
      <c r="CN346" s="29">
        <v>1</v>
      </c>
      <c r="CO346" s="30">
        <v>0</v>
      </c>
      <c r="CP346" s="55" t="s">
        <v>127</v>
      </c>
      <c r="CQ346" s="31">
        <v>0</v>
      </c>
      <c r="CR346" s="29">
        <v>0</v>
      </c>
      <c r="CS346" s="29">
        <v>0</v>
      </c>
      <c r="CT346" s="56">
        <v>0</v>
      </c>
      <c r="CU346" s="129" t="s">
        <v>132</v>
      </c>
      <c r="CV346" s="77"/>
    </row>
    <row r="347" spans="1:100" ht="54">
      <c r="A347" s="49"/>
      <c r="B347" s="179">
        <f t="shared" ref="B347:B370" ca="1" si="21">IF(C347="","",MAX(INDIRECT("B1:B"&amp;ROW()-1))+1)</f>
        <v>334</v>
      </c>
      <c r="C347" s="115" t="s">
        <v>356</v>
      </c>
      <c r="D347" s="215" t="s">
        <v>2455</v>
      </c>
      <c r="E347" s="60" t="s">
        <v>2456</v>
      </c>
      <c r="F347" s="33">
        <v>45323</v>
      </c>
      <c r="G347" s="498" t="s">
        <v>477</v>
      </c>
      <c r="H347" s="70" t="s">
        <v>2457</v>
      </c>
      <c r="I347" s="499" t="s">
        <v>479</v>
      </c>
      <c r="J347" s="140"/>
      <c r="K347" s="65" t="s">
        <v>2458</v>
      </c>
      <c r="L347" s="112" t="s">
        <v>2459</v>
      </c>
      <c r="M347" s="64">
        <v>410</v>
      </c>
      <c r="N347" s="121">
        <v>75</v>
      </c>
      <c r="O347" s="113">
        <v>0</v>
      </c>
      <c r="P347" s="120">
        <v>0</v>
      </c>
      <c r="Q347" s="121">
        <v>2</v>
      </c>
      <c r="R347" s="66">
        <v>0</v>
      </c>
      <c r="S347" s="120">
        <v>0</v>
      </c>
      <c r="T347" s="64">
        <v>27.1</v>
      </c>
      <c r="U347" s="121">
        <v>0</v>
      </c>
      <c r="V347" s="67" t="s">
        <v>210</v>
      </c>
      <c r="W347" s="31">
        <v>0</v>
      </c>
      <c r="X347" s="31">
        <v>0</v>
      </c>
      <c r="Y347" s="31">
        <v>0</v>
      </c>
      <c r="Z347" s="31">
        <v>0</v>
      </c>
      <c r="AA347" s="31">
        <v>0</v>
      </c>
      <c r="AB347" s="31">
        <v>0</v>
      </c>
      <c r="AC347" s="31">
        <v>0</v>
      </c>
      <c r="AD347" s="31">
        <v>0</v>
      </c>
      <c r="AE347" s="31">
        <v>0</v>
      </c>
      <c r="AF347" s="66"/>
      <c r="AG347" s="28">
        <v>0</v>
      </c>
      <c r="AH347" s="29">
        <v>0</v>
      </c>
      <c r="AI347" s="130">
        <v>0</v>
      </c>
      <c r="AJ347" s="66">
        <v>0</v>
      </c>
      <c r="AK347" s="31">
        <v>0</v>
      </c>
      <c r="AL347" s="66">
        <v>0</v>
      </c>
      <c r="AM347" s="31">
        <v>0</v>
      </c>
      <c r="AN347" s="66"/>
      <c r="AO347" s="31">
        <v>0</v>
      </c>
      <c r="AP347" s="66"/>
      <c r="AQ347" s="31">
        <v>0</v>
      </c>
      <c r="AR347" s="66"/>
      <c r="AS347" s="31">
        <v>0</v>
      </c>
      <c r="AT347" s="66"/>
      <c r="AU347" s="121">
        <v>3</v>
      </c>
      <c r="AV347" s="113">
        <v>29</v>
      </c>
      <c r="AW347" s="66">
        <v>0</v>
      </c>
      <c r="AX347" s="66">
        <v>29</v>
      </c>
      <c r="AY347" s="130">
        <v>0</v>
      </c>
      <c r="AZ347" s="66">
        <v>0</v>
      </c>
      <c r="BA347" s="66">
        <v>0</v>
      </c>
      <c r="BB347" s="66">
        <v>0</v>
      </c>
      <c r="BC347" s="66">
        <v>0</v>
      </c>
      <c r="BD347" s="66">
        <v>0</v>
      </c>
      <c r="BE347" s="31">
        <v>0</v>
      </c>
      <c r="BF347" s="66"/>
      <c r="BG347" s="31">
        <v>0</v>
      </c>
      <c r="BH347" s="66"/>
      <c r="BI347" s="31">
        <v>0</v>
      </c>
      <c r="BJ347" s="66"/>
      <c r="BK347" s="31">
        <v>0</v>
      </c>
      <c r="BL347" s="66"/>
      <c r="BM347" s="141" t="s">
        <v>127</v>
      </c>
      <c r="BN347" s="67" t="s">
        <v>2460</v>
      </c>
      <c r="BO347" s="118" t="s">
        <v>127</v>
      </c>
      <c r="BP347" s="141" t="s">
        <v>127</v>
      </c>
      <c r="BQ347" s="112" t="s">
        <v>2461</v>
      </c>
      <c r="BR347" s="373" t="s">
        <v>132</v>
      </c>
      <c r="BS347" s="373" t="s">
        <v>132</v>
      </c>
      <c r="BT347" s="116" t="s">
        <v>132</v>
      </c>
      <c r="BU347" s="116" t="s">
        <v>132</v>
      </c>
      <c r="BV347" s="116" t="s">
        <v>127</v>
      </c>
      <c r="BW347" s="421" t="s">
        <v>132</v>
      </c>
      <c r="BX347" s="141" t="s">
        <v>132</v>
      </c>
      <c r="BY347" s="421" t="s">
        <v>127</v>
      </c>
      <c r="BZ347" s="934" t="s">
        <v>132</v>
      </c>
      <c r="CA347" s="66">
        <v>0</v>
      </c>
      <c r="CB347" s="113">
        <v>0</v>
      </c>
      <c r="CC347" s="113">
        <v>0</v>
      </c>
      <c r="CD347" s="113">
        <v>0</v>
      </c>
      <c r="CE347" s="116" t="s">
        <v>132</v>
      </c>
      <c r="CF347" s="421" t="s">
        <v>132</v>
      </c>
      <c r="CG347" s="66">
        <v>0</v>
      </c>
      <c r="CH347" s="113">
        <v>0</v>
      </c>
      <c r="CI347" s="113">
        <v>0</v>
      </c>
      <c r="CJ347" s="113">
        <v>0</v>
      </c>
      <c r="CK347" s="421" t="s">
        <v>132</v>
      </c>
      <c r="CL347" s="76" t="s">
        <v>132</v>
      </c>
      <c r="CM347" s="113"/>
      <c r="CN347" s="113"/>
      <c r="CO347" s="130"/>
      <c r="CP347" s="421" t="s">
        <v>132</v>
      </c>
      <c r="CQ347" s="66">
        <v>0</v>
      </c>
      <c r="CR347" s="113">
        <v>0</v>
      </c>
      <c r="CS347" s="113">
        <v>0</v>
      </c>
      <c r="CT347" s="212">
        <v>0</v>
      </c>
      <c r="CU347" s="141" t="s">
        <v>132</v>
      </c>
      <c r="CV347" s="117"/>
    </row>
    <row r="348" spans="1:100" ht="27">
      <c r="A348" s="49"/>
      <c r="B348" s="179">
        <f t="shared" ca="1" si="21"/>
        <v>335</v>
      </c>
      <c r="C348" s="115" t="s">
        <v>356</v>
      </c>
      <c r="D348" s="215" t="s">
        <v>2462</v>
      </c>
      <c r="E348" s="60" t="s">
        <v>2463</v>
      </c>
      <c r="F348" s="33">
        <v>45717</v>
      </c>
      <c r="G348" s="498" t="s">
        <v>477</v>
      </c>
      <c r="H348" s="70" t="s">
        <v>2457</v>
      </c>
      <c r="I348" s="499" t="s">
        <v>479</v>
      </c>
      <c r="J348" s="140"/>
      <c r="K348" s="65" t="s">
        <v>2464</v>
      </c>
      <c r="L348" s="112" t="s">
        <v>2465</v>
      </c>
      <c r="M348" s="64">
        <v>502</v>
      </c>
      <c r="N348" s="121">
        <v>138</v>
      </c>
      <c r="O348" s="113">
        <v>1</v>
      </c>
      <c r="P348" s="120">
        <v>0.5</v>
      </c>
      <c r="Q348" s="121">
        <v>2</v>
      </c>
      <c r="R348" s="66">
        <v>0</v>
      </c>
      <c r="S348" s="120">
        <v>0</v>
      </c>
      <c r="T348" s="64">
        <v>36.299999999999997</v>
      </c>
      <c r="U348" s="121">
        <v>0</v>
      </c>
      <c r="V348" s="67" t="s">
        <v>210</v>
      </c>
      <c r="W348" s="31">
        <v>0</v>
      </c>
      <c r="X348" s="31">
        <v>0</v>
      </c>
      <c r="Y348" s="31">
        <v>0</v>
      </c>
      <c r="Z348" s="31">
        <v>0</v>
      </c>
      <c r="AA348" s="31">
        <v>0</v>
      </c>
      <c r="AB348" s="31">
        <v>0</v>
      </c>
      <c r="AC348" s="31">
        <v>0</v>
      </c>
      <c r="AD348" s="31">
        <v>0</v>
      </c>
      <c r="AE348" s="31">
        <v>0</v>
      </c>
      <c r="AF348" s="66"/>
      <c r="AG348" s="28">
        <v>0</v>
      </c>
      <c r="AH348" s="29">
        <v>0</v>
      </c>
      <c r="AI348" s="130">
        <v>0</v>
      </c>
      <c r="AJ348" s="66">
        <v>0</v>
      </c>
      <c r="AK348" s="31">
        <v>0</v>
      </c>
      <c r="AL348" s="66">
        <v>0</v>
      </c>
      <c r="AM348" s="31">
        <v>0</v>
      </c>
      <c r="AN348" s="66"/>
      <c r="AO348" s="31">
        <v>0</v>
      </c>
      <c r="AP348" s="66"/>
      <c r="AQ348" s="31">
        <v>0</v>
      </c>
      <c r="AR348" s="66"/>
      <c r="AS348" s="31">
        <v>0</v>
      </c>
      <c r="AT348" s="66"/>
      <c r="AU348" s="121">
        <v>0</v>
      </c>
      <c r="AV348" s="113">
        <v>0</v>
      </c>
      <c r="AW348" s="66">
        <v>0</v>
      </c>
      <c r="AX348" s="66">
        <v>0</v>
      </c>
      <c r="AY348" s="130">
        <v>0</v>
      </c>
      <c r="AZ348" s="66">
        <v>0</v>
      </c>
      <c r="BA348" s="66">
        <v>0</v>
      </c>
      <c r="BB348" s="66">
        <v>0</v>
      </c>
      <c r="BC348" s="66">
        <v>0</v>
      </c>
      <c r="BD348" s="66">
        <v>0</v>
      </c>
      <c r="BE348" s="31">
        <v>0</v>
      </c>
      <c r="BF348" s="66"/>
      <c r="BG348" s="31">
        <v>0</v>
      </c>
      <c r="BH348" s="66"/>
      <c r="BI348" s="31">
        <v>0</v>
      </c>
      <c r="BJ348" s="66"/>
      <c r="BK348" s="31">
        <v>0</v>
      </c>
      <c r="BL348" s="66"/>
      <c r="BM348" s="141" t="s">
        <v>127</v>
      </c>
      <c r="BN348" s="67" t="s">
        <v>2466</v>
      </c>
      <c r="BO348" s="118" t="s">
        <v>127</v>
      </c>
      <c r="BP348" s="141" t="s">
        <v>132</v>
      </c>
      <c r="BQ348" s="112"/>
      <c r="BR348" s="373" t="s">
        <v>132</v>
      </c>
      <c r="BS348" s="373" t="s">
        <v>132</v>
      </c>
      <c r="BT348" s="116" t="s">
        <v>132</v>
      </c>
      <c r="BU348" s="116" t="s">
        <v>132</v>
      </c>
      <c r="BV348" s="116" t="s">
        <v>132</v>
      </c>
      <c r="BW348" s="421" t="s">
        <v>132</v>
      </c>
      <c r="BX348" s="141" t="s">
        <v>132</v>
      </c>
      <c r="BY348" s="421" t="s">
        <v>127</v>
      </c>
      <c r="BZ348" s="934" t="s">
        <v>132</v>
      </c>
      <c r="CA348" s="66">
        <v>0</v>
      </c>
      <c r="CB348" s="113">
        <v>0</v>
      </c>
      <c r="CC348" s="113">
        <v>0</v>
      </c>
      <c r="CD348" s="113">
        <v>0</v>
      </c>
      <c r="CE348" s="116" t="s">
        <v>132</v>
      </c>
      <c r="CF348" s="421" t="s">
        <v>132</v>
      </c>
      <c r="CG348" s="66">
        <v>0</v>
      </c>
      <c r="CH348" s="113">
        <v>0</v>
      </c>
      <c r="CI348" s="113">
        <v>0</v>
      </c>
      <c r="CJ348" s="113">
        <v>0</v>
      </c>
      <c r="CK348" s="421" t="s">
        <v>132</v>
      </c>
      <c r="CL348" s="76" t="s">
        <v>132</v>
      </c>
      <c r="CM348" s="113"/>
      <c r="CN348" s="113"/>
      <c r="CO348" s="130"/>
      <c r="CP348" s="421" t="s">
        <v>132</v>
      </c>
      <c r="CQ348" s="66">
        <v>0</v>
      </c>
      <c r="CR348" s="113">
        <v>0</v>
      </c>
      <c r="CS348" s="113">
        <v>0</v>
      </c>
      <c r="CT348" s="212">
        <v>0</v>
      </c>
      <c r="CU348" s="141" t="s">
        <v>132</v>
      </c>
      <c r="CV348" s="117"/>
    </row>
    <row r="349" spans="1:100" ht="27">
      <c r="A349" s="49"/>
      <c r="B349" s="179">
        <f t="shared" ca="1" si="21"/>
        <v>336</v>
      </c>
      <c r="C349" s="115" t="s">
        <v>363</v>
      </c>
      <c r="D349" s="215" t="s">
        <v>2467</v>
      </c>
      <c r="E349" s="60" t="s">
        <v>2468</v>
      </c>
      <c r="F349" s="33">
        <v>37438</v>
      </c>
      <c r="G349" s="498" t="s">
        <v>477</v>
      </c>
      <c r="H349" s="70" t="s">
        <v>2469</v>
      </c>
      <c r="I349" s="499" t="s">
        <v>479</v>
      </c>
      <c r="J349" s="140"/>
      <c r="K349" s="65" t="s">
        <v>2470</v>
      </c>
      <c r="L349" s="112" t="s">
        <v>2471</v>
      </c>
      <c r="M349" s="64">
        <v>160</v>
      </c>
      <c r="N349" s="121">
        <v>26</v>
      </c>
      <c r="O349" s="113">
        <v>17</v>
      </c>
      <c r="P349" s="120">
        <v>1.27</v>
      </c>
      <c r="Q349" s="121">
        <v>1</v>
      </c>
      <c r="R349" s="66">
        <v>0</v>
      </c>
      <c r="S349" s="120">
        <v>0</v>
      </c>
      <c r="T349" s="64">
        <v>10.5863</v>
      </c>
      <c r="U349" s="121">
        <v>0</v>
      </c>
      <c r="V349" s="67" t="s">
        <v>160</v>
      </c>
      <c r="W349" s="31">
        <v>0</v>
      </c>
      <c r="X349" s="31">
        <v>0</v>
      </c>
      <c r="Y349" s="31">
        <v>0</v>
      </c>
      <c r="Z349" s="31">
        <v>0</v>
      </c>
      <c r="AA349" s="31">
        <v>0</v>
      </c>
      <c r="AB349" s="31">
        <v>0</v>
      </c>
      <c r="AC349" s="31">
        <v>0</v>
      </c>
      <c r="AD349" s="31">
        <v>0</v>
      </c>
      <c r="AE349" s="31">
        <v>0</v>
      </c>
      <c r="AF349" s="66"/>
      <c r="AG349" s="28">
        <v>2</v>
      </c>
      <c r="AH349" s="29">
        <v>196</v>
      </c>
      <c r="AI349" s="130">
        <v>184</v>
      </c>
      <c r="AJ349" s="66">
        <v>0</v>
      </c>
      <c r="AK349" s="31">
        <v>0</v>
      </c>
      <c r="AL349" s="66">
        <v>0</v>
      </c>
      <c r="AM349" s="31">
        <v>0</v>
      </c>
      <c r="AN349" s="66"/>
      <c r="AO349" s="31">
        <v>0</v>
      </c>
      <c r="AP349" s="66"/>
      <c r="AQ349" s="31">
        <v>0</v>
      </c>
      <c r="AR349" s="66"/>
      <c r="AS349" s="31">
        <v>0</v>
      </c>
      <c r="AT349" s="66"/>
      <c r="AU349" s="121">
        <v>1</v>
      </c>
      <c r="AV349" s="885">
        <v>6</v>
      </c>
      <c r="AW349" s="879">
        <v>0</v>
      </c>
      <c r="AX349" s="879">
        <v>6</v>
      </c>
      <c r="AY349" s="890">
        <v>0</v>
      </c>
      <c r="AZ349" s="879">
        <v>0</v>
      </c>
      <c r="BA349" s="66">
        <v>0</v>
      </c>
      <c r="BB349" s="66">
        <v>0</v>
      </c>
      <c r="BC349" s="66">
        <v>0</v>
      </c>
      <c r="BD349" s="66">
        <v>0</v>
      </c>
      <c r="BE349" s="31">
        <v>0</v>
      </c>
      <c r="BF349" s="66"/>
      <c r="BG349" s="31">
        <v>0</v>
      </c>
      <c r="BH349" s="66"/>
      <c r="BI349" s="31">
        <v>0</v>
      </c>
      <c r="BJ349" s="66"/>
      <c r="BK349" s="31">
        <v>0</v>
      </c>
      <c r="BL349" s="66"/>
      <c r="BM349" s="141" t="s">
        <v>132</v>
      </c>
      <c r="BN349" s="67"/>
      <c r="BO349" s="118" t="s">
        <v>132</v>
      </c>
      <c r="BP349" s="141" t="s">
        <v>132</v>
      </c>
      <c r="BQ349" s="112"/>
      <c r="BR349" s="373" t="s">
        <v>132</v>
      </c>
      <c r="BS349" s="373" t="s">
        <v>132</v>
      </c>
      <c r="BT349" s="116" t="s">
        <v>132</v>
      </c>
      <c r="BU349" s="116" t="s">
        <v>132</v>
      </c>
      <c r="BV349" s="116" t="s">
        <v>132</v>
      </c>
      <c r="BW349" s="421" t="s">
        <v>132</v>
      </c>
      <c r="BX349" s="141" t="s">
        <v>132</v>
      </c>
      <c r="BY349" s="421" t="s">
        <v>132</v>
      </c>
      <c r="BZ349" s="934" t="s">
        <v>132</v>
      </c>
      <c r="CA349" s="66">
        <v>0</v>
      </c>
      <c r="CB349" s="66">
        <v>0</v>
      </c>
      <c r="CC349" s="66">
        <v>0</v>
      </c>
      <c r="CD349" s="113">
        <v>0</v>
      </c>
      <c r="CE349" s="116" t="s">
        <v>132</v>
      </c>
      <c r="CF349" s="421" t="s">
        <v>132</v>
      </c>
      <c r="CG349" s="66">
        <v>0</v>
      </c>
      <c r="CH349" s="113">
        <v>0</v>
      </c>
      <c r="CI349" s="113">
        <v>0</v>
      </c>
      <c r="CJ349" s="113">
        <v>0</v>
      </c>
      <c r="CK349" s="421" t="s">
        <v>132</v>
      </c>
      <c r="CL349" s="76" t="s">
        <v>132</v>
      </c>
      <c r="CM349" s="113"/>
      <c r="CN349" s="113"/>
      <c r="CO349" s="130"/>
      <c r="CP349" s="421" t="s">
        <v>132</v>
      </c>
      <c r="CQ349" s="66">
        <v>0</v>
      </c>
      <c r="CR349" s="66">
        <v>0</v>
      </c>
      <c r="CS349" s="113">
        <v>0</v>
      </c>
      <c r="CT349" s="212">
        <v>0</v>
      </c>
      <c r="CU349" s="141" t="s">
        <v>132</v>
      </c>
      <c r="CV349" s="117"/>
    </row>
    <row r="350" spans="1:100" ht="27">
      <c r="A350" s="49"/>
      <c r="B350" s="179">
        <f t="shared" ca="1" si="21"/>
        <v>337</v>
      </c>
      <c r="C350" s="115" t="s">
        <v>2472</v>
      </c>
      <c r="D350" s="215" t="s">
        <v>2473</v>
      </c>
      <c r="E350" s="60" t="s">
        <v>2474</v>
      </c>
      <c r="F350" s="33">
        <v>37438</v>
      </c>
      <c r="G350" s="498" t="s">
        <v>477</v>
      </c>
      <c r="H350" s="70" t="s">
        <v>2475</v>
      </c>
      <c r="I350" s="499" t="s">
        <v>479</v>
      </c>
      <c r="J350" s="140"/>
      <c r="K350" s="65" t="s">
        <v>2476</v>
      </c>
      <c r="L350" s="112" t="s">
        <v>2477</v>
      </c>
      <c r="M350" s="64">
        <v>110</v>
      </c>
      <c r="N350" s="121">
        <v>10</v>
      </c>
      <c r="O350" s="113">
        <v>27</v>
      </c>
      <c r="P350" s="120">
        <v>2.2000000000000002</v>
      </c>
      <c r="Q350" s="121">
        <v>0</v>
      </c>
      <c r="R350" s="66">
        <v>0</v>
      </c>
      <c r="S350" s="120">
        <v>0</v>
      </c>
      <c r="T350" s="64">
        <v>4.0937999999999999</v>
      </c>
      <c r="U350" s="121">
        <v>0</v>
      </c>
      <c r="V350" s="67" t="s">
        <v>160</v>
      </c>
      <c r="W350" s="31">
        <v>0</v>
      </c>
      <c r="X350" s="31">
        <v>0</v>
      </c>
      <c r="Y350" s="31">
        <v>0</v>
      </c>
      <c r="Z350" s="31">
        <v>0</v>
      </c>
      <c r="AA350" s="31">
        <v>0</v>
      </c>
      <c r="AB350" s="31">
        <v>0</v>
      </c>
      <c r="AC350" s="31">
        <v>0</v>
      </c>
      <c r="AD350" s="31">
        <v>0</v>
      </c>
      <c r="AE350" s="31">
        <v>0</v>
      </c>
      <c r="AF350" s="66"/>
      <c r="AG350" s="28">
        <v>1</v>
      </c>
      <c r="AH350" s="29">
        <v>245</v>
      </c>
      <c r="AI350" s="130">
        <v>241</v>
      </c>
      <c r="AJ350" s="66">
        <v>0</v>
      </c>
      <c r="AK350" s="31">
        <v>0</v>
      </c>
      <c r="AL350" s="66">
        <v>0</v>
      </c>
      <c r="AM350" s="31">
        <v>0</v>
      </c>
      <c r="AN350" s="66"/>
      <c r="AO350" s="31">
        <v>0</v>
      </c>
      <c r="AP350" s="66"/>
      <c r="AQ350" s="31">
        <v>0</v>
      </c>
      <c r="AR350" s="66"/>
      <c r="AS350" s="31">
        <v>0</v>
      </c>
      <c r="AT350" s="66"/>
      <c r="AU350" s="121">
        <v>3</v>
      </c>
      <c r="AV350" s="113">
        <v>6</v>
      </c>
      <c r="AW350" s="66">
        <v>0</v>
      </c>
      <c r="AX350" s="66">
        <v>17</v>
      </c>
      <c r="AY350" s="130">
        <v>0</v>
      </c>
      <c r="AZ350" s="66">
        <v>0</v>
      </c>
      <c r="BA350" s="66">
        <v>0</v>
      </c>
      <c r="BB350" s="66">
        <v>0</v>
      </c>
      <c r="BC350" s="66">
        <v>0</v>
      </c>
      <c r="BD350" s="66">
        <v>0</v>
      </c>
      <c r="BE350" s="31">
        <v>0</v>
      </c>
      <c r="BF350" s="66"/>
      <c r="BG350" s="31">
        <v>0</v>
      </c>
      <c r="BH350" s="66"/>
      <c r="BI350" s="31">
        <v>0</v>
      </c>
      <c r="BJ350" s="66"/>
      <c r="BK350" s="31">
        <v>0</v>
      </c>
      <c r="BL350" s="66"/>
      <c r="BM350" s="141" t="s">
        <v>132</v>
      </c>
      <c r="BN350" s="67"/>
      <c r="BO350" s="118" t="s">
        <v>132</v>
      </c>
      <c r="BP350" s="141" t="s">
        <v>132</v>
      </c>
      <c r="BQ350" s="112"/>
      <c r="BR350" s="373" t="s">
        <v>132</v>
      </c>
      <c r="BS350" s="373" t="s">
        <v>132</v>
      </c>
      <c r="BT350" s="116" t="s">
        <v>132</v>
      </c>
      <c r="BU350" s="116" t="s">
        <v>132</v>
      </c>
      <c r="BV350" s="116" t="s">
        <v>132</v>
      </c>
      <c r="BW350" s="421" t="s">
        <v>132</v>
      </c>
      <c r="BX350" s="141" t="s">
        <v>132</v>
      </c>
      <c r="BY350" s="421" t="s">
        <v>132</v>
      </c>
      <c r="BZ350" s="934" t="s">
        <v>132</v>
      </c>
      <c r="CA350" s="66">
        <v>0</v>
      </c>
      <c r="CB350" s="113">
        <v>0</v>
      </c>
      <c r="CC350" s="113">
        <v>0</v>
      </c>
      <c r="CD350" s="113">
        <v>0</v>
      </c>
      <c r="CE350" s="116" t="s">
        <v>132</v>
      </c>
      <c r="CF350" s="421" t="s">
        <v>132</v>
      </c>
      <c r="CG350" s="66">
        <v>0</v>
      </c>
      <c r="CH350" s="113">
        <v>0</v>
      </c>
      <c r="CI350" s="113">
        <v>0</v>
      </c>
      <c r="CJ350" s="113">
        <v>0</v>
      </c>
      <c r="CK350" s="421" t="s">
        <v>132</v>
      </c>
      <c r="CL350" s="76" t="s">
        <v>132</v>
      </c>
      <c r="CM350" s="113"/>
      <c r="CN350" s="113"/>
      <c r="CO350" s="130"/>
      <c r="CP350" s="421" t="s">
        <v>132</v>
      </c>
      <c r="CQ350" s="66">
        <v>0</v>
      </c>
      <c r="CR350" s="113">
        <v>0</v>
      </c>
      <c r="CS350" s="113">
        <v>0</v>
      </c>
      <c r="CT350" s="212">
        <v>0</v>
      </c>
      <c r="CU350" s="141" t="s">
        <v>132</v>
      </c>
      <c r="CV350" s="117"/>
    </row>
    <row r="351" spans="1:100" ht="27">
      <c r="A351" s="49"/>
      <c r="B351" s="179">
        <f t="shared" ca="1" si="21"/>
        <v>338</v>
      </c>
      <c r="C351" s="115" t="s">
        <v>2472</v>
      </c>
      <c r="D351" s="507" t="s">
        <v>2478</v>
      </c>
      <c r="E351" s="69" t="s">
        <v>2479</v>
      </c>
      <c r="F351" s="27">
        <v>37438</v>
      </c>
      <c r="G351" s="498" t="s">
        <v>477</v>
      </c>
      <c r="H351" s="70" t="s">
        <v>2480</v>
      </c>
      <c r="I351" s="499" t="s">
        <v>479</v>
      </c>
      <c r="J351" s="62"/>
      <c r="K351" s="73" t="s">
        <v>2481</v>
      </c>
      <c r="L351" s="126" t="s">
        <v>2482</v>
      </c>
      <c r="M351" s="54">
        <v>186</v>
      </c>
      <c r="N351" s="28">
        <v>21</v>
      </c>
      <c r="O351" s="29">
        <v>1</v>
      </c>
      <c r="P351" s="53">
        <v>0.4</v>
      </c>
      <c r="Q351" s="28">
        <v>1</v>
      </c>
      <c r="R351" s="31">
        <v>0</v>
      </c>
      <c r="S351" s="53">
        <v>0</v>
      </c>
      <c r="T351" s="54">
        <v>15.7</v>
      </c>
      <c r="U351" s="28">
        <v>0</v>
      </c>
      <c r="V351" s="52" t="s">
        <v>160</v>
      </c>
      <c r="W351" s="31">
        <v>0</v>
      </c>
      <c r="X351" s="31">
        <v>0</v>
      </c>
      <c r="Y351" s="31">
        <v>0</v>
      </c>
      <c r="Z351" s="31">
        <v>0</v>
      </c>
      <c r="AA351" s="31">
        <v>0</v>
      </c>
      <c r="AB351" s="31">
        <v>0</v>
      </c>
      <c r="AC351" s="31">
        <v>0</v>
      </c>
      <c r="AD351" s="31">
        <v>0</v>
      </c>
      <c r="AE351" s="31">
        <v>0</v>
      </c>
      <c r="AF351" s="31"/>
      <c r="AG351" s="28">
        <v>3</v>
      </c>
      <c r="AH351" s="29">
        <v>237</v>
      </c>
      <c r="AI351" s="30">
        <v>237</v>
      </c>
      <c r="AJ351" s="31">
        <v>0</v>
      </c>
      <c r="AK351" s="31">
        <v>0</v>
      </c>
      <c r="AL351" s="31">
        <v>0</v>
      </c>
      <c r="AM351" s="31">
        <v>0</v>
      </c>
      <c r="AN351" s="31"/>
      <c r="AO351" s="31">
        <v>0</v>
      </c>
      <c r="AP351" s="31"/>
      <c r="AQ351" s="31">
        <v>0</v>
      </c>
      <c r="AR351" s="31"/>
      <c r="AS351" s="31">
        <v>0</v>
      </c>
      <c r="AT351" s="31"/>
      <c r="AU351" s="28">
        <v>0</v>
      </c>
      <c r="AV351" s="870">
        <v>0</v>
      </c>
      <c r="AW351" s="872">
        <v>0</v>
      </c>
      <c r="AX351" s="872">
        <v>0</v>
      </c>
      <c r="AY351" s="871">
        <v>0</v>
      </c>
      <c r="AZ351" s="872">
        <v>0</v>
      </c>
      <c r="BA351" s="31">
        <v>0</v>
      </c>
      <c r="BB351" s="31">
        <v>0</v>
      </c>
      <c r="BC351" s="31">
        <v>0</v>
      </c>
      <c r="BD351" s="31">
        <v>0</v>
      </c>
      <c r="BE351" s="31">
        <v>0</v>
      </c>
      <c r="BF351" s="31"/>
      <c r="BG351" s="31">
        <v>0</v>
      </c>
      <c r="BH351" s="31"/>
      <c r="BI351" s="31">
        <v>0</v>
      </c>
      <c r="BJ351" s="31"/>
      <c r="BK351" s="31">
        <v>0</v>
      </c>
      <c r="BL351" s="31"/>
      <c r="BM351" s="129" t="s">
        <v>132</v>
      </c>
      <c r="BN351" s="52"/>
      <c r="BO351" s="164" t="s">
        <v>132</v>
      </c>
      <c r="BP351" s="129" t="s">
        <v>132</v>
      </c>
      <c r="BQ351" s="126"/>
      <c r="BR351" s="500" t="s">
        <v>132</v>
      </c>
      <c r="BS351" s="500" t="s">
        <v>132</v>
      </c>
      <c r="BT351" s="76" t="s">
        <v>132</v>
      </c>
      <c r="BU351" s="76" t="s">
        <v>132</v>
      </c>
      <c r="BV351" s="76" t="s">
        <v>132</v>
      </c>
      <c r="BW351" s="55" t="s">
        <v>132</v>
      </c>
      <c r="BX351" s="129" t="s">
        <v>132</v>
      </c>
      <c r="BY351" s="55" t="s">
        <v>132</v>
      </c>
      <c r="BZ351" s="935" t="s">
        <v>132</v>
      </c>
      <c r="CA351" s="31">
        <v>0</v>
      </c>
      <c r="CB351" s="29">
        <v>0</v>
      </c>
      <c r="CC351" s="29">
        <v>0</v>
      </c>
      <c r="CD351" s="29">
        <v>0</v>
      </c>
      <c r="CE351" s="76" t="s">
        <v>132</v>
      </c>
      <c r="CF351" s="55" t="s">
        <v>132</v>
      </c>
      <c r="CG351" s="31">
        <v>0</v>
      </c>
      <c r="CH351" s="29">
        <v>0</v>
      </c>
      <c r="CI351" s="29">
        <v>0</v>
      </c>
      <c r="CJ351" s="29">
        <v>0</v>
      </c>
      <c r="CK351" s="55" t="s">
        <v>132</v>
      </c>
      <c r="CL351" s="76" t="s">
        <v>132</v>
      </c>
      <c r="CM351" s="29"/>
      <c r="CN351" s="29"/>
      <c r="CO351" s="30"/>
      <c r="CP351" s="55" t="s">
        <v>132</v>
      </c>
      <c r="CQ351" s="31">
        <v>0</v>
      </c>
      <c r="CR351" s="29">
        <v>0</v>
      </c>
      <c r="CS351" s="29">
        <v>0</v>
      </c>
      <c r="CT351" s="56">
        <v>0</v>
      </c>
      <c r="CU351" s="129" t="s">
        <v>132</v>
      </c>
      <c r="CV351" s="77"/>
    </row>
    <row r="352" spans="1:100" ht="40.5">
      <c r="A352" s="49"/>
      <c r="B352" s="179">
        <f t="shared" ca="1" si="21"/>
        <v>339</v>
      </c>
      <c r="C352" s="115" t="s">
        <v>2472</v>
      </c>
      <c r="D352" s="215" t="s">
        <v>2483</v>
      </c>
      <c r="E352" s="60" t="s">
        <v>2484</v>
      </c>
      <c r="F352" s="33">
        <v>37438</v>
      </c>
      <c r="G352" s="498" t="s">
        <v>477</v>
      </c>
      <c r="H352" s="70" t="s">
        <v>2469</v>
      </c>
      <c r="I352" s="499" t="s">
        <v>479</v>
      </c>
      <c r="J352" s="140"/>
      <c r="K352" s="65" t="s">
        <v>2485</v>
      </c>
      <c r="L352" s="112" t="s">
        <v>2486</v>
      </c>
      <c r="M352" s="64">
        <v>350</v>
      </c>
      <c r="N352" s="121">
        <v>54</v>
      </c>
      <c r="O352" s="113">
        <v>19</v>
      </c>
      <c r="P352" s="120">
        <v>18.7</v>
      </c>
      <c r="Q352" s="121">
        <v>5</v>
      </c>
      <c r="R352" s="66">
        <v>1</v>
      </c>
      <c r="S352" s="120">
        <v>0.8</v>
      </c>
      <c r="T352" s="64">
        <v>24.36</v>
      </c>
      <c r="U352" s="121">
        <v>3</v>
      </c>
      <c r="V352" s="67" t="s">
        <v>2487</v>
      </c>
      <c r="W352" s="31">
        <v>36</v>
      </c>
      <c r="X352" s="31">
        <v>6</v>
      </c>
      <c r="Y352" s="31">
        <v>36</v>
      </c>
      <c r="Z352" s="31">
        <v>6</v>
      </c>
      <c r="AA352" s="31">
        <v>36</v>
      </c>
      <c r="AB352" s="31">
        <v>6</v>
      </c>
      <c r="AC352" s="31">
        <v>474</v>
      </c>
      <c r="AD352" s="31">
        <v>50</v>
      </c>
      <c r="AE352" s="31">
        <v>0</v>
      </c>
      <c r="AF352" s="66"/>
      <c r="AG352" s="28">
        <v>1</v>
      </c>
      <c r="AH352" s="29">
        <v>501</v>
      </c>
      <c r="AI352" s="130">
        <v>501</v>
      </c>
      <c r="AJ352" s="66">
        <v>0</v>
      </c>
      <c r="AK352" s="31">
        <v>0</v>
      </c>
      <c r="AL352" s="66">
        <v>0</v>
      </c>
      <c r="AM352" s="31">
        <v>0</v>
      </c>
      <c r="AN352" s="66"/>
      <c r="AO352" s="31">
        <v>0</v>
      </c>
      <c r="AP352" s="66"/>
      <c r="AQ352" s="31">
        <v>0</v>
      </c>
      <c r="AR352" s="66"/>
      <c r="AS352" s="31">
        <v>0</v>
      </c>
      <c r="AT352" s="66"/>
      <c r="AU352" s="121">
        <v>5</v>
      </c>
      <c r="AV352" s="113">
        <v>10</v>
      </c>
      <c r="AW352" s="66">
        <v>0</v>
      </c>
      <c r="AX352" s="66">
        <v>6.5</v>
      </c>
      <c r="AY352" s="130">
        <v>0</v>
      </c>
      <c r="AZ352" s="66">
        <v>0</v>
      </c>
      <c r="BA352" s="66">
        <v>0</v>
      </c>
      <c r="BB352" s="66">
        <v>0</v>
      </c>
      <c r="BC352" s="66">
        <v>0</v>
      </c>
      <c r="BD352" s="66">
        <v>0</v>
      </c>
      <c r="BE352" s="31">
        <v>0</v>
      </c>
      <c r="BF352" s="66"/>
      <c r="BG352" s="31">
        <v>0</v>
      </c>
      <c r="BH352" s="66"/>
      <c r="BI352" s="31">
        <v>0</v>
      </c>
      <c r="BJ352" s="66"/>
      <c r="BK352" s="31">
        <v>0</v>
      </c>
      <c r="BL352" s="66"/>
      <c r="BM352" s="141" t="s">
        <v>132</v>
      </c>
      <c r="BN352" s="67"/>
      <c r="BO352" s="118" t="s">
        <v>127</v>
      </c>
      <c r="BP352" s="141" t="s">
        <v>132</v>
      </c>
      <c r="BQ352" s="112"/>
      <c r="BR352" s="373" t="s">
        <v>127</v>
      </c>
      <c r="BS352" s="373" t="s">
        <v>132</v>
      </c>
      <c r="BT352" s="116" t="s">
        <v>132</v>
      </c>
      <c r="BU352" s="116" t="s">
        <v>132</v>
      </c>
      <c r="BV352" s="116" t="s">
        <v>132</v>
      </c>
      <c r="BW352" s="421" t="s">
        <v>132</v>
      </c>
      <c r="BX352" s="141" t="s">
        <v>127</v>
      </c>
      <c r="BY352" s="421" t="s">
        <v>132</v>
      </c>
      <c r="BZ352" s="934" t="s">
        <v>132</v>
      </c>
      <c r="CA352" s="66">
        <v>0</v>
      </c>
      <c r="CB352" s="113">
        <v>0</v>
      </c>
      <c r="CC352" s="113">
        <v>0</v>
      </c>
      <c r="CD352" s="113">
        <v>0</v>
      </c>
      <c r="CE352" s="116" t="s">
        <v>132</v>
      </c>
      <c r="CF352" s="421" t="s">
        <v>132</v>
      </c>
      <c r="CG352" s="66">
        <v>0</v>
      </c>
      <c r="CH352" s="113">
        <v>0</v>
      </c>
      <c r="CI352" s="113">
        <v>0</v>
      </c>
      <c r="CJ352" s="113">
        <v>0</v>
      </c>
      <c r="CK352" s="421" t="s">
        <v>132</v>
      </c>
      <c r="CL352" s="76" t="s">
        <v>132</v>
      </c>
      <c r="CM352" s="113"/>
      <c r="CN352" s="113"/>
      <c r="CO352" s="130"/>
      <c r="CP352" s="421" t="s">
        <v>132</v>
      </c>
      <c r="CQ352" s="66">
        <v>0</v>
      </c>
      <c r="CR352" s="113">
        <v>0</v>
      </c>
      <c r="CS352" s="113">
        <v>0</v>
      </c>
      <c r="CT352" s="212">
        <v>0</v>
      </c>
      <c r="CU352" s="141" t="s">
        <v>132</v>
      </c>
      <c r="CV352" s="117"/>
    </row>
    <row r="353" spans="1:100" ht="27">
      <c r="A353" s="49"/>
      <c r="B353" s="179">
        <f t="shared" ca="1" si="21"/>
        <v>340</v>
      </c>
      <c r="C353" s="115" t="s">
        <v>2472</v>
      </c>
      <c r="D353" s="215" t="s">
        <v>2488</v>
      </c>
      <c r="E353" s="60" t="s">
        <v>2489</v>
      </c>
      <c r="F353" s="33">
        <v>37438</v>
      </c>
      <c r="G353" s="498" t="s">
        <v>552</v>
      </c>
      <c r="H353" s="70" t="s">
        <v>2490</v>
      </c>
      <c r="I353" s="499" t="s">
        <v>479</v>
      </c>
      <c r="J353" s="140"/>
      <c r="K353" s="65" t="s">
        <v>2491</v>
      </c>
      <c r="L353" s="112" t="s">
        <v>2492</v>
      </c>
      <c r="M353" s="64">
        <v>120</v>
      </c>
      <c r="N353" s="121">
        <v>16</v>
      </c>
      <c r="O353" s="113">
        <v>35</v>
      </c>
      <c r="P353" s="120">
        <v>3.9</v>
      </c>
      <c r="Q353" s="121">
        <v>5</v>
      </c>
      <c r="R353" s="66">
        <v>0</v>
      </c>
      <c r="S353" s="120">
        <v>0</v>
      </c>
      <c r="T353" s="64">
        <v>8.86</v>
      </c>
      <c r="U353" s="121">
        <v>0</v>
      </c>
      <c r="V353" s="67" t="s">
        <v>160</v>
      </c>
      <c r="W353" s="31">
        <v>0</v>
      </c>
      <c r="X353" s="31">
        <v>0</v>
      </c>
      <c r="Y353" s="31">
        <v>0</v>
      </c>
      <c r="Z353" s="31">
        <v>0</v>
      </c>
      <c r="AA353" s="31">
        <v>0</v>
      </c>
      <c r="AB353" s="31">
        <v>0</v>
      </c>
      <c r="AC353" s="31">
        <v>0</v>
      </c>
      <c r="AD353" s="31">
        <v>0</v>
      </c>
      <c r="AE353" s="31">
        <v>0</v>
      </c>
      <c r="AF353" s="66"/>
      <c r="AG353" s="28">
        <v>11</v>
      </c>
      <c r="AH353" s="29">
        <v>213</v>
      </c>
      <c r="AI353" s="130">
        <v>345</v>
      </c>
      <c r="AJ353" s="66">
        <v>0</v>
      </c>
      <c r="AK353" s="31">
        <v>0</v>
      </c>
      <c r="AL353" s="66">
        <v>0</v>
      </c>
      <c r="AM353" s="31">
        <v>0</v>
      </c>
      <c r="AN353" s="66"/>
      <c r="AO353" s="31">
        <v>0</v>
      </c>
      <c r="AP353" s="66"/>
      <c r="AQ353" s="31">
        <v>0</v>
      </c>
      <c r="AR353" s="66"/>
      <c r="AS353" s="31">
        <v>0</v>
      </c>
      <c r="AT353" s="66"/>
      <c r="AU353" s="121">
        <v>0</v>
      </c>
      <c r="AV353" s="113">
        <v>0</v>
      </c>
      <c r="AW353" s="66">
        <v>0</v>
      </c>
      <c r="AX353" s="66">
        <v>0</v>
      </c>
      <c r="AY353" s="130">
        <v>0</v>
      </c>
      <c r="AZ353" s="66">
        <v>0</v>
      </c>
      <c r="BA353" s="66">
        <v>0</v>
      </c>
      <c r="BB353" s="66">
        <v>0</v>
      </c>
      <c r="BC353" s="66">
        <v>0</v>
      </c>
      <c r="BD353" s="66">
        <v>0</v>
      </c>
      <c r="BE353" s="31">
        <v>0</v>
      </c>
      <c r="BF353" s="66"/>
      <c r="BG353" s="31">
        <v>0</v>
      </c>
      <c r="BH353" s="66"/>
      <c r="BI353" s="31">
        <v>0</v>
      </c>
      <c r="BJ353" s="66"/>
      <c r="BK353" s="31">
        <v>0</v>
      </c>
      <c r="BL353" s="66"/>
      <c r="BM353" s="141" t="s">
        <v>127</v>
      </c>
      <c r="BN353" s="67" t="s">
        <v>2493</v>
      </c>
      <c r="BO353" s="118" t="s">
        <v>127</v>
      </c>
      <c r="BP353" s="141" t="s">
        <v>132</v>
      </c>
      <c r="BQ353" s="112"/>
      <c r="BR353" s="373" t="s">
        <v>127</v>
      </c>
      <c r="BS353" s="373" t="s">
        <v>127</v>
      </c>
      <c r="BT353" s="116" t="s">
        <v>127</v>
      </c>
      <c r="BU353" s="116" t="s">
        <v>127</v>
      </c>
      <c r="BV353" s="116" t="s">
        <v>127</v>
      </c>
      <c r="BW353" s="421" t="s">
        <v>127</v>
      </c>
      <c r="BX353" s="141" t="s">
        <v>127</v>
      </c>
      <c r="BY353" s="421" t="s">
        <v>132</v>
      </c>
      <c r="BZ353" s="934" t="s">
        <v>127</v>
      </c>
      <c r="CA353" s="66">
        <v>1</v>
      </c>
      <c r="CB353" s="113">
        <v>8</v>
      </c>
      <c r="CC353" s="113">
        <v>8</v>
      </c>
      <c r="CD353" s="113">
        <v>9</v>
      </c>
      <c r="CE353" s="116" t="s">
        <v>132</v>
      </c>
      <c r="CF353" s="421" t="s">
        <v>127</v>
      </c>
      <c r="CG353" s="66">
        <v>1</v>
      </c>
      <c r="CH353" s="113">
        <v>7</v>
      </c>
      <c r="CI353" s="113">
        <v>7</v>
      </c>
      <c r="CJ353" s="113">
        <v>1</v>
      </c>
      <c r="CK353" s="421" t="s">
        <v>132</v>
      </c>
      <c r="CL353" s="76" t="s">
        <v>132</v>
      </c>
      <c r="CM353" s="113"/>
      <c r="CN353" s="113"/>
      <c r="CO353" s="130"/>
      <c r="CP353" s="421" t="s">
        <v>132</v>
      </c>
      <c r="CQ353" s="66">
        <v>0</v>
      </c>
      <c r="CR353" s="113">
        <v>0</v>
      </c>
      <c r="CS353" s="113">
        <v>0</v>
      </c>
      <c r="CT353" s="212">
        <v>0</v>
      </c>
      <c r="CU353" s="141" t="s">
        <v>132</v>
      </c>
      <c r="CV353" s="117"/>
    </row>
    <row r="354" spans="1:100" ht="27">
      <c r="A354" s="49"/>
      <c r="B354" s="179">
        <f t="shared" ca="1" si="21"/>
        <v>341</v>
      </c>
      <c r="C354" s="115" t="s">
        <v>2472</v>
      </c>
      <c r="D354" s="215" t="s">
        <v>2494</v>
      </c>
      <c r="E354" s="60" t="s">
        <v>2495</v>
      </c>
      <c r="F354" s="33">
        <v>37438</v>
      </c>
      <c r="G354" s="72" t="s">
        <v>477</v>
      </c>
      <c r="H354" s="70" t="s">
        <v>2496</v>
      </c>
      <c r="I354" s="70" t="s">
        <v>528</v>
      </c>
      <c r="J354" s="62" t="s">
        <v>2497</v>
      </c>
      <c r="K354" s="65" t="s">
        <v>2476</v>
      </c>
      <c r="L354" s="112" t="s">
        <v>2498</v>
      </c>
      <c r="M354" s="64">
        <v>254</v>
      </c>
      <c r="N354" s="121">
        <v>66</v>
      </c>
      <c r="O354" s="113">
        <v>54</v>
      </c>
      <c r="P354" s="120">
        <v>8.5</v>
      </c>
      <c r="Q354" s="121">
        <v>58</v>
      </c>
      <c r="R354" s="31">
        <v>0</v>
      </c>
      <c r="S354" s="120">
        <v>0</v>
      </c>
      <c r="T354" s="64">
        <v>19.3</v>
      </c>
      <c r="U354" s="121">
        <v>0</v>
      </c>
      <c r="V354" s="67" t="s">
        <v>160</v>
      </c>
      <c r="W354" s="31">
        <v>0</v>
      </c>
      <c r="X354" s="31">
        <v>0</v>
      </c>
      <c r="Y354" s="31">
        <v>0</v>
      </c>
      <c r="Z354" s="31">
        <v>0</v>
      </c>
      <c r="AA354" s="31">
        <v>0</v>
      </c>
      <c r="AB354" s="31">
        <v>0</v>
      </c>
      <c r="AC354" s="31">
        <v>0</v>
      </c>
      <c r="AD354" s="31">
        <v>0</v>
      </c>
      <c r="AE354" s="31">
        <v>0</v>
      </c>
      <c r="AF354" s="66"/>
      <c r="AG354" s="28">
        <v>0</v>
      </c>
      <c r="AH354" s="29">
        <v>0</v>
      </c>
      <c r="AI354" s="130">
        <v>0</v>
      </c>
      <c r="AJ354" s="66">
        <v>0</v>
      </c>
      <c r="AK354" s="31">
        <v>0</v>
      </c>
      <c r="AL354" s="66">
        <v>0</v>
      </c>
      <c r="AM354" s="31">
        <v>0</v>
      </c>
      <c r="AN354" s="66"/>
      <c r="AO354" s="31">
        <v>0</v>
      </c>
      <c r="AP354" s="66"/>
      <c r="AQ354" s="31">
        <v>0</v>
      </c>
      <c r="AR354" s="66"/>
      <c r="AS354" s="31">
        <v>0</v>
      </c>
      <c r="AT354" s="66"/>
      <c r="AU354" s="121">
        <v>2</v>
      </c>
      <c r="AV354" s="113">
        <v>11</v>
      </c>
      <c r="AW354" s="66">
        <v>0</v>
      </c>
      <c r="AX354" s="66">
        <v>11</v>
      </c>
      <c r="AY354" s="130">
        <v>0</v>
      </c>
      <c r="AZ354" s="66">
        <v>0</v>
      </c>
      <c r="BA354" s="66">
        <v>0</v>
      </c>
      <c r="BB354" s="66">
        <v>0</v>
      </c>
      <c r="BC354" s="66">
        <v>0</v>
      </c>
      <c r="BD354" s="66">
        <v>0</v>
      </c>
      <c r="BE354" s="31">
        <v>0</v>
      </c>
      <c r="BF354" s="66"/>
      <c r="BG354" s="31">
        <v>0</v>
      </c>
      <c r="BH354" s="66"/>
      <c r="BI354" s="31">
        <v>0</v>
      </c>
      <c r="BJ354" s="66"/>
      <c r="BK354" s="31">
        <v>0</v>
      </c>
      <c r="BL354" s="66"/>
      <c r="BM354" s="141" t="s">
        <v>132</v>
      </c>
      <c r="BN354" s="67"/>
      <c r="BO354" s="118" t="s">
        <v>132</v>
      </c>
      <c r="BP354" s="141" t="s">
        <v>132</v>
      </c>
      <c r="BQ354" s="112"/>
      <c r="BR354" s="373" t="s">
        <v>132</v>
      </c>
      <c r="BS354" s="373" t="s">
        <v>132</v>
      </c>
      <c r="BT354" s="116" t="s">
        <v>132</v>
      </c>
      <c r="BU354" s="116" t="s">
        <v>132</v>
      </c>
      <c r="BV354" s="116" t="s">
        <v>132</v>
      </c>
      <c r="BW354" s="421" t="s">
        <v>132</v>
      </c>
      <c r="BX354" s="141" t="s">
        <v>132</v>
      </c>
      <c r="BY354" s="421" t="s">
        <v>132</v>
      </c>
      <c r="BZ354" s="934" t="s">
        <v>132</v>
      </c>
      <c r="CA354" s="66">
        <v>0</v>
      </c>
      <c r="CB354" s="113">
        <v>0</v>
      </c>
      <c r="CC354" s="113">
        <v>0</v>
      </c>
      <c r="CD354" s="113">
        <v>0</v>
      </c>
      <c r="CE354" s="116" t="s">
        <v>132</v>
      </c>
      <c r="CF354" s="421" t="s">
        <v>132</v>
      </c>
      <c r="CG354" s="66">
        <v>0</v>
      </c>
      <c r="CH354" s="113">
        <v>0</v>
      </c>
      <c r="CI354" s="113">
        <v>0</v>
      </c>
      <c r="CJ354" s="113">
        <v>0</v>
      </c>
      <c r="CK354" s="421" t="s">
        <v>132</v>
      </c>
      <c r="CL354" s="76" t="s">
        <v>132</v>
      </c>
      <c r="CM354" s="113"/>
      <c r="CN354" s="113"/>
      <c r="CO354" s="130"/>
      <c r="CP354" s="421" t="s">
        <v>132</v>
      </c>
      <c r="CQ354" s="66">
        <v>0</v>
      </c>
      <c r="CR354" s="113">
        <v>0</v>
      </c>
      <c r="CS354" s="113">
        <v>0</v>
      </c>
      <c r="CT354" s="212">
        <v>0</v>
      </c>
      <c r="CU354" s="141" t="s">
        <v>132</v>
      </c>
      <c r="CV354" s="117"/>
    </row>
    <row r="355" spans="1:100" ht="108">
      <c r="A355" s="49"/>
      <c r="B355" s="179">
        <f t="shared" ca="1" si="21"/>
        <v>342</v>
      </c>
      <c r="C355" s="115" t="s">
        <v>2472</v>
      </c>
      <c r="D355" s="507" t="s">
        <v>2499</v>
      </c>
      <c r="E355" s="69" t="s">
        <v>2500</v>
      </c>
      <c r="F355" s="27">
        <v>44197</v>
      </c>
      <c r="G355" s="498" t="s">
        <v>528</v>
      </c>
      <c r="H355" s="70" t="s">
        <v>2501</v>
      </c>
      <c r="I355" s="499" t="s">
        <v>528</v>
      </c>
      <c r="J355" s="62" t="s">
        <v>2502</v>
      </c>
      <c r="K355" s="73" t="s">
        <v>2503</v>
      </c>
      <c r="L355" s="126" t="s">
        <v>2504</v>
      </c>
      <c r="M355" s="54">
        <v>349</v>
      </c>
      <c r="N355" s="28">
        <v>116</v>
      </c>
      <c r="O355" s="29">
        <v>48</v>
      </c>
      <c r="P355" s="53">
        <v>6.1</v>
      </c>
      <c r="Q355" s="28">
        <v>0</v>
      </c>
      <c r="R355" s="31">
        <v>0</v>
      </c>
      <c r="S355" s="53">
        <v>0</v>
      </c>
      <c r="T355" s="54">
        <v>21.8</v>
      </c>
      <c r="U355" s="28">
        <v>17</v>
      </c>
      <c r="V355" s="52" t="s">
        <v>2505</v>
      </c>
      <c r="W355" s="31">
        <v>22</v>
      </c>
      <c r="X355" s="31">
        <v>0</v>
      </c>
      <c r="Y355" s="31">
        <v>8</v>
      </c>
      <c r="Z355" s="31">
        <v>0</v>
      </c>
      <c r="AA355" s="31">
        <v>22</v>
      </c>
      <c r="AB355" s="31">
        <v>0</v>
      </c>
      <c r="AC355" s="31">
        <v>556</v>
      </c>
      <c r="AD355" s="31">
        <v>0</v>
      </c>
      <c r="AE355" s="31">
        <v>0</v>
      </c>
      <c r="AF355" s="31"/>
      <c r="AG355" s="28">
        <v>0</v>
      </c>
      <c r="AH355" s="29">
        <v>0</v>
      </c>
      <c r="AI355" s="30">
        <v>0</v>
      </c>
      <c r="AJ355" s="31">
        <v>0</v>
      </c>
      <c r="AK355" s="31">
        <v>0</v>
      </c>
      <c r="AL355" s="31">
        <v>0</v>
      </c>
      <c r="AM355" s="31">
        <v>0</v>
      </c>
      <c r="AN355" s="31"/>
      <c r="AO355" s="31">
        <v>0</v>
      </c>
      <c r="AP355" s="31"/>
      <c r="AQ355" s="31">
        <v>0</v>
      </c>
      <c r="AR355" s="31"/>
      <c r="AS355" s="31">
        <v>0</v>
      </c>
      <c r="AT355" s="31"/>
      <c r="AU355" s="28">
        <v>0</v>
      </c>
      <c r="AV355" s="29">
        <v>0</v>
      </c>
      <c r="AW355" s="31">
        <v>0</v>
      </c>
      <c r="AX355" s="31">
        <v>0</v>
      </c>
      <c r="AY355" s="30">
        <v>0</v>
      </c>
      <c r="AZ355" s="31">
        <v>0</v>
      </c>
      <c r="BA355" s="31">
        <v>0</v>
      </c>
      <c r="BB355" s="31">
        <v>0</v>
      </c>
      <c r="BC355" s="31">
        <v>0</v>
      </c>
      <c r="BD355" s="31">
        <v>0</v>
      </c>
      <c r="BE355" s="31">
        <v>0</v>
      </c>
      <c r="BF355" s="31"/>
      <c r="BG355" s="31">
        <v>0</v>
      </c>
      <c r="BH355" s="31"/>
      <c r="BI355" s="31">
        <v>0</v>
      </c>
      <c r="BJ355" s="31"/>
      <c r="BK355" s="31">
        <v>0</v>
      </c>
      <c r="BL355" s="31"/>
      <c r="BM355" s="129" t="s">
        <v>132</v>
      </c>
      <c r="BN355" s="52"/>
      <c r="BO355" s="164" t="s">
        <v>132</v>
      </c>
      <c r="BP355" s="129" t="s">
        <v>132</v>
      </c>
      <c r="BQ355" s="126"/>
      <c r="BR355" s="500" t="s">
        <v>132</v>
      </c>
      <c r="BS355" s="500" t="s">
        <v>132</v>
      </c>
      <c r="BT355" s="76" t="s">
        <v>132</v>
      </c>
      <c r="BU355" s="76" t="s">
        <v>132</v>
      </c>
      <c r="BV355" s="76" t="s">
        <v>132</v>
      </c>
      <c r="BW355" s="55" t="s">
        <v>132</v>
      </c>
      <c r="BX355" s="129" t="s">
        <v>132</v>
      </c>
      <c r="BY355" s="55" t="s">
        <v>132</v>
      </c>
      <c r="BZ355" s="935" t="s">
        <v>132</v>
      </c>
      <c r="CA355" s="31">
        <v>0</v>
      </c>
      <c r="CB355" s="29">
        <v>0</v>
      </c>
      <c r="CC355" s="29">
        <v>0</v>
      </c>
      <c r="CD355" s="29">
        <v>0</v>
      </c>
      <c r="CE355" s="76" t="s">
        <v>132</v>
      </c>
      <c r="CF355" s="55" t="s">
        <v>132</v>
      </c>
      <c r="CG355" s="31">
        <v>0</v>
      </c>
      <c r="CH355" s="29">
        <v>0</v>
      </c>
      <c r="CI355" s="29">
        <v>0</v>
      </c>
      <c r="CJ355" s="29">
        <v>0</v>
      </c>
      <c r="CK355" s="55" t="s">
        <v>132</v>
      </c>
      <c r="CL355" s="76" t="s">
        <v>132</v>
      </c>
      <c r="CM355" s="29"/>
      <c r="CN355" s="29"/>
      <c r="CO355" s="30"/>
      <c r="CP355" s="55" t="s">
        <v>132</v>
      </c>
      <c r="CQ355" s="31">
        <v>0</v>
      </c>
      <c r="CR355" s="29">
        <v>0</v>
      </c>
      <c r="CS355" s="29">
        <v>0</v>
      </c>
      <c r="CT355" s="56">
        <v>0</v>
      </c>
      <c r="CU355" s="129" t="s">
        <v>132</v>
      </c>
      <c r="CV355" s="77"/>
    </row>
    <row r="356" spans="1:100" ht="40.5">
      <c r="A356" s="49"/>
      <c r="B356" s="179">
        <f t="shared" ca="1" si="21"/>
        <v>343</v>
      </c>
      <c r="C356" s="115" t="s">
        <v>363</v>
      </c>
      <c r="D356" s="215" t="s">
        <v>2506</v>
      </c>
      <c r="E356" s="60" t="s">
        <v>2507</v>
      </c>
      <c r="F356" s="33">
        <v>37438</v>
      </c>
      <c r="G356" s="498" t="s">
        <v>552</v>
      </c>
      <c r="H356" s="70" t="s">
        <v>2508</v>
      </c>
      <c r="I356" s="499" t="s">
        <v>479</v>
      </c>
      <c r="J356" s="140"/>
      <c r="K356" s="65" t="s">
        <v>2509</v>
      </c>
      <c r="L356" s="112" t="s">
        <v>2510</v>
      </c>
      <c r="M356" s="64">
        <v>208</v>
      </c>
      <c r="N356" s="121">
        <v>49</v>
      </c>
      <c r="O356" s="113">
        <v>16</v>
      </c>
      <c r="P356" s="120">
        <v>5</v>
      </c>
      <c r="Q356" s="121">
        <v>47</v>
      </c>
      <c r="R356" s="66">
        <v>0</v>
      </c>
      <c r="S356" s="120">
        <v>0</v>
      </c>
      <c r="T356" s="64">
        <v>17.8</v>
      </c>
      <c r="U356" s="121">
        <v>0</v>
      </c>
      <c r="V356" s="67" t="s">
        <v>160</v>
      </c>
      <c r="W356" s="31">
        <v>0</v>
      </c>
      <c r="X356" s="31">
        <v>0</v>
      </c>
      <c r="Y356" s="31">
        <v>0</v>
      </c>
      <c r="Z356" s="31">
        <v>0</v>
      </c>
      <c r="AA356" s="31">
        <v>0</v>
      </c>
      <c r="AB356" s="31">
        <v>0</v>
      </c>
      <c r="AC356" s="31">
        <v>0</v>
      </c>
      <c r="AD356" s="31">
        <v>0</v>
      </c>
      <c r="AE356" s="31">
        <v>0</v>
      </c>
      <c r="AF356" s="66"/>
      <c r="AG356" s="28">
        <v>0</v>
      </c>
      <c r="AH356" s="29">
        <v>0</v>
      </c>
      <c r="AI356" s="130">
        <v>0</v>
      </c>
      <c r="AJ356" s="66">
        <v>0</v>
      </c>
      <c r="AK356" s="31">
        <v>0</v>
      </c>
      <c r="AL356" s="66">
        <v>0</v>
      </c>
      <c r="AM356" s="31">
        <v>0</v>
      </c>
      <c r="AN356" s="66"/>
      <c r="AO356" s="31">
        <v>0</v>
      </c>
      <c r="AP356" s="66"/>
      <c r="AQ356" s="31">
        <v>0</v>
      </c>
      <c r="AR356" s="66"/>
      <c r="AS356" s="31">
        <v>0</v>
      </c>
      <c r="AT356" s="66"/>
      <c r="AU356" s="121">
        <v>0</v>
      </c>
      <c r="AV356" s="113">
        <v>0</v>
      </c>
      <c r="AW356" s="66">
        <v>0</v>
      </c>
      <c r="AX356" s="66">
        <v>0</v>
      </c>
      <c r="AY356" s="130">
        <v>0</v>
      </c>
      <c r="AZ356" s="66">
        <v>0</v>
      </c>
      <c r="BA356" s="66">
        <v>0</v>
      </c>
      <c r="BB356" s="66">
        <v>0</v>
      </c>
      <c r="BC356" s="66">
        <v>0</v>
      </c>
      <c r="BD356" s="66">
        <v>0</v>
      </c>
      <c r="BE356" s="31">
        <v>0</v>
      </c>
      <c r="BF356" s="66"/>
      <c r="BG356" s="31">
        <v>0</v>
      </c>
      <c r="BH356" s="66"/>
      <c r="BI356" s="31">
        <v>0</v>
      </c>
      <c r="BJ356" s="66"/>
      <c r="BK356" s="31">
        <v>0</v>
      </c>
      <c r="BL356" s="66"/>
      <c r="BM356" s="141" t="s">
        <v>132</v>
      </c>
      <c r="BN356" s="67"/>
      <c r="BO356" s="118" t="s">
        <v>132</v>
      </c>
      <c r="BP356" s="141" t="s">
        <v>132</v>
      </c>
      <c r="BQ356" s="112"/>
      <c r="BR356" s="373" t="s">
        <v>132</v>
      </c>
      <c r="BS356" s="373" t="s">
        <v>127</v>
      </c>
      <c r="BT356" s="116" t="s">
        <v>127</v>
      </c>
      <c r="BU356" s="116" t="s">
        <v>127</v>
      </c>
      <c r="BV356" s="116" t="s">
        <v>132</v>
      </c>
      <c r="BW356" s="421" t="s">
        <v>132</v>
      </c>
      <c r="BX356" s="141" t="s">
        <v>132</v>
      </c>
      <c r="BY356" s="421" t="s">
        <v>132</v>
      </c>
      <c r="BZ356" s="934" t="s">
        <v>132</v>
      </c>
      <c r="CA356" s="66">
        <v>0</v>
      </c>
      <c r="CB356" s="113">
        <v>0</v>
      </c>
      <c r="CC356" s="113">
        <v>0</v>
      </c>
      <c r="CD356" s="113">
        <v>0</v>
      </c>
      <c r="CE356" s="116" t="s">
        <v>132</v>
      </c>
      <c r="CF356" s="421" t="s">
        <v>132</v>
      </c>
      <c r="CG356" s="66">
        <v>0</v>
      </c>
      <c r="CH356" s="113">
        <v>0</v>
      </c>
      <c r="CI356" s="113">
        <v>0</v>
      </c>
      <c r="CJ356" s="113">
        <v>0</v>
      </c>
      <c r="CK356" s="421" t="s">
        <v>127</v>
      </c>
      <c r="CL356" s="76" t="s">
        <v>127</v>
      </c>
      <c r="CM356" s="113">
        <v>184</v>
      </c>
      <c r="CN356" s="113">
        <v>0</v>
      </c>
      <c r="CO356" s="130">
        <v>0</v>
      </c>
      <c r="CP356" s="421" t="s">
        <v>132</v>
      </c>
      <c r="CQ356" s="66">
        <v>0</v>
      </c>
      <c r="CR356" s="113">
        <v>0</v>
      </c>
      <c r="CS356" s="113">
        <v>0</v>
      </c>
      <c r="CT356" s="212">
        <v>0</v>
      </c>
      <c r="CU356" s="141" t="s">
        <v>127</v>
      </c>
      <c r="CV356" s="117" t="s">
        <v>127</v>
      </c>
    </row>
    <row r="357" spans="1:100" ht="27">
      <c r="A357" s="49"/>
      <c r="B357" s="179">
        <f t="shared" ca="1" si="21"/>
        <v>344</v>
      </c>
      <c r="C357" s="115" t="s">
        <v>2472</v>
      </c>
      <c r="D357" s="215" t="s">
        <v>2511</v>
      </c>
      <c r="E357" s="60" t="s">
        <v>2512</v>
      </c>
      <c r="F357" s="33">
        <v>37438</v>
      </c>
      <c r="G357" s="498" t="s">
        <v>528</v>
      </c>
      <c r="H357" s="70" t="s">
        <v>2513</v>
      </c>
      <c r="I357" s="499" t="s">
        <v>479</v>
      </c>
      <c r="J357" s="112"/>
      <c r="K357" s="73" t="s">
        <v>2514</v>
      </c>
      <c r="L357" s="112" t="s">
        <v>2515</v>
      </c>
      <c r="M357" s="64">
        <v>200</v>
      </c>
      <c r="N357" s="121">
        <v>23</v>
      </c>
      <c r="O357" s="113">
        <v>24</v>
      </c>
      <c r="P357" s="120">
        <v>3.4</v>
      </c>
      <c r="Q357" s="121">
        <v>0</v>
      </c>
      <c r="R357" s="31">
        <v>0</v>
      </c>
      <c r="S357" s="120">
        <v>0</v>
      </c>
      <c r="T357" s="64">
        <v>15</v>
      </c>
      <c r="U357" s="121">
        <v>0</v>
      </c>
      <c r="V357" s="67" t="s">
        <v>8497</v>
      </c>
      <c r="W357" s="31">
        <v>0</v>
      </c>
      <c r="X357" s="31">
        <v>0</v>
      </c>
      <c r="Y357" s="31">
        <v>0</v>
      </c>
      <c r="Z357" s="31">
        <v>0</v>
      </c>
      <c r="AA357" s="31">
        <v>0</v>
      </c>
      <c r="AB357" s="31">
        <v>0</v>
      </c>
      <c r="AC357" s="31">
        <v>0</v>
      </c>
      <c r="AD357" s="31">
        <v>0</v>
      </c>
      <c r="AE357" s="31">
        <v>0</v>
      </c>
      <c r="AF357" s="66"/>
      <c r="AG357" s="28">
        <v>0</v>
      </c>
      <c r="AH357" s="29">
        <v>0</v>
      </c>
      <c r="AI357" s="130">
        <v>0</v>
      </c>
      <c r="AJ357" s="66">
        <v>0</v>
      </c>
      <c r="AK357" s="31">
        <v>0</v>
      </c>
      <c r="AL357" s="66">
        <v>0</v>
      </c>
      <c r="AM357" s="31">
        <v>0</v>
      </c>
      <c r="AN357" s="66"/>
      <c r="AO357" s="31">
        <v>0</v>
      </c>
      <c r="AP357" s="66"/>
      <c r="AQ357" s="31">
        <v>0</v>
      </c>
      <c r="AR357" s="66"/>
      <c r="AS357" s="31">
        <v>0</v>
      </c>
      <c r="AT357" s="66"/>
      <c r="AU357" s="121">
        <v>1</v>
      </c>
      <c r="AV357" s="113">
        <v>24</v>
      </c>
      <c r="AW357" s="66">
        <v>0</v>
      </c>
      <c r="AX357" s="66">
        <v>12</v>
      </c>
      <c r="AY357" s="130">
        <v>0</v>
      </c>
      <c r="AZ357" s="66">
        <v>0</v>
      </c>
      <c r="BA357" s="66">
        <v>0</v>
      </c>
      <c r="BB357" s="66">
        <v>0</v>
      </c>
      <c r="BC357" s="66">
        <v>0</v>
      </c>
      <c r="BD357" s="66">
        <v>0</v>
      </c>
      <c r="BE357" s="31">
        <v>0</v>
      </c>
      <c r="BF357" s="66"/>
      <c r="BG357" s="31">
        <v>0</v>
      </c>
      <c r="BH357" s="66"/>
      <c r="BI357" s="31">
        <v>0</v>
      </c>
      <c r="BJ357" s="66"/>
      <c r="BK357" s="31">
        <v>0</v>
      </c>
      <c r="BL357" s="66"/>
      <c r="BM357" s="141" t="s">
        <v>132</v>
      </c>
      <c r="BN357" s="67"/>
      <c r="BO357" s="118" t="s">
        <v>132</v>
      </c>
      <c r="BP357" s="141" t="s">
        <v>127</v>
      </c>
      <c r="BQ357" s="112" t="s">
        <v>2516</v>
      </c>
      <c r="BR357" s="373" t="s">
        <v>132</v>
      </c>
      <c r="BS357" s="373" t="s">
        <v>132</v>
      </c>
      <c r="BT357" s="116" t="s">
        <v>132</v>
      </c>
      <c r="BU357" s="116" t="s">
        <v>132</v>
      </c>
      <c r="BV357" s="116" t="s">
        <v>127</v>
      </c>
      <c r="BW357" s="421" t="s">
        <v>127</v>
      </c>
      <c r="BX357" s="141" t="s">
        <v>127</v>
      </c>
      <c r="BY357" s="421" t="s">
        <v>132</v>
      </c>
      <c r="BZ357" s="934">
        <v>0</v>
      </c>
      <c r="CA357" s="66">
        <v>0</v>
      </c>
      <c r="CB357" s="113">
        <v>0</v>
      </c>
      <c r="CC357" s="113">
        <v>0</v>
      </c>
      <c r="CD357" s="113">
        <v>0</v>
      </c>
      <c r="CE357" s="116">
        <v>0</v>
      </c>
      <c r="CF357" s="421" t="s">
        <v>132</v>
      </c>
      <c r="CG357" s="66">
        <v>0</v>
      </c>
      <c r="CH357" s="113">
        <v>0</v>
      </c>
      <c r="CI357" s="113">
        <v>0</v>
      </c>
      <c r="CJ357" s="113">
        <v>0</v>
      </c>
      <c r="CK357" s="421" t="s">
        <v>127</v>
      </c>
      <c r="CL357" s="76" t="s">
        <v>127</v>
      </c>
      <c r="CM357" s="113">
        <v>80</v>
      </c>
      <c r="CN357" s="113">
        <v>0</v>
      </c>
      <c r="CO357" s="130">
        <v>0</v>
      </c>
      <c r="CP357" s="421" t="s">
        <v>132</v>
      </c>
      <c r="CQ357" s="66">
        <v>0</v>
      </c>
      <c r="CR357" s="113">
        <v>0</v>
      </c>
      <c r="CS357" s="113">
        <v>0</v>
      </c>
      <c r="CT357" s="113">
        <v>0</v>
      </c>
      <c r="CU357" s="141" t="s">
        <v>127</v>
      </c>
      <c r="CV357" s="117" t="s">
        <v>127</v>
      </c>
    </row>
    <row r="358" spans="1:100" ht="27">
      <c r="A358" s="49"/>
      <c r="B358" s="179">
        <f t="shared" ca="1" si="21"/>
        <v>345</v>
      </c>
      <c r="C358" s="115" t="s">
        <v>2472</v>
      </c>
      <c r="D358" s="215" t="s">
        <v>2517</v>
      </c>
      <c r="E358" s="60" t="s">
        <v>2518</v>
      </c>
      <c r="F358" s="33">
        <v>37438</v>
      </c>
      <c r="G358" s="498" t="s">
        <v>477</v>
      </c>
      <c r="H358" s="70" t="s">
        <v>2519</v>
      </c>
      <c r="I358" s="499" t="s">
        <v>479</v>
      </c>
      <c r="J358" s="112"/>
      <c r="K358" s="65" t="s">
        <v>2520</v>
      </c>
      <c r="L358" s="112" t="s">
        <v>2521</v>
      </c>
      <c r="M358" s="64">
        <v>261</v>
      </c>
      <c r="N358" s="121">
        <v>30</v>
      </c>
      <c r="O358" s="113">
        <v>37</v>
      </c>
      <c r="P358" s="120">
        <v>4.5999999999999996</v>
      </c>
      <c r="Q358" s="121">
        <v>1</v>
      </c>
      <c r="R358" s="31">
        <v>0</v>
      </c>
      <c r="S358" s="120">
        <v>0</v>
      </c>
      <c r="T358" s="64">
        <v>18.3</v>
      </c>
      <c r="U358" s="121">
        <v>1</v>
      </c>
      <c r="V358" s="67" t="s">
        <v>2522</v>
      </c>
      <c r="W358" s="31">
        <v>24</v>
      </c>
      <c r="X358" s="31">
        <v>0</v>
      </c>
      <c r="Y358" s="31">
        <v>24</v>
      </c>
      <c r="Z358" s="31">
        <v>0</v>
      </c>
      <c r="AA358" s="31">
        <v>24</v>
      </c>
      <c r="AB358" s="31">
        <v>0</v>
      </c>
      <c r="AC358" s="31">
        <v>99</v>
      </c>
      <c r="AD358" s="31">
        <v>0</v>
      </c>
      <c r="AE358" s="31">
        <v>0</v>
      </c>
      <c r="AF358" s="66"/>
      <c r="AG358" s="28">
        <v>0</v>
      </c>
      <c r="AH358" s="29">
        <v>0</v>
      </c>
      <c r="AI358" s="130">
        <v>0</v>
      </c>
      <c r="AJ358" s="66">
        <v>0</v>
      </c>
      <c r="AK358" s="31">
        <v>0</v>
      </c>
      <c r="AL358" s="66">
        <v>0</v>
      </c>
      <c r="AM358" s="31">
        <v>0</v>
      </c>
      <c r="AN358" s="66"/>
      <c r="AO358" s="31">
        <v>0</v>
      </c>
      <c r="AP358" s="66"/>
      <c r="AQ358" s="31">
        <v>0</v>
      </c>
      <c r="AR358" s="66"/>
      <c r="AS358" s="31">
        <v>0</v>
      </c>
      <c r="AT358" s="66"/>
      <c r="AU358" s="121">
        <v>0</v>
      </c>
      <c r="AV358" s="113">
        <v>0</v>
      </c>
      <c r="AW358" s="66">
        <v>0</v>
      </c>
      <c r="AX358" s="66">
        <v>0</v>
      </c>
      <c r="AY358" s="130">
        <v>0</v>
      </c>
      <c r="AZ358" s="66">
        <v>0</v>
      </c>
      <c r="BA358" s="66">
        <v>0</v>
      </c>
      <c r="BB358" s="66">
        <v>0</v>
      </c>
      <c r="BC358" s="66">
        <v>0</v>
      </c>
      <c r="BD358" s="66">
        <v>0</v>
      </c>
      <c r="BE358" s="31">
        <v>0</v>
      </c>
      <c r="BF358" s="66"/>
      <c r="BG358" s="31">
        <v>0</v>
      </c>
      <c r="BH358" s="66"/>
      <c r="BI358" s="31">
        <v>0</v>
      </c>
      <c r="BJ358" s="66"/>
      <c r="BK358" s="31">
        <v>0</v>
      </c>
      <c r="BL358" s="66"/>
      <c r="BM358" s="141" t="s">
        <v>132</v>
      </c>
      <c r="BN358" s="67"/>
      <c r="BO358" s="118" t="s">
        <v>127</v>
      </c>
      <c r="BP358" s="141" t="s">
        <v>132</v>
      </c>
      <c r="BQ358" s="112"/>
      <c r="BR358" s="373" t="s">
        <v>132</v>
      </c>
      <c r="BS358" s="373" t="s">
        <v>132</v>
      </c>
      <c r="BT358" s="116" t="s">
        <v>132</v>
      </c>
      <c r="BU358" s="116" t="s">
        <v>132</v>
      </c>
      <c r="BV358" s="116" t="s">
        <v>132</v>
      </c>
      <c r="BW358" s="421" t="s">
        <v>132</v>
      </c>
      <c r="BX358" s="141" t="s">
        <v>127</v>
      </c>
      <c r="BY358" s="421" t="s">
        <v>132</v>
      </c>
      <c r="BZ358" s="934" t="s">
        <v>132</v>
      </c>
      <c r="CA358" s="66">
        <v>0</v>
      </c>
      <c r="CB358" s="113">
        <v>0</v>
      </c>
      <c r="CC358" s="113">
        <v>0</v>
      </c>
      <c r="CD358" s="113">
        <v>0</v>
      </c>
      <c r="CE358" s="116" t="s">
        <v>132</v>
      </c>
      <c r="CF358" s="421" t="s">
        <v>132</v>
      </c>
      <c r="CG358" s="66">
        <v>0</v>
      </c>
      <c r="CH358" s="113">
        <v>0</v>
      </c>
      <c r="CI358" s="113">
        <v>0</v>
      </c>
      <c r="CJ358" s="113">
        <v>0</v>
      </c>
      <c r="CK358" s="421" t="s">
        <v>127</v>
      </c>
      <c r="CL358" s="76" t="s">
        <v>132</v>
      </c>
      <c r="CM358" s="113"/>
      <c r="CN358" s="113"/>
      <c r="CO358" s="130"/>
      <c r="CP358" s="421" t="s">
        <v>132</v>
      </c>
      <c r="CQ358" s="66">
        <v>0</v>
      </c>
      <c r="CR358" s="113">
        <v>0</v>
      </c>
      <c r="CS358" s="113">
        <v>0</v>
      </c>
      <c r="CT358" s="113">
        <v>0</v>
      </c>
      <c r="CU358" s="141" t="s">
        <v>132</v>
      </c>
      <c r="CV358" s="117"/>
    </row>
    <row r="359" spans="1:100" ht="40.5">
      <c r="A359" s="49"/>
      <c r="B359" s="179">
        <f t="shared" ca="1" si="21"/>
        <v>346</v>
      </c>
      <c r="C359" s="115" t="s">
        <v>2523</v>
      </c>
      <c r="D359" s="215" t="s">
        <v>2524</v>
      </c>
      <c r="E359" s="60" t="s">
        <v>2525</v>
      </c>
      <c r="F359" s="33">
        <v>37438</v>
      </c>
      <c r="G359" s="498" t="s">
        <v>528</v>
      </c>
      <c r="H359" s="70" t="s">
        <v>2526</v>
      </c>
      <c r="I359" s="499" t="s">
        <v>479</v>
      </c>
      <c r="J359" s="112"/>
      <c r="K359" s="65" t="s">
        <v>2527</v>
      </c>
      <c r="L359" s="112" t="s">
        <v>2528</v>
      </c>
      <c r="M359" s="64">
        <v>139</v>
      </c>
      <c r="N359" s="121">
        <v>7</v>
      </c>
      <c r="O359" s="113">
        <v>32</v>
      </c>
      <c r="P359" s="120">
        <v>3.5</v>
      </c>
      <c r="Q359" s="121">
        <v>1</v>
      </c>
      <c r="R359" s="66">
        <v>0</v>
      </c>
      <c r="S359" s="120">
        <v>0</v>
      </c>
      <c r="T359" s="64">
        <v>7.4</v>
      </c>
      <c r="U359" s="121">
        <v>0</v>
      </c>
      <c r="V359" s="67" t="s">
        <v>8497</v>
      </c>
      <c r="W359" s="31">
        <v>0</v>
      </c>
      <c r="X359" s="31">
        <v>0</v>
      </c>
      <c r="Y359" s="31">
        <v>0</v>
      </c>
      <c r="Z359" s="31">
        <v>0</v>
      </c>
      <c r="AA359" s="31">
        <v>0</v>
      </c>
      <c r="AB359" s="31">
        <v>0</v>
      </c>
      <c r="AC359" s="31">
        <v>0</v>
      </c>
      <c r="AD359" s="31">
        <v>0</v>
      </c>
      <c r="AE359" s="31">
        <v>0</v>
      </c>
      <c r="AF359" s="66"/>
      <c r="AG359" s="28">
        <v>1</v>
      </c>
      <c r="AH359" s="29">
        <v>74</v>
      </c>
      <c r="AI359" s="130">
        <v>37</v>
      </c>
      <c r="AJ359" s="66">
        <v>0</v>
      </c>
      <c r="AK359" s="31">
        <v>0</v>
      </c>
      <c r="AL359" s="66">
        <v>0</v>
      </c>
      <c r="AM359" s="31">
        <v>0</v>
      </c>
      <c r="AN359" s="66"/>
      <c r="AO359" s="31">
        <v>0</v>
      </c>
      <c r="AP359" s="66"/>
      <c r="AQ359" s="31">
        <v>0</v>
      </c>
      <c r="AR359" s="66"/>
      <c r="AS359" s="31">
        <v>0</v>
      </c>
      <c r="AT359" s="66"/>
      <c r="AU359" s="121">
        <v>0</v>
      </c>
      <c r="AV359" s="113">
        <v>0</v>
      </c>
      <c r="AW359" s="66">
        <v>0</v>
      </c>
      <c r="AX359" s="66">
        <v>0</v>
      </c>
      <c r="AY359" s="130">
        <v>0</v>
      </c>
      <c r="AZ359" s="66">
        <v>0</v>
      </c>
      <c r="BA359" s="66">
        <v>0</v>
      </c>
      <c r="BB359" s="66">
        <v>0</v>
      </c>
      <c r="BC359" s="66">
        <v>0</v>
      </c>
      <c r="BD359" s="66">
        <v>0</v>
      </c>
      <c r="BE359" s="31">
        <v>0</v>
      </c>
      <c r="BF359" s="66"/>
      <c r="BG359" s="31">
        <v>0</v>
      </c>
      <c r="BH359" s="66"/>
      <c r="BI359" s="31">
        <v>0</v>
      </c>
      <c r="BJ359" s="66"/>
      <c r="BK359" s="31">
        <v>0</v>
      </c>
      <c r="BL359" s="66"/>
      <c r="BM359" s="141" t="s">
        <v>132</v>
      </c>
      <c r="BN359" s="67"/>
      <c r="BO359" s="118" t="s">
        <v>132</v>
      </c>
      <c r="BP359" s="141" t="s">
        <v>132</v>
      </c>
      <c r="BQ359" s="112"/>
      <c r="BR359" s="373" t="s">
        <v>132</v>
      </c>
      <c r="BS359" s="373" t="s">
        <v>132</v>
      </c>
      <c r="BT359" s="116" t="s">
        <v>132</v>
      </c>
      <c r="BU359" s="116" t="s">
        <v>132</v>
      </c>
      <c r="BV359" s="116" t="s">
        <v>132</v>
      </c>
      <c r="BW359" s="421" t="s">
        <v>132</v>
      </c>
      <c r="BX359" s="141" t="s">
        <v>132</v>
      </c>
      <c r="BY359" s="421" t="s">
        <v>132</v>
      </c>
      <c r="BZ359" s="934" t="s">
        <v>132</v>
      </c>
      <c r="CA359" s="66">
        <v>0</v>
      </c>
      <c r="CB359" s="113">
        <v>0</v>
      </c>
      <c r="CC359" s="113">
        <v>0</v>
      </c>
      <c r="CD359" s="113">
        <v>0</v>
      </c>
      <c r="CE359" s="116" t="s">
        <v>132</v>
      </c>
      <c r="CF359" s="421" t="s">
        <v>132</v>
      </c>
      <c r="CG359" s="31">
        <v>0</v>
      </c>
      <c r="CH359" s="113">
        <v>0</v>
      </c>
      <c r="CI359" s="113">
        <v>0</v>
      </c>
      <c r="CJ359" s="113">
        <v>0</v>
      </c>
      <c r="CK359" s="421" t="s">
        <v>127</v>
      </c>
      <c r="CL359" s="76" t="s">
        <v>127</v>
      </c>
      <c r="CM359" s="113">
        <v>0</v>
      </c>
      <c r="CN359" s="113">
        <v>9</v>
      </c>
      <c r="CO359" s="130">
        <v>0</v>
      </c>
      <c r="CP359" s="421" t="s">
        <v>132</v>
      </c>
      <c r="CQ359" s="66">
        <v>0</v>
      </c>
      <c r="CR359" s="113">
        <v>0</v>
      </c>
      <c r="CS359" s="113">
        <v>0</v>
      </c>
      <c r="CT359" s="113">
        <v>0</v>
      </c>
      <c r="CU359" s="141" t="s">
        <v>127</v>
      </c>
      <c r="CV359" s="117" t="s">
        <v>127</v>
      </c>
    </row>
    <row r="360" spans="1:100" ht="27">
      <c r="A360" s="49"/>
      <c r="B360" s="179">
        <f t="shared" ca="1" si="21"/>
        <v>347</v>
      </c>
      <c r="C360" s="115" t="s">
        <v>2472</v>
      </c>
      <c r="D360" s="215" t="s">
        <v>2529</v>
      </c>
      <c r="E360" s="60" t="s">
        <v>2530</v>
      </c>
      <c r="F360" s="33">
        <v>37438</v>
      </c>
      <c r="G360" s="498" t="s">
        <v>528</v>
      </c>
      <c r="H360" s="70" t="s">
        <v>2531</v>
      </c>
      <c r="I360" s="499" t="s">
        <v>479</v>
      </c>
      <c r="J360" s="112"/>
      <c r="K360" s="65" t="s">
        <v>2481</v>
      </c>
      <c r="L360" s="112" t="s">
        <v>2532</v>
      </c>
      <c r="M360" s="64">
        <v>150</v>
      </c>
      <c r="N360" s="121">
        <v>6</v>
      </c>
      <c r="O360" s="113">
        <v>25</v>
      </c>
      <c r="P360" s="120">
        <v>3.58</v>
      </c>
      <c r="Q360" s="121">
        <v>3</v>
      </c>
      <c r="R360" s="66">
        <v>0</v>
      </c>
      <c r="S360" s="120">
        <v>0</v>
      </c>
      <c r="T360" s="64">
        <v>8.41</v>
      </c>
      <c r="U360" s="121">
        <v>0</v>
      </c>
      <c r="V360" s="67" t="s">
        <v>160</v>
      </c>
      <c r="W360" s="31">
        <v>0</v>
      </c>
      <c r="X360" s="31">
        <v>0</v>
      </c>
      <c r="Y360" s="31">
        <v>0</v>
      </c>
      <c r="Z360" s="31">
        <v>0</v>
      </c>
      <c r="AA360" s="31">
        <v>0</v>
      </c>
      <c r="AB360" s="31">
        <v>0</v>
      </c>
      <c r="AC360" s="31">
        <v>0</v>
      </c>
      <c r="AD360" s="31">
        <v>0</v>
      </c>
      <c r="AE360" s="31">
        <v>0</v>
      </c>
      <c r="AF360" s="66"/>
      <c r="AG360" s="28">
        <v>2</v>
      </c>
      <c r="AH360" s="29">
        <v>98</v>
      </c>
      <c r="AI360" s="130">
        <v>49</v>
      </c>
      <c r="AJ360" s="66">
        <v>0</v>
      </c>
      <c r="AK360" s="31">
        <v>0</v>
      </c>
      <c r="AL360" s="66">
        <v>0</v>
      </c>
      <c r="AM360" s="31">
        <v>0</v>
      </c>
      <c r="AN360" s="66"/>
      <c r="AO360" s="31">
        <v>0</v>
      </c>
      <c r="AP360" s="66"/>
      <c r="AQ360" s="31">
        <v>0</v>
      </c>
      <c r="AR360" s="66"/>
      <c r="AS360" s="31">
        <v>0</v>
      </c>
      <c r="AT360" s="66"/>
      <c r="AU360" s="121">
        <v>0</v>
      </c>
      <c r="AV360" s="113">
        <v>0</v>
      </c>
      <c r="AW360" s="66">
        <v>0</v>
      </c>
      <c r="AX360" s="66">
        <v>0</v>
      </c>
      <c r="AY360" s="130">
        <v>0</v>
      </c>
      <c r="AZ360" s="66">
        <v>0</v>
      </c>
      <c r="BA360" s="66">
        <v>0</v>
      </c>
      <c r="BB360" s="66">
        <v>0</v>
      </c>
      <c r="BC360" s="66">
        <v>0</v>
      </c>
      <c r="BD360" s="66">
        <v>0</v>
      </c>
      <c r="BE360" s="31">
        <v>0</v>
      </c>
      <c r="BF360" s="66"/>
      <c r="BG360" s="31">
        <v>0</v>
      </c>
      <c r="BH360" s="66"/>
      <c r="BI360" s="31">
        <v>0</v>
      </c>
      <c r="BJ360" s="66"/>
      <c r="BK360" s="31">
        <v>0</v>
      </c>
      <c r="BL360" s="66"/>
      <c r="BM360" s="141" t="s">
        <v>132</v>
      </c>
      <c r="BN360" s="67"/>
      <c r="BO360" s="118" t="s">
        <v>132</v>
      </c>
      <c r="BP360" s="141" t="s">
        <v>132</v>
      </c>
      <c r="BQ360" s="112"/>
      <c r="BR360" s="373" t="s">
        <v>132</v>
      </c>
      <c r="BS360" s="373" t="s">
        <v>132</v>
      </c>
      <c r="BT360" s="116" t="s">
        <v>132</v>
      </c>
      <c r="BU360" s="116" t="s">
        <v>132</v>
      </c>
      <c r="BV360" s="116" t="s">
        <v>132</v>
      </c>
      <c r="BW360" s="421" t="s">
        <v>132</v>
      </c>
      <c r="BX360" s="141" t="s">
        <v>127</v>
      </c>
      <c r="BY360" s="421" t="s">
        <v>132</v>
      </c>
      <c r="BZ360" s="934" t="s">
        <v>127</v>
      </c>
      <c r="CA360" s="66">
        <v>2</v>
      </c>
      <c r="CB360" s="113">
        <v>32</v>
      </c>
      <c r="CC360" s="113">
        <v>32</v>
      </c>
      <c r="CD360" s="113">
        <v>65</v>
      </c>
      <c r="CE360" s="116" t="s">
        <v>127</v>
      </c>
      <c r="CF360" s="421" t="s">
        <v>127</v>
      </c>
      <c r="CG360" s="66">
        <v>2</v>
      </c>
      <c r="CH360" s="113">
        <v>81</v>
      </c>
      <c r="CI360" s="113">
        <v>81</v>
      </c>
      <c r="CJ360" s="113">
        <v>65</v>
      </c>
      <c r="CK360" s="421" t="s">
        <v>127</v>
      </c>
      <c r="CL360" s="76" t="s">
        <v>127</v>
      </c>
      <c r="CM360" s="113">
        <v>0</v>
      </c>
      <c r="CN360" s="113">
        <v>6</v>
      </c>
      <c r="CO360" s="130">
        <v>0</v>
      </c>
      <c r="CP360" s="421" t="s">
        <v>132</v>
      </c>
      <c r="CQ360" s="66">
        <v>0</v>
      </c>
      <c r="CR360" s="113">
        <v>0</v>
      </c>
      <c r="CS360" s="113">
        <v>0</v>
      </c>
      <c r="CT360" s="113">
        <v>0</v>
      </c>
      <c r="CU360" s="141" t="s">
        <v>127</v>
      </c>
      <c r="CV360" s="117" t="s">
        <v>127</v>
      </c>
    </row>
    <row r="361" spans="1:100" ht="27">
      <c r="A361" s="49"/>
      <c r="B361" s="179">
        <f t="shared" ca="1" si="21"/>
        <v>348</v>
      </c>
      <c r="C361" s="115" t="s">
        <v>2472</v>
      </c>
      <c r="D361" s="215" t="s">
        <v>2533</v>
      </c>
      <c r="E361" s="60" t="s">
        <v>2534</v>
      </c>
      <c r="F361" s="33">
        <v>41244</v>
      </c>
      <c r="G361" s="498" t="s">
        <v>477</v>
      </c>
      <c r="H361" s="70" t="s">
        <v>2535</v>
      </c>
      <c r="I361" s="499" t="s">
        <v>528</v>
      </c>
      <c r="J361" s="112" t="s">
        <v>2536</v>
      </c>
      <c r="K361" s="65" t="s">
        <v>2537</v>
      </c>
      <c r="L361" s="112" t="s">
        <v>2538</v>
      </c>
      <c r="M361" s="64">
        <v>126</v>
      </c>
      <c r="N361" s="121">
        <v>17</v>
      </c>
      <c r="O361" s="113">
        <v>32</v>
      </c>
      <c r="P361" s="120">
        <v>4.9000000000000004</v>
      </c>
      <c r="Q361" s="121">
        <v>1</v>
      </c>
      <c r="R361" s="66">
        <v>0</v>
      </c>
      <c r="S361" s="120">
        <v>0</v>
      </c>
      <c r="T361" s="64">
        <v>9.6</v>
      </c>
      <c r="U361" s="121">
        <v>0</v>
      </c>
      <c r="V361" s="67" t="s">
        <v>8497</v>
      </c>
      <c r="W361" s="31">
        <v>0</v>
      </c>
      <c r="X361" s="31">
        <v>0</v>
      </c>
      <c r="Y361" s="31">
        <v>0</v>
      </c>
      <c r="Z361" s="31">
        <v>0</v>
      </c>
      <c r="AA361" s="31">
        <v>0</v>
      </c>
      <c r="AB361" s="31">
        <v>0</v>
      </c>
      <c r="AC361" s="31">
        <v>0</v>
      </c>
      <c r="AD361" s="31">
        <v>0</v>
      </c>
      <c r="AE361" s="31">
        <v>0</v>
      </c>
      <c r="AF361" s="66"/>
      <c r="AG361" s="28">
        <v>1</v>
      </c>
      <c r="AH361" s="29">
        <v>49</v>
      </c>
      <c r="AI361" s="130">
        <v>49</v>
      </c>
      <c r="AJ361" s="66">
        <v>0</v>
      </c>
      <c r="AK361" s="31">
        <v>0</v>
      </c>
      <c r="AL361" s="66">
        <v>0</v>
      </c>
      <c r="AM361" s="31">
        <v>0</v>
      </c>
      <c r="AN361" s="66"/>
      <c r="AO361" s="31">
        <v>0</v>
      </c>
      <c r="AP361" s="66"/>
      <c r="AQ361" s="31">
        <v>0</v>
      </c>
      <c r="AR361" s="66"/>
      <c r="AS361" s="31">
        <v>0</v>
      </c>
      <c r="AT361" s="66"/>
      <c r="AU361" s="121">
        <v>0</v>
      </c>
      <c r="AV361" s="113">
        <v>0</v>
      </c>
      <c r="AW361" s="66">
        <v>0</v>
      </c>
      <c r="AX361" s="66">
        <v>0</v>
      </c>
      <c r="AY361" s="130">
        <v>0</v>
      </c>
      <c r="AZ361" s="66">
        <v>0</v>
      </c>
      <c r="BA361" s="66">
        <v>0</v>
      </c>
      <c r="BB361" s="66">
        <v>0</v>
      </c>
      <c r="BC361" s="66">
        <v>0</v>
      </c>
      <c r="BD361" s="66">
        <v>0</v>
      </c>
      <c r="BE361" s="31">
        <v>0</v>
      </c>
      <c r="BF361" s="66"/>
      <c r="BG361" s="31">
        <v>0</v>
      </c>
      <c r="BH361" s="66"/>
      <c r="BI361" s="31">
        <v>0</v>
      </c>
      <c r="BJ361" s="66"/>
      <c r="BK361" s="31">
        <v>0</v>
      </c>
      <c r="BL361" s="66"/>
      <c r="BM361" s="141" t="s">
        <v>132</v>
      </c>
      <c r="BN361" s="67"/>
      <c r="BO361" s="118" t="s">
        <v>132</v>
      </c>
      <c r="BP361" s="141" t="s">
        <v>132</v>
      </c>
      <c r="BQ361" s="112"/>
      <c r="BR361" s="373" t="s">
        <v>132</v>
      </c>
      <c r="BS361" s="373" t="s">
        <v>132</v>
      </c>
      <c r="BT361" s="116" t="s">
        <v>132</v>
      </c>
      <c r="BU361" s="116" t="s">
        <v>132</v>
      </c>
      <c r="BV361" s="116" t="s">
        <v>132</v>
      </c>
      <c r="BW361" s="421" t="s">
        <v>127</v>
      </c>
      <c r="BX361" s="141" t="s">
        <v>127</v>
      </c>
      <c r="BY361" s="421" t="s">
        <v>127</v>
      </c>
      <c r="BZ361" s="934" t="s">
        <v>132</v>
      </c>
      <c r="CA361" s="66">
        <v>0</v>
      </c>
      <c r="CB361" s="113">
        <v>0</v>
      </c>
      <c r="CC361" s="113">
        <v>0</v>
      </c>
      <c r="CD361" s="113">
        <v>0</v>
      </c>
      <c r="CE361" s="116" t="s">
        <v>132</v>
      </c>
      <c r="CF361" s="421" t="s">
        <v>132</v>
      </c>
      <c r="CG361" s="66">
        <v>0</v>
      </c>
      <c r="CH361" s="113">
        <v>0</v>
      </c>
      <c r="CI361" s="113">
        <v>0</v>
      </c>
      <c r="CJ361" s="113">
        <v>0</v>
      </c>
      <c r="CK361" s="421" t="s">
        <v>132</v>
      </c>
      <c r="CL361" s="76" t="s">
        <v>132</v>
      </c>
      <c r="CM361" s="113"/>
      <c r="CN361" s="113"/>
      <c r="CO361" s="130"/>
      <c r="CP361" s="421" t="s">
        <v>132</v>
      </c>
      <c r="CQ361" s="66">
        <v>0</v>
      </c>
      <c r="CR361" s="113">
        <v>0</v>
      </c>
      <c r="CS361" s="113">
        <v>0</v>
      </c>
      <c r="CT361" s="113">
        <v>0</v>
      </c>
      <c r="CU361" s="141" t="s">
        <v>132</v>
      </c>
      <c r="CV361" s="117"/>
    </row>
    <row r="362" spans="1:100" ht="27">
      <c r="A362" s="49"/>
      <c r="B362" s="179">
        <f t="shared" ca="1" si="21"/>
        <v>349</v>
      </c>
      <c r="C362" s="115" t="s">
        <v>2472</v>
      </c>
      <c r="D362" s="507" t="s">
        <v>2539</v>
      </c>
      <c r="E362" s="69" t="s">
        <v>2540</v>
      </c>
      <c r="F362" s="27">
        <v>41244</v>
      </c>
      <c r="G362" s="498" t="s">
        <v>528</v>
      </c>
      <c r="H362" s="70" t="s">
        <v>2541</v>
      </c>
      <c r="I362" s="499" t="s">
        <v>479</v>
      </c>
      <c r="J362" s="62"/>
      <c r="K362" s="73" t="s">
        <v>2542</v>
      </c>
      <c r="L362" s="126" t="s">
        <v>2543</v>
      </c>
      <c r="M362" s="54">
        <v>338</v>
      </c>
      <c r="N362" s="28">
        <v>75</v>
      </c>
      <c r="O362" s="29">
        <v>31</v>
      </c>
      <c r="P362" s="53">
        <v>7.5</v>
      </c>
      <c r="Q362" s="28">
        <v>75</v>
      </c>
      <c r="R362" s="31">
        <v>31</v>
      </c>
      <c r="S362" s="53">
        <v>7.5</v>
      </c>
      <c r="T362" s="54">
        <v>24.4</v>
      </c>
      <c r="U362" s="28">
        <v>0</v>
      </c>
      <c r="V362" s="52" t="s">
        <v>160</v>
      </c>
      <c r="W362" s="31">
        <v>0</v>
      </c>
      <c r="X362" s="31">
        <v>0</v>
      </c>
      <c r="Y362" s="31">
        <v>0</v>
      </c>
      <c r="Z362" s="31">
        <v>0</v>
      </c>
      <c r="AA362" s="31">
        <v>0</v>
      </c>
      <c r="AB362" s="31">
        <v>0</v>
      </c>
      <c r="AC362" s="31">
        <v>0</v>
      </c>
      <c r="AD362" s="31">
        <v>0</v>
      </c>
      <c r="AE362" s="31">
        <v>0</v>
      </c>
      <c r="AF362" s="31"/>
      <c r="AG362" s="28">
        <v>1</v>
      </c>
      <c r="AH362" s="29">
        <v>83</v>
      </c>
      <c r="AI362" s="30">
        <v>95</v>
      </c>
      <c r="AJ362" s="31">
        <v>0</v>
      </c>
      <c r="AK362" s="31">
        <v>0</v>
      </c>
      <c r="AL362" s="31">
        <v>0</v>
      </c>
      <c r="AM362" s="31">
        <v>0</v>
      </c>
      <c r="AN362" s="31"/>
      <c r="AO362" s="31">
        <v>0</v>
      </c>
      <c r="AP362" s="31"/>
      <c r="AQ362" s="31">
        <v>0</v>
      </c>
      <c r="AR362" s="31"/>
      <c r="AS362" s="31">
        <v>0</v>
      </c>
      <c r="AT362" s="31"/>
      <c r="AU362" s="28">
        <v>2</v>
      </c>
      <c r="AV362" s="29">
        <v>3</v>
      </c>
      <c r="AW362" s="31">
        <v>0</v>
      </c>
      <c r="AX362" s="31">
        <v>6</v>
      </c>
      <c r="AY362" s="30">
        <v>0</v>
      </c>
      <c r="AZ362" s="31">
        <v>0</v>
      </c>
      <c r="BA362" s="31">
        <v>0</v>
      </c>
      <c r="BB362" s="31">
        <v>0</v>
      </c>
      <c r="BC362" s="31">
        <v>0</v>
      </c>
      <c r="BD362" s="31">
        <v>0</v>
      </c>
      <c r="BE362" s="31">
        <v>0</v>
      </c>
      <c r="BF362" s="31"/>
      <c r="BG362" s="31">
        <v>0</v>
      </c>
      <c r="BH362" s="31"/>
      <c r="BI362" s="31">
        <v>0</v>
      </c>
      <c r="BJ362" s="31"/>
      <c r="BK362" s="31">
        <v>0</v>
      </c>
      <c r="BL362" s="31"/>
      <c r="BM362" s="129" t="s">
        <v>132</v>
      </c>
      <c r="BN362" s="52"/>
      <c r="BO362" s="164" t="s">
        <v>127</v>
      </c>
      <c r="BP362" s="129" t="s">
        <v>132</v>
      </c>
      <c r="BQ362" s="126"/>
      <c r="BR362" s="500" t="s">
        <v>132</v>
      </c>
      <c r="BS362" s="500" t="s">
        <v>132</v>
      </c>
      <c r="BT362" s="76" t="s">
        <v>132</v>
      </c>
      <c r="BU362" s="76" t="s">
        <v>132</v>
      </c>
      <c r="BV362" s="76" t="s">
        <v>132</v>
      </c>
      <c r="BW362" s="55" t="s">
        <v>132</v>
      </c>
      <c r="BX362" s="129" t="s">
        <v>132</v>
      </c>
      <c r="BY362" s="55" t="s">
        <v>132</v>
      </c>
      <c r="BZ362" s="935" t="s">
        <v>132</v>
      </c>
      <c r="CA362" s="31">
        <v>0</v>
      </c>
      <c r="CB362" s="29">
        <v>0</v>
      </c>
      <c r="CC362" s="29">
        <v>0</v>
      </c>
      <c r="CD362" s="29">
        <v>0</v>
      </c>
      <c r="CE362" s="76" t="s">
        <v>132</v>
      </c>
      <c r="CF362" s="55" t="s">
        <v>132</v>
      </c>
      <c r="CG362" s="31">
        <v>0</v>
      </c>
      <c r="CH362" s="29">
        <v>0</v>
      </c>
      <c r="CI362" s="29">
        <v>0</v>
      </c>
      <c r="CJ362" s="29">
        <v>0</v>
      </c>
      <c r="CK362" s="55" t="s">
        <v>132</v>
      </c>
      <c r="CL362" s="76" t="s">
        <v>132</v>
      </c>
      <c r="CM362" s="29"/>
      <c r="CN362" s="29"/>
      <c r="CO362" s="30"/>
      <c r="CP362" s="55" t="s">
        <v>132</v>
      </c>
      <c r="CQ362" s="31">
        <v>0</v>
      </c>
      <c r="CR362" s="29">
        <v>0</v>
      </c>
      <c r="CS362" s="29">
        <v>0</v>
      </c>
      <c r="CT362" s="56">
        <v>0</v>
      </c>
      <c r="CU362" s="129" t="s">
        <v>132</v>
      </c>
      <c r="CV362" s="77"/>
    </row>
    <row r="363" spans="1:100" ht="40.5">
      <c r="A363" s="49"/>
      <c r="B363" s="179">
        <f t="shared" ca="1" si="21"/>
        <v>350</v>
      </c>
      <c r="C363" s="115" t="s">
        <v>2472</v>
      </c>
      <c r="D363" s="215" t="s">
        <v>2544</v>
      </c>
      <c r="E363" s="60" t="s">
        <v>2545</v>
      </c>
      <c r="F363" s="33">
        <v>41944</v>
      </c>
      <c r="G363" s="498" t="s">
        <v>528</v>
      </c>
      <c r="H363" s="70" t="s">
        <v>2546</v>
      </c>
      <c r="I363" s="499" t="s">
        <v>479</v>
      </c>
      <c r="J363" s="112"/>
      <c r="K363" s="65" t="s">
        <v>2547</v>
      </c>
      <c r="L363" s="112" t="s">
        <v>2548</v>
      </c>
      <c r="M363" s="64">
        <v>188</v>
      </c>
      <c r="N363" s="121">
        <v>27</v>
      </c>
      <c r="O363" s="113">
        <v>49</v>
      </c>
      <c r="P363" s="120">
        <v>6.7024739999999996</v>
      </c>
      <c r="Q363" s="121">
        <v>4</v>
      </c>
      <c r="R363" s="66">
        <v>0</v>
      </c>
      <c r="S363" s="120">
        <v>0</v>
      </c>
      <c r="T363" s="64">
        <v>14.9175</v>
      </c>
      <c r="U363" s="121">
        <v>0</v>
      </c>
      <c r="V363" s="67" t="s">
        <v>8497</v>
      </c>
      <c r="W363" s="31">
        <v>0</v>
      </c>
      <c r="X363" s="31">
        <v>0</v>
      </c>
      <c r="Y363" s="31">
        <v>0</v>
      </c>
      <c r="Z363" s="31">
        <v>0</v>
      </c>
      <c r="AA363" s="31">
        <v>0</v>
      </c>
      <c r="AB363" s="31">
        <v>0</v>
      </c>
      <c r="AC363" s="31">
        <v>0</v>
      </c>
      <c r="AD363" s="31">
        <v>0</v>
      </c>
      <c r="AE363" s="31">
        <v>0</v>
      </c>
      <c r="AF363" s="66"/>
      <c r="AG363" s="28">
        <v>1</v>
      </c>
      <c r="AH363" s="29">
        <v>107</v>
      </c>
      <c r="AI363" s="130">
        <v>53.5</v>
      </c>
      <c r="AJ363" s="66">
        <v>0</v>
      </c>
      <c r="AK363" s="31">
        <v>0</v>
      </c>
      <c r="AL363" s="66">
        <v>0</v>
      </c>
      <c r="AM363" s="31">
        <v>0</v>
      </c>
      <c r="AN363" s="66"/>
      <c r="AO363" s="31">
        <v>0</v>
      </c>
      <c r="AP363" s="66"/>
      <c r="AQ363" s="31">
        <v>0</v>
      </c>
      <c r="AR363" s="66"/>
      <c r="AS363" s="31">
        <v>0</v>
      </c>
      <c r="AT363" s="66"/>
      <c r="AU363" s="121">
        <v>0</v>
      </c>
      <c r="AV363" s="113">
        <v>0</v>
      </c>
      <c r="AW363" s="66">
        <v>0</v>
      </c>
      <c r="AX363" s="66">
        <v>0</v>
      </c>
      <c r="AY363" s="130">
        <v>0</v>
      </c>
      <c r="AZ363" s="66">
        <v>0</v>
      </c>
      <c r="BA363" s="66">
        <v>0</v>
      </c>
      <c r="BB363" s="66">
        <v>0</v>
      </c>
      <c r="BC363" s="66">
        <v>0</v>
      </c>
      <c r="BD363" s="66">
        <v>0</v>
      </c>
      <c r="BE363" s="31">
        <v>0</v>
      </c>
      <c r="BF363" s="66"/>
      <c r="BG363" s="31">
        <v>0</v>
      </c>
      <c r="BH363" s="66"/>
      <c r="BI363" s="31">
        <v>0</v>
      </c>
      <c r="BJ363" s="66"/>
      <c r="BK363" s="31">
        <v>0</v>
      </c>
      <c r="BL363" s="66"/>
      <c r="BM363" s="141" t="s">
        <v>127</v>
      </c>
      <c r="BN363" s="67" t="s">
        <v>2549</v>
      </c>
      <c r="BO363" s="118" t="s">
        <v>132</v>
      </c>
      <c r="BP363" s="141" t="s">
        <v>127</v>
      </c>
      <c r="BQ363" s="112" t="s">
        <v>2550</v>
      </c>
      <c r="BR363" s="373" t="s">
        <v>127</v>
      </c>
      <c r="BS363" s="373" t="s">
        <v>132</v>
      </c>
      <c r="BT363" s="116" t="s">
        <v>132</v>
      </c>
      <c r="BU363" s="116" t="s">
        <v>132</v>
      </c>
      <c r="BV363" s="116" t="s">
        <v>132</v>
      </c>
      <c r="BW363" s="421" t="s">
        <v>127</v>
      </c>
      <c r="BX363" s="141" t="s">
        <v>127</v>
      </c>
      <c r="BY363" s="421" t="s">
        <v>127</v>
      </c>
      <c r="BZ363" s="934" t="s">
        <v>132</v>
      </c>
      <c r="CA363" s="66">
        <v>0</v>
      </c>
      <c r="CB363" s="113">
        <v>0</v>
      </c>
      <c r="CC363" s="113">
        <v>0</v>
      </c>
      <c r="CD363" s="113">
        <v>0</v>
      </c>
      <c r="CE363" s="116" t="s">
        <v>132</v>
      </c>
      <c r="CF363" s="421" t="s">
        <v>132</v>
      </c>
      <c r="CG363" s="66">
        <v>0</v>
      </c>
      <c r="CH363" s="113">
        <v>0</v>
      </c>
      <c r="CI363" s="113">
        <v>0</v>
      </c>
      <c r="CJ363" s="113">
        <v>0</v>
      </c>
      <c r="CK363" s="421" t="s">
        <v>132</v>
      </c>
      <c r="CL363" s="76" t="s">
        <v>132</v>
      </c>
      <c r="CM363" s="113"/>
      <c r="CN363" s="113"/>
      <c r="CO363" s="130"/>
      <c r="CP363" s="421" t="s">
        <v>132</v>
      </c>
      <c r="CQ363" s="66">
        <v>0</v>
      </c>
      <c r="CR363" s="113">
        <v>0</v>
      </c>
      <c r="CS363" s="113">
        <v>0</v>
      </c>
      <c r="CT363" s="113">
        <v>0</v>
      </c>
      <c r="CU363" s="141" t="s">
        <v>127</v>
      </c>
      <c r="CV363" s="117" t="s">
        <v>127</v>
      </c>
    </row>
    <row r="364" spans="1:100" ht="54">
      <c r="A364" s="49"/>
      <c r="B364" s="179">
        <f t="shared" ca="1" si="21"/>
        <v>351</v>
      </c>
      <c r="C364" s="115" t="s">
        <v>2472</v>
      </c>
      <c r="D364" s="215" t="s">
        <v>2551</v>
      </c>
      <c r="E364" s="60" t="s">
        <v>2552</v>
      </c>
      <c r="F364" s="33">
        <v>41944</v>
      </c>
      <c r="G364" s="498" t="s">
        <v>528</v>
      </c>
      <c r="H364" s="70" t="s">
        <v>2553</v>
      </c>
      <c r="I364" s="499" t="s">
        <v>479</v>
      </c>
      <c r="J364" s="140"/>
      <c r="K364" s="65" t="s">
        <v>2554</v>
      </c>
      <c r="L364" s="112" t="s">
        <v>2555</v>
      </c>
      <c r="M364" s="64">
        <v>80</v>
      </c>
      <c r="N364" s="121">
        <v>29</v>
      </c>
      <c r="O364" s="113">
        <v>16</v>
      </c>
      <c r="P364" s="120">
        <v>3.8</v>
      </c>
      <c r="Q364" s="121">
        <v>5</v>
      </c>
      <c r="R364" s="66">
        <v>0</v>
      </c>
      <c r="S364" s="120">
        <v>0</v>
      </c>
      <c r="T364" s="64">
        <v>12.3</v>
      </c>
      <c r="U364" s="121">
        <v>0</v>
      </c>
      <c r="V364" s="67" t="s">
        <v>160</v>
      </c>
      <c r="W364" s="31">
        <v>0</v>
      </c>
      <c r="X364" s="31">
        <v>0</v>
      </c>
      <c r="Y364" s="31">
        <v>0</v>
      </c>
      <c r="Z364" s="31">
        <v>0</v>
      </c>
      <c r="AA364" s="31">
        <v>0</v>
      </c>
      <c r="AB364" s="31">
        <v>0</v>
      </c>
      <c r="AC364" s="31">
        <v>0</v>
      </c>
      <c r="AD364" s="31">
        <v>0</v>
      </c>
      <c r="AE364" s="31">
        <v>0</v>
      </c>
      <c r="AF364" s="66"/>
      <c r="AG364" s="28">
        <v>1</v>
      </c>
      <c r="AH364" s="29">
        <v>61</v>
      </c>
      <c r="AI364" s="130">
        <v>61</v>
      </c>
      <c r="AJ364" s="66">
        <v>0</v>
      </c>
      <c r="AK364" s="31">
        <v>0</v>
      </c>
      <c r="AL364" s="66">
        <v>0</v>
      </c>
      <c r="AM364" s="31">
        <v>12</v>
      </c>
      <c r="AN364" s="66" t="s">
        <v>2556</v>
      </c>
      <c r="AO364" s="31">
        <v>7</v>
      </c>
      <c r="AP364" s="66" t="s">
        <v>2557</v>
      </c>
      <c r="AQ364" s="31">
        <v>0</v>
      </c>
      <c r="AR364" s="66"/>
      <c r="AS364" s="31">
        <v>0</v>
      </c>
      <c r="AT364" s="66"/>
      <c r="AU364" s="121">
        <v>0</v>
      </c>
      <c r="AV364" s="113">
        <v>0</v>
      </c>
      <c r="AW364" s="66">
        <v>0</v>
      </c>
      <c r="AX364" s="66">
        <v>0</v>
      </c>
      <c r="AY364" s="130">
        <v>0</v>
      </c>
      <c r="AZ364" s="66">
        <v>0</v>
      </c>
      <c r="BA364" s="66">
        <v>0</v>
      </c>
      <c r="BB364" s="66">
        <v>0</v>
      </c>
      <c r="BC364" s="66">
        <v>0</v>
      </c>
      <c r="BD364" s="66">
        <v>0</v>
      </c>
      <c r="BE364" s="31">
        <v>0</v>
      </c>
      <c r="BF364" s="66"/>
      <c r="BG364" s="31">
        <v>0</v>
      </c>
      <c r="BH364" s="66"/>
      <c r="BI364" s="31">
        <v>0</v>
      </c>
      <c r="BJ364" s="66"/>
      <c r="BK364" s="31">
        <v>0</v>
      </c>
      <c r="BL364" s="66"/>
      <c r="BM364" s="141" t="s">
        <v>132</v>
      </c>
      <c r="BN364" s="67"/>
      <c r="BO364" s="118" t="s">
        <v>132</v>
      </c>
      <c r="BP364" s="141" t="s">
        <v>127</v>
      </c>
      <c r="BQ364" s="112" t="s">
        <v>2558</v>
      </c>
      <c r="BR364" s="373" t="s">
        <v>132</v>
      </c>
      <c r="BS364" s="373" t="s">
        <v>132</v>
      </c>
      <c r="BT364" s="116" t="s">
        <v>132</v>
      </c>
      <c r="BU364" s="116" t="s">
        <v>127</v>
      </c>
      <c r="BV364" s="116" t="s">
        <v>132</v>
      </c>
      <c r="BW364" s="421" t="s">
        <v>132</v>
      </c>
      <c r="BX364" s="141" t="s">
        <v>132</v>
      </c>
      <c r="BY364" s="421" t="s">
        <v>132</v>
      </c>
      <c r="BZ364" s="934" t="s">
        <v>127</v>
      </c>
      <c r="CA364" s="66">
        <v>0</v>
      </c>
      <c r="CB364" s="113">
        <v>0</v>
      </c>
      <c r="CC364" s="113">
        <v>0</v>
      </c>
      <c r="CD364" s="113">
        <v>0</v>
      </c>
      <c r="CE364" s="116" t="s">
        <v>132</v>
      </c>
      <c r="CF364" s="421" t="s">
        <v>127</v>
      </c>
      <c r="CG364" s="66">
        <v>0</v>
      </c>
      <c r="CH364" s="113">
        <v>0</v>
      </c>
      <c r="CI364" s="113">
        <v>0</v>
      </c>
      <c r="CJ364" s="113">
        <v>0</v>
      </c>
      <c r="CK364" s="421" t="s">
        <v>127</v>
      </c>
      <c r="CL364" s="883" t="s">
        <v>132</v>
      </c>
      <c r="CM364" s="885"/>
      <c r="CN364" s="885"/>
      <c r="CO364" s="890"/>
      <c r="CP364" s="421" t="s">
        <v>127</v>
      </c>
      <c r="CQ364" s="66">
        <v>0</v>
      </c>
      <c r="CR364" s="113">
        <v>0</v>
      </c>
      <c r="CS364" s="113">
        <v>0</v>
      </c>
      <c r="CT364" s="212">
        <v>0</v>
      </c>
      <c r="CU364" s="141" t="s">
        <v>132</v>
      </c>
      <c r="CV364" s="117"/>
    </row>
    <row r="365" spans="1:100" ht="27">
      <c r="A365" s="49"/>
      <c r="B365" s="179">
        <f t="shared" ca="1" si="21"/>
        <v>352</v>
      </c>
      <c r="C365" s="115" t="s">
        <v>2472</v>
      </c>
      <c r="D365" s="215" t="s">
        <v>2559</v>
      </c>
      <c r="E365" s="60" t="s">
        <v>2560</v>
      </c>
      <c r="F365" s="33">
        <v>29434</v>
      </c>
      <c r="G365" s="498" t="s">
        <v>528</v>
      </c>
      <c r="H365" s="70" t="s">
        <v>2561</v>
      </c>
      <c r="I365" s="499" t="s">
        <v>528</v>
      </c>
      <c r="J365" s="112" t="s">
        <v>2562</v>
      </c>
      <c r="K365" s="73" t="s">
        <v>2563</v>
      </c>
      <c r="L365" s="112" t="s">
        <v>2564</v>
      </c>
      <c r="M365" s="64">
        <v>136</v>
      </c>
      <c r="N365" s="121">
        <v>14</v>
      </c>
      <c r="O365" s="113">
        <v>31</v>
      </c>
      <c r="P365" s="120">
        <v>6.5</v>
      </c>
      <c r="Q365" s="121">
        <v>8</v>
      </c>
      <c r="R365" s="66">
        <v>0</v>
      </c>
      <c r="S365" s="120">
        <v>0</v>
      </c>
      <c r="T365" s="64">
        <v>13</v>
      </c>
      <c r="U365" s="121">
        <v>0</v>
      </c>
      <c r="V365" s="67" t="s">
        <v>210</v>
      </c>
      <c r="W365" s="31">
        <v>0</v>
      </c>
      <c r="X365" s="31">
        <v>0</v>
      </c>
      <c r="Y365" s="31">
        <v>0</v>
      </c>
      <c r="Z365" s="31">
        <v>0</v>
      </c>
      <c r="AA365" s="31">
        <v>0</v>
      </c>
      <c r="AB365" s="31">
        <v>0</v>
      </c>
      <c r="AC365" s="31">
        <v>0</v>
      </c>
      <c r="AD365" s="31">
        <v>0</v>
      </c>
      <c r="AE365" s="31">
        <v>0</v>
      </c>
      <c r="AF365" s="66"/>
      <c r="AG365" s="28">
        <v>1</v>
      </c>
      <c r="AH365" s="29">
        <v>59</v>
      </c>
      <c r="AI365" s="130">
        <v>59</v>
      </c>
      <c r="AJ365" s="66">
        <v>0</v>
      </c>
      <c r="AK365" s="31">
        <v>0</v>
      </c>
      <c r="AL365" s="31">
        <v>0</v>
      </c>
      <c r="AM365" s="31">
        <v>0</v>
      </c>
      <c r="AN365" s="66"/>
      <c r="AO365" s="31">
        <v>0</v>
      </c>
      <c r="AP365" s="66"/>
      <c r="AQ365" s="31">
        <v>0</v>
      </c>
      <c r="AR365" s="66"/>
      <c r="AS365" s="31">
        <v>0</v>
      </c>
      <c r="AT365" s="66"/>
      <c r="AU365" s="121">
        <v>0</v>
      </c>
      <c r="AV365" s="113">
        <v>0</v>
      </c>
      <c r="AW365" s="66">
        <v>0</v>
      </c>
      <c r="AX365" s="31">
        <v>0</v>
      </c>
      <c r="AY365" s="130">
        <v>0</v>
      </c>
      <c r="AZ365" s="66">
        <v>0</v>
      </c>
      <c r="BA365" s="66">
        <v>0</v>
      </c>
      <c r="BB365" s="66">
        <v>0</v>
      </c>
      <c r="BC365" s="31">
        <v>0</v>
      </c>
      <c r="BD365" s="31">
        <v>0</v>
      </c>
      <c r="BE365" s="31">
        <v>0</v>
      </c>
      <c r="BF365" s="66"/>
      <c r="BG365" s="31">
        <v>0</v>
      </c>
      <c r="BH365" s="66"/>
      <c r="BI365" s="31">
        <v>0</v>
      </c>
      <c r="BJ365" s="66"/>
      <c r="BK365" s="31">
        <v>0</v>
      </c>
      <c r="BL365" s="66"/>
      <c r="BM365" s="141" t="s">
        <v>127</v>
      </c>
      <c r="BN365" s="67" t="s">
        <v>2565</v>
      </c>
      <c r="BO365" s="118" t="s">
        <v>132</v>
      </c>
      <c r="BP365" s="141" t="s">
        <v>132</v>
      </c>
      <c r="BQ365" s="112"/>
      <c r="BR365" s="373" t="s">
        <v>132</v>
      </c>
      <c r="BS365" s="373" t="s">
        <v>132</v>
      </c>
      <c r="BT365" s="116" t="s">
        <v>132</v>
      </c>
      <c r="BU365" s="116" t="s">
        <v>132</v>
      </c>
      <c r="BV365" s="116" t="s">
        <v>132</v>
      </c>
      <c r="BW365" s="421" t="s">
        <v>132</v>
      </c>
      <c r="BX365" s="141" t="s">
        <v>132</v>
      </c>
      <c r="BY365" s="55" t="s">
        <v>132</v>
      </c>
      <c r="BZ365" s="934" t="s">
        <v>132</v>
      </c>
      <c r="CA365" s="66">
        <v>0</v>
      </c>
      <c r="CB365" s="113">
        <v>0</v>
      </c>
      <c r="CC365" s="113">
        <v>0</v>
      </c>
      <c r="CD365" s="113">
        <v>0</v>
      </c>
      <c r="CE365" s="116" t="s">
        <v>132</v>
      </c>
      <c r="CF365" s="421" t="s">
        <v>132</v>
      </c>
      <c r="CG365" s="66">
        <v>0</v>
      </c>
      <c r="CH365" s="113">
        <v>0</v>
      </c>
      <c r="CI365" s="113">
        <v>0</v>
      </c>
      <c r="CJ365" s="113">
        <v>0</v>
      </c>
      <c r="CK365" s="421" t="s">
        <v>132</v>
      </c>
      <c r="CL365" s="76" t="s">
        <v>132</v>
      </c>
      <c r="CM365" s="113"/>
      <c r="CN365" s="113"/>
      <c r="CO365" s="130"/>
      <c r="CP365" s="421" t="s">
        <v>132</v>
      </c>
      <c r="CQ365" s="66">
        <v>0</v>
      </c>
      <c r="CR365" s="113">
        <v>0</v>
      </c>
      <c r="CS365" s="113">
        <v>0</v>
      </c>
      <c r="CT365" s="212">
        <v>0</v>
      </c>
      <c r="CU365" s="141" t="s">
        <v>132</v>
      </c>
      <c r="CV365" s="117"/>
    </row>
    <row r="366" spans="1:100" ht="27">
      <c r="A366" s="49"/>
      <c r="B366" s="179">
        <f t="shared" ca="1" si="21"/>
        <v>353</v>
      </c>
      <c r="C366" s="115" t="s">
        <v>363</v>
      </c>
      <c r="D366" s="215" t="s">
        <v>2566</v>
      </c>
      <c r="E366" s="60" t="s">
        <v>2567</v>
      </c>
      <c r="F366" s="33">
        <v>42887</v>
      </c>
      <c r="G366" s="498" t="s">
        <v>528</v>
      </c>
      <c r="H366" s="70" t="s">
        <v>2568</v>
      </c>
      <c r="I366" s="499" t="s">
        <v>479</v>
      </c>
      <c r="J366" s="112"/>
      <c r="K366" s="65" t="s">
        <v>2569</v>
      </c>
      <c r="L366" s="112" t="s">
        <v>2570</v>
      </c>
      <c r="M366" s="64">
        <v>216</v>
      </c>
      <c r="N366" s="121">
        <v>25</v>
      </c>
      <c r="O366" s="113">
        <v>56</v>
      </c>
      <c r="P366" s="120">
        <v>11.39</v>
      </c>
      <c r="Q366" s="121">
        <v>8</v>
      </c>
      <c r="R366" s="66">
        <v>0</v>
      </c>
      <c r="S366" s="120">
        <v>0</v>
      </c>
      <c r="T366" s="64">
        <v>16.7</v>
      </c>
      <c r="U366" s="121">
        <v>0</v>
      </c>
      <c r="V366" s="67" t="s">
        <v>210</v>
      </c>
      <c r="W366" s="31">
        <v>0</v>
      </c>
      <c r="X366" s="31">
        <v>0</v>
      </c>
      <c r="Y366" s="31">
        <v>0</v>
      </c>
      <c r="Z366" s="31">
        <v>0</v>
      </c>
      <c r="AA366" s="31">
        <v>0</v>
      </c>
      <c r="AB366" s="31">
        <v>0</v>
      </c>
      <c r="AC366" s="31">
        <v>0</v>
      </c>
      <c r="AD366" s="31">
        <v>0</v>
      </c>
      <c r="AE366" s="31">
        <v>0</v>
      </c>
      <c r="AF366" s="66"/>
      <c r="AG366" s="28">
        <v>1</v>
      </c>
      <c r="AH366" s="29">
        <v>74</v>
      </c>
      <c r="AI366" s="130">
        <v>74</v>
      </c>
      <c r="AJ366" s="66">
        <v>0</v>
      </c>
      <c r="AK366" s="31">
        <v>0</v>
      </c>
      <c r="AL366" s="66">
        <v>0</v>
      </c>
      <c r="AM366" s="31">
        <v>0</v>
      </c>
      <c r="AN366" s="66"/>
      <c r="AO366" s="31">
        <v>0</v>
      </c>
      <c r="AP366" s="66"/>
      <c r="AQ366" s="31">
        <v>0</v>
      </c>
      <c r="AR366" s="66"/>
      <c r="AS366" s="31">
        <v>0</v>
      </c>
      <c r="AT366" s="66"/>
      <c r="AU366" s="121">
        <v>0</v>
      </c>
      <c r="AV366" s="113">
        <v>0</v>
      </c>
      <c r="AW366" s="66">
        <v>0</v>
      </c>
      <c r="AX366" s="66">
        <v>0</v>
      </c>
      <c r="AY366" s="130">
        <v>0</v>
      </c>
      <c r="AZ366" s="66">
        <v>0</v>
      </c>
      <c r="BA366" s="66">
        <v>0</v>
      </c>
      <c r="BB366" s="66">
        <v>0</v>
      </c>
      <c r="BC366" s="66">
        <v>0</v>
      </c>
      <c r="BD366" s="66">
        <v>0</v>
      </c>
      <c r="BE366" s="31">
        <v>0</v>
      </c>
      <c r="BF366" s="66"/>
      <c r="BG366" s="31">
        <v>0</v>
      </c>
      <c r="BH366" s="66"/>
      <c r="BI366" s="31">
        <v>0</v>
      </c>
      <c r="BJ366" s="66"/>
      <c r="BK366" s="31">
        <v>0</v>
      </c>
      <c r="BL366" s="66"/>
      <c r="BM366" s="141" t="s">
        <v>132</v>
      </c>
      <c r="BN366" s="67"/>
      <c r="BO366" s="118" t="s">
        <v>127</v>
      </c>
      <c r="BP366" s="141" t="s">
        <v>132</v>
      </c>
      <c r="BQ366" s="112"/>
      <c r="BR366" s="373" t="s">
        <v>132</v>
      </c>
      <c r="BS366" s="373" t="s">
        <v>132</v>
      </c>
      <c r="BT366" s="116" t="s">
        <v>132</v>
      </c>
      <c r="BU366" s="116" t="s">
        <v>132</v>
      </c>
      <c r="BV366" s="116" t="s">
        <v>132</v>
      </c>
      <c r="BW366" s="421" t="s">
        <v>132</v>
      </c>
      <c r="BX366" s="141" t="s">
        <v>132</v>
      </c>
      <c r="BY366" s="421" t="s">
        <v>132</v>
      </c>
      <c r="BZ366" s="934" t="s">
        <v>132</v>
      </c>
      <c r="CA366" s="66">
        <v>0</v>
      </c>
      <c r="CB366" s="113">
        <v>0</v>
      </c>
      <c r="CC366" s="113">
        <v>0</v>
      </c>
      <c r="CD366" s="113">
        <v>0</v>
      </c>
      <c r="CE366" s="116" t="s">
        <v>132</v>
      </c>
      <c r="CF366" s="421" t="s">
        <v>132</v>
      </c>
      <c r="CG366" s="66">
        <v>0</v>
      </c>
      <c r="CH366" s="113">
        <v>0</v>
      </c>
      <c r="CI366" s="113">
        <v>0</v>
      </c>
      <c r="CJ366" s="113">
        <v>0</v>
      </c>
      <c r="CK366" s="421" t="s">
        <v>132</v>
      </c>
      <c r="CL366" s="76" t="s">
        <v>132</v>
      </c>
      <c r="CM366" s="113"/>
      <c r="CN366" s="113"/>
      <c r="CO366" s="130"/>
      <c r="CP366" s="421" t="s">
        <v>132</v>
      </c>
      <c r="CQ366" s="66">
        <v>0</v>
      </c>
      <c r="CR366" s="113">
        <v>0</v>
      </c>
      <c r="CS366" s="113">
        <v>0</v>
      </c>
      <c r="CT366" s="113">
        <v>0</v>
      </c>
      <c r="CU366" s="141" t="s">
        <v>132</v>
      </c>
      <c r="CV366" s="117"/>
    </row>
    <row r="367" spans="1:100" ht="27">
      <c r="A367" s="49"/>
      <c r="B367" s="179">
        <f t="shared" ca="1" si="21"/>
        <v>354</v>
      </c>
      <c r="C367" s="115" t="s">
        <v>2472</v>
      </c>
      <c r="D367" s="215" t="s">
        <v>2571</v>
      </c>
      <c r="E367" s="60" t="s">
        <v>2572</v>
      </c>
      <c r="F367" s="33">
        <v>45464</v>
      </c>
      <c r="G367" s="498" t="s">
        <v>528</v>
      </c>
      <c r="H367" s="70" t="s">
        <v>2573</v>
      </c>
      <c r="I367" s="499" t="s">
        <v>479</v>
      </c>
      <c r="J367" s="112"/>
      <c r="K367" s="65" t="s">
        <v>2574</v>
      </c>
      <c r="L367" s="112" t="s">
        <v>2575</v>
      </c>
      <c r="M367" s="64">
        <v>199</v>
      </c>
      <c r="N367" s="121">
        <v>9</v>
      </c>
      <c r="O367" s="113">
        <v>12</v>
      </c>
      <c r="P367" s="120">
        <v>1.9</v>
      </c>
      <c r="Q367" s="121">
        <v>7</v>
      </c>
      <c r="R367" s="66">
        <v>1</v>
      </c>
      <c r="S367" s="120">
        <v>0.6</v>
      </c>
      <c r="T367" s="64">
        <v>5.7</v>
      </c>
      <c r="U367" s="121">
        <v>0</v>
      </c>
      <c r="V367" s="67" t="s">
        <v>210</v>
      </c>
      <c r="W367" s="31">
        <v>0</v>
      </c>
      <c r="X367" s="31">
        <v>0</v>
      </c>
      <c r="Y367" s="31">
        <v>0</v>
      </c>
      <c r="Z367" s="31">
        <v>0</v>
      </c>
      <c r="AA367" s="31">
        <v>0</v>
      </c>
      <c r="AB367" s="31">
        <v>0</v>
      </c>
      <c r="AC367" s="31">
        <v>0</v>
      </c>
      <c r="AD367" s="31">
        <v>0</v>
      </c>
      <c r="AE367" s="31">
        <v>0</v>
      </c>
      <c r="AF367" s="66"/>
      <c r="AG367" s="28">
        <v>1</v>
      </c>
      <c r="AH367" s="29">
        <v>140</v>
      </c>
      <c r="AI367" s="130">
        <v>70</v>
      </c>
      <c r="AJ367" s="66">
        <v>0</v>
      </c>
      <c r="AK367" s="31">
        <v>0</v>
      </c>
      <c r="AL367" s="66">
        <v>0</v>
      </c>
      <c r="AM367" s="31">
        <v>0</v>
      </c>
      <c r="AN367" s="66"/>
      <c r="AO367" s="31">
        <v>54</v>
      </c>
      <c r="AP367" s="66" t="s">
        <v>2576</v>
      </c>
      <c r="AQ367" s="31">
        <v>0</v>
      </c>
      <c r="AR367" s="66"/>
      <c r="AS367" s="31">
        <v>0</v>
      </c>
      <c r="AT367" s="66"/>
      <c r="AU367" s="121">
        <v>0</v>
      </c>
      <c r="AV367" s="113">
        <v>0</v>
      </c>
      <c r="AW367" s="66">
        <v>0</v>
      </c>
      <c r="AX367" s="66">
        <v>0</v>
      </c>
      <c r="AY367" s="130">
        <v>0</v>
      </c>
      <c r="AZ367" s="66">
        <v>0</v>
      </c>
      <c r="BA367" s="66">
        <v>0</v>
      </c>
      <c r="BB367" s="66">
        <v>0</v>
      </c>
      <c r="BC367" s="66">
        <v>0</v>
      </c>
      <c r="BD367" s="66">
        <v>0</v>
      </c>
      <c r="BE367" s="31">
        <v>0</v>
      </c>
      <c r="BF367" s="66"/>
      <c r="BG367" s="31">
        <v>0</v>
      </c>
      <c r="BH367" s="66"/>
      <c r="BI367" s="31">
        <v>0</v>
      </c>
      <c r="BJ367" s="66"/>
      <c r="BK367" s="31">
        <v>0</v>
      </c>
      <c r="BL367" s="66"/>
      <c r="BM367" s="141" t="s">
        <v>132</v>
      </c>
      <c r="BN367" s="67"/>
      <c r="BO367" s="118" t="s">
        <v>132</v>
      </c>
      <c r="BP367" s="141" t="s">
        <v>132</v>
      </c>
      <c r="BQ367" s="112"/>
      <c r="BR367" s="373" t="s">
        <v>132</v>
      </c>
      <c r="BS367" s="373" t="s">
        <v>132</v>
      </c>
      <c r="BT367" s="116" t="s">
        <v>132</v>
      </c>
      <c r="BU367" s="116" t="s">
        <v>132</v>
      </c>
      <c r="BV367" s="116" t="s">
        <v>132</v>
      </c>
      <c r="BW367" s="421" t="s">
        <v>132</v>
      </c>
      <c r="BX367" s="141" t="s">
        <v>132</v>
      </c>
      <c r="BY367" s="421" t="s">
        <v>132</v>
      </c>
      <c r="BZ367" s="934" t="s">
        <v>132</v>
      </c>
      <c r="CA367" s="66">
        <v>0</v>
      </c>
      <c r="CB367" s="113">
        <v>0</v>
      </c>
      <c r="CC367" s="113">
        <v>0</v>
      </c>
      <c r="CD367" s="113">
        <v>0</v>
      </c>
      <c r="CE367" s="116" t="s">
        <v>132</v>
      </c>
      <c r="CF367" s="421" t="s">
        <v>132</v>
      </c>
      <c r="CG367" s="66">
        <v>0</v>
      </c>
      <c r="CH367" s="113">
        <v>0</v>
      </c>
      <c r="CI367" s="113">
        <v>0</v>
      </c>
      <c r="CJ367" s="113">
        <v>0</v>
      </c>
      <c r="CK367" s="421" t="s">
        <v>132</v>
      </c>
      <c r="CL367" s="76" t="s">
        <v>132</v>
      </c>
      <c r="CM367" s="113"/>
      <c r="CN367" s="113"/>
      <c r="CO367" s="130"/>
      <c r="CP367" s="421" t="s">
        <v>132</v>
      </c>
      <c r="CQ367" s="66">
        <v>0</v>
      </c>
      <c r="CR367" s="113">
        <v>0</v>
      </c>
      <c r="CS367" s="113">
        <v>0</v>
      </c>
      <c r="CT367" s="113">
        <v>0</v>
      </c>
      <c r="CU367" s="141" t="s">
        <v>132</v>
      </c>
      <c r="CV367" s="117"/>
    </row>
    <row r="368" spans="1:100" ht="229.5">
      <c r="A368" s="49"/>
      <c r="B368" s="179">
        <f t="shared" ca="1" si="21"/>
        <v>355</v>
      </c>
      <c r="C368" s="115" t="s">
        <v>366</v>
      </c>
      <c r="D368" s="507" t="s">
        <v>2578</v>
      </c>
      <c r="E368" s="69" t="s">
        <v>2579</v>
      </c>
      <c r="F368" s="27">
        <v>40626</v>
      </c>
      <c r="G368" s="498" t="s">
        <v>739</v>
      </c>
      <c r="H368" s="70" t="s">
        <v>2580</v>
      </c>
      <c r="I368" s="499" t="s">
        <v>479</v>
      </c>
      <c r="J368" s="62"/>
      <c r="K368" s="73" t="s">
        <v>1570</v>
      </c>
      <c r="L368" s="126" t="s">
        <v>2581</v>
      </c>
      <c r="M368" s="54">
        <v>620</v>
      </c>
      <c r="N368" s="28">
        <v>421</v>
      </c>
      <c r="O368" s="29">
        <v>15</v>
      </c>
      <c r="P368" s="53">
        <v>5.8</v>
      </c>
      <c r="Q368" s="28">
        <v>21</v>
      </c>
      <c r="R368" s="31">
        <v>5</v>
      </c>
      <c r="S368" s="53">
        <v>18</v>
      </c>
      <c r="T368" s="54">
        <v>71.41</v>
      </c>
      <c r="U368" s="28">
        <v>1</v>
      </c>
      <c r="V368" s="52" t="s">
        <v>2582</v>
      </c>
      <c r="W368" s="31">
        <v>1</v>
      </c>
      <c r="X368" s="31">
        <v>0</v>
      </c>
      <c r="Y368" s="31">
        <v>1</v>
      </c>
      <c r="Z368" s="31">
        <v>0</v>
      </c>
      <c r="AA368" s="31">
        <v>1</v>
      </c>
      <c r="AB368" s="31">
        <v>0</v>
      </c>
      <c r="AC368" s="31">
        <v>10</v>
      </c>
      <c r="AD368" s="31">
        <v>0</v>
      </c>
      <c r="AE368" s="31">
        <v>0</v>
      </c>
      <c r="AF368" s="31"/>
      <c r="AG368" s="28">
        <v>0</v>
      </c>
      <c r="AH368" s="29">
        <v>0</v>
      </c>
      <c r="AI368" s="30">
        <v>0</v>
      </c>
      <c r="AJ368" s="31">
        <v>1</v>
      </c>
      <c r="AK368" s="31">
        <v>11</v>
      </c>
      <c r="AL368" s="31">
        <v>11</v>
      </c>
      <c r="AM368" s="31">
        <v>145</v>
      </c>
      <c r="AN368" s="31" t="s">
        <v>2583</v>
      </c>
      <c r="AO368" s="31">
        <v>0</v>
      </c>
      <c r="AP368" s="31"/>
      <c r="AQ368" s="31">
        <v>10</v>
      </c>
      <c r="AR368" s="31" t="s">
        <v>2584</v>
      </c>
      <c r="AS368" s="31">
        <v>0</v>
      </c>
      <c r="AT368" s="31"/>
      <c r="AU368" s="28">
        <v>0</v>
      </c>
      <c r="AV368" s="29">
        <v>0</v>
      </c>
      <c r="AW368" s="31">
        <v>0</v>
      </c>
      <c r="AX368" s="31">
        <v>0</v>
      </c>
      <c r="AY368" s="30">
        <v>0</v>
      </c>
      <c r="AZ368" s="31">
        <v>0</v>
      </c>
      <c r="BA368" s="31">
        <v>0</v>
      </c>
      <c r="BB368" s="31">
        <v>0</v>
      </c>
      <c r="BC368" s="31">
        <v>0</v>
      </c>
      <c r="BD368" s="31">
        <v>0</v>
      </c>
      <c r="BE368" s="31">
        <v>13</v>
      </c>
      <c r="BF368" s="31" t="s">
        <v>2585</v>
      </c>
      <c r="BG368" s="31">
        <v>0</v>
      </c>
      <c r="BH368" s="31"/>
      <c r="BI368" s="31">
        <v>4</v>
      </c>
      <c r="BJ368" s="31" t="s">
        <v>2586</v>
      </c>
      <c r="BK368" s="31">
        <v>0</v>
      </c>
      <c r="BL368" s="31"/>
      <c r="BM368" s="129" t="s">
        <v>132</v>
      </c>
      <c r="BN368" s="52"/>
      <c r="BO368" s="164" t="s">
        <v>127</v>
      </c>
      <c r="BP368" s="129" t="s">
        <v>132</v>
      </c>
      <c r="BQ368" s="126"/>
      <c r="BR368" s="500" t="s">
        <v>132</v>
      </c>
      <c r="BS368" s="500" t="s">
        <v>127</v>
      </c>
      <c r="BT368" s="76" t="s">
        <v>132</v>
      </c>
      <c r="BU368" s="76" t="s">
        <v>127</v>
      </c>
      <c r="BV368" s="76" t="s">
        <v>132</v>
      </c>
      <c r="BW368" s="55" t="s">
        <v>127</v>
      </c>
      <c r="BX368" s="129" t="s">
        <v>127</v>
      </c>
      <c r="BY368" s="55" t="s">
        <v>127</v>
      </c>
      <c r="BZ368" s="935" t="s">
        <v>132</v>
      </c>
      <c r="CA368" s="31">
        <v>0</v>
      </c>
      <c r="CB368" s="29">
        <v>0</v>
      </c>
      <c r="CC368" s="29">
        <v>0</v>
      </c>
      <c r="CD368" s="29">
        <v>0</v>
      </c>
      <c r="CE368" s="76" t="s">
        <v>132</v>
      </c>
      <c r="CF368" s="55" t="s">
        <v>132</v>
      </c>
      <c r="CG368" s="31">
        <v>0</v>
      </c>
      <c r="CH368" s="29">
        <v>0</v>
      </c>
      <c r="CI368" s="29">
        <v>0</v>
      </c>
      <c r="CJ368" s="29">
        <v>0</v>
      </c>
      <c r="CK368" s="55" t="s">
        <v>132</v>
      </c>
      <c r="CL368" s="76" t="s">
        <v>132</v>
      </c>
      <c r="CM368" s="29"/>
      <c r="CN368" s="29"/>
      <c r="CO368" s="30"/>
      <c r="CP368" s="55" t="s">
        <v>132</v>
      </c>
      <c r="CQ368" s="31">
        <v>0</v>
      </c>
      <c r="CR368" s="29">
        <v>0</v>
      </c>
      <c r="CS368" s="29">
        <v>0</v>
      </c>
      <c r="CT368" s="56">
        <v>0</v>
      </c>
      <c r="CU368" s="129" t="s">
        <v>132</v>
      </c>
      <c r="CV368" s="77"/>
    </row>
    <row r="369" spans="1:100" ht="67.5">
      <c r="A369" s="49"/>
      <c r="B369" s="179">
        <f t="shared" ca="1" si="21"/>
        <v>356</v>
      </c>
      <c r="C369" s="115" t="s">
        <v>366</v>
      </c>
      <c r="D369" s="215" t="s">
        <v>2587</v>
      </c>
      <c r="E369" s="60" t="s">
        <v>2588</v>
      </c>
      <c r="F369" s="33">
        <v>39178</v>
      </c>
      <c r="G369" s="498" t="s">
        <v>528</v>
      </c>
      <c r="H369" s="70" t="s">
        <v>2589</v>
      </c>
      <c r="I369" s="499" t="s">
        <v>528</v>
      </c>
      <c r="J369" s="140" t="s">
        <v>2590</v>
      </c>
      <c r="K369" s="65" t="s">
        <v>2442</v>
      </c>
      <c r="L369" s="112" t="s">
        <v>2591</v>
      </c>
      <c r="M369" s="64">
        <v>334</v>
      </c>
      <c r="N369" s="121">
        <v>144</v>
      </c>
      <c r="O369" s="113">
        <v>4</v>
      </c>
      <c r="P369" s="120">
        <v>3.3</v>
      </c>
      <c r="Q369" s="121">
        <v>5</v>
      </c>
      <c r="R369" s="66">
        <v>0</v>
      </c>
      <c r="S369" s="120">
        <v>0</v>
      </c>
      <c r="T369" s="64">
        <v>26</v>
      </c>
      <c r="U369" s="121">
        <v>0</v>
      </c>
      <c r="V369" s="67" t="s">
        <v>210</v>
      </c>
      <c r="W369" s="31">
        <v>0</v>
      </c>
      <c r="X369" s="31">
        <v>0</v>
      </c>
      <c r="Y369" s="31">
        <v>0</v>
      </c>
      <c r="Z369" s="31">
        <v>0</v>
      </c>
      <c r="AA369" s="31">
        <v>0</v>
      </c>
      <c r="AB369" s="31">
        <v>0</v>
      </c>
      <c r="AC369" s="31">
        <v>0</v>
      </c>
      <c r="AD369" s="31">
        <v>0</v>
      </c>
      <c r="AE369" s="31">
        <v>0</v>
      </c>
      <c r="AF369" s="66"/>
      <c r="AG369" s="28">
        <v>0</v>
      </c>
      <c r="AH369" s="29">
        <v>0</v>
      </c>
      <c r="AI369" s="130">
        <v>0</v>
      </c>
      <c r="AJ369" s="66">
        <v>0</v>
      </c>
      <c r="AK369" s="31">
        <v>0</v>
      </c>
      <c r="AL369" s="66">
        <v>0</v>
      </c>
      <c r="AM369" s="31">
        <v>246</v>
      </c>
      <c r="AN369" s="66" t="s">
        <v>2592</v>
      </c>
      <c r="AO369" s="31">
        <v>0</v>
      </c>
      <c r="AP369" s="66"/>
      <c r="AQ369" s="31">
        <v>0</v>
      </c>
      <c r="AR369" s="66"/>
      <c r="AS369" s="31">
        <v>0</v>
      </c>
      <c r="AT369" s="66"/>
      <c r="AU369" s="121">
        <v>3</v>
      </c>
      <c r="AV369" s="113">
        <v>3</v>
      </c>
      <c r="AW369" s="66">
        <v>0</v>
      </c>
      <c r="AX369" s="66">
        <v>21</v>
      </c>
      <c r="AY369" s="130">
        <v>0</v>
      </c>
      <c r="AZ369" s="66">
        <v>0</v>
      </c>
      <c r="BA369" s="66">
        <v>0</v>
      </c>
      <c r="BB369" s="66">
        <v>0</v>
      </c>
      <c r="BC369" s="66">
        <v>0</v>
      </c>
      <c r="BD369" s="66">
        <v>0</v>
      </c>
      <c r="BE369" s="31">
        <v>0</v>
      </c>
      <c r="BF369" s="66"/>
      <c r="BG369" s="31">
        <v>0</v>
      </c>
      <c r="BH369" s="66"/>
      <c r="BI369" s="31">
        <v>0</v>
      </c>
      <c r="BJ369" s="66"/>
      <c r="BK369" s="31">
        <v>0</v>
      </c>
      <c r="BL369" s="66"/>
      <c r="BM369" s="141" t="s">
        <v>132</v>
      </c>
      <c r="BN369" s="67"/>
      <c r="BO369" s="118" t="s">
        <v>127</v>
      </c>
      <c r="BP369" s="141" t="s">
        <v>132</v>
      </c>
      <c r="BQ369" s="112"/>
      <c r="BR369" s="373" t="s">
        <v>127</v>
      </c>
      <c r="BS369" s="373" t="s">
        <v>132</v>
      </c>
      <c r="BT369" s="116" t="s">
        <v>132</v>
      </c>
      <c r="BU369" s="116" t="s">
        <v>127</v>
      </c>
      <c r="BV369" s="116" t="s">
        <v>132</v>
      </c>
      <c r="BW369" s="421" t="s">
        <v>127</v>
      </c>
      <c r="BX369" s="141" t="s">
        <v>132</v>
      </c>
      <c r="BY369" s="421" t="s">
        <v>132</v>
      </c>
      <c r="BZ369" s="934" t="s">
        <v>132</v>
      </c>
      <c r="CA369" s="66">
        <v>0</v>
      </c>
      <c r="CB369" s="113">
        <v>0</v>
      </c>
      <c r="CC369" s="113">
        <v>0</v>
      </c>
      <c r="CD369" s="113">
        <v>0</v>
      </c>
      <c r="CE369" s="116" t="s">
        <v>132</v>
      </c>
      <c r="CF369" s="421" t="s">
        <v>132</v>
      </c>
      <c r="CG369" s="66">
        <v>0</v>
      </c>
      <c r="CH369" s="113">
        <v>0</v>
      </c>
      <c r="CI369" s="113">
        <v>0</v>
      </c>
      <c r="CJ369" s="113">
        <v>0</v>
      </c>
      <c r="CK369" s="421" t="s">
        <v>127</v>
      </c>
      <c r="CL369" s="76" t="s">
        <v>127</v>
      </c>
      <c r="CM369" s="113">
        <v>0</v>
      </c>
      <c r="CN369" s="113">
        <v>8</v>
      </c>
      <c r="CO369" s="130">
        <v>0</v>
      </c>
      <c r="CP369" s="421" t="s">
        <v>127</v>
      </c>
      <c r="CQ369" s="66">
        <v>0</v>
      </c>
      <c r="CR369" s="113">
        <v>0</v>
      </c>
      <c r="CS369" s="113">
        <v>0</v>
      </c>
      <c r="CT369" s="212">
        <v>0</v>
      </c>
      <c r="CU369" s="141" t="s">
        <v>132</v>
      </c>
      <c r="CV369" s="117"/>
    </row>
    <row r="370" spans="1:100" ht="40.5">
      <c r="A370" s="49"/>
      <c r="B370" s="179">
        <f t="shared" ca="1" si="21"/>
        <v>357</v>
      </c>
      <c r="C370" s="115" t="s">
        <v>366</v>
      </c>
      <c r="D370" s="215" t="s">
        <v>2593</v>
      </c>
      <c r="E370" s="60" t="s">
        <v>2594</v>
      </c>
      <c r="F370" s="33">
        <v>45383</v>
      </c>
      <c r="G370" s="498" t="s">
        <v>528</v>
      </c>
      <c r="H370" s="70" t="s">
        <v>2595</v>
      </c>
      <c r="I370" s="499" t="s">
        <v>479</v>
      </c>
      <c r="J370" s="140"/>
      <c r="K370" s="65" t="s">
        <v>2387</v>
      </c>
      <c r="L370" s="112" t="s">
        <v>2596</v>
      </c>
      <c r="M370" s="64">
        <v>388</v>
      </c>
      <c r="N370" s="121">
        <v>156</v>
      </c>
      <c r="O370" s="113">
        <v>6</v>
      </c>
      <c r="P370" s="120">
        <v>2.2000000000000002</v>
      </c>
      <c r="Q370" s="121">
        <v>2</v>
      </c>
      <c r="R370" s="66">
        <v>0</v>
      </c>
      <c r="S370" s="120">
        <v>0</v>
      </c>
      <c r="T370" s="64">
        <v>37.28</v>
      </c>
      <c r="U370" s="121">
        <v>0</v>
      </c>
      <c r="V370" s="67" t="s">
        <v>144</v>
      </c>
      <c r="W370" s="31">
        <v>0</v>
      </c>
      <c r="X370" s="31">
        <v>0</v>
      </c>
      <c r="Y370" s="31">
        <v>0</v>
      </c>
      <c r="Z370" s="31">
        <v>0</v>
      </c>
      <c r="AA370" s="31">
        <v>0</v>
      </c>
      <c r="AB370" s="31">
        <v>0</v>
      </c>
      <c r="AC370" s="31">
        <v>0</v>
      </c>
      <c r="AD370" s="31">
        <v>0</v>
      </c>
      <c r="AE370" s="31">
        <v>0</v>
      </c>
      <c r="AF370" s="66"/>
      <c r="AG370" s="28">
        <v>0</v>
      </c>
      <c r="AH370" s="29">
        <v>0</v>
      </c>
      <c r="AI370" s="130">
        <v>0</v>
      </c>
      <c r="AJ370" s="66">
        <v>0</v>
      </c>
      <c r="AK370" s="31">
        <v>0</v>
      </c>
      <c r="AL370" s="66">
        <v>0</v>
      </c>
      <c r="AM370" s="31">
        <v>0</v>
      </c>
      <c r="AN370" s="66"/>
      <c r="AO370" s="31">
        <v>0</v>
      </c>
      <c r="AP370" s="66"/>
      <c r="AQ370" s="31">
        <v>0</v>
      </c>
      <c r="AR370" s="66"/>
      <c r="AS370" s="31">
        <v>0</v>
      </c>
      <c r="AT370" s="66"/>
      <c r="AU370" s="121">
        <v>0</v>
      </c>
      <c r="AV370" s="113">
        <v>0</v>
      </c>
      <c r="AW370" s="66">
        <v>0</v>
      </c>
      <c r="AX370" s="66">
        <v>0</v>
      </c>
      <c r="AY370" s="130">
        <v>0</v>
      </c>
      <c r="AZ370" s="66">
        <v>0</v>
      </c>
      <c r="BA370" s="66">
        <v>0</v>
      </c>
      <c r="BB370" s="66">
        <v>0</v>
      </c>
      <c r="BC370" s="66">
        <v>0</v>
      </c>
      <c r="BD370" s="66">
        <v>0</v>
      </c>
      <c r="BE370" s="31">
        <v>0</v>
      </c>
      <c r="BF370" s="66"/>
      <c r="BG370" s="31">
        <v>0</v>
      </c>
      <c r="BH370" s="66"/>
      <c r="BI370" s="31">
        <v>0</v>
      </c>
      <c r="BJ370" s="66"/>
      <c r="BK370" s="31">
        <v>0</v>
      </c>
      <c r="BL370" s="66"/>
      <c r="BM370" s="141" t="s">
        <v>132</v>
      </c>
      <c r="BN370" s="67"/>
      <c r="BO370" s="118" t="s">
        <v>127</v>
      </c>
      <c r="BP370" s="141" t="s">
        <v>127</v>
      </c>
      <c r="BQ370" s="112" t="s">
        <v>2597</v>
      </c>
      <c r="BR370" s="373" t="s">
        <v>132</v>
      </c>
      <c r="BS370" s="373" t="s">
        <v>132</v>
      </c>
      <c r="BT370" s="116" t="s">
        <v>132</v>
      </c>
      <c r="BU370" s="116" t="s">
        <v>132</v>
      </c>
      <c r="BV370" s="116" t="s">
        <v>132</v>
      </c>
      <c r="BW370" s="421" t="s">
        <v>132</v>
      </c>
      <c r="BX370" s="141" t="s">
        <v>132</v>
      </c>
      <c r="BY370" s="421" t="s">
        <v>127</v>
      </c>
      <c r="BZ370" s="934" t="s">
        <v>132</v>
      </c>
      <c r="CA370" s="66">
        <v>0</v>
      </c>
      <c r="CB370" s="113">
        <v>0</v>
      </c>
      <c r="CC370" s="113">
        <v>0</v>
      </c>
      <c r="CD370" s="113">
        <v>0</v>
      </c>
      <c r="CE370" s="116" t="s">
        <v>132</v>
      </c>
      <c r="CF370" s="421" t="s">
        <v>132</v>
      </c>
      <c r="CG370" s="66">
        <v>0</v>
      </c>
      <c r="CH370" s="113">
        <v>0</v>
      </c>
      <c r="CI370" s="113">
        <v>0</v>
      </c>
      <c r="CJ370" s="113">
        <v>0</v>
      </c>
      <c r="CK370" s="421" t="s">
        <v>132</v>
      </c>
      <c r="CL370" s="76" t="s">
        <v>132</v>
      </c>
      <c r="CM370" s="113"/>
      <c r="CN370" s="113"/>
      <c r="CO370" s="130"/>
      <c r="CP370" s="421" t="s">
        <v>132</v>
      </c>
      <c r="CQ370" s="66">
        <v>0</v>
      </c>
      <c r="CR370" s="113">
        <v>0</v>
      </c>
      <c r="CS370" s="113">
        <v>0</v>
      </c>
      <c r="CT370" s="212">
        <v>0</v>
      </c>
      <c r="CU370" s="141" t="s">
        <v>127</v>
      </c>
      <c r="CV370" s="117" t="s">
        <v>127</v>
      </c>
    </row>
    <row r="371" spans="1:100" ht="27">
      <c r="A371" s="49"/>
      <c r="B371" s="179">
        <f t="shared" ref="B371:B376" ca="1" si="22">IF(C371="","",MAX(INDIRECT("B1:B"&amp;ROW()-1))+1)</f>
        <v>358</v>
      </c>
      <c r="C371" s="115" t="s">
        <v>366</v>
      </c>
      <c r="D371" s="215" t="s">
        <v>2598</v>
      </c>
      <c r="E371" s="60" t="s">
        <v>2599</v>
      </c>
      <c r="F371" s="33">
        <v>45680</v>
      </c>
      <c r="G371" s="498" t="s">
        <v>528</v>
      </c>
      <c r="H371" s="70" t="s">
        <v>2600</v>
      </c>
      <c r="I371" s="499" t="s">
        <v>528</v>
      </c>
      <c r="J371" s="140" t="s">
        <v>2601</v>
      </c>
      <c r="K371" s="65" t="s">
        <v>1570</v>
      </c>
      <c r="L371" s="112" t="s">
        <v>2602</v>
      </c>
      <c r="M371" s="64">
        <v>355</v>
      </c>
      <c r="N371" s="121">
        <v>178</v>
      </c>
      <c r="O371" s="113">
        <v>0</v>
      </c>
      <c r="P371" s="120">
        <v>0</v>
      </c>
      <c r="Q371" s="121">
        <v>1</v>
      </c>
      <c r="R371" s="66">
        <v>0</v>
      </c>
      <c r="S371" s="120">
        <v>0</v>
      </c>
      <c r="T371" s="64">
        <v>36.5</v>
      </c>
      <c r="U371" s="121">
        <v>0</v>
      </c>
      <c r="V371" s="67" t="s">
        <v>144</v>
      </c>
      <c r="W371" s="31">
        <v>0</v>
      </c>
      <c r="X371" s="31">
        <v>0</v>
      </c>
      <c r="Y371" s="31">
        <v>0</v>
      </c>
      <c r="Z371" s="31">
        <v>0</v>
      </c>
      <c r="AA371" s="31">
        <v>0</v>
      </c>
      <c r="AB371" s="31">
        <v>0</v>
      </c>
      <c r="AC371" s="31">
        <v>0</v>
      </c>
      <c r="AD371" s="31">
        <v>0</v>
      </c>
      <c r="AE371" s="31">
        <v>0</v>
      </c>
      <c r="AF371" s="66"/>
      <c r="AG371" s="28">
        <v>0</v>
      </c>
      <c r="AH371" s="29">
        <v>0</v>
      </c>
      <c r="AI371" s="130">
        <v>0</v>
      </c>
      <c r="AJ371" s="66">
        <v>0</v>
      </c>
      <c r="AK371" s="31">
        <v>0</v>
      </c>
      <c r="AL371" s="66">
        <v>0</v>
      </c>
      <c r="AM371" s="31">
        <v>0</v>
      </c>
      <c r="AN371" s="66"/>
      <c r="AO371" s="31">
        <v>0</v>
      </c>
      <c r="AP371" s="66"/>
      <c r="AQ371" s="31">
        <v>0</v>
      </c>
      <c r="AR371" s="66"/>
      <c r="AS371" s="31">
        <v>0</v>
      </c>
      <c r="AT371" s="66"/>
      <c r="AU371" s="121">
        <v>0</v>
      </c>
      <c r="AV371" s="113">
        <v>0</v>
      </c>
      <c r="AW371" s="66">
        <v>0</v>
      </c>
      <c r="AX371" s="66">
        <v>0</v>
      </c>
      <c r="AY371" s="130">
        <v>0</v>
      </c>
      <c r="AZ371" s="66">
        <v>0</v>
      </c>
      <c r="BA371" s="66">
        <v>0</v>
      </c>
      <c r="BB371" s="66">
        <v>0</v>
      </c>
      <c r="BC371" s="66">
        <v>0</v>
      </c>
      <c r="BD371" s="66">
        <v>0</v>
      </c>
      <c r="BE371" s="31">
        <v>0</v>
      </c>
      <c r="BF371" s="66"/>
      <c r="BG371" s="31">
        <v>0</v>
      </c>
      <c r="BH371" s="66"/>
      <c r="BI371" s="31">
        <v>0</v>
      </c>
      <c r="BJ371" s="66"/>
      <c r="BK371" s="31">
        <v>0</v>
      </c>
      <c r="BL371" s="66"/>
      <c r="BM371" s="141" t="s">
        <v>127</v>
      </c>
      <c r="BN371" s="67" t="s">
        <v>2603</v>
      </c>
      <c r="BO371" s="118" t="s">
        <v>127</v>
      </c>
      <c r="BP371" s="141" t="s">
        <v>132</v>
      </c>
      <c r="BQ371" s="112"/>
      <c r="BR371" s="373" t="s">
        <v>132</v>
      </c>
      <c r="BS371" s="373" t="s">
        <v>132</v>
      </c>
      <c r="BT371" s="116" t="s">
        <v>132</v>
      </c>
      <c r="BU371" s="116" t="s">
        <v>132</v>
      </c>
      <c r="BV371" s="116" t="s">
        <v>132</v>
      </c>
      <c r="BW371" s="421" t="s">
        <v>127</v>
      </c>
      <c r="BX371" s="141" t="s">
        <v>132</v>
      </c>
      <c r="BY371" s="421" t="s">
        <v>132</v>
      </c>
      <c r="BZ371" s="934" t="s">
        <v>132</v>
      </c>
      <c r="CA371" s="66">
        <v>0</v>
      </c>
      <c r="CB371" s="113">
        <v>0</v>
      </c>
      <c r="CC371" s="113">
        <v>0</v>
      </c>
      <c r="CD371" s="113">
        <v>0</v>
      </c>
      <c r="CE371" s="116" t="s">
        <v>132</v>
      </c>
      <c r="CF371" s="421" t="s">
        <v>132</v>
      </c>
      <c r="CG371" s="66">
        <v>0</v>
      </c>
      <c r="CH371" s="113">
        <v>0</v>
      </c>
      <c r="CI371" s="113">
        <v>0</v>
      </c>
      <c r="CJ371" s="113">
        <v>0</v>
      </c>
      <c r="CK371" s="421" t="s">
        <v>132</v>
      </c>
      <c r="CL371" s="76" t="s">
        <v>132</v>
      </c>
      <c r="CM371" s="113"/>
      <c r="CN371" s="113"/>
      <c r="CO371" s="130"/>
      <c r="CP371" s="421" t="s">
        <v>132</v>
      </c>
      <c r="CQ371" s="66">
        <v>0</v>
      </c>
      <c r="CR371" s="113">
        <v>0</v>
      </c>
      <c r="CS371" s="113">
        <v>0</v>
      </c>
      <c r="CT371" s="212">
        <v>0</v>
      </c>
      <c r="CU371" s="141" t="s">
        <v>132</v>
      </c>
      <c r="CV371" s="117"/>
    </row>
    <row r="372" spans="1:100" ht="54">
      <c r="A372" s="49"/>
      <c r="B372" s="179">
        <f t="shared" ca="1" si="22"/>
        <v>359</v>
      </c>
      <c r="C372" s="115" t="s">
        <v>2604</v>
      </c>
      <c r="D372" s="215" t="s">
        <v>2605</v>
      </c>
      <c r="E372" s="60" t="s">
        <v>2606</v>
      </c>
      <c r="F372" s="33">
        <v>33573</v>
      </c>
      <c r="G372" s="72" t="s">
        <v>477</v>
      </c>
      <c r="H372" s="70" t="s">
        <v>2607</v>
      </c>
      <c r="I372" s="70" t="s">
        <v>479</v>
      </c>
      <c r="J372" s="62"/>
      <c r="K372" s="65" t="s">
        <v>2408</v>
      </c>
      <c r="L372" s="112" t="s">
        <v>2608</v>
      </c>
      <c r="M372" s="64">
        <v>327</v>
      </c>
      <c r="N372" s="121">
        <v>56</v>
      </c>
      <c r="O372" s="113">
        <v>0</v>
      </c>
      <c r="P372" s="120">
        <v>0</v>
      </c>
      <c r="Q372" s="121">
        <v>2</v>
      </c>
      <c r="R372" s="31">
        <v>0</v>
      </c>
      <c r="S372" s="120">
        <v>0</v>
      </c>
      <c r="T372" s="64">
        <v>21.2</v>
      </c>
      <c r="U372" s="121">
        <v>0</v>
      </c>
      <c r="V372" s="67" t="s">
        <v>210</v>
      </c>
      <c r="W372" s="31">
        <v>0</v>
      </c>
      <c r="X372" s="31">
        <v>0</v>
      </c>
      <c r="Y372" s="31">
        <v>0</v>
      </c>
      <c r="Z372" s="31">
        <v>0</v>
      </c>
      <c r="AA372" s="31">
        <v>0</v>
      </c>
      <c r="AB372" s="31">
        <v>0</v>
      </c>
      <c r="AC372" s="31">
        <v>0</v>
      </c>
      <c r="AD372" s="31">
        <v>0</v>
      </c>
      <c r="AE372" s="31">
        <v>0</v>
      </c>
      <c r="AF372" s="66"/>
      <c r="AG372" s="28">
        <v>0</v>
      </c>
      <c r="AH372" s="29">
        <v>0</v>
      </c>
      <c r="AI372" s="130">
        <v>0</v>
      </c>
      <c r="AJ372" s="66">
        <v>0</v>
      </c>
      <c r="AK372" s="31">
        <v>0</v>
      </c>
      <c r="AL372" s="66">
        <v>0</v>
      </c>
      <c r="AM372" s="31">
        <v>0</v>
      </c>
      <c r="AN372" s="66"/>
      <c r="AO372" s="31">
        <v>0</v>
      </c>
      <c r="AP372" s="66"/>
      <c r="AQ372" s="31">
        <v>0</v>
      </c>
      <c r="AR372" s="66"/>
      <c r="AS372" s="31">
        <v>0</v>
      </c>
      <c r="AT372" s="66"/>
      <c r="AU372" s="121">
        <v>2</v>
      </c>
      <c r="AV372" s="113">
        <v>41</v>
      </c>
      <c r="AW372" s="66">
        <v>0</v>
      </c>
      <c r="AX372" s="66">
        <v>150</v>
      </c>
      <c r="AY372" s="130">
        <v>0</v>
      </c>
      <c r="AZ372" s="66">
        <v>0</v>
      </c>
      <c r="BA372" s="66">
        <v>0</v>
      </c>
      <c r="BB372" s="66">
        <v>0</v>
      </c>
      <c r="BC372" s="66">
        <v>0</v>
      </c>
      <c r="BD372" s="66">
        <v>0</v>
      </c>
      <c r="BE372" s="31">
        <v>0</v>
      </c>
      <c r="BF372" s="66"/>
      <c r="BG372" s="31">
        <v>0</v>
      </c>
      <c r="BH372" s="66"/>
      <c r="BI372" s="31">
        <v>0</v>
      </c>
      <c r="BJ372" s="66"/>
      <c r="BK372" s="31">
        <v>0</v>
      </c>
      <c r="BL372" s="66"/>
      <c r="BM372" s="141" t="s">
        <v>127</v>
      </c>
      <c r="BN372" s="67" t="s">
        <v>2609</v>
      </c>
      <c r="BO372" s="118" t="s">
        <v>127</v>
      </c>
      <c r="BP372" s="141" t="s">
        <v>127</v>
      </c>
      <c r="BQ372" s="112" t="s">
        <v>2610</v>
      </c>
      <c r="BR372" s="373" t="s">
        <v>132</v>
      </c>
      <c r="BS372" s="373" t="s">
        <v>132</v>
      </c>
      <c r="BT372" s="116" t="s">
        <v>127</v>
      </c>
      <c r="BU372" s="116" t="s">
        <v>127</v>
      </c>
      <c r="BV372" s="116" t="s">
        <v>132</v>
      </c>
      <c r="BW372" s="421" t="s">
        <v>127</v>
      </c>
      <c r="BX372" s="141" t="s">
        <v>127</v>
      </c>
      <c r="BY372" s="421" t="s">
        <v>132</v>
      </c>
      <c r="BZ372" s="934" t="s">
        <v>132</v>
      </c>
      <c r="CA372" s="66">
        <v>0</v>
      </c>
      <c r="CB372" s="113">
        <v>0</v>
      </c>
      <c r="CC372" s="113">
        <v>0</v>
      </c>
      <c r="CD372" s="113">
        <v>0</v>
      </c>
      <c r="CE372" s="116" t="s">
        <v>132</v>
      </c>
      <c r="CF372" s="421" t="s">
        <v>132</v>
      </c>
      <c r="CG372" s="66">
        <v>0</v>
      </c>
      <c r="CH372" s="113">
        <v>0</v>
      </c>
      <c r="CI372" s="113">
        <v>0</v>
      </c>
      <c r="CJ372" s="113">
        <v>0</v>
      </c>
      <c r="CK372" s="421" t="s">
        <v>132</v>
      </c>
      <c r="CL372" s="76" t="s">
        <v>132</v>
      </c>
      <c r="CM372" s="113"/>
      <c r="CN372" s="113"/>
      <c r="CO372" s="130"/>
      <c r="CP372" s="421" t="s">
        <v>132</v>
      </c>
      <c r="CQ372" s="66">
        <v>0</v>
      </c>
      <c r="CR372" s="113">
        <v>0</v>
      </c>
      <c r="CS372" s="113">
        <v>0</v>
      </c>
      <c r="CT372" s="31">
        <v>0</v>
      </c>
      <c r="CU372" s="141" t="s">
        <v>132</v>
      </c>
      <c r="CV372" s="117"/>
    </row>
    <row r="373" spans="1:100" ht="54">
      <c r="A373" s="49"/>
      <c r="B373" s="179">
        <f t="shared" ca="1" si="22"/>
        <v>360</v>
      </c>
      <c r="C373" s="115" t="s">
        <v>366</v>
      </c>
      <c r="D373" s="215" t="s">
        <v>2611</v>
      </c>
      <c r="E373" s="60" t="s">
        <v>2612</v>
      </c>
      <c r="F373" s="33">
        <v>37445</v>
      </c>
      <c r="G373" s="498" t="s">
        <v>477</v>
      </c>
      <c r="H373" s="70" t="s">
        <v>2613</v>
      </c>
      <c r="I373" s="499" t="s">
        <v>479</v>
      </c>
      <c r="J373" s="112"/>
      <c r="K373" s="73" t="s">
        <v>1570</v>
      </c>
      <c r="L373" s="112" t="s">
        <v>2614</v>
      </c>
      <c r="M373" s="64">
        <v>559</v>
      </c>
      <c r="N373" s="121">
        <v>224</v>
      </c>
      <c r="O373" s="113">
        <v>2</v>
      </c>
      <c r="P373" s="120">
        <v>1.2</v>
      </c>
      <c r="Q373" s="121">
        <v>23</v>
      </c>
      <c r="R373" s="66">
        <v>0</v>
      </c>
      <c r="S373" s="120">
        <v>0</v>
      </c>
      <c r="T373" s="64">
        <v>43.5</v>
      </c>
      <c r="U373" s="121">
        <v>0</v>
      </c>
      <c r="V373" s="67" t="s">
        <v>210</v>
      </c>
      <c r="W373" s="31">
        <v>0</v>
      </c>
      <c r="X373" s="31">
        <v>0</v>
      </c>
      <c r="Y373" s="31">
        <v>0</v>
      </c>
      <c r="Z373" s="31">
        <v>0</v>
      </c>
      <c r="AA373" s="31">
        <v>0</v>
      </c>
      <c r="AB373" s="31">
        <v>0</v>
      </c>
      <c r="AC373" s="31">
        <v>0</v>
      </c>
      <c r="AD373" s="31">
        <v>0</v>
      </c>
      <c r="AE373" s="31">
        <v>0</v>
      </c>
      <c r="AF373" s="66"/>
      <c r="AG373" s="28">
        <v>0</v>
      </c>
      <c r="AH373" s="29">
        <v>0</v>
      </c>
      <c r="AI373" s="130">
        <v>0</v>
      </c>
      <c r="AJ373" s="66">
        <v>0</v>
      </c>
      <c r="AK373" s="31">
        <v>0</v>
      </c>
      <c r="AL373" s="31">
        <v>0</v>
      </c>
      <c r="AM373" s="31">
        <v>599</v>
      </c>
      <c r="AN373" s="66" t="s">
        <v>2615</v>
      </c>
      <c r="AO373" s="31">
        <v>0</v>
      </c>
      <c r="AP373" s="66"/>
      <c r="AQ373" s="31">
        <v>0</v>
      </c>
      <c r="AR373" s="66"/>
      <c r="AS373" s="31">
        <v>0</v>
      </c>
      <c r="AT373" s="66"/>
      <c r="AU373" s="121">
        <v>2</v>
      </c>
      <c r="AV373" s="113">
        <v>118</v>
      </c>
      <c r="AW373" s="66">
        <v>0</v>
      </c>
      <c r="AX373" s="31">
        <v>0</v>
      </c>
      <c r="AY373" s="130">
        <v>0</v>
      </c>
      <c r="AZ373" s="66">
        <v>0</v>
      </c>
      <c r="BA373" s="66">
        <v>0</v>
      </c>
      <c r="BB373" s="66">
        <v>0</v>
      </c>
      <c r="BC373" s="31">
        <v>0</v>
      </c>
      <c r="BD373" s="31">
        <v>0</v>
      </c>
      <c r="BE373" s="31">
        <v>0</v>
      </c>
      <c r="BF373" s="66"/>
      <c r="BG373" s="31">
        <v>0</v>
      </c>
      <c r="BH373" s="66"/>
      <c r="BI373" s="31">
        <v>0</v>
      </c>
      <c r="BJ373" s="66"/>
      <c r="BK373" s="31">
        <v>0</v>
      </c>
      <c r="BL373" s="66"/>
      <c r="BM373" s="141" t="s">
        <v>127</v>
      </c>
      <c r="BN373" s="67" t="s">
        <v>2616</v>
      </c>
      <c r="BO373" s="118" t="s">
        <v>127</v>
      </c>
      <c r="BP373" s="141" t="s">
        <v>127</v>
      </c>
      <c r="BQ373" s="112" t="s">
        <v>2617</v>
      </c>
      <c r="BR373" s="373" t="s">
        <v>127</v>
      </c>
      <c r="BS373" s="373" t="s">
        <v>132</v>
      </c>
      <c r="BT373" s="116" t="s">
        <v>127</v>
      </c>
      <c r="BU373" s="116" t="s">
        <v>127</v>
      </c>
      <c r="BV373" s="116" t="s">
        <v>132</v>
      </c>
      <c r="BW373" s="421" t="s">
        <v>127</v>
      </c>
      <c r="BX373" s="141" t="s">
        <v>127</v>
      </c>
      <c r="BY373" s="55" t="s">
        <v>132</v>
      </c>
      <c r="BZ373" s="934" t="s">
        <v>132</v>
      </c>
      <c r="CA373" s="66">
        <v>0</v>
      </c>
      <c r="CB373" s="113">
        <v>0</v>
      </c>
      <c r="CC373" s="113">
        <v>0</v>
      </c>
      <c r="CD373" s="113">
        <v>0</v>
      </c>
      <c r="CE373" s="116" t="s">
        <v>132</v>
      </c>
      <c r="CF373" s="421" t="s">
        <v>132</v>
      </c>
      <c r="CG373" s="66">
        <v>0</v>
      </c>
      <c r="CH373" s="113">
        <v>0</v>
      </c>
      <c r="CI373" s="113">
        <v>0</v>
      </c>
      <c r="CJ373" s="113">
        <v>0</v>
      </c>
      <c r="CK373" s="421" t="s">
        <v>132</v>
      </c>
      <c r="CL373" s="76" t="s">
        <v>132</v>
      </c>
      <c r="CM373" s="113"/>
      <c r="CN373" s="113"/>
      <c r="CO373" s="130"/>
      <c r="CP373" s="421" t="s">
        <v>132</v>
      </c>
      <c r="CQ373" s="66">
        <v>0</v>
      </c>
      <c r="CR373" s="113">
        <v>0</v>
      </c>
      <c r="CS373" s="113">
        <v>0</v>
      </c>
      <c r="CT373" s="113">
        <v>0</v>
      </c>
      <c r="CU373" s="141" t="s">
        <v>132</v>
      </c>
      <c r="CV373" s="117"/>
    </row>
    <row r="374" spans="1:100" ht="27">
      <c r="A374" s="49"/>
      <c r="B374" s="179">
        <f t="shared" ca="1" si="22"/>
        <v>361</v>
      </c>
      <c r="C374" s="115" t="s">
        <v>2618</v>
      </c>
      <c r="D374" s="215" t="s">
        <v>2619</v>
      </c>
      <c r="E374" s="60" t="s">
        <v>2620</v>
      </c>
      <c r="F374" s="33">
        <v>38808</v>
      </c>
      <c r="G374" s="498" t="s">
        <v>477</v>
      </c>
      <c r="H374" s="70" t="s">
        <v>2621</v>
      </c>
      <c r="I374" s="499" t="s">
        <v>479</v>
      </c>
      <c r="J374" s="112"/>
      <c r="K374" s="65" t="s">
        <v>1941</v>
      </c>
      <c r="L374" s="112" t="s">
        <v>2622</v>
      </c>
      <c r="M374" s="64">
        <v>444</v>
      </c>
      <c r="N374" s="121">
        <v>217</v>
      </c>
      <c r="O374" s="113">
        <v>1</v>
      </c>
      <c r="P374" s="120">
        <v>0.8</v>
      </c>
      <c r="Q374" s="121">
        <v>3</v>
      </c>
      <c r="R374" s="66">
        <v>0</v>
      </c>
      <c r="S374" s="120">
        <v>0</v>
      </c>
      <c r="T374" s="64">
        <v>33</v>
      </c>
      <c r="U374" s="121">
        <v>0</v>
      </c>
      <c r="V374" s="67" t="s">
        <v>210</v>
      </c>
      <c r="W374" s="31">
        <v>0</v>
      </c>
      <c r="X374" s="31">
        <v>0</v>
      </c>
      <c r="Y374" s="31">
        <v>0</v>
      </c>
      <c r="Z374" s="31">
        <v>0</v>
      </c>
      <c r="AA374" s="31">
        <v>0</v>
      </c>
      <c r="AB374" s="31">
        <v>0</v>
      </c>
      <c r="AC374" s="31">
        <v>0</v>
      </c>
      <c r="AD374" s="31">
        <v>0</v>
      </c>
      <c r="AE374" s="31">
        <v>0</v>
      </c>
      <c r="AF374" s="66"/>
      <c r="AG374" s="28">
        <v>0</v>
      </c>
      <c r="AH374" s="29">
        <v>0</v>
      </c>
      <c r="AI374" s="130">
        <v>0</v>
      </c>
      <c r="AJ374" s="66">
        <v>0</v>
      </c>
      <c r="AK374" s="31">
        <v>0</v>
      </c>
      <c r="AL374" s="66">
        <v>0</v>
      </c>
      <c r="AM374" s="31">
        <v>0</v>
      </c>
      <c r="AN374" s="66"/>
      <c r="AO374" s="31">
        <v>0</v>
      </c>
      <c r="AP374" s="66"/>
      <c r="AQ374" s="31">
        <v>0</v>
      </c>
      <c r="AR374" s="66"/>
      <c r="AS374" s="31">
        <v>0</v>
      </c>
      <c r="AT374" s="66"/>
      <c r="AU374" s="121">
        <v>8</v>
      </c>
      <c r="AV374" s="113">
        <v>96</v>
      </c>
      <c r="AW374" s="66">
        <v>0</v>
      </c>
      <c r="AX374" s="66">
        <v>192</v>
      </c>
      <c r="AY374" s="130">
        <v>0</v>
      </c>
      <c r="AZ374" s="66">
        <v>0</v>
      </c>
      <c r="BA374" s="66">
        <v>0</v>
      </c>
      <c r="BB374" s="66">
        <v>0</v>
      </c>
      <c r="BC374" s="66">
        <v>0</v>
      </c>
      <c r="BD374" s="66">
        <v>0</v>
      </c>
      <c r="BE374" s="31">
        <v>0</v>
      </c>
      <c r="BF374" s="66"/>
      <c r="BG374" s="31">
        <v>0</v>
      </c>
      <c r="BH374" s="66"/>
      <c r="BI374" s="31">
        <v>0</v>
      </c>
      <c r="BJ374" s="66"/>
      <c r="BK374" s="31">
        <v>0</v>
      </c>
      <c r="BL374" s="66"/>
      <c r="BM374" s="141" t="s">
        <v>127</v>
      </c>
      <c r="BN374" s="67" t="s">
        <v>2623</v>
      </c>
      <c r="BO374" s="118" t="s">
        <v>127</v>
      </c>
      <c r="BP374" s="141" t="s">
        <v>127</v>
      </c>
      <c r="BQ374" s="112" t="s">
        <v>2624</v>
      </c>
      <c r="BR374" s="373" t="s">
        <v>132</v>
      </c>
      <c r="BS374" s="373" t="s">
        <v>132</v>
      </c>
      <c r="BT374" s="116" t="s">
        <v>127</v>
      </c>
      <c r="BU374" s="116" t="s">
        <v>127</v>
      </c>
      <c r="BV374" s="116" t="s">
        <v>127</v>
      </c>
      <c r="BW374" s="421" t="s">
        <v>127</v>
      </c>
      <c r="BX374" s="141" t="s">
        <v>127</v>
      </c>
      <c r="BY374" s="421" t="s">
        <v>132</v>
      </c>
      <c r="BZ374" s="934" t="s">
        <v>132</v>
      </c>
      <c r="CA374" s="66">
        <v>0</v>
      </c>
      <c r="CB374" s="113">
        <v>0</v>
      </c>
      <c r="CC374" s="113">
        <v>0</v>
      </c>
      <c r="CD374" s="113">
        <v>0</v>
      </c>
      <c r="CE374" s="116" t="s">
        <v>132</v>
      </c>
      <c r="CF374" s="421" t="s">
        <v>132</v>
      </c>
      <c r="CG374" s="31">
        <v>0</v>
      </c>
      <c r="CH374" s="113">
        <v>0</v>
      </c>
      <c r="CI374" s="113">
        <v>0</v>
      </c>
      <c r="CJ374" s="113">
        <v>0</v>
      </c>
      <c r="CK374" s="421" t="s">
        <v>127</v>
      </c>
      <c r="CL374" s="76" t="s">
        <v>132</v>
      </c>
      <c r="CM374" s="113"/>
      <c r="CN374" s="113"/>
      <c r="CO374" s="130"/>
      <c r="CP374" s="421" t="s">
        <v>127</v>
      </c>
      <c r="CQ374" s="66">
        <v>0</v>
      </c>
      <c r="CR374" s="113">
        <v>0</v>
      </c>
      <c r="CS374" s="113">
        <v>0</v>
      </c>
      <c r="CT374" s="113">
        <v>0</v>
      </c>
      <c r="CU374" s="141" t="s">
        <v>132</v>
      </c>
      <c r="CV374" s="117"/>
    </row>
    <row r="375" spans="1:100" ht="54">
      <c r="A375" s="49"/>
      <c r="B375" s="179">
        <f t="shared" ca="1" si="22"/>
        <v>362</v>
      </c>
      <c r="C375" s="115" t="s">
        <v>366</v>
      </c>
      <c r="D375" s="215" t="s">
        <v>2625</v>
      </c>
      <c r="E375" s="60" t="s">
        <v>2626</v>
      </c>
      <c r="F375" s="33">
        <v>37446</v>
      </c>
      <c r="G375" s="498" t="s">
        <v>477</v>
      </c>
      <c r="H375" s="70" t="s">
        <v>2627</v>
      </c>
      <c r="I375" s="499" t="s">
        <v>479</v>
      </c>
      <c r="J375" s="112"/>
      <c r="K375" s="65" t="s">
        <v>2628</v>
      </c>
      <c r="L375" s="112" t="s">
        <v>2629</v>
      </c>
      <c r="M375" s="64">
        <v>277</v>
      </c>
      <c r="N375" s="121">
        <v>66</v>
      </c>
      <c r="O375" s="113">
        <v>11</v>
      </c>
      <c r="P375" s="120">
        <v>1.7</v>
      </c>
      <c r="Q375" s="121">
        <v>17</v>
      </c>
      <c r="R375" s="31">
        <v>0</v>
      </c>
      <c r="S375" s="120">
        <v>0</v>
      </c>
      <c r="T375" s="64">
        <v>20.997499999999999</v>
      </c>
      <c r="U375" s="121">
        <v>1</v>
      </c>
      <c r="V375" s="67" t="s">
        <v>8489</v>
      </c>
      <c r="W375" s="872">
        <v>9</v>
      </c>
      <c r="X375" s="872">
        <v>0</v>
      </c>
      <c r="Y375" s="872">
        <v>9</v>
      </c>
      <c r="Z375" s="872">
        <v>0</v>
      </c>
      <c r="AA375" s="872">
        <v>9</v>
      </c>
      <c r="AB375" s="872">
        <v>0</v>
      </c>
      <c r="AC375" s="872">
        <v>123</v>
      </c>
      <c r="AD375" s="872">
        <v>0</v>
      </c>
      <c r="AE375" s="872">
        <v>0</v>
      </c>
      <c r="AF375" s="913"/>
      <c r="AG375" s="28">
        <v>0</v>
      </c>
      <c r="AH375" s="29">
        <v>0</v>
      </c>
      <c r="AI375" s="130">
        <v>0</v>
      </c>
      <c r="AJ375" s="66">
        <v>0</v>
      </c>
      <c r="AK375" s="31">
        <v>0</v>
      </c>
      <c r="AL375" s="66">
        <v>0</v>
      </c>
      <c r="AM375" s="31">
        <v>0</v>
      </c>
      <c r="AN375" s="66"/>
      <c r="AO375" s="31">
        <v>0</v>
      </c>
      <c r="AP375" s="66"/>
      <c r="AQ375" s="31">
        <v>0</v>
      </c>
      <c r="AR375" s="66"/>
      <c r="AS375" s="31">
        <v>0</v>
      </c>
      <c r="AT375" s="66"/>
      <c r="AU375" s="121">
        <v>0</v>
      </c>
      <c r="AV375" s="113">
        <v>0</v>
      </c>
      <c r="AW375" s="66">
        <v>0</v>
      </c>
      <c r="AX375" s="66">
        <v>0</v>
      </c>
      <c r="AY375" s="130">
        <v>0</v>
      </c>
      <c r="AZ375" s="66">
        <v>0</v>
      </c>
      <c r="BA375" s="66">
        <v>0</v>
      </c>
      <c r="BB375" s="66">
        <v>0</v>
      </c>
      <c r="BC375" s="66">
        <v>0</v>
      </c>
      <c r="BD375" s="66">
        <v>0</v>
      </c>
      <c r="BE375" s="31">
        <v>0</v>
      </c>
      <c r="BF375" s="66"/>
      <c r="BG375" s="31">
        <v>0</v>
      </c>
      <c r="BH375" s="66"/>
      <c r="BI375" s="31">
        <v>0</v>
      </c>
      <c r="BJ375" s="66"/>
      <c r="BK375" s="31">
        <v>0</v>
      </c>
      <c r="BL375" s="66"/>
      <c r="BM375" s="141" t="s">
        <v>127</v>
      </c>
      <c r="BN375" s="67" t="s">
        <v>2616</v>
      </c>
      <c r="BO375" s="118" t="s">
        <v>127</v>
      </c>
      <c r="BP375" s="141" t="s">
        <v>127</v>
      </c>
      <c r="BQ375" s="112" t="s">
        <v>2630</v>
      </c>
      <c r="BR375" s="373" t="s">
        <v>132</v>
      </c>
      <c r="BS375" s="373" t="s">
        <v>132</v>
      </c>
      <c r="BT375" s="116" t="s">
        <v>132</v>
      </c>
      <c r="BU375" s="116" t="s">
        <v>127</v>
      </c>
      <c r="BV375" s="116" t="s">
        <v>127</v>
      </c>
      <c r="BW375" s="421" t="s">
        <v>127</v>
      </c>
      <c r="BX375" s="141" t="s">
        <v>127</v>
      </c>
      <c r="BY375" s="421" t="s">
        <v>132</v>
      </c>
      <c r="BZ375" s="934">
        <v>0</v>
      </c>
      <c r="CA375" s="66">
        <v>0</v>
      </c>
      <c r="CB375" s="113" t="s">
        <v>132</v>
      </c>
      <c r="CC375" s="113">
        <v>0</v>
      </c>
      <c r="CD375" s="113">
        <v>0</v>
      </c>
      <c r="CE375" s="116">
        <v>0</v>
      </c>
      <c r="CF375" s="421" t="s">
        <v>132</v>
      </c>
      <c r="CG375" s="66">
        <v>0</v>
      </c>
      <c r="CH375" s="113">
        <v>0</v>
      </c>
      <c r="CI375" s="113">
        <v>0</v>
      </c>
      <c r="CJ375" s="113">
        <v>0</v>
      </c>
      <c r="CK375" s="421" t="s">
        <v>132</v>
      </c>
      <c r="CL375" s="76" t="s">
        <v>132</v>
      </c>
      <c r="CM375" s="113"/>
      <c r="CN375" s="113"/>
      <c r="CO375" s="130"/>
      <c r="CP375" s="421" t="s">
        <v>132</v>
      </c>
      <c r="CQ375" s="66">
        <v>0</v>
      </c>
      <c r="CR375" s="113">
        <v>0</v>
      </c>
      <c r="CS375" s="113">
        <v>0</v>
      </c>
      <c r="CT375" s="113">
        <v>0</v>
      </c>
      <c r="CU375" s="141" t="s">
        <v>132</v>
      </c>
      <c r="CV375" s="117"/>
    </row>
    <row r="376" spans="1:100" ht="54.75" thickBot="1">
      <c r="A376" s="49"/>
      <c r="B376" s="182">
        <f t="shared" ca="1" si="22"/>
        <v>363</v>
      </c>
      <c r="C376" s="198" t="s">
        <v>2631</v>
      </c>
      <c r="D376" s="861" t="s">
        <v>2632</v>
      </c>
      <c r="E376" s="8" t="s">
        <v>2633</v>
      </c>
      <c r="F376" s="526">
        <v>37446</v>
      </c>
      <c r="G376" s="527" t="s">
        <v>477</v>
      </c>
      <c r="H376" s="388" t="s">
        <v>2627</v>
      </c>
      <c r="I376" s="388" t="s">
        <v>479</v>
      </c>
      <c r="J376" s="4"/>
      <c r="K376" s="9" t="s">
        <v>2634</v>
      </c>
      <c r="L376" s="4" t="s">
        <v>2635</v>
      </c>
      <c r="M376" s="24">
        <v>302</v>
      </c>
      <c r="N376" s="5">
        <v>53</v>
      </c>
      <c r="O376" s="3">
        <v>0</v>
      </c>
      <c r="P376" s="6">
        <v>0</v>
      </c>
      <c r="Q376" s="5">
        <v>16</v>
      </c>
      <c r="R376" s="22">
        <v>0</v>
      </c>
      <c r="S376" s="6">
        <v>0</v>
      </c>
      <c r="T376" s="24">
        <v>15.9</v>
      </c>
      <c r="U376" s="5">
        <v>4</v>
      </c>
      <c r="V376" s="528" t="s">
        <v>8490</v>
      </c>
      <c r="W376" s="230">
        <v>24</v>
      </c>
      <c r="X376" s="230">
        <v>0</v>
      </c>
      <c r="Y376" s="230">
        <v>24</v>
      </c>
      <c r="Z376" s="230">
        <v>0</v>
      </c>
      <c r="AA376" s="230">
        <v>24</v>
      </c>
      <c r="AB376" s="230">
        <v>0</v>
      </c>
      <c r="AC376" s="230">
        <v>167</v>
      </c>
      <c r="AD376" s="230">
        <v>0</v>
      </c>
      <c r="AE376" s="230">
        <v>0</v>
      </c>
      <c r="AF376" s="22"/>
      <c r="AG376" s="229">
        <v>0</v>
      </c>
      <c r="AH376" s="389">
        <v>0</v>
      </c>
      <c r="AI376" s="21">
        <v>0</v>
      </c>
      <c r="AJ376" s="22">
        <v>0</v>
      </c>
      <c r="AK376" s="230">
        <v>0</v>
      </c>
      <c r="AL376" s="22">
        <v>0</v>
      </c>
      <c r="AM376" s="230">
        <v>0</v>
      </c>
      <c r="AN376" s="22"/>
      <c r="AO376" s="230">
        <v>0</v>
      </c>
      <c r="AP376" s="22"/>
      <c r="AQ376" s="230">
        <v>0</v>
      </c>
      <c r="AR376" s="22"/>
      <c r="AS376" s="230">
        <v>0</v>
      </c>
      <c r="AT376" s="22"/>
      <c r="AU376" s="5">
        <v>4</v>
      </c>
      <c r="AV376" s="3">
        <v>64</v>
      </c>
      <c r="AW376" s="22">
        <v>0</v>
      </c>
      <c r="AX376" s="22">
        <v>199</v>
      </c>
      <c r="AY376" s="21">
        <v>0</v>
      </c>
      <c r="AZ376" s="22">
        <v>0</v>
      </c>
      <c r="BA376" s="22">
        <v>0</v>
      </c>
      <c r="BB376" s="22">
        <v>0</v>
      </c>
      <c r="BC376" s="22">
        <v>0</v>
      </c>
      <c r="BD376" s="22">
        <v>0</v>
      </c>
      <c r="BE376" s="230">
        <v>0</v>
      </c>
      <c r="BF376" s="22"/>
      <c r="BG376" s="230">
        <v>0</v>
      </c>
      <c r="BH376" s="22"/>
      <c r="BI376" s="230">
        <v>0</v>
      </c>
      <c r="BJ376" s="22"/>
      <c r="BK376" s="230">
        <v>0</v>
      </c>
      <c r="BL376" s="22"/>
      <c r="BM376" s="2" t="s">
        <v>127</v>
      </c>
      <c r="BN376" s="528" t="s">
        <v>2636</v>
      </c>
      <c r="BO376" s="17" t="s">
        <v>127</v>
      </c>
      <c r="BP376" s="2" t="s">
        <v>132</v>
      </c>
      <c r="BQ376" s="4"/>
      <c r="BR376" s="529" t="s">
        <v>132</v>
      </c>
      <c r="BS376" s="529" t="s">
        <v>132</v>
      </c>
      <c r="BT376" s="530" t="s">
        <v>127</v>
      </c>
      <c r="BU376" s="530" t="s">
        <v>127</v>
      </c>
      <c r="BV376" s="530" t="s">
        <v>127</v>
      </c>
      <c r="BW376" s="15" t="s">
        <v>132</v>
      </c>
      <c r="BX376" s="2" t="s">
        <v>132</v>
      </c>
      <c r="BY376" s="15" t="s">
        <v>132</v>
      </c>
      <c r="BZ376" s="2" t="s">
        <v>127</v>
      </c>
      <c r="CA376" s="22">
        <v>0</v>
      </c>
      <c r="CB376" s="3">
        <v>30</v>
      </c>
      <c r="CC376" s="3">
        <v>30</v>
      </c>
      <c r="CD376" s="3">
        <v>17</v>
      </c>
      <c r="CE376" s="530" t="s">
        <v>132</v>
      </c>
      <c r="CF376" s="15" t="s">
        <v>127</v>
      </c>
      <c r="CG376" s="22">
        <v>0</v>
      </c>
      <c r="CH376" s="3">
        <v>199</v>
      </c>
      <c r="CI376" s="3">
        <v>199</v>
      </c>
      <c r="CJ376" s="3">
        <v>17</v>
      </c>
      <c r="CK376" s="15" t="s">
        <v>127</v>
      </c>
      <c r="CL376" s="387" t="s">
        <v>127</v>
      </c>
      <c r="CM376" s="3">
        <v>2</v>
      </c>
      <c r="CN376" s="3">
        <v>17</v>
      </c>
      <c r="CO376" s="21">
        <v>0</v>
      </c>
      <c r="CP376" s="15" t="s">
        <v>132</v>
      </c>
      <c r="CQ376" s="22">
        <v>0</v>
      </c>
      <c r="CR376" s="3">
        <v>0</v>
      </c>
      <c r="CS376" s="3">
        <v>0</v>
      </c>
      <c r="CT376" s="3">
        <v>0</v>
      </c>
      <c r="CU376" s="2" t="s">
        <v>132</v>
      </c>
      <c r="CV376" s="20"/>
    </row>
  </sheetData>
  <autoFilter ref="B9:CV376" xr:uid="{FC06120E-892F-44B2-A6BD-68E4B76DE749}"/>
  <mergeCells count="223">
    <mergeCell ref="CO7:CO8"/>
    <mergeCell ref="CP7:CP8"/>
    <mergeCell ref="CQ7:CQ8"/>
    <mergeCell ref="CR7:CR8"/>
    <mergeCell ref="CS7:CS8"/>
    <mergeCell ref="CT7:CT8"/>
    <mergeCell ref="CI7:CI8"/>
    <mergeCell ref="CJ7:CJ8"/>
    <mergeCell ref="CL7:CL8"/>
    <mergeCell ref="CM7:CM8"/>
    <mergeCell ref="CN7:CN8"/>
    <mergeCell ref="AQ7:AR7"/>
    <mergeCell ref="AS7:AT7"/>
    <mergeCell ref="AU7:AU8"/>
    <mergeCell ref="AV7:AW7"/>
    <mergeCell ref="BV7:BV8"/>
    <mergeCell ref="BW7:BW8"/>
    <mergeCell ref="BX7:BX8"/>
    <mergeCell ref="BP7:BP8"/>
    <mergeCell ref="BQ7:BQ8"/>
    <mergeCell ref="BR7:BR8"/>
    <mergeCell ref="BS7:BS8"/>
    <mergeCell ref="BT7:BT8"/>
    <mergeCell ref="BU7:BU8"/>
    <mergeCell ref="G7:G8"/>
    <mergeCell ref="H7:H8"/>
    <mergeCell ref="I7:I8"/>
    <mergeCell ref="J7:J8"/>
    <mergeCell ref="K7:K8"/>
    <mergeCell ref="L7:L8"/>
    <mergeCell ref="O7:O8"/>
    <mergeCell ref="Q5:Q8"/>
    <mergeCell ref="R5:S6"/>
    <mergeCell ref="AG4:AT5"/>
    <mergeCell ref="AU4:BL5"/>
    <mergeCell ref="BM4:BN6"/>
    <mergeCell ref="BO4:BO8"/>
    <mergeCell ref="BP4:BQ6"/>
    <mergeCell ref="BR4:BV6"/>
    <mergeCell ref="AQ6:AT6"/>
    <mergeCell ref="AU6:AY6"/>
    <mergeCell ref="AZ6:BD6"/>
    <mergeCell ref="AG6:AI6"/>
    <mergeCell ref="AJ6:AL6"/>
    <mergeCell ref="AM6:AP6"/>
    <mergeCell ref="AM7:AN7"/>
    <mergeCell ref="AO7:AP7"/>
    <mergeCell ref="AG7:AG8"/>
    <mergeCell ref="AH7:AH8"/>
    <mergeCell ref="AI7:AI8"/>
    <mergeCell ref="AJ7:AJ8"/>
    <mergeCell ref="AK7:AK8"/>
    <mergeCell ref="AL7:AL8"/>
    <mergeCell ref="AX7:AY7"/>
    <mergeCell ref="AZ7:AZ8"/>
    <mergeCell ref="BA7:BB7"/>
    <mergeCell ref="BC7:BD7"/>
    <mergeCell ref="CL6:CO6"/>
    <mergeCell ref="CU6:CU8"/>
    <mergeCell ref="CV6:CV8"/>
    <mergeCell ref="BE6:BH6"/>
    <mergeCell ref="BI6:BL6"/>
    <mergeCell ref="CK6:CK8"/>
    <mergeCell ref="BI7:BJ7"/>
    <mergeCell ref="BK7:BL7"/>
    <mergeCell ref="BM7:BM8"/>
    <mergeCell ref="BN7:BN8"/>
    <mergeCell ref="CF4:CJ6"/>
    <mergeCell ref="CK4:CO5"/>
    <mergeCell ref="BE7:BF7"/>
    <mergeCell ref="BG7:BH7"/>
    <mergeCell ref="CD7:CD8"/>
    <mergeCell ref="CE7:CE8"/>
    <mergeCell ref="CF7:CF8"/>
    <mergeCell ref="CG7:CG8"/>
    <mergeCell ref="CH7:CH8"/>
    <mergeCell ref="BY7:BY8"/>
    <mergeCell ref="BZ7:BZ8"/>
    <mergeCell ref="CA7:CA8"/>
    <mergeCell ref="CB7:CB8"/>
    <mergeCell ref="CC7:CC8"/>
    <mergeCell ref="V7:V8"/>
    <mergeCell ref="O4:P6"/>
    <mergeCell ref="Q4:S4"/>
    <mergeCell ref="T4:T8"/>
    <mergeCell ref="U4:AF6"/>
    <mergeCell ref="P7:P8"/>
    <mergeCell ref="R7:R8"/>
    <mergeCell ref="S7:S8"/>
    <mergeCell ref="U7:U8"/>
    <mergeCell ref="W7:X7"/>
    <mergeCell ref="Y7:Z7"/>
    <mergeCell ref="AA7:AB7"/>
    <mergeCell ref="AC7:AD7"/>
    <mergeCell ref="AE7:AF7"/>
    <mergeCell ref="CP3:CT3"/>
    <mergeCell ref="CU3:CV3"/>
    <mergeCell ref="E4:E8"/>
    <mergeCell ref="F4:F8"/>
    <mergeCell ref="G4:H6"/>
    <mergeCell ref="I4:J6"/>
    <mergeCell ref="K4:L6"/>
    <mergeCell ref="BZ3:CE3"/>
    <mergeCell ref="CF3:CJ3"/>
    <mergeCell ref="CK3:CO3"/>
    <mergeCell ref="U3:AF3"/>
    <mergeCell ref="AG3:AT3"/>
    <mergeCell ref="AU3:BL3"/>
    <mergeCell ref="BM3:BN3"/>
    <mergeCell ref="BP3:BQ3"/>
    <mergeCell ref="BR3:BV3"/>
    <mergeCell ref="M4:M8"/>
    <mergeCell ref="N4:N8"/>
    <mergeCell ref="CP4:CT6"/>
    <mergeCell ref="CU4:CV5"/>
    <mergeCell ref="BW4:BW6"/>
    <mergeCell ref="BX4:BX6"/>
    <mergeCell ref="BY4:BY6"/>
    <mergeCell ref="BZ4:CE6"/>
    <mergeCell ref="B3:B8"/>
    <mergeCell ref="C3:C8"/>
    <mergeCell ref="D3:D8"/>
    <mergeCell ref="G3:J3"/>
    <mergeCell ref="K3:L3"/>
    <mergeCell ref="N3:P3"/>
    <mergeCell ref="Q3:S3"/>
    <mergeCell ref="CR137:CR141"/>
    <mergeCell ref="CS137:CS141"/>
    <mergeCell ref="BW137:BW141"/>
    <mergeCell ref="BX137:BX141"/>
    <mergeCell ref="BY137:BY141"/>
    <mergeCell ref="BZ137:BZ141"/>
    <mergeCell ref="CA137:CA141"/>
    <mergeCell ref="CB137:CB141"/>
    <mergeCell ref="BP137:BP141"/>
    <mergeCell ref="BR137:BR141"/>
    <mergeCell ref="BS137:BS141"/>
    <mergeCell ref="BT137:BT141"/>
    <mergeCell ref="BU137:BU141"/>
    <mergeCell ref="BV137:BV141"/>
    <mergeCell ref="BG137:BG141"/>
    <mergeCell ref="BI137:BI141"/>
    <mergeCell ref="BK137:BK141"/>
    <mergeCell ref="CT137:CT141"/>
    <mergeCell ref="CU137:CU141"/>
    <mergeCell ref="CI137:CI141"/>
    <mergeCell ref="CJ137:CJ141"/>
    <mergeCell ref="CK137:CK141"/>
    <mergeCell ref="CL137:CL141"/>
    <mergeCell ref="CP137:CP141"/>
    <mergeCell ref="CQ137:CQ141"/>
    <mergeCell ref="CC137:CC141"/>
    <mergeCell ref="CD137:CD141"/>
    <mergeCell ref="CE137:CE141"/>
    <mergeCell ref="CF137:CF141"/>
    <mergeCell ref="CG137:CG141"/>
    <mergeCell ref="CH137:CH141"/>
    <mergeCell ref="CM137:CM141"/>
    <mergeCell ref="CN137:CN141"/>
    <mergeCell ref="CO137:CO141"/>
    <mergeCell ref="BM137:BM141"/>
    <mergeCell ref="BN137:BN141"/>
    <mergeCell ref="BO137:BO141"/>
    <mergeCell ref="AZ137:AZ141"/>
    <mergeCell ref="BA137:BA141"/>
    <mergeCell ref="BB137:BB141"/>
    <mergeCell ref="BC137:BC141"/>
    <mergeCell ref="BD137:BD141"/>
    <mergeCell ref="BE137:BE141"/>
    <mergeCell ref="Z137:Z141"/>
    <mergeCell ref="AA137:AA141"/>
    <mergeCell ref="AB137:AB141"/>
    <mergeCell ref="AC137:AC141"/>
    <mergeCell ref="AD137:AD141"/>
    <mergeCell ref="AE137:AE141"/>
    <mergeCell ref="T137:T141"/>
    <mergeCell ref="U137:U141"/>
    <mergeCell ref="V137:V141"/>
    <mergeCell ref="W137:W141"/>
    <mergeCell ref="X137:X141"/>
    <mergeCell ref="Y137:Y141"/>
    <mergeCell ref="Q137:Q141"/>
    <mergeCell ref="R137:R141"/>
    <mergeCell ref="S137:S141"/>
    <mergeCell ref="H137:H141"/>
    <mergeCell ref="I137:I141"/>
    <mergeCell ref="J137:J141"/>
    <mergeCell ref="K137:K141"/>
    <mergeCell ref="L137:L141"/>
    <mergeCell ref="M137:M141"/>
    <mergeCell ref="B137:B141"/>
    <mergeCell ref="C137:C141"/>
    <mergeCell ref="D137:D141"/>
    <mergeCell ref="E137:E141"/>
    <mergeCell ref="F137:F141"/>
    <mergeCell ref="G137:G141"/>
    <mergeCell ref="N137:N141"/>
    <mergeCell ref="O137:O141"/>
    <mergeCell ref="P137:P141"/>
    <mergeCell ref="CV137:CV141"/>
    <mergeCell ref="AF137:AF141"/>
    <mergeCell ref="AN137:AN141"/>
    <mergeCell ref="AS137:AS141"/>
    <mergeCell ref="AT137:AT141"/>
    <mergeCell ref="AQ137:AQ141"/>
    <mergeCell ref="AR137:AR141"/>
    <mergeCell ref="BF137:BF141"/>
    <mergeCell ref="BH137:BH141"/>
    <mergeCell ref="BJ137:BJ141"/>
    <mergeCell ref="BL137:BL141"/>
    <mergeCell ref="BQ137:BQ141"/>
    <mergeCell ref="AM137:AM141"/>
    <mergeCell ref="AU137:AU141"/>
    <mergeCell ref="AV137:AV141"/>
    <mergeCell ref="AW137:AW141"/>
    <mergeCell ref="AX137:AX141"/>
    <mergeCell ref="AY137:AY141"/>
    <mergeCell ref="AG137:AG141"/>
    <mergeCell ref="AH137:AH141"/>
    <mergeCell ref="AI137:AI141"/>
    <mergeCell ref="AJ137:AJ141"/>
    <mergeCell ref="AK137:AK141"/>
    <mergeCell ref="AL137:AL141"/>
  </mergeCells>
  <phoneticPr fontId="5"/>
  <dataValidations count="15">
    <dataValidation type="whole" operator="greaterThanOrEqual" showInputMessage="1" showErrorMessage="1" sqref="M349:M361 M9" xr:uid="{E73357F7-796A-4BE7-845B-88A6E112264A}">
      <formula1>20</formula1>
    </dataValidation>
    <dataValidation type="whole" allowBlank="1" showInputMessage="1" showErrorMessage="1" sqref="BK349:BK361 BE349:BE361 AQ349:AQ361 AM349:AM361 BG349:BG361 AO349:AO361 AS349:AS361 AE349:AE361 BI349:BI361 BI9 AE9 AS9 AO9 BG9 AM9 AQ9 BE9 BK9" xr:uid="{42E704EF-C1B6-4CD3-90BA-B21748B807DD}">
      <formula1>0</formula1>
      <formula2>10000</formula2>
    </dataValidation>
    <dataValidation type="date" operator="lessThanOrEqual" showDropDown="1" showInputMessage="1" showErrorMessage="1" sqref="F312" xr:uid="{4A32ADBE-2631-4567-A1F0-BCE1DDCE56B0}">
      <formula1>43922</formula1>
    </dataValidation>
    <dataValidation showDropDown="1" showInputMessage="1" showErrorMessage="1" sqref="J142:J376 H142:H376 CP349:CP361 CK349:CK361 BZ9 CF9 CK9 CP9 J9:J137 H9:H137 CF349:CF361 BZ349:BZ361" xr:uid="{214E3258-A78A-4DF3-A730-B5AAFE926CAE}"/>
    <dataValidation type="list" allowBlank="1" showInputMessage="1" showErrorMessage="1" sqref="G142:G376 G9:G137" xr:uid="{7A86202F-C8E4-47F0-B7F2-CD0F29844166}">
      <formula1>"独法,公立,公的,民間"</formula1>
    </dataValidation>
    <dataValidation type="list" allowBlank="1" showInputMessage="1" showErrorMessage="1" sqref="I142:I376 I9:I137" xr:uid="{1C44567B-3766-4B65-A1BC-4E87CB4AB999}">
      <formula1>"独法,公立,公的,民間,該当なし"</formula1>
    </dataValidation>
    <dataValidation operator="greaterThanOrEqual" allowBlank="1" showInputMessage="1" showErrorMessage="1" sqref="CG174 CI267 CT64 P349:P361 P9" xr:uid="{05D024E9-DB12-4565-A1B7-273E8A018D46}"/>
    <dataValidation type="date" operator="lessThanOrEqual" showDropDown="1" showInputMessage="1" showErrorMessage="1" sqref="F9:F15 F17:F31 F34:F47 F51:F63 F91:F102 F104:F106 F142:F147 F157:F173 F149:F154 F108:F137 F175:F178 F263:F265 F267:F268 F270:F272 F274:F276 F278:F298 F308:F310 F300:F306 F313:F325 F346:F376 F65:F89 F180:F261" xr:uid="{177F9E57-F457-4128-85F4-8B3F311068B8}">
      <formula1>45748</formula1>
    </dataValidation>
    <dataValidation type="decimal" operator="greaterThanOrEqual" allowBlank="1" showInputMessage="1" showErrorMessage="1" sqref="S142:T376 P142:P376 S10:T137 P10:P137" xr:uid="{DFCCDAB7-6EB8-44A2-9668-261859A55FC9}">
      <formula1>0</formula1>
    </dataValidation>
    <dataValidation type="custom" operator="greaterThanOrEqual" allowBlank="1" showInputMessage="1" showErrorMessage="1" sqref="AJ10:AK33 AJ34 AK34:AK67 AJ38 AJ40 AI41:AJ41 AJ42 AJ49 AJ47 AJ51:AJ53 AJ58:AJ63 AJ65 AJ67 AJ68:AK68 AJ69 AK69:AK84 AJ77:AJ83 AJ85:AK91 AJ92 AJ98:AJ104 AJ106:AJ109 AJ113:AJ114 AJ130 W142:AE260 AG142:AH376 AK142:AK260 AM142:AM376 AJ143:AJ149 AJ151:AJ153 AJ155:AJ156 AJ159:AJ160 AJ162 AJ168 AJ172:AJ182 AJ186 AJ192 AJ202 AJ225 AJ240:AJ241 AJ246:AJ247 AJ234 AJ250:AJ251 AJ254:AJ255 AJ260 AA261:AE261 Y261 W261 AJ261:AK261 AL262 AI262:AJ262 AJ263:AJ277 W262:AE265 AE266 W266 Y266 AA266 AC266 AK262:AK277 AJ279:AK279 AJ278:AL278 W267:AE376 AJ280 AK280:AK309 AJ290 AJ298:AJ309 AK313:AK317 AJ313:AJ314 AJ310:AK312 AJ318:AK325 AL331 AJ326 AK326:AK376 AI331:AJ331 AJ346 AJ351 AJ355:AJ363 AJ368 AK92:AK137 W10:AE137 AG10:AH137 AM10:AM137 AO10:AO376 AS142:AS376 AS10:AS137 AQ10:AQ137 AQ142:AQ376" xr:uid="{9FB122D4-AD46-4D78-8D3C-464B9B0A6A5D}">
      <formula1>AND(MOD(W10,0.5)=0,W10&gt;=0,W10&lt;=9999)</formula1>
    </dataValidation>
    <dataValidation type="date" operator="lessThanOrEqual" showDropDown="1" showInputMessage="1" showErrorMessage="1" sqref="F16 F32:F33 F48:F50 F64 F90 F103 F107 F148 F155:F156 F179 F174 F262 F266 F269 F273 F277 F299 F307 F311 F326:F345" xr:uid="{CA7C68BC-7F21-4E40-B563-75046901EB8C}">
      <formula1>45018</formula1>
    </dataValidation>
    <dataValidation type="list" showInputMessage="1" showErrorMessage="1" sqref="CU66 CU35:CU37 CA41 CU39 CU43:CU46 CU48:CU50 CU54:CU57 CU70:CU76 CU84 CU93:CU97 CU105 CU110:CU112 CU142 CU131:CU137 CL142:CL376 CE142:CE276 CU150 CU154 CU157:CU158 CU161 CU169:CU172 CU163:CU167 CU174 CU183:CU185 CU187:CU191 CU193:CU201 CU203:CU224 CU226:CU233 CU235:CU239 CU242:CU245 CU248:CU249 CU252:CU253 CU256:CU259 CE278:CE376 CU281:CU289 CU291:CU297 CU315:CU317 CU327:CU345 CU347:CU350 CU352:CU361 CU363:CU367 CU369:CU376 CL9:CL137 CE9:CE137 CU115:CU129" xr:uid="{18480613-3F20-43B3-8B82-F9D9C4E8A86D}">
      <formula1>"○,×"</formula1>
    </dataValidation>
    <dataValidation type="whole" operator="greaterThanOrEqual" allowBlank="1" showInputMessage="1" showErrorMessage="1" sqref="CA9:CD40 CQ9:CT63 AJ35:AJ37 AJ39 CB41:CD41 AJ43:AJ46 AJ50 AJ48 AJ54:AJ57 AJ64 AJ66 AJ70:AJ76 AJ84 AJ93:AJ97 AJ105 AJ110:AJ112 AJ131:AJ137 AJ142 CQ142:CT376 CG142:CJ173 U142:U376 CA142:CD276 AU142:AW376 AJ150 AJ154 AJ157:AJ158 AJ161 AJ169:AJ171 AJ163:AJ167 CH174:CJ174 CG175:CJ266 AJ183:AJ185 AJ187:AJ191 AJ193:AJ201 AJ203:AJ224 AJ226:AJ233 AJ235:AJ239 AJ242:AJ245 AJ248:AJ249 AJ252:AJ253 AJ256:AJ259 CJ267 CA277:CE277 CQ64:CS64 CA278:CD376 CG268:CJ376 AJ281:AJ289 AJ291:AJ297 AJ315:AJ317 AJ332:AJ345 AJ327:AJ330 AJ347:AJ350 AG349:AH361 W349:Z361 AJ352:AJ361 AJ363:AJ367 Q142:R376 M142:O376 AJ369:AJ376 W9:Z9 AG9:AH9 N9:O9 Q9 CG9:CJ137 U9:U137 AU9:AW137 CQ65:CT137 CA42:CD137 Q10:R137 AJ115:AJ129 M10:O137 AX305:BD305 AX320:BE320 CM9:CO137 CM142:CO376 CG267:CH267" xr:uid="{FD30C2A3-5227-41C9-AE5F-3CF0B7EA65AD}">
      <formula1>0</formula1>
    </dataValidation>
    <dataValidation type="custom" allowBlank="1" showInputMessage="1" showErrorMessage="1" sqref="AI4560:AI4597 AI9:AI40 AI142:AI261 BK142:BK376 BI142:BI376 BG142:BG376 AL142:AL261 AL263:AL277 AI263:AI330 AL279:AL330 AL332:AL348 AI332:AI348 AI349:AL361 AA349:AD361 AI353:AI376 AL353:AL376 AJ9:AL9 AA9:AD9 AI42:AI137 BK10:BK137 BI10:BI137 BG10:BG137 AL10:AL137 AX306:BD319 BE142:BE319 AX9:BD9 AX321:BE376 AX10:BE137 AX142:BD304" xr:uid="{02F61187-90D2-4813-A698-6A3C8EA6D127}">
      <formula1>AND(MOD(AA9,0.5)=0,AA9&gt;=0,AA9&lt;=9999)</formula1>
    </dataValidation>
    <dataValidation type="list" allowBlank="1" showInputMessage="1" showErrorMessage="1" sqref="CV4547:CV4550 CU34 CU38 CU40:CU42 CU47 CU51:CU53 CU58:CU65 CU77:CU83 CU85:CV91 CU92 CU98:CU104 CU106:CU109 CU113:CU114 BW142:BW376 BR142:BV376 BM142:BM376 BZ142:BZ376 CK142:CK376 CP142:CP376 BY142:BY376 BX142:BX376 CU130 CU143:CU149 CU151:CU153 CU155:CU156 CU159:CU160 CU162 CU168 CU173 CU175:CU182 CU186 CU192 CU202 CU225 CU240:CU241 CU246:CU247 CU234 CU250:CU251 CU254:CU255 CU260 CU261:CV279 CV142:CV260 CU280 CV280:CV309 CU290 CU298:CU309 CV313:CV317 CU313:CU314 CU310:CV312 CU318:CV325 CU326 CV326:CV348 CU346 CU362:CU363 CU349:CV361 CV353:CV376 CU368 BO142:BP376 CU9:CV33 CV34:CV84 CU67:CU69 BO9:BP137 BX9:BX137 BW9:BW137 BR9:BV137 BM9:BM137 BY9:BY137 BZ10:BZ137 CP10:CP137 CK10:CK137 CF10:CF137 CV92:CV137 CF142:CF376" xr:uid="{C9332335-2992-4719-BB64-6858E396F7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64DBD-F28D-4C99-9780-C9C6DF4EEBE3}">
  <sheetPr codeName="Sheet5"/>
  <dimension ref="A2:IC1121"/>
  <sheetViews>
    <sheetView zoomScale="80" zoomScaleNormal="80" workbookViewId="0">
      <pane xSplit="5" ySplit="7" topLeftCell="F8" activePane="bottomRight" state="frozen"/>
      <selection pane="topRight" activeCell="F1" sqref="F1"/>
      <selection pane="bottomLeft" activeCell="A8" sqref="A8"/>
      <selection pane="bottomRight"/>
    </sheetView>
  </sheetViews>
  <sheetFormatPr defaultRowHeight="18.75"/>
  <cols>
    <col min="2" max="3" width="10.625" customWidth="1"/>
    <col min="4" max="4" width="11.625" customWidth="1"/>
    <col min="5" max="5" width="37.75" bestFit="1" customWidth="1"/>
    <col min="8" max="8" width="13.875" bestFit="1" customWidth="1"/>
    <col min="10" max="10" width="32.75" bestFit="1" customWidth="1"/>
    <col min="12" max="12" width="33.875" bestFit="1" customWidth="1"/>
    <col min="14" max="14" width="15.125" bestFit="1" customWidth="1"/>
    <col min="15" max="15" width="51.125" bestFit="1" customWidth="1"/>
    <col min="16" max="16" width="18.875" customWidth="1"/>
    <col min="18" max="19" width="9.125" bestFit="1" customWidth="1"/>
    <col min="21" max="47" width="9.125" bestFit="1" customWidth="1"/>
    <col min="48" max="48" width="12.125" bestFit="1" customWidth="1"/>
    <col min="49" max="50" width="9.125" bestFit="1" customWidth="1"/>
    <col min="51" max="51" width="9.875" bestFit="1" customWidth="1"/>
    <col min="52" max="53" width="9.125" bestFit="1" customWidth="1"/>
    <col min="54" max="54" width="9.875" bestFit="1" customWidth="1"/>
    <col min="55" max="59" width="9.125" bestFit="1" customWidth="1"/>
    <col min="60" max="60" width="9.875" bestFit="1" customWidth="1"/>
    <col min="61" max="92" width="9.125" bestFit="1" customWidth="1"/>
    <col min="97" max="97" width="20.625" customWidth="1"/>
    <col min="99" max="100" width="9.125" bestFit="1" customWidth="1"/>
    <col min="105" max="105" width="12.75" customWidth="1"/>
    <col min="106" max="106" width="10.875" customWidth="1"/>
    <col min="107" max="107" width="11" customWidth="1"/>
    <col min="109" max="109" width="20.625" customWidth="1"/>
  </cols>
  <sheetData>
    <row r="2" spans="1:237" ht="24.75" thickBot="1">
      <c r="A2" s="195"/>
      <c r="B2" s="166" t="s">
        <v>8504</v>
      </c>
      <c r="C2" s="187"/>
      <c r="D2" s="189"/>
      <c r="E2" s="189"/>
      <c r="F2" s="189"/>
      <c r="G2" s="189"/>
      <c r="H2" s="189"/>
      <c r="I2" s="189"/>
      <c r="J2" s="427"/>
      <c r="K2" s="427"/>
      <c r="L2" s="427"/>
      <c r="M2" s="427"/>
      <c r="N2" s="427"/>
      <c r="O2" s="187"/>
      <c r="P2" s="187"/>
      <c r="Q2" s="187"/>
      <c r="R2" s="428"/>
      <c r="S2" s="187"/>
      <c r="T2" s="429"/>
      <c r="U2" s="428"/>
      <c r="V2" s="429"/>
      <c r="W2" s="428"/>
      <c r="X2" s="429"/>
      <c r="Y2" s="428"/>
      <c r="Z2" s="429"/>
      <c r="AA2" s="428"/>
      <c r="AB2" s="428"/>
      <c r="AC2" s="428"/>
      <c r="AD2" s="428"/>
      <c r="AE2" s="428"/>
      <c r="AF2" s="428"/>
      <c r="AG2" s="428"/>
      <c r="AH2" s="428"/>
      <c r="AI2" s="428"/>
      <c r="AJ2" s="428"/>
      <c r="AK2" s="428"/>
      <c r="AL2" s="428"/>
      <c r="AM2" s="428"/>
      <c r="AN2" s="187"/>
      <c r="AO2" s="187"/>
      <c r="AP2" s="187"/>
      <c r="AQ2" s="187"/>
      <c r="AR2" s="187"/>
      <c r="AS2" s="187"/>
      <c r="AT2" s="187"/>
      <c r="AU2" s="187"/>
      <c r="AV2" s="187"/>
      <c r="AW2" s="187"/>
      <c r="AX2" s="187"/>
      <c r="AY2" s="187"/>
      <c r="AZ2" s="187"/>
      <c r="BA2" s="187"/>
      <c r="BB2" s="187"/>
      <c r="BC2" s="187"/>
      <c r="BD2" s="187"/>
      <c r="BE2" s="187"/>
      <c r="BF2" s="187"/>
      <c r="BG2" s="187"/>
      <c r="BH2" s="187"/>
      <c r="BI2" s="187"/>
      <c r="BJ2" s="189"/>
      <c r="BK2" s="189"/>
      <c r="BL2" s="189"/>
      <c r="BM2" s="189"/>
      <c r="BN2" s="189"/>
      <c r="BO2" s="189"/>
      <c r="BP2" s="189"/>
      <c r="BQ2" s="189"/>
      <c r="BR2" s="189"/>
      <c r="BS2" s="189"/>
      <c r="BT2" s="189"/>
      <c r="BU2" s="189"/>
      <c r="BV2" s="189"/>
      <c r="BW2" s="189"/>
      <c r="BX2" s="189"/>
      <c r="BY2" s="189"/>
      <c r="BZ2" s="189"/>
      <c r="CA2" s="189"/>
      <c r="CB2" s="189"/>
      <c r="CC2" s="189"/>
      <c r="CD2" s="189"/>
      <c r="CE2" s="189"/>
      <c r="CF2" s="189"/>
      <c r="CG2" s="189"/>
      <c r="CH2" s="189"/>
      <c r="CI2" s="189"/>
      <c r="CJ2" s="189"/>
      <c r="CK2" s="189"/>
      <c r="CL2" s="189"/>
      <c r="CM2" s="189"/>
      <c r="CN2" s="189"/>
      <c r="CO2" s="189"/>
      <c r="CP2" s="189"/>
      <c r="CQ2" s="189"/>
      <c r="CR2" s="189"/>
      <c r="CS2" s="189"/>
      <c r="CT2" s="189"/>
      <c r="CU2" s="189"/>
      <c r="CV2" s="189"/>
      <c r="CW2" s="189"/>
      <c r="CX2" s="189"/>
      <c r="CY2" s="189"/>
      <c r="CZ2" s="189"/>
      <c r="DA2" s="189"/>
      <c r="DB2" s="189"/>
      <c r="DC2" s="189"/>
      <c r="DD2" s="189"/>
      <c r="DE2" s="189"/>
    </row>
    <row r="3" spans="1:237">
      <c r="A3" s="195"/>
      <c r="B3" s="965" t="s">
        <v>0</v>
      </c>
      <c r="C3" s="1075" t="s">
        <v>374</v>
      </c>
      <c r="D3" s="1077" t="s">
        <v>375</v>
      </c>
      <c r="E3" s="1079" t="s">
        <v>376</v>
      </c>
      <c r="F3" s="977"/>
      <c r="G3" s="1080"/>
      <c r="H3" s="210" t="s">
        <v>377</v>
      </c>
      <c r="I3" s="1079" t="s">
        <v>378</v>
      </c>
      <c r="J3" s="977"/>
      <c r="K3" s="977"/>
      <c r="L3" s="977"/>
      <c r="M3" s="173" t="s">
        <v>379</v>
      </c>
      <c r="N3" s="1079" t="s">
        <v>380</v>
      </c>
      <c r="O3" s="977"/>
      <c r="P3" s="977"/>
      <c r="Q3" s="1080"/>
      <c r="R3" s="173" t="s">
        <v>381</v>
      </c>
      <c r="S3" s="1079" t="s">
        <v>382</v>
      </c>
      <c r="T3" s="977"/>
      <c r="U3" s="977"/>
      <c r="V3" s="977"/>
      <c r="W3" s="977"/>
      <c r="X3" s="977"/>
      <c r="Y3" s="977"/>
      <c r="Z3" s="977"/>
      <c r="AA3" s="977"/>
      <c r="AB3" s="977"/>
      <c r="AC3" s="977"/>
      <c r="AD3" s="977"/>
      <c r="AE3" s="977"/>
      <c r="AF3" s="977"/>
      <c r="AG3" s="977"/>
      <c r="AH3" s="977"/>
      <c r="AI3" s="977"/>
      <c r="AJ3" s="977"/>
      <c r="AK3" s="977"/>
      <c r="AL3" s="977"/>
      <c r="AM3" s="1080"/>
      <c r="AN3" s="1079" t="s">
        <v>383</v>
      </c>
      <c r="AO3" s="1080"/>
      <c r="AP3" s="977" t="s">
        <v>384</v>
      </c>
      <c r="AQ3" s="977"/>
      <c r="AR3" s="977"/>
      <c r="AS3" s="977"/>
      <c r="AT3" s="1079" t="s">
        <v>385</v>
      </c>
      <c r="AU3" s="977"/>
      <c r="AV3" s="977"/>
      <c r="AW3" s="977"/>
      <c r="AX3" s="977"/>
      <c r="AY3" s="977"/>
      <c r="AZ3" s="977"/>
      <c r="BA3" s="977"/>
      <c r="BB3" s="977"/>
      <c r="BC3" s="977"/>
      <c r="BD3" s="977"/>
      <c r="BE3" s="977"/>
      <c r="BF3" s="977"/>
      <c r="BG3" s="977"/>
      <c r="BH3" s="1080"/>
      <c r="BI3" s="176" t="s">
        <v>386</v>
      </c>
      <c r="BJ3" s="1079" t="s">
        <v>387</v>
      </c>
      <c r="BK3" s="1080"/>
      <c r="BL3" s="1079" t="s">
        <v>388</v>
      </c>
      <c r="BM3" s="977"/>
      <c r="BN3" s="977"/>
      <c r="BO3" s="977"/>
      <c r="BP3" s="977"/>
      <c r="BQ3" s="977"/>
      <c r="BR3" s="977"/>
      <c r="BS3" s="977"/>
      <c r="BT3" s="977"/>
      <c r="BU3" s="1080"/>
      <c r="BV3" s="1079" t="s">
        <v>389</v>
      </c>
      <c r="BW3" s="977"/>
      <c r="BX3" s="977"/>
      <c r="BY3" s="1080"/>
      <c r="BZ3" s="1079" t="s">
        <v>390</v>
      </c>
      <c r="CA3" s="977"/>
      <c r="CB3" s="977"/>
      <c r="CC3" s="1080"/>
      <c r="CD3" s="1079" t="s">
        <v>391</v>
      </c>
      <c r="CE3" s="977"/>
      <c r="CF3" s="977"/>
      <c r="CG3" s="1080"/>
      <c r="CH3" s="1079" t="s">
        <v>392</v>
      </c>
      <c r="CI3" s="977"/>
      <c r="CJ3" s="977"/>
      <c r="CK3" s="1080"/>
      <c r="CL3" s="1079" t="s">
        <v>393</v>
      </c>
      <c r="CM3" s="977"/>
      <c r="CN3" s="1080"/>
      <c r="CO3" s="1079" t="s">
        <v>394</v>
      </c>
      <c r="CP3" s="1080"/>
      <c r="CQ3" s="176" t="s">
        <v>395</v>
      </c>
      <c r="CR3" s="1079" t="s">
        <v>396</v>
      </c>
      <c r="CS3" s="1080"/>
      <c r="CT3" s="1079" t="s">
        <v>2651</v>
      </c>
      <c r="CU3" s="977"/>
      <c r="CV3" s="977"/>
      <c r="CW3" s="977"/>
      <c r="CX3" s="977"/>
      <c r="CY3" s="977"/>
      <c r="CZ3" s="977"/>
      <c r="DA3" s="977"/>
      <c r="DB3" s="1121" t="s">
        <v>398</v>
      </c>
      <c r="DC3" s="1122"/>
      <c r="DD3" s="1122"/>
      <c r="DE3" s="174" t="s">
        <v>399</v>
      </c>
    </row>
    <row r="4" spans="1:237" ht="35.25" customHeight="1">
      <c r="A4" s="195"/>
      <c r="B4" s="1000"/>
      <c r="C4" s="1076"/>
      <c r="D4" s="1078"/>
      <c r="E4" s="1084" t="s">
        <v>400</v>
      </c>
      <c r="F4" s="1090"/>
      <c r="G4" s="1091"/>
      <c r="H4" s="1083" t="s">
        <v>2652</v>
      </c>
      <c r="I4" s="1084" t="s">
        <v>402</v>
      </c>
      <c r="J4" s="1085"/>
      <c r="K4" s="1120" t="s">
        <v>2653</v>
      </c>
      <c r="L4" s="1091"/>
      <c r="M4" s="1083" t="s">
        <v>2654</v>
      </c>
      <c r="N4" s="1084" t="s">
        <v>404</v>
      </c>
      <c r="O4" s="1090"/>
      <c r="P4" s="270"/>
      <c r="Q4" s="271"/>
      <c r="R4" s="1123" t="s">
        <v>405</v>
      </c>
      <c r="S4" s="1100" t="s">
        <v>2655</v>
      </c>
      <c r="T4" s="1101"/>
      <c r="U4" s="1101"/>
      <c r="V4" s="1101"/>
      <c r="W4" s="1101"/>
      <c r="X4" s="1101"/>
      <c r="Y4" s="1101"/>
      <c r="Z4" s="1101"/>
      <c r="AA4" s="1101"/>
      <c r="AB4" s="1101"/>
      <c r="AC4" s="1101"/>
      <c r="AD4" s="1101"/>
      <c r="AE4" s="1101"/>
      <c r="AF4" s="1101"/>
      <c r="AG4" s="1101"/>
      <c r="AH4" s="1101"/>
      <c r="AI4" s="1101"/>
      <c r="AJ4" s="1101"/>
      <c r="AK4" s="1101"/>
      <c r="AL4" s="1101"/>
      <c r="AM4" s="1102"/>
      <c r="AN4" s="1084" t="s">
        <v>2656</v>
      </c>
      <c r="AO4" s="1091"/>
      <c r="AP4" s="1090" t="s">
        <v>2657</v>
      </c>
      <c r="AQ4" s="1090"/>
      <c r="AR4" s="1090"/>
      <c r="AS4" s="1091"/>
      <c r="AT4" s="992" t="s">
        <v>2658</v>
      </c>
      <c r="AU4" s="968"/>
      <c r="AV4" s="968"/>
      <c r="AW4" s="968"/>
      <c r="AX4" s="968"/>
      <c r="AY4" s="968"/>
      <c r="AZ4" s="968"/>
      <c r="BA4" s="968"/>
      <c r="BB4" s="968"/>
      <c r="BC4" s="968"/>
      <c r="BD4" s="968"/>
      <c r="BE4" s="968"/>
      <c r="BF4" s="968"/>
      <c r="BG4" s="968"/>
      <c r="BH4" s="969"/>
      <c r="BI4" s="1083" t="s">
        <v>2659</v>
      </c>
      <c r="BJ4" s="1124" t="s">
        <v>2660</v>
      </c>
      <c r="BK4" s="1125"/>
      <c r="BL4" s="1084" t="s">
        <v>2661</v>
      </c>
      <c r="BM4" s="1090"/>
      <c r="BN4" s="1090"/>
      <c r="BO4" s="1090"/>
      <c r="BP4" s="1090"/>
      <c r="BQ4" s="1090"/>
      <c r="BR4" s="1090"/>
      <c r="BS4" s="1090"/>
      <c r="BT4" s="1090"/>
      <c r="BU4" s="1091"/>
      <c r="BV4" s="1084" t="s">
        <v>2662</v>
      </c>
      <c r="BW4" s="1090"/>
      <c r="BX4" s="1090"/>
      <c r="BY4" s="1091"/>
      <c r="BZ4" s="1084" t="s">
        <v>2663</v>
      </c>
      <c r="CA4" s="1090"/>
      <c r="CB4" s="1090"/>
      <c r="CC4" s="1091"/>
      <c r="CD4" s="1084" t="s">
        <v>2664</v>
      </c>
      <c r="CE4" s="1090"/>
      <c r="CF4" s="1090"/>
      <c r="CG4" s="1091"/>
      <c r="CH4" s="1084" t="s">
        <v>2665</v>
      </c>
      <c r="CI4" s="1090"/>
      <c r="CJ4" s="1090"/>
      <c r="CK4" s="1091"/>
      <c r="CL4" s="1084" t="s">
        <v>2666</v>
      </c>
      <c r="CM4" s="1090"/>
      <c r="CN4" s="1091"/>
      <c r="CO4" s="1084" t="s">
        <v>2667</v>
      </c>
      <c r="CP4" s="1091"/>
      <c r="CQ4" s="1083" t="s">
        <v>2668</v>
      </c>
      <c r="CR4" s="1084" t="s">
        <v>2669</v>
      </c>
      <c r="CS4" s="1091"/>
      <c r="CT4" s="1084" t="s">
        <v>2670</v>
      </c>
      <c r="CU4" s="1090"/>
      <c r="CV4" s="1090"/>
      <c r="CW4" s="1090"/>
      <c r="CX4" s="1090"/>
      <c r="CY4" s="1090"/>
      <c r="CZ4" s="1090"/>
      <c r="DA4" s="1090"/>
      <c r="DB4" s="1100" t="s">
        <v>2671</v>
      </c>
      <c r="DC4" s="1101"/>
      <c r="DD4" s="1101"/>
      <c r="DE4" s="1147" t="s">
        <v>2672</v>
      </c>
    </row>
    <row r="5" spans="1:237" ht="42.75" customHeight="1">
      <c r="A5" s="195"/>
      <c r="B5" s="1000"/>
      <c r="C5" s="1076"/>
      <c r="D5" s="1078"/>
      <c r="E5" s="1086"/>
      <c r="F5" s="1094"/>
      <c r="G5" s="1095"/>
      <c r="H5" s="1078"/>
      <c r="I5" s="1088"/>
      <c r="J5" s="1089"/>
      <c r="K5" s="1118"/>
      <c r="L5" s="1095"/>
      <c r="M5" s="1078"/>
      <c r="N5" s="1088"/>
      <c r="O5" s="1094"/>
      <c r="P5" s="1130" t="s">
        <v>2673</v>
      </c>
      <c r="Q5" s="1103" t="s">
        <v>2674</v>
      </c>
      <c r="R5" s="1083"/>
      <c r="S5" s="1106" t="s">
        <v>2675</v>
      </c>
      <c r="T5" s="1109" t="s">
        <v>2676</v>
      </c>
      <c r="U5" s="1116"/>
      <c r="V5" s="1109" t="s">
        <v>2677</v>
      </c>
      <c r="W5" s="1116"/>
      <c r="X5" s="1109" t="s">
        <v>2678</v>
      </c>
      <c r="Y5" s="1116"/>
      <c r="Z5" s="1109" t="s">
        <v>2679</v>
      </c>
      <c r="AA5" s="1116"/>
      <c r="AB5" s="1109" t="s">
        <v>2680</v>
      </c>
      <c r="AC5" s="1116"/>
      <c r="AD5" s="1109" t="s">
        <v>2681</v>
      </c>
      <c r="AE5" s="1116"/>
      <c r="AF5" s="1109" t="s">
        <v>2682</v>
      </c>
      <c r="AG5" s="1116"/>
      <c r="AH5" s="1109" t="s">
        <v>2683</v>
      </c>
      <c r="AI5" s="1116"/>
      <c r="AJ5" s="1109" t="s">
        <v>2684</v>
      </c>
      <c r="AK5" s="1116"/>
      <c r="AL5" s="1109" t="s">
        <v>2685</v>
      </c>
      <c r="AM5" s="1116"/>
      <c r="AN5" s="1088"/>
      <c r="AO5" s="1095"/>
      <c r="AP5" s="1094"/>
      <c r="AQ5" s="1094"/>
      <c r="AR5" s="1094"/>
      <c r="AS5" s="1095"/>
      <c r="AT5" s="626" t="s">
        <v>2686</v>
      </c>
      <c r="AU5" s="1129" t="s">
        <v>2687</v>
      </c>
      <c r="AV5" s="1102"/>
      <c r="AW5" s="626" t="s">
        <v>2688</v>
      </c>
      <c r="AX5" s="1129" t="s">
        <v>2689</v>
      </c>
      <c r="AY5" s="1102"/>
      <c r="AZ5" s="626" t="s">
        <v>2690</v>
      </c>
      <c r="BA5" s="1129" t="s">
        <v>2691</v>
      </c>
      <c r="BB5" s="1102"/>
      <c r="BC5" s="626" t="s">
        <v>2692</v>
      </c>
      <c r="BD5" s="1129" t="s">
        <v>2693</v>
      </c>
      <c r="BE5" s="1102"/>
      <c r="BF5" s="625" t="s">
        <v>2694</v>
      </c>
      <c r="BG5" s="1118" t="s">
        <v>2695</v>
      </c>
      <c r="BH5" s="1095"/>
      <c r="BI5" s="1078"/>
      <c r="BJ5" s="1126"/>
      <c r="BK5" s="1127"/>
      <c r="BL5" s="1088"/>
      <c r="BM5" s="1094"/>
      <c r="BN5" s="1094"/>
      <c r="BO5" s="1094"/>
      <c r="BP5" s="1094"/>
      <c r="BQ5" s="1094"/>
      <c r="BR5" s="1094"/>
      <c r="BS5" s="1094"/>
      <c r="BT5" s="1094"/>
      <c r="BU5" s="1095"/>
      <c r="BV5" s="1088"/>
      <c r="BW5" s="1094"/>
      <c r="BX5" s="1094"/>
      <c r="BY5" s="1095"/>
      <c r="BZ5" s="1088"/>
      <c r="CA5" s="1094"/>
      <c r="CB5" s="1094"/>
      <c r="CC5" s="1095"/>
      <c r="CD5" s="1088"/>
      <c r="CE5" s="1094"/>
      <c r="CF5" s="1094"/>
      <c r="CG5" s="1095"/>
      <c r="CH5" s="1088"/>
      <c r="CI5" s="1094"/>
      <c r="CJ5" s="1094"/>
      <c r="CK5" s="1095"/>
      <c r="CL5" s="1088"/>
      <c r="CM5" s="1094"/>
      <c r="CN5" s="1095"/>
      <c r="CO5" s="1088"/>
      <c r="CP5" s="1095"/>
      <c r="CQ5" s="1078"/>
      <c r="CR5" s="1088"/>
      <c r="CS5" s="1095"/>
      <c r="CT5" s="1088"/>
      <c r="CU5" s="1094"/>
      <c r="CV5" s="1094"/>
      <c r="CW5" s="1094"/>
      <c r="CX5" s="1094"/>
      <c r="CY5" s="1094"/>
      <c r="CZ5" s="1094"/>
      <c r="DA5" s="1094"/>
      <c r="DB5" s="1088" t="s">
        <v>2696</v>
      </c>
      <c r="DC5" s="1094"/>
      <c r="DD5" s="932" t="s">
        <v>2697</v>
      </c>
      <c r="DE5" s="1148"/>
    </row>
    <row r="6" spans="1:237" ht="58.5" customHeight="1">
      <c r="A6" s="195"/>
      <c r="B6" s="1000"/>
      <c r="C6" s="1076"/>
      <c r="D6" s="1078"/>
      <c r="E6" s="1086"/>
      <c r="F6" s="1098" t="s">
        <v>2698</v>
      </c>
      <c r="G6" s="1105" t="s">
        <v>2699</v>
      </c>
      <c r="H6" s="1078"/>
      <c r="I6" s="1106" t="s">
        <v>434</v>
      </c>
      <c r="J6" s="1087" t="s">
        <v>435</v>
      </c>
      <c r="K6" s="1098" t="s">
        <v>434</v>
      </c>
      <c r="L6" s="1093" t="s">
        <v>435</v>
      </c>
      <c r="M6" s="1078"/>
      <c r="N6" s="1106" t="s">
        <v>436</v>
      </c>
      <c r="O6" s="1087" t="s">
        <v>437</v>
      </c>
      <c r="P6" s="1131"/>
      <c r="Q6" s="1104"/>
      <c r="R6" s="1083"/>
      <c r="S6" s="1097"/>
      <c r="T6" s="1132" t="s">
        <v>2700</v>
      </c>
      <c r="U6" s="1108" t="s">
        <v>2701</v>
      </c>
      <c r="V6" s="1136" t="s">
        <v>2702</v>
      </c>
      <c r="W6" s="1108" t="s">
        <v>2701</v>
      </c>
      <c r="X6" s="1136" t="s">
        <v>2702</v>
      </c>
      <c r="Y6" s="1108" t="s">
        <v>2701</v>
      </c>
      <c r="Z6" s="1134" t="s">
        <v>2702</v>
      </c>
      <c r="AA6" s="1098" t="s">
        <v>2701</v>
      </c>
      <c r="AB6" s="1134" t="s">
        <v>2702</v>
      </c>
      <c r="AC6" s="1098" t="s">
        <v>2701</v>
      </c>
      <c r="AD6" s="1134" t="s">
        <v>2702</v>
      </c>
      <c r="AE6" s="1098" t="s">
        <v>2701</v>
      </c>
      <c r="AF6" s="1134" t="s">
        <v>2702</v>
      </c>
      <c r="AG6" s="1098" t="s">
        <v>2701</v>
      </c>
      <c r="AH6" s="1136" t="s">
        <v>2702</v>
      </c>
      <c r="AI6" s="1108" t="s">
        <v>2701</v>
      </c>
      <c r="AJ6" s="1134" t="s">
        <v>2702</v>
      </c>
      <c r="AK6" s="1098" t="s">
        <v>2701</v>
      </c>
      <c r="AL6" s="1134" t="s">
        <v>2702</v>
      </c>
      <c r="AM6" s="1103" t="s">
        <v>2701</v>
      </c>
      <c r="AN6" s="1106" t="s">
        <v>2703</v>
      </c>
      <c r="AO6" s="1105" t="s">
        <v>2704</v>
      </c>
      <c r="AP6" s="1106" t="s">
        <v>2705</v>
      </c>
      <c r="AQ6" s="1098" t="s">
        <v>2706</v>
      </c>
      <c r="AR6" s="1098" t="s">
        <v>2707</v>
      </c>
      <c r="AS6" s="1105" t="s">
        <v>2708</v>
      </c>
      <c r="AT6" s="1106" t="s">
        <v>2703</v>
      </c>
      <c r="AU6" s="1098" t="s">
        <v>2703</v>
      </c>
      <c r="AV6" s="1105" t="s">
        <v>2704</v>
      </c>
      <c r="AW6" s="1106" t="s">
        <v>2703</v>
      </c>
      <c r="AX6" s="1098" t="s">
        <v>2703</v>
      </c>
      <c r="AY6" s="1105" t="s">
        <v>2704</v>
      </c>
      <c r="AZ6" s="1106" t="s">
        <v>2703</v>
      </c>
      <c r="BA6" s="1098" t="s">
        <v>2703</v>
      </c>
      <c r="BB6" s="1105" t="s">
        <v>2704</v>
      </c>
      <c r="BC6" s="1106" t="s">
        <v>2703</v>
      </c>
      <c r="BD6" s="1098" t="s">
        <v>2703</v>
      </c>
      <c r="BE6" s="1105" t="s">
        <v>2704</v>
      </c>
      <c r="BF6" s="1106" t="s">
        <v>2703</v>
      </c>
      <c r="BG6" s="1098" t="s">
        <v>2703</v>
      </c>
      <c r="BH6" s="1105" t="s">
        <v>2704</v>
      </c>
      <c r="BI6" s="1078"/>
      <c r="BJ6" s="272"/>
      <c r="BK6" s="1127" t="s">
        <v>2709</v>
      </c>
      <c r="BL6" s="1114" t="s">
        <v>466</v>
      </c>
      <c r="BM6" s="1108"/>
      <c r="BN6" s="1107" t="s">
        <v>116</v>
      </c>
      <c r="BO6" s="1108"/>
      <c r="BP6" s="1107" t="s">
        <v>442</v>
      </c>
      <c r="BQ6" s="1108"/>
      <c r="BR6" s="1107" t="s">
        <v>2710</v>
      </c>
      <c r="BS6" s="1128"/>
      <c r="BT6" s="1107" t="s">
        <v>444</v>
      </c>
      <c r="BU6" s="1105"/>
      <c r="BV6" s="1106" t="s">
        <v>466</v>
      </c>
      <c r="BW6" s="1108" t="s">
        <v>116</v>
      </c>
      <c r="BX6" s="1108" t="s">
        <v>460</v>
      </c>
      <c r="BY6" s="1093" t="s">
        <v>433</v>
      </c>
      <c r="BZ6" s="1106" t="s">
        <v>466</v>
      </c>
      <c r="CA6" s="1108" t="s">
        <v>116</v>
      </c>
      <c r="CB6" s="1108" t="s">
        <v>2710</v>
      </c>
      <c r="CC6" s="1093" t="s">
        <v>462</v>
      </c>
      <c r="CD6" s="1139" t="s">
        <v>2711</v>
      </c>
      <c r="CE6" s="1108" t="s">
        <v>116</v>
      </c>
      <c r="CF6" s="1108" t="s">
        <v>2710</v>
      </c>
      <c r="CG6" s="1093" t="s">
        <v>462</v>
      </c>
      <c r="CH6" s="1106" t="s">
        <v>2712</v>
      </c>
      <c r="CI6" s="1098" t="s">
        <v>2713</v>
      </c>
      <c r="CJ6" s="1128" t="s">
        <v>464</v>
      </c>
      <c r="CK6" s="1103" t="s">
        <v>2714</v>
      </c>
      <c r="CL6" s="1114" t="s">
        <v>466</v>
      </c>
      <c r="CM6" s="1098" t="s">
        <v>116</v>
      </c>
      <c r="CN6" s="1103" t="s">
        <v>460</v>
      </c>
      <c r="CO6" s="1106" t="s">
        <v>101</v>
      </c>
      <c r="CP6" s="1105" t="s">
        <v>2715</v>
      </c>
      <c r="CQ6" s="1078"/>
      <c r="CR6" s="1106" t="s">
        <v>101</v>
      </c>
      <c r="CS6" s="1105" t="s">
        <v>452</v>
      </c>
      <c r="CT6" s="1114" t="s">
        <v>453</v>
      </c>
      <c r="CU6" s="1110"/>
      <c r="CV6" s="1116"/>
      <c r="CW6" s="1098" t="s">
        <v>2716</v>
      </c>
      <c r="CX6" s="1098" t="s">
        <v>2717</v>
      </c>
      <c r="CY6" s="1098" t="s">
        <v>2718</v>
      </c>
      <c r="CZ6" s="1098" t="s">
        <v>2719</v>
      </c>
      <c r="DA6" s="1143" t="s">
        <v>2720</v>
      </c>
      <c r="DB6" s="1145" t="s">
        <v>2721</v>
      </c>
      <c r="DC6" s="1143"/>
      <c r="DD6" s="1143" t="s">
        <v>2722</v>
      </c>
      <c r="DE6" s="1141" t="s">
        <v>2723</v>
      </c>
    </row>
    <row r="7" spans="1:237" ht="156.75" customHeight="1" thickBot="1">
      <c r="A7" s="195"/>
      <c r="B7" s="1000"/>
      <c r="C7" s="1076"/>
      <c r="D7" s="1078"/>
      <c r="E7" s="1086"/>
      <c r="F7" s="1099"/>
      <c r="G7" s="1093"/>
      <c r="H7" s="1078"/>
      <c r="I7" s="1097"/>
      <c r="J7" s="1087"/>
      <c r="K7" s="1099"/>
      <c r="L7" s="1093"/>
      <c r="M7" s="1078"/>
      <c r="N7" s="1097"/>
      <c r="O7" s="1087"/>
      <c r="P7" s="1131"/>
      <c r="Q7" s="1104"/>
      <c r="R7" s="1083"/>
      <c r="S7" s="1097"/>
      <c r="T7" s="1133"/>
      <c r="U7" s="1087"/>
      <c r="V7" s="1137"/>
      <c r="W7" s="1087"/>
      <c r="X7" s="1137"/>
      <c r="Y7" s="1087"/>
      <c r="Z7" s="1135"/>
      <c r="AA7" s="1099"/>
      <c r="AB7" s="1135"/>
      <c r="AC7" s="1099"/>
      <c r="AD7" s="1135"/>
      <c r="AE7" s="1099"/>
      <c r="AF7" s="1135"/>
      <c r="AG7" s="1099"/>
      <c r="AH7" s="1137"/>
      <c r="AI7" s="1087"/>
      <c r="AJ7" s="1135"/>
      <c r="AK7" s="1099"/>
      <c r="AL7" s="1135"/>
      <c r="AM7" s="1104"/>
      <c r="AN7" s="1097"/>
      <c r="AO7" s="1093"/>
      <c r="AP7" s="1097"/>
      <c r="AQ7" s="1099"/>
      <c r="AR7" s="1099"/>
      <c r="AS7" s="1093"/>
      <c r="AT7" s="1097"/>
      <c r="AU7" s="1099"/>
      <c r="AV7" s="1093"/>
      <c r="AW7" s="1097"/>
      <c r="AX7" s="1099"/>
      <c r="AY7" s="1093"/>
      <c r="AZ7" s="1097"/>
      <c r="BA7" s="1099"/>
      <c r="BB7" s="1093"/>
      <c r="BC7" s="1097"/>
      <c r="BD7" s="1099"/>
      <c r="BE7" s="1093"/>
      <c r="BF7" s="1097"/>
      <c r="BG7" s="1099"/>
      <c r="BH7" s="1093"/>
      <c r="BI7" s="1078"/>
      <c r="BJ7" s="272"/>
      <c r="BK7" s="1138"/>
      <c r="BL7" s="651"/>
      <c r="BM7" s="534" t="s">
        <v>2709</v>
      </c>
      <c r="BN7" s="533"/>
      <c r="BO7" s="534" t="s">
        <v>2709</v>
      </c>
      <c r="BP7" s="533"/>
      <c r="BQ7" s="534" t="s">
        <v>2709</v>
      </c>
      <c r="BR7" s="533"/>
      <c r="BS7" s="534" t="s">
        <v>2709</v>
      </c>
      <c r="BT7" s="652"/>
      <c r="BU7" s="534" t="s">
        <v>2709</v>
      </c>
      <c r="BV7" s="1097"/>
      <c r="BW7" s="1087"/>
      <c r="BX7" s="1087"/>
      <c r="BY7" s="1093"/>
      <c r="BZ7" s="1097"/>
      <c r="CA7" s="1087"/>
      <c r="CB7" s="1087"/>
      <c r="CC7" s="1093"/>
      <c r="CD7" s="1140"/>
      <c r="CE7" s="1087"/>
      <c r="CF7" s="1087"/>
      <c r="CG7" s="1093"/>
      <c r="CH7" s="1097"/>
      <c r="CI7" s="1099"/>
      <c r="CJ7" s="1092"/>
      <c r="CK7" s="1104"/>
      <c r="CL7" s="1086"/>
      <c r="CM7" s="1099"/>
      <c r="CN7" s="1104"/>
      <c r="CO7" s="1097"/>
      <c r="CP7" s="1093"/>
      <c r="CQ7" s="1078"/>
      <c r="CR7" s="1097"/>
      <c r="CS7" s="1093"/>
      <c r="CT7" s="621"/>
      <c r="CU7" s="535" t="s">
        <v>2724</v>
      </c>
      <c r="CV7" s="535" t="s">
        <v>2725</v>
      </c>
      <c r="CW7" s="1099"/>
      <c r="CX7" s="1099"/>
      <c r="CY7" s="1099"/>
      <c r="CZ7" s="1099"/>
      <c r="DA7" s="1144"/>
      <c r="DB7" s="1146"/>
      <c r="DC7" s="1144"/>
      <c r="DD7" s="1144"/>
      <c r="DE7" s="1142"/>
    </row>
    <row r="8" spans="1:237" s="1" customFormat="1" ht="137.25" customHeight="1" thickBot="1">
      <c r="A8" s="195"/>
      <c r="B8" s="641" t="s">
        <v>474</v>
      </c>
      <c r="C8" s="641" t="s">
        <v>126</v>
      </c>
      <c r="D8" s="653" t="s">
        <v>475</v>
      </c>
      <c r="E8" s="643" t="s">
        <v>2726</v>
      </c>
      <c r="F8" s="654" t="s">
        <v>127</v>
      </c>
      <c r="G8" s="644" t="s">
        <v>132</v>
      </c>
      <c r="H8" s="655">
        <v>43921</v>
      </c>
      <c r="I8" s="643" t="s">
        <v>477</v>
      </c>
      <c r="J8" s="656" t="s">
        <v>478</v>
      </c>
      <c r="K8" s="657" t="s">
        <v>479</v>
      </c>
      <c r="L8" s="635"/>
      <c r="M8" s="639" t="s">
        <v>2727</v>
      </c>
      <c r="N8" s="643" t="s">
        <v>480</v>
      </c>
      <c r="O8" s="656" t="s">
        <v>2728</v>
      </c>
      <c r="P8" s="657" t="s">
        <v>2729</v>
      </c>
      <c r="Q8" s="635" t="s">
        <v>2730</v>
      </c>
      <c r="R8" s="658">
        <v>19</v>
      </c>
      <c r="S8" s="659">
        <v>2</v>
      </c>
      <c r="T8" s="660" t="s">
        <v>2731</v>
      </c>
      <c r="U8" s="661" t="s">
        <v>2732</v>
      </c>
      <c r="V8" s="660" t="s">
        <v>944</v>
      </c>
      <c r="W8" s="661">
        <v>10</v>
      </c>
      <c r="X8" s="660"/>
      <c r="Y8" s="661"/>
      <c r="Z8" s="660"/>
      <c r="AA8" s="661"/>
      <c r="AB8" s="660"/>
      <c r="AC8" s="661"/>
      <c r="AD8" s="660"/>
      <c r="AE8" s="661"/>
      <c r="AF8" s="660"/>
      <c r="AG8" s="661"/>
      <c r="AH8" s="660"/>
      <c r="AI8" s="661"/>
      <c r="AJ8" s="660"/>
      <c r="AK8" s="661"/>
      <c r="AL8" s="660"/>
      <c r="AM8" s="661"/>
      <c r="AN8" s="659">
        <v>2</v>
      </c>
      <c r="AO8" s="662">
        <v>0.1</v>
      </c>
      <c r="AP8" s="645">
        <v>0</v>
      </c>
      <c r="AQ8" s="707">
        <v>0</v>
      </c>
      <c r="AR8" s="646">
        <v>0</v>
      </c>
      <c r="AS8" s="633">
        <v>0</v>
      </c>
      <c r="AT8" s="634">
        <v>0</v>
      </c>
      <c r="AU8" s="646">
        <v>0</v>
      </c>
      <c r="AV8" s="663">
        <v>0</v>
      </c>
      <c r="AW8" s="634">
        <v>15</v>
      </c>
      <c r="AX8" s="646">
        <v>0</v>
      </c>
      <c r="AY8" s="663">
        <v>0</v>
      </c>
      <c r="AZ8" s="634">
        <v>0</v>
      </c>
      <c r="BA8" s="646">
        <v>1</v>
      </c>
      <c r="BB8" s="663">
        <v>0.5</v>
      </c>
      <c r="BC8" s="634">
        <v>5</v>
      </c>
      <c r="BD8" s="646">
        <v>0</v>
      </c>
      <c r="BE8" s="663">
        <v>0</v>
      </c>
      <c r="BF8" s="637">
        <v>5</v>
      </c>
      <c r="BG8" s="646">
        <v>0</v>
      </c>
      <c r="BH8" s="646">
        <v>0</v>
      </c>
      <c r="BI8" s="658">
        <v>5</v>
      </c>
      <c r="BJ8" s="664">
        <v>64</v>
      </c>
      <c r="BK8" s="665">
        <v>32</v>
      </c>
      <c r="BL8" s="659">
        <v>2</v>
      </c>
      <c r="BM8" s="666">
        <v>1</v>
      </c>
      <c r="BN8" s="667">
        <v>60</v>
      </c>
      <c r="BO8" s="666">
        <v>30</v>
      </c>
      <c r="BP8" s="666">
        <v>15</v>
      </c>
      <c r="BQ8" s="666">
        <v>7</v>
      </c>
      <c r="BR8" s="667">
        <v>30</v>
      </c>
      <c r="BS8" s="666">
        <v>15</v>
      </c>
      <c r="BT8" s="664">
        <v>60</v>
      </c>
      <c r="BU8" s="665">
        <v>30</v>
      </c>
      <c r="BV8" s="659">
        <v>2</v>
      </c>
      <c r="BW8" s="667">
        <v>30</v>
      </c>
      <c r="BX8" s="664">
        <v>3</v>
      </c>
      <c r="BY8" s="668" t="s">
        <v>127</v>
      </c>
      <c r="BZ8" s="659">
        <v>2</v>
      </c>
      <c r="CA8" s="667">
        <v>30</v>
      </c>
      <c r="CB8" s="667">
        <v>15</v>
      </c>
      <c r="CC8" s="667">
        <v>30</v>
      </c>
      <c r="CD8" s="659">
        <v>2</v>
      </c>
      <c r="CE8" s="667">
        <v>30</v>
      </c>
      <c r="CF8" s="667">
        <v>15</v>
      </c>
      <c r="CG8" s="667">
        <v>30</v>
      </c>
      <c r="CH8" s="669" t="s">
        <v>127</v>
      </c>
      <c r="CI8" s="667">
        <v>10</v>
      </c>
      <c r="CJ8" s="664">
        <v>10</v>
      </c>
      <c r="CK8" s="665">
        <v>10</v>
      </c>
      <c r="CL8" s="659">
        <v>1</v>
      </c>
      <c r="CM8" s="667">
        <v>50</v>
      </c>
      <c r="CN8" s="667">
        <v>50</v>
      </c>
      <c r="CO8" s="669" t="s">
        <v>127</v>
      </c>
      <c r="CP8" s="670" t="s">
        <v>141</v>
      </c>
      <c r="CQ8" s="671" t="s">
        <v>127</v>
      </c>
      <c r="CR8" s="669" t="s">
        <v>127</v>
      </c>
      <c r="CS8" s="635" t="s">
        <v>2733</v>
      </c>
      <c r="CT8" s="669" t="s">
        <v>127</v>
      </c>
      <c r="CU8" s="666">
        <v>10</v>
      </c>
      <c r="CV8" s="666">
        <v>10</v>
      </c>
      <c r="CW8" s="670" t="s">
        <v>132</v>
      </c>
      <c r="CX8" s="672" t="s">
        <v>132</v>
      </c>
      <c r="CY8" s="672" t="s">
        <v>127</v>
      </c>
      <c r="CZ8" s="672" t="s">
        <v>132</v>
      </c>
      <c r="DA8" s="657" t="s">
        <v>2734</v>
      </c>
      <c r="DB8" s="673" t="s">
        <v>2735</v>
      </c>
      <c r="DC8" s="674" t="s">
        <v>137</v>
      </c>
      <c r="DD8" s="675" t="s">
        <v>2736</v>
      </c>
      <c r="DE8" s="946" t="s">
        <v>2737</v>
      </c>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row>
    <row r="9" spans="1:237" s="1" customFormat="1">
      <c r="A9" s="49"/>
      <c r="B9" s="59">
        <f t="shared" ref="B9:B72" ca="1" si="0">IF(C9="","",MAX(INDIRECT("B1:B"&amp;ROW()-1))+1)</f>
        <v>1</v>
      </c>
      <c r="C9" s="132" t="s">
        <v>555</v>
      </c>
      <c r="D9" s="150" t="s">
        <v>2738</v>
      </c>
      <c r="E9" s="65" t="s">
        <v>2739</v>
      </c>
      <c r="F9" s="116" t="s">
        <v>132</v>
      </c>
      <c r="G9" s="117" t="s">
        <v>132</v>
      </c>
      <c r="H9" s="33" t="s">
        <v>160</v>
      </c>
      <c r="I9" s="65" t="s">
        <v>477</v>
      </c>
      <c r="J9" s="67" t="s">
        <v>2740</v>
      </c>
      <c r="K9" s="61" t="s">
        <v>479</v>
      </c>
      <c r="L9" s="112"/>
      <c r="M9" s="118" t="s">
        <v>132</v>
      </c>
      <c r="N9" s="65" t="s">
        <v>2741</v>
      </c>
      <c r="O9" s="67" t="s">
        <v>2742</v>
      </c>
      <c r="P9" s="819" t="s">
        <v>2743</v>
      </c>
      <c r="Q9" s="821"/>
      <c r="R9" s="151">
        <v>0</v>
      </c>
      <c r="S9" s="144">
        <v>0</v>
      </c>
      <c r="T9" s="282"/>
      <c r="U9" s="676"/>
      <c r="V9" s="282"/>
      <c r="W9" s="676"/>
      <c r="X9" s="114"/>
      <c r="Y9" s="676"/>
      <c r="Z9" s="114"/>
      <c r="AA9" s="676"/>
      <c r="AB9" s="114"/>
      <c r="AC9" s="676"/>
      <c r="AD9" s="114"/>
      <c r="AE9" s="676"/>
      <c r="AF9" s="114"/>
      <c r="AG9" s="676"/>
      <c r="AH9" s="114"/>
      <c r="AI9" s="676"/>
      <c r="AJ9" s="114"/>
      <c r="AK9" s="676"/>
      <c r="AL9" s="114"/>
      <c r="AM9" s="676"/>
      <c r="AN9" s="144">
        <v>2</v>
      </c>
      <c r="AO9" s="157">
        <v>0.156</v>
      </c>
      <c r="AP9" s="130">
        <v>0</v>
      </c>
      <c r="AQ9" s="212">
        <v>0</v>
      </c>
      <c r="AR9" s="66">
        <v>0</v>
      </c>
      <c r="AS9" s="120">
        <v>0</v>
      </c>
      <c r="AT9" s="121">
        <v>0</v>
      </c>
      <c r="AU9" s="66">
        <v>0</v>
      </c>
      <c r="AV9" s="122">
        <v>0</v>
      </c>
      <c r="AW9" s="121">
        <v>0</v>
      </c>
      <c r="AX9" s="66">
        <v>2</v>
      </c>
      <c r="AY9" s="122">
        <v>1.81</v>
      </c>
      <c r="AZ9" s="121">
        <v>0</v>
      </c>
      <c r="BA9" s="66">
        <v>0</v>
      </c>
      <c r="BB9" s="122">
        <v>0</v>
      </c>
      <c r="BC9" s="121">
        <v>0</v>
      </c>
      <c r="BD9" s="66">
        <v>0</v>
      </c>
      <c r="BE9" s="122">
        <v>0</v>
      </c>
      <c r="BF9" s="113">
        <v>0</v>
      </c>
      <c r="BG9" s="66">
        <v>0</v>
      </c>
      <c r="BH9" s="66">
        <v>0</v>
      </c>
      <c r="BI9" s="151">
        <v>5</v>
      </c>
      <c r="BJ9" s="158">
        <v>2.4</v>
      </c>
      <c r="BK9" s="149">
        <v>0</v>
      </c>
      <c r="BL9" s="144">
        <v>0</v>
      </c>
      <c r="BM9" s="135">
        <v>0</v>
      </c>
      <c r="BN9" s="145">
        <v>0</v>
      </c>
      <c r="BO9" s="135">
        <v>0</v>
      </c>
      <c r="BP9" s="135">
        <v>0</v>
      </c>
      <c r="BQ9" s="135">
        <v>0</v>
      </c>
      <c r="BR9" s="145">
        <v>0</v>
      </c>
      <c r="BS9" s="135">
        <v>0</v>
      </c>
      <c r="BT9" s="158">
        <v>0</v>
      </c>
      <c r="BU9" s="149">
        <v>0</v>
      </c>
      <c r="BV9" s="144">
        <v>0</v>
      </c>
      <c r="BW9" s="145">
        <v>0</v>
      </c>
      <c r="BX9" s="158">
        <v>0</v>
      </c>
      <c r="BY9" s="147" t="s">
        <v>132</v>
      </c>
      <c r="BZ9" s="144">
        <v>0</v>
      </c>
      <c r="CA9" s="145">
        <v>0</v>
      </c>
      <c r="CB9" s="145">
        <v>0</v>
      </c>
      <c r="CC9" s="145">
        <v>0</v>
      </c>
      <c r="CD9" s="144">
        <v>0</v>
      </c>
      <c r="CE9" s="145">
        <v>0</v>
      </c>
      <c r="CF9" s="145">
        <v>0</v>
      </c>
      <c r="CG9" s="145">
        <v>0</v>
      </c>
      <c r="CH9" s="134" t="s">
        <v>132</v>
      </c>
      <c r="CI9" s="145"/>
      <c r="CJ9" s="158"/>
      <c r="CK9" s="149"/>
      <c r="CL9" s="144">
        <v>0</v>
      </c>
      <c r="CM9" s="145">
        <v>0</v>
      </c>
      <c r="CN9" s="145">
        <v>0</v>
      </c>
      <c r="CO9" s="134" t="s">
        <v>132</v>
      </c>
      <c r="CP9" s="136"/>
      <c r="CQ9" s="133" t="s">
        <v>132</v>
      </c>
      <c r="CR9" s="134" t="s">
        <v>132</v>
      </c>
      <c r="CS9" s="112"/>
      <c r="CT9" s="134" t="s">
        <v>132</v>
      </c>
      <c r="CU9" s="135"/>
      <c r="CV9" s="135"/>
      <c r="CW9" s="136" t="s">
        <v>132</v>
      </c>
      <c r="CX9" s="137" t="s">
        <v>132</v>
      </c>
      <c r="CY9" s="137" t="s">
        <v>132</v>
      </c>
      <c r="CZ9" s="137" t="s">
        <v>132</v>
      </c>
      <c r="DA9" s="61"/>
      <c r="DB9" s="156" t="s">
        <v>2744</v>
      </c>
      <c r="DC9" s="138" t="s">
        <v>149</v>
      </c>
      <c r="DD9" s="139" t="s">
        <v>2735</v>
      </c>
      <c r="DE9" s="947" t="s">
        <v>150</v>
      </c>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row>
    <row r="10" spans="1:237" s="1" customFormat="1">
      <c r="A10" s="49"/>
      <c r="B10" s="59">
        <f t="shared" ca="1" si="0"/>
        <v>2</v>
      </c>
      <c r="C10" s="115" t="s">
        <v>138</v>
      </c>
      <c r="D10" s="150" t="s">
        <v>2745</v>
      </c>
      <c r="E10" s="65" t="s">
        <v>2746</v>
      </c>
      <c r="F10" s="116" t="s">
        <v>132</v>
      </c>
      <c r="G10" s="117" t="s">
        <v>132</v>
      </c>
      <c r="H10" s="27">
        <v>26375</v>
      </c>
      <c r="I10" s="65" t="s">
        <v>477</v>
      </c>
      <c r="J10" s="67" t="s">
        <v>2747</v>
      </c>
      <c r="K10" s="61" t="s">
        <v>479</v>
      </c>
      <c r="L10" s="112"/>
      <c r="M10" s="118" t="s">
        <v>132</v>
      </c>
      <c r="N10" s="65" t="s">
        <v>2748</v>
      </c>
      <c r="O10" s="67" t="s">
        <v>2749</v>
      </c>
      <c r="P10" s="819" t="s">
        <v>2750</v>
      </c>
      <c r="Q10" s="821" t="s">
        <v>2751</v>
      </c>
      <c r="R10" s="151">
        <v>19</v>
      </c>
      <c r="S10" s="144">
        <v>0</v>
      </c>
      <c r="T10" s="282"/>
      <c r="U10" s="159"/>
      <c r="V10" s="282"/>
      <c r="W10" s="159"/>
      <c r="X10" s="114"/>
      <c r="Y10" s="159"/>
      <c r="Z10" s="114"/>
      <c r="AA10" s="159"/>
      <c r="AB10" s="114"/>
      <c r="AC10" s="159"/>
      <c r="AD10" s="114"/>
      <c r="AE10" s="159"/>
      <c r="AF10" s="114"/>
      <c r="AG10" s="159"/>
      <c r="AH10" s="114"/>
      <c r="AI10" s="159"/>
      <c r="AJ10" s="114"/>
      <c r="AK10" s="159"/>
      <c r="AL10" s="114"/>
      <c r="AM10" s="159"/>
      <c r="AN10" s="144">
        <v>1</v>
      </c>
      <c r="AO10" s="160">
        <v>0.1</v>
      </c>
      <c r="AP10" s="130">
        <v>0</v>
      </c>
      <c r="AQ10" s="212">
        <v>0</v>
      </c>
      <c r="AR10" s="66">
        <v>0</v>
      </c>
      <c r="AS10" s="120">
        <v>1</v>
      </c>
      <c r="AT10" s="121">
        <v>0</v>
      </c>
      <c r="AU10" s="66">
        <v>0</v>
      </c>
      <c r="AV10" s="122">
        <v>0</v>
      </c>
      <c r="AW10" s="121">
        <v>0</v>
      </c>
      <c r="AX10" s="66">
        <v>1</v>
      </c>
      <c r="AY10" s="122">
        <v>0.1</v>
      </c>
      <c r="AZ10" s="121">
        <v>0</v>
      </c>
      <c r="BA10" s="66">
        <v>0</v>
      </c>
      <c r="BB10" s="122">
        <v>0</v>
      </c>
      <c r="BC10" s="121">
        <v>0</v>
      </c>
      <c r="BD10" s="66">
        <v>0</v>
      </c>
      <c r="BE10" s="122">
        <v>0</v>
      </c>
      <c r="BF10" s="113">
        <v>0</v>
      </c>
      <c r="BG10" s="66">
        <v>2</v>
      </c>
      <c r="BH10" s="66">
        <v>0.2</v>
      </c>
      <c r="BI10" s="151">
        <v>1</v>
      </c>
      <c r="BJ10" s="143">
        <v>15</v>
      </c>
      <c r="BK10" s="154">
        <v>0</v>
      </c>
      <c r="BL10" s="144">
        <v>0</v>
      </c>
      <c r="BM10" s="135">
        <v>0</v>
      </c>
      <c r="BN10" s="145">
        <v>0</v>
      </c>
      <c r="BO10" s="135">
        <v>0</v>
      </c>
      <c r="BP10" s="146">
        <v>0</v>
      </c>
      <c r="BQ10" s="135">
        <v>0</v>
      </c>
      <c r="BR10" s="145">
        <v>0</v>
      </c>
      <c r="BS10" s="135">
        <v>0</v>
      </c>
      <c r="BT10" s="155">
        <v>0</v>
      </c>
      <c r="BU10" s="149">
        <v>0</v>
      </c>
      <c r="BV10" s="144">
        <v>0</v>
      </c>
      <c r="BW10" s="145">
        <v>0</v>
      </c>
      <c r="BX10" s="146">
        <v>0</v>
      </c>
      <c r="BY10" s="147" t="s">
        <v>132</v>
      </c>
      <c r="BZ10" s="144">
        <v>0</v>
      </c>
      <c r="CA10" s="145">
        <v>0</v>
      </c>
      <c r="CB10" s="145">
        <v>0</v>
      </c>
      <c r="CC10" s="145">
        <v>0</v>
      </c>
      <c r="CD10" s="144">
        <v>0</v>
      </c>
      <c r="CE10" s="145">
        <v>0</v>
      </c>
      <c r="CF10" s="145">
        <v>0</v>
      </c>
      <c r="CG10" s="145">
        <v>0</v>
      </c>
      <c r="CH10" s="134" t="s">
        <v>132</v>
      </c>
      <c r="CI10" s="145"/>
      <c r="CJ10" s="148"/>
      <c r="CK10" s="149"/>
      <c r="CL10" s="144">
        <v>0</v>
      </c>
      <c r="CM10" s="145">
        <v>0</v>
      </c>
      <c r="CN10" s="145">
        <v>0</v>
      </c>
      <c r="CO10" s="134" t="s">
        <v>132</v>
      </c>
      <c r="CP10" s="136"/>
      <c r="CQ10" s="133" t="s">
        <v>132</v>
      </c>
      <c r="CR10" s="134" t="s">
        <v>127</v>
      </c>
      <c r="CS10" s="112" t="s">
        <v>2752</v>
      </c>
      <c r="CT10" s="134" t="s">
        <v>132</v>
      </c>
      <c r="CU10" s="135"/>
      <c r="CV10" s="135"/>
      <c r="CW10" s="136" t="s">
        <v>132</v>
      </c>
      <c r="CX10" s="137" t="s">
        <v>132</v>
      </c>
      <c r="CY10" s="137" t="s">
        <v>132</v>
      </c>
      <c r="CZ10" s="137" t="s">
        <v>132</v>
      </c>
      <c r="DA10" s="61"/>
      <c r="DB10" s="156" t="s">
        <v>2744</v>
      </c>
      <c r="DC10" s="138" t="s">
        <v>149</v>
      </c>
      <c r="DD10" s="139" t="s">
        <v>2736</v>
      </c>
      <c r="DE10" s="947" t="s">
        <v>210</v>
      </c>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row>
    <row r="11" spans="1:237" s="1" customFormat="1" ht="27">
      <c r="A11" s="49"/>
      <c r="B11" s="59">
        <f t="shared" ca="1" si="0"/>
        <v>3</v>
      </c>
      <c r="C11" s="115" t="s">
        <v>555</v>
      </c>
      <c r="D11" s="150" t="s">
        <v>2753</v>
      </c>
      <c r="E11" s="65" t="s">
        <v>2754</v>
      </c>
      <c r="F11" s="116" t="s">
        <v>132</v>
      </c>
      <c r="G11" s="117" t="s">
        <v>132</v>
      </c>
      <c r="H11" s="27">
        <v>44531</v>
      </c>
      <c r="I11" s="65" t="s">
        <v>477</v>
      </c>
      <c r="J11" s="67" t="s">
        <v>2755</v>
      </c>
      <c r="K11" s="61" t="s">
        <v>479</v>
      </c>
      <c r="L11" s="112"/>
      <c r="M11" s="118" t="s">
        <v>132</v>
      </c>
      <c r="N11" s="65" t="s">
        <v>2756</v>
      </c>
      <c r="O11" s="67" t="s">
        <v>2757</v>
      </c>
      <c r="P11" s="819" t="s">
        <v>2758</v>
      </c>
      <c r="Q11" s="821" t="s">
        <v>2751</v>
      </c>
      <c r="R11" s="151">
        <v>0</v>
      </c>
      <c r="S11" s="144">
        <v>0</v>
      </c>
      <c r="T11" s="815"/>
      <c r="U11" s="152"/>
      <c r="V11" s="815"/>
      <c r="W11" s="152"/>
      <c r="X11" s="119"/>
      <c r="Y11" s="152"/>
      <c r="Z11" s="119"/>
      <c r="AA11" s="152"/>
      <c r="AB11" s="119"/>
      <c r="AC11" s="152"/>
      <c r="AD11" s="119"/>
      <c r="AE11" s="152"/>
      <c r="AF11" s="119"/>
      <c r="AG11" s="152"/>
      <c r="AH11" s="119"/>
      <c r="AI11" s="152"/>
      <c r="AJ11" s="119"/>
      <c r="AK11" s="152"/>
      <c r="AL11" s="119"/>
      <c r="AM11" s="152"/>
      <c r="AN11" s="153">
        <v>1</v>
      </c>
      <c r="AO11" s="161">
        <v>1</v>
      </c>
      <c r="AP11" s="130">
        <v>0</v>
      </c>
      <c r="AQ11" s="212">
        <v>0</v>
      </c>
      <c r="AR11" s="66">
        <v>0</v>
      </c>
      <c r="AS11" s="120">
        <v>0</v>
      </c>
      <c r="AT11" s="121">
        <v>0</v>
      </c>
      <c r="AU11" s="66">
        <v>0</v>
      </c>
      <c r="AV11" s="131">
        <v>0</v>
      </c>
      <c r="AW11" s="121">
        <v>0</v>
      </c>
      <c r="AX11" s="66">
        <v>1</v>
      </c>
      <c r="AY11" s="122">
        <v>1</v>
      </c>
      <c r="AZ11" s="121">
        <v>0</v>
      </c>
      <c r="BA11" s="66">
        <v>0</v>
      </c>
      <c r="BB11" s="122">
        <v>0</v>
      </c>
      <c r="BC11" s="121">
        <v>0</v>
      </c>
      <c r="BD11" s="66">
        <v>0</v>
      </c>
      <c r="BE11" s="122">
        <v>0</v>
      </c>
      <c r="BF11" s="113">
        <v>0</v>
      </c>
      <c r="BG11" s="66">
        <v>1</v>
      </c>
      <c r="BH11" s="66">
        <v>1</v>
      </c>
      <c r="BI11" s="151">
        <v>0.5</v>
      </c>
      <c r="BJ11" s="143">
        <v>7</v>
      </c>
      <c r="BK11" s="154">
        <v>0</v>
      </c>
      <c r="BL11" s="144">
        <v>0</v>
      </c>
      <c r="BM11" s="135">
        <v>0</v>
      </c>
      <c r="BN11" s="145">
        <v>0</v>
      </c>
      <c r="BO11" s="135">
        <v>0</v>
      </c>
      <c r="BP11" s="146">
        <v>0</v>
      </c>
      <c r="BQ11" s="135">
        <v>0</v>
      </c>
      <c r="BR11" s="145">
        <v>0</v>
      </c>
      <c r="BS11" s="135">
        <v>0</v>
      </c>
      <c r="BT11" s="155">
        <v>0</v>
      </c>
      <c r="BU11" s="149">
        <v>0</v>
      </c>
      <c r="BV11" s="144">
        <v>0</v>
      </c>
      <c r="BW11" s="145">
        <v>0</v>
      </c>
      <c r="BX11" s="146">
        <v>0</v>
      </c>
      <c r="BY11" s="147" t="s">
        <v>132</v>
      </c>
      <c r="BZ11" s="144">
        <v>0</v>
      </c>
      <c r="CA11" s="145">
        <v>0</v>
      </c>
      <c r="CB11" s="145">
        <v>0</v>
      </c>
      <c r="CC11" s="145">
        <v>0</v>
      </c>
      <c r="CD11" s="144">
        <v>0</v>
      </c>
      <c r="CE11" s="145">
        <v>0</v>
      </c>
      <c r="CF11" s="145">
        <v>0</v>
      </c>
      <c r="CG11" s="145">
        <v>0</v>
      </c>
      <c r="CH11" s="134" t="s">
        <v>132</v>
      </c>
      <c r="CI11" s="145"/>
      <c r="CJ11" s="148"/>
      <c r="CK11" s="149"/>
      <c r="CL11" s="144">
        <v>0</v>
      </c>
      <c r="CM11" s="145">
        <v>0</v>
      </c>
      <c r="CN11" s="145">
        <v>0</v>
      </c>
      <c r="CO11" s="134" t="s">
        <v>132</v>
      </c>
      <c r="CP11" s="136"/>
      <c r="CQ11" s="133" t="s">
        <v>132</v>
      </c>
      <c r="CR11" s="134" t="s">
        <v>132</v>
      </c>
      <c r="CS11" s="112"/>
      <c r="CT11" s="134" t="s">
        <v>132</v>
      </c>
      <c r="CU11" s="135"/>
      <c r="CV11" s="135"/>
      <c r="CW11" s="136" t="s">
        <v>132</v>
      </c>
      <c r="CX11" s="137" t="s">
        <v>132</v>
      </c>
      <c r="CY11" s="137" t="s">
        <v>132</v>
      </c>
      <c r="CZ11" s="137" t="s">
        <v>132</v>
      </c>
      <c r="DA11" s="61"/>
      <c r="DB11" s="156" t="s">
        <v>2744</v>
      </c>
      <c r="DC11" s="138" t="s">
        <v>149</v>
      </c>
      <c r="DD11" s="139" t="s">
        <v>2736</v>
      </c>
      <c r="DE11" s="947" t="s">
        <v>2759</v>
      </c>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row>
    <row r="12" spans="1:237" s="1" customFormat="1" ht="27">
      <c r="A12" s="49"/>
      <c r="B12" s="59">
        <f t="shared" ca="1" si="0"/>
        <v>4</v>
      </c>
      <c r="C12" s="115" t="s">
        <v>138</v>
      </c>
      <c r="D12" s="150" t="s">
        <v>2760</v>
      </c>
      <c r="E12" s="65" t="s">
        <v>2761</v>
      </c>
      <c r="F12" s="116" t="s">
        <v>132</v>
      </c>
      <c r="G12" s="117" t="s">
        <v>132</v>
      </c>
      <c r="H12" s="27">
        <v>38596</v>
      </c>
      <c r="I12" s="65" t="s">
        <v>477</v>
      </c>
      <c r="J12" s="67" t="s">
        <v>2762</v>
      </c>
      <c r="K12" s="61" t="s">
        <v>479</v>
      </c>
      <c r="L12" s="112"/>
      <c r="M12" s="118" t="s">
        <v>2727</v>
      </c>
      <c r="N12" s="65" t="s">
        <v>2763</v>
      </c>
      <c r="O12" s="67" t="s">
        <v>2764</v>
      </c>
      <c r="P12" s="819" t="s">
        <v>2750</v>
      </c>
      <c r="Q12" s="821" t="s">
        <v>2751</v>
      </c>
      <c r="R12" s="151">
        <v>0</v>
      </c>
      <c r="S12" s="144">
        <v>1</v>
      </c>
      <c r="T12" s="815" t="s">
        <v>2765</v>
      </c>
      <c r="U12" s="152">
        <v>20</v>
      </c>
      <c r="V12" s="815"/>
      <c r="W12" s="152"/>
      <c r="X12" s="119"/>
      <c r="Y12" s="152"/>
      <c r="Z12" s="119"/>
      <c r="AA12" s="152"/>
      <c r="AB12" s="119"/>
      <c r="AC12" s="152"/>
      <c r="AD12" s="119"/>
      <c r="AE12" s="152"/>
      <c r="AF12" s="119"/>
      <c r="AG12" s="152"/>
      <c r="AH12" s="119"/>
      <c r="AI12" s="152"/>
      <c r="AJ12" s="119"/>
      <c r="AK12" s="152"/>
      <c r="AL12" s="119"/>
      <c r="AM12" s="152"/>
      <c r="AN12" s="153">
        <v>0</v>
      </c>
      <c r="AO12" s="161">
        <v>0</v>
      </c>
      <c r="AP12" s="130">
        <v>0</v>
      </c>
      <c r="AQ12" s="212">
        <v>0</v>
      </c>
      <c r="AR12" s="66">
        <v>0</v>
      </c>
      <c r="AS12" s="120">
        <v>0</v>
      </c>
      <c r="AT12" s="121">
        <v>0</v>
      </c>
      <c r="AU12" s="66">
        <v>0</v>
      </c>
      <c r="AV12" s="122">
        <v>0</v>
      </c>
      <c r="AW12" s="121">
        <v>2</v>
      </c>
      <c r="AX12" s="66">
        <v>0</v>
      </c>
      <c r="AY12" s="122">
        <v>0</v>
      </c>
      <c r="AZ12" s="121">
        <v>0</v>
      </c>
      <c r="BA12" s="66">
        <v>0</v>
      </c>
      <c r="BB12" s="122">
        <v>0</v>
      </c>
      <c r="BC12" s="121">
        <v>0</v>
      </c>
      <c r="BD12" s="66">
        <v>0</v>
      </c>
      <c r="BE12" s="122">
        <v>0</v>
      </c>
      <c r="BF12" s="113">
        <v>3</v>
      </c>
      <c r="BG12" s="66">
        <v>0</v>
      </c>
      <c r="BH12" s="66">
        <v>0</v>
      </c>
      <c r="BI12" s="151">
        <v>3</v>
      </c>
      <c r="BJ12" s="143">
        <v>24</v>
      </c>
      <c r="BK12" s="154">
        <v>0</v>
      </c>
      <c r="BL12" s="144">
        <v>0</v>
      </c>
      <c r="BM12" s="135">
        <v>0</v>
      </c>
      <c r="BN12" s="145">
        <v>0</v>
      </c>
      <c r="BO12" s="135">
        <v>0</v>
      </c>
      <c r="BP12" s="146">
        <v>0</v>
      </c>
      <c r="BQ12" s="135">
        <v>0</v>
      </c>
      <c r="BR12" s="145">
        <v>0</v>
      </c>
      <c r="BS12" s="135">
        <v>0</v>
      </c>
      <c r="BT12" s="155">
        <v>0</v>
      </c>
      <c r="BU12" s="149">
        <v>0</v>
      </c>
      <c r="BV12" s="144">
        <v>0</v>
      </c>
      <c r="BW12" s="145">
        <v>0</v>
      </c>
      <c r="BX12" s="146">
        <v>0</v>
      </c>
      <c r="BY12" s="147" t="s">
        <v>132</v>
      </c>
      <c r="BZ12" s="144">
        <v>0</v>
      </c>
      <c r="CA12" s="145">
        <v>0</v>
      </c>
      <c r="CB12" s="145">
        <v>0</v>
      </c>
      <c r="CC12" s="145">
        <v>0</v>
      </c>
      <c r="CD12" s="144">
        <v>0</v>
      </c>
      <c r="CE12" s="145">
        <v>0</v>
      </c>
      <c r="CF12" s="145">
        <v>0</v>
      </c>
      <c r="CG12" s="145">
        <v>0</v>
      </c>
      <c r="CH12" s="134" t="s">
        <v>132</v>
      </c>
      <c r="CI12" s="145"/>
      <c r="CJ12" s="148"/>
      <c r="CK12" s="149"/>
      <c r="CL12" s="144">
        <v>0</v>
      </c>
      <c r="CM12" s="145">
        <v>0</v>
      </c>
      <c r="CN12" s="145">
        <v>0</v>
      </c>
      <c r="CO12" s="134" t="s">
        <v>132</v>
      </c>
      <c r="CP12" s="136"/>
      <c r="CQ12" s="133" t="s">
        <v>132</v>
      </c>
      <c r="CR12" s="134" t="s">
        <v>132</v>
      </c>
      <c r="CS12" s="112"/>
      <c r="CT12" s="134" t="s">
        <v>132</v>
      </c>
      <c r="CU12" s="135"/>
      <c r="CV12" s="135"/>
      <c r="CW12" s="136" t="s">
        <v>132</v>
      </c>
      <c r="CX12" s="137" t="s">
        <v>132</v>
      </c>
      <c r="CY12" s="137" t="s">
        <v>132</v>
      </c>
      <c r="CZ12" s="137" t="s">
        <v>132</v>
      </c>
      <c r="DA12" s="61"/>
      <c r="DB12" s="156" t="s">
        <v>2735</v>
      </c>
      <c r="DC12" s="138" t="s">
        <v>149</v>
      </c>
      <c r="DD12" s="139" t="s">
        <v>2736</v>
      </c>
      <c r="DE12" s="947" t="s">
        <v>2766</v>
      </c>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row>
    <row r="13" spans="1:237" s="1" customFormat="1" ht="27">
      <c r="A13" s="49"/>
      <c r="B13" s="59">
        <f t="shared" ca="1" si="0"/>
        <v>5</v>
      </c>
      <c r="C13" s="115" t="s">
        <v>555</v>
      </c>
      <c r="D13" s="150" t="s">
        <v>2767</v>
      </c>
      <c r="E13" s="65" t="s">
        <v>2768</v>
      </c>
      <c r="F13" s="116" t="s">
        <v>132</v>
      </c>
      <c r="G13" s="117" t="s">
        <v>132</v>
      </c>
      <c r="H13" s="27" t="s">
        <v>160</v>
      </c>
      <c r="I13" s="65" t="s">
        <v>477</v>
      </c>
      <c r="J13" s="67" t="s">
        <v>2769</v>
      </c>
      <c r="K13" s="61" t="s">
        <v>479</v>
      </c>
      <c r="L13" s="112"/>
      <c r="M13" s="118" t="s">
        <v>132</v>
      </c>
      <c r="N13" s="65" t="s">
        <v>2770</v>
      </c>
      <c r="O13" s="67" t="s">
        <v>2771</v>
      </c>
      <c r="P13" s="819" t="s">
        <v>2758</v>
      </c>
      <c r="Q13" s="821" t="s">
        <v>2751</v>
      </c>
      <c r="R13" s="151">
        <v>19</v>
      </c>
      <c r="S13" s="144">
        <v>1</v>
      </c>
      <c r="T13" s="815" t="s">
        <v>2772</v>
      </c>
      <c r="U13" s="152">
        <v>42</v>
      </c>
      <c r="V13" s="815"/>
      <c r="W13" s="152"/>
      <c r="X13" s="119"/>
      <c r="Y13" s="152"/>
      <c r="Z13" s="119"/>
      <c r="AA13" s="152"/>
      <c r="AB13" s="119"/>
      <c r="AC13" s="152"/>
      <c r="AD13" s="119"/>
      <c r="AE13" s="152"/>
      <c r="AF13" s="119"/>
      <c r="AG13" s="152"/>
      <c r="AH13" s="119"/>
      <c r="AI13" s="152"/>
      <c r="AJ13" s="119"/>
      <c r="AK13" s="152"/>
      <c r="AL13" s="119"/>
      <c r="AM13" s="152"/>
      <c r="AN13" s="153">
        <v>0</v>
      </c>
      <c r="AO13" s="161">
        <v>0</v>
      </c>
      <c r="AP13" s="130">
        <v>0</v>
      </c>
      <c r="AQ13" s="212">
        <v>0</v>
      </c>
      <c r="AR13" s="66">
        <v>0</v>
      </c>
      <c r="AS13" s="120">
        <v>1</v>
      </c>
      <c r="AT13" s="121">
        <v>0</v>
      </c>
      <c r="AU13" s="66">
        <v>0</v>
      </c>
      <c r="AV13" s="122">
        <v>0</v>
      </c>
      <c r="AW13" s="121">
        <v>4</v>
      </c>
      <c r="AX13" s="66">
        <v>0</v>
      </c>
      <c r="AY13" s="122">
        <v>0</v>
      </c>
      <c r="AZ13" s="121">
        <v>0</v>
      </c>
      <c r="BA13" s="66">
        <v>0</v>
      </c>
      <c r="BB13" s="122">
        <v>0</v>
      </c>
      <c r="BC13" s="121">
        <v>0</v>
      </c>
      <c r="BD13" s="66">
        <v>0</v>
      </c>
      <c r="BE13" s="122">
        <v>0</v>
      </c>
      <c r="BF13" s="113">
        <v>4</v>
      </c>
      <c r="BG13" s="66">
        <v>0</v>
      </c>
      <c r="BH13" s="66">
        <v>0</v>
      </c>
      <c r="BI13" s="151">
        <v>5</v>
      </c>
      <c r="BJ13" s="143">
        <v>40</v>
      </c>
      <c r="BK13" s="154">
        <v>0</v>
      </c>
      <c r="BL13" s="144">
        <v>0</v>
      </c>
      <c r="BM13" s="135">
        <v>0</v>
      </c>
      <c r="BN13" s="145">
        <v>0</v>
      </c>
      <c r="BO13" s="135">
        <v>0</v>
      </c>
      <c r="BP13" s="146">
        <v>0</v>
      </c>
      <c r="BQ13" s="135">
        <v>0</v>
      </c>
      <c r="BR13" s="145">
        <v>0</v>
      </c>
      <c r="BS13" s="135">
        <v>0</v>
      </c>
      <c r="BT13" s="155">
        <v>0</v>
      </c>
      <c r="BU13" s="149">
        <v>0</v>
      </c>
      <c r="BV13" s="144">
        <v>0</v>
      </c>
      <c r="BW13" s="145">
        <v>0</v>
      </c>
      <c r="BX13" s="146">
        <v>0</v>
      </c>
      <c r="BY13" s="147" t="s">
        <v>132</v>
      </c>
      <c r="BZ13" s="144">
        <v>0</v>
      </c>
      <c r="CA13" s="145">
        <v>0</v>
      </c>
      <c r="CB13" s="145">
        <v>0</v>
      </c>
      <c r="CC13" s="145">
        <v>0</v>
      </c>
      <c r="CD13" s="144">
        <v>0</v>
      </c>
      <c r="CE13" s="145">
        <v>0</v>
      </c>
      <c r="CF13" s="145">
        <v>0</v>
      </c>
      <c r="CG13" s="145">
        <v>0</v>
      </c>
      <c r="CH13" s="134" t="s">
        <v>132</v>
      </c>
      <c r="CI13" s="145"/>
      <c r="CJ13" s="148"/>
      <c r="CK13" s="149"/>
      <c r="CL13" s="144">
        <v>0</v>
      </c>
      <c r="CM13" s="145">
        <v>0</v>
      </c>
      <c r="CN13" s="145">
        <v>0</v>
      </c>
      <c r="CO13" s="134" t="s">
        <v>132</v>
      </c>
      <c r="CP13" s="136"/>
      <c r="CQ13" s="133" t="s">
        <v>132</v>
      </c>
      <c r="CR13" s="134" t="s">
        <v>132</v>
      </c>
      <c r="CS13" s="112"/>
      <c r="CT13" s="134" t="s">
        <v>132</v>
      </c>
      <c r="CU13" s="135"/>
      <c r="CV13" s="135"/>
      <c r="CW13" s="136" t="s">
        <v>132</v>
      </c>
      <c r="CX13" s="137" t="s">
        <v>132</v>
      </c>
      <c r="CY13" s="137" t="s">
        <v>132</v>
      </c>
      <c r="CZ13" s="137" t="s">
        <v>127</v>
      </c>
      <c r="DA13" s="61" t="s">
        <v>2773</v>
      </c>
      <c r="DB13" s="156" t="s">
        <v>2744</v>
      </c>
      <c r="DC13" s="138" t="s">
        <v>149</v>
      </c>
      <c r="DD13" s="139" t="s">
        <v>2735</v>
      </c>
      <c r="DE13" s="947" t="s">
        <v>210</v>
      </c>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row>
    <row r="14" spans="1:237" s="1" customFormat="1">
      <c r="A14" s="49"/>
      <c r="B14" s="59">
        <f t="shared" ca="1" si="0"/>
        <v>6</v>
      </c>
      <c r="C14" s="115" t="s">
        <v>138</v>
      </c>
      <c r="D14" s="150" t="s">
        <v>2774</v>
      </c>
      <c r="E14" s="65" t="s">
        <v>2775</v>
      </c>
      <c r="F14" s="116" t="s">
        <v>132</v>
      </c>
      <c r="G14" s="117" t="s">
        <v>132</v>
      </c>
      <c r="H14" s="27">
        <v>29287</v>
      </c>
      <c r="I14" s="65" t="s">
        <v>477</v>
      </c>
      <c r="J14" s="67" t="s">
        <v>2776</v>
      </c>
      <c r="K14" s="61" t="s">
        <v>528</v>
      </c>
      <c r="L14" s="112" t="s">
        <v>2777</v>
      </c>
      <c r="M14" s="118" t="s">
        <v>132</v>
      </c>
      <c r="N14" s="73" t="s">
        <v>2770</v>
      </c>
      <c r="O14" s="67" t="s">
        <v>2778</v>
      </c>
      <c r="P14" s="819" t="s">
        <v>2758</v>
      </c>
      <c r="Q14" s="821" t="s">
        <v>2751</v>
      </c>
      <c r="R14" s="151">
        <v>0</v>
      </c>
      <c r="S14" s="144">
        <v>1</v>
      </c>
      <c r="T14" s="815" t="s">
        <v>618</v>
      </c>
      <c r="U14" s="152">
        <v>16</v>
      </c>
      <c r="V14" s="815"/>
      <c r="W14" s="152"/>
      <c r="X14" s="119"/>
      <c r="Y14" s="152"/>
      <c r="Z14" s="119"/>
      <c r="AA14" s="152"/>
      <c r="AB14" s="119"/>
      <c r="AC14" s="152"/>
      <c r="AD14" s="119"/>
      <c r="AE14" s="152"/>
      <c r="AF14" s="119"/>
      <c r="AG14" s="152"/>
      <c r="AH14" s="119"/>
      <c r="AI14" s="152"/>
      <c r="AJ14" s="119"/>
      <c r="AK14" s="152"/>
      <c r="AL14" s="119"/>
      <c r="AM14" s="152"/>
      <c r="AN14" s="153">
        <v>1</v>
      </c>
      <c r="AO14" s="161">
        <v>0.2</v>
      </c>
      <c r="AP14" s="130">
        <v>0</v>
      </c>
      <c r="AQ14" s="212">
        <v>0</v>
      </c>
      <c r="AR14" s="66">
        <v>0</v>
      </c>
      <c r="AS14" s="120">
        <v>0</v>
      </c>
      <c r="AT14" s="121">
        <v>0</v>
      </c>
      <c r="AU14" s="66">
        <v>0</v>
      </c>
      <c r="AV14" s="122">
        <v>0</v>
      </c>
      <c r="AW14" s="121">
        <v>2</v>
      </c>
      <c r="AX14" s="66">
        <v>0</v>
      </c>
      <c r="AY14" s="122">
        <v>0</v>
      </c>
      <c r="AZ14" s="121">
        <v>0</v>
      </c>
      <c r="BA14" s="66">
        <v>0</v>
      </c>
      <c r="BB14" s="122">
        <v>0</v>
      </c>
      <c r="BC14" s="121">
        <v>1</v>
      </c>
      <c r="BD14" s="66">
        <v>2</v>
      </c>
      <c r="BE14" s="122">
        <v>1</v>
      </c>
      <c r="BF14" s="113">
        <v>2</v>
      </c>
      <c r="BG14" s="66">
        <v>0</v>
      </c>
      <c r="BH14" s="66">
        <v>0</v>
      </c>
      <c r="BI14" s="151">
        <v>5</v>
      </c>
      <c r="BJ14" s="143">
        <v>17</v>
      </c>
      <c r="BK14" s="154">
        <v>0</v>
      </c>
      <c r="BL14" s="144">
        <v>0</v>
      </c>
      <c r="BM14" s="135">
        <v>0</v>
      </c>
      <c r="BN14" s="145">
        <v>0</v>
      </c>
      <c r="BO14" s="135">
        <v>0</v>
      </c>
      <c r="BP14" s="146">
        <v>0</v>
      </c>
      <c r="BQ14" s="135">
        <v>0</v>
      </c>
      <c r="BR14" s="145">
        <v>0</v>
      </c>
      <c r="BS14" s="135">
        <v>0</v>
      </c>
      <c r="BT14" s="155">
        <v>0</v>
      </c>
      <c r="BU14" s="149">
        <v>0</v>
      </c>
      <c r="BV14" s="144">
        <v>0</v>
      </c>
      <c r="BW14" s="145">
        <v>18</v>
      </c>
      <c r="BX14" s="146">
        <v>5</v>
      </c>
      <c r="BY14" s="147" t="s">
        <v>132</v>
      </c>
      <c r="BZ14" s="144">
        <v>0</v>
      </c>
      <c r="CA14" s="145">
        <v>40</v>
      </c>
      <c r="CB14" s="145">
        <v>40</v>
      </c>
      <c r="CC14" s="145">
        <v>40</v>
      </c>
      <c r="CD14" s="144">
        <v>0</v>
      </c>
      <c r="CE14" s="145">
        <v>0</v>
      </c>
      <c r="CF14" s="145">
        <v>0</v>
      </c>
      <c r="CG14" s="145">
        <v>0</v>
      </c>
      <c r="CH14" s="134" t="s">
        <v>132</v>
      </c>
      <c r="CI14" s="145"/>
      <c r="CJ14" s="148"/>
      <c r="CK14" s="149"/>
      <c r="CL14" s="144">
        <v>0</v>
      </c>
      <c r="CM14" s="145">
        <v>0</v>
      </c>
      <c r="CN14" s="145">
        <v>0</v>
      </c>
      <c r="CO14" s="134" t="s">
        <v>132</v>
      </c>
      <c r="CP14" s="136"/>
      <c r="CQ14" s="133" t="s">
        <v>132</v>
      </c>
      <c r="CR14" s="134" t="s">
        <v>132</v>
      </c>
      <c r="CS14" s="112"/>
      <c r="CT14" s="134" t="s">
        <v>132</v>
      </c>
      <c r="CU14" s="135"/>
      <c r="CV14" s="135"/>
      <c r="CW14" s="136" t="s">
        <v>132</v>
      </c>
      <c r="CX14" s="137" t="s">
        <v>132</v>
      </c>
      <c r="CY14" s="137" t="s">
        <v>132</v>
      </c>
      <c r="CZ14" s="137" t="s">
        <v>132</v>
      </c>
      <c r="DA14" s="61"/>
      <c r="DB14" s="156" t="s">
        <v>2744</v>
      </c>
      <c r="DC14" s="138" t="s">
        <v>149</v>
      </c>
      <c r="DD14" s="139" t="s">
        <v>2735</v>
      </c>
      <c r="DE14" s="947" t="s">
        <v>144</v>
      </c>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row>
    <row r="15" spans="1:237" s="1" customFormat="1">
      <c r="A15" s="49"/>
      <c r="B15" s="59">
        <f t="shared" ca="1" si="0"/>
        <v>7</v>
      </c>
      <c r="C15" s="115" t="s">
        <v>138</v>
      </c>
      <c r="D15" s="150" t="s">
        <v>2779</v>
      </c>
      <c r="E15" s="65" t="s">
        <v>2780</v>
      </c>
      <c r="F15" s="116" t="s">
        <v>132</v>
      </c>
      <c r="G15" s="117" t="s">
        <v>132</v>
      </c>
      <c r="H15" s="27">
        <v>35418</v>
      </c>
      <c r="I15" s="65" t="s">
        <v>477</v>
      </c>
      <c r="J15" s="67" t="s">
        <v>2781</v>
      </c>
      <c r="K15" s="61" t="s">
        <v>479</v>
      </c>
      <c r="L15" s="112"/>
      <c r="M15" s="118" t="s">
        <v>132</v>
      </c>
      <c r="N15" s="65" t="s">
        <v>2782</v>
      </c>
      <c r="O15" s="67" t="s">
        <v>2783</v>
      </c>
      <c r="P15" s="819" t="s">
        <v>149</v>
      </c>
      <c r="Q15" s="821" t="s">
        <v>2784</v>
      </c>
      <c r="R15" s="151">
        <v>0</v>
      </c>
      <c r="S15" s="144">
        <v>0</v>
      </c>
      <c r="T15" s="815"/>
      <c r="U15" s="152"/>
      <c r="V15" s="815"/>
      <c r="W15" s="152"/>
      <c r="X15" s="119"/>
      <c r="Y15" s="152"/>
      <c r="Z15" s="119"/>
      <c r="AA15" s="152"/>
      <c r="AB15" s="119"/>
      <c r="AC15" s="152"/>
      <c r="AD15" s="119"/>
      <c r="AE15" s="152"/>
      <c r="AF15" s="119"/>
      <c r="AG15" s="152"/>
      <c r="AH15" s="119"/>
      <c r="AI15" s="152"/>
      <c r="AJ15" s="119"/>
      <c r="AK15" s="152"/>
      <c r="AL15" s="119"/>
      <c r="AM15" s="273"/>
      <c r="AN15" s="153">
        <v>2</v>
      </c>
      <c r="AO15" s="154">
        <v>0.5</v>
      </c>
      <c r="AP15" s="130">
        <v>0</v>
      </c>
      <c r="AQ15" s="212">
        <v>0</v>
      </c>
      <c r="AR15" s="66">
        <v>0</v>
      </c>
      <c r="AS15" s="120">
        <v>0</v>
      </c>
      <c r="AT15" s="121">
        <v>0</v>
      </c>
      <c r="AU15" s="66">
        <v>0</v>
      </c>
      <c r="AV15" s="122">
        <v>0</v>
      </c>
      <c r="AW15" s="121">
        <v>0</v>
      </c>
      <c r="AX15" s="66">
        <v>2</v>
      </c>
      <c r="AY15" s="122">
        <v>0.5</v>
      </c>
      <c r="AZ15" s="121">
        <v>0</v>
      </c>
      <c r="BA15" s="66">
        <v>0</v>
      </c>
      <c r="BB15" s="122">
        <v>0</v>
      </c>
      <c r="BC15" s="121">
        <v>0</v>
      </c>
      <c r="BD15" s="66">
        <v>1</v>
      </c>
      <c r="BE15" s="122">
        <v>0.2</v>
      </c>
      <c r="BF15" s="113">
        <v>0</v>
      </c>
      <c r="BG15" s="66">
        <v>2</v>
      </c>
      <c r="BH15" s="66">
        <v>0.5</v>
      </c>
      <c r="BI15" s="151">
        <v>2</v>
      </c>
      <c r="BJ15" s="143">
        <v>13</v>
      </c>
      <c r="BK15" s="154">
        <v>0</v>
      </c>
      <c r="BL15" s="144">
        <v>0</v>
      </c>
      <c r="BM15" s="135">
        <v>0</v>
      </c>
      <c r="BN15" s="145">
        <v>0</v>
      </c>
      <c r="BO15" s="135">
        <v>0</v>
      </c>
      <c r="BP15" s="146">
        <v>0</v>
      </c>
      <c r="BQ15" s="135">
        <v>0</v>
      </c>
      <c r="BR15" s="145">
        <v>0</v>
      </c>
      <c r="BS15" s="135">
        <v>0</v>
      </c>
      <c r="BT15" s="155">
        <v>0</v>
      </c>
      <c r="BU15" s="149">
        <v>0</v>
      </c>
      <c r="BV15" s="144">
        <v>0</v>
      </c>
      <c r="BW15" s="145">
        <v>0</v>
      </c>
      <c r="BX15" s="146">
        <v>0</v>
      </c>
      <c r="BY15" s="147" t="s">
        <v>132</v>
      </c>
      <c r="BZ15" s="144">
        <v>0</v>
      </c>
      <c r="CA15" s="145">
        <v>0</v>
      </c>
      <c r="CB15" s="145">
        <v>0</v>
      </c>
      <c r="CC15" s="145">
        <v>0</v>
      </c>
      <c r="CD15" s="144">
        <v>0</v>
      </c>
      <c r="CE15" s="145">
        <v>0</v>
      </c>
      <c r="CF15" s="145">
        <v>0</v>
      </c>
      <c r="CG15" s="145">
        <v>0</v>
      </c>
      <c r="CH15" s="134" t="s">
        <v>132</v>
      </c>
      <c r="CI15" s="146"/>
      <c r="CJ15" s="148"/>
      <c r="CK15" s="149"/>
      <c r="CL15" s="144">
        <v>0</v>
      </c>
      <c r="CM15" s="145">
        <v>0</v>
      </c>
      <c r="CN15" s="145">
        <v>0</v>
      </c>
      <c r="CO15" s="134" t="s">
        <v>132</v>
      </c>
      <c r="CP15" s="136"/>
      <c r="CQ15" s="133" t="s">
        <v>132</v>
      </c>
      <c r="CR15" s="134" t="s">
        <v>132</v>
      </c>
      <c r="CS15" s="112"/>
      <c r="CT15" s="134" t="s">
        <v>132</v>
      </c>
      <c r="CU15" s="135"/>
      <c r="CV15" s="135"/>
      <c r="CW15" s="136" t="s">
        <v>132</v>
      </c>
      <c r="CX15" s="137" t="s">
        <v>132</v>
      </c>
      <c r="CY15" s="137" t="s">
        <v>132</v>
      </c>
      <c r="CZ15" s="137" t="s">
        <v>132</v>
      </c>
      <c r="DA15" s="61"/>
      <c r="DB15" s="156" t="s">
        <v>2744</v>
      </c>
      <c r="DC15" s="138" t="s">
        <v>149</v>
      </c>
      <c r="DD15" s="139" t="s">
        <v>2736</v>
      </c>
      <c r="DE15" s="947" t="s">
        <v>210</v>
      </c>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row>
    <row r="16" spans="1:237" s="1" customFormat="1" ht="27">
      <c r="A16" s="49"/>
      <c r="B16" s="59">
        <f t="shared" ca="1" si="0"/>
        <v>8</v>
      </c>
      <c r="C16" s="132" t="s">
        <v>138</v>
      </c>
      <c r="D16" s="430" t="s">
        <v>2785</v>
      </c>
      <c r="E16" s="65" t="s">
        <v>2786</v>
      </c>
      <c r="F16" s="116" t="s">
        <v>132</v>
      </c>
      <c r="G16" s="117" t="s">
        <v>132</v>
      </c>
      <c r="H16" s="27">
        <v>29413</v>
      </c>
      <c r="I16" s="73" t="s">
        <v>477</v>
      </c>
      <c r="J16" s="431" t="s">
        <v>2787</v>
      </c>
      <c r="K16" s="61" t="s">
        <v>479</v>
      </c>
      <c r="L16" s="112"/>
      <c r="M16" s="118" t="s">
        <v>132</v>
      </c>
      <c r="N16" s="65" t="s">
        <v>2788</v>
      </c>
      <c r="O16" s="67" t="s">
        <v>2789</v>
      </c>
      <c r="P16" s="819" t="s">
        <v>2790</v>
      </c>
      <c r="Q16" s="821"/>
      <c r="R16" s="151">
        <v>0</v>
      </c>
      <c r="S16" s="144">
        <v>2</v>
      </c>
      <c r="T16" s="815" t="s">
        <v>2791</v>
      </c>
      <c r="U16" s="274">
        <v>34</v>
      </c>
      <c r="V16" s="815" t="s">
        <v>2792</v>
      </c>
      <c r="W16" s="274">
        <v>32</v>
      </c>
      <c r="X16" s="119"/>
      <c r="Y16" s="274"/>
      <c r="Z16" s="119"/>
      <c r="AA16" s="274"/>
      <c r="AB16" s="119"/>
      <c r="AC16" s="274"/>
      <c r="AD16" s="119"/>
      <c r="AE16" s="274"/>
      <c r="AF16" s="119"/>
      <c r="AG16" s="274"/>
      <c r="AH16" s="119"/>
      <c r="AI16" s="274"/>
      <c r="AJ16" s="119"/>
      <c r="AK16" s="274"/>
      <c r="AL16" s="119"/>
      <c r="AM16" s="274"/>
      <c r="AN16" s="153">
        <v>0</v>
      </c>
      <c r="AO16" s="157">
        <v>0</v>
      </c>
      <c r="AP16" s="130">
        <v>0</v>
      </c>
      <c r="AQ16" s="212">
        <v>0</v>
      </c>
      <c r="AR16" s="66">
        <v>0</v>
      </c>
      <c r="AS16" s="120">
        <v>0</v>
      </c>
      <c r="AT16" s="121">
        <v>0</v>
      </c>
      <c r="AU16" s="66">
        <v>0</v>
      </c>
      <c r="AV16" s="122">
        <v>0</v>
      </c>
      <c r="AW16" s="121">
        <v>3</v>
      </c>
      <c r="AX16" s="66">
        <v>0</v>
      </c>
      <c r="AY16" s="122">
        <v>0</v>
      </c>
      <c r="AZ16" s="121">
        <v>0</v>
      </c>
      <c r="BA16" s="66">
        <v>0</v>
      </c>
      <c r="BB16" s="122">
        <v>0</v>
      </c>
      <c r="BC16" s="121">
        <v>0</v>
      </c>
      <c r="BD16" s="66">
        <v>0</v>
      </c>
      <c r="BE16" s="122">
        <v>0</v>
      </c>
      <c r="BF16" s="113">
        <v>2</v>
      </c>
      <c r="BG16" s="66">
        <v>0</v>
      </c>
      <c r="BH16" s="66">
        <v>0</v>
      </c>
      <c r="BI16" s="151">
        <v>5</v>
      </c>
      <c r="BJ16" s="158">
        <v>32</v>
      </c>
      <c r="BK16" s="154">
        <v>0</v>
      </c>
      <c r="BL16" s="153">
        <v>0</v>
      </c>
      <c r="BM16" s="158">
        <v>0</v>
      </c>
      <c r="BN16" s="155">
        <v>0</v>
      </c>
      <c r="BO16" s="155">
        <v>0</v>
      </c>
      <c r="BP16" s="146">
        <v>0</v>
      </c>
      <c r="BQ16" s="158">
        <v>0</v>
      </c>
      <c r="BR16" s="155">
        <v>0</v>
      </c>
      <c r="BS16" s="155">
        <v>0</v>
      </c>
      <c r="BT16" s="155">
        <v>0</v>
      </c>
      <c r="BU16" s="154">
        <v>0</v>
      </c>
      <c r="BV16" s="144">
        <v>0</v>
      </c>
      <c r="BW16" s="145">
        <v>39</v>
      </c>
      <c r="BX16" s="158">
        <v>30</v>
      </c>
      <c r="BY16" s="147" t="s">
        <v>132</v>
      </c>
      <c r="BZ16" s="144">
        <v>0</v>
      </c>
      <c r="CA16" s="145">
        <v>12</v>
      </c>
      <c r="CB16" s="145">
        <v>12</v>
      </c>
      <c r="CC16" s="145">
        <v>12</v>
      </c>
      <c r="CD16" s="153">
        <v>0</v>
      </c>
      <c r="CE16" s="158">
        <v>0</v>
      </c>
      <c r="CF16" s="155">
        <v>0</v>
      </c>
      <c r="CG16" s="154">
        <v>0</v>
      </c>
      <c r="CH16" s="125" t="s">
        <v>127</v>
      </c>
      <c r="CI16" s="135">
        <v>0</v>
      </c>
      <c r="CJ16" s="158">
        <v>1</v>
      </c>
      <c r="CK16" s="154">
        <v>0</v>
      </c>
      <c r="CL16" s="153">
        <v>0</v>
      </c>
      <c r="CM16" s="158">
        <v>0</v>
      </c>
      <c r="CN16" s="154">
        <v>0</v>
      </c>
      <c r="CO16" s="134" t="s">
        <v>127</v>
      </c>
      <c r="CP16" s="136" t="s">
        <v>132</v>
      </c>
      <c r="CQ16" s="133" t="s">
        <v>132</v>
      </c>
      <c r="CR16" s="134" t="s">
        <v>132</v>
      </c>
      <c r="CS16" s="112"/>
      <c r="CT16" s="134" t="s">
        <v>132</v>
      </c>
      <c r="CU16" s="135"/>
      <c r="CV16" s="135"/>
      <c r="CW16" s="136" t="s">
        <v>132</v>
      </c>
      <c r="CX16" s="137" t="s">
        <v>132</v>
      </c>
      <c r="CY16" s="137" t="s">
        <v>132</v>
      </c>
      <c r="CZ16" s="137" t="s">
        <v>132</v>
      </c>
      <c r="DA16" s="61"/>
      <c r="DB16" s="156" t="s">
        <v>2744</v>
      </c>
      <c r="DC16" s="138" t="s">
        <v>149</v>
      </c>
      <c r="DD16" s="139" t="s">
        <v>2735</v>
      </c>
      <c r="DE16" s="947" t="s">
        <v>156</v>
      </c>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row>
    <row r="17" spans="1:109">
      <c r="A17" s="49"/>
      <c r="B17" s="59">
        <f t="shared" ca="1" si="0"/>
        <v>9</v>
      </c>
      <c r="C17" s="115" t="s">
        <v>138</v>
      </c>
      <c r="D17" s="150" t="s">
        <v>2793</v>
      </c>
      <c r="E17" s="65" t="s">
        <v>2794</v>
      </c>
      <c r="F17" s="116" t="s">
        <v>132</v>
      </c>
      <c r="G17" s="117" t="s">
        <v>132</v>
      </c>
      <c r="H17" s="27">
        <v>42577</v>
      </c>
      <c r="I17" s="65" t="s">
        <v>477</v>
      </c>
      <c r="J17" s="67" t="s">
        <v>2795</v>
      </c>
      <c r="K17" s="61" t="s">
        <v>479</v>
      </c>
      <c r="L17" s="112"/>
      <c r="M17" s="118" t="s">
        <v>132</v>
      </c>
      <c r="N17" s="65" t="s">
        <v>2796</v>
      </c>
      <c r="O17" s="67" t="s">
        <v>2797</v>
      </c>
      <c r="P17" s="819" t="s">
        <v>2798</v>
      </c>
      <c r="Q17" s="821" t="s">
        <v>2799</v>
      </c>
      <c r="R17" s="151">
        <v>0</v>
      </c>
      <c r="S17" s="144">
        <v>2</v>
      </c>
      <c r="T17" s="815" t="s">
        <v>944</v>
      </c>
      <c r="U17" s="152">
        <v>35</v>
      </c>
      <c r="V17" s="815" t="s">
        <v>944</v>
      </c>
      <c r="W17" s="152">
        <v>4</v>
      </c>
      <c r="X17" s="119"/>
      <c r="Y17" s="152"/>
      <c r="Z17" s="119"/>
      <c r="AA17" s="152"/>
      <c r="AB17" s="119"/>
      <c r="AC17" s="152"/>
      <c r="AD17" s="119"/>
      <c r="AE17" s="152"/>
      <c r="AF17" s="119"/>
      <c r="AG17" s="152"/>
      <c r="AH17" s="119"/>
      <c r="AI17" s="152"/>
      <c r="AJ17" s="119"/>
      <c r="AK17" s="152"/>
      <c r="AL17" s="119"/>
      <c r="AM17" s="152"/>
      <c r="AN17" s="153">
        <v>0</v>
      </c>
      <c r="AO17" s="160">
        <v>0</v>
      </c>
      <c r="AP17" s="130">
        <v>0</v>
      </c>
      <c r="AQ17" s="212">
        <v>0</v>
      </c>
      <c r="AR17" s="66">
        <v>0</v>
      </c>
      <c r="AS17" s="120">
        <v>12</v>
      </c>
      <c r="AT17" s="121">
        <v>0</v>
      </c>
      <c r="AU17" s="66">
        <v>0</v>
      </c>
      <c r="AV17" s="122">
        <v>0</v>
      </c>
      <c r="AW17" s="121">
        <v>1</v>
      </c>
      <c r="AX17" s="66">
        <v>4</v>
      </c>
      <c r="AY17" s="122">
        <v>0.7</v>
      </c>
      <c r="AZ17" s="121">
        <v>0</v>
      </c>
      <c r="BA17" s="66">
        <v>0</v>
      </c>
      <c r="BB17" s="122">
        <v>0</v>
      </c>
      <c r="BC17" s="121">
        <v>0</v>
      </c>
      <c r="BD17" s="66">
        <v>0</v>
      </c>
      <c r="BE17" s="122">
        <v>0</v>
      </c>
      <c r="BF17" s="113">
        <v>3</v>
      </c>
      <c r="BG17" s="66">
        <v>0</v>
      </c>
      <c r="BH17" s="66">
        <v>0</v>
      </c>
      <c r="BI17" s="151">
        <v>5</v>
      </c>
      <c r="BJ17" s="143">
        <v>25</v>
      </c>
      <c r="BK17" s="154">
        <v>0</v>
      </c>
      <c r="BL17" s="144">
        <v>0</v>
      </c>
      <c r="BM17" s="135">
        <v>0</v>
      </c>
      <c r="BN17" s="145">
        <v>2</v>
      </c>
      <c r="BO17" s="135">
        <v>0</v>
      </c>
      <c r="BP17" s="146">
        <v>2</v>
      </c>
      <c r="BQ17" s="135">
        <v>0</v>
      </c>
      <c r="BR17" s="145">
        <v>2</v>
      </c>
      <c r="BS17" s="135">
        <v>0</v>
      </c>
      <c r="BT17" s="155">
        <v>59</v>
      </c>
      <c r="BU17" s="149">
        <v>0</v>
      </c>
      <c r="BV17" s="153">
        <v>0</v>
      </c>
      <c r="BW17" s="146">
        <v>0</v>
      </c>
      <c r="BX17" s="146">
        <v>0</v>
      </c>
      <c r="BY17" s="147" t="s">
        <v>132</v>
      </c>
      <c r="BZ17" s="144">
        <v>0</v>
      </c>
      <c r="CA17" s="145">
        <v>21</v>
      </c>
      <c r="CB17" s="145">
        <v>21</v>
      </c>
      <c r="CC17" s="145">
        <v>67</v>
      </c>
      <c r="CD17" s="144">
        <v>0</v>
      </c>
      <c r="CE17" s="145">
        <v>0</v>
      </c>
      <c r="CF17" s="145">
        <v>0</v>
      </c>
      <c r="CG17" s="145">
        <v>0</v>
      </c>
      <c r="CH17" s="372" t="s">
        <v>132</v>
      </c>
      <c r="CI17" s="146"/>
      <c r="CJ17" s="146"/>
      <c r="CK17" s="154"/>
      <c r="CL17" s="144">
        <v>0</v>
      </c>
      <c r="CM17" s="145">
        <v>0</v>
      </c>
      <c r="CN17" s="145">
        <v>0</v>
      </c>
      <c r="CO17" s="134" t="s">
        <v>132</v>
      </c>
      <c r="CP17" s="136"/>
      <c r="CQ17" s="133" t="s">
        <v>132</v>
      </c>
      <c r="CR17" s="134" t="s">
        <v>132</v>
      </c>
      <c r="CS17" s="112"/>
      <c r="CT17" s="134" t="s">
        <v>132</v>
      </c>
      <c r="CU17" s="135"/>
      <c r="CV17" s="135"/>
      <c r="CW17" s="136" t="s">
        <v>132</v>
      </c>
      <c r="CX17" s="137" t="s">
        <v>132</v>
      </c>
      <c r="CY17" s="137" t="s">
        <v>132</v>
      </c>
      <c r="CZ17" s="137" t="s">
        <v>132</v>
      </c>
      <c r="DA17" s="61"/>
      <c r="DB17" s="156" t="s">
        <v>2744</v>
      </c>
      <c r="DC17" s="138" t="s">
        <v>149</v>
      </c>
      <c r="DD17" s="139" t="s">
        <v>2736</v>
      </c>
      <c r="DE17" s="947" t="s">
        <v>156</v>
      </c>
    </row>
    <row r="18" spans="1:109">
      <c r="A18" s="49"/>
      <c r="B18" s="59">
        <f t="shared" ca="1" si="0"/>
        <v>10</v>
      </c>
      <c r="C18" s="115" t="s">
        <v>555</v>
      </c>
      <c r="D18" s="150" t="s">
        <v>2800</v>
      </c>
      <c r="E18" s="65" t="s">
        <v>2801</v>
      </c>
      <c r="F18" s="116" t="s">
        <v>132</v>
      </c>
      <c r="G18" s="117" t="s">
        <v>132</v>
      </c>
      <c r="H18" s="27">
        <v>38808</v>
      </c>
      <c r="I18" s="65" t="s">
        <v>477</v>
      </c>
      <c r="J18" s="67" t="s">
        <v>2802</v>
      </c>
      <c r="K18" s="61" t="s">
        <v>528</v>
      </c>
      <c r="L18" s="112" t="s">
        <v>2803</v>
      </c>
      <c r="M18" s="118" t="s">
        <v>2727</v>
      </c>
      <c r="N18" s="65" t="s">
        <v>566</v>
      </c>
      <c r="O18" s="67" t="s">
        <v>2804</v>
      </c>
      <c r="P18" s="819" t="s">
        <v>2805</v>
      </c>
      <c r="Q18" s="821"/>
      <c r="R18" s="151">
        <v>0</v>
      </c>
      <c r="S18" s="144">
        <v>3</v>
      </c>
      <c r="T18" s="815" t="s">
        <v>944</v>
      </c>
      <c r="U18" s="152">
        <v>43</v>
      </c>
      <c r="V18" s="815" t="s">
        <v>944</v>
      </c>
      <c r="W18" s="152">
        <v>43</v>
      </c>
      <c r="X18" s="119" t="s">
        <v>2806</v>
      </c>
      <c r="Y18" s="152">
        <v>10</v>
      </c>
      <c r="Z18" s="119"/>
      <c r="AA18" s="152"/>
      <c r="AB18" s="119"/>
      <c r="AC18" s="152"/>
      <c r="AD18" s="119"/>
      <c r="AE18" s="152"/>
      <c r="AF18" s="119"/>
      <c r="AG18" s="152"/>
      <c r="AH18" s="119"/>
      <c r="AI18" s="152"/>
      <c r="AJ18" s="119"/>
      <c r="AK18" s="152"/>
      <c r="AL18" s="119"/>
      <c r="AM18" s="152"/>
      <c r="AN18" s="153">
        <v>6</v>
      </c>
      <c r="AO18" s="161">
        <v>0.5</v>
      </c>
      <c r="AP18" s="130">
        <v>0</v>
      </c>
      <c r="AQ18" s="212">
        <v>0</v>
      </c>
      <c r="AR18" s="66">
        <v>0</v>
      </c>
      <c r="AS18" s="120">
        <v>0</v>
      </c>
      <c r="AT18" s="121">
        <v>0</v>
      </c>
      <c r="AU18" s="66">
        <v>0</v>
      </c>
      <c r="AV18" s="131">
        <v>0</v>
      </c>
      <c r="AW18" s="121">
        <v>4</v>
      </c>
      <c r="AX18" s="66">
        <v>2</v>
      </c>
      <c r="AY18" s="122">
        <v>0.8</v>
      </c>
      <c r="AZ18" s="121">
        <v>0</v>
      </c>
      <c r="BA18" s="66">
        <v>0</v>
      </c>
      <c r="BB18" s="122">
        <v>0</v>
      </c>
      <c r="BC18" s="121">
        <v>0</v>
      </c>
      <c r="BD18" s="66">
        <v>0</v>
      </c>
      <c r="BE18" s="122">
        <v>0</v>
      </c>
      <c r="BF18" s="113">
        <v>2</v>
      </c>
      <c r="BG18" s="66">
        <v>2</v>
      </c>
      <c r="BH18" s="66">
        <v>1.5</v>
      </c>
      <c r="BI18" s="151">
        <v>5</v>
      </c>
      <c r="BJ18" s="143">
        <v>67</v>
      </c>
      <c r="BK18" s="154">
        <v>0</v>
      </c>
      <c r="BL18" s="425">
        <v>0</v>
      </c>
      <c r="BM18" s="146">
        <v>0</v>
      </c>
      <c r="BN18" s="146">
        <v>0</v>
      </c>
      <c r="BO18" s="146">
        <v>0</v>
      </c>
      <c r="BP18" s="146">
        <v>0</v>
      </c>
      <c r="BQ18" s="146">
        <v>0</v>
      </c>
      <c r="BR18" s="158">
        <v>0</v>
      </c>
      <c r="BS18" s="146">
        <v>0</v>
      </c>
      <c r="BT18" s="146">
        <v>0</v>
      </c>
      <c r="BU18" s="154">
        <v>0</v>
      </c>
      <c r="BV18" s="144">
        <v>0</v>
      </c>
      <c r="BW18" s="145">
        <v>64</v>
      </c>
      <c r="BX18" s="146">
        <v>42</v>
      </c>
      <c r="BY18" s="147" t="s">
        <v>127</v>
      </c>
      <c r="BZ18" s="144">
        <v>0</v>
      </c>
      <c r="CA18" s="145">
        <v>12</v>
      </c>
      <c r="CB18" s="145">
        <v>12</v>
      </c>
      <c r="CC18" s="145">
        <v>12</v>
      </c>
      <c r="CD18" s="425">
        <v>0</v>
      </c>
      <c r="CE18" s="155">
        <v>0</v>
      </c>
      <c r="CF18" s="146">
        <v>0</v>
      </c>
      <c r="CG18" s="154">
        <v>0</v>
      </c>
      <c r="CH18" s="134" t="s">
        <v>127</v>
      </c>
      <c r="CI18" s="145">
        <v>0</v>
      </c>
      <c r="CJ18" s="148">
        <v>0</v>
      </c>
      <c r="CK18" s="149">
        <v>0</v>
      </c>
      <c r="CL18" s="144">
        <v>0</v>
      </c>
      <c r="CM18" s="145">
        <v>441</v>
      </c>
      <c r="CN18" s="145">
        <v>12</v>
      </c>
      <c r="CO18" s="134" t="s">
        <v>127</v>
      </c>
      <c r="CP18" s="136" t="s">
        <v>127</v>
      </c>
      <c r="CQ18" s="133" t="s">
        <v>132</v>
      </c>
      <c r="CR18" s="134" t="s">
        <v>132</v>
      </c>
      <c r="CS18" s="112"/>
      <c r="CT18" s="134" t="s">
        <v>132</v>
      </c>
      <c r="CU18" s="135"/>
      <c r="CV18" s="135"/>
      <c r="CW18" s="136" t="s">
        <v>127</v>
      </c>
      <c r="CX18" s="137" t="s">
        <v>127</v>
      </c>
      <c r="CY18" s="137" t="s">
        <v>132</v>
      </c>
      <c r="CZ18" s="137" t="s">
        <v>132</v>
      </c>
      <c r="DA18" s="61" t="s">
        <v>2773</v>
      </c>
      <c r="DB18" s="156" t="s">
        <v>2744</v>
      </c>
      <c r="DC18" s="138" t="s">
        <v>149</v>
      </c>
      <c r="DD18" s="139" t="s">
        <v>2736</v>
      </c>
      <c r="DE18" s="947" t="s">
        <v>2807</v>
      </c>
    </row>
    <row r="19" spans="1:109" ht="27">
      <c r="A19" s="49"/>
      <c r="B19" s="59">
        <f t="shared" ca="1" si="0"/>
        <v>11</v>
      </c>
      <c r="C19" s="115" t="s">
        <v>138</v>
      </c>
      <c r="D19" s="150" t="s">
        <v>2808</v>
      </c>
      <c r="E19" s="65" t="s">
        <v>2809</v>
      </c>
      <c r="F19" s="116" t="s">
        <v>132</v>
      </c>
      <c r="G19" s="117" t="s">
        <v>132</v>
      </c>
      <c r="H19" s="27">
        <v>24736</v>
      </c>
      <c r="I19" s="65" t="s">
        <v>477</v>
      </c>
      <c r="J19" s="67" t="s">
        <v>2810</v>
      </c>
      <c r="K19" s="61" t="s">
        <v>479</v>
      </c>
      <c r="L19" s="112"/>
      <c r="M19" s="118" t="s">
        <v>2727</v>
      </c>
      <c r="N19" s="65" t="s">
        <v>2796</v>
      </c>
      <c r="O19" s="67" t="s">
        <v>2811</v>
      </c>
      <c r="P19" s="819" t="s">
        <v>2812</v>
      </c>
      <c r="Q19" s="821" t="s">
        <v>2799</v>
      </c>
      <c r="R19" s="151">
        <v>0</v>
      </c>
      <c r="S19" s="144">
        <v>1</v>
      </c>
      <c r="T19" s="815" t="s">
        <v>2731</v>
      </c>
      <c r="U19" s="152">
        <v>32</v>
      </c>
      <c r="V19" s="815"/>
      <c r="W19" s="152"/>
      <c r="X19" s="119"/>
      <c r="Y19" s="152"/>
      <c r="Z19" s="119"/>
      <c r="AA19" s="152"/>
      <c r="AB19" s="119"/>
      <c r="AC19" s="152"/>
      <c r="AD19" s="119"/>
      <c r="AE19" s="152"/>
      <c r="AF19" s="119"/>
      <c r="AG19" s="152"/>
      <c r="AH19" s="119"/>
      <c r="AI19" s="152"/>
      <c r="AJ19" s="119"/>
      <c r="AK19" s="152"/>
      <c r="AL19" s="119"/>
      <c r="AM19" s="152"/>
      <c r="AN19" s="153">
        <v>0</v>
      </c>
      <c r="AO19" s="161">
        <v>0</v>
      </c>
      <c r="AP19" s="130">
        <v>0</v>
      </c>
      <c r="AQ19" s="212">
        <v>0</v>
      </c>
      <c r="AR19" s="66">
        <v>0</v>
      </c>
      <c r="AS19" s="120">
        <v>2</v>
      </c>
      <c r="AT19" s="121">
        <v>0</v>
      </c>
      <c r="AU19" s="66">
        <v>0</v>
      </c>
      <c r="AV19" s="122">
        <v>0</v>
      </c>
      <c r="AW19" s="121">
        <v>3</v>
      </c>
      <c r="AX19" s="66">
        <v>0</v>
      </c>
      <c r="AY19" s="122">
        <v>0</v>
      </c>
      <c r="AZ19" s="121">
        <v>0</v>
      </c>
      <c r="BA19" s="66">
        <v>0</v>
      </c>
      <c r="BB19" s="122">
        <v>0</v>
      </c>
      <c r="BC19" s="121">
        <v>0</v>
      </c>
      <c r="BD19" s="66">
        <v>0</v>
      </c>
      <c r="BE19" s="122">
        <v>0</v>
      </c>
      <c r="BF19" s="113">
        <v>1</v>
      </c>
      <c r="BG19" s="66">
        <v>0</v>
      </c>
      <c r="BH19" s="66">
        <v>0</v>
      </c>
      <c r="BI19" s="151">
        <v>5</v>
      </c>
      <c r="BJ19" s="143">
        <v>19</v>
      </c>
      <c r="BK19" s="154">
        <v>0</v>
      </c>
      <c r="BL19" s="144">
        <v>0</v>
      </c>
      <c r="BM19" s="135">
        <v>0</v>
      </c>
      <c r="BN19" s="145">
        <v>0</v>
      </c>
      <c r="BO19" s="135">
        <v>0</v>
      </c>
      <c r="BP19" s="146">
        <v>0</v>
      </c>
      <c r="BQ19" s="135">
        <v>0</v>
      </c>
      <c r="BR19" s="145">
        <v>0</v>
      </c>
      <c r="BS19" s="135">
        <v>0</v>
      </c>
      <c r="BT19" s="155">
        <v>0</v>
      </c>
      <c r="BU19" s="149">
        <v>0</v>
      </c>
      <c r="BV19" s="144">
        <v>0</v>
      </c>
      <c r="BW19" s="145">
        <v>0</v>
      </c>
      <c r="BX19" s="146">
        <v>0</v>
      </c>
      <c r="BY19" s="147" t="s">
        <v>132</v>
      </c>
      <c r="BZ19" s="144">
        <v>0</v>
      </c>
      <c r="CA19" s="145">
        <v>0</v>
      </c>
      <c r="CB19" s="145">
        <v>0</v>
      </c>
      <c r="CC19" s="145">
        <v>0</v>
      </c>
      <c r="CD19" s="144">
        <v>0</v>
      </c>
      <c r="CE19" s="145">
        <v>0</v>
      </c>
      <c r="CF19" s="145">
        <v>0</v>
      </c>
      <c r="CG19" s="145">
        <v>0</v>
      </c>
      <c r="CH19" s="134" t="s">
        <v>127</v>
      </c>
      <c r="CI19" s="145">
        <v>0</v>
      </c>
      <c r="CJ19" s="148">
        <v>0</v>
      </c>
      <c r="CK19" s="149">
        <v>0</v>
      </c>
      <c r="CL19" s="144">
        <v>0</v>
      </c>
      <c r="CM19" s="145">
        <v>0</v>
      </c>
      <c r="CN19" s="145">
        <v>0</v>
      </c>
      <c r="CO19" s="134" t="s">
        <v>132</v>
      </c>
      <c r="CP19" s="136"/>
      <c r="CQ19" s="133" t="s">
        <v>132</v>
      </c>
      <c r="CR19" s="134" t="s">
        <v>132</v>
      </c>
      <c r="CS19" s="112"/>
      <c r="CT19" s="134" t="s">
        <v>132</v>
      </c>
      <c r="CU19" s="135"/>
      <c r="CV19" s="135"/>
      <c r="CW19" s="136" t="s">
        <v>132</v>
      </c>
      <c r="CX19" s="137" t="s">
        <v>132</v>
      </c>
      <c r="CY19" s="137" t="s">
        <v>132</v>
      </c>
      <c r="CZ19" s="137" t="s">
        <v>132</v>
      </c>
      <c r="DA19" s="61"/>
      <c r="DB19" s="156" t="s">
        <v>2744</v>
      </c>
      <c r="DC19" s="138" t="s">
        <v>149</v>
      </c>
      <c r="DD19" s="139" t="s">
        <v>2735</v>
      </c>
      <c r="DE19" s="947" t="s">
        <v>2813</v>
      </c>
    </row>
    <row r="20" spans="1:109">
      <c r="A20" s="49"/>
      <c r="B20" s="59">
        <f t="shared" ca="1" si="0"/>
        <v>12</v>
      </c>
      <c r="C20" s="115" t="s">
        <v>138</v>
      </c>
      <c r="D20" s="150" t="s">
        <v>2814</v>
      </c>
      <c r="E20" s="65" t="s">
        <v>2815</v>
      </c>
      <c r="F20" s="116" t="s">
        <v>132</v>
      </c>
      <c r="G20" s="117" t="s">
        <v>132</v>
      </c>
      <c r="H20" s="27">
        <v>35855</v>
      </c>
      <c r="I20" s="65" t="s">
        <v>477</v>
      </c>
      <c r="J20" s="67" t="s">
        <v>2816</v>
      </c>
      <c r="K20" s="61" t="s">
        <v>479</v>
      </c>
      <c r="L20" s="112"/>
      <c r="M20" s="118" t="s">
        <v>132</v>
      </c>
      <c r="N20" s="65" t="s">
        <v>2817</v>
      </c>
      <c r="O20" s="67" t="s">
        <v>2818</v>
      </c>
      <c r="P20" s="819" t="s">
        <v>2819</v>
      </c>
      <c r="Q20" s="821"/>
      <c r="R20" s="151">
        <v>0</v>
      </c>
      <c r="S20" s="144">
        <v>1</v>
      </c>
      <c r="T20" s="815" t="s">
        <v>944</v>
      </c>
      <c r="U20" s="152">
        <v>33</v>
      </c>
      <c r="V20" s="815"/>
      <c r="W20" s="152"/>
      <c r="X20" s="119"/>
      <c r="Y20" s="152"/>
      <c r="Z20" s="119"/>
      <c r="AA20" s="152"/>
      <c r="AB20" s="119"/>
      <c r="AC20" s="152"/>
      <c r="AD20" s="119"/>
      <c r="AE20" s="152"/>
      <c r="AF20" s="119"/>
      <c r="AG20" s="152"/>
      <c r="AH20" s="119"/>
      <c r="AI20" s="152"/>
      <c r="AJ20" s="119"/>
      <c r="AK20" s="152"/>
      <c r="AL20" s="119"/>
      <c r="AM20" s="152"/>
      <c r="AN20" s="153">
        <v>0</v>
      </c>
      <c r="AO20" s="161">
        <v>0</v>
      </c>
      <c r="AP20" s="130">
        <v>0</v>
      </c>
      <c r="AQ20" s="212">
        <v>0</v>
      </c>
      <c r="AR20" s="66">
        <v>0</v>
      </c>
      <c r="AS20" s="120">
        <v>0</v>
      </c>
      <c r="AT20" s="121">
        <v>0</v>
      </c>
      <c r="AU20" s="66">
        <v>0</v>
      </c>
      <c r="AV20" s="122">
        <v>0</v>
      </c>
      <c r="AW20" s="121">
        <v>1</v>
      </c>
      <c r="AX20" s="66">
        <v>0</v>
      </c>
      <c r="AY20" s="122">
        <v>0</v>
      </c>
      <c r="AZ20" s="121">
        <v>0</v>
      </c>
      <c r="BA20" s="66">
        <v>0</v>
      </c>
      <c r="BB20" s="122">
        <v>0</v>
      </c>
      <c r="BC20" s="121">
        <v>0</v>
      </c>
      <c r="BD20" s="66">
        <v>0</v>
      </c>
      <c r="BE20" s="122">
        <v>0</v>
      </c>
      <c r="BF20" s="113">
        <v>1</v>
      </c>
      <c r="BG20" s="66">
        <v>0</v>
      </c>
      <c r="BH20" s="66">
        <v>0</v>
      </c>
      <c r="BI20" s="151">
        <v>5</v>
      </c>
      <c r="BJ20" s="143">
        <v>3</v>
      </c>
      <c r="BK20" s="154">
        <v>0</v>
      </c>
      <c r="BL20" s="144">
        <v>0</v>
      </c>
      <c r="BM20" s="135">
        <v>0</v>
      </c>
      <c r="BN20" s="145">
        <v>0</v>
      </c>
      <c r="BO20" s="135">
        <v>0</v>
      </c>
      <c r="BP20" s="146">
        <v>0</v>
      </c>
      <c r="BQ20" s="135">
        <v>0</v>
      </c>
      <c r="BR20" s="145">
        <v>0</v>
      </c>
      <c r="BS20" s="135">
        <v>0</v>
      </c>
      <c r="BT20" s="155">
        <v>0</v>
      </c>
      <c r="BU20" s="149">
        <v>0</v>
      </c>
      <c r="BV20" s="425">
        <v>0</v>
      </c>
      <c r="BW20" s="155">
        <v>0</v>
      </c>
      <c r="BX20" s="146">
        <v>0</v>
      </c>
      <c r="BY20" s="147" t="s">
        <v>132</v>
      </c>
      <c r="BZ20" s="144">
        <v>0</v>
      </c>
      <c r="CA20" s="145">
        <v>0</v>
      </c>
      <c r="CB20" s="145">
        <v>0</v>
      </c>
      <c r="CC20" s="145">
        <v>0</v>
      </c>
      <c r="CD20" s="144">
        <v>0</v>
      </c>
      <c r="CE20" s="145">
        <v>0</v>
      </c>
      <c r="CF20" s="145">
        <v>0</v>
      </c>
      <c r="CG20" s="145">
        <v>0</v>
      </c>
      <c r="CH20" s="372" t="s">
        <v>132</v>
      </c>
      <c r="CI20" s="155"/>
      <c r="CJ20" s="155"/>
      <c r="CK20" s="146"/>
      <c r="CL20" s="144">
        <v>0</v>
      </c>
      <c r="CM20" s="145">
        <v>0</v>
      </c>
      <c r="CN20" s="145">
        <v>0</v>
      </c>
      <c r="CO20" s="134" t="s">
        <v>132</v>
      </c>
      <c r="CP20" s="136"/>
      <c r="CQ20" s="133" t="s">
        <v>132</v>
      </c>
      <c r="CR20" s="134" t="s">
        <v>132</v>
      </c>
      <c r="CS20" s="112"/>
      <c r="CT20" s="134" t="s">
        <v>132</v>
      </c>
      <c r="CU20" s="135"/>
      <c r="CV20" s="135"/>
      <c r="CW20" s="136" t="s">
        <v>132</v>
      </c>
      <c r="CX20" s="137" t="s">
        <v>132</v>
      </c>
      <c r="CY20" s="137" t="s">
        <v>132</v>
      </c>
      <c r="CZ20" s="137" t="s">
        <v>132</v>
      </c>
      <c r="DA20" s="61"/>
      <c r="DB20" s="156" t="s">
        <v>2744</v>
      </c>
      <c r="DC20" s="138" t="s">
        <v>149</v>
      </c>
      <c r="DD20" s="139" t="s">
        <v>2736</v>
      </c>
      <c r="DE20" s="947" t="s">
        <v>156</v>
      </c>
    </row>
    <row r="21" spans="1:109" ht="27">
      <c r="A21" s="49"/>
      <c r="B21" s="59">
        <f t="shared" ca="1" si="0"/>
        <v>13</v>
      </c>
      <c r="C21" s="115" t="s">
        <v>138</v>
      </c>
      <c r="D21" s="150" t="s">
        <v>2820</v>
      </c>
      <c r="E21" s="65" t="s">
        <v>2821</v>
      </c>
      <c r="F21" s="116" t="s">
        <v>127</v>
      </c>
      <c r="G21" s="117" t="s">
        <v>132</v>
      </c>
      <c r="H21" s="27">
        <v>35913</v>
      </c>
      <c r="I21" s="65" t="s">
        <v>477</v>
      </c>
      <c r="J21" s="67" t="s">
        <v>2822</v>
      </c>
      <c r="K21" s="61" t="s">
        <v>479</v>
      </c>
      <c r="L21" s="112"/>
      <c r="M21" s="118" t="s">
        <v>2727</v>
      </c>
      <c r="N21" s="73" t="s">
        <v>2823</v>
      </c>
      <c r="O21" s="67" t="s">
        <v>2824</v>
      </c>
      <c r="P21" s="819" t="s">
        <v>2825</v>
      </c>
      <c r="Q21" s="821"/>
      <c r="R21" s="151">
        <v>1</v>
      </c>
      <c r="S21" s="144">
        <v>1</v>
      </c>
      <c r="T21" s="815" t="s">
        <v>1031</v>
      </c>
      <c r="U21" s="152">
        <v>1</v>
      </c>
      <c r="V21" s="815"/>
      <c r="W21" s="152"/>
      <c r="X21" s="119"/>
      <c r="Y21" s="152"/>
      <c r="Z21" s="119"/>
      <c r="AA21" s="152"/>
      <c r="AB21" s="119"/>
      <c r="AC21" s="152"/>
      <c r="AD21" s="119"/>
      <c r="AE21" s="152"/>
      <c r="AF21" s="119"/>
      <c r="AG21" s="152"/>
      <c r="AH21" s="119"/>
      <c r="AI21" s="152"/>
      <c r="AJ21" s="119"/>
      <c r="AK21" s="152"/>
      <c r="AL21" s="119"/>
      <c r="AM21" s="152"/>
      <c r="AN21" s="153">
        <v>0</v>
      </c>
      <c r="AO21" s="154">
        <v>0</v>
      </c>
      <c r="AP21" s="130">
        <v>0</v>
      </c>
      <c r="AQ21" s="212">
        <v>0</v>
      </c>
      <c r="AR21" s="66">
        <v>0</v>
      </c>
      <c r="AS21" s="120">
        <v>0</v>
      </c>
      <c r="AT21" s="121">
        <v>1</v>
      </c>
      <c r="AU21" s="66">
        <v>0</v>
      </c>
      <c r="AV21" s="122">
        <v>0</v>
      </c>
      <c r="AW21" s="121">
        <v>3</v>
      </c>
      <c r="AX21" s="66">
        <v>0</v>
      </c>
      <c r="AY21" s="122">
        <v>0</v>
      </c>
      <c r="AZ21" s="121">
        <v>0</v>
      </c>
      <c r="BA21" s="66">
        <v>0</v>
      </c>
      <c r="BB21" s="122">
        <v>0</v>
      </c>
      <c r="BC21" s="121">
        <v>0</v>
      </c>
      <c r="BD21" s="66">
        <v>0</v>
      </c>
      <c r="BE21" s="122">
        <v>0</v>
      </c>
      <c r="BF21" s="113">
        <v>2</v>
      </c>
      <c r="BG21" s="66">
        <v>0</v>
      </c>
      <c r="BH21" s="66">
        <v>0</v>
      </c>
      <c r="BI21" s="151">
        <v>5</v>
      </c>
      <c r="BJ21" s="143">
        <v>18</v>
      </c>
      <c r="BK21" s="154">
        <v>5</v>
      </c>
      <c r="BL21" s="144">
        <v>0</v>
      </c>
      <c r="BM21" s="135">
        <v>0</v>
      </c>
      <c r="BN21" s="145">
        <v>0</v>
      </c>
      <c r="BO21" s="135">
        <v>0</v>
      </c>
      <c r="BP21" s="146">
        <v>0</v>
      </c>
      <c r="BQ21" s="135">
        <v>0</v>
      </c>
      <c r="BR21" s="145">
        <v>0</v>
      </c>
      <c r="BS21" s="135">
        <v>0</v>
      </c>
      <c r="BT21" s="155">
        <v>0</v>
      </c>
      <c r="BU21" s="149">
        <v>0</v>
      </c>
      <c r="BV21" s="144">
        <v>0</v>
      </c>
      <c r="BW21" s="145">
        <v>0</v>
      </c>
      <c r="BX21" s="146">
        <v>0</v>
      </c>
      <c r="BY21" s="147" t="s">
        <v>132</v>
      </c>
      <c r="BZ21" s="144">
        <v>0</v>
      </c>
      <c r="CA21" s="145">
        <v>0</v>
      </c>
      <c r="CB21" s="145">
        <v>0</v>
      </c>
      <c r="CC21" s="145">
        <v>0</v>
      </c>
      <c r="CD21" s="144">
        <v>0</v>
      </c>
      <c r="CE21" s="145">
        <v>0</v>
      </c>
      <c r="CF21" s="145">
        <v>0</v>
      </c>
      <c r="CG21" s="145">
        <v>0</v>
      </c>
      <c r="CH21" s="134" t="s">
        <v>132</v>
      </c>
      <c r="CI21" s="145"/>
      <c r="CJ21" s="148"/>
      <c r="CK21" s="149"/>
      <c r="CL21" s="144">
        <v>0</v>
      </c>
      <c r="CM21" s="145">
        <v>0</v>
      </c>
      <c r="CN21" s="145">
        <v>0</v>
      </c>
      <c r="CO21" s="134" t="s">
        <v>127</v>
      </c>
      <c r="CP21" s="136" t="s">
        <v>127</v>
      </c>
      <c r="CQ21" s="133" t="s">
        <v>132</v>
      </c>
      <c r="CR21" s="134" t="s">
        <v>132</v>
      </c>
      <c r="CS21" s="112"/>
      <c r="CT21" s="134" t="s">
        <v>132</v>
      </c>
      <c r="CU21" s="135"/>
      <c r="CV21" s="135"/>
      <c r="CW21" s="136" t="s">
        <v>132</v>
      </c>
      <c r="CX21" s="137" t="s">
        <v>132</v>
      </c>
      <c r="CY21" s="137" t="s">
        <v>132</v>
      </c>
      <c r="CZ21" s="137" t="s">
        <v>132</v>
      </c>
      <c r="DA21" s="61"/>
      <c r="DB21" s="156" t="s">
        <v>2735</v>
      </c>
      <c r="DC21" s="138" t="s">
        <v>137</v>
      </c>
      <c r="DD21" s="139" t="s">
        <v>2736</v>
      </c>
      <c r="DE21" s="947" t="s">
        <v>150</v>
      </c>
    </row>
    <row r="22" spans="1:109" ht="40.5">
      <c r="A22" s="49"/>
      <c r="B22" s="59">
        <f t="shared" ca="1" si="0"/>
        <v>14</v>
      </c>
      <c r="C22" s="132" t="s">
        <v>138</v>
      </c>
      <c r="D22" s="150" t="s">
        <v>2826</v>
      </c>
      <c r="E22" s="65" t="s">
        <v>2827</v>
      </c>
      <c r="F22" s="116" t="s">
        <v>132</v>
      </c>
      <c r="G22" s="117" t="s">
        <v>132</v>
      </c>
      <c r="H22" s="27">
        <v>43770</v>
      </c>
      <c r="I22" s="73" t="s">
        <v>477</v>
      </c>
      <c r="J22" s="67" t="s">
        <v>2828</v>
      </c>
      <c r="K22" s="61" t="s">
        <v>1447</v>
      </c>
      <c r="L22" s="112" t="s">
        <v>2829</v>
      </c>
      <c r="M22" s="432" t="s">
        <v>2727</v>
      </c>
      <c r="N22" s="191" t="s">
        <v>2823</v>
      </c>
      <c r="O22" s="67" t="s">
        <v>2830</v>
      </c>
      <c r="P22" s="819" t="s">
        <v>2831</v>
      </c>
      <c r="Q22" s="821"/>
      <c r="R22" s="151">
        <v>19</v>
      </c>
      <c r="S22" s="144">
        <v>3</v>
      </c>
      <c r="T22" s="282" t="s">
        <v>2832</v>
      </c>
      <c r="U22" s="676">
        <f>2025-1989</f>
        <v>36</v>
      </c>
      <c r="V22" s="282" t="s">
        <v>2832</v>
      </c>
      <c r="W22" s="676">
        <f>2025-1991</f>
        <v>34</v>
      </c>
      <c r="X22" s="282" t="s">
        <v>2832</v>
      </c>
      <c r="Y22" s="676">
        <f>2025-2011-2</f>
        <v>12</v>
      </c>
      <c r="Z22" s="114"/>
      <c r="AA22" s="676"/>
      <c r="AB22" s="114"/>
      <c r="AC22" s="676"/>
      <c r="AD22" s="114"/>
      <c r="AE22" s="676"/>
      <c r="AF22" s="114"/>
      <c r="AG22" s="676"/>
      <c r="AH22" s="114"/>
      <c r="AI22" s="676"/>
      <c r="AJ22" s="114"/>
      <c r="AK22" s="676"/>
      <c r="AL22" s="114"/>
      <c r="AM22" s="676"/>
      <c r="AN22" s="144">
        <v>1</v>
      </c>
      <c r="AO22" s="157">
        <v>0.05</v>
      </c>
      <c r="AP22" s="130">
        <v>0</v>
      </c>
      <c r="AQ22" s="212">
        <v>0</v>
      </c>
      <c r="AR22" s="66">
        <v>0</v>
      </c>
      <c r="AS22" s="120">
        <v>0</v>
      </c>
      <c r="AT22" s="121">
        <v>0</v>
      </c>
      <c r="AU22" s="66">
        <v>0</v>
      </c>
      <c r="AV22" s="122">
        <v>0</v>
      </c>
      <c r="AW22" s="121">
        <v>16</v>
      </c>
      <c r="AX22" s="66">
        <v>2</v>
      </c>
      <c r="AY22" s="122">
        <v>17.5</v>
      </c>
      <c r="AZ22" s="121">
        <v>2</v>
      </c>
      <c r="BA22" s="66">
        <v>0</v>
      </c>
      <c r="BB22" s="122">
        <v>0</v>
      </c>
      <c r="BC22" s="121">
        <v>3</v>
      </c>
      <c r="BD22" s="66">
        <v>9</v>
      </c>
      <c r="BE22" s="122">
        <v>5.6</v>
      </c>
      <c r="BF22" s="113">
        <v>6</v>
      </c>
      <c r="BG22" s="66">
        <v>0</v>
      </c>
      <c r="BH22" s="66">
        <v>0</v>
      </c>
      <c r="BI22" s="151">
        <v>5.5</v>
      </c>
      <c r="BJ22" s="158">
        <v>40</v>
      </c>
      <c r="BK22" s="154">
        <v>0</v>
      </c>
      <c r="BL22" s="144">
        <v>0</v>
      </c>
      <c r="BM22" s="135">
        <v>0</v>
      </c>
      <c r="BN22" s="145">
        <v>0</v>
      </c>
      <c r="BO22" s="135">
        <v>0</v>
      </c>
      <c r="BP22" s="135">
        <v>0</v>
      </c>
      <c r="BQ22" s="135">
        <v>0</v>
      </c>
      <c r="BR22" s="145">
        <v>0</v>
      </c>
      <c r="BS22" s="135">
        <v>0</v>
      </c>
      <c r="BT22" s="158">
        <v>0</v>
      </c>
      <c r="BU22" s="149">
        <v>0</v>
      </c>
      <c r="BV22" s="144">
        <v>0</v>
      </c>
      <c r="BW22" s="145">
        <v>55</v>
      </c>
      <c r="BX22" s="158">
        <v>53</v>
      </c>
      <c r="BY22" s="147" t="s">
        <v>127</v>
      </c>
      <c r="BZ22" s="144">
        <v>0</v>
      </c>
      <c r="CA22" s="145">
        <v>1858</v>
      </c>
      <c r="CB22" s="145">
        <v>244</v>
      </c>
      <c r="CC22" s="145">
        <v>1637</v>
      </c>
      <c r="CD22" s="144">
        <v>0</v>
      </c>
      <c r="CE22" s="145">
        <v>0</v>
      </c>
      <c r="CF22" s="145">
        <v>0</v>
      </c>
      <c r="CG22" s="145">
        <v>0</v>
      </c>
      <c r="CH22" s="134" t="s">
        <v>127</v>
      </c>
      <c r="CI22" s="145">
        <v>35</v>
      </c>
      <c r="CJ22" s="158">
        <v>7</v>
      </c>
      <c r="CK22" s="149">
        <v>3</v>
      </c>
      <c r="CL22" s="144">
        <v>0</v>
      </c>
      <c r="CM22" s="145">
        <v>0</v>
      </c>
      <c r="CN22" s="145">
        <v>0</v>
      </c>
      <c r="CO22" s="134" t="s">
        <v>127</v>
      </c>
      <c r="CP22" s="136" t="s">
        <v>127</v>
      </c>
      <c r="CQ22" s="133" t="s">
        <v>127</v>
      </c>
      <c r="CR22" s="134" t="s">
        <v>127</v>
      </c>
      <c r="CS22" s="112" t="s">
        <v>2833</v>
      </c>
      <c r="CT22" s="134" t="s">
        <v>132</v>
      </c>
      <c r="CU22" s="135"/>
      <c r="CV22" s="135"/>
      <c r="CW22" s="136" t="s">
        <v>132</v>
      </c>
      <c r="CX22" s="137" t="s">
        <v>132</v>
      </c>
      <c r="CY22" s="137" t="s">
        <v>127</v>
      </c>
      <c r="CZ22" s="137" t="s">
        <v>132</v>
      </c>
      <c r="DA22" s="877" t="s">
        <v>2773</v>
      </c>
      <c r="DB22" s="156" t="s">
        <v>2744</v>
      </c>
      <c r="DC22" s="138" t="s">
        <v>149</v>
      </c>
      <c r="DD22" s="139" t="s">
        <v>2736</v>
      </c>
      <c r="DE22" s="947" t="s">
        <v>2835</v>
      </c>
    </row>
    <row r="23" spans="1:109">
      <c r="A23" s="49"/>
      <c r="B23" s="59">
        <f t="shared" ca="1" si="0"/>
        <v>15</v>
      </c>
      <c r="C23" s="115" t="s">
        <v>138</v>
      </c>
      <c r="D23" s="150" t="s">
        <v>2836</v>
      </c>
      <c r="E23" s="65" t="s">
        <v>2837</v>
      </c>
      <c r="F23" s="116" t="s">
        <v>132</v>
      </c>
      <c r="G23" s="117" t="s">
        <v>132</v>
      </c>
      <c r="H23" s="27">
        <v>44986</v>
      </c>
      <c r="I23" s="65" t="s">
        <v>477</v>
      </c>
      <c r="J23" s="67" t="s">
        <v>2828</v>
      </c>
      <c r="K23" s="61" t="s">
        <v>1447</v>
      </c>
      <c r="L23" s="112" t="s">
        <v>2829</v>
      </c>
      <c r="M23" s="432" t="s">
        <v>2838</v>
      </c>
      <c r="N23" s="191" t="s">
        <v>2823</v>
      </c>
      <c r="O23" s="67" t="s">
        <v>2839</v>
      </c>
      <c r="P23" s="819" t="s">
        <v>2831</v>
      </c>
      <c r="Q23" s="821"/>
      <c r="R23" s="151">
        <v>0</v>
      </c>
      <c r="S23" s="144">
        <v>0</v>
      </c>
      <c r="T23" s="282"/>
      <c r="U23" s="159"/>
      <c r="V23" s="282"/>
      <c r="W23" s="159"/>
      <c r="X23" s="114"/>
      <c r="Y23" s="159"/>
      <c r="Z23" s="114"/>
      <c r="AA23" s="159"/>
      <c r="AB23" s="114"/>
      <c r="AC23" s="159"/>
      <c r="AD23" s="114"/>
      <c r="AE23" s="159"/>
      <c r="AF23" s="114"/>
      <c r="AG23" s="159"/>
      <c r="AH23" s="114"/>
      <c r="AI23" s="159"/>
      <c r="AJ23" s="114"/>
      <c r="AK23" s="159"/>
      <c r="AL23" s="114"/>
      <c r="AM23" s="159"/>
      <c r="AN23" s="144">
        <v>0</v>
      </c>
      <c r="AO23" s="154">
        <v>0</v>
      </c>
      <c r="AP23" s="130">
        <v>0</v>
      </c>
      <c r="AQ23" s="212">
        <v>0</v>
      </c>
      <c r="AR23" s="66">
        <v>0</v>
      </c>
      <c r="AS23" s="120">
        <v>0</v>
      </c>
      <c r="AT23" s="121">
        <v>0</v>
      </c>
      <c r="AU23" s="66">
        <v>0</v>
      </c>
      <c r="AV23" s="122">
        <v>0</v>
      </c>
      <c r="AW23" s="121">
        <v>0</v>
      </c>
      <c r="AX23" s="66">
        <v>1</v>
      </c>
      <c r="AY23" s="122">
        <v>1.2999999999999999E-2</v>
      </c>
      <c r="AZ23" s="121">
        <v>0</v>
      </c>
      <c r="BA23" s="66">
        <v>0</v>
      </c>
      <c r="BB23" s="122">
        <v>0</v>
      </c>
      <c r="BC23" s="121">
        <v>0</v>
      </c>
      <c r="BD23" s="66">
        <v>0</v>
      </c>
      <c r="BE23" s="122">
        <v>0</v>
      </c>
      <c r="BF23" s="113">
        <v>0</v>
      </c>
      <c r="BG23" s="66">
        <v>0</v>
      </c>
      <c r="BH23" s="66">
        <v>0</v>
      </c>
      <c r="BI23" s="151">
        <v>0.5</v>
      </c>
      <c r="BJ23" s="143">
        <v>4</v>
      </c>
      <c r="BK23" s="154">
        <v>0</v>
      </c>
      <c r="BL23" s="144">
        <v>0</v>
      </c>
      <c r="BM23" s="135">
        <v>0</v>
      </c>
      <c r="BN23" s="145">
        <v>0</v>
      </c>
      <c r="BO23" s="135">
        <v>0</v>
      </c>
      <c r="BP23" s="146">
        <v>0</v>
      </c>
      <c r="BQ23" s="135">
        <v>0</v>
      </c>
      <c r="BR23" s="145">
        <v>0</v>
      </c>
      <c r="BS23" s="135">
        <v>0</v>
      </c>
      <c r="BT23" s="155">
        <v>0</v>
      </c>
      <c r="BU23" s="149">
        <v>0</v>
      </c>
      <c r="BV23" s="144">
        <v>0</v>
      </c>
      <c r="BW23" s="145">
        <v>0</v>
      </c>
      <c r="BX23" s="146">
        <v>0</v>
      </c>
      <c r="BY23" s="147" t="s">
        <v>132</v>
      </c>
      <c r="BZ23" s="144">
        <v>0</v>
      </c>
      <c r="CA23" s="145">
        <v>0</v>
      </c>
      <c r="CB23" s="145">
        <v>0</v>
      </c>
      <c r="CC23" s="145">
        <v>0</v>
      </c>
      <c r="CD23" s="144">
        <v>0</v>
      </c>
      <c r="CE23" s="145">
        <v>0</v>
      </c>
      <c r="CF23" s="145">
        <v>0</v>
      </c>
      <c r="CG23" s="145">
        <v>0</v>
      </c>
      <c r="CH23" s="134" t="s">
        <v>132</v>
      </c>
      <c r="CI23" s="145"/>
      <c r="CJ23" s="148"/>
      <c r="CK23" s="149"/>
      <c r="CL23" s="144">
        <v>0</v>
      </c>
      <c r="CM23" s="145">
        <v>0</v>
      </c>
      <c r="CN23" s="145">
        <v>0</v>
      </c>
      <c r="CO23" s="134" t="s">
        <v>132</v>
      </c>
      <c r="CP23" s="136"/>
      <c r="CQ23" s="133" t="s">
        <v>132</v>
      </c>
      <c r="CR23" s="134" t="s">
        <v>132</v>
      </c>
      <c r="CS23" s="112"/>
      <c r="CT23" s="134" t="s">
        <v>132</v>
      </c>
      <c r="CU23" s="135"/>
      <c r="CV23" s="135"/>
      <c r="CW23" s="136" t="s">
        <v>132</v>
      </c>
      <c r="CX23" s="137" t="s">
        <v>132</v>
      </c>
      <c r="CY23" s="137" t="s">
        <v>132</v>
      </c>
      <c r="CZ23" s="137" t="s">
        <v>132</v>
      </c>
      <c r="DA23" s="61"/>
      <c r="DB23" s="156" t="s">
        <v>2744</v>
      </c>
      <c r="DC23" s="138" t="s">
        <v>149</v>
      </c>
      <c r="DD23" s="139" t="s">
        <v>2736</v>
      </c>
      <c r="DE23" s="947" t="s">
        <v>210</v>
      </c>
    </row>
    <row r="24" spans="1:109" ht="27">
      <c r="A24" s="49"/>
      <c r="B24" s="59">
        <f t="shared" ca="1" si="0"/>
        <v>16</v>
      </c>
      <c r="C24" s="132" t="s">
        <v>138</v>
      </c>
      <c r="D24" s="150" t="s">
        <v>2840</v>
      </c>
      <c r="E24" s="65" t="s">
        <v>2841</v>
      </c>
      <c r="F24" s="116" t="s">
        <v>132</v>
      </c>
      <c r="G24" s="117" t="s">
        <v>132</v>
      </c>
      <c r="H24" s="27">
        <v>29020</v>
      </c>
      <c r="I24" s="73" t="s">
        <v>477</v>
      </c>
      <c r="J24" s="67" t="s">
        <v>2842</v>
      </c>
      <c r="K24" s="61" t="s">
        <v>479</v>
      </c>
      <c r="L24" s="112"/>
      <c r="M24" s="118" t="s">
        <v>132</v>
      </c>
      <c r="N24" s="65" t="s">
        <v>2788</v>
      </c>
      <c r="O24" s="67" t="s">
        <v>2843</v>
      </c>
      <c r="P24" s="819" t="s">
        <v>2844</v>
      </c>
      <c r="Q24" s="821"/>
      <c r="R24" s="151">
        <v>0</v>
      </c>
      <c r="S24" s="144">
        <v>1</v>
      </c>
      <c r="T24" s="815" t="s">
        <v>2845</v>
      </c>
      <c r="U24" s="274">
        <v>49</v>
      </c>
      <c r="V24" s="815"/>
      <c r="W24" s="274"/>
      <c r="X24" s="119"/>
      <c r="Y24" s="274"/>
      <c r="Z24" s="119"/>
      <c r="AA24" s="274"/>
      <c r="AB24" s="119"/>
      <c r="AC24" s="274"/>
      <c r="AD24" s="119"/>
      <c r="AE24" s="274"/>
      <c r="AF24" s="119"/>
      <c r="AG24" s="274"/>
      <c r="AH24" s="119"/>
      <c r="AI24" s="274"/>
      <c r="AJ24" s="119"/>
      <c r="AK24" s="274"/>
      <c r="AL24" s="119"/>
      <c r="AM24" s="274"/>
      <c r="AN24" s="153">
        <v>0</v>
      </c>
      <c r="AO24" s="157">
        <v>0</v>
      </c>
      <c r="AP24" s="130">
        <v>0</v>
      </c>
      <c r="AQ24" s="212">
        <v>0</v>
      </c>
      <c r="AR24" s="66">
        <v>0</v>
      </c>
      <c r="AS24" s="120">
        <v>0</v>
      </c>
      <c r="AT24" s="121">
        <v>0</v>
      </c>
      <c r="AU24" s="66">
        <v>0</v>
      </c>
      <c r="AV24" s="122">
        <v>0</v>
      </c>
      <c r="AW24" s="121">
        <v>1</v>
      </c>
      <c r="AX24" s="66">
        <v>1</v>
      </c>
      <c r="AY24" s="122">
        <v>1</v>
      </c>
      <c r="AZ24" s="121">
        <v>0</v>
      </c>
      <c r="BA24" s="66">
        <v>0</v>
      </c>
      <c r="BB24" s="122">
        <v>0</v>
      </c>
      <c r="BC24" s="121">
        <v>0</v>
      </c>
      <c r="BD24" s="66">
        <v>0</v>
      </c>
      <c r="BE24" s="122">
        <v>0</v>
      </c>
      <c r="BF24" s="113">
        <v>3</v>
      </c>
      <c r="BG24" s="66">
        <v>0</v>
      </c>
      <c r="BH24" s="66">
        <v>0</v>
      </c>
      <c r="BI24" s="151">
        <v>4</v>
      </c>
      <c r="BJ24" s="158">
        <v>13</v>
      </c>
      <c r="BK24" s="154">
        <v>0</v>
      </c>
      <c r="BL24" s="144">
        <v>0</v>
      </c>
      <c r="BM24" s="135">
        <v>0</v>
      </c>
      <c r="BN24" s="145">
        <v>0</v>
      </c>
      <c r="BO24" s="135">
        <v>0</v>
      </c>
      <c r="BP24" s="135">
        <v>0</v>
      </c>
      <c r="BQ24" s="135">
        <v>0</v>
      </c>
      <c r="BR24" s="145">
        <v>0</v>
      </c>
      <c r="BS24" s="135">
        <v>0</v>
      </c>
      <c r="BT24" s="158">
        <v>0</v>
      </c>
      <c r="BU24" s="149">
        <v>0</v>
      </c>
      <c r="BV24" s="144">
        <v>0</v>
      </c>
      <c r="BW24" s="145">
        <v>0</v>
      </c>
      <c r="BX24" s="158">
        <v>0</v>
      </c>
      <c r="BY24" s="147" t="s">
        <v>132</v>
      </c>
      <c r="BZ24" s="144">
        <v>2</v>
      </c>
      <c r="CA24" s="145">
        <v>90</v>
      </c>
      <c r="CB24" s="145">
        <v>90</v>
      </c>
      <c r="CC24" s="145">
        <v>204</v>
      </c>
      <c r="CD24" s="144">
        <v>0</v>
      </c>
      <c r="CE24" s="145">
        <v>0</v>
      </c>
      <c r="CF24" s="145">
        <v>0</v>
      </c>
      <c r="CG24" s="145">
        <v>0</v>
      </c>
      <c r="CH24" s="134" t="s">
        <v>132</v>
      </c>
      <c r="CI24" s="145"/>
      <c r="CJ24" s="158"/>
      <c r="CK24" s="149"/>
      <c r="CL24" s="144">
        <v>0</v>
      </c>
      <c r="CM24" s="145">
        <v>0</v>
      </c>
      <c r="CN24" s="145">
        <v>0</v>
      </c>
      <c r="CO24" s="134" t="s">
        <v>132</v>
      </c>
      <c r="CP24" s="136"/>
      <c r="CQ24" s="133" t="s">
        <v>132</v>
      </c>
      <c r="CR24" s="134" t="s">
        <v>132</v>
      </c>
      <c r="CS24" s="112"/>
      <c r="CT24" s="134" t="s">
        <v>132</v>
      </c>
      <c r="CU24" s="135"/>
      <c r="CV24" s="135"/>
      <c r="CW24" s="136" t="s">
        <v>132</v>
      </c>
      <c r="CX24" s="137" t="s">
        <v>132</v>
      </c>
      <c r="CY24" s="137" t="s">
        <v>132</v>
      </c>
      <c r="CZ24" s="137" t="s">
        <v>132</v>
      </c>
      <c r="DA24" s="61"/>
      <c r="DB24" s="156" t="s">
        <v>2744</v>
      </c>
      <c r="DC24" s="138" t="s">
        <v>149</v>
      </c>
      <c r="DD24" s="139" t="s">
        <v>2735</v>
      </c>
      <c r="DE24" s="947" t="s">
        <v>210</v>
      </c>
    </row>
    <row r="25" spans="1:109" ht="27">
      <c r="A25" s="49"/>
      <c r="B25" s="59">
        <f t="shared" ca="1" si="0"/>
        <v>17</v>
      </c>
      <c r="C25" s="132" t="s">
        <v>138</v>
      </c>
      <c r="D25" s="150" t="s">
        <v>2846</v>
      </c>
      <c r="E25" s="65" t="s">
        <v>2847</v>
      </c>
      <c r="F25" s="116" t="s">
        <v>132</v>
      </c>
      <c r="G25" s="117" t="s">
        <v>132</v>
      </c>
      <c r="H25" s="27">
        <v>29099</v>
      </c>
      <c r="I25" s="73" t="s">
        <v>477</v>
      </c>
      <c r="J25" s="67" t="s">
        <v>2848</v>
      </c>
      <c r="K25" s="61" t="s">
        <v>528</v>
      </c>
      <c r="L25" s="112" t="s">
        <v>2849</v>
      </c>
      <c r="M25" s="118" t="s">
        <v>132</v>
      </c>
      <c r="N25" s="65" t="s">
        <v>2850</v>
      </c>
      <c r="O25" s="67" t="s">
        <v>2851</v>
      </c>
      <c r="P25" s="819" t="s">
        <v>2852</v>
      </c>
      <c r="Q25" s="821" t="s">
        <v>2799</v>
      </c>
      <c r="R25" s="151">
        <v>0</v>
      </c>
      <c r="S25" s="144">
        <v>1</v>
      </c>
      <c r="T25" s="815" t="s">
        <v>2853</v>
      </c>
      <c r="U25" s="274">
        <v>1.5</v>
      </c>
      <c r="V25" s="815"/>
      <c r="W25" s="274"/>
      <c r="X25" s="119"/>
      <c r="Y25" s="274"/>
      <c r="Z25" s="119"/>
      <c r="AA25" s="274"/>
      <c r="AB25" s="119"/>
      <c r="AC25" s="274"/>
      <c r="AD25" s="119"/>
      <c r="AE25" s="274"/>
      <c r="AF25" s="119"/>
      <c r="AG25" s="274"/>
      <c r="AH25" s="119"/>
      <c r="AI25" s="274"/>
      <c r="AJ25" s="119"/>
      <c r="AK25" s="274"/>
      <c r="AL25" s="119"/>
      <c r="AM25" s="274"/>
      <c r="AN25" s="153">
        <v>1</v>
      </c>
      <c r="AO25" s="157">
        <v>0.2</v>
      </c>
      <c r="AP25" s="130">
        <v>0</v>
      </c>
      <c r="AQ25" s="212">
        <v>0</v>
      </c>
      <c r="AR25" s="66">
        <v>0</v>
      </c>
      <c r="AS25" s="120">
        <v>6</v>
      </c>
      <c r="AT25" s="121">
        <v>0</v>
      </c>
      <c r="AU25" s="66">
        <v>0</v>
      </c>
      <c r="AV25" s="122">
        <v>0</v>
      </c>
      <c r="AW25" s="121">
        <v>3</v>
      </c>
      <c r="AX25" s="66">
        <v>0</v>
      </c>
      <c r="AY25" s="122">
        <v>0</v>
      </c>
      <c r="AZ25" s="121">
        <v>0</v>
      </c>
      <c r="BA25" s="66">
        <v>0</v>
      </c>
      <c r="BB25" s="122">
        <v>0</v>
      </c>
      <c r="BC25" s="121">
        <v>1</v>
      </c>
      <c r="BD25" s="66">
        <v>0</v>
      </c>
      <c r="BE25" s="122">
        <v>0</v>
      </c>
      <c r="BF25" s="113">
        <v>3</v>
      </c>
      <c r="BG25" s="66">
        <v>2</v>
      </c>
      <c r="BH25" s="66">
        <v>1</v>
      </c>
      <c r="BI25" s="151">
        <v>5</v>
      </c>
      <c r="BJ25" s="158">
        <v>30</v>
      </c>
      <c r="BK25" s="154">
        <v>0</v>
      </c>
      <c r="BL25" s="144">
        <v>0</v>
      </c>
      <c r="BM25" s="135">
        <v>0</v>
      </c>
      <c r="BN25" s="145">
        <v>0</v>
      </c>
      <c r="BO25" s="135">
        <v>0</v>
      </c>
      <c r="BP25" s="135">
        <v>0</v>
      </c>
      <c r="BQ25" s="135">
        <v>0</v>
      </c>
      <c r="BR25" s="145">
        <v>0</v>
      </c>
      <c r="BS25" s="135">
        <v>0</v>
      </c>
      <c r="BT25" s="158">
        <v>0</v>
      </c>
      <c r="BU25" s="149">
        <v>0</v>
      </c>
      <c r="BV25" s="144">
        <v>0</v>
      </c>
      <c r="BW25" s="145">
        <v>0</v>
      </c>
      <c r="BX25" s="158">
        <v>0</v>
      </c>
      <c r="BY25" s="147" t="s">
        <v>132</v>
      </c>
      <c r="BZ25" s="144">
        <v>0</v>
      </c>
      <c r="CA25" s="145">
        <v>0</v>
      </c>
      <c r="CB25" s="145">
        <v>0</v>
      </c>
      <c r="CC25" s="145">
        <v>0</v>
      </c>
      <c r="CD25" s="144">
        <v>0</v>
      </c>
      <c r="CE25" s="145">
        <v>0</v>
      </c>
      <c r="CF25" s="145">
        <v>0</v>
      </c>
      <c r="CG25" s="145">
        <v>0</v>
      </c>
      <c r="CH25" s="134" t="s">
        <v>127</v>
      </c>
      <c r="CI25" s="145">
        <v>0</v>
      </c>
      <c r="CJ25" s="158">
        <v>0</v>
      </c>
      <c r="CK25" s="149">
        <v>15</v>
      </c>
      <c r="CL25" s="144">
        <v>0</v>
      </c>
      <c r="CM25" s="145">
        <v>0</v>
      </c>
      <c r="CN25" s="145">
        <v>0</v>
      </c>
      <c r="CO25" s="134" t="s">
        <v>132</v>
      </c>
      <c r="CP25" s="136"/>
      <c r="CQ25" s="133" t="s">
        <v>132</v>
      </c>
      <c r="CR25" s="134" t="s">
        <v>132</v>
      </c>
      <c r="CS25" s="112"/>
      <c r="CT25" s="134" t="s">
        <v>132</v>
      </c>
      <c r="CU25" s="135"/>
      <c r="CV25" s="135"/>
      <c r="CW25" s="136" t="s">
        <v>132</v>
      </c>
      <c r="CX25" s="137" t="s">
        <v>132</v>
      </c>
      <c r="CY25" s="137" t="s">
        <v>132</v>
      </c>
      <c r="CZ25" s="137" t="s">
        <v>127</v>
      </c>
      <c r="DA25" s="61" t="s">
        <v>2773</v>
      </c>
      <c r="DB25" s="156" t="s">
        <v>2744</v>
      </c>
      <c r="DC25" s="138" t="s">
        <v>149</v>
      </c>
      <c r="DD25" s="139" t="s">
        <v>2736</v>
      </c>
      <c r="DE25" s="947" t="s">
        <v>156</v>
      </c>
    </row>
    <row r="26" spans="1:109" ht="54">
      <c r="A26" s="49"/>
      <c r="B26" s="59">
        <f t="shared" ca="1" si="0"/>
        <v>18</v>
      </c>
      <c r="C26" s="115" t="s">
        <v>138</v>
      </c>
      <c r="D26" s="150" t="s">
        <v>2854</v>
      </c>
      <c r="E26" s="65" t="s">
        <v>2855</v>
      </c>
      <c r="F26" s="116" t="s">
        <v>132</v>
      </c>
      <c r="G26" s="117" t="s">
        <v>132</v>
      </c>
      <c r="H26" s="27">
        <v>39904</v>
      </c>
      <c r="I26" s="65" t="s">
        <v>477</v>
      </c>
      <c r="J26" s="67" t="s">
        <v>2856</v>
      </c>
      <c r="K26" s="61" t="s">
        <v>528</v>
      </c>
      <c r="L26" s="112" t="s">
        <v>2857</v>
      </c>
      <c r="M26" s="118" t="s">
        <v>132</v>
      </c>
      <c r="N26" s="65" t="s">
        <v>2858</v>
      </c>
      <c r="O26" s="67" t="s">
        <v>2859</v>
      </c>
      <c r="P26" s="819" t="s">
        <v>162</v>
      </c>
      <c r="Q26" s="112"/>
      <c r="R26" s="151">
        <v>19</v>
      </c>
      <c r="S26" s="144">
        <v>1</v>
      </c>
      <c r="T26" s="815" t="s">
        <v>618</v>
      </c>
      <c r="U26" s="152">
        <v>28</v>
      </c>
      <c r="V26" s="815"/>
      <c r="W26" s="152"/>
      <c r="X26" s="119"/>
      <c r="Y26" s="152"/>
      <c r="Z26" s="119"/>
      <c r="AA26" s="152"/>
      <c r="AB26" s="119"/>
      <c r="AC26" s="152"/>
      <c r="AD26" s="119"/>
      <c r="AE26" s="152"/>
      <c r="AF26" s="119"/>
      <c r="AG26" s="152"/>
      <c r="AH26" s="119"/>
      <c r="AI26" s="152"/>
      <c r="AJ26" s="119"/>
      <c r="AK26" s="152"/>
      <c r="AL26" s="119"/>
      <c r="AM26" s="152"/>
      <c r="AN26" s="153">
        <v>3</v>
      </c>
      <c r="AO26" s="161">
        <v>0.9</v>
      </c>
      <c r="AP26" s="130">
        <v>0</v>
      </c>
      <c r="AQ26" s="212">
        <v>0</v>
      </c>
      <c r="AR26" s="66">
        <v>0</v>
      </c>
      <c r="AS26" s="120">
        <v>15</v>
      </c>
      <c r="AT26" s="121">
        <v>1</v>
      </c>
      <c r="AU26" s="66">
        <v>2</v>
      </c>
      <c r="AV26" s="122">
        <v>0.3</v>
      </c>
      <c r="AW26" s="121">
        <v>10</v>
      </c>
      <c r="AX26" s="66">
        <v>3</v>
      </c>
      <c r="AY26" s="122">
        <v>2.4</v>
      </c>
      <c r="AZ26" s="121">
        <v>1</v>
      </c>
      <c r="BA26" s="66">
        <v>0</v>
      </c>
      <c r="BB26" s="122">
        <v>0</v>
      </c>
      <c r="BC26" s="121">
        <v>18</v>
      </c>
      <c r="BD26" s="66">
        <v>1</v>
      </c>
      <c r="BE26" s="122">
        <v>0.8</v>
      </c>
      <c r="BF26" s="113">
        <v>11</v>
      </c>
      <c r="BG26" s="66">
        <v>3</v>
      </c>
      <c r="BH26" s="66">
        <v>2.4</v>
      </c>
      <c r="BI26" s="151">
        <v>5</v>
      </c>
      <c r="BJ26" s="143">
        <v>90</v>
      </c>
      <c r="BK26" s="154">
        <v>20</v>
      </c>
      <c r="BL26" s="144">
        <v>0</v>
      </c>
      <c r="BM26" s="135">
        <v>0</v>
      </c>
      <c r="BN26" s="145">
        <v>0</v>
      </c>
      <c r="BO26" s="135">
        <v>0</v>
      </c>
      <c r="BP26" s="146">
        <v>0</v>
      </c>
      <c r="BQ26" s="135">
        <v>0</v>
      </c>
      <c r="BR26" s="145">
        <v>0</v>
      </c>
      <c r="BS26" s="135">
        <v>0</v>
      </c>
      <c r="BT26" s="155">
        <v>0</v>
      </c>
      <c r="BU26" s="149">
        <v>0</v>
      </c>
      <c r="BV26" s="144">
        <v>0</v>
      </c>
      <c r="BW26" s="145">
        <v>192</v>
      </c>
      <c r="BX26" s="146">
        <v>102</v>
      </c>
      <c r="BY26" s="147" t="s">
        <v>127</v>
      </c>
      <c r="BZ26" s="144">
        <v>0</v>
      </c>
      <c r="CA26" s="145">
        <v>1123</v>
      </c>
      <c r="CB26" s="145">
        <v>365</v>
      </c>
      <c r="CC26" s="145">
        <v>1123</v>
      </c>
      <c r="CD26" s="144">
        <v>0</v>
      </c>
      <c r="CE26" s="145">
        <v>645</v>
      </c>
      <c r="CF26" s="145">
        <v>74</v>
      </c>
      <c r="CG26" s="145">
        <v>645</v>
      </c>
      <c r="CH26" s="134" t="s">
        <v>127</v>
      </c>
      <c r="CI26" s="145">
        <v>5</v>
      </c>
      <c r="CJ26" s="148">
        <v>11</v>
      </c>
      <c r="CK26" s="149">
        <v>3</v>
      </c>
      <c r="CL26" s="144">
        <v>0</v>
      </c>
      <c r="CM26" s="145">
        <v>2355</v>
      </c>
      <c r="CN26" s="145">
        <v>53</v>
      </c>
      <c r="CO26" s="134" t="s">
        <v>127</v>
      </c>
      <c r="CP26" s="136" t="s">
        <v>127</v>
      </c>
      <c r="CQ26" s="133" t="s">
        <v>132</v>
      </c>
      <c r="CR26" s="134" t="s">
        <v>127</v>
      </c>
      <c r="CS26" s="112" t="s">
        <v>2860</v>
      </c>
      <c r="CT26" s="134" t="s">
        <v>132</v>
      </c>
      <c r="CU26" s="135"/>
      <c r="CV26" s="135"/>
      <c r="CW26" s="136" t="s">
        <v>132</v>
      </c>
      <c r="CX26" s="137" t="s">
        <v>127</v>
      </c>
      <c r="CY26" s="137" t="s">
        <v>132</v>
      </c>
      <c r="CZ26" s="137" t="s">
        <v>132</v>
      </c>
      <c r="DA26" s="61" t="s">
        <v>2773</v>
      </c>
      <c r="DB26" s="156" t="s">
        <v>2744</v>
      </c>
      <c r="DC26" s="138" t="s">
        <v>149</v>
      </c>
      <c r="DD26" s="139" t="s">
        <v>2735</v>
      </c>
      <c r="DE26" s="947" t="s">
        <v>2861</v>
      </c>
    </row>
    <row r="27" spans="1:109" ht="40.5">
      <c r="A27" s="49"/>
      <c r="B27" s="59">
        <f t="shared" ca="1" si="0"/>
        <v>19</v>
      </c>
      <c r="C27" s="132" t="s">
        <v>138</v>
      </c>
      <c r="D27" s="275" t="s">
        <v>2862</v>
      </c>
      <c r="E27" s="65" t="s">
        <v>2863</v>
      </c>
      <c r="F27" s="116" t="s">
        <v>132</v>
      </c>
      <c r="G27" s="117" t="s">
        <v>132</v>
      </c>
      <c r="H27" s="27" t="s">
        <v>160</v>
      </c>
      <c r="I27" s="73" t="s">
        <v>477</v>
      </c>
      <c r="J27" s="67" t="s">
        <v>2864</v>
      </c>
      <c r="K27" s="61" t="s">
        <v>479</v>
      </c>
      <c r="L27" s="112"/>
      <c r="M27" s="118" t="s">
        <v>132</v>
      </c>
      <c r="N27" s="65" t="s">
        <v>2865</v>
      </c>
      <c r="O27" s="67" t="s">
        <v>2866</v>
      </c>
      <c r="P27" s="819" t="s">
        <v>2805</v>
      </c>
      <c r="Q27" s="112"/>
      <c r="R27" s="151">
        <v>0</v>
      </c>
      <c r="S27" s="144">
        <v>1</v>
      </c>
      <c r="T27" s="815" t="s">
        <v>2867</v>
      </c>
      <c r="U27" s="274">
        <v>52</v>
      </c>
      <c r="V27" s="815"/>
      <c r="W27" s="119"/>
      <c r="X27" s="119"/>
      <c r="Y27" s="119"/>
      <c r="Z27" s="119"/>
      <c r="AA27" s="119"/>
      <c r="AB27" s="119"/>
      <c r="AC27" s="119"/>
      <c r="AD27" s="119"/>
      <c r="AE27" s="119"/>
      <c r="AF27" s="119"/>
      <c r="AG27" s="119"/>
      <c r="AH27" s="119"/>
      <c r="AI27" s="119"/>
      <c r="AJ27" s="119"/>
      <c r="AK27" s="119"/>
      <c r="AL27" s="119"/>
      <c r="AM27" s="119"/>
      <c r="AN27" s="153">
        <v>0</v>
      </c>
      <c r="AO27" s="154">
        <v>0</v>
      </c>
      <c r="AP27" s="130">
        <v>0</v>
      </c>
      <c r="AQ27" s="212">
        <v>0</v>
      </c>
      <c r="AR27" s="66">
        <v>0</v>
      </c>
      <c r="AS27" s="120">
        <v>0</v>
      </c>
      <c r="AT27" s="121">
        <v>0</v>
      </c>
      <c r="AU27" s="66">
        <v>0</v>
      </c>
      <c r="AV27" s="122">
        <v>0</v>
      </c>
      <c r="AW27" s="121">
        <v>1</v>
      </c>
      <c r="AX27" s="66">
        <v>0</v>
      </c>
      <c r="AY27" s="122">
        <v>0</v>
      </c>
      <c r="AZ27" s="121">
        <v>0</v>
      </c>
      <c r="BA27" s="66">
        <v>0</v>
      </c>
      <c r="BB27" s="122">
        <v>0</v>
      </c>
      <c r="BC27" s="121">
        <v>0</v>
      </c>
      <c r="BD27" s="66">
        <v>0</v>
      </c>
      <c r="BE27" s="122">
        <v>0</v>
      </c>
      <c r="BF27" s="113">
        <v>1</v>
      </c>
      <c r="BG27" s="66">
        <v>0</v>
      </c>
      <c r="BH27" s="66">
        <v>0</v>
      </c>
      <c r="BI27" s="151">
        <v>5</v>
      </c>
      <c r="BJ27" s="158">
        <v>6</v>
      </c>
      <c r="BK27" s="154">
        <v>6</v>
      </c>
      <c r="BL27" s="144">
        <v>0</v>
      </c>
      <c r="BM27" s="135">
        <v>0</v>
      </c>
      <c r="BN27" s="145">
        <v>0</v>
      </c>
      <c r="BO27" s="135">
        <v>0</v>
      </c>
      <c r="BP27" s="135">
        <v>0</v>
      </c>
      <c r="BQ27" s="135">
        <v>0</v>
      </c>
      <c r="BR27" s="145">
        <v>0</v>
      </c>
      <c r="BS27" s="135">
        <v>0</v>
      </c>
      <c r="BT27" s="158">
        <v>0</v>
      </c>
      <c r="BU27" s="149">
        <v>0</v>
      </c>
      <c r="BV27" s="144">
        <v>0</v>
      </c>
      <c r="BW27" s="145">
        <v>0</v>
      </c>
      <c r="BX27" s="158">
        <v>0</v>
      </c>
      <c r="BY27" s="147" t="s">
        <v>132</v>
      </c>
      <c r="BZ27" s="144">
        <v>1</v>
      </c>
      <c r="CA27" s="145">
        <v>11</v>
      </c>
      <c r="CB27" s="145">
        <v>11</v>
      </c>
      <c r="CC27" s="145">
        <v>11</v>
      </c>
      <c r="CD27" s="144">
        <v>0</v>
      </c>
      <c r="CE27" s="145">
        <v>0</v>
      </c>
      <c r="CF27" s="145">
        <v>0</v>
      </c>
      <c r="CG27" s="145">
        <v>0</v>
      </c>
      <c r="CH27" s="134" t="s">
        <v>132</v>
      </c>
      <c r="CI27" s="145"/>
      <c r="CJ27" s="158"/>
      <c r="CK27" s="149"/>
      <c r="CL27" s="144">
        <v>0</v>
      </c>
      <c r="CM27" s="145">
        <v>0</v>
      </c>
      <c r="CN27" s="145">
        <v>0</v>
      </c>
      <c r="CO27" s="134" t="s">
        <v>132</v>
      </c>
      <c r="CP27" s="136"/>
      <c r="CQ27" s="133" t="s">
        <v>132</v>
      </c>
      <c r="CR27" s="134" t="s">
        <v>132</v>
      </c>
      <c r="CS27" s="232"/>
      <c r="CT27" s="134" t="s">
        <v>132</v>
      </c>
      <c r="CU27" s="135"/>
      <c r="CV27" s="135"/>
      <c r="CW27" s="136" t="s">
        <v>132</v>
      </c>
      <c r="CX27" s="137" t="s">
        <v>132</v>
      </c>
      <c r="CY27" s="137" t="s">
        <v>132</v>
      </c>
      <c r="CZ27" s="137" t="s">
        <v>132</v>
      </c>
      <c r="DA27" s="881"/>
      <c r="DB27" s="156" t="s">
        <v>2744</v>
      </c>
      <c r="DC27" s="138" t="s">
        <v>149</v>
      </c>
      <c r="DD27" s="139" t="s">
        <v>2735</v>
      </c>
      <c r="DE27" s="948" t="s">
        <v>210</v>
      </c>
    </row>
    <row r="28" spans="1:109" ht="54">
      <c r="A28" s="49"/>
      <c r="B28" s="59">
        <f t="shared" ca="1" si="0"/>
        <v>20</v>
      </c>
      <c r="C28" s="132" t="s">
        <v>138</v>
      </c>
      <c r="D28" s="150" t="s">
        <v>2868</v>
      </c>
      <c r="E28" s="65" t="s">
        <v>2869</v>
      </c>
      <c r="F28" s="116" t="s">
        <v>132</v>
      </c>
      <c r="G28" s="117" t="s">
        <v>132</v>
      </c>
      <c r="H28" s="27">
        <v>41730</v>
      </c>
      <c r="I28" s="73" t="s">
        <v>477</v>
      </c>
      <c r="J28" s="67" t="s">
        <v>2870</v>
      </c>
      <c r="K28" s="61" t="s">
        <v>528</v>
      </c>
      <c r="L28" s="112" t="s">
        <v>2871</v>
      </c>
      <c r="M28" s="118" t="s">
        <v>132</v>
      </c>
      <c r="N28" s="65" t="s">
        <v>2872</v>
      </c>
      <c r="O28" s="67" t="s">
        <v>2873</v>
      </c>
      <c r="P28" s="819" t="s">
        <v>2874</v>
      </c>
      <c r="Q28" s="112"/>
      <c r="R28" s="151">
        <v>0</v>
      </c>
      <c r="S28" s="144">
        <v>1</v>
      </c>
      <c r="T28" s="815" t="s">
        <v>2875</v>
      </c>
      <c r="U28" s="274">
        <v>53</v>
      </c>
      <c r="V28" s="815"/>
      <c r="W28" s="274"/>
      <c r="X28" s="119"/>
      <c r="Y28" s="274"/>
      <c r="Z28" s="119"/>
      <c r="AA28" s="274"/>
      <c r="AB28" s="119"/>
      <c r="AC28" s="274"/>
      <c r="AD28" s="119"/>
      <c r="AE28" s="274"/>
      <c r="AF28" s="119"/>
      <c r="AG28" s="274"/>
      <c r="AH28" s="119"/>
      <c r="AI28" s="274"/>
      <c r="AJ28" s="119"/>
      <c r="AK28" s="274"/>
      <c r="AL28" s="119"/>
      <c r="AM28" s="274"/>
      <c r="AN28" s="153">
        <v>0</v>
      </c>
      <c r="AO28" s="157">
        <v>0</v>
      </c>
      <c r="AP28" s="130">
        <v>0</v>
      </c>
      <c r="AQ28" s="212">
        <v>0</v>
      </c>
      <c r="AR28" s="66">
        <v>0</v>
      </c>
      <c r="AS28" s="120">
        <v>0</v>
      </c>
      <c r="AT28" s="121">
        <v>0</v>
      </c>
      <c r="AU28" s="66">
        <v>0</v>
      </c>
      <c r="AV28" s="122">
        <v>0</v>
      </c>
      <c r="AW28" s="121">
        <v>2</v>
      </c>
      <c r="AX28" s="66">
        <v>2</v>
      </c>
      <c r="AY28" s="122">
        <v>0.5</v>
      </c>
      <c r="AZ28" s="121">
        <v>0</v>
      </c>
      <c r="BA28" s="66">
        <v>0</v>
      </c>
      <c r="BB28" s="122">
        <v>0</v>
      </c>
      <c r="BC28" s="121">
        <v>1</v>
      </c>
      <c r="BD28" s="66">
        <v>1</v>
      </c>
      <c r="BE28" s="122">
        <v>0.2</v>
      </c>
      <c r="BF28" s="113">
        <v>2</v>
      </c>
      <c r="BG28" s="66">
        <v>1</v>
      </c>
      <c r="BH28" s="66">
        <v>0.4</v>
      </c>
      <c r="BI28" s="151">
        <v>5.5</v>
      </c>
      <c r="BJ28" s="158">
        <v>35</v>
      </c>
      <c r="BK28" s="154">
        <v>0</v>
      </c>
      <c r="BL28" s="144">
        <v>0</v>
      </c>
      <c r="BM28" s="135">
        <v>0</v>
      </c>
      <c r="BN28" s="145">
        <v>0</v>
      </c>
      <c r="BO28" s="135">
        <v>0</v>
      </c>
      <c r="BP28" s="135">
        <v>0</v>
      </c>
      <c r="BQ28" s="135">
        <v>0</v>
      </c>
      <c r="BR28" s="145">
        <v>0</v>
      </c>
      <c r="BS28" s="135">
        <v>0</v>
      </c>
      <c r="BT28" s="158">
        <v>0</v>
      </c>
      <c r="BU28" s="149">
        <v>0</v>
      </c>
      <c r="BV28" s="144">
        <v>0</v>
      </c>
      <c r="BW28" s="145">
        <v>0</v>
      </c>
      <c r="BX28" s="158">
        <v>0</v>
      </c>
      <c r="BY28" s="147" t="s">
        <v>132</v>
      </c>
      <c r="BZ28" s="144">
        <v>0</v>
      </c>
      <c r="CA28" s="145">
        <v>0</v>
      </c>
      <c r="CB28" s="145">
        <v>0</v>
      </c>
      <c r="CC28" s="145">
        <v>0</v>
      </c>
      <c r="CD28" s="144">
        <v>0</v>
      </c>
      <c r="CE28" s="145">
        <v>0</v>
      </c>
      <c r="CF28" s="145">
        <v>0</v>
      </c>
      <c r="CG28" s="145">
        <v>0</v>
      </c>
      <c r="CH28" s="134" t="s">
        <v>132</v>
      </c>
      <c r="CI28" s="145"/>
      <c r="CJ28" s="158"/>
      <c r="CK28" s="149"/>
      <c r="CL28" s="144">
        <v>0</v>
      </c>
      <c r="CM28" s="145">
        <v>0</v>
      </c>
      <c r="CN28" s="145">
        <v>0</v>
      </c>
      <c r="CO28" s="134" t="s">
        <v>132</v>
      </c>
      <c r="CP28" s="136"/>
      <c r="CQ28" s="133" t="s">
        <v>132</v>
      </c>
      <c r="CR28" s="134" t="s">
        <v>132</v>
      </c>
      <c r="CS28" s="112"/>
      <c r="CT28" s="134" t="s">
        <v>132</v>
      </c>
      <c r="CU28" s="135"/>
      <c r="CV28" s="135"/>
      <c r="CW28" s="136" t="s">
        <v>132</v>
      </c>
      <c r="CX28" s="137" t="s">
        <v>132</v>
      </c>
      <c r="CY28" s="137" t="s">
        <v>132</v>
      </c>
      <c r="CZ28" s="137" t="s">
        <v>132</v>
      </c>
      <c r="DA28" s="61"/>
      <c r="DB28" s="156" t="s">
        <v>2744</v>
      </c>
      <c r="DC28" s="138" t="s">
        <v>149</v>
      </c>
      <c r="DD28" s="139" t="s">
        <v>2735</v>
      </c>
      <c r="DE28" s="947" t="s">
        <v>210</v>
      </c>
    </row>
    <row r="29" spans="1:109" ht="27">
      <c r="A29" s="49"/>
      <c r="B29" s="59">
        <f t="shared" ca="1" si="0"/>
        <v>21</v>
      </c>
      <c r="C29" s="276" t="s">
        <v>2876</v>
      </c>
      <c r="D29" s="150" t="s">
        <v>2877</v>
      </c>
      <c r="E29" s="65" t="s">
        <v>2878</v>
      </c>
      <c r="F29" s="116" t="s">
        <v>132</v>
      </c>
      <c r="G29" s="117" t="s">
        <v>132</v>
      </c>
      <c r="H29" s="27">
        <v>44531</v>
      </c>
      <c r="I29" s="73" t="s">
        <v>477</v>
      </c>
      <c r="J29" s="67" t="s">
        <v>2879</v>
      </c>
      <c r="K29" s="61" t="s">
        <v>479</v>
      </c>
      <c r="L29" s="112"/>
      <c r="M29" s="118" t="s">
        <v>132</v>
      </c>
      <c r="N29" s="65" t="s">
        <v>2880</v>
      </c>
      <c r="O29" s="67" t="s">
        <v>2881</v>
      </c>
      <c r="P29" s="819" t="s">
        <v>2805</v>
      </c>
      <c r="Q29" s="112"/>
      <c r="R29" s="151">
        <v>0</v>
      </c>
      <c r="S29" s="144">
        <v>1</v>
      </c>
      <c r="T29" s="815" t="s">
        <v>2882</v>
      </c>
      <c r="U29" s="274">
        <v>30</v>
      </c>
      <c r="V29" s="815"/>
      <c r="W29" s="274"/>
      <c r="X29" s="119"/>
      <c r="Y29" s="274"/>
      <c r="Z29" s="119"/>
      <c r="AA29" s="274"/>
      <c r="AB29" s="119"/>
      <c r="AC29" s="274"/>
      <c r="AD29" s="119"/>
      <c r="AE29" s="274"/>
      <c r="AF29" s="119"/>
      <c r="AG29" s="274"/>
      <c r="AH29" s="119"/>
      <c r="AI29" s="274"/>
      <c r="AJ29" s="119"/>
      <c r="AK29" s="274"/>
      <c r="AL29" s="119"/>
      <c r="AM29" s="274"/>
      <c r="AN29" s="153">
        <v>2</v>
      </c>
      <c r="AO29" s="157">
        <v>0.1</v>
      </c>
      <c r="AP29" s="130">
        <v>0</v>
      </c>
      <c r="AQ29" s="212">
        <v>0</v>
      </c>
      <c r="AR29" s="66">
        <v>0</v>
      </c>
      <c r="AS29" s="120">
        <v>0</v>
      </c>
      <c r="AT29" s="121">
        <v>0</v>
      </c>
      <c r="AU29" s="66">
        <v>0</v>
      </c>
      <c r="AV29" s="122">
        <v>0</v>
      </c>
      <c r="AW29" s="121">
        <v>2</v>
      </c>
      <c r="AX29" s="66">
        <v>0</v>
      </c>
      <c r="AY29" s="122">
        <v>0</v>
      </c>
      <c r="AZ29" s="121">
        <v>0</v>
      </c>
      <c r="BA29" s="66">
        <v>0</v>
      </c>
      <c r="BB29" s="122">
        <v>0</v>
      </c>
      <c r="BC29" s="121">
        <v>1</v>
      </c>
      <c r="BD29" s="66">
        <v>0</v>
      </c>
      <c r="BE29" s="122">
        <v>0</v>
      </c>
      <c r="BF29" s="113">
        <v>1</v>
      </c>
      <c r="BG29" s="66">
        <v>0</v>
      </c>
      <c r="BH29" s="66">
        <v>0</v>
      </c>
      <c r="BI29" s="151">
        <v>5</v>
      </c>
      <c r="BJ29" s="158">
        <v>22.5</v>
      </c>
      <c r="BK29" s="154">
        <v>0</v>
      </c>
      <c r="BL29" s="144">
        <v>0</v>
      </c>
      <c r="BM29" s="135">
        <v>0</v>
      </c>
      <c r="BN29" s="145">
        <v>0</v>
      </c>
      <c r="BO29" s="135">
        <v>0</v>
      </c>
      <c r="BP29" s="135">
        <v>0</v>
      </c>
      <c r="BQ29" s="135">
        <v>0</v>
      </c>
      <c r="BR29" s="145">
        <v>0</v>
      </c>
      <c r="BS29" s="135">
        <v>0</v>
      </c>
      <c r="BT29" s="158">
        <v>0</v>
      </c>
      <c r="BU29" s="149">
        <v>0</v>
      </c>
      <c r="BV29" s="144">
        <v>0</v>
      </c>
      <c r="BW29" s="145">
        <v>0</v>
      </c>
      <c r="BX29" s="158">
        <v>0</v>
      </c>
      <c r="BY29" s="147" t="s">
        <v>132</v>
      </c>
      <c r="BZ29" s="144">
        <v>0</v>
      </c>
      <c r="CA29" s="145">
        <v>0</v>
      </c>
      <c r="CB29" s="145">
        <v>0</v>
      </c>
      <c r="CC29" s="145">
        <v>0</v>
      </c>
      <c r="CD29" s="144">
        <v>0</v>
      </c>
      <c r="CE29" s="145">
        <v>0</v>
      </c>
      <c r="CF29" s="145">
        <v>0</v>
      </c>
      <c r="CG29" s="145">
        <v>0</v>
      </c>
      <c r="CH29" s="134" t="s">
        <v>132</v>
      </c>
      <c r="CI29" s="145"/>
      <c r="CJ29" s="158"/>
      <c r="CK29" s="149"/>
      <c r="CL29" s="144">
        <v>0</v>
      </c>
      <c r="CM29" s="145">
        <v>0</v>
      </c>
      <c r="CN29" s="145">
        <v>0</v>
      </c>
      <c r="CO29" s="134" t="s">
        <v>132</v>
      </c>
      <c r="CP29" s="136"/>
      <c r="CQ29" s="133" t="s">
        <v>132</v>
      </c>
      <c r="CR29" s="134" t="s">
        <v>132</v>
      </c>
      <c r="CS29" s="112"/>
      <c r="CT29" s="134" t="s">
        <v>132</v>
      </c>
      <c r="CU29" s="135"/>
      <c r="CV29" s="135"/>
      <c r="CW29" s="136" t="s">
        <v>132</v>
      </c>
      <c r="CX29" s="137" t="s">
        <v>132</v>
      </c>
      <c r="CY29" s="137" t="s">
        <v>132</v>
      </c>
      <c r="CZ29" s="137" t="s">
        <v>132</v>
      </c>
      <c r="DA29" s="61"/>
      <c r="DB29" s="156" t="s">
        <v>2744</v>
      </c>
      <c r="DC29" s="138" t="s">
        <v>137</v>
      </c>
      <c r="DD29" s="139" t="s">
        <v>2735</v>
      </c>
      <c r="DE29" s="947" t="s">
        <v>210</v>
      </c>
    </row>
    <row r="30" spans="1:109">
      <c r="A30" s="49"/>
      <c r="B30" s="59">
        <f t="shared" ca="1" si="0"/>
        <v>22</v>
      </c>
      <c r="C30" s="132" t="s">
        <v>138</v>
      </c>
      <c r="D30" s="150" t="s">
        <v>2883</v>
      </c>
      <c r="E30" s="65" t="s">
        <v>2884</v>
      </c>
      <c r="F30" s="116" t="s">
        <v>132</v>
      </c>
      <c r="G30" s="117" t="s">
        <v>132</v>
      </c>
      <c r="H30" s="27" t="s">
        <v>160</v>
      </c>
      <c r="I30" s="73" t="s">
        <v>477</v>
      </c>
      <c r="J30" s="67" t="s">
        <v>2885</v>
      </c>
      <c r="K30" s="61" t="s">
        <v>479</v>
      </c>
      <c r="L30" s="112"/>
      <c r="M30" s="118" t="s">
        <v>132</v>
      </c>
      <c r="N30" s="65" t="s">
        <v>2872</v>
      </c>
      <c r="O30" s="67" t="s">
        <v>2886</v>
      </c>
      <c r="P30" s="819" t="s">
        <v>2790</v>
      </c>
      <c r="Q30" s="112"/>
      <c r="R30" s="151">
        <v>0</v>
      </c>
      <c r="S30" s="144">
        <v>1</v>
      </c>
      <c r="T30" s="815" t="s">
        <v>2887</v>
      </c>
      <c r="U30" s="274">
        <v>38</v>
      </c>
      <c r="V30" s="815"/>
      <c r="W30" s="274"/>
      <c r="X30" s="119"/>
      <c r="Y30" s="274"/>
      <c r="Z30" s="119"/>
      <c r="AA30" s="274"/>
      <c r="AB30" s="119"/>
      <c r="AC30" s="274"/>
      <c r="AD30" s="119"/>
      <c r="AE30" s="274"/>
      <c r="AF30" s="119"/>
      <c r="AG30" s="274"/>
      <c r="AH30" s="119"/>
      <c r="AI30" s="274"/>
      <c r="AJ30" s="119"/>
      <c r="AK30" s="274"/>
      <c r="AL30" s="119"/>
      <c r="AM30" s="274"/>
      <c r="AN30" s="153">
        <v>0</v>
      </c>
      <c r="AO30" s="157">
        <v>0</v>
      </c>
      <c r="AP30" s="130">
        <v>0</v>
      </c>
      <c r="AQ30" s="212">
        <v>0</v>
      </c>
      <c r="AR30" s="66">
        <v>0</v>
      </c>
      <c r="AS30" s="120">
        <v>0</v>
      </c>
      <c r="AT30" s="121">
        <v>0</v>
      </c>
      <c r="AU30" s="66">
        <v>0</v>
      </c>
      <c r="AV30" s="122">
        <v>0</v>
      </c>
      <c r="AW30" s="121">
        <v>1</v>
      </c>
      <c r="AX30" s="66">
        <v>2</v>
      </c>
      <c r="AY30" s="122">
        <v>0</v>
      </c>
      <c r="AZ30" s="121">
        <v>0</v>
      </c>
      <c r="BA30" s="66">
        <v>0</v>
      </c>
      <c r="BB30" s="122">
        <v>0</v>
      </c>
      <c r="BC30" s="121">
        <v>1</v>
      </c>
      <c r="BD30" s="66">
        <v>0</v>
      </c>
      <c r="BE30" s="122">
        <v>0</v>
      </c>
      <c r="BF30" s="113">
        <v>0</v>
      </c>
      <c r="BG30" s="66">
        <v>0</v>
      </c>
      <c r="BH30" s="66">
        <v>0</v>
      </c>
      <c r="BI30" s="151">
        <v>5</v>
      </c>
      <c r="BJ30" s="158">
        <v>16</v>
      </c>
      <c r="BK30" s="154">
        <v>0</v>
      </c>
      <c r="BL30" s="144">
        <v>0</v>
      </c>
      <c r="BM30" s="135">
        <v>0</v>
      </c>
      <c r="BN30" s="145">
        <v>0</v>
      </c>
      <c r="BO30" s="135">
        <v>0</v>
      </c>
      <c r="BP30" s="135">
        <v>0</v>
      </c>
      <c r="BQ30" s="135">
        <v>0</v>
      </c>
      <c r="BR30" s="145">
        <v>0</v>
      </c>
      <c r="BS30" s="135">
        <v>0</v>
      </c>
      <c r="BT30" s="158">
        <v>0</v>
      </c>
      <c r="BU30" s="149">
        <v>0</v>
      </c>
      <c r="BV30" s="144">
        <v>0</v>
      </c>
      <c r="BW30" s="145">
        <v>0</v>
      </c>
      <c r="BX30" s="158">
        <v>0</v>
      </c>
      <c r="BY30" s="147" t="s">
        <v>132</v>
      </c>
      <c r="BZ30" s="144">
        <v>0</v>
      </c>
      <c r="CA30" s="145">
        <v>0</v>
      </c>
      <c r="CB30" s="145">
        <v>0</v>
      </c>
      <c r="CC30" s="145">
        <v>0</v>
      </c>
      <c r="CD30" s="144">
        <v>0</v>
      </c>
      <c r="CE30" s="145">
        <v>0</v>
      </c>
      <c r="CF30" s="145">
        <v>0</v>
      </c>
      <c r="CG30" s="145">
        <v>0</v>
      </c>
      <c r="CH30" s="134" t="s">
        <v>132</v>
      </c>
      <c r="CI30" s="145"/>
      <c r="CJ30" s="158"/>
      <c r="CK30" s="149"/>
      <c r="CL30" s="144">
        <v>0</v>
      </c>
      <c r="CM30" s="145">
        <v>0</v>
      </c>
      <c r="CN30" s="145">
        <v>0</v>
      </c>
      <c r="CO30" s="134" t="s">
        <v>132</v>
      </c>
      <c r="CP30" s="136"/>
      <c r="CQ30" s="133" t="s">
        <v>132</v>
      </c>
      <c r="CR30" s="134" t="s">
        <v>132</v>
      </c>
      <c r="CS30" s="112"/>
      <c r="CT30" s="134" t="s">
        <v>132</v>
      </c>
      <c r="CU30" s="135"/>
      <c r="CV30" s="135"/>
      <c r="CW30" s="136" t="s">
        <v>132</v>
      </c>
      <c r="CX30" s="137" t="s">
        <v>132</v>
      </c>
      <c r="CY30" s="137" t="s">
        <v>132</v>
      </c>
      <c r="CZ30" s="137" t="s">
        <v>132</v>
      </c>
      <c r="DA30" s="61"/>
      <c r="DB30" s="156" t="s">
        <v>2744</v>
      </c>
      <c r="DC30" s="138" t="s">
        <v>149</v>
      </c>
      <c r="DD30" s="139" t="s">
        <v>2735</v>
      </c>
      <c r="DE30" s="947" t="s">
        <v>2737</v>
      </c>
    </row>
    <row r="31" spans="1:109" ht="27">
      <c r="A31" s="49"/>
      <c r="B31" s="59">
        <f t="shared" ca="1" si="0"/>
        <v>23</v>
      </c>
      <c r="C31" s="132" t="s">
        <v>138</v>
      </c>
      <c r="D31" s="150" t="s">
        <v>2888</v>
      </c>
      <c r="E31" s="65" t="s">
        <v>2889</v>
      </c>
      <c r="F31" s="116" t="s">
        <v>132</v>
      </c>
      <c r="G31" s="117" t="s">
        <v>132</v>
      </c>
      <c r="H31" s="27">
        <v>45748</v>
      </c>
      <c r="I31" s="73" t="s">
        <v>477</v>
      </c>
      <c r="J31" s="67" t="s">
        <v>2890</v>
      </c>
      <c r="K31" s="61" t="s">
        <v>528</v>
      </c>
      <c r="L31" s="112" t="s">
        <v>2891</v>
      </c>
      <c r="M31" s="118" t="s">
        <v>132</v>
      </c>
      <c r="N31" s="65" t="s">
        <v>436</v>
      </c>
      <c r="O31" s="67" t="s">
        <v>2892</v>
      </c>
      <c r="P31" s="819" t="s">
        <v>162</v>
      </c>
      <c r="Q31" s="112"/>
      <c r="R31" s="151">
        <v>0</v>
      </c>
      <c r="S31" s="144">
        <v>1</v>
      </c>
      <c r="T31" s="815" t="s">
        <v>2731</v>
      </c>
      <c r="U31" s="274">
        <v>24</v>
      </c>
      <c r="V31" s="815"/>
      <c r="W31" s="274"/>
      <c r="X31" s="119"/>
      <c r="Y31" s="274"/>
      <c r="Z31" s="119"/>
      <c r="AA31" s="274"/>
      <c r="AB31" s="119"/>
      <c r="AC31" s="274"/>
      <c r="AD31" s="119"/>
      <c r="AE31" s="274"/>
      <c r="AF31" s="119"/>
      <c r="AG31" s="274"/>
      <c r="AH31" s="119"/>
      <c r="AI31" s="274"/>
      <c r="AJ31" s="119"/>
      <c r="AK31" s="274"/>
      <c r="AL31" s="119"/>
      <c r="AM31" s="274"/>
      <c r="AN31" s="153">
        <v>2</v>
      </c>
      <c r="AO31" s="157">
        <v>0.4</v>
      </c>
      <c r="AP31" s="130">
        <v>0</v>
      </c>
      <c r="AQ31" s="212">
        <v>0</v>
      </c>
      <c r="AR31" s="66">
        <v>1</v>
      </c>
      <c r="AS31" s="120">
        <v>1</v>
      </c>
      <c r="AT31" s="121">
        <v>0</v>
      </c>
      <c r="AU31" s="66">
        <v>0</v>
      </c>
      <c r="AV31" s="122">
        <v>0</v>
      </c>
      <c r="AW31" s="121">
        <v>2</v>
      </c>
      <c r="AX31" s="66">
        <v>1</v>
      </c>
      <c r="AY31" s="122">
        <v>0.8</v>
      </c>
      <c r="AZ31" s="121">
        <v>0</v>
      </c>
      <c r="BA31" s="66">
        <v>0</v>
      </c>
      <c r="BB31" s="122">
        <v>0</v>
      </c>
      <c r="BC31" s="121">
        <v>1</v>
      </c>
      <c r="BD31" s="66">
        <v>0</v>
      </c>
      <c r="BE31" s="122">
        <v>0</v>
      </c>
      <c r="BF31" s="113">
        <v>2</v>
      </c>
      <c r="BG31" s="66">
        <v>1</v>
      </c>
      <c r="BH31" s="66">
        <v>0.5</v>
      </c>
      <c r="BI31" s="151">
        <v>6</v>
      </c>
      <c r="BJ31" s="158">
        <v>25</v>
      </c>
      <c r="BK31" s="154">
        <v>0</v>
      </c>
      <c r="BL31" s="144">
        <v>0</v>
      </c>
      <c r="BM31" s="135">
        <v>0</v>
      </c>
      <c r="BN31" s="145">
        <v>0</v>
      </c>
      <c r="BO31" s="135">
        <v>0</v>
      </c>
      <c r="BP31" s="135">
        <v>0</v>
      </c>
      <c r="BQ31" s="135">
        <v>0</v>
      </c>
      <c r="BR31" s="145">
        <v>0</v>
      </c>
      <c r="BS31" s="135">
        <v>0</v>
      </c>
      <c r="BT31" s="158">
        <v>0</v>
      </c>
      <c r="BU31" s="149">
        <v>0</v>
      </c>
      <c r="BV31" s="144">
        <v>0</v>
      </c>
      <c r="BW31" s="145">
        <v>0</v>
      </c>
      <c r="BX31" s="158">
        <v>0</v>
      </c>
      <c r="BY31" s="147">
        <v>0</v>
      </c>
      <c r="BZ31" s="144">
        <v>0</v>
      </c>
      <c r="CA31" s="145">
        <v>0</v>
      </c>
      <c r="CB31" s="145">
        <v>0</v>
      </c>
      <c r="CC31" s="145">
        <v>0</v>
      </c>
      <c r="CD31" s="144">
        <v>0</v>
      </c>
      <c r="CE31" s="145">
        <v>0</v>
      </c>
      <c r="CF31" s="145">
        <v>0</v>
      </c>
      <c r="CG31" s="145">
        <v>0</v>
      </c>
      <c r="CH31" s="134" t="s">
        <v>132</v>
      </c>
      <c r="CI31" s="145"/>
      <c r="CJ31" s="158"/>
      <c r="CK31" s="149"/>
      <c r="CL31" s="144">
        <v>0</v>
      </c>
      <c r="CM31" s="145">
        <v>0</v>
      </c>
      <c r="CN31" s="145">
        <v>0</v>
      </c>
      <c r="CO31" s="134" t="s">
        <v>132</v>
      </c>
      <c r="CP31" s="136"/>
      <c r="CQ31" s="133" t="s">
        <v>132</v>
      </c>
      <c r="CR31" s="134" t="s">
        <v>132</v>
      </c>
      <c r="CS31" s="112"/>
      <c r="CT31" s="134" t="s">
        <v>132</v>
      </c>
      <c r="CU31" s="135"/>
      <c r="CV31" s="135"/>
      <c r="CW31" s="136" t="s">
        <v>132</v>
      </c>
      <c r="CX31" s="137" t="s">
        <v>132</v>
      </c>
      <c r="CY31" s="137" t="s">
        <v>132</v>
      </c>
      <c r="CZ31" s="137" t="s">
        <v>132</v>
      </c>
      <c r="DA31" s="61"/>
      <c r="DB31" s="156" t="s">
        <v>2744</v>
      </c>
      <c r="DC31" s="138" t="s">
        <v>149</v>
      </c>
      <c r="DD31" s="139" t="s">
        <v>2736</v>
      </c>
      <c r="DE31" s="947" t="s">
        <v>210</v>
      </c>
    </row>
    <row r="32" spans="1:109">
      <c r="A32" s="49"/>
      <c r="B32" s="59">
        <f t="shared" ca="1" si="0"/>
        <v>24</v>
      </c>
      <c r="C32" s="115" t="s">
        <v>555</v>
      </c>
      <c r="D32" s="150" t="s">
        <v>2893</v>
      </c>
      <c r="E32" s="65" t="s">
        <v>2894</v>
      </c>
      <c r="F32" s="116" t="s">
        <v>132</v>
      </c>
      <c r="G32" s="117" t="s">
        <v>132</v>
      </c>
      <c r="H32" s="27">
        <v>31233</v>
      </c>
      <c r="I32" s="65" t="s">
        <v>477</v>
      </c>
      <c r="J32" s="67" t="s">
        <v>2895</v>
      </c>
      <c r="K32" s="61" t="s">
        <v>479</v>
      </c>
      <c r="L32" s="112"/>
      <c r="M32" s="118" t="s">
        <v>2727</v>
      </c>
      <c r="N32" s="65" t="s">
        <v>2896</v>
      </c>
      <c r="O32" s="67" t="s">
        <v>2897</v>
      </c>
      <c r="P32" s="819" t="s">
        <v>2844</v>
      </c>
      <c r="Q32" s="112"/>
      <c r="R32" s="151">
        <v>0</v>
      </c>
      <c r="S32" s="144">
        <v>0</v>
      </c>
      <c r="T32" s="815"/>
      <c r="U32" s="152"/>
      <c r="V32" s="815"/>
      <c r="W32" s="152"/>
      <c r="X32" s="119"/>
      <c r="Y32" s="152"/>
      <c r="Z32" s="119"/>
      <c r="AA32" s="152"/>
      <c r="AB32" s="119"/>
      <c r="AC32" s="152"/>
      <c r="AD32" s="119"/>
      <c r="AE32" s="152"/>
      <c r="AF32" s="119"/>
      <c r="AG32" s="152"/>
      <c r="AH32" s="119"/>
      <c r="AI32" s="152"/>
      <c r="AJ32" s="119"/>
      <c r="AK32" s="152"/>
      <c r="AL32" s="119"/>
      <c r="AM32" s="152"/>
      <c r="AN32" s="153">
        <v>3</v>
      </c>
      <c r="AO32" s="160">
        <v>1</v>
      </c>
      <c r="AP32" s="130">
        <v>0</v>
      </c>
      <c r="AQ32" s="212">
        <v>0</v>
      </c>
      <c r="AR32" s="66">
        <v>0</v>
      </c>
      <c r="AS32" s="120">
        <v>0</v>
      </c>
      <c r="AT32" s="121">
        <v>0</v>
      </c>
      <c r="AU32" s="66">
        <v>0</v>
      </c>
      <c r="AV32" s="122">
        <v>0</v>
      </c>
      <c r="AW32" s="121">
        <v>3</v>
      </c>
      <c r="AX32" s="66">
        <v>0</v>
      </c>
      <c r="AY32" s="122">
        <v>0</v>
      </c>
      <c r="AZ32" s="121">
        <v>0</v>
      </c>
      <c r="BA32" s="66">
        <v>0</v>
      </c>
      <c r="BB32" s="122">
        <v>0</v>
      </c>
      <c r="BC32" s="121">
        <v>0</v>
      </c>
      <c r="BD32" s="66">
        <v>0</v>
      </c>
      <c r="BE32" s="122">
        <v>0</v>
      </c>
      <c r="BF32" s="113">
        <v>3</v>
      </c>
      <c r="BG32" s="66">
        <v>0</v>
      </c>
      <c r="BH32" s="66">
        <v>0</v>
      </c>
      <c r="BI32" s="151">
        <v>5</v>
      </c>
      <c r="BJ32" s="143">
        <v>32</v>
      </c>
      <c r="BK32" s="154">
        <v>0</v>
      </c>
      <c r="BL32" s="144">
        <v>0</v>
      </c>
      <c r="BM32" s="135">
        <v>0</v>
      </c>
      <c r="BN32" s="145">
        <v>0</v>
      </c>
      <c r="BO32" s="135">
        <v>0</v>
      </c>
      <c r="BP32" s="146">
        <v>0</v>
      </c>
      <c r="BQ32" s="135">
        <v>0</v>
      </c>
      <c r="BR32" s="145">
        <v>0</v>
      </c>
      <c r="BS32" s="135">
        <v>0</v>
      </c>
      <c r="BT32" s="155">
        <v>0</v>
      </c>
      <c r="BU32" s="149">
        <v>0</v>
      </c>
      <c r="BV32" s="144">
        <v>0</v>
      </c>
      <c r="BW32" s="145">
        <v>0</v>
      </c>
      <c r="BX32" s="146">
        <v>0</v>
      </c>
      <c r="BY32" s="147" t="s">
        <v>127</v>
      </c>
      <c r="BZ32" s="144">
        <v>0</v>
      </c>
      <c r="CA32" s="145">
        <v>0</v>
      </c>
      <c r="CB32" s="145">
        <v>0</v>
      </c>
      <c r="CC32" s="145">
        <v>0</v>
      </c>
      <c r="CD32" s="144">
        <v>0</v>
      </c>
      <c r="CE32" s="145">
        <v>0</v>
      </c>
      <c r="CF32" s="145">
        <v>0</v>
      </c>
      <c r="CG32" s="145">
        <v>0</v>
      </c>
      <c r="CH32" s="134" t="s">
        <v>127</v>
      </c>
      <c r="CI32" s="145">
        <v>0</v>
      </c>
      <c r="CJ32" s="148">
        <v>0</v>
      </c>
      <c r="CK32" s="149">
        <v>0</v>
      </c>
      <c r="CL32" s="144">
        <v>0</v>
      </c>
      <c r="CM32" s="145">
        <v>0</v>
      </c>
      <c r="CN32" s="145">
        <v>0</v>
      </c>
      <c r="CO32" s="134" t="s">
        <v>132</v>
      </c>
      <c r="CP32" s="136"/>
      <c r="CQ32" s="133" t="s">
        <v>132</v>
      </c>
      <c r="CR32" s="134" t="s">
        <v>132</v>
      </c>
      <c r="CS32" s="112"/>
      <c r="CT32" s="134" t="s">
        <v>132</v>
      </c>
      <c r="CU32" s="135"/>
      <c r="CV32" s="135"/>
      <c r="CW32" s="136" t="s">
        <v>132</v>
      </c>
      <c r="CX32" s="137" t="s">
        <v>132</v>
      </c>
      <c r="CY32" s="137" t="s">
        <v>132</v>
      </c>
      <c r="CZ32" s="137" t="s">
        <v>127</v>
      </c>
      <c r="DA32" s="61" t="s">
        <v>2773</v>
      </c>
      <c r="DB32" s="156" t="s">
        <v>2744</v>
      </c>
      <c r="DC32" s="138" t="s">
        <v>149</v>
      </c>
      <c r="DD32" s="139" t="s">
        <v>2735</v>
      </c>
      <c r="DE32" s="947" t="s">
        <v>160</v>
      </c>
    </row>
    <row r="33" spans="1:109" ht="54">
      <c r="A33" s="49"/>
      <c r="B33" s="59">
        <f t="shared" ca="1" si="0"/>
        <v>25</v>
      </c>
      <c r="C33" s="115" t="s">
        <v>138</v>
      </c>
      <c r="D33" s="150" t="s">
        <v>2898</v>
      </c>
      <c r="E33" s="65" t="s">
        <v>2899</v>
      </c>
      <c r="F33" s="116" t="s">
        <v>132</v>
      </c>
      <c r="G33" s="117" t="s">
        <v>132</v>
      </c>
      <c r="H33" s="27" t="s">
        <v>160</v>
      </c>
      <c r="I33" s="65" t="s">
        <v>477</v>
      </c>
      <c r="J33" s="67" t="s">
        <v>2900</v>
      </c>
      <c r="K33" s="61" t="s">
        <v>479</v>
      </c>
      <c r="L33" s="112"/>
      <c r="M33" s="118" t="s">
        <v>2727</v>
      </c>
      <c r="N33" s="65" t="s">
        <v>2901</v>
      </c>
      <c r="O33" s="67" t="s">
        <v>2902</v>
      </c>
      <c r="P33" s="819" t="s">
        <v>2903</v>
      </c>
      <c r="Q33" s="112"/>
      <c r="R33" s="151">
        <v>19</v>
      </c>
      <c r="S33" s="144">
        <v>2</v>
      </c>
      <c r="T33" s="815" t="s">
        <v>944</v>
      </c>
      <c r="U33" s="152">
        <v>40</v>
      </c>
      <c r="V33" s="815" t="s">
        <v>2904</v>
      </c>
      <c r="W33" s="152">
        <v>24</v>
      </c>
      <c r="X33" s="119"/>
      <c r="Y33" s="152"/>
      <c r="Z33" s="119"/>
      <c r="AA33" s="152"/>
      <c r="AB33" s="119"/>
      <c r="AC33" s="152"/>
      <c r="AD33" s="119"/>
      <c r="AE33" s="152"/>
      <c r="AF33" s="119"/>
      <c r="AG33" s="152"/>
      <c r="AH33" s="119"/>
      <c r="AI33" s="152"/>
      <c r="AJ33" s="119"/>
      <c r="AK33" s="152"/>
      <c r="AL33" s="119"/>
      <c r="AM33" s="152"/>
      <c r="AN33" s="153">
        <v>1</v>
      </c>
      <c r="AO33" s="161">
        <v>2.2999999999999998</v>
      </c>
      <c r="AP33" s="130">
        <v>0</v>
      </c>
      <c r="AQ33" s="212">
        <v>0</v>
      </c>
      <c r="AR33" s="66">
        <v>0</v>
      </c>
      <c r="AS33" s="120">
        <v>9</v>
      </c>
      <c r="AT33" s="121">
        <v>0</v>
      </c>
      <c r="AU33" s="66">
        <v>0</v>
      </c>
      <c r="AV33" s="131">
        <v>0</v>
      </c>
      <c r="AW33" s="121">
        <v>17</v>
      </c>
      <c r="AX33" s="66">
        <v>0</v>
      </c>
      <c r="AY33" s="122">
        <v>0</v>
      </c>
      <c r="AZ33" s="121">
        <v>0</v>
      </c>
      <c r="BA33" s="66">
        <v>0</v>
      </c>
      <c r="BB33" s="122">
        <v>0</v>
      </c>
      <c r="BC33" s="121">
        <v>2</v>
      </c>
      <c r="BD33" s="66">
        <v>0</v>
      </c>
      <c r="BE33" s="122">
        <v>0</v>
      </c>
      <c r="BF33" s="113">
        <v>4</v>
      </c>
      <c r="BG33" s="66">
        <v>0</v>
      </c>
      <c r="BH33" s="66">
        <v>0</v>
      </c>
      <c r="BI33" s="151">
        <v>5</v>
      </c>
      <c r="BJ33" s="143">
        <v>65</v>
      </c>
      <c r="BK33" s="154">
        <v>0</v>
      </c>
      <c r="BL33" s="144">
        <v>0</v>
      </c>
      <c r="BM33" s="135">
        <v>0</v>
      </c>
      <c r="BN33" s="145">
        <v>0</v>
      </c>
      <c r="BO33" s="135">
        <v>0</v>
      </c>
      <c r="BP33" s="146">
        <v>0</v>
      </c>
      <c r="BQ33" s="135">
        <v>0</v>
      </c>
      <c r="BR33" s="145">
        <v>0</v>
      </c>
      <c r="BS33" s="135">
        <v>0</v>
      </c>
      <c r="BT33" s="155">
        <v>0</v>
      </c>
      <c r="BU33" s="149">
        <v>0</v>
      </c>
      <c r="BV33" s="144">
        <v>0</v>
      </c>
      <c r="BW33" s="145">
        <v>5</v>
      </c>
      <c r="BX33" s="146">
        <v>5</v>
      </c>
      <c r="BY33" s="147" t="s">
        <v>127</v>
      </c>
      <c r="BZ33" s="144">
        <v>0</v>
      </c>
      <c r="CA33" s="145">
        <v>110</v>
      </c>
      <c r="CB33" s="145">
        <v>46</v>
      </c>
      <c r="CC33" s="145">
        <v>110</v>
      </c>
      <c r="CD33" s="144">
        <v>0</v>
      </c>
      <c r="CE33" s="145">
        <v>0</v>
      </c>
      <c r="CF33" s="145">
        <v>0</v>
      </c>
      <c r="CG33" s="145">
        <v>0</v>
      </c>
      <c r="CH33" s="134" t="s">
        <v>127</v>
      </c>
      <c r="CI33" s="145">
        <v>19</v>
      </c>
      <c r="CJ33" s="148">
        <v>1</v>
      </c>
      <c r="CK33" s="149">
        <v>3</v>
      </c>
      <c r="CL33" s="144">
        <v>0</v>
      </c>
      <c r="CM33" s="898">
        <v>0</v>
      </c>
      <c r="CN33" s="898">
        <v>0</v>
      </c>
      <c r="CO33" s="891" t="s">
        <v>127</v>
      </c>
      <c r="CP33" s="136" t="s">
        <v>127</v>
      </c>
      <c r="CQ33" s="133" t="s">
        <v>132</v>
      </c>
      <c r="CR33" s="134" t="s">
        <v>132</v>
      </c>
      <c r="CS33" s="112"/>
      <c r="CT33" s="134" t="s">
        <v>132</v>
      </c>
      <c r="CU33" s="135"/>
      <c r="CV33" s="135"/>
      <c r="CW33" s="136" t="s">
        <v>132</v>
      </c>
      <c r="CX33" s="137" t="s">
        <v>132</v>
      </c>
      <c r="CY33" s="137" t="s">
        <v>132</v>
      </c>
      <c r="CZ33" s="137" t="s">
        <v>132</v>
      </c>
      <c r="DA33" s="61"/>
      <c r="DB33" s="156" t="s">
        <v>2744</v>
      </c>
      <c r="DC33" s="138" t="s">
        <v>149</v>
      </c>
      <c r="DD33" s="139" t="s">
        <v>2736</v>
      </c>
      <c r="DE33" s="947" t="s">
        <v>210</v>
      </c>
    </row>
    <row r="34" spans="1:109" ht="27">
      <c r="A34" s="49"/>
      <c r="B34" s="59">
        <f t="shared" ca="1" si="0"/>
        <v>26</v>
      </c>
      <c r="C34" s="115" t="s">
        <v>138</v>
      </c>
      <c r="D34" s="150" t="s">
        <v>2905</v>
      </c>
      <c r="E34" s="65" t="s">
        <v>2906</v>
      </c>
      <c r="F34" s="116" t="s">
        <v>132</v>
      </c>
      <c r="G34" s="117" t="s">
        <v>132</v>
      </c>
      <c r="H34" s="27">
        <v>42552</v>
      </c>
      <c r="I34" s="65" t="s">
        <v>477</v>
      </c>
      <c r="J34" s="67" t="s">
        <v>2907</v>
      </c>
      <c r="K34" s="61" t="s">
        <v>479</v>
      </c>
      <c r="L34" s="112"/>
      <c r="M34" s="118" t="s">
        <v>132</v>
      </c>
      <c r="N34" s="65" t="s">
        <v>2892</v>
      </c>
      <c r="O34" s="67" t="s">
        <v>2908</v>
      </c>
      <c r="P34" s="819" t="s">
        <v>162</v>
      </c>
      <c r="Q34" s="112"/>
      <c r="R34" s="151">
        <v>0</v>
      </c>
      <c r="S34" s="144">
        <v>1</v>
      </c>
      <c r="T34" s="815" t="s">
        <v>2909</v>
      </c>
      <c r="U34" s="152">
        <v>28</v>
      </c>
      <c r="V34" s="815"/>
      <c r="W34" s="152"/>
      <c r="X34" s="119"/>
      <c r="Y34" s="152"/>
      <c r="Z34" s="119"/>
      <c r="AA34" s="152"/>
      <c r="AB34" s="119"/>
      <c r="AC34" s="152"/>
      <c r="AD34" s="119"/>
      <c r="AE34" s="152"/>
      <c r="AF34" s="119"/>
      <c r="AG34" s="152"/>
      <c r="AH34" s="119"/>
      <c r="AI34" s="152"/>
      <c r="AJ34" s="119"/>
      <c r="AK34" s="152"/>
      <c r="AL34" s="119"/>
      <c r="AM34" s="152"/>
      <c r="AN34" s="153">
        <v>1</v>
      </c>
      <c r="AO34" s="161">
        <v>0.5</v>
      </c>
      <c r="AP34" s="130">
        <v>0</v>
      </c>
      <c r="AQ34" s="212">
        <v>0</v>
      </c>
      <c r="AR34" s="66">
        <v>0</v>
      </c>
      <c r="AS34" s="120">
        <v>2</v>
      </c>
      <c r="AT34" s="121">
        <v>0</v>
      </c>
      <c r="AU34" s="66">
        <v>0</v>
      </c>
      <c r="AV34" s="122">
        <v>0</v>
      </c>
      <c r="AW34" s="121">
        <v>1</v>
      </c>
      <c r="AX34" s="66">
        <v>2</v>
      </c>
      <c r="AY34" s="122">
        <v>1</v>
      </c>
      <c r="AZ34" s="121">
        <v>0</v>
      </c>
      <c r="BA34" s="66">
        <v>0</v>
      </c>
      <c r="BB34" s="122">
        <v>0</v>
      </c>
      <c r="BC34" s="121">
        <v>0</v>
      </c>
      <c r="BD34" s="66">
        <v>1</v>
      </c>
      <c r="BE34" s="122">
        <v>0.5</v>
      </c>
      <c r="BF34" s="113">
        <v>2</v>
      </c>
      <c r="BG34" s="66">
        <v>3</v>
      </c>
      <c r="BH34" s="66">
        <v>1.5</v>
      </c>
      <c r="BI34" s="151">
        <v>5</v>
      </c>
      <c r="BJ34" s="143">
        <v>19</v>
      </c>
      <c r="BK34" s="154">
        <v>0</v>
      </c>
      <c r="BL34" s="144">
        <v>0</v>
      </c>
      <c r="BM34" s="135">
        <v>0</v>
      </c>
      <c r="BN34" s="145">
        <v>0</v>
      </c>
      <c r="BO34" s="135">
        <v>0</v>
      </c>
      <c r="BP34" s="146">
        <v>0</v>
      </c>
      <c r="BQ34" s="135">
        <v>0</v>
      </c>
      <c r="BR34" s="145">
        <v>0</v>
      </c>
      <c r="BS34" s="135">
        <v>0</v>
      </c>
      <c r="BT34" s="155">
        <v>0</v>
      </c>
      <c r="BU34" s="149">
        <v>0</v>
      </c>
      <c r="BV34" s="144">
        <v>0</v>
      </c>
      <c r="BW34" s="145">
        <v>22</v>
      </c>
      <c r="BX34" s="146">
        <v>19</v>
      </c>
      <c r="BY34" s="147" t="s">
        <v>132</v>
      </c>
      <c r="BZ34" s="144">
        <v>0</v>
      </c>
      <c r="CA34" s="145">
        <v>121</v>
      </c>
      <c r="CB34" s="145">
        <v>21</v>
      </c>
      <c r="CC34" s="145">
        <v>121</v>
      </c>
      <c r="CD34" s="144">
        <v>0</v>
      </c>
      <c r="CE34" s="145">
        <v>0</v>
      </c>
      <c r="CF34" s="145">
        <v>0</v>
      </c>
      <c r="CG34" s="145">
        <v>0</v>
      </c>
      <c r="CH34" s="134" t="s">
        <v>127</v>
      </c>
      <c r="CI34" s="145">
        <v>0</v>
      </c>
      <c r="CJ34" s="148">
        <v>0</v>
      </c>
      <c r="CK34" s="149">
        <v>9</v>
      </c>
      <c r="CL34" s="144">
        <v>0</v>
      </c>
      <c r="CM34" s="145">
        <v>3</v>
      </c>
      <c r="CN34" s="145">
        <v>1</v>
      </c>
      <c r="CO34" s="134" t="s">
        <v>132</v>
      </c>
      <c r="CP34" s="136"/>
      <c r="CQ34" s="133" t="s">
        <v>127</v>
      </c>
      <c r="CR34" s="134" t="s">
        <v>127</v>
      </c>
      <c r="CS34" s="112" t="s">
        <v>2910</v>
      </c>
      <c r="CT34" s="134" t="s">
        <v>132</v>
      </c>
      <c r="CU34" s="135"/>
      <c r="CV34" s="135"/>
      <c r="CW34" s="136" t="s">
        <v>127</v>
      </c>
      <c r="CX34" s="137" t="s">
        <v>127</v>
      </c>
      <c r="CY34" s="137" t="s">
        <v>127</v>
      </c>
      <c r="CZ34" s="137" t="s">
        <v>132</v>
      </c>
      <c r="DA34" s="61" t="s">
        <v>2773</v>
      </c>
      <c r="DB34" s="156" t="s">
        <v>2735</v>
      </c>
      <c r="DC34" s="138" t="s">
        <v>149</v>
      </c>
      <c r="DD34" s="139" t="s">
        <v>2736</v>
      </c>
      <c r="DE34" s="947" t="s">
        <v>2911</v>
      </c>
    </row>
    <row r="35" spans="1:109">
      <c r="A35" s="49"/>
      <c r="B35" s="59">
        <f t="shared" ca="1" si="0"/>
        <v>27</v>
      </c>
      <c r="C35" s="115" t="s">
        <v>138</v>
      </c>
      <c r="D35" s="150" t="s">
        <v>2912</v>
      </c>
      <c r="E35" s="65" t="s">
        <v>2913</v>
      </c>
      <c r="F35" s="116" t="s">
        <v>132</v>
      </c>
      <c r="G35" s="117" t="s">
        <v>132</v>
      </c>
      <c r="H35" s="27">
        <v>36910</v>
      </c>
      <c r="I35" s="65" t="s">
        <v>477</v>
      </c>
      <c r="J35" s="67" t="s">
        <v>2907</v>
      </c>
      <c r="K35" s="61" t="s">
        <v>479</v>
      </c>
      <c r="L35" s="112"/>
      <c r="M35" s="118" t="s">
        <v>132</v>
      </c>
      <c r="N35" s="65" t="s">
        <v>2914</v>
      </c>
      <c r="O35" s="67" t="s">
        <v>2915</v>
      </c>
      <c r="P35" s="819" t="s">
        <v>162</v>
      </c>
      <c r="Q35" s="112"/>
      <c r="R35" s="151">
        <v>0</v>
      </c>
      <c r="S35" s="144">
        <v>0</v>
      </c>
      <c r="T35" s="815"/>
      <c r="U35" s="152"/>
      <c r="V35" s="815"/>
      <c r="W35" s="152"/>
      <c r="X35" s="119"/>
      <c r="Y35" s="152"/>
      <c r="Z35" s="119"/>
      <c r="AA35" s="152"/>
      <c r="AB35" s="119"/>
      <c r="AC35" s="152"/>
      <c r="AD35" s="119"/>
      <c r="AE35" s="152"/>
      <c r="AF35" s="119"/>
      <c r="AG35" s="152"/>
      <c r="AH35" s="119"/>
      <c r="AI35" s="152"/>
      <c r="AJ35" s="119"/>
      <c r="AK35" s="152"/>
      <c r="AL35" s="119"/>
      <c r="AM35" s="152"/>
      <c r="AN35" s="153">
        <v>1</v>
      </c>
      <c r="AO35" s="161">
        <v>0.5</v>
      </c>
      <c r="AP35" s="130">
        <v>0</v>
      </c>
      <c r="AQ35" s="212">
        <v>0</v>
      </c>
      <c r="AR35" s="66">
        <v>0</v>
      </c>
      <c r="AS35" s="120">
        <v>0</v>
      </c>
      <c r="AT35" s="121">
        <v>0</v>
      </c>
      <c r="AU35" s="66">
        <v>0</v>
      </c>
      <c r="AV35" s="122">
        <v>0</v>
      </c>
      <c r="AW35" s="121">
        <v>0</v>
      </c>
      <c r="AX35" s="66">
        <v>1</v>
      </c>
      <c r="AY35" s="122">
        <v>0.5</v>
      </c>
      <c r="AZ35" s="121">
        <v>0</v>
      </c>
      <c r="BA35" s="66">
        <v>0</v>
      </c>
      <c r="BB35" s="122">
        <v>0</v>
      </c>
      <c r="BC35" s="121">
        <v>0</v>
      </c>
      <c r="BD35" s="66">
        <v>0</v>
      </c>
      <c r="BE35" s="122">
        <v>0</v>
      </c>
      <c r="BF35" s="113">
        <v>0</v>
      </c>
      <c r="BG35" s="66">
        <v>1</v>
      </c>
      <c r="BH35" s="66">
        <v>0.5</v>
      </c>
      <c r="BI35" s="151">
        <v>1</v>
      </c>
      <c r="BJ35" s="143">
        <v>1</v>
      </c>
      <c r="BK35" s="154">
        <v>0</v>
      </c>
      <c r="BL35" s="144">
        <v>0</v>
      </c>
      <c r="BM35" s="135">
        <v>0</v>
      </c>
      <c r="BN35" s="145">
        <v>0</v>
      </c>
      <c r="BO35" s="135">
        <v>0</v>
      </c>
      <c r="BP35" s="146">
        <v>0</v>
      </c>
      <c r="BQ35" s="135">
        <v>0</v>
      </c>
      <c r="BR35" s="145">
        <v>0</v>
      </c>
      <c r="BS35" s="135">
        <v>0</v>
      </c>
      <c r="BT35" s="155">
        <v>0</v>
      </c>
      <c r="BU35" s="149">
        <v>0</v>
      </c>
      <c r="BV35" s="144">
        <v>0</v>
      </c>
      <c r="BW35" s="145">
        <v>7</v>
      </c>
      <c r="BX35" s="146">
        <v>1</v>
      </c>
      <c r="BY35" s="147" t="s">
        <v>132</v>
      </c>
      <c r="BZ35" s="144">
        <v>0</v>
      </c>
      <c r="CA35" s="145">
        <v>0</v>
      </c>
      <c r="CB35" s="145">
        <v>0</v>
      </c>
      <c r="CC35" s="145">
        <v>0</v>
      </c>
      <c r="CD35" s="144">
        <v>0</v>
      </c>
      <c r="CE35" s="145">
        <v>0</v>
      </c>
      <c r="CF35" s="145">
        <v>0</v>
      </c>
      <c r="CG35" s="145">
        <v>0</v>
      </c>
      <c r="CH35" s="134" t="s">
        <v>127</v>
      </c>
      <c r="CI35" s="145">
        <v>0</v>
      </c>
      <c r="CJ35" s="148">
        <v>0</v>
      </c>
      <c r="CK35" s="149">
        <v>0</v>
      </c>
      <c r="CL35" s="144">
        <v>0</v>
      </c>
      <c r="CM35" s="145">
        <v>0</v>
      </c>
      <c r="CN35" s="145">
        <v>0</v>
      </c>
      <c r="CO35" s="134" t="s">
        <v>132</v>
      </c>
      <c r="CP35" s="136"/>
      <c r="CQ35" s="133" t="s">
        <v>132</v>
      </c>
      <c r="CR35" s="134" t="s">
        <v>127</v>
      </c>
      <c r="CS35" s="112" t="s">
        <v>2910</v>
      </c>
      <c r="CT35" s="134" t="s">
        <v>132</v>
      </c>
      <c r="CU35" s="135"/>
      <c r="CV35" s="135"/>
      <c r="CW35" s="136" t="s">
        <v>132</v>
      </c>
      <c r="CX35" s="137" t="s">
        <v>132</v>
      </c>
      <c r="CY35" s="137" t="s">
        <v>132</v>
      </c>
      <c r="CZ35" s="137" t="s">
        <v>132</v>
      </c>
      <c r="DA35" s="61"/>
      <c r="DB35" s="156" t="s">
        <v>2735</v>
      </c>
      <c r="DC35" s="138" t="s">
        <v>149</v>
      </c>
      <c r="DD35" s="139" t="s">
        <v>2736</v>
      </c>
      <c r="DE35" s="947" t="s">
        <v>2916</v>
      </c>
    </row>
    <row r="36" spans="1:109" ht="27">
      <c r="A36" s="49"/>
      <c r="B36" s="59">
        <f t="shared" ca="1" si="0"/>
        <v>28</v>
      </c>
      <c r="C36" s="115" t="s">
        <v>138</v>
      </c>
      <c r="D36" s="150" t="s">
        <v>2917</v>
      </c>
      <c r="E36" s="65" t="s">
        <v>2918</v>
      </c>
      <c r="F36" s="116" t="s">
        <v>132</v>
      </c>
      <c r="G36" s="117" t="s">
        <v>132</v>
      </c>
      <c r="H36" s="27">
        <v>24040</v>
      </c>
      <c r="I36" s="65" t="s">
        <v>477</v>
      </c>
      <c r="J36" s="67" t="s">
        <v>2919</v>
      </c>
      <c r="K36" s="61" t="s">
        <v>528</v>
      </c>
      <c r="L36" s="112" t="s">
        <v>2920</v>
      </c>
      <c r="M36" s="118" t="s">
        <v>2727</v>
      </c>
      <c r="N36" s="73" t="s">
        <v>2892</v>
      </c>
      <c r="O36" s="67" t="s">
        <v>2921</v>
      </c>
      <c r="P36" s="819" t="s">
        <v>2743</v>
      </c>
      <c r="Q36" s="112"/>
      <c r="R36" s="151">
        <v>0</v>
      </c>
      <c r="S36" s="144">
        <v>2</v>
      </c>
      <c r="T36" s="815" t="s">
        <v>2731</v>
      </c>
      <c r="U36" s="152">
        <v>35</v>
      </c>
      <c r="V36" s="815" t="s">
        <v>2922</v>
      </c>
      <c r="W36" s="152">
        <v>45</v>
      </c>
      <c r="X36" s="119"/>
      <c r="Y36" s="152"/>
      <c r="Z36" s="119"/>
      <c r="AA36" s="152"/>
      <c r="AB36" s="119"/>
      <c r="AC36" s="152"/>
      <c r="AD36" s="119"/>
      <c r="AE36" s="152"/>
      <c r="AF36" s="119"/>
      <c r="AG36" s="152"/>
      <c r="AH36" s="119"/>
      <c r="AI36" s="152"/>
      <c r="AJ36" s="119"/>
      <c r="AK36" s="152"/>
      <c r="AL36" s="119"/>
      <c r="AM36" s="152"/>
      <c r="AN36" s="153">
        <v>0</v>
      </c>
      <c r="AO36" s="154">
        <v>0</v>
      </c>
      <c r="AP36" s="130">
        <v>0</v>
      </c>
      <c r="AQ36" s="212">
        <v>0</v>
      </c>
      <c r="AR36" s="66">
        <v>0</v>
      </c>
      <c r="AS36" s="120">
        <v>0</v>
      </c>
      <c r="AT36" s="121">
        <v>0</v>
      </c>
      <c r="AU36" s="66">
        <v>0</v>
      </c>
      <c r="AV36" s="122">
        <v>0</v>
      </c>
      <c r="AW36" s="121">
        <v>4</v>
      </c>
      <c r="AX36" s="66">
        <v>0</v>
      </c>
      <c r="AY36" s="122">
        <v>0</v>
      </c>
      <c r="AZ36" s="121">
        <v>0</v>
      </c>
      <c r="BA36" s="66">
        <v>0</v>
      </c>
      <c r="BB36" s="122">
        <v>0</v>
      </c>
      <c r="BC36" s="121">
        <v>0</v>
      </c>
      <c r="BD36" s="66">
        <v>0</v>
      </c>
      <c r="BE36" s="122">
        <v>0</v>
      </c>
      <c r="BF36" s="113">
        <v>1</v>
      </c>
      <c r="BG36" s="66">
        <v>3</v>
      </c>
      <c r="BH36" s="66">
        <v>1.5249999999999999</v>
      </c>
      <c r="BI36" s="151">
        <v>5</v>
      </c>
      <c r="BJ36" s="143">
        <v>35</v>
      </c>
      <c r="BK36" s="154">
        <v>0</v>
      </c>
      <c r="BL36" s="144">
        <v>0</v>
      </c>
      <c r="BM36" s="135">
        <v>0</v>
      </c>
      <c r="BN36" s="145">
        <v>0</v>
      </c>
      <c r="BO36" s="135">
        <v>0</v>
      </c>
      <c r="BP36" s="146">
        <v>0</v>
      </c>
      <c r="BQ36" s="135">
        <v>0</v>
      </c>
      <c r="BR36" s="145">
        <v>0</v>
      </c>
      <c r="BS36" s="135">
        <v>0</v>
      </c>
      <c r="BT36" s="155">
        <v>0</v>
      </c>
      <c r="BU36" s="149">
        <v>0</v>
      </c>
      <c r="BV36" s="144">
        <v>0</v>
      </c>
      <c r="BW36" s="145">
        <v>0</v>
      </c>
      <c r="BX36" s="146">
        <v>0</v>
      </c>
      <c r="BY36" s="147" t="s">
        <v>132</v>
      </c>
      <c r="BZ36" s="144">
        <v>0</v>
      </c>
      <c r="CA36" s="145">
        <v>0</v>
      </c>
      <c r="CB36" s="145">
        <v>0</v>
      </c>
      <c r="CC36" s="145">
        <v>0</v>
      </c>
      <c r="CD36" s="144">
        <v>0</v>
      </c>
      <c r="CE36" s="145">
        <v>0</v>
      </c>
      <c r="CF36" s="145">
        <v>0</v>
      </c>
      <c r="CG36" s="145">
        <v>0</v>
      </c>
      <c r="CH36" s="134" t="s">
        <v>127</v>
      </c>
      <c r="CI36" s="145">
        <v>0</v>
      </c>
      <c r="CJ36" s="148">
        <v>0</v>
      </c>
      <c r="CK36" s="149">
        <v>0</v>
      </c>
      <c r="CL36" s="144">
        <v>0</v>
      </c>
      <c r="CM36" s="145">
        <v>0</v>
      </c>
      <c r="CN36" s="145">
        <v>0</v>
      </c>
      <c r="CO36" s="134" t="s">
        <v>132</v>
      </c>
      <c r="CP36" s="136"/>
      <c r="CQ36" s="133" t="s">
        <v>132</v>
      </c>
      <c r="CR36" s="134" t="s">
        <v>132</v>
      </c>
      <c r="CS36" s="112"/>
      <c r="CT36" s="134" t="s">
        <v>132</v>
      </c>
      <c r="CU36" s="135"/>
      <c r="CV36" s="135"/>
      <c r="CW36" s="136" t="s">
        <v>132</v>
      </c>
      <c r="CX36" s="137" t="s">
        <v>132</v>
      </c>
      <c r="CY36" s="137" t="s">
        <v>132</v>
      </c>
      <c r="CZ36" s="137" t="s">
        <v>132</v>
      </c>
      <c r="DA36" s="61"/>
      <c r="DB36" s="156" t="s">
        <v>2744</v>
      </c>
      <c r="DC36" s="138" t="s">
        <v>149</v>
      </c>
      <c r="DD36" s="139" t="s">
        <v>2736</v>
      </c>
      <c r="DE36" s="947" t="s">
        <v>144</v>
      </c>
    </row>
    <row r="37" spans="1:109">
      <c r="A37" s="49"/>
      <c r="B37" s="59">
        <f t="shared" ca="1" si="0"/>
        <v>29</v>
      </c>
      <c r="C37" s="132" t="s">
        <v>2923</v>
      </c>
      <c r="D37" s="150" t="s">
        <v>2924</v>
      </c>
      <c r="E37" s="65" t="s">
        <v>2925</v>
      </c>
      <c r="F37" s="116" t="s">
        <v>132</v>
      </c>
      <c r="G37" s="117" t="s">
        <v>132</v>
      </c>
      <c r="H37" s="27">
        <v>44287</v>
      </c>
      <c r="I37" s="73" t="s">
        <v>477</v>
      </c>
      <c r="J37" s="67" t="s">
        <v>2926</v>
      </c>
      <c r="K37" s="61" t="s">
        <v>479</v>
      </c>
      <c r="L37" s="112"/>
      <c r="M37" s="118" t="s">
        <v>2727</v>
      </c>
      <c r="N37" s="65" t="s">
        <v>2927</v>
      </c>
      <c r="O37" s="67" t="s">
        <v>2928</v>
      </c>
      <c r="P37" s="819" t="s">
        <v>2805</v>
      </c>
      <c r="Q37" s="112"/>
      <c r="R37" s="151">
        <v>0</v>
      </c>
      <c r="S37" s="144">
        <v>2</v>
      </c>
      <c r="T37" s="815" t="s">
        <v>2929</v>
      </c>
      <c r="U37" s="274">
        <v>51</v>
      </c>
      <c r="V37" s="815" t="s">
        <v>944</v>
      </c>
      <c r="W37" s="274">
        <v>20</v>
      </c>
      <c r="X37" s="119"/>
      <c r="Y37" s="274"/>
      <c r="Z37" s="119"/>
      <c r="AA37" s="274"/>
      <c r="AB37" s="119"/>
      <c r="AC37" s="274"/>
      <c r="AD37" s="119"/>
      <c r="AE37" s="274"/>
      <c r="AF37" s="119"/>
      <c r="AG37" s="274"/>
      <c r="AH37" s="119"/>
      <c r="AI37" s="274"/>
      <c r="AJ37" s="119"/>
      <c r="AK37" s="274"/>
      <c r="AL37" s="119"/>
      <c r="AM37" s="274"/>
      <c r="AN37" s="153">
        <v>0</v>
      </c>
      <c r="AO37" s="157">
        <v>0</v>
      </c>
      <c r="AP37" s="130">
        <v>0</v>
      </c>
      <c r="AQ37" s="212">
        <v>0</v>
      </c>
      <c r="AR37" s="66">
        <v>0</v>
      </c>
      <c r="AS37" s="120">
        <v>0</v>
      </c>
      <c r="AT37" s="121">
        <v>0</v>
      </c>
      <c r="AU37" s="66">
        <v>0</v>
      </c>
      <c r="AV37" s="122">
        <v>0</v>
      </c>
      <c r="AW37" s="121">
        <v>5</v>
      </c>
      <c r="AX37" s="66">
        <v>1</v>
      </c>
      <c r="AY37" s="122">
        <v>0.5</v>
      </c>
      <c r="AZ37" s="121">
        <v>0</v>
      </c>
      <c r="BA37" s="66">
        <v>0</v>
      </c>
      <c r="BB37" s="122">
        <v>0</v>
      </c>
      <c r="BC37" s="121">
        <v>2</v>
      </c>
      <c r="BD37" s="66">
        <v>1</v>
      </c>
      <c r="BE37" s="122">
        <v>0.5</v>
      </c>
      <c r="BF37" s="113">
        <v>5</v>
      </c>
      <c r="BG37" s="66">
        <v>4</v>
      </c>
      <c r="BH37" s="66">
        <v>4</v>
      </c>
      <c r="BI37" s="151">
        <v>6</v>
      </c>
      <c r="BJ37" s="158">
        <v>32</v>
      </c>
      <c r="BK37" s="154">
        <v>0</v>
      </c>
      <c r="BL37" s="144">
        <v>0</v>
      </c>
      <c r="BM37" s="135">
        <v>0</v>
      </c>
      <c r="BN37" s="145">
        <v>0</v>
      </c>
      <c r="BO37" s="135">
        <v>0</v>
      </c>
      <c r="BP37" s="135">
        <v>0</v>
      </c>
      <c r="BQ37" s="135">
        <v>0</v>
      </c>
      <c r="BR37" s="145">
        <v>0</v>
      </c>
      <c r="BS37" s="135">
        <v>0</v>
      </c>
      <c r="BT37" s="158">
        <v>0</v>
      </c>
      <c r="BU37" s="149">
        <v>0</v>
      </c>
      <c r="BV37" s="144">
        <v>0</v>
      </c>
      <c r="BW37" s="145">
        <v>0</v>
      </c>
      <c r="BX37" s="158">
        <v>0</v>
      </c>
      <c r="BY37" s="147" t="s">
        <v>132</v>
      </c>
      <c r="BZ37" s="144">
        <v>0</v>
      </c>
      <c r="CA37" s="145">
        <v>0</v>
      </c>
      <c r="CB37" s="145">
        <v>0</v>
      </c>
      <c r="CC37" s="145">
        <v>0</v>
      </c>
      <c r="CD37" s="144">
        <v>0</v>
      </c>
      <c r="CE37" s="145">
        <v>0</v>
      </c>
      <c r="CF37" s="145">
        <v>0</v>
      </c>
      <c r="CG37" s="145">
        <v>0</v>
      </c>
      <c r="CH37" s="134" t="s">
        <v>132</v>
      </c>
      <c r="CI37" s="145"/>
      <c r="CJ37" s="158"/>
      <c r="CK37" s="149"/>
      <c r="CL37" s="144">
        <v>0</v>
      </c>
      <c r="CM37" s="145">
        <v>0</v>
      </c>
      <c r="CN37" s="145">
        <v>0</v>
      </c>
      <c r="CO37" s="134" t="s">
        <v>132</v>
      </c>
      <c r="CP37" s="136"/>
      <c r="CQ37" s="133" t="s">
        <v>132</v>
      </c>
      <c r="CR37" s="134" t="s">
        <v>132</v>
      </c>
      <c r="CS37" s="112"/>
      <c r="CT37" s="134" t="s">
        <v>132</v>
      </c>
      <c r="CU37" s="135"/>
      <c r="CV37" s="135"/>
      <c r="CW37" s="136" t="s">
        <v>132</v>
      </c>
      <c r="CX37" s="137" t="s">
        <v>132</v>
      </c>
      <c r="CY37" s="137" t="s">
        <v>132</v>
      </c>
      <c r="CZ37" s="137" t="s">
        <v>132</v>
      </c>
      <c r="DA37" s="61"/>
      <c r="DB37" s="156" t="s">
        <v>2744</v>
      </c>
      <c r="DC37" s="138" t="s">
        <v>149</v>
      </c>
      <c r="DD37" s="139" t="s">
        <v>2735</v>
      </c>
      <c r="DE37" s="947" t="s">
        <v>210</v>
      </c>
    </row>
    <row r="38" spans="1:109" ht="27">
      <c r="A38" s="49"/>
      <c r="B38" s="59">
        <f t="shared" ca="1" si="0"/>
        <v>30</v>
      </c>
      <c r="C38" s="115" t="s">
        <v>138</v>
      </c>
      <c r="D38" s="150" t="s">
        <v>2930</v>
      </c>
      <c r="E38" s="65" t="s">
        <v>2931</v>
      </c>
      <c r="F38" s="116" t="s">
        <v>132</v>
      </c>
      <c r="G38" s="117" t="s">
        <v>132</v>
      </c>
      <c r="H38" s="27">
        <v>23986</v>
      </c>
      <c r="I38" s="65" t="s">
        <v>477</v>
      </c>
      <c r="J38" s="67" t="s">
        <v>2932</v>
      </c>
      <c r="K38" s="61" t="s">
        <v>479</v>
      </c>
      <c r="L38" s="112"/>
      <c r="M38" s="118" t="s">
        <v>2727</v>
      </c>
      <c r="N38" s="65" t="s">
        <v>2933</v>
      </c>
      <c r="O38" s="67" t="s">
        <v>2934</v>
      </c>
      <c r="P38" s="819" t="s">
        <v>2805</v>
      </c>
      <c r="Q38" s="112"/>
      <c r="R38" s="151">
        <v>0</v>
      </c>
      <c r="S38" s="144">
        <v>1</v>
      </c>
      <c r="T38" s="815" t="s">
        <v>2935</v>
      </c>
      <c r="U38" s="152">
        <v>10</v>
      </c>
      <c r="V38" s="815"/>
      <c r="W38" s="152"/>
      <c r="X38" s="119"/>
      <c r="Y38" s="152"/>
      <c r="Z38" s="119"/>
      <c r="AA38" s="152"/>
      <c r="AB38" s="119"/>
      <c r="AC38" s="152"/>
      <c r="AD38" s="119"/>
      <c r="AE38" s="152"/>
      <c r="AF38" s="119"/>
      <c r="AG38" s="152"/>
      <c r="AH38" s="119"/>
      <c r="AI38" s="152"/>
      <c r="AJ38" s="119"/>
      <c r="AK38" s="152"/>
      <c r="AL38" s="119"/>
      <c r="AM38" s="152"/>
      <c r="AN38" s="153">
        <v>0</v>
      </c>
      <c r="AO38" s="160">
        <v>0</v>
      </c>
      <c r="AP38" s="130">
        <v>0</v>
      </c>
      <c r="AQ38" s="212">
        <v>0</v>
      </c>
      <c r="AR38" s="66">
        <v>0</v>
      </c>
      <c r="AS38" s="120">
        <v>0</v>
      </c>
      <c r="AT38" s="121">
        <v>0</v>
      </c>
      <c r="AU38" s="66">
        <v>0</v>
      </c>
      <c r="AV38" s="122">
        <v>0</v>
      </c>
      <c r="AW38" s="121">
        <v>3</v>
      </c>
      <c r="AX38" s="66">
        <v>1</v>
      </c>
      <c r="AY38" s="122">
        <v>0.5</v>
      </c>
      <c r="AZ38" s="121">
        <v>0</v>
      </c>
      <c r="BA38" s="66">
        <v>0</v>
      </c>
      <c r="BB38" s="122">
        <v>0</v>
      </c>
      <c r="BC38" s="121">
        <v>0</v>
      </c>
      <c r="BD38" s="66">
        <v>1</v>
      </c>
      <c r="BE38" s="122">
        <v>0.5</v>
      </c>
      <c r="BF38" s="113">
        <v>1</v>
      </c>
      <c r="BG38" s="66">
        <v>4</v>
      </c>
      <c r="BH38" s="66">
        <v>3.5</v>
      </c>
      <c r="BI38" s="151">
        <v>5</v>
      </c>
      <c r="BJ38" s="143">
        <v>29</v>
      </c>
      <c r="BK38" s="154">
        <v>0</v>
      </c>
      <c r="BL38" s="144">
        <v>0</v>
      </c>
      <c r="BM38" s="135">
        <v>0</v>
      </c>
      <c r="BN38" s="145">
        <v>0</v>
      </c>
      <c r="BO38" s="135">
        <v>0</v>
      </c>
      <c r="BP38" s="146">
        <v>0</v>
      </c>
      <c r="BQ38" s="135">
        <v>0</v>
      </c>
      <c r="BR38" s="145">
        <v>0</v>
      </c>
      <c r="BS38" s="135">
        <v>0</v>
      </c>
      <c r="BT38" s="155">
        <v>0</v>
      </c>
      <c r="BU38" s="149">
        <v>0</v>
      </c>
      <c r="BV38" s="144">
        <v>1</v>
      </c>
      <c r="BW38" s="145">
        <v>33</v>
      </c>
      <c r="BX38" s="146">
        <v>33</v>
      </c>
      <c r="BY38" s="147" t="s">
        <v>132</v>
      </c>
      <c r="BZ38" s="144">
        <v>1</v>
      </c>
      <c r="CA38" s="145">
        <v>62</v>
      </c>
      <c r="CB38" s="145">
        <v>58</v>
      </c>
      <c r="CC38" s="145">
        <v>62</v>
      </c>
      <c r="CD38" s="144">
        <v>0</v>
      </c>
      <c r="CE38" s="145">
        <v>0</v>
      </c>
      <c r="CF38" s="145">
        <v>0</v>
      </c>
      <c r="CG38" s="145">
        <v>0</v>
      </c>
      <c r="CH38" s="134" t="s">
        <v>127</v>
      </c>
      <c r="CI38" s="145">
        <v>0</v>
      </c>
      <c r="CJ38" s="148">
        <v>0</v>
      </c>
      <c r="CK38" s="149">
        <v>0</v>
      </c>
      <c r="CL38" s="144">
        <v>0</v>
      </c>
      <c r="CM38" s="145">
        <v>0</v>
      </c>
      <c r="CN38" s="145">
        <v>0</v>
      </c>
      <c r="CO38" s="134" t="s">
        <v>132</v>
      </c>
      <c r="CP38" s="136"/>
      <c r="CQ38" s="133" t="s">
        <v>132</v>
      </c>
      <c r="CR38" s="134" t="s">
        <v>132</v>
      </c>
      <c r="CS38" s="112"/>
      <c r="CT38" s="134" t="s">
        <v>132</v>
      </c>
      <c r="CU38" s="135"/>
      <c r="CV38" s="135"/>
      <c r="CW38" s="136" t="s">
        <v>132</v>
      </c>
      <c r="CX38" s="137" t="s">
        <v>132</v>
      </c>
      <c r="CY38" s="137" t="s">
        <v>132</v>
      </c>
      <c r="CZ38" s="137" t="s">
        <v>132</v>
      </c>
      <c r="DA38" s="61"/>
      <c r="DB38" s="156" t="s">
        <v>2744</v>
      </c>
      <c r="DC38" s="138" t="s">
        <v>149</v>
      </c>
      <c r="DD38" s="139" t="s">
        <v>2735</v>
      </c>
      <c r="DE38" s="947" t="s">
        <v>150</v>
      </c>
    </row>
    <row r="39" spans="1:109">
      <c r="A39" s="49"/>
      <c r="B39" s="59">
        <f t="shared" ca="1" si="0"/>
        <v>31</v>
      </c>
      <c r="C39" s="115" t="s">
        <v>555</v>
      </c>
      <c r="D39" s="150" t="s">
        <v>2936</v>
      </c>
      <c r="E39" s="65" t="s">
        <v>2937</v>
      </c>
      <c r="F39" s="116" t="s">
        <v>132</v>
      </c>
      <c r="G39" s="117" t="s">
        <v>127</v>
      </c>
      <c r="H39" s="27">
        <v>18927</v>
      </c>
      <c r="I39" s="65" t="s">
        <v>477</v>
      </c>
      <c r="J39" s="67" t="s">
        <v>2938</v>
      </c>
      <c r="K39" s="61" t="s">
        <v>479</v>
      </c>
      <c r="L39" s="112"/>
      <c r="M39" s="118" t="s">
        <v>132</v>
      </c>
      <c r="N39" s="65" t="s">
        <v>2939</v>
      </c>
      <c r="O39" s="67" t="s">
        <v>2940</v>
      </c>
      <c r="P39" s="819" t="s">
        <v>2805</v>
      </c>
      <c r="Q39" s="112"/>
      <c r="R39" s="151">
        <v>0</v>
      </c>
      <c r="S39" s="144">
        <v>0</v>
      </c>
      <c r="T39" s="815"/>
      <c r="U39" s="152"/>
      <c r="V39" s="815"/>
      <c r="W39" s="152"/>
      <c r="X39" s="119"/>
      <c r="Y39" s="152"/>
      <c r="Z39" s="119"/>
      <c r="AA39" s="152"/>
      <c r="AB39" s="119"/>
      <c r="AC39" s="152"/>
      <c r="AD39" s="119"/>
      <c r="AE39" s="152"/>
      <c r="AF39" s="119"/>
      <c r="AG39" s="152"/>
      <c r="AH39" s="119"/>
      <c r="AI39" s="152"/>
      <c r="AJ39" s="119"/>
      <c r="AK39" s="152"/>
      <c r="AL39" s="119"/>
      <c r="AM39" s="152"/>
      <c r="AN39" s="153">
        <v>0</v>
      </c>
      <c r="AO39" s="161">
        <v>0</v>
      </c>
      <c r="AP39" s="130">
        <v>0</v>
      </c>
      <c r="AQ39" s="212">
        <v>0</v>
      </c>
      <c r="AR39" s="66">
        <v>0</v>
      </c>
      <c r="AS39" s="120">
        <v>0</v>
      </c>
      <c r="AT39" s="121">
        <v>0</v>
      </c>
      <c r="AU39" s="66">
        <v>0</v>
      </c>
      <c r="AV39" s="131">
        <v>0</v>
      </c>
      <c r="AW39" s="121">
        <v>0</v>
      </c>
      <c r="AX39" s="66">
        <v>0</v>
      </c>
      <c r="AY39" s="122">
        <v>0</v>
      </c>
      <c r="AZ39" s="121">
        <v>0</v>
      </c>
      <c r="BA39" s="66">
        <v>0</v>
      </c>
      <c r="BB39" s="122">
        <v>0</v>
      </c>
      <c r="BC39" s="121">
        <v>0</v>
      </c>
      <c r="BD39" s="66">
        <v>0</v>
      </c>
      <c r="BE39" s="122">
        <v>0</v>
      </c>
      <c r="BF39" s="113">
        <v>0</v>
      </c>
      <c r="BG39" s="66">
        <v>0</v>
      </c>
      <c r="BH39" s="66">
        <v>0</v>
      </c>
      <c r="BI39" s="151">
        <v>0</v>
      </c>
      <c r="BJ39" s="143">
        <v>0</v>
      </c>
      <c r="BK39" s="154">
        <v>0</v>
      </c>
      <c r="BL39" s="144">
        <v>0</v>
      </c>
      <c r="BM39" s="135">
        <v>0</v>
      </c>
      <c r="BN39" s="145">
        <v>0</v>
      </c>
      <c r="BO39" s="135">
        <v>0</v>
      </c>
      <c r="BP39" s="146">
        <v>0</v>
      </c>
      <c r="BQ39" s="135">
        <v>0</v>
      </c>
      <c r="BR39" s="145">
        <v>0</v>
      </c>
      <c r="BS39" s="135">
        <v>0</v>
      </c>
      <c r="BT39" s="155">
        <v>0</v>
      </c>
      <c r="BU39" s="149">
        <v>0</v>
      </c>
      <c r="BV39" s="144">
        <v>0</v>
      </c>
      <c r="BW39" s="145">
        <v>0</v>
      </c>
      <c r="BX39" s="146">
        <v>0</v>
      </c>
      <c r="BY39" s="147" t="s">
        <v>132</v>
      </c>
      <c r="BZ39" s="144">
        <v>0</v>
      </c>
      <c r="CA39" s="145">
        <v>0</v>
      </c>
      <c r="CB39" s="145">
        <v>0</v>
      </c>
      <c r="CC39" s="145">
        <v>0</v>
      </c>
      <c r="CD39" s="144">
        <v>0</v>
      </c>
      <c r="CE39" s="145">
        <v>0</v>
      </c>
      <c r="CF39" s="145">
        <v>0</v>
      </c>
      <c r="CG39" s="145">
        <v>0</v>
      </c>
      <c r="CH39" s="134" t="s">
        <v>132</v>
      </c>
      <c r="CI39" s="145"/>
      <c r="CJ39" s="148"/>
      <c r="CK39" s="149"/>
      <c r="CL39" s="144">
        <v>0</v>
      </c>
      <c r="CM39" s="145">
        <v>0</v>
      </c>
      <c r="CN39" s="145">
        <v>0</v>
      </c>
      <c r="CO39" s="134" t="s">
        <v>132</v>
      </c>
      <c r="CP39" s="136"/>
      <c r="CQ39" s="133" t="s">
        <v>132</v>
      </c>
      <c r="CR39" s="134" t="s">
        <v>132</v>
      </c>
      <c r="CS39" s="112"/>
      <c r="CT39" s="134" t="s">
        <v>132</v>
      </c>
      <c r="CU39" s="135"/>
      <c r="CV39" s="135"/>
      <c r="CW39" s="136" t="s">
        <v>132</v>
      </c>
      <c r="CX39" s="137" t="s">
        <v>132</v>
      </c>
      <c r="CY39" s="137" t="s">
        <v>132</v>
      </c>
      <c r="CZ39" s="137" t="s">
        <v>132</v>
      </c>
      <c r="DA39" s="61"/>
      <c r="DB39" s="156" t="s">
        <v>2744</v>
      </c>
      <c r="DC39" s="138" t="s">
        <v>149</v>
      </c>
      <c r="DD39" s="139" t="s">
        <v>2736</v>
      </c>
      <c r="DE39" s="947" t="s">
        <v>210</v>
      </c>
    </row>
    <row r="40" spans="1:109">
      <c r="A40" s="49"/>
      <c r="B40" s="59">
        <f t="shared" ca="1" si="0"/>
        <v>32</v>
      </c>
      <c r="C40" s="115" t="s">
        <v>2941</v>
      </c>
      <c r="D40" s="150" t="s">
        <v>2942</v>
      </c>
      <c r="E40" s="65" t="s">
        <v>2943</v>
      </c>
      <c r="F40" s="116" t="s">
        <v>132</v>
      </c>
      <c r="G40" s="117" t="s">
        <v>132</v>
      </c>
      <c r="H40" s="27">
        <v>38718</v>
      </c>
      <c r="I40" s="65" t="s">
        <v>477</v>
      </c>
      <c r="J40" s="67" t="s">
        <v>2944</v>
      </c>
      <c r="K40" s="61" t="s">
        <v>528</v>
      </c>
      <c r="L40" s="112" t="s">
        <v>2945</v>
      </c>
      <c r="M40" s="118" t="s">
        <v>132</v>
      </c>
      <c r="N40" s="65" t="s">
        <v>2946</v>
      </c>
      <c r="O40" s="67" t="s">
        <v>2947</v>
      </c>
      <c r="P40" s="819" t="s">
        <v>2805</v>
      </c>
      <c r="Q40" s="112"/>
      <c r="R40" s="151">
        <v>19</v>
      </c>
      <c r="S40" s="144">
        <v>1</v>
      </c>
      <c r="T40" s="815" t="s">
        <v>2948</v>
      </c>
      <c r="U40" s="152">
        <v>34</v>
      </c>
      <c r="V40" s="815"/>
      <c r="W40" s="152"/>
      <c r="X40" s="119"/>
      <c r="Y40" s="152"/>
      <c r="Z40" s="119"/>
      <c r="AA40" s="152"/>
      <c r="AB40" s="119"/>
      <c r="AC40" s="152"/>
      <c r="AD40" s="119"/>
      <c r="AE40" s="152"/>
      <c r="AF40" s="119"/>
      <c r="AG40" s="152"/>
      <c r="AH40" s="119"/>
      <c r="AI40" s="152"/>
      <c r="AJ40" s="119"/>
      <c r="AK40" s="152"/>
      <c r="AL40" s="119"/>
      <c r="AM40" s="278"/>
      <c r="AN40" s="153">
        <v>0</v>
      </c>
      <c r="AO40" s="161">
        <v>0</v>
      </c>
      <c r="AP40" s="130">
        <v>0</v>
      </c>
      <c r="AQ40" s="212">
        <v>1</v>
      </c>
      <c r="AR40" s="66">
        <v>5</v>
      </c>
      <c r="AS40" s="120">
        <v>5</v>
      </c>
      <c r="AT40" s="121">
        <v>0</v>
      </c>
      <c r="AU40" s="66">
        <v>0</v>
      </c>
      <c r="AV40" s="122">
        <v>0</v>
      </c>
      <c r="AW40" s="121">
        <v>4</v>
      </c>
      <c r="AX40" s="66">
        <v>0</v>
      </c>
      <c r="AY40" s="122">
        <v>0</v>
      </c>
      <c r="AZ40" s="121">
        <v>0</v>
      </c>
      <c r="BA40" s="66">
        <v>0</v>
      </c>
      <c r="BB40" s="122">
        <v>0</v>
      </c>
      <c r="BC40" s="121">
        <v>1</v>
      </c>
      <c r="BD40" s="66">
        <v>1</v>
      </c>
      <c r="BE40" s="122">
        <v>0.3</v>
      </c>
      <c r="BF40" s="113">
        <v>3</v>
      </c>
      <c r="BG40" s="66">
        <v>0</v>
      </c>
      <c r="BH40" s="66">
        <v>0</v>
      </c>
      <c r="BI40" s="151">
        <v>5</v>
      </c>
      <c r="BJ40" s="143">
        <v>20</v>
      </c>
      <c r="BK40" s="154">
        <v>0</v>
      </c>
      <c r="BL40" s="144">
        <v>0</v>
      </c>
      <c r="BM40" s="135">
        <v>0</v>
      </c>
      <c r="BN40" s="145">
        <v>0</v>
      </c>
      <c r="BO40" s="135">
        <v>0</v>
      </c>
      <c r="BP40" s="146">
        <v>0</v>
      </c>
      <c r="BQ40" s="135">
        <v>0</v>
      </c>
      <c r="BR40" s="145">
        <v>0</v>
      </c>
      <c r="BS40" s="135">
        <v>0</v>
      </c>
      <c r="BT40" s="155">
        <v>0</v>
      </c>
      <c r="BU40" s="149">
        <v>0</v>
      </c>
      <c r="BV40" s="144">
        <v>0</v>
      </c>
      <c r="BW40" s="145">
        <v>0</v>
      </c>
      <c r="BX40" s="146">
        <v>0</v>
      </c>
      <c r="BY40" s="147" t="s">
        <v>132</v>
      </c>
      <c r="BZ40" s="144">
        <v>0</v>
      </c>
      <c r="CA40" s="145">
        <v>0</v>
      </c>
      <c r="CB40" s="145">
        <v>0</v>
      </c>
      <c r="CC40" s="145">
        <v>0</v>
      </c>
      <c r="CD40" s="144">
        <v>0</v>
      </c>
      <c r="CE40" s="145">
        <v>0</v>
      </c>
      <c r="CF40" s="145">
        <v>0</v>
      </c>
      <c r="CG40" s="145">
        <v>0</v>
      </c>
      <c r="CH40" s="134" t="s">
        <v>132</v>
      </c>
      <c r="CI40" s="145"/>
      <c r="CJ40" s="148"/>
      <c r="CK40" s="149"/>
      <c r="CL40" s="144">
        <v>0</v>
      </c>
      <c r="CM40" s="145">
        <v>0</v>
      </c>
      <c r="CN40" s="145">
        <v>0</v>
      </c>
      <c r="CO40" s="134" t="s">
        <v>127</v>
      </c>
      <c r="CP40" s="136" t="s">
        <v>132</v>
      </c>
      <c r="CQ40" s="133" t="s">
        <v>132</v>
      </c>
      <c r="CR40" s="134" t="s">
        <v>132</v>
      </c>
      <c r="CS40" s="112"/>
      <c r="CT40" s="134" t="s">
        <v>132</v>
      </c>
      <c r="CU40" s="135"/>
      <c r="CV40" s="135"/>
      <c r="CW40" s="136" t="s">
        <v>132</v>
      </c>
      <c r="CX40" s="137" t="s">
        <v>132</v>
      </c>
      <c r="CY40" s="137" t="s">
        <v>132</v>
      </c>
      <c r="CZ40" s="137" t="s">
        <v>132</v>
      </c>
      <c r="DA40" s="61"/>
      <c r="DB40" s="156" t="s">
        <v>2744</v>
      </c>
      <c r="DC40" s="138" t="s">
        <v>149</v>
      </c>
      <c r="DD40" s="139" t="s">
        <v>2735</v>
      </c>
      <c r="DE40" s="947" t="s">
        <v>160</v>
      </c>
    </row>
    <row r="41" spans="1:109">
      <c r="A41" s="49"/>
      <c r="B41" s="59">
        <f t="shared" ca="1" si="0"/>
        <v>33</v>
      </c>
      <c r="C41" s="115" t="s">
        <v>138</v>
      </c>
      <c r="D41" s="150" t="s">
        <v>2949</v>
      </c>
      <c r="E41" s="65" t="s">
        <v>2950</v>
      </c>
      <c r="F41" s="116" t="s">
        <v>132</v>
      </c>
      <c r="G41" s="117" t="s">
        <v>132</v>
      </c>
      <c r="H41" s="27">
        <v>39904</v>
      </c>
      <c r="I41" s="65" t="s">
        <v>477</v>
      </c>
      <c r="J41" s="67" t="s">
        <v>2951</v>
      </c>
      <c r="K41" s="61" t="s">
        <v>528</v>
      </c>
      <c r="L41" s="112" t="s">
        <v>2952</v>
      </c>
      <c r="M41" s="118" t="s">
        <v>132</v>
      </c>
      <c r="N41" s="65" t="s">
        <v>2953</v>
      </c>
      <c r="O41" s="67" t="s">
        <v>2954</v>
      </c>
      <c r="P41" s="819" t="s">
        <v>2805</v>
      </c>
      <c r="Q41" s="112"/>
      <c r="R41" s="151">
        <v>10</v>
      </c>
      <c r="S41" s="144">
        <v>0</v>
      </c>
      <c r="T41" s="815"/>
      <c r="U41" s="152"/>
      <c r="V41" s="815"/>
      <c r="W41" s="152"/>
      <c r="X41" s="119"/>
      <c r="Y41" s="152"/>
      <c r="Z41" s="119"/>
      <c r="AA41" s="152"/>
      <c r="AB41" s="119"/>
      <c r="AC41" s="152"/>
      <c r="AD41" s="119"/>
      <c r="AE41" s="152"/>
      <c r="AF41" s="119"/>
      <c r="AG41" s="152"/>
      <c r="AH41" s="119"/>
      <c r="AI41" s="152"/>
      <c r="AJ41" s="119"/>
      <c r="AK41" s="152"/>
      <c r="AL41" s="119"/>
      <c r="AM41" s="278"/>
      <c r="AN41" s="153">
        <v>2</v>
      </c>
      <c r="AO41" s="161">
        <v>1</v>
      </c>
      <c r="AP41" s="130">
        <v>0</v>
      </c>
      <c r="AQ41" s="212">
        <v>0</v>
      </c>
      <c r="AR41" s="66">
        <v>0</v>
      </c>
      <c r="AS41" s="120">
        <v>8</v>
      </c>
      <c r="AT41" s="121">
        <v>0</v>
      </c>
      <c r="AU41" s="66">
        <v>0</v>
      </c>
      <c r="AV41" s="122">
        <v>0</v>
      </c>
      <c r="AW41" s="121">
        <v>4</v>
      </c>
      <c r="AX41" s="66">
        <v>0</v>
      </c>
      <c r="AY41" s="122">
        <v>0</v>
      </c>
      <c r="AZ41" s="121">
        <v>0</v>
      </c>
      <c r="BA41" s="66">
        <v>0</v>
      </c>
      <c r="BB41" s="122">
        <v>0</v>
      </c>
      <c r="BC41" s="121">
        <v>0</v>
      </c>
      <c r="BD41" s="66">
        <v>0</v>
      </c>
      <c r="BE41" s="122">
        <v>0</v>
      </c>
      <c r="BF41" s="113">
        <v>3</v>
      </c>
      <c r="BG41" s="66">
        <v>1</v>
      </c>
      <c r="BH41" s="66">
        <v>0.1</v>
      </c>
      <c r="BI41" s="151">
        <v>5</v>
      </c>
      <c r="BJ41" s="143">
        <v>30</v>
      </c>
      <c r="BK41" s="154">
        <v>0</v>
      </c>
      <c r="BL41" s="144">
        <v>0</v>
      </c>
      <c r="BM41" s="135">
        <v>0</v>
      </c>
      <c r="BN41" s="145">
        <v>0</v>
      </c>
      <c r="BO41" s="135">
        <v>0</v>
      </c>
      <c r="BP41" s="146">
        <v>0</v>
      </c>
      <c r="BQ41" s="135">
        <v>0</v>
      </c>
      <c r="BR41" s="145">
        <v>0</v>
      </c>
      <c r="BS41" s="135">
        <v>0</v>
      </c>
      <c r="BT41" s="155">
        <v>0</v>
      </c>
      <c r="BU41" s="149">
        <v>0</v>
      </c>
      <c r="BV41" s="144">
        <v>0</v>
      </c>
      <c r="BW41" s="145">
        <v>0</v>
      </c>
      <c r="BX41" s="146">
        <v>0</v>
      </c>
      <c r="BY41" s="147" t="s">
        <v>127</v>
      </c>
      <c r="BZ41" s="144">
        <v>0</v>
      </c>
      <c r="CA41" s="145">
        <v>25</v>
      </c>
      <c r="CB41" s="145">
        <v>25</v>
      </c>
      <c r="CC41" s="145">
        <v>108</v>
      </c>
      <c r="CD41" s="144">
        <v>0</v>
      </c>
      <c r="CE41" s="145">
        <v>0</v>
      </c>
      <c r="CF41" s="145">
        <v>0</v>
      </c>
      <c r="CG41" s="145">
        <v>0</v>
      </c>
      <c r="CH41" s="134" t="s">
        <v>127</v>
      </c>
      <c r="CI41" s="145">
        <v>0</v>
      </c>
      <c r="CJ41" s="148">
        <v>0</v>
      </c>
      <c r="CK41" s="149">
        <v>9</v>
      </c>
      <c r="CL41" s="144">
        <v>0</v>
      </c>
      <c r="CM41" s="145">
        <v>3</v>
      </c>
      <c r="CN41" s="145">
        <v>16</v>
      </c>
      <c r="CO41" s="134" t="s">
        <v>132</v>
      </c>
      <c r="CP41" s="136"/>
      <c r="CQ41" s="133" t="s">
        <v>132</v>
      </c>
      <c r="CR41" s="134" t="s">
        <v>132</v>
      </c>
      <c r="CS41" s="112"/>
      <c r="CT41" s="134" t="s">
        <v>132</v>
      </c>
      <c r="CU41" s="135"/>
      <c r="CV41" s="135"/>
      <c r="CW41" s="136" t="s">
        <v>132</v>
      </c>
      <c r="CX41" s="137" t="s">
        <v>127</v>
      </c>
      <c r="CY41" s="137" t="s">
        <v>132</v>
      </c>
      <c r="CZ41" s="137" t="s">
        <v>132</v>
      </c>
      <c r="DA41" s="61" t="s">
        <v>2773</v>
      </c>
      <c r="DB41" s="156" t="s">
        <v>2744</v>
      </c>
      <c r="DC41" s="138" t="s">
        <v>149</v>
      </c>
      <c r="DD41" s="139" t="s">
        <v>2735</v>
      </c>
      <c r="DE41" s="947" t="s">
        <v>2956</v>
      </c>
    </row>
    <row r="42" spans="1:109" ht="27">
      <c r="A42" s="49"/>
      <c r="B42" s="59">
        <f t="shared" ca="1" si="0"/>
        <v>34</v>
      </c>
      <c r="C42" s="132" t="s">
        <v>138</v>
      </c>
      <c r="D42" s="150" t="s">
        <v>2957</v>
      </c>
      <c r="E42" s="65" t="s">
        <v>2958</v>
      </c>
      <c r="F42" s="116" t="s">
        <v>132</v>
      </c>
      <c r="G42" s="117" t="s">
        <v>132</v>
      </c>
      <c r="H42" s="27">
        <v>45000</v>
      </c>
      <c r="I42" s="73" t="s">
        <v>477</v>
      </c>
      <c r="J42" s="67" t="s">
        <v>2959</v>
      </c>
      <c r="K42" s="61" t="s">
        <v>479</v>
      </c>
      <c r="L42" s="112"/>
      <c r="M42" s="118" t="s">
        <v>132</v>
      </c>
      <c r="N42" s="65" t="s">
        <v>2960</v>
      </c>
      <c r="O42" s="67" t="s">
        <v>2961</v>
      </c>
      <c r="P42" s="819" t="s">
        <v>2844</v>
      </c>
      <c r="Q42" s="112"/>
      <c r="R42" s="151">
        <v>0</v>
      </c>
      <c r="S42" s="144">
        <v>1</v>
      </c>
      <c r="T42" s="815" t="s">
        <v>2791</v>
      </c>
      <c r="U42" s="274">
        <v>6</v>
      </c>
      <c r="V42" s="815"/>
      <c r="W42" s="274"/>
      <c r="X42" s="119"/>
      <c r="Y42" s="274"/>
      <c r="Z42" s="119"/>
      <c r="AA42" s="274"/>
      <c r="AB42" s="119"/>
      <c r="AC42" s="274"/>
      <c r="AD42" s="119"/>
      <c r="AE42" s="274"/>
      <c r="AF42" s="119"/>
      <c r="AG42" s="274"/>
      <c r="AH42" s="119"/>
      <c r="AI42" s="274"/>
      <c r="AJ42" s="119"/>
      <c r="AK42" s="274"/>
      <c r="AL42" s="119"/>
      <c r="AM42" s="274"/>
      <c r="AN42" s="153">
        <v>0</v>
      </c>
      <c r="AO42" s="154">
        <v>0</v>
      </c>
      <c r="AP42" s="130">
        <v>0</v>
      </c>
      <c r="AQ42" s="212">
        <v>0</v>
      </c>
      <c r="AR42" s="66">
        <v>0</v>
      </c>
      <c r="AS42" s="120">
        <v>0</v>
      </c>
      <c r="AT42" s="121">
        <v>0</v>
      </c>
      <c r="AU42" s="66">
        <v>0</v>
      </c>
      <c r="AV42" s="122">
        <v>0</v>
      </c>
      <c r="AW42" s="121">
        <v>2</v>
      </c>
      <c r="AX42" s="66">
        <v>0</v>
      </c>
      <c r="AY42" s="122">
        <v>0</v>
      </c>
      <c r="AZ42" s="121">
        <v>0</v>
      </c>
      <c r="BA42" s="66">
        <v>0</v>
      </c>
      <c r="BB42" s="122">
        <v>0</v>
      </c>
      <c r="BC42" s="121">
        <v>0</v>
      </c>
      <c r="BD42" s="66">
        <v>0</v>
      </c>
      <c r="BE42" s="122">
        <v>0</v>
      </c>
      <c r="BF42" s="113">
        <v>2</v>
      </c>
      <c r="BG42" s="66">
        <v>1</v>
      </c>
      <c r="BH42" s="66">
        <v>0</v>
      </c>
      <c r="BI42" s="151">
        <v>2</v>
      </c>
      <c r="BJ42" s="158">
        <v>4</v>
      </c>
      <c r="BK42" s="154">
        <v>0</v>
      </c>
      <c r="BL42" s="144">
        <v>0</v>
      </c>
      <c r="BM42" s="135">
        <v>0</v>
      </c>
      <c r="BN42" s="145">
        <v>0</v>
      </c>
      <c r="BO42" s="135">
        <v>0</v>
      </c>
      <c r="BP42" s="135">
        <v>0</v>
      </c>
      <c r="BQ42" s="135">
        <v>0</v>
      </c>
      <c r="BR42" s="145">
        <v>0</v>
      </c>
      <c r="BS42" s="135">
        <v>0</v>
      </c>
      <c r="BT42" s="158">
        <v>0</v>
      </c>
      <c r="BU42" s="149">
        <v>0</v>
      </c>
      <c r="BV42" s="144">
        <v>0</v>
      </c>
      <c r="BW42" s="145">
        <v>0</v>
      </c>
      <c r="BX42" s="158">
        <v>0</v>
      </c>
      <c r="BY42" s="147" t="s">
        <v>132</v>
      </c>
      <c r="BZ42" s="144">
        <v>0</v>
      </c>
      <c r="CA42" s="145">
        <v>0</v>
      </c>
      <c r="CB42" s="145">
        <v>0</v>
      </c>
      <c r="CC42" s="145">
        <v>0</v>
      </c>
      <c r="CD42" s="144">
        <v>0</v>
      </c>
      <c r="CE42" s="145">
        <v>0</v>
      </c>
      <c r="CF42" s="145">
        <v>0</v>
      </c>
      <c r="CG42" s="145">
        <v>0</v>
      </c>
      <c r="CH42" s="134" t="s">
        <v>132</v>
      </c>
      <c r="CI42" s="145"/>
      <c r="CJ42" s="158"/>
      <c r="CK42" s="149"/>
      <c r="CL42" s="144">
        <v>0</v>
      </c>
      <c r="CM42" s="145">
        <v>0</v>
      </c>
      <c r="CN42" s="145">
        <v>0</v>
      </c>
      <c r="CO42" s="134" t="s">
        <v>132</v>
      </c>
      <c r="CP42" s="136"/>
      <c r="CQ42" s="133" t="s">
        <v>132</v>
      </c>
      <c r="CR42" s="134" t="s">
        <v>132</v>
      </c>
      <c r="CS42" s="112"/>
      <c r="CT42" s="134" t="s">
        <v>132</v>
      </c>
      <c r="CU42" s="135"/>
      <c r="CV42" s="135"/>
      <c r="CW42" s="136" t="s">
        <v>132</v>
      </c>
      <c r="CX42" s="137" t="s">
        <v>132</v>
      </c>
      <c r="CY42" s="137" t="s">
        <v>132</v>
      </c>
      <c r="CZ42" s="137" t="s">
        <v>132</v>
      </c>
      <c r="DA42" s="61"/>
      <c r="DB42" s="156" t="s">
        <v>2735</v>
      </c>
      <c r="DC42" s="138" t="s">
        <v>149</v>
      </c>
      <c r="DD42" s="139" t="s">
        <v>2735</v>
      </c>
      <c r="DE42" s="947" t="s">
        <v>2813</v>
      </c>
    </row>
    <row r="43" spans="1:109" ht="27">
      <c r="A43" s="49"/>
      <c r="B43" s="59">
        <f t="shared" ca="1" si="0"/>
        <v>35</v>
      </c>
      <c r="C43" s="115" t="s">
        <v>138</v>
      </c>
      <c r="D43" s="150" t="s">
        <v>2963</v>
      </c>
      <c r="E43" s="65" t="s">
        <v>2964</v>
      </c>
      <c r="F43" s="116" t="s">
        <v>132</v>
      </c>
      <c r="G43" s="117" t="s">
        <v>132</v>
      </c>
      <c r="H43" s="27">
        <v>44136</v>
      </c>
      <c r="I43" s="65" t="s">
        <v>477</v>
      </c>
      <c r="J43" s="67" t="s">
        <v>2959</v>
      </c>
      <c r="K43" s="61" t="s">
        <v>479</v>
      </c>
      <c r="L43" s="112"/>
      <c r="M43" s="118" t="s">
        <v>132</v>
      </c>
      <c r="N43" s="65" t="s">
        <v>2960</v>
      </c>
      <c r="O43" s="67" t="s">
        <v>2965</v>
      </c>
      <c r="P43" s="819" t="s">
        <v>2844</v>
      </c>
      <c r="Q43" s="112"/>
      <c r="R43" s="151">
        <v>0</v>
      </c>
      <c r="S43" s="144">
        <v>1</v>
      </c>
      <c r="T43" s="815" t="s">
        <v>2966</v>
      </c>
      <c r="U43" s="152">
        <v>6</v>
      </c>
      <c r="V43" s="815"/>
      <c r="W43" s="152"/>
      <c r="X43" s="119"/>
      <c r="Y43" s="152"/>
      <c r="Z43" s="119"/>
      <c r="AA43" s="152"/>
      <c r="AB43" s="119"/>
      <c r="AC43" s="152"/>
      <c r="AD43" s="119"/>
      <c r="AE43" s="152"/>
      <c r="AF43" s="119"/>
      <c r="AG43" s="152"/>
      <c r="AH43" s="119"/>
      <c r="AI43" s="152"/>
      <c r="AJ43" s="119"/>
      <c r="AK43" s="152"/>
      <c r="AL43" s="119"/>
      <c r="AM43" s="278"/>
      <c r="AN43" s="153">
        <v>0</v>
      </c>
      <c r="AO43" s="160">
        <v>0</v>
      </c>
      <c r="AP43" s="130">
        <v>0</v>
      </c>
      <c r="AQ43" s="212">
        <v>0</v>
      </c>
      <c r="AR43" s="66">
        <v>0</v>
      </c>
      <c r="AS43" s="120">
        <v>0</v>
      </c>
      <c r="AT43" s="121">
        <v>0</v>
      </c>
      <c r="AU43" s="66">
        <v>0</v>
      </c>
      <c r="AV43" s="122">
        <v>0</v>
      </c>
      <c r="AW43" s="121">
        <v>2</v>
      </c>
      <c r="AX43" s="66">
        <v>0</v>
      </c>
      <c r="AY43" s="122">
        <v>0</v>
      </c>
      <c r="AZ43" s="121">
        <v>0</v>
      </c>
      <c r="BA43" s="66">
        <v>0</v>
      </c>
      <c r="BB43" s="122">
        <v>0</v>
      </c>
      <c r="BC43" s="121">
        <v>0</v>
      </c>
      <c r="BD43" s="66">
        <v>0</v>
      </c>
      <c r="BE43" s="122">
        <v>0</v>
      </c>
      <c r="BF43" s="113">
        <v>2</v>
      </c>
      <c r="BG43" s="66">
        <v>1</v>
      </c>
      <c r="BH43" s="66">
        <v>0</v>
      </c>
      <c r="BI43" s="151">
        <v>2.5</v>
      </c>
      <c r="BJ43" s="143">
        <v>12</v>
      </c>
      <c r="BK43" s="154">
        <v>0</v>
      </c>
      <c r="BL43" s="144">
        <v>0</v>
      </c>
      <c r="BM43" s="135">
        <v>0</v>
      </c>
      <c r="BN43" s="145">
        <v>0</v>
      </c>
      <c r="BO43" s="135">
        <v>0</v>
      </c>
      <c r="BP43" s="146">
        <v>0</v>
      </c>
      <c r="BQ43" s="135">
        <v>0</v>
      </c>
      <c r="BR43" s="145">
        <v>0</v>
      </c>
      <c r="BS43" s="135">
        <v>0</v>
      </c>
      <c r="BT43" s="155">
        <v>0</v>
      </c>
      <c r="BU43" s="149">
        <v>0</v>
      </c>
      <c r="BV43" s="144">
        <v>0</v>
      </c>
      <c r="BW43" s="145">
        <v>0</v>
      </c>
      <c r="BX43" s="146">
        <v>0</v>
      </c>
      <c r="BY43" s="147" t="s">
        <v>132</v>
      </c>
      <c r="BZ43" s="144">
        <v>0</v>
      </c>
      <c r="CA43" s="145">
        <v>0</v>
      </c>
      <c r="CB43" s="145">
        <v>0</v>
      </c>
      <c r="CC43" s="145">
        <v>0</v>
      </c>
      <c r="CD43" s="144">
        <v>0</v>
      </c>
      <c r="CE43" s="145">
        <v>0</v>
      </c>
      <c r="CF43" s="145">
        <v>0</v>
      </c>
      <c r="CG43" s="145">
        <v>0</v>
      </c>
      <c r="CH43" s="134" t="s">
        <v>132</v>
      </c>
      <c r="CI43" s="145"/>
      <c r="CJ43" s="148"/>
      <c r="CK43" s="149"/>
      <c r="CL43" s="144">
        <v>0</v>
      </c>
      <c r="CM43" s="145">
        <v>0</v>
      </c>
      <c r="CN43" s="145">
        <v>0</v>
      </c>
      <c r="CO43" s="134" t="s">
        <v>132</v>
      </c>
      <c r="CP43" s="136"/>
      <c r="CQ43" s="133" t="s">
        <v>132</v>
      </c>
      <c r="CR43" s="134" t="s">
        <v>132</v>
      </c>
      <c r="CS43" s="112"/>
      <c r="CT43" s="134" t="s">
        <v>132</v>
      </c>
      <c r="CU43" s="135"/>
      <c r="CV43" s="135"/>
      <c r="CW43" s="136" t="s">
        <v>132</v>
      </c>
      <c r="CX43" s="137" t="s">
        <v>132</v>
      </c>
      <c r="CY43" s="137" t="s">
        <v>132</v>
      </c>
      <c r="CZ43" s="137" t="s">
        <v>132</v>
      </c>
      <c r="DA43" s="61"/>
      <c r="DB43" s="156" t="s">
        <v>2735</v>
      </c>
      <c r="DC43" s="138" t="s">
        <v>149</v>
      </c>
      <c r="DD43" s="139" t="s">
        <v>2735</v>
      </c>
      <c r="DE43" s="947" t="s">
        <v>2813</v>
      </c>
    </row>
    <row r="44" spans="1:109">
      <c r="A44" s="49"/>
      <c r="B44" s="59">
        <f t="shared" ca="1" si="0"/>
        <v>36</v>
      </c>
      <c r="C44" s="115" t="s">
        <v>494</v>
      </c>
      <c r="D44" s="277">
        <v>113011191</v>
      </c>
      <c r="E44" s="65" t="s">
        <v>2967</v>
      </c>
      <c r="F44" s="116" t="s">
        <v>132</v>
      </c>
      <c r="G44" s="117" t="s">
        <v>132</v>
      </c>
      <c r="H44" s="27">
        <v>44652</v>
      </c>
      <c r="I44" s="65" t="s">
        <v>477</v>
      </c>
      <c r="J44" s="67" t="s">
        <v>2968</v>
      </c>
      <c r="K44" s="61" t="s">
        <v>479</v>
      </c>
      <c r="L44" s="112"/>
      <c r="M44" s="118" t="s">
        <v>132</v>
      </c>
      <c r="N44" s="65" t="s">
        <v>2960</v>
      </c>
      <c r="O44" s="67" t="s">
        <v>2969</v>
      </c>
      <c r="P44" s="819" t="s">
        <v>2819</v>
      </c>
      <c r="Q44" s="112"/>
      <c r="R44" s="151">
        <v>0</v>
      </c>
      <c r="S44" s="144">
        <v>0</v>
      </c>
      <c r="T44" s="815"/>
      <c r="U44" s="152"/>
      <c r="V44" s="815"/>
      <c r="W44" s="152"/>
      <c r="X44" s="119"/>
      <c r="Y44" s="152"/>
      <c r="Z44" s="119"/>
      <c r="AA44" s="152"/>
      <c r="AB44" s="119"/>
      <c r="AC44" s="152"/>
      <c r="AD44" s="119"/>
      <c r="AE44" s="152"/>
      <c r="AF44" s="119"/>
      <c r="AG44" s="152"/>
      <c r="AH44" s="119"/>
      <c r="AI44" s="152"/>
      <c r="AJ44" s="119"/>
      <c r="AK44" s="152"/>
      <c r="AL44" s="119"/>
      <c r="AM44" s="278"/>
      <c r="AN44" s="153">
        <v>1</v>
      </c>
      <c r="AO44" s="161">
        <v>0.1</v>
      </c>
      <c r="AP44" s="130">
        <v>0</v>
      </c>
      <c r="AQ44" s="212">
        <v>1</v>
      </c>
      <c r="AR44" s="66">
        <v>0</v>
      </c>
      <c r="AS44" s="120">
        <v>0</v>
      </c>
      <c r="AT44" s="121">
        <v>0</v>
      </c>
      <c r="AU44" s="66">
        <v>0</v>
      </c>
      <c r="AV44" s="131">
        <v>0</v>
      </c>
      <c r="AW44" s="121">
        <v>0</v>
      </c>
      <c r="AX44" s="66">
        <v>1</v>
      </c>
      <c r="AY44" s="122">
        <v>0.1</v>
      </c>
      <c r="AZ44" s="121">
        <v>0</v>
      </c>
      <c r="BA44" s="66">
        <v>0</v>
      </c>
      <c r="BB44" s="122">
        <v>0</v>
      </c>
      <c r="BC44" s="121">
        <v>0</v>
      </c>
      <c r="BD44" s="66">
        <v>0</v>
      </c>
      <c r="BE44" s="122">
        <v>0</v>
      </c>
      <c r="BF44" s="113">
        <v>0</v>
      </c>
      <c r="BG44" s="66">
        <v>1</v>
      </c>
      <c r="BH44" s="66">
        <v>0.1</v>
      </c>
      <c r="BI44" s="151">
        <v>2</v>
      </c>
      <c r="BJ44" s="143">
        <v>7</v>
      </c>
      <c r="BK44" s="154">
        <v>0</v>
      </c>
      <c r="BL44" s="144">
        <v>0</v>
      </c>
      <c r="BM44" s="135">
        <v>0</v>
      </c>
      <c r="BN44" s="145">
        <v>0</v>
      </c>
      <c r="BO44" s="135">
        <v>0</v>
      </c>
      <c r="BP44" s="146">
        <v>0</v>
      </c>
      <c r="BQ44" s="135">
        <v>0</v>
      </c>
      <c r="BR44" s="145">
        <v>0</v>
      </c>
      <c r="BS44" s="135">
        <v>0</v>
      </c>
      <c r="BT44" s="155">
        <v>0</v>
      </c>
      <c r="BU44" s="149">
        <v>0</v>
      </c>
      <c r="BV44" s="144">
        <v>0</v>
      </c>
      <c r="BW44" s="145">
        <v>0</v>
      </c>
      <c r="BX44" s="146">
        <v>0</v>
      </c>
      <c r="BY44" s="147" t="s">
        <v>132</v>
      </c>
      <c r="BZ44" s="144">
        <v>0</v>
      </c>
      <c r="CA44" s="145">
        <v>0</v>
      </c>
      <c r="CB44" s="145">
        <v>0</v>
      </c>
      <c r="CC44" s="145">
        <v>0</v>
      </c>
      <c r="CD44" s="144">
        <v>0</v>
      </c>
      <c r="CE44" s="145">
        <v>0</v>
      </c>
      <c r="CF44" s="145">
        <v>0</v>
      </c>
      <c r="CG44" s="145">
        <v>0</v>
      </c>
      <c r="CH44" s="134" t="s">
        <v>132</v>
      </c>
      <c r="CI44" s="145"/>
      <c r="CJ44" s="148"/>
      <c r="CK44" s="149"/>
      <c r="CL44" s="144">
        <v>0</v>
      </c>
      <c r="CM44" s="145">
        <v>0</v>
      </c>
      <c r="CN44" s="145">
        <v>0</v>
      </c>
      <c r="CO44" s="134" t="s">
        <v>132</v>
      </c>
      <c r="CP44" s="136"/>
      <c r="CQ44" s="133" t="s">
        <v>132</v>
      </c>
      <c r="CR44" s="134" t="s">
        <v>132</v>
      </c>
      <c r="CS44" s="112"/>
      <c r="CT44" s="134" t="s">
        <v>132</v>
      </c>
      <c r="CU44" s="135"/>
      <c r="CV44" s="135"/>
      <c r="CW44" s="136" t="s">
        <v>132</v>
      </c>
      <c r="CX44" s="137" t="s">
        <v>132</v>
      </c>
      <c r="CY44" s="137" t="s">
        <v>132</v>
      </c>
      <c r="CZ44" s="137" t="s">
        <v>132</v>
      </c>
      <c r="DA44" s="61"/>
      <c r="DB44" s="156" t="s">
        <v>2744</v>
      </c>
      <c r="DC44" s="138" t="s">
        <v>149</v>
      </c>
      <c r="DD44" s="139" t="s">
        <v>2735</v>
      </c>
      <c r="DE44" s="947" t="s">
        <v>150</v>
      </c>
    </row>
    <row r="45" spans="1:109">
      <c r="A45" s="49"/>
      <c r="B45" s="59">
        <f t="shared" ca="1" si="0"/>
        <v>37</v>
      </c>
      <c r="C45" s="115" t="s">
        <v>138</v>
      </c>
      <c r="D45" s="150" t="s">
        <v>2970</v>
      </c>
      <c r="E45" s="65" t="s">
        <v>2971</v>
      </c>
      <c r="F45" s="116" t="s">
        <v>132</v>
      </c>
      <c r="G45" s="117" t="s">
        <v>132</v>
      </c>
      <c r="H45" s="27">
        <v>45383</v>
      </c>
      <c r="I45" s="65" t="s">
        <v>477</v>
      </c>
      <c r="J45" s="67" t="s">
        <v>2972</v>
      </c>
      <c r="K45" s="61" t="s">
        <v>479</v>
      </c>
      <c r="L45" s="112"/>
      <c r="M45" s="118" t="s">
        <v>2727</v>
      </c>
      <c r="N45" s="65" t="s">
        <v>2973</v>
      </c>
      <c r="O45" s="67" t="s">
        <v>2974</v>
      </c>
      <c r="P45" s="819" t="s">
        <v>162</v>
      </c>
      <c r="Q45" s="112"/>
      <c r="R45" s="151">
        <v>0</v>
      </c>
      <c r="S45" s="144">
        <v>2</v>
      </c>
      <c r="T45" s="815" t="s">
        <v>618</v>
      </c>
      <c r="U45" s="152">
        <v>1</v>
      </c>
      <c r="V45" s="815" t="s">
        <v>944</v>
      </c>
      <c r="W45" s="152">
        <v>1</v>
      </c>
      <c r="X45" s="119"/>
      <c r="Y45" s="152"/>
      <c r="Z45" s="119"/>
      <c r="AA45" s="152"/>
      <c r="AB45" s="119"/>
      <c r="AC45" s="152"/>
      <c r="AD45" s="119"/>
      <c r="AE45" s="152"/>
      <c r="AF45" s="119"/>
      <c r="AG45" s="152"/>
      <c r="AH45" s="119"/>
      <c r="AI45" s="152"/>
      <c r="AJ45" s="119"/>
      <c r="AK45" s="152"/>
      <c r="AL45" s="119"/>
      <c r="AM45" s="278"/>
      <c r="AN45" s="153">
        <v>0</v>
      </c>
      <c r="AO45" s="154">
        <v>0</v>
      </c>
      <c r="AP45" s="130">
        <v>0</v>
      </c>
      <c r="AQ45" s="212">
        <v>0</v>
      </c>
      <c r="AR45" s="66">
        <v>0</v>
      </c>
      <c r="AS45" s="120">
        <v>0</v>
      </c>
      <c r="AT45" s="121">
        <v>0</v>
      </c>
      <c r="AU45" s="66">
        <v>0</v>
      </c>
      <c r="AV45" s="122">
        <v>0</v>
      </c>
      <c r="AW45" s="121">
        <v>5</v>
      </c>
      <c r="AX45" s="66">
        <v>1</v>
      </c>
      <c r="AY45" s="122">
        <v>0.3</v>
      </c>
      <c r="AZ45" s="121">
        <v>1</v>
      </c>
      <c r="BA45" s="66">
        <v>1</v>
      </c>
      <c r="BB45" s="122">
        <v>0.2</v>
      </c>
      <c r="BC45" s="121">
        <v>2</v>
      </c>
      <c r="BD45" s="66">
        <v>2</v>
      </c>
      <c r="BE45" s="122">
        <v>2</v>
      </c>
      <c r="BF45" s="113">
        <v>2</v>
      </c>
      <c r="BG45" s="66">
        <v>1</v>
      </c>
      <c r="BH45" s="66">
        <v>1</v>
      </c>
      <c r="BI45" s="151">
        <v>5</v>
      </c>
      <c r="BJ45" s="143">
        <v>32</v>
      </c>
      <c r="BK45" s="154">
        <v>0</v>
      </c>
      <c r="BL45" s="144">
        <v>0</v>
      </c>
      <c r="BM45" s="135">
        <v>0</v>
      </c>
      <c r="BN45" s="145">
        <v>0</v>
      </c>
      <c r="BO45" s="135">
        <v>0</v>
      </c>
      <c r="BP45" s="146">
        <v>0</v>
      </c>
      <c r="BQ45" s="135">
        <v>0</v>
      </c>
      <c r="BR45" s="145">
        <v>0</v>
      </c>
      <c r="BS45" s="135">
        <v>0</v>
      </c>
      <c r="BT45" s="155">
        <v>0</v>
      </c>
      <c r="BU45" s="149">
        <v>0</v>
      </c>
      <c r="BV45" s="144">
        <v>0</v>
      </c>
      <c r="BW45" s="145">
        <v>0</v>
      </c>
      <c r="BX45" s="146">
        <v>0</v>
      </c>
      <c r="BY45" s="147" t="s">
        <v>132</v>
      </c>
      <c r="BZ45" s="144">
        <v>0</v>
      </c>
      <c r="CA45" s="145">
        <v>18</v>
      </c>
      <c r="CB45" s="145">
        <v>18</v>
      </c>
      <c r="CC45" s="145">
        <v>18</v>
      </c>
      <c r="CD45" s="144">
        <v>0</v>
      </c>
      <c r="CE45" s="145">
        <v>0</v>
      </c>
      <c r="CF45" s="145">
        <v>0</v>
      </c>
      <c r="CG45" s="145">
        <v>0</v>
      </c>
      <c r="CH45" s="134" t="s">
        <v>132</v>
      </c>
      <c r="CI45" s="145"/>
      <c r="CJ45" s="148"/>
      <c r="CK45" s="149"/>
      <c r="CL45" s="144">
        <v>0</v>
      </c>
      <c r="CM45" s="145">
        <v>0</v>
      </c>
      <c r="CN45" s="145">
        <v>0</v>
      </c>
      <c r="CO45" s="134" t="s">
        <v>127</v>
      </c>
      <c r="CP45" s="136" t="s">
        <v>132</v>
      </c>
      <c r="CQ45" s="133" t="s">
        <v>132</v>
      </c>
      <c r="CR45" s="134" t="s">
        <v>132</v>
      </c>
      <c r="CS45" s="112"/>
      <c r="CT45" s="134" t="s">
        <v>132</v>
      </c>
      <c r="CU45" s="135"/>
      <c r="CV45" s="135"/>
      <c r="CW45" s="136" t="s">
        <v>132</v>
      </c>
      <c r="CX45" s="137" t="s">
        <v>132</v>
      </c>
      <c r="CY45" s="137" t="s">
        <v>132</v>
      </c>
      <c r="CZ45" s="137" t="s">
        <v>132</v>
      </c>
      <c r="DA45" s="61"/>
      <c r="DB45" s="156" t="s">
        <v>2744</v>
      </c>
      <c r="DC45" s="138" t="s">
        <v>149</v>
      </c>
      <c r="DD45" s="139" t="s">
        <v>2735</v>
      </c>
      <c r="DE45" s="947" t="s">
        <v>2835</v>
      </c>
    </row>
    <row r="46" spans="1:109" ht="27">
      <c r="A46" s="49"/>
      <c r="B46" s="59">
        <f t="shared" ca="1" si="0"/>
        <v>38</v>
      </c>
      <c r="C46" s="132" t="s">
        <v>138</v>
      </c>
      <c r="D46" s="150" t="s">
        <v>2975</v>
      </c>
      <c r="E46" s="65" t="s">
        <v>2976</v>
      </c>
      <c r="F46" s="116" t="s">
        <v>132</v>
      </c>
      <c r="G46" s="117" t="s">
        <v>132</v>
      </c>
      <c r="H46" s="27">
        <v>27395</v>
      </c>
      <c r="I46" s="73" t="s">
        <v>477</v>
      </c>
      <c r="J46" s="67" t="s">
        <v>2977</v>
      </c>
      <c r="K46" s="61" t="s">
        <v>479</v>
      </c>
      <c r="L46" s="112"/>
      <c r="M46" s="118" t="s">
        <v>132</v>
      </c>
      <c r="N46" s="65" t="s">
        <v>2978</v>
      </c>
      <c r="O46" s="67" t="s">
        <v>2979</v>
      </c>
      <c r="P46" s="819" t="s">
        <v>2844</v>
      </c>
      <c r="Q46" s="112"/>
      <c r="R46" s="151">
        <v>0</v>
      </c>
      <c r="S46" s="144">
        <v>1</v>
      </c>
      <c r="T46" s="815" t="s">
        <v>2909</v>
      </c>
      <c r="U46" s="152" t="s">
        <v>2980</v>
      </c>
      <c r="V46" s="815"/>
      <c r="W46" s="152"/>
      <c r="X46" s="119"/>
      <c r="Y46" s="152"/>
      <c r="Z46" s="119"/>
      <c r="AA46" s="152"/>
      <c r="AB46" s="119"/>
      <c r="AC46" s="152"/>
      <c r="AD46" s="119"/>
      <c r="AE46" s="152"/>
      <c r="AF46" s="119"/>
      <c r="AG46" s="152"/>
      <c r="AH46" s="119"/>
      <c r="AI46" s="152"/>
      <c r="AJ46" s="119"/>
      <c r="AK46" s="152"/>
      <c r="AL46" s="119"/>
      <c r="AM46" s="278"/>
      <c r="AN46" s="153">
        <v>0</v>
      </c>
      <c r="AO46" s="154">
        <v>0</v>
      </c>
      <c r="AP46" s="130">
        <v>0</v>
      </c>
      <c r="AQ46" s="212">
        <v>0</v>
      </c>
      <c r="AR46" s="66">
        <v>0</v>
      </c>
      <c r="AS46" s="120">
        <v>0</v>
      </c>
      <c r="AT46" s="121">
        <v>0</v>
      </c>
      <c r="AU46" s="66">
        <v>0</v>
      </c>
      <c r="AV46" s="122">
        <v>0</v>
      </c>
      <c r="AW46" s="121">
        <v>0</v>
      </c>
      <c r="AX46" s="66">
        <v>2</v>
      </c>
      <c r="AY46" s="122">
        <v>1</v>
      </c>
      <c r="AZ46" s="121">
        <v>0</v>
      </c>
      <c r="BA46" s="66">
        <v>0</v>
      </c>
      <c r="BB46" s="122">
        <v>0</v>
      </c>
      <c r="BC46" s="121">
        <v>0</v>
      </c>
      <c r="BD46" s="66">
        <v>0</v>
      </c>
      <c r="BE46" s="122">
        <v>0</v>
      </c>
      <c r="BF46" s="113">
        <v>1</v>
      </c>
      <c r="BG46" s="66">
        <v>1</v>
      </c>
      <c r="BH46" s="66">
        <v>0.5</v>
      </c>
      <c r="BI46" s="151">
        <v>5</v>
      </c>
      <c r="BJ46" s="158">
        <v>19</v>
      </c>
      <c r="BK46" s="154">
        <v>0</v>
      </c>
      <c r="BL46" s="144">
        <v>0</v>
      </c>
      <c r="BM46" s="135">
        <v>0</v>
      </c>
      <c r="BN46" s="145">
        <v>0</v>
      </c>
      <c r="BO46" s="135">
        <v>0</v>
      </c>
      <c r="BP46" s="135">
        <v>0</v>
      </c>
      <c r="BQ46" s="135">
        <v>0</v>
      </c>
      <c r="BR46" s="145">
        <v>0</v>
      </c>
      <c r="BS46" s="135">
        <v>0</v>
      </c>
      <c r="BT46" s="158">
        <v>0</v>
      </c>
      <c r="BU46" s="149">
        <v>0</v>
      </c>
      <c r="BV46" s="144">
        <v>0</v>
      </c>
      <c r="BW46" s="145">
        <v>0</v>
      </c>
      <c r="BX46" s="158">
        <v>0</v>
      </c>
      <c r="BY46" s="147" t="s">
        <v>132</v>
      </c>
      <c r="BZ46" s="144">
        <v>0</v>
      </c>
      <c r="CA46" s="145">
        <v>0</v>
      </c>
      <c r="CB46" s="145">
        <v>0</v>
      </c>
      <c r="CC46" s="145">
        <v>0</v>
      </c>
      <c r="CD46" s="144">
        <v>0</v>
      </c>
      <c r="CE46" s="145">
        <v>0</v>
      </c>
      <c r="CF46" s="145">
        <v>0</v>
      </c>
      <c r="CG46" s="145">
        <v>0</v>
      </c>
      <c r="CH46" s="134" t="s">
        <v>132</v>
      </c>
      <c r="CI46" s="145"/>
      <c r="CJ46" s="158"/>
      <c r="CK46" s="149"/>
      <c r="CL46" s="144">
        <v>0</v>
      </c>
      <c r="CM46" s="145">
        <v>0</v>
      </c>
      <c r="CN46" s="145">
        <v>0</v>
      </c>
      <c r="CO46" s="134" t="s">
        <v>132</v>
      </c>
      <c r="CP46" s="136"/>
      <c r="CQ46" s="133" t="s">
        <v>132</v>
      </c>
      <c r="CR46" s="134" t="s">
        <v>132</v>
      </c>
      <c r="CS46" s="112"/>
      <c r="CT46" s="134" t="s">
        <v>132</v>
      </c>
      <c r="CU46" s="135"/>
      <c r="CV46" s="135"/>
      <c r="CW46" s="136" t="s">
        <v>132</v>
      </c>
      <c r="CX46" s="137" t="s">
        <v>132</v>
      </c>
      <c r="CY46" s="137" t="s">
        <v>132</v>
      </c>
      <c r="CZ46" s="137" t="s">
        <v>132</v>
      </c>
      <c r="DA46" s="61"/>
      <c r="DB46" s="156" t="s">
        <v>2744</v>
      </c>
      <c r="DC46" s="138" t="s">
        <v>149</v>
      </c>
      <c r="DD46" s="139" t="s">
        <v>2735</v>
      </c>
      <c r="DE46" s="947" t="s">
        <v>144</v>
      </c>
    </row>
    <row r="47" spans="1:109">
      <c r="A47" s="49"/>
      <c r="B47" s="59">
        <f t="shared" ca="1" si="0"/>
        <v>39</v>
      </c>
      <c r="C47" s="132" t="s">
        <v>494</v>
      </c>
      <c r="D47" s="150" t="s">
        <v>2981</v>
      </c>
      <c r="E47" s="65" t="s">
        <v>2982</v>
      </c>
      <c r="F47" s="116" t="s">
        <v>132</v>
      </c>
      <c r="G47" s="117" t="s">
        <v>132</v>
      </c>
      <c r="H47" s="27">
        <v>40422</v>
      </c>
      <c r="I47" s="73" t="s">
        <v>477</v>
      </c>
      <c r="J47" s="67" t="s">
        <v>2983</v>
      </c>
      <c r="K47" s="61" t="s">
        <v>479</v>
      </c>
      <c r="L47" s="112"/>
      <c r="M47" s="118" t="s">
        <v>132</v>
      </c>
      <c r="N47" s="65" t="s">
        <v>2984</v>
      </c>
      <c r="O47" s="67" t="s">
        <v>2985</v>
      </c>
      <c r="P47" s="819" t="s">
        <v>2844</v>
      </c>
      <c r="Q47" s="112"/>
      <c r="R47" s="151">
        <v>0</v>
      </c>
      <c r="S47" s="144">
        <v>1</v>
      </c>
      <c r="T47" s="815" t="s">
        <v>2986</v>
      </c>
      <c r="U47" s="152">
        <v>27</v>
      </c>
      <c r="V47" s="815"/>
      <c r="W47" s="152"/>
      <c r="X47" s="119"/>
      <c r="Y47" s="152"/>
      <c r="Z47" s="119"/>
      <c r="AA47" s="152"/>
      <c r="AB47" s="119"/>
      <c r="AC47" s="152"/>
      <c r="AD47" s="119"/>
      <c r="AE47" s="152"/>
      <c r="AF47" s="119"/>
      <c r="AG47" s="152"/>
      <c r="AH47" s="119"/>
      <c r="AI47" s="152"/>
      <c r="AJ47" s="119"/>
      <c r="AK47" s="152"/>
      <c r="AL47" s="119"/>
      <c r="AM47" s="278"/>
      <c r="AN47" s="153">
        <v>0</v>
      </c>
      <c r="AO47" s="154">
        <v>0</v>
      </c>
      <c r="AP47" s="130">
        <v>0</v>
      </c>
      <c r="AQ47" s="212">
        <v>0</v>
      </c>
      <c r="AR47" s="66">
        <v>0</v>
      </c>
      <c r="AS47" s="120">
        <v>0</v>
      </c>
      <c r="AT47" s="121">
        <v>0</v>
      </c>
      <c r="AU47" s="66">
        <v>0</v>
      </c>
      <c r="AV47" s="122">
        <v>0</v>
      </c>
      <c r="AW47" s="121">
        <v>1</v>
      </c>
      <c r="AX47" s="66">
        <v>0</v>
      </c>
      <c r="AY47" s="122">
        <v>0</v>
      </c>
      <c r="AZ47" s="121">
        <v>0</v>
      </c>
      <c r="BA47" s="66">
        <v>0</v>
      </c>
      <c r="BB47" s="122">
        <v>0</v>
      </c>
      <c r="BC47" s="121">
        <v>0</v>
      </c>
      <c r="BD47" s="66">
        <v>0</v>
      </c>
      <c r="BE47" s="122">
        <v>0</v>
      </c>
      <c r="BF47" s="113">
        <v>2</v>
      </c>
      <c r="BG47" s="66">
        <v>1</v>
      </c>
      <c r="BH47" s="66">
        <v>0.5</v>
      </c>
      <c r="BI47" s="151">
        <v>5</v>
      </c>
      <c r="BJ47" s="158">
        <v>20</v>
      </c>
      <c r="BK47" s="154">
        <v>0</v>
      </c>
      <c r="BL47" s="144">
        <v>0</v>
      </c>
      <c r="BM47" s="135">
        <v>0</v>
      </c>
      <c r="BN47" s="145">
        <v>0</v>
      </c>
      <c r="BO47" s="135">
        <v>0</v>
      </c>
      <c r="BP47" s="135">
        <v>0</v>
      </c>
      <c r="BQ47" s="135">
        <v>0</v>
      </c>
      <c r="BR47" s="145">
        <v>0</v>
      </c>
      <c r="BS47" s="135">
        <v>0</v>
      </c>
      <c r="BT47" s="158">
        <v>0</v>
      </c>
      <c r="BU47" s="149">
        <v>0</v>
      </c>
      <c r="BV47" s="144">
        <v>0</v>
      </c>
      <c r="BW47" s="145">
        <v>0</v>
      </c>
      <c r="BX47" s="158">
        <v>0</v>
      </c>
      <c r="BY47" s="147" t="s">
        <v>132</v>
      </c>
      <c r="BZ47" s="144">
        <v>0</v>
      </c>
      <c r="CA47" s="145">
        <v>0</v>
      </c>
      <c r="CB47" s="145">
        <v>0</v>
      </c>
      <c r="CC47" s="145">
        <v>0</v>
      </c>
      <c r="CD47" s="144">
        <v>0</v>
      </c>
      <c r="CE47" s="145">
        <v>0</v>
      </c>
      <c r="CF47" s="145">
        <v>0</v>
      </c>
      <c r="CG47" s="145">
        <v>0</v>
      </c>
      <c r="CH47" s="134" t="s">
        <v>132</v>
      </c>
      <c r="CI47" s="145"/>
      <c r="CJ47" s="158"/>
      <c r="CK47" s="149"/>
      <c r="CL47" s="144">
        <v>0</v>
      </c>
      <c r="CM47" s="145">
        <v>0</v>
      </c>
      <c r="CN47" s="145">
        <v>0</v>
      </c>
      <c r="CO47" s="134" t="s">
        <v>132</v>
      </c>
      <c r="CP47" s="136"/>
      <c r="CQ47" s="133" t="s">
        <v>132</v>
      </c>
      <c r="CR47" s="134" t="s">
        <v>132</v>
      </c>
      <c r="CS47" s="112"/>
      <c r="CT47" s="134" t="s">
        <v>132</v>
      </c>
      <c r="CU47" s="135"/>
      <c r="CV47" s="135"/>
      <c r="CW47" s="136" t="s">
        <v>132</v>
      </c>
      <c r="CX47" s="137" t="s">
        <v>132</v>
      </c>
      <c r="CY47" s="137" t="s">
        <v>127</v>
      </c>
      <c r="CZ47" s="137" t="s">
        <v>132</v>
      </c>
      <c r="DA47" s="61" t="s">
        <v>2773</v>
      </c>
      <c r="DB47" s="156" t="s">
        <v>2744</v>
      </c>
      <c r="DC47" s="138" t="s">
        <v>149</v>
      </c>
      <c r="DD47" s="139" t="s">
        <v>2735</v>
      </c>
      <c r="DE47" s="947" t="s">
        <v>210</v>
      </c>
    </row>
    <row r="48" spans="1:109" ht="27">
      <c r="A48" s="49"/>
      <c r="B48" s="59">
        <f t="shared" ca="1" si="0"/>
        <v>40</v>
      </c>
      <c r="C48" s="115" t="s">
        <v>494</v>
      </c>
      <c r="D48" s="150" t="s">
        <v>2987</v>
      </c>
      <c r="E48" s="65" t="s">
        <v>2988</v>
      </c>
      <c r="F48" s="116" t="s">
        <v>132</v>
      </c>
      <c r="G48" s="117" t="s">
        <v>132</v>
      </c>
      <c r="H48" s="27">
        <v>44454</v>
      </c>
      <c r="I48" s="65" t="s">
        <v>477</v>
      </c>
      <c r="J48" s="67" t="s">
        <v>2983</v>
      </c>
      <c r="K48" s="61" t="s">
        <v>479</v>
      </c>
      <c r="L48" s="112"/>
      <c r="M48" s="118" t="s">
        <v>132</v>
      </c>
      <c r="N48" s="65" t="s">
        <v>2984</v>
      </c>
      <c r="O48" s="67" t="s">
        <v>2985</v>
      </c>
      <c r="P48" s="819" t="s">
        <v>2844</v>
      </c>
      <c r="Q48" s="112"/>
      <c r="R48" s="151">
        <v>0</v>
      </c>
      <c r="S48" s="144">
        <v>1</v>
      </c>
      <c r="T48" s="815" t="s">
        <v>2989</v>
      </c>
      <c r="U48" s="152">
        <v>41</v>
      </c>
      <c r="V48" s="815"/>
      <c r="W48" s="152"/>
      <c r="X48" s="119"/>
      <c r="Y48" s="152"/>
      <c r="Z48" s="119"/>
      <c r="AA48" s="152"/>
      <c r="AB48" s="119"/>
      <c r="AC48" s="152"/>
      <c r="AD48" s="119"/>
      <c r="AE48" s="152"/>
      <c r="AF48" s="119"/>
      <c r="AG48" s="152"/>
      <c r="AH48" s="119"/>
      <c r="AI48" s="152"/>
      <c r="AJ48" s="119"/>
      <c r="AK48" s="152"/>
      <c r="AL48" s="119"/>
      <c r="AM48" s="278"/>
      <c r="AN48" s="153">
        <v>0</v>
      </c>
      <c r="AO48" s="154">
        <v>0</v>
      </c>
      <c r="AP48" s="130">
        <v>0</v>
      </c>
      <c r="AQ48" s="212">
        <v>0</v>
      </c>
      <c r="AR48" s="66">
        <v>0</v>
      </c>
      <c r="AS48" s="120">
        <v>0</v>
      </c>
      <c r="AT48" s="121">
        <v>0</v>
      </c>
      <c r="AU48" s="66">
        <v>0</v>
      </c>
      <c r="AV48" s="122">
        <v>0</v>
      </c>
      <c r="AW48" s="121">
        <v>1</v>
      </c>
      <c r="AX48" s="66">
        <v>0</v>
      </c>
      <c r="AY48" s="122">
        <v>0</v>
      </c>
      <c r="AZ48" s="121">
        <v>0</v>
      </c>
      <c r="BA48" s="66">
        <v>0</v>
      </c>
      <c r="BB48" s="122">
        <v>0</v>
      </c>
      <c r="BC48" s="121">
        <v>0</v>
      </c>
      <c r="BD48" s="66">
        <v>0</v>
      </c>
      <c r="BE48" s="122">
        <v>0</v>
      </c>
      <c r="BF48" s="113">
        <v>2</v>
      </c>
      <c r="BG48" s="66">
        <v>0</v>
      </c>
      <c r="BH48" s="66">
        <v>0</v>
      </c>
      <c r="BI48" s="151">
        <v>3</v>
      </c>
      <c r="BJ48" s="143">
        <v>11</v>
      </c>
      <c r="BK48" s="154">
        <v>0</v>
      </c>
      <c r="BL48" s="144">
        <v>0</v>
      </c>
      <c r="BM48" s="135">
        <v>0</v>
      </c>
      <c r="BN48" s="145">
        <v>0</v>
      </c>
      <c r="BO48" s="135">
        <v>0</v>
      </c>
      <c r="BP48" s="146">
        <v>0</v>
      </c>
      <c r="BQ48" s="135">
        <v>0</v>
      </c>
      <c r="BR48" s="145">
        <v>0</v>
      </c>
      <c r="BS48" s="135">
        <v>0</v>
      </c>
      <c r="BT48" s="155">
        <v>0</v>
      </c>
      <c r="BU48" s="149">
        <v>0</v>
      </c>
      <c r="BV48" s="144">
        <v>1</v>
      </c>
      <c r="BW48" s="145">
        <v>23</v>
      </c>
      <c r="BX48" s="158">
        <v>10</v>
      </c>
      <c r="BY48" s="147" t="s">
        <v>132</v>
      </c>
      <c r="BZ48" s="144">
        <v>81</v>
      </c>
      <c r="CA48" s="145">
        <v>116</v>
      </c>
      <c r="CB48" s="145">
        <v>116</v>
      </c>
      <c r="CC48" s="145">
        <v>8</v>
      </c>
      <c r="CD48" s="144">
        <v>0</v>
      </c>
      <c r="CE48" s="145">
        <v>0</v>
      </c>
      <c r="CF48" s="145">
        <v>0</v>
      </c>
      <c r="CG48" s="145">
        <v>0</v>
      </c>
      <c r="CH48" s="134" t="s">
        <v>132</v>
      </c>
      <c r="CI48" s="145"/>
      <c r="CJ48" s="158"/>
      <c r="CK48" s="149"/>
      <c r="CL48" s="144">
        <v>0</v>
      </c>
      <c r="CM48" s="145">
        <v>0</v>
      </c>
      <c r="CN48" s="145">
        <v>0</v>
      </c>
      <c r="CO48" s="134" t="s">
        <v>132</v>
      </c>
      <c r="CP48" s="136"/>
      <c r="CQ48" s="133" t="s">
        <v>132</v>
      </c>
      <c r="CR48" s="134" t="s">
        <v>132</v>
      </c>
      <c r="CS48" s="112"/>
      <c r="CT48" s="134" t="s">
        <v>132</v>
      </c>
      <c r="CU48" s="135"/>
      <c r="CV48" s="135"/>
      <c r="CW48" s="136" t="s">
        <v>132</v>
      </c>
      <c r="CX48" s="137" t="s">
        <v>132</v>
      </c>
      <c r="CY48" s="137" t="s">
        <v>132</v>
      </c>
      <c r="CZ48" s="137" t="s">
        <v>132</v>
      </c>
      <c r="DA48" s="61"/>
      <c r="DB48" s="156" t="s">
        <v>2744</v>
      </c>
      <c r="DC48" s="138" t="s">
        <v>149</v>
      </c>
      <c r="DD48" s="139" t="s">
        <v>2735</v>
      </c>
      <c r="DE48" s="947" t="s">
        <v>210</v>
      </c>
    </row>
    <row r="49" spans="1:109" ht="54">
      <c r="A49" s="49"/>
      <c r="B49" s="59">
        <f t="shared" ca="1" si="0"/>
        <v>41</v>
      </c>
      <c r="C49" s="132" t="s">
        <v>138</v>
      </c>
      <c r="D49" s="150" t="s">
        <v>2990</v>
      </c>
      <c r="E49" s="65" t="s">
        <v>2991</v>
      </c>
      <c r="F49" s="116" t="s">
        <v>132</v>
      </c>
      <c r="G49" s="117" t="s">
        <v>132</v>
      </c>
      <c r="H49" s="27">
        <v>29799</v>
      </c>
      <c r="I49" s="73" t="s">
        <v>477</v>
      </c>
      <c r="J49" s="67" t="s">
        <v>2992</v>
      </c>
      <c r="K49" s="61" t="s">
        <v>479</v>
      </c>
      <c r="L49" s="112"/>
      <c r="M49" s="118" t="s">
        <v>132</v>
      </c>
      <c r="N49" s="65" t="s">
        <v>570</v>
      </c>
      <c r="O49" s="67" t="s">
        <v>2993</v>
      </c>
      <c r="P49" s="819" t="s">
        <v>2844</v>
      </c>
      <c r="Q49" s="112"/>
      <c r="R49" s="151">
        <v>0</v>
      </c>
      <c r="S49" s="144">
        <v>1</v>
      </c>
      <c r="T49" s="815" t="s">
        <v>2994</v>
      </c>
      <c r="U49" s="152">
        <v>8</v>
      </c>
      <c r="V49" s="815"/>
      <c r="W49" s="152"/>
      <c r="X49" s="119"/>
      <c r="Y49" s="152"/>
      <c r="Z49" s="119"/>
      <c r="AA49" s="152"/>
      <c r="AB49" s="119"/>
      <c r="AC49" s="152"/>
      <c r="AD49" s="119"/>
      <c r="AE49" s="152"/>
      <c r="AF49" s="119"/>
      <c r="AG49" s="152"/>
      <c r="AH49" s="119"/>
      <c r="AI49" s="152"/>
      <c r="AJ49" s="119"/>
      <c r="AK49" s="152"/>
      <c r="AL49" s="119"/>
      <c r="AM49" s="278"/>
      <c r="AN49" s="153">
        <v>0</v>
      </c>
      <c r="AO49" s="154">
        <v>0</v>
      </c>
      <c r="AP49" s="130">
        <v>0</v>
      </c>
      <c r="AQ49" s="212">
        <v>0</v>
      </c>
      <c r="AR49" s="66">
        <v>0</v>
      </c>
      <c r="AS49" s="120">
        <v>0</v>
      </c>
      <c r="AT49" s="121">
        <v>0</v>
      </c>
      <c r="AU49" s="66">
        <v>0</v>
      </c>
      <c r="AV49" s="122">
        <v>0</v>
      </c>
      <c r="AW49" s="121">
        <v>5</v>
      </c>
      <c r="AX49" s="66">
        <v>0</v>
      </c>
      <c r="AY49" s="122">
        <v>0</v>
      </c>
      <c r="AZ49" s="121">
        <v>0</v>
      </c>
      <c r="BA49" s="66">
        <v>0</v>
      </c>
      <c r="BB49" s="122">
        <v>0</v>
      </c>
      <c r="BC49" s="121">
        <v>0</v>
      </c>
      <c r="BD49" s="66">
        <v>0</v>
      </c>
      <c r="BE49" s="122">
        <v>0</v>
      </c>
      <c r="BF49" s="113">
        <v>3</v>
      </c>
      <c r="BG49" s="66">
        <v>0</v>
      </c>
      <c r="BH49" s="66">
        <v>0</v>
      </c>
      <c r="BI49" s="151">
        <v>5</v>
      </c>
      <c r="BJ49" s="158">
        <v>19</v>
      </c>
      <c r="BK49" s="154">
        <v>0</v>
      </c>
      <c r="BL49" s="144">
        <v>0</v>
      </c>
      <c r="BM49" s="135">
        <v>0</v>
      </c>
      <c r="BN49" s="145">
        <v>0</v>
      </c>
      <c r="BO49" s="135">
        <v>0</v>
      </c>
      <c r="BP49" s="135">
        <v>0</v>
      </c>
      <c r="BQ49" s="135">
        <v>0</v>
      </c>
      <c r="BR49" s="145">
        <v>0</v>
      </c>
      <c r="BS49" s="135">
        <v>0</v>
      </c>
      <c r="BT49" s="158">
        <v>0</v>
      </c>
      <c r="BU49" s="149">
        <v>0</v>
      </c>
      <c r="BV49" s="144">
        <v>0</v>
      </c>
      <c r="BW49" s="145">
        <v>0</v>
      </c>
      <c r="BX49" s="158">
        <v>0</v>
      </c>
      <c r="BY49" s="147" t="s">
        <v>132</v>
      </c>
      <c r="BZ49" s="144">
        <v>0</v>
      </c>
      <c r="CA49" s="145">
        <v>0</v>
      </c>
      <c r="CB49" s="145">
        <v>0</v>
      </c>
      <c r="CC49" s="145">
        <v>0</v>
      </c>
      <c r="CD49" s="144">
        <v>0</v>
      </c>
      <c r="CE49" s="145">
        <v>0</v>
      </c>
      <c r="CF49" s="145">
        <v>0</v>
      </c>
      <c r="CG49" s="145">
        <v>0</v>
      </c>
      <c r="CH49" s="134" t="s">
        <v>132</v>
      </c>
      <c r="CI49" s="145"/>
      <c r="CJ49" s="158"/>
      <c r="CK49" s="149"/>
      <c r="CL49" s="144">
        <v>0</v>
      </c>
      <c r="CM49" s="145">
        <v>0</v>
      </c>
      <c r="CN49" s="145">
        <v>0</v>
      </c>
      <c r="CO49" s="134" t="s">
        <v>127</v>
      </c>
      <c r="CP49" s="136" t="s">
        <v>127</v>
      </c>
      <c r="CQ49" s="133" t="s">
        <v>127</v>
      </c>
      <c r="CR49" s="134" t="s">
        <v>127</v>
      </c>
      <c r="CS49" s="112" t="s">
        <v>2995</v>
      </c>
      <c r="CT49" s="134" t="s">
        <v>132</v>
      </c>
      <c r="CU49" s="135"/>
      <c r="CV49" s="135"/>
      <c r="CW49" s="136" t="s">
        <v>132</v>
      </c>
      <c r="CX49" s="137" t="s">
        <v>132</v>
      </c>
      <c r="CY49" s="137" t="s">
        <v>132</v>
      </c>
      <c r="CZ49" s="137" t="s">
        <v>132</v>
      </c>
      <c r="DA49" s="61"/>
      <c r="DB49" s="156" t="s">
        <v>2744</v>
      </c>
      <c r="DC49" s="138" t="s">
        <v>149</v>
      </c>
      <c r="DD49" s="139" t="s">
        <v>2735</v>
      </c>
      <c r="DE49" s="947" t="s">
        <v>144</v>
      </c>
    </row>
    <row r="50" spans="1:109" ht="54">
      <c r="A50" s="49"/>
      <c r="B50" s="59">
        <f t="shared" ca="1" si="0"/>
        <v>42</v>
      </c>
      <c r="C50" s="132" t="s">
        <v>138</v>
      </c>
      <c r="D50" s="150" t="s">
        <v>2996</v>
      </c>
      <c r="E50" s="65" t="s">
        <v>2997</v>
      </c>
      <c r="F50" s="116" t="s">
        <v>132</v>
      </c>
      <c r="G50" s="117" t="s">
        <v>132</v>
      </c>
      <c r="H50" s="27">
        <v>23000</v>
      </c>
      <c r="I50" s="73" t="s">
        <v>477</v>
      </c>
      <c r="J50" s="67" t="s">
        <v>2992</v>
      </c>
      <c r="K50" s="61" t="s">
        <v>479</v>
      </c>
      <c r="L50" s="112"/>
      <c r="M50" s="118" t="s">
        <v>132</v>
      </c>
      <c r="N50" s="65" t="s">
        <v>570</v>
      </c>
      <c r="O50" s="67" t="s">
        <v>2998</v>
      </c>
      <c r="P50" s="819" t="s">
        <v>2844</v>
      </c>
      <c r="Q50" s="112"/>
      <c r="R50" s="151">
        <v>0</v>
      </c>
      <c r="S50" s="144">
        <v>1</v>
      </c>
      <c r="T50" s="815" t="s">
        <v>2994</v>
      </c>
      <c r="U50" s="152">
        <v>8</v>
      </c>
      <c r="V50" s="815"/>
      <c r="W50" s="152"/>
      <c r="X50" s="119"/>
      <c r="Y50" s="152"/>
      <c r="Z50" s="119"/>
      <c r="AA50" s="152"/>
      <c r="AB50" s="119"/>
      <c r="AC50" s="152"/>
      <c r="AD50" s="119"/>
      <c r="AE50" s="152"/>
      <c r="AF50" s="119"/>
      <c r="AG50" s="152"/>
      <c r="AH50" s="119"/>
      <c r="AI50" s="152"/>
      <c r="AJ50" s="119"/>
      <c r="AK50" s="152"/>
      <c r="AL50" s="119"/>
      <c r="AM50" s="278"/>
      <c r="AN50" s="153">
        <v>0</v>
      </c>
      <c r="AO50" s="154">
        <v>0</v>
      </c>
      <c r="AP50" s="130">
        <v>0</v>
      </c>
      <c r="AQ50" s="212">
        <v>0</v>
      </c>
      <c r="AR50" s="66">
        <v>0</v>
      </c>
      <c r="AS50" s="120">
        <v>0</v>
      </c>
      <c r="AT50" s="121">
        <v>0</v>
      </c>
      <c r="AU50" s="66">
        <v>0</v>
      </c>
      <c r="AV50" s="122">
        <v>0</v>
      </c>
      <c r="AW50" s="121">
        <v>2</v>
      </c>
      <c r="AX50" s="66">
        <v>0</v>
      </c>
      <c r="AY50" s="122">
        <v>0</v>
      </c>
      <c r="AZ50" s="121">
        <v>0</v>
      </c>
      <c r="BA50" s="66">
        <v>0</v>
      </c>
      <c r="BB50" s="122">
        <v>0</v>
      </c>
      <c r="BC50" s="121">
        <v>0</v>
      </c>
      <c r="BD50" s="66">
        <v>0</v>
      </c>
      <c r="BE50" s="122">
        <v>0</v>
      </c>
      <c r="BF50" s="113">
        <v>0</v>
      </c>
      <c r="BG50" s="66">
        <v>0</v>
      </c>
      <c r="BH50" s="66">
        <v>0</v>
      </c>
      <c r="BI50" s="151">
        <v>0.25</v>
      </c>
      <c r="BJ50" s="158">
        <v>6.5</v>
      </c>
      <c r="BK50" s="154">
        <v>0</v>
      </c>
      <c r="BL50" s="144">
        <v>0</v>
      </c>
      <c r="BM50" s="135">
        <v>0</v>
      </c>
      <c r="BN50" s="145">
        <v>0</v>
      </c>
      <c r="BO50" s="135">
        <v>0</v>
      </c>
      <c r="BP50" s="135">
        <v>0</v>
      </c>
      <c r="BQ50" s="135">
        <v>0</v>
      </c>
      <c r="BR50" s="145">
        <v>0</v>
      </c>
      <c r="BS50" s="135">
        <v>0</v>
      </c>
      <c r="BT50" s="158">
        <v>0</v>
      </c>
      <c r="BU50" s="149">
        <v>0</v>
      </c>
      <c r="BV50" s="144">
        <v>0</v>
      </c>
      <c r="BW50" s="145">
        <v>0</v>
      </c>
      <c r="BX50" s="158">
        <v>0</v>
      </c>
      <c r="BY50" s="147" t="s">
        <v>132</v>
      </c>
      <c r="BZ50" s="144">
        <v>0</v>
      </c>
      <c r="CA50" s="145">
        <v>0</v>
      </c>
      <c r="CB50" s="145">
        <v>0</v>
      </c>
      <c r="CC50" s="145">
        <v>0</v>
      </c>
      <c r="CD50" s="144">
        <v>0</v>
      </c>
      <c r="CE50" s="145">
        <v>0</v>
      </c>
      <c r="CF50" s="145">
        <v>0</v>
      </c>
      <c r="CG50" s="145">
        <v>0</v>
      </c>
      <c r="CH50" s="134" t="s">
        <v>132</v>
      </c>
      <c r="CI50" s="145"/>
      <c r="CJ50" s="158"/>
      <c r="CK50" s="149"/>
      <c r="CL50" s="144">
        <v>0</v>
      </c>
      <c r="CM50" s="145">
        <v>0</v>
      </c>
      <c r="CN50" s="145">
        <v>0</v>
      </c>
      <c r="CO50" s="134" t="s">
        <v>132</v>
      </c>
      <c r="CP50" s="136"/>
      <c r="CQ50" s="133" t="s">
        <v>132</v>
      </c>
      <c r="CR50" s="134" t="s">
        <v>132</v>
      </c>
      <c r="CS50" s="112"/>
      <c r="CT50" s="134" t="s">
        <v>132</v>
      </c>
      <c r="CU50" s="135"/>
      <c r="CV50" s="135"/>
      <c r="CW50" s="136" t="s">
        <v>132</v>
      </c>
      <c r="CX50" s="137" t="s">
        <v>132</v>
      </c>
      <c r="CY50" s="137" t="s">
        <v>132</v>
      </c>
      <c r="CZ50" s="137" t="s">
        <v>132</v>
      </c>
      <c r="DA50" s="61"/>
      <c r="DB50" s="156" t="s">
        <v>2744</v>
      </c>
      <c r="DC50" s="138" t="s">
        <v>149</v>
      </c>
      <c r="DD50" s="139" t="s">
        <v>2735</v>
      </c>
      <c r="DE50" s="947" t="s">
        <v>144</v>
      </c>
    </row>
    <row r="51" spans="1:109">
      <c r="A51" s="49"/>
      <c r="B51" s="59">
        <f t="shared" ca="1" si="0"/>
        <v>43</v>
      </c>
      <c r="C51" s="132" t="s">
        <v>525</v>
      </c>
      <c r="D51" s="150" t="s">
        <v>2999</v>
      </c>
      <c r="E51" s="65" t="s">
        <v>3000</v>
      </c>
      <c r="F51" s="116" t="s">
        <v>132</v>
      </c>
      <c r="G51" s="117" t="s">
        <v>132</v>
      </c>
      <c r="H51" s="27">
        <v>30317</v>
      </c>
      <c r="I51" s="73" t="s">
        <v>477</v>
      </c>
      <c r="J51" s="67" t="s">
        <v>3001</v>
      </c>
      <c r="K51" s="61" t="s">
        <v>479</v>
      </c>
      <c r="L51" s="112"/>
      <c r="M51" s="118" t="s">
        <v>2727</v>
      </c>
      <c r="N51" s="65" t="s">
        <v>522</v>
      </c>
      <c r="O51" s="67" t="s">
        <v>3002</v>
      </c>
      <c r="P51" s="819" t="s">
        <v>2844</v>
      </c>
      <c r="Q51" s="112"/>
      <c r="R51" s="151">
        <v>0</v>
      </c>
      <c r="S51" s="144">
        <v>0</v>
      </c>
      <c r="T51" s="282"/>
      <c r="U51" s="278"/>
      <c r="V51" s="815"/>
      <c r="W51" s="274"/>
      <c r="X51" s="119"/>
      <c r="Y51" s="274"/>
      <c r="Z51" s="119"/>
      <c r="AA51" s="274"/>
      <c r="AB51" s="119"/>
      <c r="AC51" s="274"/>
      <c r="AD51" s="119"/>
      <c r="AE51" s="274"/>
      <c r="AF51" s="119"/>
      <c r="AG51" s="274"/>
      <c r="AH51" s="119"/>
      <c r="AI51" s="274"/>
      <c r="AJ51" s="119"/>
      <c r="AK51" s="274"/>
      <c r="AL51" s="119"/>
      <c r="AM51" s="274"/>
      <c r="AN51" s="144">
        <v>1</v>
      </c>
      <c r="AO51" s="157">
        <v>0.1</v>
      </c>
      <c r="AP51" s="130">
        <v>0</v>
      </c>
      <c r="AQ51" s="212">
        <v>0</v>
      </c>
      <c r="AR51" s="66">
        <v>0</v>
      </c>
      <c r="AS51" s="120">
        <v>0</v>
      </c>
      <c r="AT51" s="121">
        <v>0</v>
      </c>
      <c r="AU51" s="66">
        <v>0</v>
      </c>
      <c r="AV51" s="122">
        <v>0</v>
      </c>
      <c r="AW51" s="121">
        <v>0</v>
      </c>
      <c r="AX51" s="66">
        <v>1</v>
      </c>
      <c r="AY51" s="122">
        <v>0.1</v>
      </c>
      <c r="AZ51" s="121">
        <v>0</v>
      </c>
      <c r="BA51" s="66">
        <v>0</v>
      </c>
      <c r="BB51" s="122">
        <v>0</v>
      </c>
      <c r="BC51" s="121">
        <v>0</v>
      </c>
      <c r="BD51" s="66">
        <v>0</v>
      </c>
      <c r="BE51" s="122">
        <v>0</v>
      </c>
      <c r="BF51" s="113">
        <v>0</v>
      </c>
      <c r="BG51" s="66">
        <v>1</v>
      </c>
      <c r="BH51" s="66">
        <v>0.1</v>
      </c>
      <c r="BI51" s="151">
        <v>0.5</v>
      </c>
      <c r="BJ51" s="158">
        <v>2</v>
      </c>
      <c r="BK51" s="154">
        <v>0</v>
      </c>
      <c r="BL51" s="144">
        <v>0</v>
      </c>
      <c r="BM51" s="135">
        <v>0</v>
      </c>
      <c r="BN51" s="145">
        <v>0</v>
      </c>
      <c r="BO51" s="135">
        <v>0</v>
      </c>
      <c r="BP51" s="135">
        <v>0</v>
      </c>
      <c r="BQ51" s="135">
        <v>0</v>
      </c>
      <c r="BR51" s="145">
        <v>0</v>
      </c>
      <c r="BS51" s="135">
        <v>0</v>
      </c>
      <c r="BT51" s="158">
        <v>0</v>
      </c>
      <c r="BU51" s="149">
        <v>0</v>
      </c>
      <c r="BV51" s="144">
        <v>0</v>
      </c>
      <c r="BW51" s="145">
        <v>0</v>
      </c>
      <c r="BX51" s="158">
        <v>0</v>
      </c>
      <c r="BY51" s="147" t="s">
        <v>132</v>
      </c>
      <c r="BZ51" s="144">
        <v>0</v>
      </c>
      <c r="CA51" s="145">
        <v>0</v>
      </c>
      <c r="CB51" s="145">
        <v>0</v>
      </c>
      <c r="CC51" s="145">
        <v>0</v>
      </c>
      <c r="CD51" s="144">
        <v>0</v>
      </c>
      <c r="CE51" s="145">
        <v>0</v>
      </c>
      <c r="CF51" s="145">
        <v>0</v>
      </c>
      <c r="CG51" s="145">
        <v>0</v>
      </c>
      <c r="CH51" s="134" t="s">
        <v>132</v>
      </c>
      <c r="CI51" s="145"/>
      <c r="CJ51" s="158"/>
      <c r="CK51" s="149"/>
      <c r="CL51" s="144">
        <v>0</v>
      </c>
      <c r="CM51" s="145">
        <v>0</v>
      </c>
      <c r="CN51" s="145">
        <v>0</v>
      </c>
      <c r="CO51" s="134" t="s">
        <v>132</v>
      </c>
      <c r="CP51" s="136"/>
      <c r="CQ51" s="133" t="s">
        <v>132</v>
      </c>
      <c r="CR51" s="134" t="s">
        <v>132</v>
      </c>
      <c r="CS51" s="112"/>
      <c r="CT51" s="134" t="s">
        <v>132</v>
      </c>
      <c r="CU51" s="135"/>
      <c r="CV51" s="135"/>
      <c r="CW51" s="136" t="s">
        <v>132</v>
      </c>
      <c r="CX51" s="137" t="s">
        <v>132</v>
      </c>
      <c r="CY51" s="137" t="s">
        <v>132</v>
      </c>
      <c r="CZ51" s="137" t="s">
        <v>132</v>
      </c>
      <c r="DA51" s="61"/>
      <c r="DB51" s="156" t="s">
        <v>3003</v>
      </c>
      <c r="DC51" s="138" t="s">
        <v>149</v>
      </c>
      <c r="DD51" s="139" t="s">
        <v>2736</v>
      </c>
      <c r="DE51" s="679" t="s">
        <v>210</v>
      </c>
    </row>
    <row r="52" spans="1:109">
      <c r="A52" s="49"/>
      <c r="B52" s="59">
        <f t="shared" ca="1" si="0"/>
        <v>44</v>
      </c>
      <c r="C52" s="132" t="s">
        <v>3004</v>
      </c>
      <c r="D52" s="150" t="s">
        <v>3005</v>
      </c>
      <c r="E52" s="65" t="s">
        <v>3006</v>
      </c>
      <c r="F52" s="116" t="s">
        <v>132</v>
      </c>
      <c r="G52" s="117" t="s">
        <v>132</v>
      </c>
      <c r="H52" s="27">
        <v>35292</v>
      </c>
      <c r="I52" s="73" t="s">
        <v>477</v>
      </c>
      <c r="J52" s="67" t="s">
        <v>3007</v>
      </c>
      <c r="K52" s="61" t="s">
        <v>479</v>
      </c>
      <c r="L52" s="112"/>
      <c r="M52" s="118" t="s">
        <v>2727</v>
      </c>
      <c r="N52" s="65" t="s">
        <v>522</v>
      </c>
      <c r="O52" s="67" t="s">
        <v>3008</v>
      </c>
      <c r="P52" s="819" t="s">
        <v>162</v>
      </c>
      <c r="Q52" s="112"/>
      <c r="R52" s="151">
        <v>0</v>
      </c>
      <c r="S52" s="144">
        <v>0</v>
      </c>
      <c r="T52" s="282"/>
      <c r="U52" s="278"/>
      <c r="V52" s="815"/>
      <c r="W52" s="274"/>
      <c r="X52" s="119"/>
      <c r="Y52" s="274"/>
      <c r="Z52" s="119"/>
      <c r="AA52" s="274"/>
      <c r="AB52" s="119"/>
      <c r="AC52" s="274"/>
      <c r="AD52" s="119"/>
      <c r="AE52" s="274"/>
      <c r="AF52" s="119"/>
      <c r="AG52" s="274"/>
      <c r="AH52" s="119"/>
      <c r="AI52" s="274"/>
      <c r="AJ52" s="119"/>
      <c r="AK52" s="274"/>
      <c r="AL52" s="119"/>
      <c r="AM52" s="279"/>
      <c r="AN52" s="144">
        <v>1</v>
      </c>
      <c r="AO52" s="157">
        <v>1</v>
      </c>
      <c r="AP52" s="130">
        <v>0</v>
      </c>
      <c r="AQ52" s="212">
        <v>0</v>
      </c>
      <c r="AR52" s="66">
        <v>0</v>
      </c>
      <c r="AS52" s="120">
        <v>0</v>
      </c>
      <c r="AT52" s="121">
        <v>0</v>
      </c>
      <c r="AU52" s="66">
        <v>0</v>
      </c>
      <c r="AV52" s="122">
        <v>0</v>
      </c>
      <c r="AW52" s="121">
        <v>0</v>
      </c>
      <c r="AX52" s="66">
        <v>0</v>
      </c>
      <c r="AY52" s="122">
        <v>0</v>
      </c>
      <c r="AZ52" s="121">
        <v>0</v>
      </c>
      <c r="BA52" s="66">
        <v>0</v>
      </c>
      <c r="BB52" s="122">
        <v>0</v>
      </c>
      <c r="BC52" s="121">
        <v>0</v>
      </c>
      <c r="BD52" s="66">
        <v>0</v>
      </c>
      <c r="BE52" s="122">
        <v>0</v>
      </c>
      <c r="BF52" s="113">
        <v>0</v>
      </c>
      <c r="BG52" s="66">
        <v>0</v>
      </c>
      <c r="BH52" s="66">
        <v>0</v>
      </c>
      <c r="BI52" s="151">
        <v>0.25</v>
      </c>
      <c r="BJ52" s="153">
        <v>5</v>
      </c>
      <c r="BK52" s="280">
        <v>0</v>
      </c>
      <c r="BL52" s="144">
        <v>0</v>
      </c>
      <c r="BM52" s="135">
        <v>0</v>
      </c>
      <c r="BN52" s="145">
        <v>0</v>
      </c>
      <c r="BO52" s="135">
        <v>0</v>
      </c>
      <c r="BP52" s="135">
        <v>0</v>
      </c>
      <c r="BQ52" s="135">
        <v>0</v>
      </c>
      <c r="BR52" s="145">
        <v>0</v>
      </c>
      <c r="BS52" s="135">
        <v>0</v>
      </c>
      <c r="BT52" s="146">
        <v>0</v>
      </c>
      <c r="BU52" s="135">
        <v>0</v>
      </c>
      <c r="BV52" s="144">
        <v>0</v>
      </c>
      <c r="BW52" s="145">
        <v>0</v>
      </c>
      <c r="BX52" s="158">
        <v>0</v>
      </c>
      <c r="BY52" s="147" t="s">
        <v>132</v>
      </c>
      <c r="BZ52" s="144">
        <v>0</v>
      </c>
      <c r="CA52" s="145">
        <v>0</v>
      </c>
      <c r="CB52" s="145">
        <v>0</v>
      </c>
      <c r="CC52" s="145">
        <v>0</v>
      </c>
      <c r="CD52" s="144">
        <v>0</v>
      </c>
      <c r="CE52" s="145">
        <v>0</v>
      </c>
      <c r="CF52" s="145">
        <v>0</v>
      </c>
      <c r="CG52" s="145">
        <v>0</v>
      </c>
      <c r="CH52" s="134" t="s">
        <v>132</v>
      </c>
      <c r="CI52" s="145"/>
      <c r="CJ52" s="158"/>
      <c r="CK52" s="149"/>
      <c r="CL52" s="144">
        <v>0</v>
      </c>
      <c r="CM52" s="145">
        <v>0</v>
      </c>
      <c r="CN52" s="145">
        <v>0</v>
      </c>
      <c r="CO52" s="134" t="s">
        <v>132</v>
      </c>
      <c r="CP52" s="136"/>
      <c r="CQ52" s="133" t="s">
        <v>132</v>
      </c>
      <c r="CR52" s="134" t="s">
        <v>132</v>
      </c>
      <c r="CS52" s="112"/>
      <c r="CT52" s="134" t="s">
        <v>132</v>
      </c>
      <c r="CU52" s="135"/>
      <c r="CV52" s="135"/>
      <c r="CW52" s="136" t="s">
        <v>132</v>
      </c>
      <c r="CX52" s="137" t="s">
        <v>132</v>
      </c>
      <c r="CY52" s="137" t="s">
        <v>132</v>
      </c>
      <c r="CZ52" s="137" t="s">
        <v>132</v>
      </c>
      <c r="DA52" s="61"/>
      <c r="DB52" s="144" t="s">
        <v>2744</v>
      </c>
      <c r="DC52" s="138" t="s">
        <v>149</v>
      </c>
      <c r="DD52" s="139" t="s">
        <v>2736</v>
      </c>
      <c r="DE52" s="947" t="s">
        <v>210</v>
      </c>
    </row>
    <row r="53" spans="1:109" ht="27">
      <c r="A53" s="49"/>
      <c r="B53" s="59">
        <f t="shared" ca="1" si="0"/>
        <v>45</v>
      </c>
      <c r="C53" s="132" t="s">
        <v>138</v>
      </c>
      <c r="D53" s="150" t="s">
        <v>3009</v>
      </c>
      <c r="E53" s="65" t="s">
        <v>3010</v>
      </c>
      <c r="F53" s="116" t="s">
        <v>132</v>
      </c>
      <c r="G53" s="117" t="s">
        <v>132</v>
      </c>
      <c r="H53" s="27">
        <v>21838</v>
      </c>
      <c r="I53" s="73" t="s">
        <v>477</v>
      </c>
      <c r="J53" s="67" t="s">
        <v>3011</v>
      </c>
      <c r="K53" s="61" t="s">
        <v>479</v>
      </c>
      <c r="L53" s="112"/>
      <c r="M53" s="118" t="s">
        <v>2727</v>
      </c>
      <c r="N53" s="65" t="s">
        <v>522</v>
      </c>
      <c r="O53" s="67" t="s">
        <v>3012</v>
      </c>
      <c r="P53" s="819" t="s">
        <v>149</v>
      </c>
      <c r="Q53" s="112" t="s">
        <v>3013</v>
      </c>
      <c r="R53" s="151">
        <v>0</v>
      </c>
      <c r="S53" s="144">
        <v>1</v>
      </c>
      <c r="T53" s="282" t="s">
        <v>3014</v>
      </c>
      <c r="U53" s="278">
        <v>4</v>
      </c>
      <c r="V53" s="815"/>
      <c r="W53" s="274"/>
      <c r="X53" s="119"/>
      <c r="Y53" s="274"/>
      <c r="Z53" s="119"/>
      <c r="AA53" s="274"/>
      <c r="AB53" s="119"/>
      <c r="AC53" s="274"/>
      <c r="AD53" s="119"/>
      <c r="AE53" s="274"/>
      <c r="AF53" s="119"/>
      <c r="AG53" s="274"/>
      <c r="AH53" s="119"/>
      <c r="AI53" s="274"/>
      <c r="AJ53" s="119"/>
      <c r="AK53" s="274"/>
      <c r="AL53" s="119"/>
      <c r="AM53" s="279"/>
      <c r="AN53" s="144">
        <v>0</v>
      </c>
      <c r="AO53" s="157">
        <v>0</v>
      </c>
      <c r="AP53" s="130">
        <v>0</v>
      </c>
      <c r="AQ53" s="212">
        <v>0</v>
      </c>
      <c r="AR53" s="66">
        <v>0</v>
      </c>
      <c r="AS53" s="120">
        <v>0</v>
      </c>
      <c r="AT53" s="121">
        <v>0</v>
      </c>
      <c r="AU53" s="66">
        <v>0</v>
      </c>
      <c r="AV53" s="122">
        <v>0</v>
      </c>
      <c r="AW53" s="121">
        <v>2</v>
      </c>
      <c r="AX53" s="66">
        <v>0</v>
      </c>
      <c r="AY53" s="122">
        <v>0</v>
      </c>
      <c r="AZ53" s="121">
        <v>0</v>
      </c>
      <c r="BA53" s="66">
        <v>0</v>
      </c>
      <c r="BB53" s="122">
        <v>0</v>
      </c>
      <c r="BC53" s="121">
        <v>0</v>
      </c>
      <c r="BD53" s="66">
        <v>0</v>
      </c>
      <c r="BE53" s="122">
        <v>0</v>
      </c>
      <c r="BF53" s="113">
        <v>2</v>
      </c>
      <c r="BG53" s="66">
        <v>0</v>
      </c>
      <c r="BH53" s="66">
        <v>0</v>
      </c>
      <c r="BI53" s="151">
        <v>5</v>
      </c>
      <c r="BJ53" s="158">
        <v>13</v>
      </c>
      <c r="BK53" s="154">
        <v>0</v>
      </c>
      <c r="BL53" s="144">
        <v>0</v>
      </c>
      <c r="BM53" s="135">
        <v>0</v>
      </c>
      <c r="BN53" s="145">
        <v>0</v>
      </c>
      <c r="BO53" s="135">
        <v>0</v>
      </c>
      <c r="BP53" s="135">
        <v>0</v>
      </c>
      <c r="BQ53" s="135">
        <v>0</v>
      </c>
      <c r="BR53" s="145">
        <v>0</v>
      </c>
      <c r="BS53" s="135">
        <v>0</v>
      </c>
      <c r="BT53" s="158">
        <v>0</v>
      </c>
      <c r="BU53" s="149">
        <v>0</v>
      </c>
      <c r="BV53" s="144">
        <v>0</v>
      </c>
      <c r="BW53" s="145">
        <v>0</v>
      </c>
      <c r="BX53" s="158">
        <v>0</v>
      </c>
      <c r="BY53" s="147" t="s">
        <v>132</v>
      </c>
      <c r="BZ53" s="144">
        <v>0</v>
      </c>
      <c r="CA53" s="145">
        <v>14</v>
      </c>
      <c r="CB53" s="145">
        <v>14</v>
      </c>
      <c r="CC53" s="145">
        <v>45</v>
      </c>
      <c r="CD53" s="144">
        <v>0</v>
      </c>
      <c r="CE53" s="145">
        <v>0</v>
      </c>
      <c r="CF53" s="145">
        <v>0</v>
      </c>
      <c r="CG53" s="145">
        <v>0</v>
      </c>
      <c r="CH53" s="134" t="s">
        <v>132</v>
      </c>
      <c r="CI53" s="145"/>
      <c r="CJ53" s="158"/>
      <c r="CK53" s="149"/>
      <c r="CL53" s="144">
        <v>0</v>
      </c>
      <c r="CM53" s="145">
        <v>0</v>
      </c>
      <c r="CN53" s="145">
        <v>0</v>
      </c>
      <c r="CO53" s="134" t="s">
        <v>132</v>
      </c>
      <c r="CP53" s="136"/>
      <c r="CQ53" s="133" t="s">
        <v>132</v>
      </c>
      <c r="CR53" s="134" t="s">
        <v>132</v>
      </c>
      <c r="CS53" s="112"/>
      <c r="CT53" s="134" t="s">
        <v>132</v>
      </c>
      <c r="CU53" s="135"/>
      <c r="CV53" s="135"/>
      <c r="CW53" s="136" t="s">
        <v>132</v>
      </c>
      <c r="CX53" s="137" t="s">
        <v>132</v>
      </c>
      <c r="CY53" s="137" t="s">
        <v>132</v>
      </c>
      <c r="CZ53" s="137" t="s">
        <v>132</v>
      </c>
      <c r="DA53" s="61"/>
      <c r="DB53" s="156" t="s">
        <v>3015</v>
      </c>
      <c r="DC53" s="138" t="s">
        <v>149</v>
      </c>
      <c r="DD53" s="139" t="s">
        <v>2735</v>
      </c>
      <c r="DE53" s="949" t="s">
        <v>160</v>
      </c>
    </row>
    <row r="54" spans="1:109" ht="27">
      <c r="A54" s="49"/>
      <c r="B54" s="59">
        <f t="shared" ca="1" si="0"/>
        <v>46</v>
      </c>
      <c r="C54" s="132" t="s">
        <v>138</v>
      </c>
      <c r="D54" s="150" t="s">
        <v>3016</v>
      </c>
      <c r="E54" s="65" t="s">
        <v>3017</v>
      </c>
      <c r="F54" s="116" t="s">
        <v>132</v>
      </c>
      <c r="G54" s="117" t="s">
        <v>132</v>
      </c>
      <c r="H54" s="27">
        <v>28153</v>
      </c>
      <c r="I54" s="73" t="s">
        <v>477</v>
      </c>
      <c r="J54" s="67" t="s">
        <v>3018</v>
      </c>
      <c r="K54" s="61" t="s">
        <v>479</v>
      </c>
      <c r="L54" s="112"/>
      <c r="M54" s="118" t="s">
        <v>2727</v>
      </c>
      <c r="N54" s="65" t="s">
        <v>3019</v>
      </c>
      <c r="O54" s="67" t="s">
        <v>3020</v>
      </c>
      <c r="P54" s="819" t="s">
        <v>3021</v>
      </c>
      <c r="Q54" s="112" t="s">
        <v>3022</v>
      </c>
      <c r="R54" s="151">
        <v>19</v>
      </c>
      <c r="S54" s="144">
        <v>2</v>
      </c>
      <c r="T54" s="282" t="s">
        <v>3023</v>
      </c>
      <c r="U54" s="278">
        <v>15</v>
      </c>
      <c r="V54" s="815" t="s">
        <v>3023</v>
      </c>
      <c r="W54" s="274">
        <v>46</v>
      </c>
      <c r="X54" s="119"/>
      <c r="Y54" s="274"/>
      <c r="Z54" s="119"/>
      <c r="AA54" s="274"/>
      <c r="AB54" s="119"/>
      <c r="AC54" s="274"/>
      <c r="AD54" s="119"/>
      <c r="AE54" s="274"/>
      <c r="AF54" s="119"/>
      <c r="AG54" s="274"/>
      <c r="AH54" s="119"/>
      <c r="AI54" s="274"/>
      <c r="AJ54" s="119"/>
      <c r="AK54" s="274"/>
      <c r="AL54" s="119"/>
      <c r="AM54" s="279"/>
      <c r="AN54" s="144">
        <v>0</v>
      </c>
      <c r="AO54" s="157">
        <v>0</v>
      </c>
      <c r="AP54" s="130">
        <v>0</v>
      </c>
      <c r="AQ54" s="212">
        <v>0</v>
      </c>
      <c r="AR54" s="66">
        <v>0</v>
      </c>
      <c r="AS54" s="120">
        <v>16</v>
      </c>
      <c r="AT54" s="121">
        <v>0</v>
      </c>
      <c r="AU54" s="66">
        <v>0</v>
      </c>
      <c r="AV54" s="122">
        <v>0</v>
      </c>
      <c r="AW54" s="121">
        <v>16</v>
      </c>
      <c r="AX54" s="66">
        <v>0</v>
      </c>
      <c r="AY54" s="122">
        <v>0</v>
      </c>
      <c r="AZ54" s="121">
        <v>0</v>
      </c>
      <c r="BA54" s="66">
        <v>0</v>
      </c>
      <c r="BB54" s="122">
        <v>0</v>
      </c>
      <c r="BC54" s="121">
        <v>7</v>
      </c>
      <c r="BD54" s="66">
        <v>0</v>
      </c>
      <c r="BE54" s="122">
        <v>0</v>
      </c>
      <c r="BF54" s="113">
        <v>4</v>
      </c>
      <c r="BG54" s="66">
        <v>0</v>
      </c>
      <c r="BH54" s="66">
        <v>0</v>
      </c>
      <c r="BI54" s="151">
        <v>5</v>
      </c>
      <c r="BJ54" s="158">
        <v>68</v>
      </c>
      <c r="BK54" s="154">
        <v>0</v>
      </c>
      <c r="BL54" s="144">
        <v>0</v>
      </c>
      <c r="BM54" s="135">
        <v>0</v>
      </c>
      <c r="BN54" s="145">
        <v>0</v>
      </c>
      <c r="BO54" s="135">
        <v>0</v>
      </c>
      <c r="BP54" s="135">
        <v>0</v>
      </c>
      <c r="BQ54" s="135">
        <v>0</v>
      </c>
      <c r="BR54" s="145">
        <v>0</v>
      </c>
      <c r="BS54" s="135">
        <v>0</v>
      </c>
      <c r="BT54" s="158">
        <v>0</v>
      </c>
      <c r="BU54" s="149">
        <v>0</v>
      </c>
      <c r="BV54" s="144">
        <v>0</v>
      </c>
      <c r="BW54" s="145">
        <v>7</v>
      </c>
      <c r="BX54" s="158">
        <v>6</v>
      </c>
      <c r="BY54" s="147" t="s">
        <v>141</v>
      </c>
      <c r="BZ54" s="144">
        <v>0</v>
      </c>
      <c r="CA54" s="145">
        <v>108</v>
      </c>
      <c r="CB54" s="145">
        <v>36</v>
      </c>
      <c r="CC54" s="145">
        <v>144</v>
      </c>
      <c r="CD54" s="144">
        <v>0</v>
      </c>
      <c r="CE54" s="145">
        <v>0</v>
      </c>
      <c r="CF54" s="145">
        <v>0</v>
      </c>
      <c r="CG54" s="145">
        <v>0</v>
      </c>
      <c r="CH54" s="134" t="s">
        <v>127</v>
      </c>
      <c r="CI54" s="145">
        <v>0</v>
      </c>
      <c r="CJ54" s="158">
        <v>1</v>
      </c>
      <c r="CK54" s="149">
        <v>1</v>
      </c>
      <c r="CL54" s="144">
        <v>0</v>
      </c>
      <c r="CM54" s="145">
        <v>0</v>
      </c>
      <c r="CN54" s="145">
        <v>0</v>
      </c>
      <c r="CO54" s="134" t="s">
        <v>132</v>
      </c>
      <c r="CP54" s="136"/>
      <c r="CQ54" s="133" t="s">
        <v>127</v>
      </c>
      <c r="CR54" s="134" t="s">
        <v>127</v>
      </c>
      <c r="CS54" s="112" t="s">
        <v>3024</v>
      </c>
      <c r="CT54" s="134" t="s">
        <v>132</v>
      </c>
      <c r="CU54" s="135"/>
      <c r="CV54" s="135"/>
      <c r="CW54" s="136" t="s">
        <v>132</v>
      </c>
      <c r="CX54" s="137" t="s">
        <v>132</v>
      </c>
      <c r="CY54" s="137" t="s">
        <v>132</v>
      </c>
      <c r="CZ54" s="137" t="s">
        <v>132</v>
      </c>
      <c r="DA54" s="61"/>
      <c r="DB54" s="156" t="s">
        <v>3015</v>
      </c>
      <c r="DC54" s="138" t="s">
        <v>149</v>
      </c>
      <c r="DD54" s="139" t="s">
        <v>2735</v>
      </c>
      <c r="DE54" s="947" t="s">
        <v>3025</v>
      </c>
    </row>
    <row r="55" spans="1:109" ht="27">
      <c r="A55" s="49"/>
      <c r="B55" s="59">
        <f t="shared" ca="1" si="0"/>
        <v>47</v>
      </c>
      <c r="C55" s="132" t="s">
        <v>138</v>
      </c>
      <c r="D55" s="150" t="s">
        <v>3026</v>
      </c>
      <c r="E55" s="65" t="s">
        <v>3027</v>
      </c>
      <c r="F55" s="116" t="s">
        <v>132</v>
      </c>
      <c r="G55" s="117" t="s">
        <v>132</v>
      </c>
      <c r="H55" s="27">
        <v>43191</v>
      </c>
      <c r="I55" s="73" t="s">
        <v>477</v>
      </c>
      <c r="J55" s="67" t="s">
        <v>3028</v>
      </c>
      <c r="K55" s="61" t="s">
        <v>479</v>
      </c>
      <c r="L55" s="112"/>
      <c r="M55" s="118" t="s">
        <v>2727</v>
      </c>
      <c r="N55" s="65" t="s">
        <v>3029</v>
      </c>
      <c r="O55" s="67" t="s">
        <v>3030</v>
      </c>
      <c r="P55" s="819" t="s">
        <v>2844</v>
      </c>
      <c r="Q55" s="112"/>
      <c r="R55" s="151">
        <v>19</v>
      </c>
      <c r="S55" s="144">
        <v>1</v>
      </c>
      <c r="T55" s="282" t="s">
        <v>2731</v>
      </c>
      <c r="U55" s="278">
        <v>35</v>
      </c>
      <c r="V55" s="815"/>
      <c r="W55" s="274"/>
      <c r="X55" s="119"/>
      <c r="Y55" s="274"/>
      <c r="Z55" s="119"/>
      <c r="AA55" s="274"/>
      <c r="AB55" s="119"/>
      <c r="AC55" s="274"/>
      <c r="AD55" s="119"/>
      <c r="AE55" s="274"/>
      <c r="AF55" s="119"/>
      <c r="AG55" s="274"/>
      <c r="AH55" s="119"/>
      <c r="AI55" s="274"/>
      <c r="AJ55" s="119"/>
      <c r="AK55" s="274"/>
      <c r="AL55" s="119"/>
      <c r="AM55" s="279"/>
      <c r="AN55" s="144">
        <v>1</v>
      </c>
      <c r="AO55" s="157">
        <v>0.01</v>
      </c>
      <c r="AP55" s="130">
        <v>0</v>
      </c>
      <c r="AQ55" s="212">
        <v>0</v>
      </c>
      <c r="AR55" s="66">
        <v>0</v>
      </c>
      <c r="AS55" s="120">
        <v>0</v>
      </c>
      <c r="AT55" s="121">
        <v>0</v>
      </c>
      <c r="AU55" s="66">
        <v>0</v>
      </c>
      <c r="AV55" s="122">
        <v>0</v>
      </c>
      <c r="AW55" s="121">
        <v>14</v>
      </c>
      <c r="AX55" s="66">
        <v>1</v>
      </c>
      <c r="AY55" s="122">
        <v>0.3</v>
      </c>
      <c r="AZ55" s="121">
        <v>0</v>
      </c>
      <c r="BA55" s="66">
        <v>0</v>
      </c>
      <c r="BB55" s="122">
        <v>0</v>
      </c>
      <c r="BC55" s="121">
        <v>9</v>
      </c>
      <c r="BD55" s="66">
        <v>1</v>
      </c>
      <c r="BE55" s="122">
        <v>0.5</v>
      </c>
      <c r="BF55" s="113">
        <v>5</v>
      </c>
      <c r="BG55" s="66">
        <v>0</v>
      </c>
      <c r="BH55" s="66">
        <v>0</v>
      </c>
      <c r="BI55" s="151">
        <v>5</v>
      </c>
      <c r="BJ55" s="158">
        <v>48</v>
      </c>
      <c r="BK55" s="154">
        <v>0</v>
      </c>
      <c r="BL55" s="144">
        <v>0</v>
      </c>
      <c r="BM55" s="135">
        <v>0</v>
      </c>
      <c r="BN55" s="145">
        <v>0</v>
      </c>
      <c r="BO55" s="135">
        <v>0</v>
      </c>
      <c r="BP55" s="135">
        <v>0</v>
      </c>
      <c r="BQ55" s="135">
        <v>0</v>
      </c>
      <c r="BR55" s="145">
        <v>0</v>
      </c>
      <c r="BS55" s="135">
        <v>0</v>
      </c>
      <c r="BT55" s="158">
        <v>0</v>
      </c>
      <c r="BU55" s="149">
        <v>0</v>
      </c>
      <c r="BV55" s="144">
        <v>0</v>
      </c>
      <c r="BW55" s="145">
        <v>0</v>
      </c>
      <c r="BX55" s="158">
        <v>0</v>
      </c>
      <c r="BY55" s="147" t="s">
        <v>132</v>
      </c>
      <c r="BZ55" s="144">
        <v>0</v>
      </c>
      <c r="CA55" s="145">
        <v>0</v>
      </c>
      <c r="CB55" s="145">
        <v>0</v>
      </c>
      <c r="CC55" s="145">
        <v>0</v>
      </c>
      <c r="CD55" s="144">
        <v>0</v>
      </c>
      <c r="CE55" s="145">
        <v>0</v>
      </c>
      <c r="CF55" s="145">
        <v>0</v>
      </c>
      <c r="CG55" s="145">
        <v>0</v>
      </c>
      <c r="CH55" s="134" t="s">
        <v>127</v>
      </c>
      <c r="CI55" s="145">
        <v>0</v>
      </c>
      <c r="CJ55" s="158">
        <v>0</v>
      </c>
      <c r="CK55" s="149">
        <v>0</v>
      </c>
      <c r="CL55" s="144">
        <v>0</v>
      </c>
      <c r="CM55" s="145">
        <v>0</v>
      </c>
      <c r="CN55" s="145">
        <v>0</v>
      </c>
      <c r="CO55" s="134" t="s">
        <v>132</v>
      </c>
      <c r="CP55" s="136"/>
      <c r="CQ55" s="133" t="s">
        <v>132</v>
      </c>
      <c r="CR55" s="134" t="s">
        <v>127</v>
      </c>
      <c r="CS55" s="112" t="s">
        <v>3031</v>
      </c>
      <c r="CT55" s="134" t="s">
        <v>132</v>
      </c>
      <c r="CU55" s="135"/>
      <c r="CV55" s="135"/>
      <c r="CW55" s="136" t="s">
        <v>132</v>
      </c>
      <c r="CX55" s="137" t="s">
        <v>132</v>
      </c>
      <c r="CY55" s="137" t="s">
        <v>132</v>
      </c>
      <c r="CZ55" s="137" t="s">
        <v>132</v>
      </c>
      <c r="DA55" s="61"/>
      <c r="DB55" s="156" t="s">
        <v>2744</v>
      </c>
      <c r="DC55" s="138" t="s">
        <v>149</v>
      </c>
      <c r="DD55" s="139" t="s">
        <v>2735</v>
      </c>
      <c r="DE55" s="947" t="s">
        <v>210</v>
      </c>
    </row>
    <row r="56" spans="1:109" ht="27">
      <c r="A56" s="49"/>
      <c r="B56" s="59">
        <f t="shared" ca="1" si="0"/>
        <v>48</v>
      </c>
      <c r="C56" s="115" t="s">
        <v>138</v>
      </c>
      <c r="D56" s="150" t="s">
        <v>3032</v>
      </c>
      <c r="E56" s="65" t="s">
        <v>3033</v>
      </c>
      <c r="F56" s="116" t="s">
        <v>132</v>
      </c>
      <c r="G56" s="117" t="s">
        <v>132</v>
      </c>
      <c r="H56" s="27">
        <v>42826</v>
      </c>
      <c r="I56" s="65" t="s">
        <v>477</v>
      </c>
      <c r="J56" s="67" t="s">
        <v>3034</v>
      </c>
      <c r="K56" s="61" t="s">
        <v>479</v>
      </c>
      <c r="L56" s="112"/>
      <c r="M56" s="118" t="s">
        <v>2727</v>
      </c>
      <c r="N56" s="65" t="s">
        <v>3029</v>
      </c>
      <c r="O56" s="67" t="s">
        <v>3035</v>
      </c>
      <c r="P56" s="819" t="s">
        <v>2844</v>
      </c>
      <c r="Q56" s="112"/>
      <c r="R56" s="151">
        <v>0</v>
      </c>
      <c r="S56" s="144">
        <v>1</v>
      </c>
      <c r="T56" s="282" t="s">
        <v>2731</v>
      </c>
      <c r="U56" s="152">
        <v>35</v>
      </c>
      <c r="V56" s="815"/>
      <c r="W56" s="152"/>
      <c r="X56" s="119"/>
      <c r="Y56" s="152"/>
      <c r="Z56" s="119"/>
      <c r="AA56" s="152"/>
      <c r="AB56" s="119"/>
      <c r="AC56" s="152"/>
      <c r="AD56" s="119"/>
      <c r="AE56" s="152"/>
      <c r="AF56" s="119"/>
      <c r="AG56" s="152"/>
      <c r="AH56" s="119"/>
      <c r="AI56" s="152"/>
      <c r="AJ56" s="119"/>
      <c r="AK56" s="152"/>
      <c r="AL56" s="119"/>
      <c r="AM56" s="273"/>
      <c r="AN56" s="144">
        <v>0</v>
      </c>
      <c r="AO56" s="160">
        <v>0</v>
      </c>
      <c r="AP56" s="130">
        <v>0</v>
      </c>
      <c r="AQ56" s="212">
        <v>0</v>
      </c>
      <c r="AR56" s="66">
        <v>0</v>
      </c>
      <c r="AS56" s="120">
        <v>0</v>
      </c>
      <c r="AT56" s="121">
        <v>0</v>
      </c>
      <c r="AU56" s="66">
        <v>0</v>
      </c>
      <c r="AV56" s="122">
        <v>0</v>
      </c>
      <c r="AW56" s="121">
        <v>1</v>
      </c>
      <c r="AX56" s="66">
        <v>0</v>
      </c>
      <c r="AY56" s="122">
        <v>0</v>
      </c>
      <c r="AZ56" s="121">
        <v>0</v>
      </c>
      <c r="BA56" s="66">
        <v>0</v>
      </c>
      <c r="BB56" s="122">
        <v>0</v>
      </c>
      <c r="BC56" s="121">
        <v>0</v>
      </c>
      <c r="BD56" s="66">
        <v>0</v>
      </c>
      <c r="BE56" s="122">
        <v>0</v>
      </c>
      <c r="BF56" s="113">
        <v>0</v>
      </c>
      <c r="BG56" s="66">
        <v>0</v>
      </c>
      <c r="BH56" s="66">
        <v>0</v>
      </c>
      <c r="BI56" s="151">
        <v>0.25</v>
      </c>
      <c r="BJ56" s="143">
        <v>12</v>
      </c>
      <c r="BK56" s="154">
        <v>0</v>
      </c>
      <c r="BL56" s="144">
        <v>0</v>
      </c>
      <c r="BM56" s="135">
        <v>0</v>
      </c>
      <c r="BN56" s="145">
        <v>0</v>
      </c>
      <c r="BO56" s="135">
        <v>0</v>
      </c>
      <c r="BP56" s="146">
        <v>0</v>
      </c>
      <c r="BQ56" s="135">
        <v>0</v>
      </c>
      <c r="BR56" s="145">
        <v>0</v>
      </c>
      <c r="BS56" s="135">
        <v>0</v>
      </c>
      <c r="BT56" s="155">
        <v>0</v>
      </c>
      <c r="BU56" s="149">
        <v>0</v>
      </c>
      <c r="BV56" s="144">
        <v>0</v>
      </c>
      <c r="BW56" s="145">
        <v>0</v>
      </c>
      <c r="BX56" s="146">
        <v>0</v>
      </c>
      <c r="BY56" s="147" t="s">
        <v>132</v>
      </c>
      <c r="BZ56" s="144">
        <v>0</v>
      </c>
      <c r="CA56" s="145">
        <v>0</v>
      </c>
      <c r="CB56" s="145">
        <v>0</v>
      </c>
      <c r="CC56" s="145">
        <v>0</v>
      </c>
      <c r="CD56" s="144">
        <v>0</v>
      </c>
      <c r="CE56" s="145">
        <v>0</v>
      </c>
      <c r="CF56" s="145">
        <v>0</v>
      </c>
      <c r="CG56" s="145">
        <v>0</v>
      </c>
      <c r="CH56" s="134" t="s">
        <v>132</v>
      </c>
      <c r="CI56" s="145"/>
      <c r="CJ56" s="148"/>
      <c r="CK56" s="149"/>
      <c r="CL56" s="144">
        <v>0</v>
      </c>
      <c r="CM56" s="145">
        <v>0</v>
      </c>
      <c r="CN56" s="145">
        <v>0</v>
      </c>
      <c r="CO56" s="134" t="s">
        <v>132</v>
      </c>
      <c r="CP56" s="136"/>
      <c r="CQ56" s="133" t="s">
        <v>132</v>
      </c>
      <c r="CR56" s="134" t="s">
        <v>132</v>
      </c>
      <c r="CS56" s="112"/>
      <c r="CT56" s="134" t="s">
        <v>132</v>
      </c>
      <c r="CU56" s="135"/>
      <c r="CV56" s="135"/>
      <c r="CW56" s="136" t="s">
        <v>132</v>
      </c>
      <c r="CX56" s="137" t="s">
        <v>132</v>
      </c>
      <c r="CY56" s="137" t="s">
        <v>132</v>
      </c>
      <c r="CZ56" s="137" t="s">
        <v>132</v>
      </c>
      <c r="DA56" s="61"/>
      <c r="DB56" s="156" t="s">
        <v>2744</v>
      </c>
      <c r="DC56" s="138" t="s">
        <v>149</v>
      </c>
      <c r="DD56" s="139" t="s">
        <v>2735</v>
      </c>
      <c r="DE56" s="947" t="s">
        <v>210</v>
      </c>
    </row>
    <row r="57" spans="1:109" ht="40.5">
      <c r="A57" s="49"/>
      <c r="B57" s="59">
        <f t="shared" ca="1" si="0"/>
        <v>49</v>
      </c>
      <c r="C57" s="132" t="s">
        <v>138</v>
      </c>
      <c r="D57" s="150" t="s">
        <v>3036</v>
      </c>
      <c r="E57" s="65" t="s">
        <v>3037</v>
      </c>
      <c r="F57" s="116" t="s">
        <v>132</v>
      </c>
      <c r="G57" s="117" t="s">
        <v>132</v>
      </c>
      <c r="H57" s="27">
        <v>38917</v>
      </c>
      <c r="I57" s="73" t="s">
        <v>477</v>
      </c>
      <c r="J57" s="67" t="s">
        <v>3038</v>
      </c>
      <c r="K57" s="61" t="s">
        <v>528</v>
      </c>
      <c r="L57" s="112" t="s">
        <v>3039</v>
      </c>
      <c r="M57" s="118" t="s">
        <v>132</v>
      </c>
      <c r="N57" s="65" t="s">
        <v>3040</v>
      </c>
      <c r="O57" s="67" t="s">
        <v>3041</v>
      </c>
      <c r="P57" s="819" t="s">
        <v>162</v>
      </c>
      <c r="Q57" s="62"/>
      <c r="R57" s="165">
        <v>0</v>
      </c>
      <c r="S57" s="153">
        <v>1</v>
      </c>
      <c r="T57" s="815" t="s">
        <v>2731</v>
      </c>
      <c r="U57" s="274" t="s">
        <v>3042</v>
      </c>
      <c r="V57" s="815"/>
      <c r="W57" s="274"/>
      <c r="X57" s="119"/>
      <c r="Y57" s="274"/>
      <c r="Z57" s="119"/>
      <c r="AA57" s="274"/>
      <c r="AB57" s="119"/>
      <c r="AC57" s="274"/>
      <c r="AD57" s="119"/>
      <c r="AE57" s="274"/>
      <c r="AF57" s="119"/>
      <c r="AG57" s="274"/>
      <c r="AH57" s="119"/>
      <c r="AI57" s="274"/>
      <c r="AJ57" s="119"/>
      <c r="AK57" s="274"/>
      <c r="AL57" s="119"/>
      <c r="AM57" s="279"/>
      <c r="AN57" s="144">
        <v>1</v>
      </c>
      <c r="AO57" s="154">
        <v>0.1</v>
      </c>
      <c r="AP57" s="130">
        <v>0</v>
      </c>
      <c r="AQ57" s="212">
        <v>0</v>
      </c>
      <c r="AR57" s="66">
        <v>0</v>
      </c>
      <c r="AS57" s="120">
        <v>0</v>
      </c>
      <c r="AT57" s="121">
        <v>0</v>
      </c>
      <c r="AU57" s="66">
        <v>0</v>
      </c>
      <c r="AV57" s="122">
        <v>0</v>
      </c>
      <c r="AW57" s="121">
        <v>3</v>
      </c>
      <c r="AX57" s="66">
        <v>3</v>
      </c>
      <c r="AY57" s="122">
        <v>0.6</v>
      </c>
      <c r="AZ57" s="121">
        <v>0</v>
      </c>
      <c r="BA57" s="66">
        <v>0</v>
      </c>
      <c r="BB57" s="122">
        <v>0</v>
      </c>
      <c r="BC57" s="121">
        <v>0</v>
      </c>
      <c r="BD57" s="66">
        <v>0</v>
      </c>
      <c r="BE57" s="122">
        <v>0</v>
      </c>
      <c r="BF57" s="113">
        <v>2</v>
      </c>
      <c r="BG57" s="66">
        <v>0</v>
      </c>
      <c r="BH57" s="66">
        <v>0</v>
      </c>
      <c r="BI57" s="151">
        <v>6</v>
      </c>
      <c r="BJ57" s="158">
        <v>36</v>
      </c>
      <c r="BK57" s="154">
        <v>0</v>
      </c>
      <c r="BL57" s="144">
        <v>0</v>
      </c>
      <c r="BM57" s="135">
        <v>0</v>
      </c>
      <c r="BN57" s="145">
        <v>0</v>
      </c>
      <c r="BO57" s="135">
        <v>0</v>
      </c>
      <c r="BP57" s="135">
        <v>0</v>
      </c>
      <c r="BQ57" s="135">
        <v>0</v>
      </c>
      <c r="BR57" s="145">
        <v>0</v>
      </c>
      <c r="BS57" s="135">
        <v>0</v>
      </c>
      <c r="BT57" s="158">
        <v>0</v>
      </c>
      <c r="BU57" s="149">
        <v>0</v>
      </c>
      <c r="BV57" s="144">
        <v>0</v>
      </c>
      <c r="BW57" s="145">
        <v>32</v>
      </c>
      <c r="BX57" s="158">
        <v>32</v>
      </c>
      <c r="BY57" s="147" t="s">
        <v>127</v>
      </c>
      <c r="BZ57" s="144">
        <v>0</v>
      </c>
      <c r="CA57" s="145">
        <v>27</v>
      </c>
      <c r="CB57" s="145">
        <v>27</v>
      </c>
      <c r="CC57" s="145">
        <v>27</v>
      </c>
      <c r="CD57" s="144">
        <v>0</v>
      </c>
      <c r="CE57" s="145">
        <v>0</v>
      </c>
      <c r="CF57" s="145">
        <v>0</v>
      </c>
      <c r="CG57" s="145">
        <v>0</v>
      </c>
      <c r="CH57" s="134" t="s">
        <v>127</v>
      </c>
      <c r="CI57" s="145">
        <v>0</v>
      </c>
      <c r="CJ57" s="158">
        <v>3</v>
      </c>
      <c r="CK57" s="149">
        <v>6</v>
      </c>
      <c r="CL57" s="144">
        <v>0</v>
      </c>
      <c r="CM57" s="145">
        <v>0</v>
      </c>
      <c r="CN57" s="145">
        <v>0</v>
      </c>
      <c r="CO57" s="134" t="s">
        <v>127</v>
      </c>
      <c r="CP57" s="136" t="s">
        <v>127</v>
      </c>
      <c r="CQ57" s="133" t="s">
        <v>127</v>
      </c>
      <c r="CR57" s="134" t="s">
        <v>127</v>
      </c>
      <c r="CS57" s="112" t="s">
        <v>3043</v>
      </c>
      <c r="CT57" s="134" t="s">
        <v>127</v>
      </c>
      <c r="CU57" s="135">
        <v>0</v>
      </c>
      <c r="CV57" s="135">
        <v>0</v>
      </c>
      <c r="CW57" s="136" t="s">
        <v>132</v>
      </c>
      <c r="CX57" s="137" t="s">
        <v>132</v>
      </c>
      <c r="CY57" s="137" t="s">
        <v>127</v>
      </c>
      <c r="CZ57" s="137" t="s">
        <v>132</v>
      </c>
      <c r="DA57" s="61" t="s">
        <v>2773</v>
      </c>
      <c r="DB57" s="156" t="s">
        <v>2744</v>
      </c>
      <c r="DC57" s="138" t="s">
        <v>149</v>
      </c>
      <c r="DD57" s="139" t="s">
        <v>2736</v>
      </c>
      <c r="DE57" s="947" t="s">
        <v>3044</v>
      </c>
    </row>
    <row r="58" spans="1:109" ht="27">
      <c r="A58" s="49"/>
      <c r="B58" s="59">
        <f t="shared" ca="1" si="0"/>
        <v>50</v>
      </c>
      <c r="C58" s="132" t="s">
        <v>138</v>
      </c>
      <c r="D58" s="150" t="s">
        <v>3045</v>
      </c>
      <c r="E58" s="65" t="s">
        <v>3046</v>
      </c>
      <c r="F58" s="116" t="s">
        <v>132</v>
      </c>
      <c r="G58" s="117" t="s">
        <v>132</v>
      </c>
      <c r="H58" s="27">
        <v>44411</v>
      </c>
      <c r="I58" s="73" t="s">
        <v>528</v>
      </c>
      <c r="J58" s="67" t="s">
        <v>3047</v>
      </c>
      <c r="K58" s="61" t="s">
        <v>479</v>
      </c>
      <c r="L58" s="112"/>
      <c r="M58" s="118" t="s">
        <v>132</v>
      </c>
      <c r="N58" s="65" t="s">
        <v>547</v>
      </c>
      <c r="O58" s="67" t="s">
        <v>3048</v>
      </c>
      <c r="P58" s="819" t="s">
        <v>2844</v>
      </c>
      <c r="Q58" s="112"/>
      <c r="R58" s="151">
        <v>0</v>
      </c>
      <c r="S58" s="144">
        <v>1</v>
      </c>
      <c r="T58" s="739" t="s">
        <v>3049</v>
      </c>
      <c r="U58" s="676">
        <v>24</v>
      </c>
      <c r="V58" s="739"/>
      <c r="W58" s="676"/>
      <c r="X58" s="368"/>
      <c r="Y58" s="676"/>
      <c r="Z58" s="368"/>
      <c r="AA58" s="676"/>
      <c r="AB58" s="368"/>
      <c r="AC58" s="676"/>
      <c r="AD58" s="368"/>
      <c r="AE58" s="676"/>
      <c r="AF58" s="368"/>
      <c r="AG58" s="676"/>
      <c r="AH58" s="368"/>
      <c r="AI58" s="676"/>
      <c r="AJ58" s="368"/>
      <c r="AK58" s="676"/>
      <c r="AL58" s="368"/>
      <c r="AM58" s="676"/>
      <c r="AN58" s="144">
        <v>3</v>
      </c>
      <c r="AO58" s="157">
        <v>0.69</v>
      </c>
      <c r="AP58" s="130">
        <v>0</v>
      </c>
      <c r="AQ58" s="212">
        <v>0</v>
      </c>
      <c r="AR58" s="66">
        <v>0</v>
      </c>
      <c r="AS58" s="120">
        <v>0</v>
      </c>
      <c r="AT58" s="121">
        <v>0</v>
      </c>
      <c r="AU58" s="66">
        <v>0</v>
      </c>
      <c r="AV58" s="122">
        <v>0</v>
      </c>
      <c r="AW58" s="121">
        <v>5</v>
      </c>
      <c r="AX58" s="66">
        <v>0</v>
      </c>
      <c r="AY58" s="122">
        <v>0</v>
      </c>
      <c r="AZ58" s="121">
        <v>0</v>
      </c>
      <c r="BA58" s="66">
        <v>0</v>
      </c>
      <c r="BB58" s="122">
        <v>0</v>
      </c>
      <c r="BC58" s="121">
        <v>0</v>
      </c>
      <c r="BD58" s="66">
        <v>2</v>
      </c>
      <c r="BE58" s="122">
        <v>0.5</v>
      </c>
      <c r="BF58" s="113">
        <v>3</v>
      </c>
      <c r="BG58" s="66">
        <v>0</v>
      </c>
      <c r="BH58" s="66">
        <v>0</v>
      </c>
      <c r="BI58" s="151">
        <v>6</v>
      </c>
      <c r="BJ58" s="158">
        <v>25</v>
      </c>
      <c r="BK58" s="154">
        <v>0</v>
      </c>
      <c r="BL58" s="144">
        <v>0</v>
      </c>
      <c r="BM58" s="135">
        <v>0</v>
      </c>
      <c r="BN58" s="145">
        <v>0</v>
      </c>
      <c r="BO58" s="135">
        <v>0</v>
      </c>
      <c r="BP58" s="135">
        <v>0</v>
      </c>
      <c r="BQ58" s="135">
        <v>0</v>
      </c>
      <c r="BR58" s="145">
        <v>0</v>
      </c>
      <c r="BS58" s="135">
        <v>0</v>
      </c>
      <c r="BT58" s="158">
        <v>0</v>
      </c>
      <c r="BU58" s="149">
        <v>0</v>
      </c>
      <c r="BV58" s="144">
        <v>0</v>
      </c>
      <c r="BW58" s="145">
        <v>30</v>
      </c>
      <c r="BX58" s="158">
        <v>12</v>
      </c>
      <c r="BY58" s="147" t="s">
        <v>127</v>
      </c>
      <c r="BZ58" s="144">
        <v>0</v>
      </c>
      <c r="CA58" s="145">
        <v>320</v>
      </c>
      <c r="CB58" s="145">
        <v>180</v>
      </c>
      <c r="CC58" s="145">
        <v>250</v>
      </c>
      <c r="CD58" s="144">
        <v>0</v>
      </c>
      <c r="CE58" s="145">
        <v>0</v>
      </c>
      <c r="CF58" s="145">
        <v>0</v>
      </c>
      <c r="CG58" s="145">
        <v>0</v>
      </c>
      <c r="CH58" s="134" t="s">
        <v>127</v>
      </c>
      <c r="CI58" s="145">
        <v>0</v>
      </c>
      <c r="CJ58" s="158">
        <v>5</v>
      </c>
      <c r="CK58" s="149">
        <v>0</v>
      </c>
      <c r="CL58" s="144">
        <v>0</v>
      </c>
      <c r="CM58" s="145">
        <v>360</v>
      </c>
      <c r="CN58" s="145">
        <v>150</v>
      </c>
      <c r="CO58" s="134" t="s">
        <v>127</v>
      </c>
      <c r="CP58" s="136" t="s">
        <v>127</v>
      </c>
      <c r="CQ58" s="133" t="s">
        <v>132</v>
      </c>
      <c r="CR58" s="134" t="s">
        <v>132</v>
      </c>
      <c r="CS58" s="112"/>
      <c r="CT58" s="134" t="s">
        <v>132</v>
      </c>
      <c r="CU58" s="135"/>
      <c r="CV58" s="135"/>
      <c r="CW58" s="136" t="s">
        <v>132</v>
      </c>
      <c r="CX58" s="137" t="s">
        <v>132</v>
      </c>
      <c r="CY58" s="137" t="s">
        <v>132</v>
      </c>
      <c r="CZ58" s="137" t="s">
        <v>132</v>
      </c>
      <c r="DA58" s="61"/>
      <c r="DB58" s="156" t="s">
        <v>2744</v>
      </c>
      <c r="DC58" s="138" t="s">
        <v>149</v>
      </c>
      <c r="DD58" s="139" t="s">
        <v>2736</v>
      </c>
      <c r="DE58" s="947" t="s">
        <v>3050</v>
      </c>
    </row>
    <row r="59" spans="1:109">
      <c r="A59" s="49"/>
      <c r="B59" s="59">
        <f t="shared" ca="1" si="0"/>
        <v>51</v>
      </c>
      <c r="C59" s="132" t="s">
        <v>138</v>
      </c>
      <c r="D59" s="150" t="s">
        <v>3051</v>
      </c>
      <c r="E59" s="65" t="s">
        <v>3052</v>
      </c>
      <c r="F59" s="116" t="s">
        <v>127</v>
      </c>
      <c r="G59" s="117" t="s">
        <v>132</v>
      </c>
      <c r="H59" s="27">
        <v>28581</v>
      </c>
      <c r="I59" s="73" t="s">
        <v>477</v>
      </c>
      <c r="J59" s="67" t="s">
        <v>3053</v>
      </c>
      <c r="K59" s="61" t="s">
        <v>479</v>
      </c>
      <c r="L59" s="112"/>
      <c r="M59" s="118" t="s">
        <v>132</v>
      </c>
      <c r="N59" s="65" t="s">
        <v>3054</v>
      </c>
      <c r="O59" s="67" t="s">
        <v>3055</v>
      </c>
      <c r="P59" s="819" t="s">
        <v>2790</v>
      </c>
      <c r="Q59" s="112"/>
      <c r="R59" s="151">
        <v>0</v>
      </c>
      <c r="S59" s="144">
        <v>0</v>
      </c>
      <c r="T59" s="815"/>
      <c r="U59" s="274"/>
      <c r="V59" s="815"/>
      <c r="W59" s="274"/>
      <c r="X59" s="119"/>
      <c r="Y59" s="274"/>
      <c r="Z59" s="119"/>
      <c r="AA59" s="274"/>
      <c r="AB59" s="119"/>
      <c r="AC59" s="274"/>
      <c r="AD59" s="119"/>
      <c r="AE59" s="274"/>
      <c r="AF59" s="119"/>
      <c r="AG59" s="274"/>
      <c r="AH59" s="119"/>
      <c r="AI59" s="274"/>
      <c r="AJ59" s="119"/>
      <c r="AK59" s="274"/>
      <c r="AL59" s="119"/>
      <c r="AM59" s="279"/>
      <c r="AN59" s="144">
        <v>0</v>
      </c>
      <c r="AO59" s="157">
        <v>0</v>
      </c>
      <c r="AP59" s="130">
        <v>0</v>
      </c>
      <c r="AQ59" s="212">
        <v>0</v>
      </c>
      <c r="AR59" s="66">
        <v>0</v>
      </c>
      <c r="AS59" s="120">
        <v>0</v>
      </c>
      <c r="AT59" s="121">
        <v>1</v>
      </c>
      <c r="AU59" s="66">
        <v>0</v>
      </c>
      <c r="AV59" s="122">
        <v>0</v>
      </c>
      <c r="AW59" s="121">
        <v>0</v>
      </c>
      <c r="AX59" s="66">
        <v>0</v>
      </c>
      <c r="AY59" s="122">
        <v>0</v>
      </c>
      <c r="AZ59" s="121">
        <v>0</v>
      </c>
      <c r="BA59" s="66">
        <v>0</v>
      </c>
      <c r="BB59" s="122">
        <v>0</v>
      </c>
      <c r="BC59" s="121">
        <v>3</v>
      </c>
      <c r="BD59" s="66">
        <v>0</v>
      </c>
      <c r="BE59" s="122">
        <v>0</v>
      </c>
      <c r="BF59" s="113">
        <v>0</v>
      </c>
      <c r="BG59" s="66">
        <v>0</v>
      </c>
      <c r="BH59" s="66">
        <v>0</v>
      </c>
      <c r="BI59" s="151">
        <v>5</v>
      </c>
      <c r="BJ59" s="158">
        <v>10</v>
      </c>
      <c r="BK59" s="154">
        <v>10</v>
      </c>
      <c r="BL59" s="144">
        <v>0</v>
      </c>
      <c r="BM59" s="135">
        <v>0</v>
      </c>
      <c r="BN59" s="145">
        <v>0</v>
      </c>
      <c r="BO59" s="135">
        <v>0</v>
      </c>
      <c r="BP59" s="135">
        <v>0</v>
      </c>
      <c r="BQ59" s="135">
        <v>0</v>
      </c>
      <c r="BR59" s="145">
        <v>0</v>
      </c>
      <c r="BS59" s="135">
        <v>0</v>
      </c>
      <c r="BT59" s="158">
        <v>0</v>
      </c>
      <c r="BU59" s="149">
        <v>0</v>
      </c>
      <c r="BV59" s="144">
        <v>0</v>
      </c>
      <c r="BW59" s="145">
        <v>0</v>
      </c>
      <c r="BX59" s="158">
        <v>0</v>
      </c>
      <c r="BY59" s="147" t="s">
        <v>132</v>
      </c>
      <c r="BZ59" s="144">
        <v>0</v>
      </c>
      <c r="CA59" s="145">
        <v>0</v>
      </c>
      <c r="CB59" s="145">
        <v>0</v>
      </c>
      <c r="CC59" s="145">
        <v>0</v>
      </c>
      <c r="CD59" s="144">
        <v>0</v>
      </c>
      <c r="CE59" s="145">
        <v>0</v>
      </c>
      <c r="CF59" s="145">
        <v>0</v>
      </c>
      <c r="CG59" s="145">
        <v>0</v>
      </c>
      <c r="CH59" s="134" t="s">
        <v>132</v>
      </c>
      <c r="CI59" s="145"/>
      <c r="CJ59" s="158"/>
      <c r="CK59" s="149"/>
      <c r="CL59" s="144">
        <v>0</v>
      </c>
      <c r="CM59" s="145">
        <v>0</v>
      </c>
      <c r="CN59" s="145">
        <v>0</v>
      </c>
      <c r="CO59" s="134" t="s">
        <v>132</v>
      </c>
      <c r="CP59" s="136"/>
      <c r="CQ59" s="133" t="s">
        <v>132</v>
      </c>
      <c r="CR59" s="134" t="s">
        <v>132</v>
      </c>
      <c r="CS59" s="112"/>
      <c r="CT59" s="134" t="s">
        <v>132</v>
      </c>
      <c r="CU59" s="135"/>
      <c r="CV59" s="135"/>
      <c r="CW59" s="136" t="s">
        <v>132</v>
      </c>
      <c r="CX59" s="137" t="s">
        <v>132</v>
      </c>
      <c r="CY59" s="137" t="s">
        <v>132</v>
      </c>
      <c r="CZ59" s="137" t="s">
        <v>132</v>
      </c>
      <c r="DA59" s="61"/>
      <c r="DB59" s="156" t="s">
        <v>2744</v>
      </c>
      <c r="DC59" s="138" t="s">
        <v>3056</v>
      </c>
      <c r="DD59" s="139" t="s">
        <v>2736</v>
      </c>
      <c r="DE59" s="947" t="s">
        <v>144</v>
      </c>
    </row>
    <row r="60" spans="1:109">
      <c r="A60" s="49"/>
      <c r="B60" s="59">
        <f t="shared" ca="1" si="0"/>
        <v>52</v>
      </c>
      <c r="C60" s="115" t="s">
        <v>494</v>
      </c>
      <c r="D60" s="150" t="s">
        <v>3057</v>
      </c>
      <c r="E60" s="65" t="s">
        <v>3058</v>
      </c>
      <c r="F60" s="116" t="s">
        <v>132</v>
      </c>
      <c r="G60" s="117" t="s">
        <v>132</v>
      </c>
      <c r="H60" s="27">
        <v>38367</v>
      </c>
      <c r="I60" s="65" t="s">
        <v>528</v>
      </c>
      <c r="J60" s="67" t="s">
        <v>3059</v>
      </c>
      <c r="K60" s="61" t="s">
        <v>479</v>
      </c>
      <c r="L60" s="112"/>
      <c r="M60" s="118" t="s">
        <v>132</v>
      </c>
      <c r="N60" s="65" t="s">
        <v>3060</v>
      </c>
      <c r="O60" s="67" t="s">
        <v>3061</v>
      </c>
      <c r="P60" s="819" t="s">
        <v>2790</v>
      </c>
      <c r="Q60" s="112"/>
      <c r="R60" s="151">
        <v>0</v>
      </c>
      <c r="S60" s="144">
        <v>1</v>
      </c>
      <c r="T60" s="282" t="s">
        <v>944</v>
      </c>
      <c r="U60" s="159">
        <v>37</v>
      </c>
      <c r="V60" s="282"/>
      <c r="W60" s="159"/>
      <c r="X60" s="114"/>
      <c r="Y60" s="159"/>
      <c r="Z60" s="114"/>
      <c r="AA60" s="159"/>
      <c r="AB60" s="114"/>
      <c r="AC60" s="159"/>
      <c r="AD60" s="114"/>
      <c r="AE60" s="159"/>
      <c r="AF60" s="114"/>
      <c r="AG60" s="159"/>
      <c r="AH60" s="114"/>
      <c r="AI60" s="159"/>
      <c r="AJ60" s="114"/>
      <c r="AK60" s="159"/>
      <c r="AL60" s="114"/>
      <c r="AM60" s="159"/>
      <c r="AN60" s="144">
        <v>0</v>
      </c>
      <c r="AO60" s="160">
        <v>0</v>
      </c>
      <c r="AP60" s="130">
        <v>0</v>
      </c>
      <c r="AQ60" s="212">
        <v>0</v>
      </c>
      <c r="AR60" s="66">
        <v>0</v>
      </c>
      <c r="AS60" s="120">
        <v>6</v>
      </c>
      <c r="AT60" s="121">
        <v>0</v>
      </c>
      <c r="AU60" s="66">
        <v>0</v>
      </c>
      <c r="AV60" s="122">
        <v>0</v>
      </c>
      <c r="AW60" s="121">
        <v>5</v>
      </c>
      <c r="AX60" s="66">
        <v>2</v>
      </c>
      <c r="AY60" s="122">
        <v>2</v>
      </c>
      <c r="AZ60" s="121">
        <v>0</v>
      </c>
      <c r="BA60" s="66">
        <v>0</v>
      </c>
      <c r="BB60" s="122">
        <v>0</v>
      </c>
      <c r="BC60" s="121">
        <v>0</v>
      </c>
      <c r="BD60" s="66">
        <v>0</v>
      </c>
      <c r="BE60" s="122">
        <v>0</v>
      </c>
      <c r="BF60" s="113">
        <v>3</v>
      </c>
      <c r="BG60" s="66">
        <v>0</v>
      </c>
      <c r="BH60" s="66">
        <v>0</v>
      </c>
      <c r="BI60" s="151">
        <v>5</v>
      </c>
      <c r="BJ60" s="143">
        <v>39</v>
      </c>
      <c r="BK60" s="154">
        <v>0</v>
      </c>
      <c r="BL60" s="144">
        <v>0</v>
      </c>
      <c r="BM60" s="135">
        <v>0</v>
      </c>
      <c r="BN60" s="145">
        <v>0</v>
      </c>
      <c r="BO60" s="135">
        <v>0</v>
      </c>
      <c r="BP60" s="146">
        <v>0</v>
      </c>
      <c r="BQ60" s="135">
        <v>0</v>
      </c>
      <c r="BR60" s="145">
        <v>0</v>
      </c>
      <c r="BS60" s="135">
        <v>0</v>
      </c>
      <c r="BT60" s="155">
        <v>0</v>
      </c>
      <c r="BU60" s="149">
        <v>0</v>
      </c>
      <c r="BV60" s="144">
        <v>1</v>
      </c>
      <c r="BW60" s="145">
        <v>86</v>
      </c>
      <c r="BX60" s="146">
        <v>62</v>
      </c>
      <c r="BY60" s="147" t="s">
        <v>127</v>
      </c>
      <c r="BZ60" s="144">
        <v>1</v>
      </c>
      <c r="CA60" s="145">
        <v>3298</v>
      </c>
      <c r="CB60" s="145">
        <v>3298</v>
      </c>
      <c r="CC60" s="145">
        <v>91</v>
      </c>
      <c r="CD60" s="144">
        <v>0</v>
      </c>
      <c r="CE60" s="145">
        <v>0</v>
      </c>
      <c r="CF60" s="145">
        <v>0</v>
      </c>
      <c r="CG60" s="145">
        <v>0</v>
      </c>
      <c r="CH60" s="134" t="s">
        <v>127</v>
      </c>
      <c r="CI60" s="145">
        <v>0</v>
      </c>
      <c r="CJ60" s="148">
        <v>17</v>
      </c>
      <c r="CK60" s="149">
        <v>1</v>
      </c>
      <c r="CL60" s="144">
        <v>1</v>
      </c>
      <c r="CM60" s="145">
        <v>467</v>
      </c>
      <c r="CN60" s="145">
        <v>33</v>
      </c>
      <c r="CO60" s="134" t="s">
        <v>132</v>
      </c>
      <c r="CP60" s="136"/>
      <c r="CQ60" s="133" t="s">
        <v>127</v>
      </c>
      <c r="CR60" s="134" t="s">
        <v>132</v>
      </c>
      <c r="CS60" s="112"/>
      <c r="CT60" s="134" t="s">
        <v>132</v>
      </c>
      <c r="CU60" s="135"/>
      <c r="CV60" s="135"/>
      <c r="CW60" s="136" t="s">
        <v>132</v>
      </c>
      <c r="CX60" s="137" t="s">
        <v>132</v>
      </c>
      <c r="CY60" s="137" t="s">
        <v>132</v>
      </c>
      <c r="CZ60" s="137" t="s">
        <v>132</v>
      </c>
      <c r="DA60" s="61"/>
      <c r="DB60" s="156" t="s">
        <v>2744</v>
      </c>
      <c r="DC60" s="138" t="s">
        <v>149</v>
      </c>
      <c r="DD60" s="139" t="s">
        <v>2736</v>
      </c>
      <c r="DE60" s="947" t="s">
        <v>3062</v>
      </c>
    </row>
    <row r="61" spans="1:109">
      <c r="A61" s="49"/>
      <c r="B61" s="59">
        <f t="shared" ca="1" si="0"/>
        <v>53</v>
      </c>
      <c r="C61" s="115" t="s">
        <v>494</v>
      </c>
      <c r="D61" s="150" t="s">
        <v>3063</v>
      </c>
      <c r="E61" s="65" t="s">
        <v>3064</v>
      </c>
      <c r="F61" s="116" t="s">
        <v>132</v>
      </c>
      <c r="G61" s="117" t="s">
        <v>132</v>
      </c>
      <c r="H61" s="27">
        <v>42923</v>
      </c>
      <c r="I61" s="65" t="s">
        <v>528</v>
      </c>
      <c r="J61" s="67" t="s">
        <v>3065</v>
      </c>
      <c r="K61" s="61" t="s">
        <v>479</v>
      </c>
      <c r="L61" s="112"/>
      <c r="M61" s="118" t="s">
        <v>132</v>
      </c>
      <c r="N61" s="65" t="s">
        <v>3060</v>
      </c>
      <c r="O61" s="67" t="s">
        <v>3066</v>
      </c>
      <c r="P61" s="819" t="s">
        <v>2790</v>
      </c>
      <c r="Q61" s="112"/>
      <c r="R61" s="151">
        <v>0</v>
      </c>
      <c r="S61" s="144">
        <v>1</v>
      </c>
      <c r="T61" s="282" t="s">
        <v>2986</v>
      </c>
      <c r="U61" s="159">
        <v>37</v>
      </c>
      <c r="V61" s="739"/>
      <c r="W61" s="159"/>
      <c r="X61" s="368"/>
      <c r="Y61" s="159"/>
      <c r="Z61" s="368"/>
      <c r="AA61" s="159"/>
      <c r="AB61" s="368"/>
      <c r="AC61" s="159"/>
      <c r="AD61" s="368"/>
      <c r="AE61" s="159"/>
      <c r="AF61" s="368"/>
      <c r="AG61" s="159"/>
      <c r="AH61" s="368"/>
      <c r="AI61" s="159"/>
      <c r="AJ61" s="368"/>
      <c r="AK61" s="159"/>
      <c r="AL61" s="368"/>
      <c r="AM61" s="159"/>
      <c r="AN61" s="369">
        <v>0</v>
      </c>
      <c r="AO61" s="161">
        <v>0</v>
      </c>
      <c r="AP61" s="130">
        <v>0</v>
      </c>
      <c r="AQ61" s="212">
        <v>0</v>
      </c>
      <c r="AR61" s="66">
        <v>0</v>
      </c>
      <c r="AS61" s="120">
        <v>0</v>
      </c>
      <c r="AT61" s="121">
        <v>0</v>
      </c>
      <c r="AU61" s="66">
        <v>0</v>
      </c>
      <c r="AV61" s="131">
        <v>0</v>
      </c>
      <c r="AW61" s="121">
        <v>3</v>
      </c>
      <c r="AX61" s="66">
        <v>0</v>
      </c>
      <c r="AY61" s="122">
        <v>0</v>
      </c>
      <c r="AZ61" s="121">
        <v>0</v>
      </c>
      <c r="BA61" s="66">
        <v>0</v>
      </c>
      <c r="BB61" s="122">
        <v>0</v>
      </c>
      <c r="BC61" s="121">
        <v>0</v>
      </c>
      <c r="BD61" s="66">
        <v>0</v>
      </c>
      <c r="BE61" s="122">
        <v>0</v>
      </c>
      <c r="BF61" s="113">
        <v>3</v>
      </c>
      <c r="BG61" s="66">
        <v>0</v>
      </c>
      <c r="BH61" s="66">
        <v>0</v>
      </c>
      <c r="BI61" s="151">
        <v>5</v>
      </c>
      <c r="BJ61" s="143">
        <v>18</v>
      </c>
      <c r="BK61" s="154">
        <v>0</v>
      </c>
      <c r="BL61" s="144">
        <v>0</v>
      </c>
      <c r="BM61" s="135">
        <v>0</v>
      </c>
      <c r="BN61" s="145">
        <v>0</v>
      </c>
      <c r="BO61" s="135">
        <v>0</v>
      </c>
      <c r="BP61" s="146">
        <v>0</v>
      </c>
      <c r="BQ61" s="135">
        <v>0</v>
      </c>
      <c r="BR61" s="145">
        <v>0</v>
      </c>
      <c r="BS61" s="135">
        <v>0</v>
      </c>
      <c r="BT61" s="155">
        <v>0</v>
      </c>
      <c r="BU61" s="149">
        <v>0</v>
      </c>
      <c r="BV61" s="144">
        <v>0</v>
      </c>
      <c r="BW61" s="145">
        <v>0</v>
      </c>
      <c r="BX61" s="146">
        <v>0</v>
      </c>
      <c r="BY61" s="147" t="s">
        <v>127</v>
      </c>
      <c r="BZ61" s="144">
        <v>1</v>
      </c>
      <c r="CA61" s="145">
        <v>191</v>
      </c>
      <c r="CB61" s="145">
        <v>191</v>
      </c>
      <c r="CC61" s="145">
        <v>191</v>
      </c>
      <c r="CD61" s="144">
        <v>0</v>
      </c>
      <c r="CE61" s="145">
        <v>0</v>
      </c>
      <c r="CF61" s="145">
        <v>0</v>
      </c>
      <c r="CG61" s="145">
        <v>0</v>
      </c>
      <c r="CH61" s="134" t="s">
        <v>127</v>
      </c>
      <c r="CI61" s="145">
        <v>0</v>
      </c>
      <c r="CJ61" s="148">
        <v>2</v>
      </c>
      <c r="CK61" s="149">
        <v>1</v>
      </c>
      <c r="CL61" s="144">
        <v>0</v>
      </c>
      <c r="CM61" s="145">
        <v>0</v>
      </c>
      <c r="CN61" s="145">
        <v>0</v>
      </c>
      <c r="CO61" s="134" t="s">
        <v>127</v>
      </c>
      <c r="CP61" s="136" t="s">
        <v>127</v>
      </c>
      <c r="CQ61" s="133" t="s">
        <v>132</v>
      </c>
      <c r="CR61" s="134" t="s">
        <v>132</v>
      </c>
      <c r="CS61" s="112"/>
      <c r="CT61" s="134" t="s">
        <v>132</v>
      </c>
      <c r="CU61" s="135"/>
      <c r="CV61" s="135"/>
      <c r="CW61" s="136" t="s">
        <v>132</v>
      </c>
      <c r="CX61" s="137" t="s">
        <v>132</v>
      </c>
      <c r="CY61" s="137" t="s">
        <v>132</v>
      </c>
      <c r="CZ61" s="137" t="s">
        <v>132</v>
      </c>
      <c r="DA61" s="61"/>
      <c r="DB61" s="156" t="s">
        <v>2744</v>
      </c>
      <c r="DC61" s="138" t="s">
        <v>149</v>
      </c>
      <c r="DD61" s="139" t="s">
        <v>2735</v>
      </c>
      <c r="DE61" s="947" t="s">
        <v>3067</v>
      </c>
    </row>
    <row r="62" spans="1:109" ht="40.5">
      <c r="A62" s="49"/>
      <c r="B62" s="59">
        <f t="shared" ca="1" si="0"/>
        <v>54</v>
      </c>
      <c r="C62" s="132" t="s">
        <v>3068</v>
      </c>
      <c r="D62" s="150" t="s">
        <v>3069</v>
      </c>
      <c r="E62" s="65" t="s">
        <v>3070</v>
      </c>
      <c r="F62" s="116" t="s">
        <v>132</v>
      </c>
      <c r="G62" s="117" t="s">
        <v>132</v>
      </c>
      <c r="H62" s="27">
        <v>39904</v>
      </c>
      <c r="I62" s="73" t="s">
        <v>477</v>
      </c>
      <c r="J62" s="67" t="s">
        <v>3071</v>
      </c>
      <c r="K62" s="61" t="s">
        <v>479</v>
      </c>
      <c r="L62" s="112"/>
      <c r="M62" s="118" t="s">
        <v>132</v>
      </c>
      <c r="N62" s="65" t="s">
        <v>3072</v>
      </c>
      <c r="O62" s="67" t="s">
        <v>3073</v>
      </c>
      <c r="P62" s="819" t="s">
        <v>2831</v>
      </c>
      <c r="Q62" s="112"/>
      <c r="R62" s="151">
        <v>0</v>
      </c>
      <c r="S62" s="144">
        <v>1</v>
      </c>
      <c r="T62" s="282" t="s">
        <v>2832</v>
      </c>
      <c r="U62" s="278">
        <v>31</v>
      </c>
      <c r="V62" s="815"/>
      <c r="W62" s="274"/>
      <c r="X62" s="119"/>
      <c r="Y62" s="274"/>
      <c r="Z62" s="119"/>
      <c r="AA62" s="274"/>
      <c r="AB62" s="119"/>
      <c r="AC62" s="274"/>
      <c r="AD62" s="119"/>
      <c r="AE62" s="274"/>
      <c r="AF62" s="119"/>
      <c r="AG62" s="274"/>
      <c r="AH62" s="119"/>
      <c r="AI62" s="274"/>
      <c r="AJ62" s="119"/>
      <c r="AK62" s="274"/>
      <c r="AL62" s="119"/>
      <c r="AM62" s="274"/>
      <c r="AN62" s="153">
        <v>0</v>
      </c>
      <c r="AO62" s="280">
        <v>0</v>
      </c>
      <c r="AP62" s="130">
        <v>0</v>
      </c>
      <c r="AQ62" s="212">
        <v>0</v>
      </c>
      <c r="AR62" s="66">
        <v>0</v>
      </c>
      <c r="AS62" s="120">
        <v>0</v>
      </c>
      <c r="AT62" s="121">
        <v>0</v>
      </c>
      <c r="AU62" s="66">
        <v>0</v>
      </c>
      <c r="AV62" s="122">
        <v>0</v>
      </c>
      <c r="AW62" s="121">
        <v>2</v>
      </c>
      <c r="AX62" s="66">
        <v>0</v>
      </c>
      <c r="AY62" s="122">
        <v>0</v>
      </c>
      <c r="AZ62" s="121">
        <v>0</v>
      </c>
      <c r="BA62" s="66">
        <v>0</v>
      </c>
      <c r="BB62" s="122">
        <v>0</v>
      </c>
      <c r="BC62" s="121">
        <v>0</v>
      </c>
      <c r="BD62" s="66">
        <v>0</v>
      </c>
      <c r="BE62" s="122">
        <v>0</v>
      </c>
      <c r="BF62" s="113">
        <v>1</v>
      </c>
      <c r="BG62" s="66">
        <v>0</v>
      </c>
      <c r="BH62" s="66">
        <v>0</v>
      </c>
      <c r="BI62" s="151">
        <v>5</v>
      </c>
      <c r="BJ62" s="158">
        <v>7.5</v>
      </c>
      <c r="BK62" s="154">
        <v>0</v>
      </c>
      <c r="BL62" s="144">
        <v>0</v>
      </c>
      <c r="BM62" s="135">
        <v>0</v>
      </c>
      <c r="BN62" s="145">
        <v>0</v>
      </c>
      <c r="BO62" s="135">
        <v>0</v>
      </c>
      <c r="BP62" s="135">
        <v>0</v>
      </c>
      <c r="BQ62" s="135">
        <v>0</v>
      </c>
      <c r="BR62" s="145">
        <v>0</v>
      </c>
      <c r="BS62" s="135">
        <v>0</v>
      </c>
      <c r="BT62" s="158">
        <v>0</v>
      </c>
      <c r="BU62" s="149">
        <v>0</v>
      </c>
      <c r="BV62" s="144">
        <v>0</v>
      </c>
      <c r="BW62" s="145">
        <v>0</v>
      </c>
      <c r="BX62" s="158">
        <v>0</v>
      </c>
      <c r="BY62" s="147" t="s">
        <v>132</v>
      </c>
      <c r="BZ62" s="144">
        <v>0</v>
      </c>
      <c r="CA62" s="145">
        <v>0</v>
      </c>
      <c r="CB62" s="145">
        <v>0</v>
      </c>
      <c r="CC62" s="145">
        <v>0</v>
      </c>
      <c r="CD62" s="144">
        <v>0</v>
      </c>
      <c r="CE62" s="145">
        <v>0</v>
      </c>
      <c r="CF62" s="145">
        <v>0</v>
      </c>
      <c r="CG62" s="145">
        <v>0</v>
      </c>
      <c r="CH62" s="134" t="s">
        <v>132</v>
      </c>
      <c r="CI62" s="145"/>
      <c r="CJ62" s="158"/>
      <c r="CK62" s="149"/>
      <c r="CL62" s="144">
        <v>0</v>
      </c>
      <c r="CM62" s="145">
        <v>0</v>
      </c>
      <c r="CN62" s="145">
        <v>0</v>
      </c>
      <c r="CO62" s="134" t="s">
        <v>132</v>
      </c>
      <c r="CP62" s="136"/>
      <c r="CQ62" s="133" t="s">
        <v>132</v>
      </c>
      <c r="CR62" s="134" t="s">
        <v>132</v>
      </c>
      <c r="CS62" s="112"/>
      <c r="CT62" s="134" t="s">
        <v>132</v>
      </c>
      <c r="CU62" s="135"/>
      <c r="CV62" s="135"/>
      <c r="CW62" s="136" t="s">
        <v>132</v>
      </c>
      <c r="CX62" s="137" t="s">
        <v>132</v>
      </c>
      <c r="CY62" s="137" t="s">
        <v>132</v>
      </c>
      <c r="CZ62" s="137" t="s">
        <v>132</v>
      </c>
      <c r="DA62" s="61"/>
      <c r="DB62" s="156" t="s">
        <v>3003</v>
      </c>
      <c r="DC62" s="138" t="s">
        <v>149</v>
      </c>
      <c r="DD62" s="139" t="s">
        <v>2735</v>
      </c>
      <c r="DE62" s="947" t="s">
        <v>210</v>
      </c>
    </row>
    <row r="63" spans="1:109" ht="27">
      <c r="A63" s="49"/>
      <c r="B63" s="59">
        <f t="shared" ca="1" si="0"/>
        <v>55</v>
      </c>
      <c r="C63" s="115" t="s">
        <v>494</v>
      </c>
      <c r="D63" s="150" t="s">
        <v>160</v>
      </c>
      <c r="E63" s="65" t="s">
        <v>3074</v>
      </c>
      <c r="F63" s="116" t="s">
        <v>132</v>
      </c>
      <c r="G63" s="117" t="s">
        <v>132</v>
      </c>
      <c r="H63" s="27">
        <v>28460</v>
      </c>
      <c r="I63" s="65" t="s">
        <v>477</v>
      </c>
      <c r="J63" s="67" t="s">
        <v>3075</v>
      </c>
      <c r="K63" s="61" t="s">
        <v>479</v>
      </c>
      <c r="L63" s="112"/>
      <c r="M63" s="118" t="s">
        <v>132</v>
      </c>
      <c r="N63" s="65" t="s">
        <v>3076</v>
      </c>
      <c r="O63" s="67" t="s">
        <v>3077</v>
      </c>
      <c r="P63" s="819" t="s">
        <v>2831</v>
      </c>
      <c r="Q63" s="112"/>
      <c r="R63" s="151">
        <v>0</v>
      </c>
      <c r="S63" s="144">
        <v>1</v>
      </c>
      <c r="T63" s="282" t="s">
        <v>3078</v>
      </c>
      <c r="U63" s="159">
        <v>31</v>
      </c>
      <c r="V63" s="282"/>
      <c r="W63" s="159"/>
      <c r="X63" s="114"/>
      <c r="Y63" s="159"/>
      <c r="Z63" s="114"/>
      <c r="AA63" s="159"/>
      <c r="AB63" s="114"/>
      <c r="AC63" s="159"/>
      <c r="AD63" s="114"/>
      <c r="AE63" s="159"/>
      <c r="AF63" s="114"/>
      <c r="AG63" s="159"/>
      <c r="AH63" s="114"/>
      <c r="AI63" s="159"/>
      <c r="AJ63" s="114"/>
      <c r="AK63" s="159"/>
      <c r="AL63" s="114"/>
      <c r="AM63" s="159"/>
      <c r="AN63" s="144">
        <v>0</v>
      </c>
      <c r="AO63" s="160">
        <v>0</v>
      </c>
      <c r="AP63" s="130">
        <v>0</v>
      </c>
      <c r="AQ63" s="212">
        <v>0</v>
      </c>
      <c r="AR63" s="66">
        <v>0</v>
      </c>
      <c r="AS63" s="120">
        <v>0</v>
      </c>
      <c r="AT63" s="121">
        <v>0</v>
      </c>
      <c r="AU63" s="66">
        <v>0</v>
      </c>
      <c r="AV63" s="122">
        <v>0</v>
      </c>
      <c r="AW63" s="121">
        <v>1</v>
      </c>
      <c r="AX63" s="66">
        <v>0</v>
      </c>
      <c r="AY63" s="122">
        <v>0</v>
      </c>
      <c r="AZ63" s="121">
        <v>0</v>
      </c>
      <c r="BA63" s="66">
        <v>0</v>
      </c>
      <c r="BB63" s="122">
        <v>0</v>
      </c>
      <c r="BC63" s="121">
        <v>0</v>
      </c>
      <c r="BD63" s="66">
        <v>0</v>
      </c>
      <c r="BE63" s="122">
        <v>0</v>
      </c>
      <c r="BF63" s="113">
        <v>1</v>
      </c>
      <c r="BG63" s="66">
        <v>0</v>
      </c>
      <c r="BH63" s="66">
        <v>0</v>
      </c>
      <c r="BI63" s="151">
        <v>0.25</v>
      </c>
      <c r="BJ63" s="143">
        <v>5</v>
      </c>
      <c r="BK63" s="154">
        <v>0</v>
      </c>
      <c r="BL63" s="144">
        <v>0</v>
      </c>
      <c r="BM63" s="135">
        <v>0</v>
      </c>
      <c r="BN63" s="145">
        <v>0</v>
      </c>
      <c r="BO63" s="135">
        <v>0</v>
      </c>
      <c r="BP63" s="146">
        <v>0</v>
      </c>
      <c r="BQ63" s="135">
        <v>0</v>
      </c>
      <c r="BR63" s="145">
        <v>0</v>
      </c>
      <c r="BS63" s="135">
        <v>0</v>
      </c>
      <c r="BT63" s="155">
        <v>0</v>
      </c>
      <c r="BU63" s="149">
        <v>0</v>
      </c>
      <c r="BV63" s="144">
        <v>0</v>
      </c>
      <c r="BW63" s="145">
        <v>0</v>
      </c>
      <c r="BX63" s="146">
        <v>0</v>
      </c>
      <c r="BY63" s="147" t="s">
        <v>132</v>
      </c>
      <c r="BZ63" s="144">
        <v>0</v>
      </c>
      <c r="CA63" s="145">
        <v>0</v>
      </c>
      <c r="CB63" s="145">
        <v>0</v>
      </c>
      <c r="CC63" s="145">
        <v>0</v>
      </c>
      <c r="CD63" s="144">
        <v>0</v>
      </c>
      <c r="CE63" s="145">
        <v>0</v>
      </c>
      <c r="CF63" s="145">
        <v>0</v>
      </c>
      <c r="CG63" s="145">
        <v>0</v>
      </c>
      <c r="CH63" s="134" t="s">
        <v>132</v>
      </c>
      <c r="CI63" s="145"/>
      <c r="CJ63" s="148"/>
      <c r="CK63" s="149"/>
      <c r="CL63" s="144">
        <v>0</v>
      </c>
      <c r="CM63" s="145">
        <v>0</v>
      </c>
      <c r="CN63" s="145">
        <v>0</v>
      </c>
      <c r="CO63" s="134" t="s">
        <v>132</v>
      </c>
      <c r="CP63" s="136"/>
      <c r="CQ63" s="133" t="s">
        <v>132</v>
      </c>
      <c r="CR63" s="134" t="s">
        <v>132</v>
      </c>
      <c r="CS63" s="112"/>
      <c r="CT63" s="134" t="s">
        <v>132</v>
      </c>
      <c r="CU63" s="135"/>
      <c r="CV63" s="135"/>
      <c r="CW63" s="136" t="s">
        <v>132</v>
      </c>
      <c r="CX63" s="137" t="s">
        <v>132</v>
      </c>
      <c r="CY63" s="137" t="s">
        <v>132</v>
      </c>
      <c r="CZ63" s="137" t="s">
        <v>132</v>
      </c>
      <c r="DA63" s="61"/>
      <c r="DB63" s="156" t="s">
        <v>3003</v>
      </c>
      <c r="DC63" s="138" t="s">
        <v>149</v>
      </c>
      <c r="DD63" s="139" t="s">
        <v>2735</v>
      </c>
      <c r="DE63" s="947" t="s">
        <v>210</v>
      </c>
    </row>
    <row r="64" spans="1:109" ht="54">
      <c r="A64" s="49"/>
      <c r="B64" s="59">
        <f t="shared" ca="1" si="0"/>
        <v>56</v>
      </c>
      <c r="C64" s="115" t="s">
        <v>138</v>
      </c>
      <c r="D64" s="150" t="s">
        <v>3079</v>
      </c>
      <c r="E64" s="65" t="s">
        <v>2637</v>
      </c>
      <c r="F64" s="116" t="s">
        <v>132</v>
      </c>
      <c r="G64" s="117" t="s">
        <v>132</v>
      </c>
      <c r="H64" s="27">
        <v>41712</v>
      </c>
      <c r="I64" s="65" t="s">
        <v>477</v>
      </c>
      <c r="J64" s="67" t="s">
        <v>3080</v>
      </c>
      <c r="K64" s="61" t="s">
        <v>528</v>
      </c>
      <c r="L64" s="112" t="s">
        <v>3081</v>
      </c>
      <c r="M64" s="118" t="s">
        <v>132</v>
      </c>
      <c r="N64" s="65" t="s">
        <v>3082</v>
      </c>
      <c r="O64" s="67" t="s">
        <v>3083</v>
      </c>
      <c r="P64" s="819" t="s">
        <v>2831</v>
      </c>
      <c r="Q64" s="112"/>
      <c r="R64" s="151">
        <v>19</v>
      </c>
      <c r="S64" s="144">
        <v>1</v>
      </c>
      <c r="T64" s="282" t="s">
        <v>3084</v>
      </c>
      <c r="U64" s="159">
        <v>17</v>
      </c>
      <c r="V64" s="739"/>
      <c r="W64" s="159"/>
      <c r="X64" s="368"/>
      <c r="Y64" s="159"/>
      <c r="Z64" s="368"/>
      <c r="AA64" s="159"/>
      <c r="AB64" s="368"/>
      <c r="AC64" s="159"/>
      <c r="AD64" s="368"/>
      <c r="AE64" s="159"/>
      <c r="AF64" s="368"/>
      <c r="AG64" s="159"/>
      <c r="AH64" s="368"/>
      <c r="AI64" s="159"/>
      <c r="AJ64" s="368"/>
      <c r="AK64" s="159"/>
      <c r="AL64" s="368"/>
      <c r="AM64" s="159"/>
      <c r="AN64" s="369">
        <v>0</v>
      </c>
      <c r="AO64" s="161">
        <v>0</v>
      </c>
      <c r="AP64" s="130">
        <v>0</v>
      </c>
      <c r="AQ64" s="212">
        <v>0</v>
      </c>
      <c r="AR64" s="66">
        <v>0</v>
      </c>
      <c r="AS64" s="120">
        <v>330</v>
      </c>
      <c r="AT64" s="121">
        <v>0</v>
      </c>
      <c r="AU64" s="66">
        <v>0</v>
      </c>
      <c r="AV64" s="131">
        <v>0</v>
      </c>
      <c r="AW64" s="121">
        <v>10</v>
      </c>
      <c r="AX64" s="66">
        <v>2</v>
      </c>
      <c r="AY64" s="122">
        <v>3.5</v>
      </c>
      <c r="AZ64" s="121">
        <v>0</v>
      </c>
      <c r="BA64" s="66">
        <v>0</v>
      </c>
      <c r="BB64" s="122">
        <v>0</v>
      </c>
      <c r="BC64" s="121">
        <v>5</v>
      </c>
      <c r="BD64" s="66">
        <v>3</v>
      </c>
      <c r="BE64" s="122">
        <v>5.9</v>
      </c>
      <c r="BF64" s="113">
        <v>3</v>
      </c>
      <c r="BG64" s="66">
        <v>0</v>
      </c>
      <c r="BH64" s="66">
        <v>0</v>
      </c>
      <c r="BI64" s="151">
        <v>6</v>
      </c>
      <c r="BJ64" s="143">
        <v>75</v>
      </c>
      <c r="BK64" s="154">
        <v>0</v>
      </c>
      <c r="BL64" s="144">
        <v>0</v>
      </c>
      <c r="BM64" s="135">
        <v>0</v>
      </c>
      <c r="BN64" s="145">
        <v>0</v>
      </c>
      <c r="BO64" s="135">
        <v>0</v>
      </c>
      <c r="BP64" s="146">
        <v>0</v>
      </c>
      <c r="BQ64" s="135">
        <v>0</v>
      </c>
      <c r="BR64" s="145">
        <v>0</v>
      </c>
      <c r="BS64" s="135">
        <v>0</v>
      </c>
      <c r="BT64" s="155">
        <v>0</v>
      </c>
      <c r="BU64" s="149">
        <v>0</v>
      </c>
      <c r="BV64" s="144">
        <v>0</v>
      </c>
      <c r="BW64" s="145">
        <v>0</v>
      </c>
      <c r="BX64" s="146">
        <v>0</v>
      </c>
      <c r="BY64" s="147" t="s">
        <v>132</v>
      </c>
      <c r="BZ64" s="144">
        <v>0</v>
      </c>
      <c r="CA64" s="145">
        <v>0</v>
      </c>
      <c r="CB64" s="145">
        <v>0</v>
      </c>
      <c r="CC64" s="145">
        <v>0</v>
      </c>
      <c r="CD64" s="144">
        <v>0</v>
      </c>
      <c r="CE64" s="145">
        <v>0</v>
      </c>
      <c r="CF64" s="145">
        <v>0</v>
      </c>
      <c r="CG64" s="145">
        <v>0</v>
      </c>
      <c r="CH64" s="134" t="s">
        <v>127</v>
      </c>
      <c r="CI64" s="145">
        <v>42</v>
      </c>
      <c r="CJ64" s="148">
        <v>0</v>
      </c>
      <c r="CK64" s="149">
        <v>3</v>
      </c>
      <c r="CL64" s="144">
        <v>0</v>
      </c>
      <c r="CM64" s="145">
        <v>0</v>
      </c>
      <c r="CN64" s="145">
        <v>0</v>
      </c>
      <c r="CO64" s="134" t="s">
        <v>127</v>
      </c>
      <c r="CP64" s="136" t="s">
        <v>132</v>
      </c>
      <c r="CQ64" s="133" t="s">
        <v>132</v>
      </c>
      <c r="CR64" s="134" t="s">
        <v>132</v>
      </c>
      <c r="CS64" s="112"/>
      <c r="CT64" s="134" t="s">
        <v>132</v>
      </c>
      <c r="CU64" s="135"/>
      <c r="CV64" s="135"/>
      <c r="CW64" s="136" t="s">
        <v>132</v>
      </c>
      <c r="CX64" s="137" t="s">
        <v>132</v>
      </c>
      <c r="CY64" s="137" t="s">
        <v>127</v>
      </c>
      <c r="CZ64" s="137" t="s">
        <v>132</v>
      </c>
      <c r="DA64" s="61" t="s">
        <v>2773</v>
      </c>
      <c r="DB64" s="156" t="s">
        <v>2744</v>
      </c>
      <c r="DC64" s="138" t="s">
        <v>149</v>
      </c>
      <c r="DD64" s="139" t="s">
        <v>2735</v>
      </c>
      <c r="DE64" s="947" t="s">
        <v>156</v>
      </c>
    </row>
    <row r="65" spans="1:109" ht="27">
      <c r="A65" s="49"/>
      <c r="B65" s="59">
        <f t="shared" ca="1" si="0"/>
        <v>57</v>
      </c>
      <c r="C65" s="132" t="s">
        <v>138</v>
      </c>
      <c r="D65" s="150" t="s">
        <v>3085</v>
      </c>
      <c r="E65" s="65" t="s">
        <v>3086</v>
      </c>
      <c r="F65" s="116" t="s">
        <v>132</v>
      </c>
      <c r="G65" s="117" t="s">
        <v>132</v>
      </c>
      <c r="H65" s="27">
        <v>43476</v>
      </c>
      <c r="I65" s="73" t="s">
        <v>477</v>
      </c>
      <c r="J65" s="67" t="s">
        <v>3087</v>
      </c>
      <c r="K65" s="61" t="s">
        <v>528</v>
      </c>
      <c r="L65" s="112" t="s">
        <v>3088</v>
      </c>
      <c r="M65" s="118" t="s">
        <v>132</v>
      </c>
      <c r="N65" s="65" t="s">
        <v>3089</v>
      </c>
      <c r="O65" s="67" t="s">
        <v>3090</v>
      </c>
      <c r="P65" s="819" t="s">
        <v>2831</v>
      </c>
      <c r="Q65" s="112"/>
      <c r="R65" s="151">
        <v>0</v>
      </c>
      <c r="S65" s="144">
        <v>1</v>
      </c>
      <c r="T65" s="739" t="s">
        <v>2909</v>
      </c>
      <c r="U65" s="727">
        <v>4</v>
      </c>
      <c r="V65" s="820"/>
      <c r="W65" s="296"/>
      <c r="X65" s="370"/>
      <c r="Y65" s="296"/>
      <c r="Z65" s="370"/>
      <c r="AA65" s="296"/>
      <c r="AB65" s="370"/>
      <c r="AC65" s="296"/>
      <c r="AD65" s="370"/>
      <c r="AE65" s="296"/>
      <c r="AF65" s="370"/>
      <c r="AG65" s="296"/>
      <c r="AH65" s="370"/>
      <c r="AI65" s="296"/>
      <c r="AJ65" s="370"/>
      <c r="AK65" s="296"/>
      <c r="AL65" s="370"/>
      <c r="AM65" s="296"/>
      <c r="AN65" s="153">
        <v>0</v>
      </c>
      <c r="AO65" s="280">
        <v>0</v>
      </c>
      <c r="AP65" s="130">
        <v>0</v>
      </c>
      <c r="AQ65" s="212">
        <v>0</v>
      </c>
      <c r="AR65" s="66">
        <v>0</v>
      </c>
      <c r="AS65" s="120">
        <v>0</v>
      </c>
      <c r="AT65" s="121">
        <v>0</v>
      </c>
      <c r="AU65" s="66">
        <v>0</v>
      </c>
      <c r="AV65" s="122">
        <v>0</v>
      </c>
      <c r="AW65" s="121">
        <v>2</v>
      </c>
      <c r="AX65" s="66">
        <v>0</v>
      </c>
      <c r="AY65" s="122">
        <v>0</v>
      </c>
      <c r="AZ65" s="121">
        <v>0</v>
      </c>
      <c r="BA65" s="66">
        <v>0</v>
      </c>
      <c r="BB65" s="122">
        <v>0</v>
      </c>
      <c r="BC65" s="121">
        <v>0</v>
      </c>
      <c r="BD65" s="66">
        <v>0</v>
      </c>
      <c r="BE65" s="122">
        <v>0</v>
      </c>
      <c r="BF65" s="113">
        <v>2</v>
      </c>
      <c r="BG65" s="66">
        <v>0</v>
      </c>
      <c r="BH65" s="66">
        <v>0</v>
      </c>
      <c r="BI65" s="151">
        <v>5</v>
      </c>
      <c r="BJ65" s="158">
        <v>7</v>
      </c>
      <c r="BK65" s="154">
        <v>0</v>
      </c>
      <c r="BL65" s="144">
        <v>0</v>
      </c>
      <c r="BM65" s="135">
        <v>0</v>
      </c>
      <c r="BN65" s="145">
        <v>0</v>
      </c>
      <c r="BO65" s="135">
        <v>0</v>
      </c>
      <c r="BP65" s="135">
        <v>0</v>
      </c>
      <c r="BQ65" s="135">
        <v>0</v>
      </c>
      <c r="BR65" s="145">
        <v>0</v>
      </c>
      <c r="BS65" s="135">
        <v>0</v>
      </c>
      <c r="BT65" s="158">
        <v>0</v>
      </c>
      <c r="BU65" s="149">
        <v>0</v>
      </c>
      <c r="BV65" s="144">
        <v>1</v>
      </c>
      <c r="BW65" s="145">
        <v>9</v>
      </c>
      <c r="BX65" s="158">
        <v>7</v>
      </c>
      <c r="BY65" s="147" t="s">
        <v>132</v>
      </c>
      <c r="BZ65" s="144">
        <v>1</v>
      </c>
      <c r="CA65" s="145">
        <v>25</v>
      </c>
      <c r="CB65" s="145">
        <v>21</v>
      </c>
      <c r="CC65" s="145">
        <v>25</v>
      </c>
      <c r="CD65" s="144">
        <v>0</v>
      </c>
      <c r="CE65" s="145">
        <v>0</v>
      </c>
      <c r="CF65" s="145">
        <v>0</v>
      </c>
      <c r="CG65" s="145">
        <v>0</v>
      </c>
      <c r="CH65" s="134" t="s">
        <v>132</v>
      </c>
      <c r="CI65" s="145"/>
      <c r="CJ65" s="158"/>
      <c r="CK65" s="149"/>
      <c r="CL65" s="144">
        <v>0</v>
      </c>
      <c r="CM65" s="145">
        <v>0</v>
      </c>
      <c r="CN65" s="145">
        <v>0</v>
      </c>
      <c r="CO65" s="134" t="s">
        <v>132</v>
      </c>
      <c r="CP65" s="136"/>
      <c r="CQ65" s="133" t="s">
        <v>132</v>
      </c>
      <c r="CR65" s="134" t="s">
        <v>132</v>
      </c>
      <c r="CS65" s="112"/>
      <c r="CT65" s="134" t="s">
        <v>132</v>
      </c>
      <c r="CU65" s="135"/>
      <c r="CV65" s="135"/>
      <c r="CW65" s="136" t="s">
        <v>132</v>
      </c>
      <c r="CX65" s="137" t="s">
        <v>132</v>
      </c>
      <c r="CY65" s="137" t="s">
        <v>132</v>
      </c>
      <c r="CZ65" s="137" t="s">
        <v>132</v>
      </c>
      <c r="DA65" s="61"/>
      <c r="DB65" s="156" t="s">
        <v>2744</v>
      </c>
      <c r="DC65" s="138" t="s">
        <v>149</v>
      </c>
      <c r="DD65" s="139" t="s">
        <v>2735</v>
      </c>
      <c r="DE65" s="947" t="s">
        <v>156</v>
      </c>
    </row>
    <row r="66" spans="1:109" ht="27">
      <c r="A66" s="49"/>
      <c r="B66" s="59">
        <f t="shared" ca="1" si="0"/>
        <v>58</v>
      </c>
      <c r="C66" s="132" t="s">
        <v>138</v>
      </c>
      <c r="D66" s="150" t="s">
        <v>3091</v>
      </c>
      <c r="E66" s="65" t="s">
        <v>3092</v>
      </c>
      <c r="F66" s="116" t="s">
        <v>132</v>
      </c>
      <c r="G66" s="117" t="s">
        <v>132</v>
      </c>
      <c r="H66" s="27">
        <v>44287</v>
      </c>
      <c r="I66" s="73" t="s">
        <v>477</v>
      </c>
      <c r="J66" s="67" t="s">
        <v>3093</v>
      </c>
      <c r="K66" s="61" t="s">
        <v>479</v>
      </c>
      <c r="L66" s="112"/>
      <c r="M66" s="118" t="s">
        <v>2727</v>
      </c>
      <c r="N66" s="65" t="s">
        <v>3094</v>
      </c>
      <c r="O66" s="67" t="s">
        <v>3095</v>
      </c>
      <c r="P66" s="819" t="s">
        <v>3096</v>
      </c>
      <c r="Q66" s="112"/>
      <c r="R66" s="151">
        <v>19</v>
      </c>
      <c r="S66" s="144">
        <v>1</v>
      </c>
      <c r="T66" s="820" t="s">
        <v>2731</v>
      </c>
      <c r="U66" s="296">
        <v>20</v>
      </c>
      <c r="V66" s="820"/>
      <c r="W66" s="296"/>
      <c r="X66" s="370"/>
      <c r="Y66" s="296"/>
      <c r="Z66" s="370"/>
      <c r="AA66" s="296"/>
      <c r="AB66" s="370"/>
      <c r="AC66" s="296"/>
      <c r="AD66" s="370"/>
      <c r="AE66" s="296"/>
      <c r="AF66" s="370"/>
      <c r="AG66" s="296"/>
      <c r="AH66" s="370"/>
      <c r="AI66" s="296"/>
      <c r="AJ66" s="370"/>
      <c r="AK66" s="296"/>
      <c r="AL66" s="370"/>
      <c r="AM66" s="728"/>
      <c r="AN66" s="144">
        <v>13</v>
      </c>
      <c r="AO66" s="157">
        <v>2.4700000000000002</v>
      </c>
      <c r="AP66" s="130">
        <v>0</v>
      </c>
      <c r="AQ66" s="212">
        <v>0</v>
      </c>
      <c r="AR66" s="66">
        <v>0</v>
      </c>
      <c r="AS66" s="120">
        <v>13</v>
      </c>
      <c r="AT66" s="121">
        <v>0</v>
      </c>
      <c r="AU66" s="66">
        <v>0</v>
      </c>
      <c r="AV66" s="122">
        <v>0</v>
      </c>
      <c r="AW66" s="121">
        <v>20</v>
      </c>
      <c r="AX66" s="66">
        <v>2</v>
      </c>
      <c r="AY66" s="122">
        <v>1.6</v>
      </c>
      <c r="AZ66" s="121">
        <v>1</v>
      </c>
      <c r="BA66" s="66">
        <v>0</v>
      </c>
      <c r="BB66" s="122">
        <v>0</v>
      </c>
      <c r="BC66" s="121">
        <v>14</v>
      </c>
      <c r="BD66" s="66">
        <v>2</v>
      </c>
      <c r="BE66" s="122">
        <v>1.4</v>
      </c>
      <c r="BF66" s="113">
        <v>5</v>
      </c>
      <c r="BG66" s="66">
        <v>0</v>
      </c>
      <c r="BH66" s="66">
        <v>0</v>
      </c>
      <c r="BI66" s="151">
        <v>5</v>
      </c>
      <c r="BJ66" s="158">
        <v>46</v>
      </c>
      <c r="BK66" s="154">
        <v>0</v>
      </c>
      <c r="BL66" s="144">
        <v>0</v>
      </c>
      <c r="BM66" s="135">
        <v>0</v>
      </c>
      <c r="BN66" s="145">
        <v>0</v>
      </c>
      <c r="BO66" s="135">
        <v>0</v>
      </c>
      <c r="BP66" s="135">
        <v>0</v>
      </c>
      <c r="BQ66" s="135">
        <v>0</v>
      </c>
      <c r="BR66" s="145">
        <v>0</v>
      </c>
      <c r="BS66" s="135">
        <v>0</v>
      </c>
      <c r="BT66" s="158">
        <v>0</v>
      </c>
      <c r="BU66" s="149">
        <v>0</v>
      </c>
      <c r="BV66" s="144">
        <v>0</v>
      </c>
      <c r="BW66" s="145">
        <v>4</v>
      </c>
      <c r="BX66" s="158">
        <v>4</v>
      </c>
      <c r="BY66" s="147" t="s">
        <v>132</v>
      </c>
      <c r="BZ66" s="144">
        <v>0</v>
      </c>
      <c r="CA66" s="145">
        <v>0</v>
      </c>
      <c r="CB66" s="145">
        <v>0</v>
      </c>
      <c r="CC66" s="145">
        <v>0</v>
      </c>
      <c r="CD66" s="144">
        <v>0</v>
      </c>
      <c r="CE66" s="145">
        <v>0</v>
      </c>
      <c r="CF66" s="145">
        <v>0</v>
      </c>
      <c r="CG66" s="145">
        <v>0</v>
      </c>
      <c r="CH66" s="134" t="s">
        <v>127</v>
      </c>
      <c r="CI66" s="145">
        <v>0</v>
      </c>
      <c r="CJ66" s="158">
        <v>0</v>
      </c>
      <c r="CK66" s="149">
        <v>0</v>
      </c>
      <c r="CL66" s="144">
        <v>0</v>
      </c>
      <c r="CM66" s="145">
        <v>0</v>
      </c>
      <c r="CN66" s="145">
        <v>0</v>
      </c>
      <c r="CO66" s="134" t="s">
        <v>127</v>
      </c>
      <c r="CP66" s="136" t="s">
        <v>127</v>
      </c>
      <c r="CQ66" s="133" t="s">
        <v>132</v>
      </c>
      <c r="CR66" s="134" t="s">
        <v>132</v>
      </c>
      <c r="CS66" s="112"/>
      <c r="CT66" s="134" t="s">
        <v>132</v>
      </c>
      <c r="CU66" s="135"/>
      <c r="CV66" s="135"/>
      <c r="CW66" s="136" t="s">
        <v>132</v>
      </c>
      <c r="CX66" s="137" t="s">
        <v>132</v>
      </c>
      <c r="CY66" s="137" t="s">
        <v>132</v>
      </c>
      <c r="CZ66" s="137" t="s">
        <v>127</v>
      </c>
      <c r="DA66" s="61" t="s">
        <v>2773</v>
      </c>
      <c r="DB66" s="156" t="s">
        <v>2735</v>
      </c>
      <c r="DC66" s="138" t="s">
        <v>149</v>
      </c>
      <c r="DD66" s="139" t="s">
        <v>2736</v>
      </c>
      <c r="DE66" s="947" t="s">
        <v>3097</v>
      </c>
    </row>
    <row r="67" spans="1:109" ht="27">
      <c r="A67" s="49"/>
      <c r="B67" s="59">
        <f t="shared" ca="1" si="0"/>
        <v>59</v>
      </c>
      <c r="C67" s="132" t="s">
        <v>138</v>
      </c>
      <c r="D67" s="150" t="s">
        <v>3098</v>
      </c>
      <c r="E67" s="65" t="s">
        <v>3099</v>
      </c>
      <c r="F67" s="116" t="s">
        <v>132</v>
      </c>
      <c r="G67" s="117" t="s">
        <v>132</v>
      </c>
      <c r="H67" s="27" t="s">
        <v>160</v>
      </c>
      <c r="I67" s="73" t="s">
        <v>477</v>
      </c>
      <c r="J67" s="67" t="s">
        <v>3100</v>
      </c>
      <c r="K67" s="61" t="s">
        <v>479</v>
      </c>
      <c r="L67" s="112"/>
      <c r="M67" s="118" t="s">
        <v>132</v>
      </c>
      <c r="N67" s="65" t="s">
        <v>3101</v>
      </c>
      <c r="O67" s="67" t="s">
        <v>3102</v>
      </c>
      <c r="P67" s="819" t="s">
        <v>2844</v>
      </c>
      <c r="Q67" s="112"/>
      <c r="R67" s="151">
        <v>0</v>
      </c>
      <c r="S67" s="144">
        <v>1</v>
      </c>
      <c r="T67" s="815" t="s">
        <v>2765</v>
      </c>
      <c r="U67" s="274">
        <v>43</v>
      </c>
      <c r="V67" s="815"/>
      <c r="W67" s="274"/>
      <c r="X67" s="119"/>
      <c r="Y67" s="274"/>
      <c r="Z67" s="119"/>
      <c r="AA67" s="274"/>
      <c r="AB67" s="119"/>
      <c r="AC67" s="274"/>
      <c r="AD67" s="119"/>
      <c r="AE67" s="274"/>
      <c r="AF67" s="119"/>
      <c r="AG67" s="274"/>
      <c r="AH67" s="119"/>
      <c r="AI67" s="274"/>
      <c r="AJ67" s="119"/>
      <c r="AK67" s="274"/>
      <c r="AL67" s="119"/>
      <c r="AM67" s="279"/>
      <c r="AN67" s="144">
        <v>0</v>
      </c>
      <c r="AO67" s="157">
        <v>0</v>
      </c>
      <c r="AP67" s="130">
        <v>0</v>
      </c>
      <c r="AQ67" s="212">
        <v>0</v>
      </c>
      <c r="AR67" s="66">
        <v>0</v>
      </c>
      <c r="AS67" s="120">
        <v>0</v>
      </c>
      <c r="AT67" s="121">
        <v>0</v>
      </c>
      <c r="AU67" s="66">
        <v>0</v>
      </c>
      <c r="AV67" s="122">
        <v>0</v>
      </c>
      <c r="AW67" s="121">
        <v>2</v>
      </c>
      <c r="AX67" s="66">
        <v>0</v>
      </c>
      <c r="AY67" s="122">
        <v>0</v>
      </c>
      <c r="AZ67" s="121">
        <v>0</v>
      </c>
      <c r="BA67" s="66">
        <v>0</v>
      </c>
      <c r="BB67" s="122">
        <v>0</v>
      </c>
      <c r="BC67" s="121">
        <v>0</v>
      </c>
      <c r="BD67" s="66">
        <v>0</v>
      </c>
      <c r="BE67" s="122">
        <v>0</v>
      </c>
      <c r="BF67" s="113">
        <v>2</v>
      </c>
      <c r="BG67" s="66">
        <v>0</v>
      </c>
      <c r="BH67" s="66">
        <v>0</v>
      </c>
      <c r="BI67" s="151">
        <v>5</v>
      </c>
      <c r="BJ67" s="158">
        <v>17</v>
      </c>
      <c r="BK67" s="154">
        <v>0</v>
      </c>
      <c r="BL67" s="144">
        <v>0</v>
      </c>
      <c r="BM67" s="135">
        <v>0</v>
      </c>
      <c r="BN67" s="145">
        <v>0</v>
      </c>
      <c r="BO67" s="135">
        <v>0</v>
      </c>
      <c r="BP67" s="135">
        <v>0</v>
      </c>
      <c r="BQ67" s="135">
        <v>0</v>
      </c>
      <c r="BR67" s="145">
        <v>0</v>
      </c>
      <c r="BS67" s="135">
        <v>0</v>
      </c>
      <c r="BT67" s="158">
        <v>0</v>
      </c>
      <c r="BU67" s="149">
        <v>0</v>
      </c>
      <c r="BV67" s="144">
        <v>0</v>
      </c>
      <c r="BW67" s="145">
        <v>0</v>
      </c>
      <c r="BX67" s="158">
        <v>0</v>
      </c>
      <c r="BY67" s="147" t="s">
        <v>132</v>
      </c>
      <c r="BZ67" s="144">
        <v>0</v>
      </c>
      <c r="CA67" s="145">
        <v>32</v>
      </c>
      <c r="CB67" s="145">
        <v>16</v>
      </c>
      <c r="CC67" s="145">
        <v>32</v>
      </c>
      <c r="CD67" s="144">
        <v>0</v>
      </c>
      <c r="CE67" s="145">
        <v>0</v>
      </c>
      <c r="CF67" s="145">
        <v>0</v>
      </c>
      <c r="CG67" s="145">
        <v>0</v>
      </c>
      <c r="CH67" s="134" t="s">
        <v>169</v>
      </c>
      <c r="CI67" s="145"/>
      <c r="CJ67" s="158"/>
      <c r="CK67" s="149"/>
      <c r="CL67" s="144">
        <v>0</v>
      </c>
      <c r="CM67" s="145">
        <v>0</v>
      </c>
      <c r="CN67" s="145">
        <v>0</v>
      </c>
      <c r="CO67" s="134" t="s">
        <v>132</v>
      </c>
      <c r="CP67" s="136"/>
      <c r="CQ67" s="133" t="s">
        <v>132</v>
      </c>
      <c r="CR67" s="134" t="s">
        <v>132</v>
      </c>
      <c r="CS67" s="112"/>
      <c r="CT67" s="134" t="s">
        <v>169</v>
      </c>
      <c r="CU67" s="135"/>
      <c r="CV67" s="135"/>
      <c r="CW67" s="136" t="s">
        <v>132</v>
      </c>
      <c r="CX67" s="137" t="s">
        <v>132</v>
      </c>
      <c r="CY67" s="137" t="s">
        <v>169</v>
      </c>
      <c r="CZ67" s="137" t="s">
        <v>132</v>
      </c>
      <c r="DA67" s="61"/>
      <c r="DB67" s="156" t="s">
        <v>3103</v>
      </c>
      <c r="DC67" s="138" t="s">
        <v>3056</v>
      </c>
      <c r="DD67" s="139" t="s">
        <v>3104</v>
      </c>
      <c r="DE67" s="947" t="s">
        <v>3105</v>
      </c>
    </row>
    <row r="68" spans="1:109">
      <c r="A68" s="49"/>
      <c r="B68" s="59">
        <f t="shared" ca="1" si="0"/>
        <v>60</v>
      </c>
      <c r="C68" s="115" t="s">
        <v>138</v>
      </c>
      <c r="D68" s="150" t="s">
        <v>3106</v>
      </c>
      <c r="E68" s="65" t="s">
        <v>3107</v>
      </c>
      <c r="F68" s="116" t="s">
        <v>127</v>
      </c>
      <c r="G68" s="117" t="s">
        <v>132</v>
      </c>
      <c r="H68" s="27">
        <v>45383</v>
      </c>
      <c r="I68" s="65" t="s">
        <v>928</v>
      </c>
      <c r="J68" s="67" t="s">
        <v>3100</v>
      </c>
      <c r="K68" s="61" t="s">
        <v>479</v>
      </c>
      <c r="L68" s="112"/>
      <c r="M68" s="118" t="s">
        <v>169</v>
      </c>
      <c r="N68" s="65" t="s">
        <v>3101</v>
      </c>
      <c r="O68" s="67" t="s">
        <v>3102</v>
      </c>
      <c r="P68" s="819" t="s">
        <v>2844</v>
      </c>
      <c r="Q68" s="112"/>
      <c r="R68" s="151">
        <v>0</v>
      </c>
      <c r="S68" s="144">
        <v>0</v>
      </c>
      <c r="T68" s="739"/>
      <c r="U68" s="159"/>
      <c r="V68" s="739"/>
      <c r="W68" s="159"/>
      <c r="X68" s="368"/>
      <c r="Y68" s="159"/>
      <c r="Z68" s="368"/>
      <c r="AA68" s="159"/>
      <c r="AB68" s="368"/>
      <c r="AC68" s="159"/>
      <c r="AD68" s="368"/>
      <c r="AE68" s="159"/>
      <c r="AF68" s="368"/>
      <c r="AG68" s="159"/>
      <c r="AH68" s="368"/>
      <c r="AI68" s="159"/>
      <c r="AJ68" s="368"/>
      <c r="AK68" s="159"/>
      <c r="AL68" s="368"/>
      <c r="AM68" s="159"/>
      <c r="AN68" s="369">
        <v>0</v>
      </c>
      <c r="AO68" s="160">
        <v>0</v>
      </c>
      <c r="AP68" s="130">
        <v>0</v>
      </c>
      <c r="AQ68" s="212">
        <v>0</v>
      </c>
      <c r="AR68" s="66">
        <v>0</v>
      </c>
      <c r="AS68" s="120">
        <v>0</v>
      </c>
      <c r="AT68" s="121">
        <v>1</v>
      </c>
      <c r="AU68" s="66">
        <v>0</v>
      </c>
      <c r="AV68" s="122">
        <v>0</v>
      </c>
      <c r="AW68" s="121">
        <v>0</v>
      </c>
      <c r="AX68" s="66">
        <v>0</v>
      </c>
      <c r="AY68" s="122">
        <v>0</v>
      </c>
      <c r="AZ68" s="121">
        <v>0</v>
      </c>
      <c r="BA68" s="66">
        <v>0</v>
      </c>
      <c r="BB68" s="122">
        <v>0</v>
      </c>
      <c r="BC68" s="121">
        <v>1</v>
      </c>
      <c r="BD68" s="66">
        <v>0</v>
      </c>
      <c r="BE68" s="122">
        <v>0</v>
      </c>
      <c r="BF68" s="113">
        <v>1</v>
      </c>
      <c r="BG68" s="66">
        <v>0</v>
      </c>
      <c r="BH68" s="66">
        <v>0</v>
      </c>
      <c r="BI68" s="151">
        <v>3</v>
      </c>
      <c r="BJ68" s="143">
        <v>3</v>
      </c>
      <c r="BK68" s="154">
        <v>3</v>
      </c>
      <c r="BL68" s="144">
        <v>0</v>
      </c>
      <c r="BM68" s="135">
        <v>0</v>
      </c>
      <c r="BN68" s="145">
        <v>0</v>
      </c>
      <c r="BO68" s="135">
        <v>0</v>
      </c>
      <c r="BP68" s="146">
        <v>0</v>
      </c>
      <c r="BQ68" s="135">
        <v>0</v>
      </c>
      <c r="BR68" s="145">
        <v>0</v>
      </c>
      <c r="BS68" s="135">
        <v>0</v>
      </c>
      <c r="BT68" s="155">
        <v>0</v>
      </c>
      <c r="BU68" s="149">
        <v>0</v>
      </c>
      <c r="BV68" s="144">
        <v>0</v>
      </c>
      <c r="BW68" s="145">
        <v>0</v>
      </c>
      <c r="BX68" s="146">
        <v>0</v>
      </c>
      <c r="BY68" s="147" t="s">
        <v>169</v>
      </c>
      <c r="BZ68" s="144">
        <v>0</v>
      </c>
      <c r="CA68" s="145">
        <v>0</v>
      </c>
      <c r="CB68" s="145">
        <v>0</v>
      </c>
      <c r="CC68" s="145">
        <v>0</v>
      </c>
      <c r="CD68" s="144">
        <v>0</v>
      </c>
      <c r="CE68" s="145">
        <v>0</v>
      </c>
      <c r="CF68" s="145">
        <v>0</v>
      </c>
      <c r="CG68" s="145">
        <v>0</v>
      </c>
      <c r="CH68" s="134" t="s">
        <v>169</v>
      </c>
      <c r="CI68" s="145"/>
      <c r="CJ68" s="148"/>
      <c r="CK68" s="149"/>
      <c r="CL68" s="144">
        <v>0</v>
      </c>
      <c r="CM68" s="145">
        <v>0</v>
      </c>
      <c r="CN68" s="145">
        <v>0</v>
      </c>
      <c r="CO68" s="134" t="s">
        <v>169</v>
      </c>
      <c r="CP68" s="136"/>
      <c r="CQ68" s="133" t="s">
        <v>169</v>
      </c>
      <c r="CR68" s="134" t="s">
        <v>169</v>
      </c>
      <c r="CS68" s="112"/>
      <c r="CT68" s="134" t="s">
        <v>132</v>
      </c>
      <c r="CU68" s="135"/>
      <c r="CV68" s="135"/>
      <c r="CW68" s="136" t="s">
        <v>132</v>
      </c>
      <c r="CX68" s="137" t="s">
        <v>132</v>
      </c>
      <c r="CY68" s="137" t="s">
        <v>132</v>
      </c>
      <c r="CZ68" s="137" t="s">
        <v>132</v>
      </c>
      <c r="DA68" s="61"/>
      <c r="DB68" s="156" t="s">
        <v>3103</v>
      </c>
      <c r="DC68" s="138" t="s">
        <v>149</v>
      </c>
      <c r="DD68" s="139" t="s">
        <v>2735</v>
      </c>
      <c r="DE68" s="947" t="s">
        <v>3108</v>
      </c>
    </row>
    <row r="69" spans="1:109">
      <c r="A69" s="49"/>
      <c r="B69" s="59">
        <f t="shared" ca="1" si="0"/>
        <v>61</v>
      </c>
      <c r="C69" s="132" t="s">
        <v>138</v>
      </c>
      <c r="D69" s="150" t="s">
        <v>3109</v>
      </c>
      <c r="E69" s="65" t="s">
        <v>3110</v>
      </c>
      <c r="F69" s="116" t="s">
        <v>132</v>
      </c>
      <c r="G69" s="117" t="s">
        <v>132</v>
      </c>
      <c r="H69" s="27">
        <v>32417</v>
      </c>
      <c r="I69" s="73" t="s">
        <v>477</v>
      </c>
      <c r="J69" s="67" t="s">
        <v>3111</v>
      </c>
      <c r="K69" s="61" t="s">
        <v>479</v>
      </c>
      <c r="L69" s="112"/>
      <c r="M69" s="118" t="s">
        <v>2727</v>
      </c>
      <c r="N69" s="65" t="s">
        <v>3112</v>
      </c>
      <c r="O69" s="67" t="s">
        <v>3113</v>
      </c>
      <c r="P69" s="819" t="s">
        <v>2819</v>
      </c>
      <c r="Q69" s="112"/>
      <c r="R69" s="151">
        <v>0</v>
      </c>
      <c r="S69" s="144">
        <v>0</v>
      </c>
      <c r="T69" s="815"/>
      <c r="U69" s="274"/>
      <c r="V69" s="815"/>
      <c r="W69" s="274"/>
      <c r="X69" s="119"/>
      <c r="Y69" s="274"/>
      <c r="Z69" s="119"/>
      <c r="AA69" s="274"/>
      <c r="AB69" s="119"/>
      <c r="AC69" s="274"/>
      <c r="AD69" s="119"/>
      <c r="AE69" s="274"/>
      <c r="AF69" s="119"/>
      <c r="AG69" s="274"/>
      <c r="AH69" s="119"/>
      <c r="AI69" s="274"/>
      <c r="AJ69" s="119"/>
      <c r="AK69" s="274"/>
      <c r="AL69" s="119"/>
      <c r="AM69" s="274"/>
      <c r="AN69" s="153">
        <v>1</v>
      </c>
      <c r="AO69" s="280">
        <v>0.5</v>
      </c>
      <c r="AP69" s="130">
        <v>0</v>
      </c>
      <c r="AQ69" s="212">
        <v>0</v>
      </c>
      <c r="AR69" s="66">
        <v>0</v>
      </c>
      <c r="AS69" s="120">
        <v>0</v>
      </c>
      <c r="AT69" s="121">
        <v>0</v>
      </c>
      <c r="AU69" s="66">
        <v>0</v>
      </c>
      <c r="AV69" s="122">
        <v>0</v>
      </c>
      <c r="AW69" s="121">
        <v>0</v>
      </c>
      <c r="AX69" s="66">
        <v>1</v>
      </c>
      <c r="AY69" s="122">
        <v>0.5</v>
      </c>
      <c r="AZ69" s="121">
        <v>0</v>
      </c>
      <c r="BA69" s="66">
        <v>0</v>
      </c>
      <c r="BB69" s="122">
        <v>0</v>
      </c>
      <c r="BC69" s="121">
        <v>0</v>
      </c>
      <c r="BD69" s="66">
        <v>0</v>
      </c>
      <c r="BE69" s="122">
        <v>0</v>
      </c>
      <c r="BF69" s="113">
        <v>0</v>
      </c>
      <c r="BG69" s="66">
        <v>0</v>
      </c>
      <c r="BH69" s="66">
        <v>0</v>
      </c>
      <c r="BI69" s="151">
        <v>0.25</v>
      </c>
      <c r="BJ69" s="158">
        <v>9</v>
      </c>
      <c r="BK69" s="154">
        <v>0</v>
      </c>
      <c r="BL69" s="144">
        <v>0</v>
      </c>
      <c r="BM69" s="135">
        <v>0</v>
      </c>
      <c r="BN69" s="145">
        <v>0</v>
      </c>
      <c r="BO69" s="135">
        <v>0</v>
      </c>
      <c r="BP69" s="135">
        <v>0</v>
      </c>
      <c r="BQ69" s="135">
        <v>0</v>
      </c>
      <c r="BR69" s="145">
        <v>0</v>
      </c>
      <c r="BS69" s="135">
        <v>0</v>
      </c>
      <c r="BT69" s="158">
        <v>0</v>
      </c>
      <c r="BU69" s="149">
        <v>0</v>
      </c>
      <c r="BV69" s="144">
        <v>0</v>
      </c>
      <c r="BW69" s="145">
        <v>0</v>
      </c>
      <c r="BX69" s="158">
        <v>0</v>
      </c>
      <c r="BY69" s="147" t="s">
        <v>132</v>
      </c>
      <c r="BZ69" s="144">
        <v>0</v>
      </c>
      <c r="CA69" s="145">
        <v>0</v>
      </c>
      <c r="CB69" s="145">
        <v>0</v>
      </c>
      <c r="CC69" s="145">
        <v>0</v>
      </c>
      <c r="CD69" s="144">
        <v>0</v>
      </c>
      <c r="CE69" s="145">
        <v>0</v>
      </c>
      <c r="CF69" s="145">
        <v>0</v>
      </c>
      <c r="CG69" s="145">
        <v>0</v>
      </c>
      <c r="CH69" s="134" t="s">
        <v>132</v>
      </c>
      <c r="CI69" s="145"/>
      <c r="CJ69" s="158"/>
      <c r="CK69" s="149"/>
      <c r="CL69" s="144">
        <v>0</v>
      </c>
      <c r="CM69" s="145">
        <v>0</v>
      </c>
      <c r="CN69" s="145">
        <v>0</v>
      </c>
      <c r="CO69" s="134" t="s">
        <v>132</v>
      </c>
      <c r="CP69" s="136"/>
      <c r="CQ69" s="133" t="s">
        <v>132</v>
      </c>
      <c r="CR69" s="134" t="s">
        <v>132</v>
      </c>
      <c r="CS69" s="112"/>
      <c r="CT69" s="134" t="s">
        <v>132</v>
      </c>
      <c r="CU69" s="135"/>
      <c r="CV69" s="135"/>
      <c r="CW69" s="136" t="s">
        <v>132</v>
      </c>
      <c r="CX69" s="137" t="s">
        <v>132</v>
      </c>
      <c r="CY69" s="137" t="s">
        <v>132</v>
      </c>
      <c r="CZ69" s="137" t="s">
        <v>132</v>
      </c>
      <c r="DA69" s="61"/>
      <c r="DB69" s="156" t="s">
        <v>3103</v>
      </c>
      <c r="DC69" s="138" t="s">
        <v>149</v>
      </c>
      <c r="DD69" s="139" t="s">
        <v>3114</v>
      </c>
      <c r="DE69" s="947" t="s">
        <v>144</v>
      </c>
    </row>
    <row r="70" spans="1:109">
      <c r="A70" s="49"/>
      <c r="B70" s="59">
        <f t="shared" ca="1" si="0"/>
        <v>62</v>
      </c>
      <c r="C70" s="115" t="s">
        <v>138</v>
      </c>
      <c r="D70" s="150" t="s">
        <v>3115</v>
      </c>
      <c r="E70" s="65" t="s">
        <v>3116</v>
      </c>
      <c r="F70" s="116" t="s">
        <v>132</v>
      </c>
      <c r="G70" s="117" t="s">
        <v>132</v>
      </c>
      <c r="H70" s="27">
        <v>41699</v>
      </c>
      <c r="I70" s="65" t="s">
        <v>477</v>
      </c>
      <c r="J70" s="67" t="s">
        <v>3111</v>
      </c>
      <c r="K70" s="61" t="s">
        <v>479</v>
      </c>
      <c r="L70" s="112"/>
      <c r="M70" s="118" t="s">
        <v>2727</v>
      </c>
      <c r="N70" s="65" t="s">
        <v>3112</v>
      </c>
      <c r="O70" s="67" t="s">
        <v>3117</v>
      </c>
      <c r="P70" s="819" t="s">
        <v>2819</v>
      </c>
      <c r="Q70" s="112"/>
      <c r="R70" s="151">
        <v>0</v>
      </c>
      <c r="S70" s="144">
        <v>0</v>
      </c>
      <c r="T70" s="282"/>
      <c r="U70" s="281"/>
      <c r="V70" s="739"/>
      <c r="W70" s="159"/>
      <c r="X70" s="368"/>
      <c r="Y70" s="159"/>
      <c r="Z70" s="368"/>
      <c r="AA70" s="159"/>
      <c r="AB70" s="368"/>
      <c r="AC70" s="159"/>
      <c r="AD70" s="368"/>
      <c r="AE70" s="159"/>
      <c r="AF70" s="368"/>
      <c r="AG70" s="159"/>
      <c r="AH70" s="368"/>
      <c r="AI70" s="159"/>
      <c r="AJ70" s="368"/>
      <c r="AK70" s="159"/>
      <c r="AL70" s="368"/>
      <c r="AM70" s="159"/>
      <c r="AN70" s="369">
        <v>1</v>
      </c>
      <c r="AO70" s="160">
        <v>0.5</v>
      </c>
      <c r="AP70" s="130">
        <v>0</v>
      </c>
      <c r="AQ70" s="212">
        <v>0</v>
      </c>
      <c r="AR70" s="66">
        <v>0</v>
      </c>
      <c r="AS70" s="120">
        <v>0</v>
      </c>
      <c r="AT70" s="121">
        <v>0</v>
      </c>
      <c r="AU70" s="66">
        <v>0</v>
      </c>
      <c r="AV70" s="122">
        <v>0</v>
      </c>
      <c r="AW70" s="121">
        <v>0</v>
      </c>
      <c r="AX70" s="66">
        <v>1</v>
      </c>
      <c r="AY70" s="122">
        <v>0.5</v>
      </c>
      <c r="AZ70" s="121">
        <v>0</v>
      </c>
      <c r="BA70" s="66">
        <v>0</v>
      </c>
      <c r="BB70" s="122">
        <v>0</v>
      </c>
      <c r="BC70" s="121">
        <v>0</v>
      </c>
      <c r="BD70" s="66">
        <v>0</v>
      </c>
      <c r="BE70" s="122">
        <v>0</v>
      </c>
      <c r="BF70" s="113">
        <v>0</v>
      </c>
      <c r="BG70" s="66">
        <v>0</v>
      </c>
      <c r="BH70" s="66">
        <v>0</v>
      </c>
      <c r="BI70" s="151">
        <v>0.25</v>
      </c>
      <c r="BJ70" s="143">
        <v>5</v>
      </c>
      <c r="BK70" s="154">
        <v>0</v>
      </c>
      <c r="BL70" s="144">
        <v>0</v>
      </c>
      <c r="BM70" s="135">
        <v>0</v>
      </c>
      <c r="BN70" s="145">
        <v>0</v>
      </c>
      <c r="BO70" s="135">
        <v>0</v>
      </c>
      <c r="BP70" s="146">
        <v>0</v>
      </c>
      <c r="BQ70" s="135">
        <v>0</v>
      </c>
      <c r="BR70" s="145">
        <v>0</v>
      </c>
      <c r="BS70" s="135">
        <v>0</v>
      </c>
      <c r="BT70" s="155">
        <v>0</v>
      </c>
      <c r="BU70" s="149">
        <v>0</v>
      </c>
      <c r="BV70" s="144">
        <v>0</v>
      </c>
      <c r="BW70" s="145">
        <v>0</v>
      </c>
      <c r="BX70" s="146">
        <v>0</v>
      </c>
      <c r="BY70" s="147" t="s">
        <v>132</v>
      </c>
      <c r="BZ70" s="144">
        <v>0</v>
      </c>
      <c r="CA70" s="145">
        <v>0</v>
      </c>
      <c r="CB70" s="145">
        <v>0</v>
      </c>
      <c r="CC70" s="145">
        <v>0</v>
      </c>
      <c r="CD70" s="144">
        <v>0</v>
      </c>
      <c r="CE70" s="145">
        <v>0</v>
      </c>
      <c r="CF70" s="145">
        <v>0</v>
      </c>
      <c r="CG70" s="145">
        <v>0</v>
      </c>
      <c r="CH70" s="134" t="s">
        <v>132</v>
      </c>
      <c r="CI70" s="145"/>
      <c r="CJ70" s="148"/>
      <c r="CK70" s="149"/>
      <c r="CL70" s="144">
        <v>0</v>
      </c>
      <c r="CM70" s="145">
        <v>0</v>
      </c>
      <c r="CN70" s="145">
        <v>0</v>
      </c>
      <c r="CO70" s="134" t="s">
        <v>132</v>
      </c>
      <c r="CP70" s="136"/>
      <c r="CQ70" s="133" t="s">
        <v>132</v>
      </c>
      <c r="CR70" s="134" t="s">
        <v>132</v>
      </c>
      <c r="CS70" s="112"/>
      <c r="CT70" s="134" t="s">
        <v>132</v>
      </c>
      <c r="CU70" s="135"/>
      <c r="CV70" s="135"/>
      <c r="CW70" s="136" t="s">
        <v>132</v>
      </c>
      <c r="CX70" s="137" t="s">
        <v>132</v>
      </c>
      <c r="CY70" s="137" t="s">
        <v>132</v>
      </c>
      <c r="CZ70" s="137" t="s">
        <v>132</v>
      </c>
      <c r="DA70" s="61"/>
      <c r="DB70" s="156" t="s">
        <v>3103</v>
      </c>
      <c r="DC70" s="138" t="s">
        <v>149</v>
      </c>
      <c r="DD70" s="139" t="s">
        <v>3114</v>
      </c>
      <c r="DE70" s="947" t="s">
        <v>144</v>
      </c>
    </row>
    <row r="71" spans="1:109">
      <c r="A71" s="49"/>
      <c r="B71" s="59">
        <f t="shared" ca="1" si="0"/>
        <v>63</v>
      </c>
      <c r="C71" s="132" t="s">
        <v>138</v>
      </c>
      <c r="D71" s="150" t="s">
        <v>3118</v>
      </c>
      <c r="E71" s="65" t="s">
        <v>3119</v>
      </c>
      <c r="F71" s="116" t="s">
        <v>132</v>
      </c>
      <c r="G71" s="117" t="s">
        <v>132</v>
      </c>
      <c r="H71" s="27">
        <v>40664</v>
      </c>
      <c r="I71" s="73" t="s">
        <v>528</v>
      </c>
      <c r="J71" s="67" t="s">
        <v>3120</v>
      </c>
      <c r="K71" s="61" t="s">
        <v>479</v>
      </c>
      <c r="L71" s="112"/>
      <c r="M71" s="118" t="s">
        <v>132</v>
      </c>
      <c r="N71" s="65" t="s">
        <v>3121</v>
      </c>
      <c r="O71" s="67" t="s">
        <v>3122</v>
      </c>
      <c r="P71" s="819" t="s">
        <v>162</v>
      </c>
      <c r="Q71" s="112"/>
      <c r="R71" s="151">
        <v>0</v>
      </c>
      <c r="S71" s="144">
        <v>1</v>
      </c>
      <c r="T71" s="282" t="s">
        <v>2887</v>
      </c>
      <c r="U71" s="727">
        <v>1</v>
      </c>
      <c r="V71" s="820"/>
      <c r="W71" s="296"/>
      <c r="X71" s="370"/>
      <c r="Y71" s="296"/>
      <c r="Z71" s="370"/>
      <c r="AA71" s="296"/>
      <c r="AB71" s="370"/>
      <c r="AC71" s="296"/>
      <c r="AD71" s="370"/>
      <c r="AE71" s="296"/>
      <c r="AF71" s="370"/>
      <c r="AG71" s="296"/>
      <c r="AH71" s="370"/>
      <c r="AI71" s="296"/>
      <c r="AJ71" s="370"/>
      <c r="AK71" s="296"/>
      <c r="AL71" s="370"/>
      <c r="AM71" s="296"/>
      <c r="AN71" s="153">
        <v>0</v>
      </c>
      <c r="AO71" s="280">
        <v>0</v>
      </c>
      <c r="AP71" s="130">
        <v>0</v>
      </c>
      <c r="AQ71" s="212">
        <v>0</v>
      </c>
      <c r="AR71" s="66">
        <v>0</v>
      </c>
      <c r="AS71" s="120">
        <v>0</v>
      </c>
      <c r="AT71" s="121">
        <v>0</v>
      </c>
      <c r="AU71" s="66">
        <v>0</v>
      </c>
      <c r="AV71" s="122">
        <v>0</v>
      </c>
      <c r="AW71" s="121">
        <v>1</v>
      </c>
      <c r="AX71" s="66">
        <v>0</v>
      </c>
      <c r="AY71" s="122">
        <v>0</v>
      </c>
      <c r="AZ71" s="121">
        <v>0</v>
      </c>
      <c r="BA71" s="66">
        <v>0</v>
      </c>
      <c r="BB71" s="122">
        <v>0</v>
      </c>
      <c r="BC71" s="121">
        <v>0</v>
      </c>
      <c r="BD71" s="66">
        <v>0</v>
      </c>
      <c r="BE71" s="122">
        <v>0</v>
      </c>
      <c r="BF71" s="113">
        <v>1</v>
      </c>
      <c r="BG71" s="66">
        <v>0</v>
      </c>
      <c r="BH71" s="66">
        <v>0</v>
      </c>
      <c r="BI71" s="151">
        <v>1</v>
      </c>
      <c r="BJ71" s="158">
        <v>1</v>
      </c>
      <c r="BK71" s="154">
        <v>0</v>
      </c>
      <c r="BL71" s="144">
        <v>0</v>
      </c>
      <c r="BM71" s="135">
        <v>0</v>
      </c>
      <c r="BN71" s="145">
        <v>0</v>
      </c>
      <c r="BO71" s="135">
        <v>0</v>
      </c>
      <c r="BP71" s="135">
        <v>0</v>
      </c>
      <c r="BQ71" s="135">
        <v>0</v>
      </c>
      <c r="BR71" s="145">
        <v>0</v>
      </c>
      <c r="BS71" s="135">
        <v>0</v>
      </c>
      <c r="BT71" s="158">
        <v>0</v>
      </c>
      <c r="BU71" s="149">
        <v>0</v>
      </c>
      <c r="BV71" s="144">
        <v>0</v>
      </c>
      <c r="BW71" s="145">
        <v>0</v>
      </c>
      <c r="BX71" s="158">
        <v>0</v>
      </c>
      <c r="BY71" s="147" t="s">
        <v>132</v>
      </c>
      <c r="BZ71" s="144">
        <v>0</v>
      </c>
      <c r="CA71" s="145">
        <v>0</v>
      </c>
      <c r="CB71" s="145">
        <v>0</v>
      </c>
      <c r="CC71" s="145">
        <v>0</v>
      </c>
      <c r="CD71" s="144">
        <v>0</v>
      </c>
      <c r="CE71" s="145">
        <v>0</v>
      </c>
      <c r="CF71" s="145">
        <v>0</v>
      </c>
      <c r="CG71" s="145">
        <v>0</v>
      </c>
      <c r="CH71" s="134" t="s">
        <v>132</v>
      </c>
      <c r="CI71" s="145"/>
      <c r="CJ71" s="158"/>
      <c r="CK71" s="149"/>
      <c r="CL71" s="144">
        <v>0</v>
      </c>
      <c r="CM71" s="145">
        <v>0</v>
      </c>
      <c r="CN71" s="145">
        <v>0</v>
      </c>
      <c r="CO71" s="134" t="s">
        <v>132</v>
      </c>
      <c r="CP71" s="136"/>
      <c r="CQ71" s="133" t="s">
        <v>132</v>
      </c>
      <c r="CR71" s="134" t="s">
        <v>132</v>
      </c>
      <c r="CS71" s="112"/>
      <c r="CT71" s="134" t="s">
        <v>132</v>
      </c>
      <c r="CU71" s="135"/>
      <c r="CV71" s="135"/>
      <c r="CW71" s="136" t="s">
        <v>132</v>
      </c>
      <c r="CX71" s="137" t="s">
        <v>132</v>
      </c>
      <c r="CY71" s="137" t="s">
        <v>132</v>
      </c>
      <c r="CZ71" s="137" t="s">
        <v>132</v>
      </c>
      <c r="DA71" s="61"/>
      <c r="DB71" s="156" t="s">
        <v>2744</v>
      </c>
      <c r="DC71" s="138" t="s">
        <v>149</v>
      </c>
      <c r="DD71" s="139" t="s">
        <v>2736</v>
      </c>
      <c r="DE71" s="947" t="s">
        <v>210</v>
      </c>
    </row>
    <row r="72" spans="1:109" ht="27">
      <c r="A72" s="49"/>
      <c r="B72" s="59">
        <f t="shared" ca="1" si="0"/>
        <v>64</v>
      </c>
      <c r="C72" s="132" t="s">
        <v>505</v>
      </c>
      <c r="D72" s="150" t="s">
        <v>3123</v>
      </c>
      <c r="E72" s="65" t="s">
        <v>3124</v>
      </c>
      <c r="F72" s="116" t="s">
        <v>132</v>
      </c>
      <c r="G72" s="117" t="s">
        <v>132</v>
      </c>
      <c r="H72" s="27">
        <v>35521</v>
      </c>
      <c r="I72" s="73" t="s">
        <v>477</v>
      </c>
      <c r="J72" s="67" t="s">
        <v>3125</v>
      </c>
      <c r="K72" s="61" t="s">
        <v>479</v>
      </c>
      <c r="L72" s="112"/>
      <c r="M72" s="118" t="s">
        <v>2727</v>
      </c>
      <c r="N72" s="65" t="s">
        <v>3126</v>
      </c>
      <c r="O72" s="67" t="s">
        <v>3127</v>
      </c>
      <c r="P72" s="819" t="s">
        <v>2805</v>
      </c>
      <c r="Q72" s="112"/>
      <c r="R72" s="151">
        <v>19</v>
      </c>
      <c r="S72" s="144">
        <v>1</v>
      </c>
      <c r="T72" s="282" t="s">
        <v>1247</v>
      </c>
      <c r="U72" s="727">
        <v>20</v>
      </c>
      <c r="V72" s="820"/>
      <c r="W72" s="296"/>
      <c r="X72" s="370"/>
      <c r="Y72" s="296"/>
      <c r="Z72" s="370"/>
      <c r="AA72" s="296"/>
      <c r="AB72" s="370"/>
      <c r="AC72" s="296"/>
      <c r="AD72" s="370"/>
      <c r="AE72" s="296"/>
      <c r="AF72" s="370"/>
      <c r="AG72" s="296"/>
      <c r="AH72" s="370"/>
      <c r="AI72" s="296"/>
      <c r="AJ72" s="370"/>
      <c r="AK72" s="296"/>
      <c r="AL72" s="370"/>
      <c r="AM72" s="728"/>
      <c r="AN72" s="144">
        <v>3</v>
      </c>
      <c r="AO72" s="157">
        <v>1.5</v>
      </c>
      <c r="AP72" s="130">
        <v>0</v>
      </c>
      <c r="AQ72" s="212">
        <v>0</v>
      </c>
      <c r="AR72" s="66">
        <v>0</v>
      </c>
      <c r="AS72" s="120">
        <v>1</v>
      </c>
      <c r="AT72" s="121">
        <v>0</v>
      </c>
      <c r="AU72" s="66">
        <v>0</v>
      </c>
      <c r="AV72" s="122">
        <v>0</v>
      </c>
      <c r="AW72" s="121">
        <v>10</v>
      </c>
      <c r="AX72" s="66">
        <v>3</v>
      </c>
      <c r="AY72" s="122">
        <v>2</v>
      </c>
      <c r="AZ72" s="121">
        <v>0</v>
      </c>
      <c r="BA72" s="66">
        <v>0</v>
      </c>
      <c r="BB72" s="122">
        <v>0</v>
      </c>
      <c r="BC72" s="121">
        <v>5</v>
      </c>
      <c r="BD72" s="66">
        <v>0</v>
      </c>
      <c r="BE72" s="122">
        <v>0</v>
      </c>
      <c r="BF72" s="113">
        <v>5</v>
      </c>
      <c r="BG72" s="66">
        <v>1</v>
      </c>
      <c r="BH72" s="66">
        <v>0.9</v>
      </c>
      <c r="BI72" s="151">
        <v>5</v>
      </c>
      <c r="BJ72" s="158">
        <v>45</v>
      </c>
      <c r="BK72" s="154">
        <v>0</v>
      </c>
      <c r="BL72" s="144">
        <v>0</v>
      </c>
      <c r="BM72" s="135">
        <v>0</v>
      </c>
      <c r="BN72" s="145">
        <v>13</v>
      </c>
      <c r="BO72" s="135">
        <v>0</v>
      </c>
      <c r="BP72" s="135">
        <v>13</v>
      </c>
      <c r="BQ72" s="135">
        <v>0</v>
      </c>
      <c r="BR72" s="145">
        <v>13</v>
      </c>
      <c r="BS72" s="135">
        <v>0</v>
      </c>
      <c r="BT72" s="158">
        <v>120</v>
      </c>
      <c r="BU72" s="149">
        <v>0</v>
      </c>
      <c r="BV72" s="144">
        <v>0</v>
      </c>
      <c r="BW72" s="145">
        <v>0</v>
      </c>
      <c r="BX72" s="158">
        <v>0</v>
      </c>
      <c r="BY72" s="147" t="s">
        <v>132</v>
      </c>
      <c r="BZ72" s="144">
        <v>0</v>
      </c>
      <c r="CA72" s="145">
        <v>41</v>
      </c>
      <c r="CB72" s="145">
        <v>41</v>
      </c>
      <c r="CC72" s="145">
        <v>511</v>
      </c>
      <c r="CD72" s="144">
        <v>0</v>
      </c>
      <c r="CE72" s="145">
        <v>0</v>
      </c>
      <c r="CF72" s="145">
        <v>0</v>
      </c>
      <c r="CG72" s="145">
        <v>0</v>
      </c>
      <c r="CH72" s="134" t="s">
        <v>132</v>
      </c>
      <c r="CI72" s="145"/>
      <c r="CJ72" s="158"/>
      <c r="CK72" s="149"/>
      <c r="CL72" s="144">
        <v>0</v>
      </c>
      <c r="CM72" s="145">
        <v>0</v>
      </c>
      <c r="CN72" s="145">
        <v>0</v>
      </c>
      <c r="CO72" s="134" t="s">
        <v>132</v>
      </c>
      <c r="CP72" s="136"/>
      <c r="CQ72" s="133" t="s">
        <v>132</v>
      </c>
      <c r="CR72" s="134" t="s">
        <v>127</v>
      </c>
      <c r="CS72" s="112" t="s">
        <v>3128</v>
      </c>
      <c r="CT72" s="134" t="s">
        <v>132</v>
      </c>
      <c r="CU72" s="135"/>
      <c r="CV72" s="135"/>
      <c r="CW72" s="136" t="s">
        <v>132</v>
      </c>
      <c r="CX72" s="137" t="s">
        <v>132</v>
      </c>
      <c r="CY72" s="137" t="s">
        <v>132</v>
      </c>
      <c r="CZ72" s="137" t="s">
        <v>132</v>
      </c>
      <c r="DA72" s="61"/>
      <c r="DB72" s="156" t="s">
        <v>2744</v>
      </c>
      <c r="DC72" s="138" t="s">
        <v>149</v>
      </c>
      <c r="DD72" s="139" t="s">
        <v>2735</v>
      </c>
      <c r="DE72" s="947" t="s">
        <v>8497</v>
      </c>
    </row>
    <row r="73" spans="1:109">
      <c r="A73" s="49"/>
      <c r="B73" s="59">
        <f t="shared" ref="B73:B136" ca="1" si="1">IF(C73="","",MAX(INDIRECT("B1:B"&amp;ROW()-1))+1)</f>
        <v>65</v>
      </c>
      <c r="C73" s="132" t="s">
        <v>138</v>
      </c>
      <c r="D73" s="150" t="s">
        <v>3129</v>
      </c>
      <c r="E73" s="65" t="s">
        <v>3130</v>
      </c>
      <c r="F73" s="116" t="s">
        <v>132</v>
      </c>
      <c r="G73" s="117" t="s">
        <v>132</v>
      </c>
      <c r="H73" s="27">
        <v>42826</v>
      </c>
      <c r="I73" s="73" t="s">
        <v>528</v>
      </c>
      <c r="J73" s="67" t="s">
        <v>3131</v>
      </c>
      <c r="K73" s="61" t="s">
        <v>479</v>
      </c>
      <c r="L73" s="112"/>
      <c r="M73" s="118" t="s">
        <v>132</v>
      </c>
      <c r="N73" s="65" t="s">
        <v>553</v>
      </c>
      <c r="O73" s="67" t="s">
        <v>3132</v>
      </c>
      <c r="P73" s="819" t="s">
        <v>2831</v>
      </c>
      <c r="Q73" s="112"/>
      <c r="R73" s="151">
        <v>0</v>
      </c>
      <c r="S73" s="144">
        <v>1</v>
      </c>
      <c r="T73" s="282" t="s">
        <v>2887</v>
      </c>
      <c r="U73" s="727">
        <v>42</v>
      </c>
      <c r="V73" s="820"/>
      <c r="W73" s="296"/>
      <c r="X73" s="370"/>
      <c r="Y73" s="296"/>
      <c r="Z73" s="370"/>
      <c r="AA73" s="296"/>
      <c r="AB73" s="370"/>
      <c r="AC73" s="296"/>
      <c r="AD73" s="370"/>
      <c r="AE73" s="296"/>
      <c r="AF73" s="370"/>
      <c r="AG73" s="296"/>
      <c r="AH73" s="370"/>
      <c r="AI73" s="296"/>
      <c r="AJ73" s="370"/>
      <c r="AK73" s="296"/>
      <c r="AL73" s="370"/>
      <c r="AM73" s="728"/>
      <c r="AN73" s="144">
        <v>0</v>
      </c>
      <c r="AO73" s="157">
        <v>0</v>
      </c>
      <c r="AP73" s="130">
        <v>0</v>
      </c>
      <c r="AQ73" s="212">
        <v>0</v>
      </c>
      <c r="AR73" s="66">
        <v>101</v>
      </c>
      <c r="AS73" s="120">
        <v>189</v>
      </c>
      <c r="AT73" s="121">
        <v>0</v>
      </c>
      <c r="AU73" s="66">
        <v>0</v>
      </c>
      <c r="AV73" s="122">
        <v>0</v>
      </c>
      <c r="AW73" s="121">
        <v>5</v>
      </c>
      <c r="AX73" s="66">
        <v>0</v>
      </c>
      <c r="AY73" s="122">
        <v>0</v>
      </c>
      <c r="AZ73" s="121">
        <v>0</v>
      </c>
      <c r="BA73" s="66">
        <v>0</v>
      </c>
      <c r="BB73" s="122">
        <v>0</v>
      </c>
      <c r="BC73" s="121">
        <v>1</v>
      </c>
      <c r="BD73" s="66">
        <v>0</v>
      </c>
      <c r="BE73" s="122">
        <v>0</v>
      </c>
      <c r="BF73" s="113">
        <v>3</v>
      </c>
      <c r="BG73" s="66">
        <v>2</v>
      </c>
      <c r="BH73" s="66">
        <v>1</v>
      </c>
      <c r="BI73" s="151">
        <v>6</v>
      </c>
      <c r="BJ73" s="158">
        <v>56</v>
      </c>
      <c r="BK73" s="154">
        <v>0</v>
      </c>
      <c r="BL73" s="144">
        <v>0</v>
      </c>
      <c r="BM73" s="135">
        <v>0</v>
      </c>
      <c r="BN73" s="145">
        <v>0</v>
      </c>
      <c r="BO73" s="135">
        <v>0</v>
      </c>
      <c r="BP73" s="135">
        <v>0</v>
      </c>
      <c r="BQ73" s="135">
        <v>0</v>
      </c>
      <c r="BR73" s="145">
        <v>0</v>
      </c>
      <c r="BS73" s="135">
        <v>0</v>
      </c>
      <c r="BT73" s="158">
        <v>0</v>
      </c>
      <c r="BU73" s="149">
        <v>0</v>
      </c>
      <c r="BV73" s="144">
        <v>0</v>
      </c>
      <c r="BW73" s="145">
        <v>0</v>
      </c>
      <c r="BX73" s="158">
        <v>0</v>
      </c>
      <c r="BY73" s="147" t="s">
        <v>132</v>
      </c>
      <c r="BZ73" s="144">
        <v>0</v>
      </c>
      <c r="CA73" s="145">
        <v>0</v>
      </c>
      <c r="CB73" s="145">
        <v>0</v>
      </c>
      <c r="CC73" s="145">
        <v>0</v>
      </c>
      <c r="CD73" s="144">
        <v>0</v>
      </c>
      <c r="CE73" s="145">
        <v>0</v>
      </c>
      <c r="CF73" s="145">
        <v>0</v>
      </c>
      <c r="CG73" s="145">
        <v>0</v>
      </c>
      <c r="CH73" s="134" t="s">
        <v>132</v>
      </c>
      <c r="CI73" s="145"/>
      <c r="CJ73" s="158"/>
      <c r="CK73" s="149"/>
      <c r="CL73" s="144">
        <v>0</v>
      </c>
      <c r="CM73" s="145">
        <v>0</v>
      </c>
      <c r="CN73" s="145">
        <v>0</v>
      </c>
      <c r="CO73" s="134" t="s">
        <v>132</v>
      </c>
      <c r="CP73" s="136"/>
      <c r="CQ73" s="133" t="s">
        <v>132</v>
      </c>
      <c r="CR73" s="134" t="s">
        <v>132</v>
      </c>
      <c r="CS73" s="112"/>
      <c r="CT73" s="134" t="s">
        <v>132</v>
      </c>
      <c r="CU73" s="135"/>
      <c r="CV73" s="135"/>
      <c r="CW73" s="136" t="s">
        <v>132</v>
      </c>
      <c r="CX73" s="137" t="s">
        <v>132</v>
      </c>
      <c r="CY73" s="137" t="s">
        <v>132</v>
      </c>
      <c r="CZ73" s="137" t="s">
        <v>132</v>
      </c>
      <c r="DA73" s="61"/>
      <c r="DB73" s="156" t="s">
        <v>2744</v>
      </c>
      <c r="DC73" s="138" t="s">
        <v>149</v>
      </c>
      <c r="DD73" s="139" t="s">
        <v>2735</v>
      </c>
      <c r="DE73" s="947" t="s">
        <v>210</v>
      </c>
    </row>
    <row r="74" spans="1:109" ht="27">
      <c r="A74" s="49"/>
      <c r="B74" s="59">
        <f t="shared" ca="1" si="1"/>
        <v>66</v>
      </c>
      <c r="C74" s="132" t="s">
        <v>138</v>
      </c>
      <c r="D74" s="150" t="s">
        <v>3133</v>
      </c>
      <c r="E74" s="65" t="s">
        <v>3134</v>
      </c>
      <c r="F74" s="116" t="s">
        <v>132</v>
      </c>
      <c r="G74" s="117" t="s">
        <v>132</v>
      </c>
      <c r="H74" s="27">
        <v>30256</v>
      </c>
      <c r="I74" s="73" t="s">
        <v>477</v>
      </c>
      <c r="J74" s="67" t="s">
        <v>3135</v>
      </c>
      <c r="K74" s="61" t="s">
        <v>479</v>
      </c>
      <c r="L74" s="112"/>
      <c r="M74" s="118" t="s">
        <v>2727</v>
      </c>
      <c r="N74" s="65" t="s">
        <v>3136</v>
      </c>
      <c r="O74" s="67" t="s">
        <v>3137</v>
      </c>
      <c r="P74" s="819" t="s">
        <v>2831</v>
      </c>
      <c r="Q74" s="112"/>
      <c r="R74" s="151">
        <v>0</v>
      </c>
      <c r="S74" s="144">
        <v>0</v>
      </c>
      <c r="T74" s="282"/>
      <c r="U74" s="278"/>
      <c r="V74" s="815"/>
      <c r="W74" s="274"/>
      <c r="X74" s="119"/>
      <c r="Y74" s="274"/>
      <c r="Z74" s="119"/>
      <c r="AA74" s="274"/>
      <c r="AB74" s="119"/>
      <c r="AC74" s="274"/>
      <c r="AD74" s="119"/>
      <c r="AE74" s="274"/>
      <c r="AF74" s="119"/>
      <c r="AG74" s="274"/>
      <c r="AH74" s="119"/>
      <c r="AI74" s="274"/>
      <c r="AJ74" s="119"/>
      <c r="AK74" s="274"/>
      <c r="AL74" s="119"/>
      <c r="AM74" s="279"/>
      <c r="AN74" s="144">
        <v>1</v>
      </c>
      <c r="AO74" s="157">
        <v>0.03</v>
      </c>
      <c r="AP74" s="130">
        <v>0</v>
      </c>
      <c r="AQ74" s="212">
        <v>0</v>
      </c>
      <c r="AR74" s="66">
        <v>0</v>
      </c>
      <c r="AS74" s="120">
        <v>0</v>
      </c>
      <c r="AT74" s="121">
        <v>0</v>
      </c>
      <c r="AU74" s="66">
        <v>0</v>
      </c>
      <c r="AV74" s="122">
        <v>0</v>
      </c>
      <c r="AW74" s="121">
        <v>0</v>
      </c>
      <c r="AX74" s="66">
        <v>1</v>
      </c>
      <c r="AY74" s="122">
        <v>0.03</v>
      </c>
      <c r="AZ74" s="121">
        <v>0</v>
      </c>
      <c r="BA74" s="66">
        <v>0</v>
      </c>
      <c r="BB74" s="122">
        <v>0</v>
      </c>
      <c r="BC74" s="121">
        <v>0</v>
      </c>
      <c r="BD74" s="66">
        <v>0</v>
      </c>
      <c r="BE74" s="122">
        <v>0</v>
      </c>
      <c r="BF74" s="113">
        <v>0</v>
      </c>
      <c r="BG74" s="66">
        <v>1</v>
      </c>
      <c r="BH74" s="66">
        <v>0.03</v>
      </c>
      <c r="BI74" s="151">
        <v>0.5</v>
      </c>
      <c r="BJ74" s="158">
        <v>6.5</v>
      </c>
      <c r="BK74" s="154">
        <v>0</v>
      </c>
      <c r="BL74" s="144">
        <v>0</v>
      </c>
      <c r="BM74" s="135">
        <v>0</v>
      </c>
      <c r="BN74" s="145">
        <v>0</v>
      </c>
      <c r="BO74" s="135">
        <v>0</v>
      </c>
      <c r="BP74" s="135">
        <v>0</v>
      </c>
      <c r="BQ74" s="135">
        <v>0</v>
      </c>
      <c r="BR74" s="145">
        <v>0</v>
      </c>
      <c r="BS74" s="135">
        <v>0</v>
      </c>
      <c r="BT74" s="158">
        <v>0</v>
      </c>
      <c r="BU74" s="149">
        <v>0</v>
      </c>
      <c r="BV74" s="144">
        <v>0</v>
      </c>
      <c r="BW74" s="145">
        <v>0</v>
      </c>
      <c r="BX74" s="158">
        <v>0</v>
      </c>
      <c r="BY74" s="147" t="s">
        <v>132</v>
      </c>
      <c r="BZ74" s="144">
        <v>0</v>
      </c>
      <c r="CA74" s="145">
        <v>0</v>
      </c>
      <c r="CB74" s="145">
        <v>0</v>
      </c>
      <c r="CC74" s="145">
        <v>0</v>
      </c>
      <c r="CD74" s="144">
        <v>0</v>
      </c>
      <c r="CE74" s="145">
        <v>0</v>
      </c>
      <c r="CF74" s="145">
        <v>0</v>
      </c>
      <c r="CG74" s="145">
        <v>0</v>
      </c>
      <c r="CH74" s="134" t="s">
        <v>132</v>
      </c>
      <c r="CI74" s="145"/>
      <c r="CJ74" s="158"/>
      <c r="CK74" s="149"/>
      <c r="CL74" s="144">
        <v>0</v>
      </c>
      <c r="CM74" s="145">
        <v>0</v>
      </c>
      <c r="CN74" s="145">
        <v>0</v>
      </c>
      <c r="CO74" s="134" t="s">
        <v>132</v>
      </c>
      <c r="CP74" s="136"/>
      <c r="CQ74" s="133" t="s">
        <v>132</v>
      </c>
      <c r="CR74" s="134" t="s">
        <v>132</v>
      </c>
      <c r="CS74" s="112"/>
      <c r="CT74" s="134" t="s">
        <v>132</v>
      </c>
      <c r="CU74" s="135"/>
      <c r="CV74" s="135"/>
      <c r="CW74" s="136" t="s">
        <v>132</v>
      </c>
      <c r="CX74" s="137" t="s">
        <v>132</v>
      </c>
      <c r="CY74" s="137" t="s">
        <v>132</v>
      </c>
      <c r="CZ74" s="137" t="s">
        <v>127</v>
      </c>
      <c r="DA74" s="61" t="s">
        <v>2773</v>
      </c>
      <c r="DB74" s="156" t="s">
        <v>2744</v>
      </c>
      <c r="DC74" s="138" t="s">
        <v>149</v>
      </c>
      <c r="DD74" s="139" t="s">
        <v>2736</v>
      </c>
      <c r="DE74" s="947" t="s">
        <v>210</v>
      </c>
    </row>
    <row r="75" spans="1:109" ht="27">
      <c r="A75" s="49"/>
      <c r="B75" s="59">
        <f t="shared" ca="1" si="1"/>
        <v>67</v>
      </c>
      <c r="C75" s="115" t="s">
        <v>138</v>
      </c>
      <c r="D75" s="150" t="s">
        <v>3138</v>
      </c>
      <c r="E75" s="65" t="s">
        <v>3139</v>
      </c>
      <c r="F75" s="116" t="s">
        <v>132</v>
      </c>
      <c r="G75" s="117" t="s">
        <v>132</v>
      </c>
      <c r="H75" s="27">
        <v>28611</v>
      </c>
      <c r="I75" s="65" t="s">
        <v>477</v>
      </c>
      <c r="J75" s="67" t="s">
        <v>3140</v>
      </c>
      <c r="K75" s="61" t="s">
        <v>479</v>
      </c>
      <c r="L75" s="112"/>
      <c r="M75" s="118" t="s">
        <v>132</v>
      </c>
      <c r="N75" s="65" t="s">
        <v>3141</v>
      </c>
      <c r="O75" s="67" t="s">
        <v>3142</v>
      </c>
      <c r="P75" s="819" t="s">
        <v>2805</v>
      </c>
      <c r="Q75" s="112"/>
      <c r="R75" s="151">
        <v>0</v>
      </c>
      <c r="S75" s="144">
        <v>1</v>
      </c>
      <c r="T75" s="282" t="s">
        <v>2909</v>
      </c>
      <c r="U75" s="159" t="s">
        <v>3143</v>
      </c>
      <c r="V75" s="282"/>
      <c r="W75" s="159"/>
      <c r="X75" s="114"/>
      <c r="Y75" s="159"/>
      <c r="Z75" s="114"/>
      <c r="AA75" s="159"/>
      <c r="AB75" s="114"/>
      <c r="AC75" s="159"/>
      <c r="AD75" s="114"/>
      <c r="AE75" s="159"/>
      <c r="AF75" s="114"/>
      <c r="AG75" s="159"/>
      <c r="AH75" s="114"/>
      <c r="AI75" s="159"/>
      <c r="AJ75" s="114"/>
      <c r="AK75" s="159"/>
      <c r="AL75" s="114"/>
      <c r="AM75" s="159"/>
      <c r="AN75" s="144">
        <v>0</v>
      </c>
      <c r="AO75" s="160">
        <v>0</v>
      </c>
      <c r="AP75" s="130">
        <v>0</v>
      </c>
      <c r="AQ75" s="212">
        <v>0</v>
      </c>
      <c r="AR75" s="66">
        <v>0</v>
      </c>
      <c r="AS75" s="120">
        <v>0</v>
      </c>
      <c r="AT75" s="121">
        <v>0</v>
      </c>
      <c r="AU75" s="66">
        <v>0</v>
      </c>
      <c r="AV75" s="122">
        <v>0</v>
      </c>
      <c r="AW75" s="121">
        <v>0</v>
      </c>
      <c r="AX75" s="66">
        <v>0</v>
      </c>
      <c r="AY75" s="122">
        <v>0</v>
      </c>
      <c r="AZ75" s="121">
        <v>0</v>
      </c>
      <c r="BA75" s="66">
        <v>0</v>
      </c>
      <c r="BB75" s="122">
        <v>0</v>
      </c>
      <c r="BC75" s="121">
        <v>0</v>
      </c>
      <c r="BD75" s="66">
        <v>0</v>
      </c>
      <c r="BE75" s="122">
        <v>0</v>
      </c>
      <c r="BF75" s="113">
        <v>0</v>
      </c>
      <c r="BG75" s="66">
        <v>0</v>
      </c>
      <c r="BH75" s="66">
        <v>0</v>
      </c>
      <c r="BI75" s="151">
        <v>5</v>
      </c>
      <c r="BJ75" s="143">
        <v>8</v>
      </c>
      <c r="BK75" s="154">
        <v>0</v>
      </c>
      <c r="BL75" s="144">
        <v>0</v>
      </c>
      <c r="BM75" s="135">
        <v>0</v>
      </c>
      <c r="BN75" s="145">
        <v>0</v>
      </c>
      <c r="BO75" s="135">
        <v>0</v>
      </c>
      <c r="BP75" s="146">
        <v>0</v>
      </c>
      <c r="BQ75" s="135">
        <v>0</v>
      </c>
      <c r="BR75" s="145">
        <v>0</v>
      </c>
      <c r="BS75" s="135">
        <v>0</v>
      </c>
      <c r="BT75" s="155">
        <v>0</v>
      </c>
      <c r="BU75" s="149">
        <v>0</v>
      </c>
      <c r="BV75" s="144">
        <v>0</v>
      </c>
      <c r="BW75" s="145">
        <v>0</v>
      </c>
      <c r="BX75" s="146">
        <v>0</v>
      </c>
      <c r="BY75" s="147" t="s">
        <v>132</v>
      </c>
      <c r="BZ75" s="144">
        <v>0</v>
      </c>
      <c r="CA75" s="145">
        <v>243</v>
      </c>
      <c r="CB75" s="145">
        <v>243</v>
      </c>
      <c r="CC75" s="145">
        <v>360</v>
      </c>
      <c r="CD75" s="144">
        <v>0</v>
      </c>
      <c r="CE75" s="145">
        <v>0</v>
      </c>
      <c r="CF75" s="145">
        <v>0</v>
      </c>
      <c r="CG75" s="145">
        <v>0</v>
      </c>
      <c r="CH75" s="134" t="s">
        <v>132</v>
      </c>
      <c r="CI75" s="145"/>
      <c r="CJ75" s="148"/>
      <c r="CK75" s="149"/>
      <c r="CL75" s="144">
        <v>0</v>
      </c>
      <c r="CM75" s="145">
        <v>0</v>
      </c>
      <c r="CN75" s="145">
        <v>0</v>
      </c>
      <c r="CO75" s="134" t="s">
        <v>132</v>
      </c>
      <c r="CP75" s="136"/>
      <c r="CQ75" s="133" t="s">
        <v>132</v>
      </c>
      <c r="CR75" s="134" t="s">
        <v>132</v>
      </c>
      <c r="CS75" s="112"/>
      <c r="CT75" s="134" t="s">
        <v>132</v>
      </c>
      <c r="CU75" s="135"/>
      <c r="CV75" s="135"/>
      <c r="CW75" s="136" t="s">
        <v>132</v>
      </c>
      <c r="CX75" s="137" t="s">
        <v>132</v>
      </c>
      <c r="CY75" s="137" t="s">
        <v>132</v>
      </c>
      <c r="CZ75" s="137" t="s">
        <v>132</v>
      </c>
      <c r="DA75" s="61"/>
      <c r="DB75" s="156" t="s">
        <v>2744</v>
      </c>
      <c r="DC75" s="138" t="s">
        <v>149</v>
      </c>
      <c r="DD75" s="139" t="s">
        <v>2736</v>
      </c>
      <c r="DE75" s="947" t="s">
        <v>210</v>
      </c>
    </row>
    <row r="76" spans="1:109">
      <c r="A76" s="49"/>
      <c r="B76" s="59">
        <f t="shared" ca="1" si="1"/>
        <v>68</v>
      </c>
      <c r="C76" s="115" t="s">
        <v>3144</v>
      </c>
      <c r="D76" s="150" t="s">
        <v>3145</v>
      </c>
      <c r="E76" s="65" t="s">
        <v>3146</v>
      </c>
      <c r="F76" s="116" t="s">
        <v>132</v>
      </c>
      <c r="G76" s="117" t="s">
        <v>132</v>
      </c>
      <c r="H76" s="27">
        <v>39904</v>
      </c>
      <c r="I76" s="65" t="s">
        <v>477</v>
      </c>
      <c r="J76" s="67" t="s">
        <v>3147</v>
      </c>
      <c r="K76" s="61" t="s">
        <v>479</v>
      </c>
      <c r="L76" s="112"/>
      <c r="M76" s="118" t="s">
        <v>2727</v>
      </c>
      <c r="N76" s="65" t="s">
        <v>3148</v>
      </c>
      <c r="O76" s="67" t="s">
        <v>3149</v>
      </c>
      <c r="P76" s="819" t="s">
        <v>2831</v>
      </c>
      <c r="Q76" s="112"/>
      <c r="R76" s="151">
        <v>5</v>
      </c>
      <c r="S76" s="144">
        <v>1</v>
      </c>
      <c r="T76" s="282" t="s">
        <v>3150</v>
      </c>
      <c r="U76" s="159">
        <v>8</v>
      </c>
      <c r="V76" s="282"/>
      <c r="W76" s="159"/>
      <c r="X76" s="114"/>
      <c r="Y76" s="159"/>
      <c r="Z76" s="114"/>
      <c r="AA76" s="159"/>
      <c r="AB76" s="114"/>
      <c r="AC76" s="159"/>
      <c r="AD76" s="114"/>
      <c r="AE76" s="159"/>
      <c r="AF76" s="114"/>
      <c r="AG76" s="159"/>
      <c r="AH76" s="114"/>
      <c r="AI76" s="159"/>
      <c r="AJ76" s="114"/>
      <c r="AK76" s="159"/>
      <c r="AL76" s="114"/>
      <c r="AM76" s="159"/>
      <c r="AN76" s="144">
        <v>7</v>
      </c>
      <c r="AO76" s="161">
        <v>0.8</v>
      </c>
      <c r="AP76" s="130">
        <v>0</v>
      </c>
      <c r="AQ76" s="212">
        <v>0</v>
      </c>
      <c r="AR76" s="66">
        <v>0</v>
      </c>
      <c r="AS76" s="120">
        <v>7</v>
      </c>
      <c r="AT76" s="121">
        <v>0</v>
      </c>
      <c r="AU76" s="66">
        <v>0</v>
      </c>
      <c r="AV76" s="131">
        <v>0</v>
      </c>
      <c r="AW76" s="121">
        <v>5</v>
      </c>
      <c r="AX76" s="66">
        <v>0</v>
      </c>
      <c r="AY76" s="122">
        <v>0</v>
      </c>
      <c r="AZ76" s="121">
        <v>0</v>
      </c>
      <c r="BA76" s="66">
        <v>1</v>
      </c>
      <c r="BB76" s="122">
        <v>0.3</v>
      </c>
      <c r="BC76" s="121">
        <v>1</v>
      </c>
      <c r="BD76" s="66">
        <v>0</v>
      </c>
      <c r="BE76" s="122">
        <v>0</v>
      </c>
      <c r="BF76" s="113">
        <v>3</v>
      </c>
      <c r="BG76" s="66">
        <v>0</v>
      </c>
      <c r="BH76" s="66">
        <v>0</v>
      </c>
      <c r="BI76" s="151">
        <v>5</v>
      </c>
      <c r="BJ76" s="143">
        <v>20</v>
      </c>
      <c r="BK76" s="154">
        <v>0</v>
      </c>
      <c r="BL76" s="144">
        <v>0</v>
      </c>
      <c r="BM76" s="135">
        <v>0</v>
      </c>
      <c r="BN76" s="145">
        <v>0</v>
      </c>
      <c r="BO76" s="135">
        <v>0</v>
      </c>
      <c r="BP76" s="146">
        <v>0</v>
      </c>
      <c r="BQ76" s="135">
        <v>0</v>
      </c>
      <c r="BR76" s="145">
        <v>0</v>
      </c>
      <c r="BS76" s="135">
        <v>0</v>
      </c>
      <c r="BT76" s="155">
        <v>0</v>
      </c>
      <c r="BU76" s="149">
        <v>0</v>
      </c>
      <c r="BV76" s="144">
        <v>0</v>
      </c>
      <c r="BW76" s="145">
        <v>0</v>
      </c>
      <c r="BX76" s="146">
        <v>0</v>
      </c>
      <c r="BY76" s="147" t="s">
        <v>132</v>
      </c>
      <c r="BZ76" s="144">
        <v>0</v>
      </c>
      <c r="CA76" s="145">
        <v>0</v>
      </c>
      <c r="CB76" s="145">
        <v>0</v>
      </c>
      <c r="CC76" s="145">
        <v>0</v>
      </c>
      <c r="CD76" s="144">
        <v>0</v>
      </c>
      <c r="CE76" s="145">
        <v>0</v>
      </c>
      <c r="CF76" s="145">
        <v>0</v>
      </c>
      <c r="CG76" s="145">
        <v>0</v>
      </c>
      <c r="CH76" s="134" t="s">
        <v>127</v>
      </c>
      <c r="CI76" s="145">
        <v>0</v>
      </c>
      <c r="CJ76" s="148">
        <v>0</v>
      </c>
      <c r="CK76" s="149">
        <v>2</v>
      </c>
      <c r="CL76" s="144">
        <v>0</v>
      </c>
      <c r="CM76" s="145">
        <v>0</v>
      </c>
      <c r="CN76" s="145">
        <v>0</v>
      </c>
      <c r="CO76" s="134" t="s">
        <v>132</v>
      </c>
      <c r="CP76" s="136"/>
      <c r="CQ76" s="133" t="s">
        <v>132</v>
      </c>
      <c r="CR76" s="134" t="s">
        <v>132</v>
      </c>
      <c r="CS76" s="112"/>
      <c r="CT76" s="134" t="s">
        <v>132</v>
      </c>
      <c r="CU76" s="135"/>
      <c r="CV76" s="135"/>
      <c r="CW76" s="136" t="s">
        <v>132</v>
      </c>
      <c r="CX76" s="137" t="s">
        <v>132</v>
      </c>
      <c r="CY76" s="137" t="s">
        <v>132</v>
      </c>
      <c r="CZ76" s="137" t="s">
        <v>132</v>
      </c>
      <c r="DA76" s="61"/>
      <c r="DB76" s="156" t="s">
        <v>2744</v>
      </c>
      <c r="DC76" s="138" t="s">
        <v>149</v>
      </c>
      <c r="DD76" s="139" t="s">
        <v>2736</v>
      </c>
      <c r="DE76" s="947" t="s">
        <v>210</v>
      </c>
    </row>
    <row r="77" spans="1:109">
      <c r="A77" s="49"/>
      <c r="B77" s="59">
        <f t="shared" ca="1" si="1"/>
        <v>69</v>
      </c>
      <c r="C77" s="115" t="s">
        <v>494</v>
      </c>
      <c r="D77" s="150" t="s">
        <v>3151</v>
      </c>
      <c r="E77" s="65" t="s">
        <v>3152</v>
      </c>
      <c r="F77" s="116" t="s">
        <v>132</v>
      </c>
      <c r="G77" s="117" t="s">
        <v>132</v>
      </c>
      <c r="H77" s="27">
        <v>22053</v>
      </c>
      <c r="I77" s="65" t="s">
        <v>528</v>
      </c>
      <c r="J77" s="67" t="s">
        <v>3153</v>
      </c>
      <c r="K77" s="61" t="s">
        <v>479</v>
      </c>
      <c r="L77" s="112"/>
      <c r="M77" s="118" t="s">
        <v>132</v>
      </c>
      <c r="N77" s="65" t="s">
        <v>3154</v>
      </c>
      <c r="O77" s="67" t="s">
        <v>3155</v>
      </c>
      <c r="P77" s="819" t="s">
        <v>162</v>
      </c>
      <c r="Q77" s="112"/>
      <c r="R77" s="151">
        <v>0</v>
      </c>
      <c r="S77" s="144">
        <v>0</v>
      </c>
      <c r="T77" s="282"/>
      <c r="U77" s="159"/>
      <c r="V77" s="282"/>
      <c r="W77" s="159"/>
      <c r="X77" s="114"/>
      <c r="Y77" s="159"/>
      <c r="Z77" s="114"/>
      <c r="AA77" s="159"/>
      <c r="AB77" s="114"/>
      <c r="AC77" s="159"/>
      <c r="AD77" s="114"/>
      <c r="AE77" s="159"/>
      <c r="AF77" s="114"/>
      <c r="AG77" s="159"/>
      <c r="AH77" s="114"/>
      <c r="AI77" s="159"/>
      <c r="AJ77" s="114"/>
      <c r="AK77" s="159"/>
      <c r="AL77" s="114"/>
      <c r="AM77" s="159"/>
      <c r="AN77" s="144">
        <v>1</v>
      </c>
      <c r="AO77" s="161">
        <v>0.5</v>
      </c>
      <c r="AP77" s="130">
        <v>0</v>
      </c>
      <c r="AQ77" s="212">
        <v>0</v>
      </c>
      <c r="AR77" s="66">
        <v>0</v>
      </c>
      <c r="AS77" s="120">
        <v>0</v>
      </c>
      <c r="AT77" s="121">
        <v>0</v>
      </c>
      <c r="AU77" s="66">
        <v>0</v>
      </c>
      <c r="AV77" s="122">
        <v>0</v>
      </c>
      <c r="AW77" s="121">
        <v>1</v>
      </c>
      <c r="AX77" s="66">
        <v>1</v>
      </c>
      <c r="AY77" s="122">
        <v>0.5</v>
      </c>
      <c r="AZ77" s="121">
        <v>0</v>
      </c>
      <c r="BA77" s="66">
        <v>1</v>
      </c>
      <c r="BB77" s="122">
        <v>0.5</v>
      </c>
      <c r="BC77" s="121">
        <v>0</v>
      </c>
      <c r="BD77" s="66">
        <v>0</v>
      </c>
      <c r="BE77" s="122">
        <v>0</v>
      </c>
      <c r="BF77" s="113">
        <v>1</v>
      </c>
      <c r="BG77" s="66">
        <v>1</v>
      </c>
      <c r="BH77" s="66">
        <v>0.5</v>
      </c>
      <c r="BI77" s="151">
        <v>2</v>
      </c>
      <c r="BJ77" s="143">
        <v>24</v>
      </c>
      <c r="BK77" s="154">
        <v>0</v>
      </c>
      <c r="BL77" s="144">
        <v>0</v>
      </c>
      <c r="BM77" s="135">
        <v>0</v>
      </c>
      <c r="BN77" s="145">
        <v>0</v>
      </c>
      <c r="BO77" s="135">
        <v>0</v>
      </c>
      <c r="BP77" s="146">
        <v>0</v>
      </c>
      <c r="BQ77" s="135">
        <v>0</v>
      </c>
      <c r="BR77" s="145">
        <v>0</v>
      </c>
      <c r="BS77" s="135">
        <v>0</v>
      </c>
      <c r="BT77" s="155">
        <v>0</v>
      </c>
      <c r="BU77" s="149">
        <v>0</v>
      </c>
      <c r="BV77" s="144">
        <v>0</v>
      </c>
      <c r="BW77" s="145">
        <v>0</v>
      </c>
      <c r="BX77" s="146">
        <v>0</v>
      </c>
      <c r="BY77" s="147" t="s">
        <v>132</v>
      </c>
      <c r="BZ77" s="144">
        <v>0</v>
      </c>
      <c r="CA77" s="145">
        <v>101</v>
      </c>
      <c r="CB77" s="145">
        <v>101</v>
      </c>
      <c r="CC77" s="145">
        <v>396</v>
      </c>
      <c r="CD77" s="144">
        <v>0</v>
      </c>
      <c r="CE77" s="145">
        <v>0</v>
      </c>
      <c r="CF77" s="145">
        <v>0</v>
      </c>
      <c r="CG77" s="145">
        <v>0</v>
      </c>
      <c r="CH77" s="134" t="s">
        <v>132</v>
      </c>
      <c r="CI77" s="145"/>
      <c r="CJ77" s="148"/>
      <c r="CK77" s="149"/>
      <c r="CL77" s="144">
        <v>0</v>
      </c>
      <c r="CM77" s="145">
        <v>242</v>
      </c>
      <c r="CN77" s="145">
        <v>477</v>
      </c>
      <c r="CO77" s="134" t="s">
        <v>132</v>
      </c>
      <c r="CP77" s="136"/>
      <c r="CQ77" s="133" t="s">
        <v>132</v>
      </c>
      <c r="CR77" s="134" t="s">
        <v>132</v>
      </c>
      <c r="CS77" s="112"/>
      <c r="CT77" s="134" t="s">
        <v>132</v>
      </c>
      <c r="CU77" s="135"/>
      <c r="CV77" s="135"/>
      <c r="CW77" s="136" t="s">
        <v>132</v>
      </c>
      <c r="CX77" s="137" t="s">
        <v>132</v>
      </c>
      <c r="CY77" s="137" t="s">
        <v>132</v>
      </c>
      <c r="CZ77" s="137" t="s">
        <v>132</v>
      </c>
      <c r="DA77" s="61"/>
      <c r="DB77" s="156" t="s">
        <v>2744</v>
      </c>
      <c r="DC77" s="138" t="s">
        <v>149</v>
      </c>
      <c r="DD77" s="139" t="s">
        <v>2736</v>
      </c>
      <c r="DE77" s="947" t="s">
        <v>150</v>
      </c>
    </row>
    <row r="78" spans="1:109">
      <c r="A78" s="49"/>
      <c r="B78" s="59">
        <f t="shared" ca="1" si="1"/>
        <v>70</v>
      </c>
      <c r="C78" s="115" t="s">
        <v>138</v>
      </c>
      <c r="D78" s="150" t="s">
        <v>3156</v>
      </c>
      <c r="E78" s="65" t="s">
        <v>3157</v>
      </c>
      <c r="F78" s="116" t="s">
        <v>132</v>
      </c>
      <c r="G78" s="117" t="s">
        <v>132</v>
      </c>
      <c r="H78" s="27">
        <v>39934</v>
      </c>
      <c r="I78" s="65" t="s">
        <v>477</v>
      </c>
      <c r="J78" s="67" t="s">
        <v>3158</v>
      </c>
      <c r="K78" s="61" t="s">
        <v>479</v>
      </c>
      <c r="L78" s="112"/>
      <c r="M78" s="118" t="s">
        <v>2727</v>
      </c>
      <c r="N78" s="65" t="s">
        <v>3159</v>
      </c>
      <c r="O78" s="67" t="s">
        <v>3160</v>
      </c>
      <c r="P78" s="819" t="s">
        <v>2805</v>
      </c>
      <c r="Q78" s="112"/>
      <c r="R78" s="151">
        <v>18</v>
      </c>
      <c r="S78" s="144">
        <v>2</v>
      </c>
      <c r="T78" s="282" t="s">
        <v>618</v>
      </c>
      <c r="U78" s="159">
        <v>36</v>
      </c>
      <c r="V78" s="739" t="s">
        <v>944</v>
      </c>
      <c r="W78" s="159">
        <v>36</v>
      </c>
      <c r="X78" s="368"/>
      <c r="Y78" s="159"/>
      <c r="Z78" s="368"/>
      <c r="AA78" s="159"/>
      <c r="AB78" s="368"/>
      <c r="AC78" s="159"/>
      <c r="AD78" s="368"/>
      <c r="AE78" s="159"/>
      <c r="AF78" s="368"/>
      <c r="AG78" s="159"/>
      <c r="AH78" s="368"/>
      <c r="AI78" s="159"/>
      <c r="AJ78" s="368"/>
      <c r="AK78" s="159"/>
      <c r="AL78" s="368"/>
      <c r="AM78" s="159"/>
      <c r="AN78" s="369">
        <v>4</v>
      </c>
      <c r="AO78" s="161">
        <v>0.5</v>
      </c>
      <c r="AP78" s="130">
        <v>0</v>
      </c>
      <c r="AQ78" s="212">
        <v>0</v>
      </c>
      <c r="AR78" s="66">
        <v>0</v>
      </c>
      <c r="AS78" s="120">
        <v>20</v>
      </c>
      <c r="AT78" s="121">
        <v>0</v>
      </c>
      <c r="AU78" s="66">
        <v>0</v>
      </c>
      <c r="AV78" s="122">
        <v>0</v>
      </c>
      <c r="AW78" s="121">
        <v>21</v>
      </c>
      <c r="AX78" s="66">
        <v>0</v>
      </c>
      <c r="AY78" s="122">
        <v>0</v>
      </c>
      <c r="AZ78" s="121">
        <v>1</v>
      </c>
      <c r="BA78" s="66">
        <v>0</v>
      </c>
      <c r="BB78" s="122">
        <v>0</v>
      </c>
      <c r="BC78" s="121">
        <v>6</v>
      </c>
      <c r="BD78" s="66">
        <v>0</v>
      </c>
      <c r="BE78" s="122">
        <v>0</v>
      </c>
      <c r="BF78" s="113">
        <v>3</v>
      </c>
      <c r="BG78" s="66">
        <v>0</v>
      </c>
      <c r="BH78" s="66">
        <v>0</v>
      </c>
      <c r="BI78" s="151">
        <v>5</v>
      </c>
      <c r="BJ78" s="143">
        <v>58</v>
      </c>
      <c r="BK78" s="154">
        <v>0</v>
      </c>
      <c r="BL78" s="144">
        <v>0</v>
      </c>
      <c r="BM78" s="135">
        <v>0</v>
      </c>
      <c r="BN78" s="145">
        <v>0</v>
      </c>
      <c r="BO78" s="135">
        <v>0</v>
      </c>
      <c r="BP78" s="146">
        <v>0</v>
      </c>
      <c r="BQ78" s="135">
        <v>0</v>
      </c>
      <c r="BR78" s="145">
        <v>0</v>
      </c>
      <c r="BS78" s="135">
        <v>0</v>
      </c>
      <c r="BT78" s="155">
        <v>0</v>
      </c>
      <c r="BU78" s="149">
        <v>0</v>
      </c>
      <c r="BV78" s="144">
        <v>0</v>
      </c>
      <c r="BW78" s="145">
        <v>0</v>
      </c>
      <c r="BX78" s="146">
        <v>0</v>
      </c>
      <c r="BY78" s="147" t="s">
        <v>132</v>
      </c>
      <c r="BZ78" s="144">
        <v>2</v>
      </c>
      <c r="CA78" s="145">
        <v>18</v>
      </c>
      <c r="CB78" s="145">
        <v>18</v>
      </c>
      <c r="CC78" s="145">
        <v>175</v>
      </c>
      <c r="CD78" s="144">
        <v>0</v>
      </c>
      <c r="CE78" s="145">
        <v>0</v>
      </c>
      <c r="CF78" s="145">
        <v>0</v>
      </c>
      <c r="CG78" s="145">
        <v>0</v>
      </c>
      <c r="CH78" s="134" t="s">
        <v>127</v>
      </c>
      <c r="CI78" s="145">
        <v>7</v>
      </c>
      <c r="CJ78" s="148">
        <v>0</v>
      </c>
      <c r="CK78" s="149">
        <v>0</v>
      </c>
      <c r="CL78" s="144">
        <v>0</v>
      </c>
      <c r="CM78" s="145">
        <v>0</v>
      </c>
      <c r="CN78" s="145">
        <v>0</v>
      </c>
      <c r="CO78" s="134" t="s">
        <v>127</v>
      </c>
      <c r="CP78" s="136" t="s">
        <v>132</v>
      </c>
      <c r="CQ78" s="133" t="s">
        <v>132</v>
      </c>
      <c r="CR78" s="134" t="s">
        <v>132</v>
      </c>
      <c r="CS78" s="112"/>
      <c r="CT78" s="134" t="s">
        <v>132</v>
      </c>
      <c r="CU78" s="135"/>
      <c r="CV78" s="135"/>
      <c r="CW78" s="136" t="s">
        <v>132</v>
      </c>
      <c r="CX78" s="137" t="s">
        <v>132</v>
      </c>
      <c r="CY78" s="137" t="s">
        <v>132</v>
      </c>
      <c r="CZ78" s="137" t="s">
        <v>132</v>
      </c>
      <c r="DA78" s="61"/>
      <c r="DB78" s="156" t="s">
        <v>2744</v>
      </c>
      <c r="DC78" s="138" t="s">
        <v>149</v>
      </c>
      <c r="DD78" s="139" t="s">
        <v>2736</v>
      </c>
      <c r="DE78" s="947" t="s">
        <v>150</v>
      </c>
    </row>
    <row r="79" spans="1:109" ht="54">
      <c r="A79" s="49"/>
      <c r="B79" s="59">
        <f t="shared" ca="1" si="1"/>
        <v>71</v>
      </c>
      <c r="C79" s="132" t="s">
        <v>138</v>
      </c>
      <c r="D79" s="150" t="s">
        <v>3161</v>
      </c>
      <c r="E79" s="65" t="s">
        <v>3162</v>
      </c>
      <c r="F79" s="116" t="s">
        <v>132</v>
      </c>
      <c r="G79" s="117" t="s">
        <v>132</v>
      </c>
      <c r="H79" s="27">
        <v>32964</v>
      </c>
      <c r="I79" s="73" t="s">
        <v>477</v>
      </c>
      <c r="J79" s="67" t="s">
        <v>3163</v>
      </c>
      <c r="K79" s="61" t="s">
        <v>528</v>
      </c>
      <c r="L79" s="112" t="s">
        <v>3164</v>
      </c>
      <c r="M79" s="118" t="s">
        <v>132</v>
      </c>
      <c r="N79" s="65" t="s">
        <v>3165</v>
      </c>
      <c r="O79" s="67" t="s">
        <v>3166</v>
      </c>
      <c r="P79" s="819" t="s">
        <v>2743</v>
      </c>
      <c r="Q79" s="112"/>
      <c r="R79" s="151">
        <v>0</v>
      </c>
      <c r="S79" s="144">
        <v>1</v>
      </c>
      <c r="T79" s="282" t="s">
        <v>2909</v>
      </c>
      <c r="U79" s="278">
        <v>9</v>
      </c>
      <c r="V79" s="815"/>
      <c r="W79" s="274"/>
      <c r="X79" s="119"/>
      <c r="Y79" s="274"/>
      <c r="Z79" s="119"/>
      <c r="AA79" s="274"/>
      <c r="AB79" s="119"/>
      <c r="AC79" s="274"/>
      <c r="AD79" s="119"/>
      <c r="AE79" s="274"/>
      <c r="AF79" s="119"/>
      <c r="AG79" s="274"/>
      <c r="AH79" s="119"/>
      <c r="AI79" s="274"/>
      <c r="AJ79" s="119"/>
      <c r="AK79" s="274"/>
      <c r="AL79" s="119"/>
      <c r="AM79" s="274"/>
      <c r="AN79" s="153">
        <v>9</v>
      </c>
      <c r="AO79" s="280">
        <v>0.6</v>
      </c>
      <c r="AP79" s="130">
        <v>0</v>
      </c>
      <c r="AQ79" s="212">
        <v>0</v>
      </c>
      <c r="AR79" s="66">
        <v>0</v>
      </c>
      <c r="AS79" s="120">
        <v>0</v>
      </c>
      <c r="AT79" s="121">
        <v>0</v>
      </c>
      <c r="AU79" s="66">
        <v>0</v>
      </c>
      <c r="AV79" s="122">
        <v>0</v>
      </c>
      <c r="AW79" s="121">
        <v>2</v>
      </c>
      <c r="AX79" s="66">
        <v>1</v>
      </c>
      <c r="AY79" s="122">
        <v>0.4</v>
      </c>
      <c r="AZ79" s="121">
        <v>0</v>
      </c>
      <c r="BA79" s="66">
        <v>0</v>
      </c>
      <c r="BB79" s="122">
        <v>0</v>
      </c>
      <c r="BC79" s="121">
        <v>0</v>
      </c>
      <c r="BD79" s="66">
        <v>2</v>
      </c>
      <c r="BE79" s="122">
        <v>0.4</v>
      </c>
      <c r="BF79" s="113">
        <v>3</v>
      </c>
      <c r="BG79" s="66">
        <v>0</v>
      </c>
      <c r="BH79" s="66">
        <v>0</v>
      </c>
      <c r="BI79" s="151">
        <v>5</v>
      </c>
      <c r="BJ79" s="158">
        <v>38.5</v>
      </c>
      <c r="BK79" s="154">
        <v>0</v>
      </c>
      <c r="BL79" s="144">
        <v>0</v>
      </c>
      <c r="BM79" s="135">
        <v>0</v>
      </c>
      <c r="BN79" s="145">
        <v>0</v>
      </c>
      <c r="BO79" s="135">
        <v>0</v>
      </c>
      <c r="BP79" s="135">
        <v>0</v>
      </c>
      <c r="BQ79" s="135">
        <v>0</v>
      </c>
      <c r="BR79" s="145">
        <v>0</v>
      </c>
      <c r="BS79" s="135">
        <v>0</v>
      </c>
      <c r="BT79" s="158">
        <v>0</v>
      </c>
      <c r="BU79" s="149">
        <v>0</v>
      </c>
      <c r="BV79" s="144">
        <v>0</v>
      </c>
      <c r="BW79" s="145">
        <v>0</v>
      </c>
      <c r="BX79" s="158">
        <v>0</v>
      </c>
      <c r="BY79" s="147" t="s">
        <v>132</v>
      </c>
      <c r="BZ79" s="144">
        <v>0</v>
      </c>
      <c r="CA79" s="145">
        <v>0</v>
      </c>
      <c r="CB79" s="145">
        <v>0</v>
      </c>
      <c r="CC79" s="145">
        <v>0</v>
      </c>
      <c r="CD79" s="144">
        <v>0</v>
      </c>
      <c r="CE79" s="145">
        <v>0</v>
      </c>
      <c r="CF79" s="145">
        <v>0</v>
      </c>
      <c r="CG79" s="145">
        <v>0</v>
      </c>
      <c r="CH79" s="134" t="s">
        <v>132</v>
      </c>
      <c r="CI79" s="145"/>
      <c r="CJ79" s="158"/>
      <c r="CK79" s="149"/>
      <c r="CL79" s="144">
        <v>0</v>
      </c>
      <c r="CM79" s="145">
        <v>0</v>
      </c>
      <c r="CN79" s="145">
        <v>0</v>
      </c>
      <c r="CO79" s="134" t="s">
        <v>132</v>
      </c>
      <c r="CP79" s="136"/>
      <c r="CQ79" s="133" t="s">
        <v>132</v>
      </c>
      <c r="CR79" s="134" t="s">
        <v>132</v>
      </c>
      <c r="CS79" s="112"/>
      <c r="CT79" s="134" t="s">
        <v>132</v>
      </c>
      <c r="CU79" s="135"/>
      <c r="CV79" s="135"/>
      <c r="CW79" s="136" t="s">
        <v>132</v>
      </c>
      <c r="CX79" s="137" t="s">
        <v>132</v>
      </c>
      <c r="CY79" s="137" t="s">
        <v>132</v>
      </c>
      <c r="CZ79" s="137" t="s">
        <v>132</v>
      </c>
      <c r="DA79" s="61"/>
      <c r="DB79" s="156" t="s">
        <v>2744</v>
      </c>
      <c r="DC79" s="138" t="s">
        <v>149</v>
      </c>
      <c r="DD79" s="139" t="s">
        <v>2736</v>
      </c>
      <c r="DE79" s="947" t="s">
        <v>3167</v>
      </c>
    </row>
    <row r="80" spans="1:109" ht="27">
      <c r="A80" s="49"/>
      <c r="B80" s="59">
        <f t="shared" ca="1" si="1"/>
        <v>72</v>
      </c>
      <c r="C80" s="115" t="s">
        <v>555</v>
      </c>
      <c r="D80" s="150" t="s">
        <v>3168</v>
      </c>
      <c r="E80" s="65" t="s">
        <v>3169</v>
      </c>
      <c r="F80" s="116" t="s">
        <v>132</v>
      </c>
      <c r="G80" s="117" t="s">
        <v>132</v>
      </c>
      <c r="H80" s="27">
        <v>44985</v>
      </c>
      <c r="I80" s="65" t="s">
        <v>477</v>
      </c>
      <c r="J80" s="67" t="s">
        <v>3170</v>
      </c>
      <c r="K80" s="61" t="s">
        <v>528</v>
      </c>
      <c r="L80" s="112" t="s">
        <v>3171</v>
      </c>
      <c r="M80" s="118" t="s">
        <v>132</v>
      </c>
      <c r="N80" s="65" t="s">
        <v>3172</v>
      </c>
      <c r="O80" s="67" t="s">
        <v>3173</v>
      </c>
      <c r="P80" s="819" t="s">
        <v>162</v>
      </c>
      <c r="Q80" s="112"/>
      <c r="R80" s="151">
        <v>0</v>
      </c>
      <c r="S80" s="144">
        <v>1</v>
      </c>
      <c r="T80" s="282" t="s">
        <v>3174</v>
      </c>
      <c r="U80" s="159">
        <v>9</v>
      </c>
      <c r="V80" s="282"/>
      <c r="W80" s="159"/>
      <c r="X80" s="114"/>
      <c r="Y80" s="159"/>
      <c r="Z80" s="114"/>
      <c r="AA80" s="159"/>
      <c r="AB80" s="114"/>
      <c r="AC80" s="159"/>
      <c r="AD80" s="114"/>
      <c r="AE80" s="159"/>
      <c r="AF80" s="114"/>
      <c r="AG80" s="159"/>
      <c r="AH80" s="114"/>
      <c r="AI80" s="159"/>
      <c r="AJ80" s="114"/>
      <c r="AK80" s="159"/>
      <c r="AL80" s="114"/>
      <c r="AM80" s="159"/>
      <c r="AN80" s="144">
        <v>0</v>
      </c>
      <c r="AO80" s="160">
        <v>0</v>
      </c>
      <c r="AP80" s="130">
        <v>0</v>
      </c>
      <c r="AQ80" s="212">
        <v>0</v>
      </c>
      <c r="AR80" s="66">
        <v>0</v>
      </c>
      <c r="AS80" s="120">
        <v>0</v>
      </c>
      <c r="AT80" s="121">
        <v>0</v>
      </c>
      <c r="AU80" s="66">
        <v>0</v>
      </c>
      <c r="AV80" s="122">
        <v>0</v>
      </c>
      <c r="AW80" s="121">
        <v>1</v>
      </c>
      <c r="AX80" s="66">
        <v>0</v>
      </c>
      <c r="AY80" s="122">
        <v>0</v>
      </c>
      <c r="AZ80" s="121">
        <v>0</v>
      </c>
      <c r="BA80" s="66">
        <v>0</v>
      </c>
      <c r="BB80" s="122">
        <v>0</v>
      </c>
      <c r="BC80" s="121">
        <v>1</v>
      </c>
      <c r="BD80" s="66">
        <v>0</v>
      </c>
      <c r="BE80" s="122">
        <v>0</v>
      </c>
      <c r="BF80" s="113">
        <v>1</v>
      </c>
      <c r="BG80" s="66">
        <v>1</v>
      </c>
      <c r="BH80" s="66">
        <v>0.5</v>
      </c>
      <c r="BI80" s="151">
        <v>5</v>
      </c>
      <c r="BJ80" s="143">
        <v>22</v>
      </c>
      <c r="BK80" s="154">
        <v>0</v>
      </c>
      <c r="BL80" s="144">
        <v>0</v>
      </c>
      <c r="BM80" s="135">
        <v>0</v>
      </c>
      <c r="BN80" s="145">
        <v>0</v>
      </c>
      <c r="BO80" s="135">
        <v>0</v>
      </c>
      <c r="BP80" s="146">
        <v>0</v>
      </c>
      <c r="BQ80" s="135">
        <v>0</v>
      </c>
      <c r="BR80" s="145">
        <v>0</v>
      </c>
      <c r="BS80" s="135">
        <v>0</v>
      </c>
      <c r="BT80" s="155">
        <v>0</v>
      </c>
      <c r="BU80" s="149">
        <v>0</v>
      </c>
      <c r="BV80" s="144">
        <v>0</v>
      </c>
      <c r="BW80" s="145">
        <v>0</v>
      </c>
      <c r="BX80" s="146">
        <v>0</v>
      </c>
      <c r="BY80" s="147" t="s">
        <v>132</v>
      </c>
      <c r="BZ80" s="144">
        <v>0</v>
      </c>
      <c r="CA80" s="145">
        <v>0</v>
      </c>
      <c r="CB80" s="145">
        <v>0</v>
      </c>
      <c r="CC80" s="145">
        <v>0</v>
      </c>
      <c r="CD80" s="144">
        <v>0</v>
      </c>
      <c r="CE80" s="145">
        <v>0</v>
      </c>
      <c r="CF80" s="145">
        <v>0</v>
      </c>
      <c r="CG80" s="145">
        <v>0</v>
      </c>
      <c r="CH80" s="134" t="s">
        <v>132</v>
      </c>
      <c r="CI80" s="145"/>
      <c r="CJ80" s="148"/>
      <c r="CK80" s="149"/>
      <c r="CL80" s="144">
        <v>0</v>
      </c>
      <c r="CM80" s="145">
        <v>0</v>
      </c>
      <c r="CN80" s="145">
        <v>0</v>
      </c>
      <c r="CO80" s="134" t="s">
        <v>132</v>
      </c>
      <c r="CP80" s="136"/>
      <c r="CQ80" s="133" t="s">
        <v>132</v>
      </c>
      <c r="CR80" s="134" t="s">
        <v>132</v>
      </c>
      <c r="CS80" s="112"/>
      <c r="CT80" s="134" t="s">
        <v>132</v>
      </c>
      <c r="CU80" s="135"/>
      <c r="CV80" s="135"/>
      <c r="CW80" s="136" t="s">
        <v>132</v>
      </c>
      <c r="CX80" s="137" t="s">
        <v>132</v>
      </c>
      <c r="CY80" s="137" t="s">
        <v>132</v>
      </c>
      <c r="CZ80" s="137" t="s">
        <v>132</v>
      </c>
      <c r="DA80" s="61"/>
      <c r="DB80" s="156" t="s">
        <v>2735</v>
      </c>
      <c r="DC80" s="138" t="s">
        <v>149</v>
      </c>
      <c r="DD80" s="139" t="s">
        <v>2735</v>
      </c>
      <c r="DE80" s="947" t="s">
        <v>210</v>
      </c>
    </row>
    <row r="81" spans="1:109" ht="27">
      <c r="A81" s="49"/>
      <c r="B81" s="59">
        <f t="shared" ca="1" si="1"/>
        <v>73</v>
      </c>
      <c r="C81" s="115" t="s">
        <v>555</v>
      </c>
      <c r="D81" s="150" t="s">
        <v>3175</v>
      </c>
      <c r="E81" s="65" t="s">
        <v>3176</v>
      </c>
      <c r="F81" s="116" t="s">
        <v>132</v>
      </c>
      <c r="G81" s="117" t="s">
        <v>132</v>
      </c>
      <c r="H81" s="27">
        <v>36511</v>
      </c>
      <c r="I81" s="65" t="s">
        <v>477</v>
      </c>
      <c r="J81" s="67" t="s">
        <v>3177</v>
      </c>
      <c r="K81" s="61" t="s">
        <v>528</v>
      </c>
      <c r="L81" s="112" t="s">
        <v>845</v>
      </c>
      <c r="M81" s="118" t="s">
        <v>132</v>
      </c>
      <c r="N81" s="65" t="s">
        <v>3178</v>
      </c>
      <c r="O81" s="67" t="s">
        <v>3179</v>
      </c>
      <c r="P81" s="819" t="s">
        <v>3180</v>
      </c>
      <c r="Q81" s="112"/>
      <c r="R81" s="151">
        <v>0</v>
      </c>
      <c r="S81" s="144">
        <v>1</v>
      </c>
      <c r="T81" s="282" t="s">
        <v>3181</v>
      </c>
      <c r="U81" s="159">
        <v>31</v>
      </c>
      <c r="V81" s="282"/>
      <c r="W81" s="159"/>
      <c r="X81" s="114"/>
      <c r="Y81" s="159"/>
      <c r="Z81" s="114"/>
      <c r="AA81" s="159"/>
      <c r="AB81" s="114"/>
      <c r="AC81" s="159"/>
      <c r="AD81" s="114"/>
      <c r="AE81" s="159"/>
      <c r="AF81" s="114"/>
      <c r="AG81" s="159"/>
      <c r="AH81" s="114"/>
      <c r="AI81" s="159"/>
      <c r="AJ81" s="114"/>
      <c r="AK81" s="159"/>
      <c r="AL81" s="114"/>
      <c r="AM81" s="159"/>
      <c r="AN81" s="144">
        <v>0</v>
      </c>
      <c r="AO81" s="161">
        <v>0</v>
      </c>
      <c r="AP81" s="130">
        <v>0</v>
      </c>
      <c r="AQ81" s="212">
        <v>0</v>
      </c>
      <c r="AR81" s="66">
        <v>0</v>
      </c>
      <c r="AS81" s="120">
        <v>0</v>
      </c>
      <c r="AT81" s="121">
        <v>0</v>
      </c>
      <c r="AU81" s="66">
        <v>0</v>
      </c>
      <c r="AV81" s="131">
        <v>0</v>
      </c>
      <c r="AW81" s="121">
        <v>1</v>
      </c>
      <c r="AX81" s="66">
        <v>0</v>
      </c>
      <c r="AY81" s="122">
        <v>0</v>
      </c>
      <c r="AZ81" s="121">
        <v>0</v>
      </c>
      <c r="BA81" s="66">
        <v>0</v>
      </c>
      <c r="BB81" s="122">
        <v>0</v>
      </c>
      <c r="BC81" s="121">
        <v>0</v>
      </c>
      <c r="BD81" s="66">
        <v>0</v>
      </c>
      <c r="BE81" s="122">
        <v>0</v>
      </c>
      <c r="BF81" s="113">
        <v>1</v>
      </c>
      <c r="BG81" s="66">
        <v>0</v>
      </c>
      <c r="BH81" s="66">
        <v>0</v>
      </c>
      <c r="BI81" s="151">
        <v>1</v>
      </c>
      <c r="BJ81" s="143">
        <v>6.5</v>
      </c>
      <c r="BK81" s="154">
        <v>0</v>
      </c>
      <c r="BL81" s="144">
        <v>0</v>
      </c>
      <c r="BM81" s="135">
        <v>0</v>
      </c>
      <c r="BN81" s="145">
        <v>0</v>
      </c>
      <c r="BO81" s="135">
        <v>0</v>
      </c>
      <c r="BP81" s="146">
        <v>0</v>
      </c>
      <c r="BQ81" s="135">
        <v>0</v>
      </c>
      <c r="BR81" s="145">
        <v>0</v>
      </c>
      <c r="BS81" s="135">
        <v>0</v>
      </c>
      <c r="BT81" s="155">
        <v>0</v>
      </c>
      <c r="BU81" s="149">
        <v>0</v>
      </c>
      <c r="BV81" s="144">
        <v>0</v>
      </c>
      <c r="BW81" s="145">
        <v>0</v>
      </c>
      <c r="BX81" s="146">
        <v>0</v>
      </c>
      <c r="BY81" s="147" t="s">
        <v>132</v>
      </c>
      <c r="BZ81" s="144">
        <v>0</v>
      </c>
      <c r="CA81" s="145">
        <v>0</v>
      </c>
      <c r="CB81" s="145">
        <v>0</v>
      </c>
      <c r="CC81" s="145">
        <v>0</v>
      </c>
      <c r="CD81" s="144">
        <v>0</v>
      </c>
      <c r="CE81" s="145">
        <v>0</v>
      </c>
      <c r="CF81" s="145">
        <v>0</v>
      </c>
      <c r="CG81" s="145">
        <v>0</v>
      </c>
      <c r="CH81" s="134" t="s">
        <v>132</v>
      </c>
      <c r="CI81" s="145"/>
      <c r="CJ81" s="148"/>
      <c r="CK81" s="149"/>
      <c r="CL81" s="144">
        <v>0</v>
      </c>
      <c r="CM81" s="145">
        <v>0</v>
      </c>
      <c r="CN81" s="145">
        <v>0</v>
      </c>
      <c r="CO81" s="134" t="s">
        <v>127</v>
      </c>
      <c r="CP81" s="136" t="s">
        <v>127</v>
      </c>
      <c r="CQ81" s="133" t="s">
        <v>132</v>
      </c>
      <c r="CR81" s="134" t="s">
        <v>132</v>
      </c>
      <c r="CS81" s="112"/>
      <c r="CT81" s="134" t="s">
        <v>132</v>
      </c>
      <c r="CU81" s="135"/>
      <c r="CV81" s="135"/>
      <c r="CW81" s="136" t="s">
        <v>132</v>
      </c>
      <c r="CX81" s="137" t="s">
        <v>132</v>
      </c>
      <c r="CY81" s="137" t="s">
        <v>132</v>
      </c>
      <c r="CZ81" s="137" t="s">
        <v>132</v>
      </c>
      <c r="DA81" s="61"/>
      <c r="DB81" s="156" t="s">
        <v>2744</v>
      </c>
      <c r="DC81" s="138" t="s">
        <v>149</v>
      </c>
      <c r="DD81" s="139" t="s">
        <v>2736</v>
      </c>
      <c r="DE81" s="947" t="s">
        <v>3182</v>
      </c>
    </row>
    <row r="82" spans="1:109" ht="27">
      <c r="A82" s="49"/>
      <c r="B82" s="59">
        <f t="shared" ca="1" si="1"/>
        <v>74</v>
      </c>
      <c r="C82" s="115" t="s">
        <v>555</v>
      </c>
      <c r="D82" s="150" t="s">
        <v>3183</v>
      </c>
      <c r="E82" s="65" t="s">
        <v>3184</v>
      </c>
      <c r="F82" s="116" t="s">
        <v>132</v>
      </c>
      <c r="G82" s="117" t="s">
        <v>132</v>
      </c>
      <c r="H82" s="27">
        <v>32948</v>
      </c>
      <c r="I82" s="65" t="s">
        <v>477</v>
      </c>
      <c r="J82" s="67" t="s">
        <v>3177</v>
      </c>
      <c r="K82" s="61" t="s">
        <v>528</v>
      </c>
      <c r="L82" s="112" t="s">
        <v>845</v>
      </c>
      <c r="M82" s="118" t="s">
        <v>132</v>
      </c>
      <c r="N82" s="65" t="s">
        <v>3178</v>
      </c>
      <c r="O82" s="67" t="s">
        <v>3185</v>
      </c>
      <c r="P82" s="819" t="s">
        <v>3180</v>
      </c>
      <c r="Q82" s="112"/>
      <c r="R82" s="151">
        <v>19</v>
      </c>
      <c r="S82" s="144">
        <v>1</v>
      </c>
      <c r="T82" s="282" t="s">
        <v>3181</v>
      </c>
      <c r="U82" s="159">
        <v>31</v>
      </c>
      <c r="V82" s="282"/>
      <c r="W82" s="159"/>
      <c r="X82" s="114"/>
      <c r="Y82" s="159"/>
      <c r="Z82" s="114"/>
      <c r="AA82" s="159"/>
      <c r="AB82" s="114"/>
      <c r="AC82" s="159"/>
      <c r="AD82" s="114"/>
      <c r="AE82" s="159"/>
      <c r="AF82" s="114"/>
      <c r="AG82" s="159"/>
      <c r="AH82" s="114"/>
      <c r="AI82" s="159"/>
      <c r="AJ82" s="114"/>
      <c r="AK82" s="159"/>
      <c r="AL82" s="114"/>
      <c r="AM82" s="159"/>
      <c r="AN82" s="144">
        <v>0</v>
      </c>
      <c r="AO82" s="161">
        <v>0</v>
      </c>
      <c r="AP82" s="130">
        <v>0</v>
      </c>
      <c r="AQ82" s="212">
        <v>0</v>
      </c>
      <c r="AR82" s="66">
        <v>0</v>
      </c>
      <c r="AS82" s="120">
        <v>8</v>
      </c>
      <c r="AT82" s="121">
        <v>0</v>
      </c>
      <c r="AU82" s="66">
        <v>0</v>
      </c>
      <c r="AV82" s="122">
        <v>0</v>
      </c>
      <c r="AW82" s="121">
        <v>1</v>
      </c>
      <c r="AX82" s="66">
        <v>1</v>
      </c>
      <c r="AY82" s="122">
        <v>0.8</v>
      </c>
      <c r="AZ82" s="121">
        <v>0</v>
      </c>
      <c r="BA82" s="66">
        <v>0</v>
      </c>
      <c r="BB82" s="122">
        <v>0</v>
      </c>
      <c r="BC82" s="121">
        <v>0</v>
      </c>
      <c r="BD82" s="66">
        <v>0</v>
      </c>
      <c r="BE82" s="122">
        <v>0</v>
      </c>
      <c r="BF82" s="113">
        <v>2</v>
      </c>
      <c r="BG82" s="66">
        <v>0</v>
      </c>
      <c r="BH82" s="66">
        <v>0</v>
      </c>
      <c r="BI82" s="151">
        <v>5</v>
      </c>
      <c r="BJ82" s="143">
        <v>14</v>
      </c>
      <c r="BK82" s="154">
        <v>0</v>
      </c>
      <c r="BL82" s="144">
        <v>0</v>
      </c>
      <c r="BM82" s="135">
        <v>0</v>
      </c>
      <c r="BN82" s="145">
        <v>0</v>
      </c>
      <c r="BO82" s="135">
        <v>0</v>
      </c>
      <c r="BP82" s="146">
        <v>0</v>
      </c>
      <c r="BQ82" s="135">
        <v>0</v>
      </c>
      <c r="BR82" s="145">
        <v>0</v>
      </c>
      <c r="BS82" s="135">
        <v>0</v>
      </c>
      <c r="BT82" s="155">
        <v>0</v>
      </c>
      <c r="BU82" s="149">
        <v>0</v>
      </c>
      <c r="BV82" s="144">
        <v>0</v>
      </c>
      <c r="BW82" s="145">
        <v>0</v>
      </c>
      <c r="BX82" s="146">
        <v>0</v>
      </c>
      <c r="BY82" s="147" t="s">
        <v>132</v>
      </c>
      <c r="BZ82" s="144">
        <v>0</v>
      </c>
      <c r="CA82" s="145">
        <v>85</v>
      </c>
      <c r="CB82" s="145">
        <v>31</v>
      </c>
      <c r="CC82" s="145">
        <v>85</v>
      </c>
      <c r="CD82" s="144">
        <v>0</v>
      </c>
      <c r="CE82" s="145">
        <v>0</v>
      </c>
      <c r="CF82" s="145">
        <v>0</v>
      </c>
      <c r="CG82" s="145">
        <v>0</v>
      </c>
      <c r="CH82" s="134" t="s">
        <v>132</v>
      </c>
      <c r="CI82" s="145"/>
      <c r="CJ82" s="148"/>
      <c r="CK82" s="149"/>
      <c r="CL82" s="144">
        <v>0</v>
      </c>
      <c r="CM82" s="145">
        <v>792</v>
      </c>
      <c r="CN82" s="145">
        <v>792</v>
      </c>
      <c r="CO82" s="134" t="s">
        <v>127</v>
      </c>
      <c r="CP82" s="136" t="s">
        <v>127</v>
      </c>
      <c r="CQ82" s="133" t="s">
        <v>132</v>
      </c>
      <c r="CR82" s="134" t="s">
        <v>132</v>
      </c>
      <c r="CS82" s="112"/>
      <c r="CT82" s="134" t="s">
        <v>132</v>
      </c>
      <c r="CU82" s="135"/>
      <c r="CV82" s="135"/>
      <c r="CW82" s="136" t="s">
        <v>132</v>
      </c>
      <c r="CX82" s="137" t="s">
        <v>132</v>
      </c>
      <c r="CY82" s="137" t="s">
        <v>132</v>
      </c>
      <c r="CZ82" s="137" t="s">
        <v>132</v>
      </c>
      <c r="DA82" s="61"/>
      <c r="DB82" s="156" t="s">
        <v>2744</v>
      </c>
      <c r="DC82" s="138" t="s">
        <v>149</v>
      </c>
      <c r="DD82" s="139" t="s">
        <v>2736</v>
      </c>
      <c r="DE82" s="947" t="s">
        <v>3182</v>
      </c>
    </row>
    <row r="83" spans="1:109" ht="27">
      <c r="A83" s="49"/>
      <c r="B83" s="59">
        <f t="shared" ca="1" si="1"/>
        <v>75</v>
      </c>
      <c r="C83" s="115" t="s">
        <v>138</v>
      </c>
      <c r="D83" s="150" t="s">
        <v>3186</v>
      </c>
      <c r="E83" s="65" t="s">
        <v>3187</v>
      </c>
      <c r="F83" s="116" t="s">
        <v>132</v>
      </c>
      <c r="G83" s="117" t="s">
        <v>132</v>
      </c>
      <c r="H83" s="27">
        <v>20178</v>
      </c>
      <c r="I83" s="65" t="s">
        <v>477</v>
      </c>
      <c r="J83" s="67" t="s">
        <v>3188</v>
      </c>
      <c r="K83" s="61" t="s">
        <v>479</v>
      </c>
      <c r="L83" s="112"/>
      <c r="M83" s="118" t="s">
        <v>2727</v>
      </c>
      <c r="N83" s="65" t="s">
        <v>3189</v>
      </c>
      <c r="O83" s="67" t="s">
        <v>3190</v>
      </c>
      <c r="P83" s="819" t="s">
        <v>3180</v>
      </c>
      <c r="Q83" s="112"/>
      <c r="R83" s="151">
        <v>19</v>
      </c>
      <c r="S83" s="144">
        <v>4</v>
      </c>
      <c r="T83" s="282" t="s">
        <v>3181</v>
      </c>
      <c r="U83" s="159">
        <v>26</v>
      </c>
      <c r="V83" s="282" t="s">
        <v>3181</v>
      </c>
      <c r="W83" s="159">
        <v>4</v>
      </c>
      <c r="X83" s="114" t="s">
        <v>3181</v>
      </c>
      <c r="Y83" s="159">
        <v>2</v>
      </c>
      <c r="Z83" s="114" t="s">
        <v>3181</v>
      </c>
      <c r="AA83" s="159">
        <v>2</v>
      </c>
      <c r="AB83" s="114"/>
      <c r="AC83" s="159"/>
      <c r="AD83" s="114"/>
      <c r="AE83" s="159"/>
      <c r="AF83" s="114"/>
      <c r="AG83" s="159"/>
      <c r="AH83" s="114"/>
      <c r="AI83" s="159"/>
      <c r="AJ83" s="114"/>
      <c r="AK83" s="159"/>
      <c r="AL83" s="114"/>
      <c r="AM83" s="159"/>
      <c r="AN83" s="144">
        <v>1</v>
      </c>
      <c r="AO83" s="161">
        <v>0.2</v>
      </c>
      <c r="AP83" s="130">
        <v>0</v>
      </c>
      <c r="AQ83" s="212">
        <v>0</v>
      </c>
      <c r="AR83" s="66">
        <v>0</v>
      </c>
      <c r="AS83" s="120">
        <v>0</v>
      </c>
      <c r="AT83" s="121">
        <v>0</v>
      </c>
      <c r="AU83" s="66">
        <v>0</v>
      </c>
      <c r="AV83" s="122">
        <v>0</v>
      </c>
      <c r="AW83" s="121">
        <v>0</v>
      </c>
      <c r="AX83" s="66">
        <v>0</v>
      </c>
      <c r="AY83" s="122">
        <v>0</v>
      </c>
      <c r="AZ83" s="121">
        <v>0</v>
      </c>
      <c r="BA83" s="66">
        <v>0</v>
      </c>
      <c r="BB83" s="122">
        <v>0</v>
      </c>
      <c r="BC83" s="121">
        <v>0</v>
      </c>
      <c r="BD83" s="66">
        <v>0</v>
      </c>
      <c r="BE83" s="122">
        <v>0</v>
      </c>
      <c r="BF83" s="113">
        <v>5</v>
      </c>
      <c r="BG83" s="66">
        <v>1</v>
      </c>
      <c r="BH83" s="66">
        <v>1</v>
      </c>
      <c r="BI83" s="151">
        <v>5</v>
      </c>
      <c r="BJ83" s="143">
        <v>59</v>
      </c>
      <c r="BK83" s="154">
        <v>0</v>
      </c>
      <c r="BL83" s="144">
        <v>0</v>
      </c>
      <c r="BM83" s="135">
        <v>0</v>
      </c>
      <c r="BN83" s="145">
        <v>0</v>
      </c>
      <c r="BO83" s="135">
        <v>0</v>
      </c>
      <c r="BP83" s="146">
        <v>0</v>
      </c>
      <c r="BQ83" s="135">
        <v>0</v>
      </c>
      <c r="BR83" s="145">
        <v>0</v>
      </c>
      <c r="BS83" s="135">
        <v>0</v>
      </c>
      <c r="BT83" s="155">
        <v>0</v>
      </c>
      <c r="BU83" s="149">
        <v>0</v>
      </c>
      <c r="BV83" s="144">
        <v>0</v>
      </c>
      <c r="BW83" s="145">
        <v>148</v>
      </c>
      <c r="BX83" s="146">
        <v>84</v>
      </c>
      <c r="BY83" s="147" t="s">
        <v>127</v>
      </c>
      <c r="BZ83" s="144">
        <v>0</v>
      </c>
      <c r="CA83" s="145">
        <v>475</v>
      </c>
      <c r="CB83" s="145">
        <v>475</v>
      </c>
      <c r="CC83" s="145">
        <v>475</v>
      </c>
      <c r="CD83" s="144">
        <v>0</v>
      </c>
      <c r="CE83" s="145">
        <v>0</v>
      </c>
      <c r="CF83" s="145">
        <v>0</v>
      </c>
      <c r="CG83" s="145">
        <v>0</v>
      </c>
      <c r="CH83" s="134" t="s">
        <v>127</v>
      </c>
      <c r="CI83" s="145">
        <v>9</v>
      </c>
      <c r="CJ83" s="148">
        <v>8</v>
      </c>
      <c r="CK83" s="149">
        <v>0</v>
      </c>
      <c r="CL83" s="144">
        <v>0</v>
      </c>
      <c r="CM83" s="145">
        <v>0</v>
      </c>
      <c r="CN83" s="145">
        <v>0</v>
      </c>
      <c r="CO83" s="134" t="s">
        <v>127</v>
      </c>
      <c r="CP83" s="136" t="s">
        <v>127</v>
      </c>
      <c r="CQ83" s="133" t="s">
        <v>132</v>
      </c>
      <c r="CR83" s="134" t="s">
        <v>127</v>
      </c>
      <c r="CS83" s="112" t="s">
        <v>3191</v>
      </c>
      <c r="CT83" s="134" t="s">
        <v>127</v>
      </c>
      <c r="CU83" s="135">
        <v>29</v>
      </c>
      <c r="CV83" s="135">
        <v>29</v>
      </c>
      <c r="CW83" s="136" t="s">
        <v>127</v>
      </c>
      <c r="CX83" s="137" t="s">
        <v>132</v>
      </c>
      <c r="CY83" s="137" t="s">
        <v>127</v>
      </c>
      <c r="CZ83" s="137" t="s">
        <v>132</v>
      </c>
      <c r="DA83" s="61" t="s">
        <v>2773</v>
      </c>
      <c r="DB83" s="156" t="s">
        <v>2744</v>
      </c>
      <c r="DC83" s="138" t="s">
        <v>149</v>
      </c>
      <c r="DD83" s="139" t="s">
        <v>2736</v>
      </c>
      <c r="DE83" s="947" t="s">
        <v>2916</v>
      </c>
    </row>
    <row r="84" spans="1:109" ht="67.5">
      <c r="A84" s="49"/>
      <c r="B84" s="59">
        <f t="shared" ca="1" si="1"/>
        <v>76</v>
      </c>
      <c r="C84" s="115" t="s">
        <v>138</v>
      </c>
      <c r="D84" s="150" t="s">
        <v>3192</v>
      </c>
      <c r="E84" s="65" t="s">
        <v>3193</v>
      </c>
      <c r="F84" s="116" t="s">
        <v>132</v>
      </c>
      <c r="G84" s="117" t="s">
        <v>132</v>
      </c>
      <c r="H84" s="27">
        <v>44411</v>
      </c>
      <c r="I84" s="65" t="s">
        <v>477</v>
      </c>
      <c r="J84" s="67" t="s">
        <v>3194</v>
      </c>
      <c r="K84" s="61" t="s">
        <v>479</v>
      </c>
      <c r="L84" s="112"/>
      <c r="M84" s="118" t="s">
        <v>132</v>
      </c>
      <c r="N84" s="73" t="s">
        <v>3189</v>
      </c>
      <c r="O84" s="67" t="s">
        <v>3195</v>
      </c>
      <c r="P84" s="819" t="s">
        <v>162</v>
      </c>
      <c r="Q84" s="112"/>
      <c r="R84" s="151">
        <v>19</v>
      </c>
      <c r="S84" s="144">
        <v>1</v>
      </c>
      <c r="T84" s="282" t="s">
        <v>3196</v>
      </c>
      <c r="U84" s="159">
        <v>48</v>
      </c>
      <c r="V84" s="282"/>
      <c r="W84" s="159"/>
      <c r="X84" s="114"/>
      <c r="Y84" s="159"/>
      <c r="Z84" s="114"/>
      <c r="AA84" s="159"/>
      <c r="AB84" s="114"/>
      <c r="AC84" s="159"/>
      <c r="AD84" s="114"/>
      <c r="AE84" s="159"/>
      <c r="AF84" s="114"/>
      <c r="AG84" s="159"/>
      <c r="AH84" s="114"/>
      <c r="AI84" s="159"/>
      <c r="AJ84" s="114"/>
      <c r="AK84" s="159"/>
      <c r="AL84" s="114"/>
      <c r="AM84" s="159"/>
      <c r="AN84" s="144">
        <v>4</v>
      </c>
      <c r="AO84" s="161">
        <v>0.15</v>
      </c>
      <c r="AP84" s="130">
        <v>0</v>
      </c>
      <c r="AQ84" s="212">
        <v>0</v>
      </c>
      <c r="AR84" s="66">
        <v>2</v>
      </c>
      <c r="AS84" s="120">
        <v>2</v>
      </c>
      <c r="AT84" s="121">
        <v>0</v>
      </c>
      <c r="AU84" s="66">
        <v>0</v>
      </c>
      <c r="AV84" s="122">
        <v>0</v>
      </c>
      <c r="AW84" s="121">
        <v>13</v>
      </c>
      <c r="AX84" s="66">
        <v>1</v>
      </c>
      <c r="AY84" s="122">
        <v>0.5</v>
      </c>
      <c r="AZ84" s="121">
        <v>0</v>
      </c>
      <c r="BA84" s="66">
        <v>0</v>
      </c>
      <c r="BB84" s="122">
        <v>0</v>
      </c>
      <c r="BC84" s="121">
        <v>5</v>
      </c>
      <c r="BD84" s="66">
        <v>0</v>
      </c>
      <c r="BE84" s="122">
        <v>0</v>
      </c>
      <c r="BF84" s="113">
        <v>4</v>
      </c>
      <c r="BG84" s="66">
        <v>0</v>
      </c>
      <c r="BH84" s="66">
        <v>0</v>
      </c>
      <c r="BI84" s="151">
        <v>5</v>
      </c>
      <c r="BJ84" s="143">
        <v>74</v>
      </c>
      <c r="BK84" s="154">
        <v>0</v>
      </c>
      <c r="BL84" s="144">
        <v>0</v>
      </c>
      <c r="BM84" s="135">
        <v>0</v>
      </c>
      <c r="BN84" s="145">
        <v>0</v>
      </c>
      <c r="BO84" s="135">
        <v>0</v>
      </c>
      <c r="BP84" s="146">
        <v>0</v>
      </c>
      <c r="BQ84" s="135">
        <v>0</v>
      </c>
      <c r="BR84" s="145">
        <v>0</v>
      </c>
      <c r="BS84" s="135">
        <v>0</v>
      </c>
      <c r="BT84" s="155">
        <v>0</v>
      </c>
      <c r="BU84" s="149">
        <v>0</v>
      </c>
      <c r="BV84" s="144">
        <v>0</v>
      </c>
      <c r="BW84" s="145">
        <v>14</v>
      </c>
      <c r="BX84" s="146">
        <v>9</v>
      </c>
      <c r="BY84" s="147" t="s">
        <v>132</v>
      </c>
      <c r="BZ84" s="144">
        <v>0</v>
      </c>
      <c r="CA84" s="145">
        <v>0</v>
      </c>
      <c r="CB84" s="145">
        <v>0</v>
      </c>
      <c r="CC84" s="145">
        <v>0</v>
      </c>
      <c r="CD84" s="144">
        <v>0</v>
      </c>
      <c r="CE84" s="145">
        <v>0</v>
      </c>
      <c r="CF84" s="145">
        <v>0</v>
      </c>
      <c r="CG84" s="145">
        <v>0</v>
      </c>
      <c r="CH84" s="134" t="s">
        <v>127</v>
      </c>
      <c r="CI84" s="145">
        <v>31</v>
      </c>
      <c r="CJ84" s="148">
        <v>3</v>
      </c>
      <c r="CK84" s="149">
        <v>1</v>
      </c>
      <c r="CL84" s="144">
        <v>0</v>
      </c>
      <c r="CM84" s="145">
        <v>0</v>
      </c>
      <c r="CN84" s="145">
        <v>0</v>
      </c>
      <c r="CO84" s="134" t="s">
        <v>127</v>
      </c>
      <c r="CP84" s="136" t="s">
        <v>132</v>
      </c>
      <c r="CQ84" s="133" t="s">
        <v>132</v>
      </c>
      <c r="CR84" s="134" t="s">
        <v>132</v>
      </c>
      <c r="CS84" s="112"/>
      <c r="CT84" s="134" t="s">
        <v>132</v>
      </c>
      <c r="CU84" s="135"/>
      <c r="CV84" s="135"/>
      <c r="CW84" s="136" t="s">
        <v>127</v>
      </c>
      <c r="CX84" s="137" t="s">
        <v>127</v>
      </c>
      <c r="CY84" s="137" t="s">
        <v>127</v>
      </c>
      <c r="CZ84" s="137" t="s">
        <v>132</v>
      </c>
      <c r="DA84" s="61" t="s">
        <v>2773</v>
      </c>
      <c r="DB84" s="156" t="s">
        <v>2744</v>
      </c>
      <c r="DC84" s="138" t="s">
        <v>149</v>
      </c>
      <c r="DD84" s="139" t="s">
        <v>2735</v>
      </c>
      <c r="DE84" s="947" t="s">
        <v>150</v>
      </c>
    </row>
    <row r="85" spans="1:109" ht="27">
      <c r="A85" s="49"/>
      <c r="B85" s="59">
        <f t="shared" ca="1" si="1"/>
        <v>77</v>
      </c>
      <c r="C85" s="115" t="s">
        <v>138</v>
      </c>
      <c r="D85" s="150" t="s">
        <v>3197</v>
      </c>
      <c r="E85" s="65" t="s">
        <v>3198</v>
      </c>
      <c r="F85" s="116" t="s">
        <v>132</v>
      </c>
      <c r="G85" s="117" t="s">
        <v>132</v>
      </c>
      <c r="H85" s="27" t="s">
        <v>160</v>
      </c>
      <c r="I85" s="65" t="s">
        <v>477</v>
      </c>
      <c r="J85" s="67" t="s">
        <v>3199</v>
      </c>
      <c r="K85" s="61" t="s">
        <v>479</v>
      </c>
      <c r="L85" s="112"/>
      <c r="M85" s="118" t="s">
        <v>2727</v>
      </c>
      <c r="N85" s="65" t="s">
        <v>3189</v>
      </c>
      <c r="O85" s="67" t="s">
        <v>3200</v>
      </c>
      <c r="P85" s="819" t="s">
        <v>162</v>
      </c>
      <c r="Q85" s="112"/>
      <c r="R85" s="151">
        <v>12</v>
      </c>
      <c r="S85" s="144">
        <v>2</v>
      </c>
      <c r="T85" s="282" t="s">
        <v>3201</v>
      </c>
      <c r="U85" s="159">
        <v>42</v>
      </c>
      <c r="V85" s="739" t="s">
        <v>2935</v>
      </c>
      <c r="W85" s="159">
        <v>33</v>
      </c>
      <c r="X85" s="368"/>
      <c r="Y85" s="159"/>
      <c r="Z85" s="368"/>
      <c r="AA85" s="159"/>
      <c r="AB85" s="368"/>
      <c r="AC85" s="159"/>
      <c r="AD85" s="368"/>
      <c r="AE85" s="159"/>
      <c r="AF85" s="368"/>
      <c r="AG85" s="159"/>
      <c r="AH85" s="368"/>
      <c r="AI85" s="159"/>
      <c r="AJ85" s="368"/>
      <c r="AK85" s="159"/>
      <c r="AL85" s="368"/>
      <c r="AM85" s="159"/>
      <c r="AN85" s="369">
        <v>0</v>
      </c>
      <c r="AO85" s="161">
        <v>0</v>
      </c>
      <c r="AP85" s="130">
        <v>0</v>
      </c>
      <c r="AQ85" s="212">
        <v>0</v>
      </c>
      <c r="AR85" s="66">
        <v>0</v>
      </c>
      <c r="AS85" s="120">
        <v>0</v>
      </c>
      <c r="AT85" s="121">
        <v>0</v>
      </c>
      <c r="AU85" s="66">
        <v>0</v>
      </c>
      <c r="AV85" s="122">
        <v>0</v>
      </c>
      <c r="AW85" s="121">
        <v>10</v>
      </c>
      <c r="AX85" s="66">
        <v>0</v>
      </c>
      <c r="AY85" s="122">
        <v>0</v>
      </c>
      <c r="AZ85" s="121">
        <v>0</v>
      </c>
      <c r="BA85" s="66">
        <v>0</v>
      </c>
      <c r="BB85" s="122">
        <v>0</v>
      </c>
      <c r="BC85" s="121">
        <v>2</v>
      </c>
      <c r="BD85" s="66">
        <v>0</v>
      </c>
      <c r="BE85" s="122">
        <v>0</v>
      </c>
      <c r="BF85" s="113">
        <v>6</v>
      </c>
      <c r="BG85" s="66">
        <v>0</v>
      </c>
      <c r="BH85" s="66">
        <v>0</v>
      </c>
      <c r="BI85" s="151">
        <v>5</v>
      </c>
      <c r="BJ85" s="143">
        <v>48</v>
      </c>
      <c r="BK85" s="154">
        <v>0</v>
      </c>
      <c r="BL85" s="144">
        <v>0</v>
      </c>
      <c r="BM85" s="135">
        <v>0</v>
      </c>
      <c r="BN85" s="145">
        <v>0</v>
      </c>
      <c r="BO85" s="135">
        <v>0</v>
      </c>
      <c r="BP85" s="146">
        <v>0</v>
      </c>
      <c r="BQ85" s="135">
        <v>0</v>
      </c>
      <c r="BR85" s="145">
        <v>0</v>
      </c>
      <c r="BS85" s="135">
        <v>0</v>
      </c>
      <c r="BT85" s="155">
        <v>0</v>
      </c>
      <c r="BU85" s="149">
        <v>0</v>
      </c>
      <c r="BV85" s="144">
        <v>0</v>
      </c>
      <c r="BW85" s="145">
        <v>29</v>
      </c>
      <c r="BX85" s="146">
        <v>27</v>
      </c>
      <c r="BY85" s="147" t="s">
        <v>132</v>
      </c>
      <c r="BZ85" s="144">
        <v>0</v>
      </c>
      <c r="CA85" s="145">
        <v>44</v>
      </c>
      <c r="CB85" s="145">
        <v>28</v>
      </c>
      <c r="CC85" s="145">
        <v>44</v>
      </c>
      <c r="CD85" s="144">
        <v>0</v>
      </c>
      <c r="CE85" s="145">
        <v>0</v>
      </c>
      <c r="CF85" s="145">
        <v>0</v>
      </c>
      <c r="CG85" s="145">
        <v>0</v>
      </c>
      <c r="CH85" s="134" t="s">
        <v>127</v>
      </c>
      <c r="CI85" s="146">
        <v>0</v>
      </c>
      <c r="CJ85" s="148">
        <v>0</v>
      </c>
      <c r="CK85" s="149">
        <v>0</v>
      </c>
      <c r="CL85" s="144">
        <v>0</v>
      </c>
      <c r="CM85" s="145">
        <v>139</v>
      </c>
      <c r="CN85" s="145">
        <v>3</v>
      </c>
      <c r="CO85" s="134" t="s">
        <v>132</v>
      </c>
      <c r="CP85" s="136"/>
      <c r="CQ85" s="133" t="s">
        <v>132</v>
      </c>
      <c r="CR85" s="134" t="s">
        <v>132</v>
      </c>
      <c r="CS85" s="112"/>
      <c r="CT85" s="134" t="s">
        <v>132</v>
      </c>
      <c r="CU85" s="135"/>
      <c r="CV85" s="135"/>
      <c r="CW85" s="136" t="s">
        <v>132</v>
      </c>
      <c r="CX85" s="137" t="s">
        <v>132</v>
      </c>
      <c r="CY85" s="137" t="s">
        <v>132</v>
      </c>
      <c r="CZ85" s="137" t="s">
        <v>132</v>
      </c>
      <c r="DA85" s="61"/>
      <c r="DB85" s="156" t="s">
        <v>2744</v>
      </c>
      <c r="DC85" s="138" t="s">
        <v>149</v>
      </c>
      <c r="DD85" s="139" t="s">
        <v>2736</v>
      </c>
      <c r="DE85" s="947" t="s">
        <v>150</v>
      </c>
    </row>
    <row r="86" spans="1:109">
      <c r="A86" s="49"/>
      <c r="B86" s="59">
        <f t="shared" ca="1" si="1"/>
        <v>78</v>
      </c>
      <c r="C86" s="132" t="s">
        <v>138</v>
      </c>
      <c r="D86" s="150" t="s">
        <v>3202</v>
      </c>
      <c r="E86" s="65" t="s">
        <v>3203</v>
      </c>
      <c r="F86" s="116" t="s">
        <v>132</v>
      </c>
      <c r="G86" s="117" t="s">
        <v>132</v>
      </c>
      <c r="H86" s="27">
        <v>41730</v>
      </c>
      <c r="I86" s="73" t="s">
        <v>477</v>
      </c>
      <c r="J86" s="67" t="s">
        <v>3204</v>
      </c>
      <c r="K86" s="61" t="s">
        <v>479</v>
      </c>
      <c r="L86" s="112"/>
      <c r="M86" s="118" t="s">
        <v>2727</v>
      </c>
      <c r="N86" s="65" t="s">
        <v>3205</v>
      </c>
      <c r="O86" s="67" t="s">
        <v>3206</v>
      </c>
      <c r="P86" s="819" t="s">
        <v>3207</v>
      </c>
      <c r="Q86" s="112"/>
      <c r="R86" s="151">
        <v>19</v>
      </c>
      <c r="S86" s="144">
        <v>2</v>
      </c>
      <c r="T86" s="282" t="s">
        <v>2887</v>
      </c>
      <c r="U86" s="727">
        <v>31</v>
      </c>
      <c r="V86" s="820" t="s">
        <v>618</v>
      </c>
      <c r="W86" s="296">
        <v>4</v>
      </c>
      <c r="X86" s="370"/>
      <c r="Y86" s="296"/>
      <c r="Z86" s="370"/>
      <c r="AA86" s="296"/>
      <c r="AB86" s="370"/>
      <c r="AC86" s="296"/>
      <c r="AD86" s="370"/>
      <c r="AE86" s="296"/>
      <c r="AF86" s="370"/>
      <c r="AG86" s="296"/>
      <c r="AH86" s="370"/>
      <c r="AI86" s="296"/>
      <c r="AJ86" s="370"/>
      <c r="AK86" s="296"/>
      <c r="AL86" s="370"/>
      <c r="AM86" s="296"/>
      <c r="AN86" s="153">
        <v>4</v>
      </c>
      <c r="AO86" s="280">
        <v>0.5</v>
      </c>
      <c r="AP86" s="130">
        <v>4</v>
      </c>
      <c r="AQ86" s="212">
        <v>0</v>
      </c>
      <c r="AR86" s="66">
        <v>0</v>
      </c>
      <c r="AS86" s="120">
        <v>2</v>
      </c>
      <c r="AT86" s="121">
        <v>0</v>
      </c>
      <c r="AU86" s="66">
        <v>0</v>
      </c>
      <c r="AV86" s="122">
        <v>0</v>
      </c>
      <c r="AW86" s="121">
        <v>12</v>
      </c>
      <c r="AX86" s="66">
        <v>2</v>
      </c>
      <c r="AY86" s="122">
        <v>1.9</v>
      </c>
      <c r="AZ86" s="121">
        <v>0</v>
      </c>
      <c r="BA86" s="66">
        <v>1</v>
      </c>
      <c r="BB86" s="122">
        <v>0.8</v>
      </c>
      <c r="BC86" s="121">
        <v>2</v>
      </c>
      <c r="BD86" s="66">
        <v>14</v>
      </c>
      <c r="BE86" s="122">
        <v>13.1</v>
      </c>
      <c r="BF86" s="113">
        <v>3</v>
      </c>
      <c r="BG86" s="66">
        <v>0</v>
      </c>
      <c r="BH86" s="66">
        <v>0</v>
      </c>
      <c r="BI86" s="151">
        <v>5</v>
      </c>
      <c r="BJ86" s="158">
        <v>25</v>
      </c>
      <c r="BK86" s="154">
        <v>0</v>
      </c>
      <c r="BL86" s="144">
        <v>0</v>
      </c>
      <c r="BM86" s="135">
        <v>0</v>
      </c>
      <c r="BN86" s="145">
        <v>0</v>
      </c>
      <c r="BO86" s="135">
        <v>0</v>
      </c>
      <c r="BP86" s="135">
        <v>0</v>
      </c>
      <c r="BQ86" s="135">
        <v>0</v>
      </c>
      <c r="BR86" s="145">
        <v>0</v>
      </c>
      <c r="BS86" s="135">
        <v>0</v>
      </c>
      <c r="BT86" s="158">
        <v>0</v>
      </c>
      <c r="BU86" s="149">
        <v>0</v>
      </c>
      <c r="BV86" s="144">
        <v>0</v>
      </c>
      <c r="BW86" s="145">
        <v>0</v>
      </c>
      <c r="BX86" s="158">
        <v>0</v>
      </c>
      <c r="BY86" s="147" t="s">
        <v>132</v>
      </c>
      <c r="BZ86" s="144">
        <v>0</v>
      </c>
      <c r="CA86" s="145">
        <v>0</v>
      </c>
      <c r="CB86" s="145">
        <v>0</v>
      </c>
      <c r="CC86" s="145">
        <v>0</v>
      </c>
      <c r="CD86" s="144">
        <v>0</v>
      </c>
      <c r="CE86" s="145">
        <v>0</v>
      </c>
      <c r="CF86" s="145">
        <v>0</v>
      </c>
      <c r="CG86" s="145">
        <v>0</v>
      </c>
      <c r="CH86" s="134" t="s">
        <v>127</v>
      </c>
      <c r="CI86" s="145">
        <v>42</v>
      </c>
      <c r="CJ86" s="158">
        <v>0</v>
      </c>
      <c r="CK86" s="149">
        <v>0</v>
      </c>
      <c r="CL86" s="144">
        <v>0</v>
      </c>
      <c r="CM86" s="145">
        <v>0</v>
      </c>
      <c r="CN86" s="145">
        <v>0</v>
      </c>
      <c r="CO86" s="134" t="s">
        <v>132</v>
      </c>
      <c r="CP86" s="136"/>
      <c r="CQ86" s="133" t="s">
        <v>132</v>
      </c>
      <c r="CR86" s="134" t="s">
        <v>132</v>
      </c>
      <c r="CS86" s="112"/>
      <c r="CT86" s="134" t="s">
        <v>132</v>
      </c>
      <c r="CU86" s="135"/>
      <c r="CV86" s="135"/>
      <c r="CW86" s="136" t="s">
        <v>132</v>
      </c>
      <c r="CX86" s="137" t="s">
        <v>132</v>
      </c>
      <c r="CY86" s="137" t="s">
        <v>132</v>
      </c>
      <c r="CZ86" s="137" t="s">
        <v>132</v>
      </c>
      <c r="DA86" s="61"/>
      <c r="DB86" s="156" t="s">
        <v>2744</v>
      </c>
      <c r="DC86" s="138" t="s">
        <v>149</v>
      </c>
      <c r="DD86" s="139" t="s">
        <v>2735</v>
      </c>
      <c r="DE86" s="947" t="s">
        <v>2911</v>
      </c>
    </row>
    <row r="87" spans="1:109">
      <c r="A87" s="49"/>
      <c r="B87" s="59">
        <f t="shared" ca="1" si="1"/>
        <v>79</v>
      </c>
      <c r="C87" s="132" t="s">
        <v>138</v>
      </c>
      <c r="D87" s="430" t="s">
        <v>3208</v>
      </c>
      <c r="E87" s="65" t="s">
        <v>3209</v>
      </c>
      <c r="F87" s="116" t="s">
        <v>132</v>
      </c>
      <c r="G87" s="117" t="s">
        <v>132</v>
      </c>
      <c r="H87" s="27">
        <v>38636</v>
      </c>
      <c r="I87" s="73" t="s">
        <v>477</v>
      </c>
      <c r="J87" s="67" t="s">
        <v>3210</v>
      </c>
      <c r="K87" s="61" t="s">
        <v>479</v>
      </c>
      <c r="L87" s="112"/>
      <c r="M87" s="118" t="s">
        <v>2727</v>
      </c>
      <c r="N87" s="65" t="s">
        <v>3211</v>
      </c>
      <c r="O87" s="67" t="s">
        <v>3212</v>
      </c>
      <c r="P87" s="819" t="s">
        <v>162</v>
      </c>
      <c r="Q87" s="112"/>
      <c r="R87" s="151">
        <v>19</v>
      </c>
      <c r="S87" s="144">
        <v>1</v>
      </c>
      <c r="T87" s="282" t="s">
        <v>2887</v>
      </c>
      <c r="U87" s="727">
        <v>40</v>
      </c>
      <c r="V87" s="820"/>
      <c r="W87" s="296"/>
      <c r="X87" s="370"/>
      <c r="Y87" s="296"/>
      <c r="Z87" s="370"/>
      <c r="AA87" s="296"/>
      <c r="AB87" s="370"/>
      <c r="AC87" s="296"/>
      <c r="AD87" s="370"/>
      <c r="AE87" s="296"/>
      <c r="AF87" s="370"/>
      <c r="AG87" s="296"/>
      <c r="AH87" s="370"/>
      <c r="AI87" s="296"/>
      <c r="AJ87" s="370"/>
      <c r="AK87" s="296"/>
      <c r="AL87" s="370"/>
      <c r="AM87" s="728"/>
      <c r="AN87" s="144">
        <v>0</v>
      </c>
      <c r="AO87" s="157">
        <v>0</v>
      </c>
      <c r="AP87" s="130">
        <v>0</v>
      </c>
      <c r="AQ87" s="212">
        <v>0</v>
      </c>
      <c r="AR87" s="66">
        <v>0</v>
      </c>
      <c r="AS87" s="120">
        <v>0</v>
      </c>
      <c r="AT87" s="121">
        <v>0</v>
      </c>
      <c r="AU87" s="66">
        <v>0</v>
      </c>
      <c r="AV87" s="122">
        <v>0</v>
      </c>
      <c r="AW87" s="121">
        <v>11</v>
      </c>
      <c r="AX87" s="66">
        <v>0</v>
      </c>
      <c r="AY87" s="122">
        <v>0</v>
      </c>
      <c r="AZ87" s="121">
        <v>0</v>
      </c>
      <c r="BA87" s="66">
        <v>1</v>
      </c>
      <c r="BB87" s="122">
        <v>0.6</v>
      </c>
      <c r="BC87" s="121">
        <v>2</v>
      </c>
      <c r="BD87" s="66">
        <v>2</v>
      </c>
      <c r="BE87" s="122">
        <v>1.8</v>
      </c>
      <c r="BF87" s="113">
        <v>3</v>
      </c>
      <c r="BG87" s="66">
        <v>5</v>
      </c>
      <c r="BH87" s="66">
        <v>4.3</v>
      </c>
      <c r="BI87" s="151">
        <v>5</v>
      </c>
      <c r="BJ87" s="158">
        <v>15</v>
      </c>
      <c r="BK87" s="154">
        <v>0</v>
      </c>
      <c r="BL87" s="144">
        <v>0</v>
      </c>
      <c r="BM87" s="135">
        <v>0</v>
      </c>
      <c r="BN87" s="145">
        <v>0</v>
      </c>
      <c r="BO87" s="135">
        <v>0</v>
      </c>
      <c r="BP87" s="135">
        <v>0</v>
      </c>
      <c r="BQ87" s="135">
        <v>0</v>
      </c>
      <c r="BR87" s="145">
        <v>0</v>
      </c>
      <c r="BS87" s="135">
        <v>0</v>
      </c>
      <c r="BT87" s="158">
        <v>0</v>
      </c>
      <c r="BU87" s="149">
        <v>0</v>
      </c>
      <c r="BV87" s="144">
        <v>0</v>
      </c>
      <c r="BW87" s="145">
        <v>0</v>
      </c>
      <c r="BX87" s="158">
        <v>0</v>
      </c>
      <c r="BY87" s="147" t="s">
        <v>132</v>
      </c>
      <c r="BZ87" s="144">
        <v>0</v>
      </c>
      <c r="CA87" s="145">
        <v>0</v>
      </c>
      <c r="CB87" s="145">
        <v>0</v>
      </c>
      <c r="CC87" s="145">
        <v>0</v>
      </c>
      <c r="CD87" s="144">
        <v>0</v>
      </c>
      <c r="CE87" s="145">
        <v>0</v>
      </c>
      <c r="CF87" s="145">
        <v>0</v>
      </c>
      <c r="CG87" s="145">
        <v>0</v>
      </c>
      <c r="CH87" s="134" t="s">
        <v>127</v>
      </c>
      <c r="CI87" s="145">
        <v>0</v>
      </c>
      <c r="CJ87" s="158">
        <v>0</v>
      </c>
      <c r="CK87" s="149">
        <v>0</v>
      </c>
      <c r="CL87" s="144">
        <v>0</v>
      </c>
      <c r="CM87" s="145">
        <v>0</v>
      </c>
      <c r="CN87" s="145">
        <v>0</v>
      </c>
      <c r="CO87" s="134" t="s">
        <v>132</v>
      </c>
      <c r="CP87" s="136"/>
      <c r="CQ87" s="133" t="s">
        <v>132</v>
      </c>
      <c r="CR87" s="134" t="s">
        <v>132</v>
      </c>
      <c r="CS87" s="112"/>
      <c r="CT87" s="134" t="s">
        <v>132</v>
      </c>
      <c r="CU87" s="135"/>
      <c r="CV87" s="135"/>
      <c r="CW87" s="136" t="s">
        <v>132</v>
      </c>
      <c r="CX87" s="137" t="s">
        <v>132</v>
      </c>
      <c r="CY87" s="137" t="s">
        <v>132</v>
      </c>
      <c r="CZ87" s="137" t="s">
        <v>132</v>
      </c>
      <c r="DA87" s="61"/>
      <c r="DB87" s="156" t="s">
        <v>2744</v>
      </c>
      <c r="DC87" s="138" t="s">
        <v>149</v>
      </c>
      <c r="DD87" s="139" t="s">
        <v>2736</v>
      </c>
      <c r="DE87" s="947" t="s">
        <v>144</v>
      </c>
    </row>
    <row r="88" spans="1:109" ht="40.5">
      <c r="A88" s="49"/>
      <c r="B88" s="59">
        <f t="shared" ca="1" si="1"/>
        <v>80</v>
      </c>
      <c r="C88" s="132" t="s">
        <v>138</v>
      </c>
      <c r="D88" s="150" t="s">
        <v>3213</v>
      </c>
      <c r="E88" s="65" t="s">
        <v>3214</v>
      </c>
      <c r="F88" s="116" t="s">
        <v>132</v>
      </c>
      <c r="G88" s="117" t="s">
        <v>132</v>
      </c>
      <c r="H88" s="27">
        <v>42917</v>
      </c>
      <c r="I88" s="73" t="s">
        <v>477</v>
      </c>
      <c r="J88" s="67" t="s">
        <v>3215</v>
      </c>
      <c r="K88" s="61" t="s">
        <v>528</v>
      </c>
      <c r="L88" s="112" t="s">
        <v>3216</v>
      </c>
      <c r="M88" s="118" t="s">
        <v>132</v>
      </c>
      <c r="N88" s="65" t="s">
        <v>3217</v>
      </c>
      <c r="O88" s="67" t="s">
        <v>3218</v>
      </c>
      <c r="P88" s="819" t="s">
        <v>2819</v>
      </c>
      <c r="Q88" s="112"/>
      <c r="R88" s="151">
        <v>0</v>
      </c>
      <c r="S88" s="144">
        <v>1</v>
      </c>
      <c r="T88" s="245" t="s">
        <v>3219</v>
      </c>
      <c r="U88" s="727">
        <v>44</v>
      </c>
      <c r="V88" s="820"/>
      <c r="W88" s="296"/>
      <c r="X88" s="370"/>
      <c r="Y88" s="296"/>
      <c r="Z88" s="370"/>
      <c r="AA88" s="296"/>
      <c r="AB88" s="370"/>
      <c r="AC88" s="296"/>
      <c r="AD88" s="370"/>
      <c r="AE88" s="296"/>
      <c r="AF88" s="370"/>
      <c r="AG88" s="296"/>
      <c r="AH88" s="370"/>
      <c r="AI88" s="296"/>
      <c r="AJ88" s="370"/>
      <c r="AK88" s="296"/>
      <c r="AL88" s="370"/>
      <c r="AM88" s="728"/>
      <c r="AN88" s="369">
        <v>0</v>
      </c>
      <c r="AO88" s="157">
        <v>0</v>
      </c>
      <c r="AP88" s="130">
        <v>0</v>
      </c>
      <c r="AQ88" s="212">
        <v>0</v>
      </c>
      <c r="AR88" s="66">
        <v>0</v>
      </c>
      <c r="AS88" s="120">
        <v>0</v>
      </c>
      <c r="AT88" s="121">
        <v>0</v>
      </c>
      <c r="AU88" s="66">
        <v>0</v>
      </c>
      <c r="AV88" s="122">
        <v>0</v>
      </c>
      <c r="AW88" s="121">
        <v>2</v>
      </c>
      <c r="AX88" s="66">
        <v>0</v>
      </c>
      <c r="AY88" s="122">
        <v>0</v>
      </c>
      <c r="AZ88" s="121">
        <v>0</v>
      </c>
      <c r="BA88" s="66">
        <v>0</v>
      </c>
      <c r="BB88" s="122">
        <v>0</v>
      </c>
      <c r="BC88" s="121">
        <v>1</v>
      </c>
      <c r="BD88" s="66">
        <v>0</v>
      </c>
      <c r="BE88" s="122">
        <v>0</v>
      </c>
      <c r="BF88" s="113">
        <v>1.5</v>
      </c>
      <c r="BG88" s="66">
        <v>0</v>
      </c>
      <c r="BH88" s="66">
        <v>0</v>
      </c>
      <c r="BI88" s="151">
        <v>5</v>
      </c>
      <c r="BJ88" s="158">
        <v>16</v>
      </c>
      <c r="BK88" s="154">
        <v>0</v>
      </c>
      <c r="BL88" s="144">
        <v>0</v>
      </c>
      <c r="BM88" s="135">
        <v>0</v>
      </c>
      <c r="BN88" s="145">
        <v>0</v>
      </c>
      <c r="BO88" s="135">
        <v>0</v>
      </c>
      <c r="BP88" s="135">
        <v>0</v>
      </c>
      <c r="BQ88" s="135">
        <v>0</v>
      </c>
      <c r="BR88" s="145">
        <v>0</v>
      </c>
      <c r="BS88" s="135">
        <v>0</v>
      </c>
      <c r="BT88" s="158">
        <v>0</v>
      </c>
      <c r="BU88" s="149">
        <v>0</v>
      </c>
      <c r="BV88" s="144">
        <v>0</v>
      </c>
      <c r="BW88" s="145">
        <v>0</v>
      </c>
      <c r="BX88" s="158">
        <v>0</v>
      </c>
      <c r="BY88" s="147" t="s">
        <v>132</v>
      </c>
      <c r="BZ88" s="144">
        <v>0</v>
      </c>
      <c r="CA88" s="145">
        <v>0</v>
      </c>
      <c r="CB88" s="145">
        <v>0</v>
      </c>
      <c r="CC88" s="145">
        <v>0</v>
      </c>
      <c r="CD88" s="144">
        <v>0</v>
      </c>
      <c r="CE88" s="145">
        <v>0</v>
      </c>
      <c r="CF88" s="145">
        <v>0</v>
      </c>
      <c r="CG88" s="145">
        <v>0</v>
      </c>
      <c r="CH88" s="134" t="s">
        <v>132</v>
      </c>
      <c r="CI88" s="145"/>
      <c r="CJ88" s="158"/>
      <c r="CK88" s="149"/>
      <c r="CL88" s="144">
        <v>0</v>
      </c>
      <c r="CM88" s="145">
        <v>0</v>
      </c>
      <c r="CN88" s="145">
        <v>0</v>
      </c>
      <c r="CO88" s="134" t="s">
        <v>132</v>
      </c>
      <c r="CP88" s="136"/>
      <c r="CQ88" s="133" t="s">
        <v>132</v>
      </c>
      <c r="CR88" s="134" t="s">
        <v>132</v>
      </c>
      <c r="CS88" s="112"/>
      <c r="CT88" s="134" t="s">
        <v>132</v>
      </c>
      <c r="CU88" s="135"/>
      <c r="CV88" s="135"/>
      <c r="CW88" s="136" t="s">
        <v>132</v>
      </c>
      <c r="CX88" s="137" t="s">
        <v>132</v>
      </c>
      <c r="CY88" s="137" t="s">
        <v>132</v>
      </c>
      <c r="CZ88" s="137" t="s">
        <v>132</v>
      </c>
      <c r="DA88" s="61"/>
      <c r="DB88" s="156" t="s">
        <v>2744</v>
      </c>
      <c r="DC88" s="138" t="s">
        <v>149</v>
      </c>
      <c r="DD88" s="139" t="s">
        <v>2736</v>
      </c>
      <c r="DE88" s="947" t="s">
        <v>156</v>
      </c>
    </row>
    <row r="89" spans="1:109" ht="27">
      <c r="A89" s="49"/>
      <c r="B89" s="59">
        <f t="shared" ca="1" si="1"/>
        <v>81</v>
      </c>
      <c r="C89" s="132" t="s">
        <v>505</v>
      </c>
      <c r="D89" s="150" t="s">
        <v>3220</v>
      </c>
      <c r="E89" s="65" t="s">
        <v>3221</v>
      </c>
      <c r="F89" s="116" t="s">
        <v>132</v>
      </c>
      <c r="G89" s="117" t="s">
        <v>132</v>
      </c>
      <c r="H89" s="27">
        <v>34060</v>
      </c>
      <c r="I89" s="73" t="s">
        <v>477</v>
      </c>
      <c r="J89" s="67" t="s">
        <v>3222</v>
      </c>
      <c r="K89" s="61" t="s">
        <v>479</v>
      </c>
      <c r="L89" s="112"/>
      <c r="M89" s="118" t="s">
        <v>132</v>
      </c>
      <c r="N89" s="65" t="s">
        <v>3223</v>
      </c>
      <c r="O89" s="67" t="s">
        <v>3224</v>
      </c>
      <c r="P89" s="819" t="s">
        <v>162</v>
      </c>
      <c r="Q89" s="112"/>
      <c r="R89" s="151">
        <v>19</v>
      </c>
      <c r="S89" s="144">
        <v>2</v>
      </c>
      <c r="T89" s="282" t="s">
        <v>3225</v>
      </c>
      <c r="U89" s="727">
        <v>18</v>
      </c>
      <c r="V89" s="820" t="s">
        <v>3225</v>
      </c>
      <c r="W89" s="296">
        <v>16</v>
      </c>
      <c r="X89" s="370"/>
      <c r="Y89" s="296"/>
      <c r="Z89" s="370"/>
      <c r="AA89" s="296"/>
      <c r="AB89" s="370"/>
      <c r="AC89" s="296"/>
      <c r="AD89" s="370"/>
      <c r="AE89" s="296"/>
      <c r="AF89" s="370"/>
      <c r="AG89" s="296"/>
      <c r="AH89" s="370"/>
      <c r="AI89" s="296"/>
      <c r="AJ89" s="370"/>
      <c r="AK89" s="296"/>
      <c r="AL89" s="370"/>
      <c r="AM89" s="296"/>
      <c r="AN89" s="233">
        <v>0</v>
      </c>
      <c r="AO89" s="157">
        <v>0</v>
      </c>
      <c r="AP89" s="130">
        <v>0</v>
      </c>
      <c r="AQ89" s="212">
        <v>0</v>
      </c>
      <c r="AR89" s="66">
        <v>0</v>
      </c>
      <c r="AS89" s="120">
        <v>12</v>
      </c>
      <c r="AT89" s="121">
        <v>0</v>
      </c>
      <c r="AU89" s="66">
        <v>0</v>
      </c>
      <c r="AV89" s="122">
        <v>0</v>
      </c>
      <c r="AW89" s="121">
        <v>14</v>
      </c>
      <c r="AX89" s="66">
        <v>0</v>
      </c>
      <c r="AY89" s="122">
        <v>0</v>
      </c>
      <c r="AZ89" s="121">
        <v>0</v>
      </c>
      <c r="BA89" s="66">
        <v>0</v>
      </c>
      <c r="BB89" s="122">
        <v>0</v>
      </c>
      <c r="BC89" s="121">
        <v>5</v>
      </c>
      <c r="BD89" s="66">
        <v>0</v>
      </c>
      <c r="BE89" s="122">
        <v>0</v>
      </c>
      <c r="BF89" s="113">
        <v>7</v>
      </c>
      <c r="BG89" s="66">
        <v>0</v>
      </c>
      <c r="BH89" s="66">
        <v>0</v>
      </c>
      <c r="BI89" s="151">
        <v>5</v>
      </c>
      <c r="BJ89" s="158">
        <v>47</v>
      </c>
      <c r="BK89" s="154">
        <v>0</v>
      </c>
      <c r="BL89" s="144">
        <v>0</v>
      </c>
      <c r="BM89" s="135">
        <v>0</v>
      </c>
      <c r="BN89" s="145">
        <v>0</v>
      </c>
      <c r="BO89" s="135">
        <v>0</v>
      </c>
      <c r="BP89" s="135">
        <v>0</v>
      </c>
      <c r="BQ89" s="135">
        <v>0</v>
      </c>
      <c r="BR89" s="145">
        <v>0</v>
      </c>
      <c r="BS89" s="135">
        <v>0</v>
      </c>
      <c r="BT89" s="158">
        <v>0</v>
      </c>
      <c r="BU89" s="149">
        <v>0</v>
      </c>
      <c r="BV89" s="144">
        <v>0</v>
      </c>
      <c r="BW89" s="145">
        <v>0</v>
      </c>
      <c r="BX89" s="158">
        <v>0</v>
      </c>
      <c r="BY89" s="147" t="s">
        <v>132</v>
      </c>
      <c r="BZ89" s="144">
        <v>0</v>
      </c>
      <c r="CA89" s="145">
        <v>0</v>
      </c>
      <c r="CB89" s="145">
        <v>0</v>
      </c>
      <c r="CC89" s="145">
        <v>0</v>
      </c>
      <c r="CD89" s="144">
        <v>0</v>
      </c>
      <c r="CE89" s="145">
        <v>0</v>
      </c>
      <c r="CF89" s="145">
        <v>0</v>
      </c>
      <c r="CG89" s="145">
        <v>0</v>
      </c>
      <c r="CH89" s="134" t="s">
        <v>127</v>
      </c>
      <c r="CI89" s="145">
        <v>19</v>
      </c>
      <c r="CJ89" s="158">
        <v>0</v>
      </c>
      <c r="CK89" s="149">
        <v>0</v>
      </c>
      <c r="CL89" s="144">
        <v>0</v>
      </c>
      <c r="CM89" s="145">
        <v>0</v>
      </c>
      <c r="CN89" s="145">
        <v>0</v>
      </c>
      <c r="CO89" s="134" t="s">
        <v>132</v>
      </c>
      <c r="CP89" s="136"/>
      <c r="CQ89" s="133" t="s">
        <v>132</v>
      </c>
      <c r="CR89" s="134" t="s">
        <v>132</v>
      </c>
      <c r="CS89" s="112"/>
      <c r="CT89" s="134" t="s">
        <v>132</v>
      </c>
      <c r="CU89" s="135"/>
      <c r="CV89" s="135"/>
      <c r="CW89" s="136" t="s">
        <v>132</v>
      </c>
      <c r="CX89" s="137" t="s">
        <v>132</v>
      </c>
      <c r="CY89" s="137" t="s">
        <v>132</v>
      </c>
      <c r="CZ89" s="137" t="s">
        <v>132</v>
      </c>
      <c r="DA89" s="61"/>
      <c r="DB89" s="156" t="s">
        <v>2744</v>
      </c>
      <c r="DC89" s="138" t="s">
        <v>149</v>
      </c>
      <c r="DD89" s="139" t="s">
        <v>2736</v>
      </c>
      <c r="DE89" s="947" t="s">
        <v>210</v>
      </c>
    </row>
    <row r="90" spans="1:109" ht="54">
      <c r="A90" s="49"/>
      <c r="B90" s="59">
        <f t="shared" ca="1" si="1"/>
        <v>82</v>
      </c>
      <c r="C90" s="132" t="s">
        <v>138</v>
      </c>
      <c r="D90" s="150" t="s">
        <v>3226</v>
      </c>
      <c r="E90" s="65" t="s">
        <v>3227</v>
      </c>
      <c r="F90" s="116" t="s">
        <v>132</v>
      </c>
      <c r="G90" s="117" t="s">
        <v>132</v>
      </c>
      <c r="H90" s="27" t="s">
        <v>160</v>
      </c>
      <c r="I90" s="73" t="s">
        <v>528</v>
      </c>
      <c r="J90" s="67" t="s">
        <v>3228</v>
      </c>
      <c r="K90" s="61" t="s">
        <v>479</v>
      </c>
      <c r="L90" s="112"/>
      <c r="M90" s="118" t="s">
        <v>132</v>
      </c>
      <c r="N90" s="65" t="s">
        <v>3229</v>
      </c>
      <c r="O90" s="67" t="s">
        <v>3230</v>
      </c>
      <c r="P90" s="819" t="s">
        <v>3231</v>
      </c>
      <c r="Q90" s="112"/>
      <c r="R90" s="151">
        <v>0</v>
      </c>
      <c r="S90" s="144">
        <v>1</v>
      </c>
      <c r="T90" s="282" t="s">
        <v>3232</v>
      </c>
      <c r="U90" s="727" t="s">
        <v>3233</v>
      </c>
      <c r="V90" s="820"/>
      <c r="W90" s="296"/>
      <c r="X90" s="370"/>
      <c r="Y90" s="296"/>
      <c r="Z90" s="370"/>
      <c r="AA90" s="296"/>
      <c r="AB90" s="370"/>
      <c r="AC90" s="296"/>
      <c r="AD90" s="370"/>
      <c r="AE90" s="296"/>
      <c r="AF90" s="370"/>
      <c r="AG90" s="296"/>
      <c r="AH90" s="370"/>
      <c r="AI90" s="296"/>
      <c r="AJ90" s="370"/>
      <c r="AK90" s="296"/>
      <c r="AL90" s="370"/>
      <c r="AM90" s="296"/>
      <c r="AN90" s="233">
        <v>5</v>
      </c>
      <c r="AO90" s="157">
        <v>0.1</v>
      </c>
      <c r="AP90" s="130">
        <v>0</v>
      </c>
      <c r="AQ90" s="212">
        <v>4</v>
      </c>
      <c r="AR90" s="66">
        <v>0</v>
      </c>
      <c r="AS90" s="120">
        <v>1</v>
      </c>
      <c r="AT90" s="121">
        <v>0</v>
      </c>
      <c r="AU90" s="66">
        <v>0</v>
      </c>
      <c r="AV90" s="122">
        <v>0</v>
      </c>
      <c r="AW90" s="121">
        <v>2</v>
      </c>
      <c r="AX90" s="66">
        <v>1</v>
      </c>
      <c r="AY90" s="122">
        <v>0.7</v>
      </c>
      <c r="AZ90" s="121">
        <v>0</v>
      </c>
      <c r="BA90" s="66">
        <v>0</v>
      </c>
      <c r="BB90" s="122">
        <v>0</v>
      </c>
      <c r="BC90" s="121">
        <v>0</v>
      </c>
      <c r="BD90" s="66">
        <v>0</v>
      </c>
      <c r="BE90" s="122">
        <v>0</v>
      </c>
      <c r="BF90" s="113">
        <v>1</v>
      </c>
      <c r="BG90" s="66">
        <v>0</v>
      </c>
      <c r="BH90" s="66">
        <v>0</v>
      </c>
      <c r="BI90" s="151">
        <v>6</v>
      </c>
      <c r="BJ90" s="158">
        <v>18</v>
      </c>
      <c r="BK90" s="154">
        <v>0</v>
      </c>
      <c r="BL90" s="144">
        <v>1</v>
      </c>
      <c r="BM90" s="135">
        <v>0</v>
      </c>
      <c r="BN90" s="145">
        <v>0</v>
      </c>
      <c r="BO90" s="135">
        <v>0</v>
      </c>
      <c r="BP90" s="135">
        <v>0</v>
      </c>
      <c r="BQ90" s="135">
        <v>0</v>
      </c>
      <c r="BR90" s="145">
        <v>0</v>
      </c>
      <c r="BS90" s="135">
        <v>0</v>
      </c>
      <c r="BT90" s="158">
        <v>0</v>
      </c>
      <c r="BU90" s="149">
        <v>0</v>
      </c>
      <c r="BV90" s="144">
        <v>1</v>
      </c>
      <c r="BW90" s="145">
        <v>46</v>
      </c>
      <c r="BX90" s="158">
        <v>39</v>
      </c>
      <c r="BY90" s="147" t="s">
        <v>127</v>
      </c>
      <c r="BZ90" s="144">
        <v>1</v>
      </c>
      <c r="CA90" s="145">
        <v>1612</v>
      </c>
      <c r="CB90" s="145">
        <v>128</v>
      </c>
      <c r="CC90" s="145">
        <v>74</v>
      </c>
      <c r="CD90" s="144">
        <v>1</v>
      </c>
      <c r="CE90" s="145">
        <v>0</v>
      </c>
      <c r="CF90" s="145">
        <v>0</v>
      </c>
      <c r="CG90" s="145">
        <v>0</v>
      </c>
      <c r="CH90" s="134" t="s">
        <v>127</v>
      </c>
      <c r="CI90" s="145">
        <v>0</v>
      </c>
      <c r="CJ90" s="158">
        <v>6</v>
      </c>
      <c r="CK90" s="149">
        <v>10</v>
      </c>
      <c r="CL90" s="144">
        <v>0</v>
      </c>
      <c r="CM90" s="898">
        <v>0</v>
      </c>
      <c r="CN90" s="898">
        <v>0</v>
      </c>
      <c r="CO90" s="134" t="s">
        <v>127</v>
      </c>
      <c r="CP90" s="136" t="s">
        <v>127</v>
      </c>
      <c r="CQ90" s="133" t="s">
        <v>132</v>
      </c>
      <c r="CR90" s="134" t="s">
        <v>132</v>
      </c>
      <c r="CS90" s="112"/>
      <c r="CT90" s="134" t="s">
        <v>132</v>
      </c>
      <c r="CU90" s="135"/>
      <c r="CV90" s="135"/>
      <c r="CW90" s="136" t="s">
        <v>132</v>
      </c>
      <c r="CX90" s="137" t="s">
        <v>132</v>
      </c>
      <c r="CY90" s="137" t="s">
        <v>132</v>
      </c>
      <c r="CZ90" s="137" t="s">
        <v>132</v>
      </c>
      <c r="DA90" s="61"/>
      <c r="DB90" s="156" t="s">
        <v>2744</v>
      </c>
      <c r="DC90" s="138" t="s">
        <v>149</v>
      </c>
      <c r="DD90" s="139" t="s">
        <v>2736</v>
      </c>
      <c r="DE90" s="947" t="s">
        <v>3234</v>
      </c>
    </row>
    <row r="91" spans="1:109">
      <c r="A91" s="49"/>
      <c r="B91" s="59">
        <f t="shared" ca="1" si="1"/>
        <v>83</v>
      </c>
      <c r="C91" s="132" t="s">
        <v>555</v>
      </c>
      <c r="D91" s="150" t="s">
        <v>3235</v>
      </c>
      <c r="E91" s="65" t="s">
        <v>3236</v>
      </c>
      <c r="F91" s="116" t="s">
        <v>132</v>
      </c>
      <c r="G91" s="117" t="s">
        <v>132</v>
      </c>
      <c r="H91" s="27">
        <v>21189</v>
      </c>
      <c r="I91" s="73" t="s">
        <v>477</v>
      </c>
      <c r="J91" s="67" t="s">
        <v>3237</v>
      </c>
      <c r="K91" s="61" t="s">
        <v>479</v>
      </c>
      <c r="L91" s="112"/>
      <c r="M91" s="118" t="s">
        <v>132</v>
      </c>
      <c r="N91" s="65" t="s">
        <v>3238</v>
      </c>
      <c r="O91" s="67" t="s">
        <v>3239</v>
      </c>
      <c r="P91" s="819" t="s">
        <v>2805</v>
      </c>
      <c r="Q91" s="112"/>
      <c r="R91" s="151">
        <v>0</v>
      </c>
      <c r="S91" s="144">
        <v>0</v>
      </c>
      <c r="T91" s="282"/>
      <c r="U91" s="278"/>
      <c r="V91" s="815"/>
      <c r="W91" s="274"/>
      <c r="X91" s="119"/>
      <c r="Y91" s="274"/>
      <c r="Z91" s="119"/>
      <c r="AA91" s="274"/>
      <c r="AB91" s="119"/>
      <c r="AC91" s="274"/>
      <c r="AD91" s="119"/>
      <c r="AE91" s="274"/>
      <c r="AF91" s="119"/>
      <c r="AG91" s="274"/>
      <c r="AH91" s="119"/>
      <c r="AI91" s="274"/>
      <c r="AJ91" s="119"/>
      <c r="AK91" s="274"/>
      <c r="AL91" s="119"/>
      <c r="AM91" s="274"/>
      <c r="AN91" s="153">
        <v>0</v>
      </c>
      <c r="AO91" s="157">
        <v>0</v>
      </c>
      <c r="AP91" s="130">
        <v>1</v>
      </c>
      <c r="AQ91" s="212">
        <v>0</v>
      </c>
      <c r="AR91" s="66">
        <v>0</v>
      </c>
      <c r="AS91" s="120">
        <v>0</v>
      </c>
      <c r="AT91" s="121">
        <v>0</v>
      </c>
      <c r="AU91" s="66">
        <v>0</v>
      </c>
      <c r="AV91" s="122">
        <v>0</v>
      </c>
      <c r="AW91" s="121">
        <v>1</v>
      </c>
      <c r="AX91" s="66">
        <v>0</v>
      </c>
      <c r="AY91" s="66">
        <v>0</v>
      </c>
      <c r="AZ91" s="121">
        <v>0</v>
      </c>
      <c r="BA91" s="66">
        <v>0</v>
      </c>
      <c r="BB91" s="122">
        <v>0</v>
      </c>
      <c r="BC91" s="121">
        <v>0</v>
      </c>
      <c r="BD91" s="66">
        <v>0</v>
      </c>
      <c r="BE91" s="122">
        <v>0</v>
      </c>
      <c r="BF91" s="113">
        <v>1</v>
      </c>
      <c r="BG91" s="66">
        <v>0</v>
      </c>
      <c r="BH91" s="66">
        <v>0</v>
      </c>
      <c r="BI91" s="151">
        <v>1.25</v>
      </c>
      <c r="BJ91" s="158">
        <v>12</v>
      </c>
      <c r="BK91" s="154">
        <v>0</v>
      </c>
      <c r="BL91" s="144">
        <v>0</v>
      </c>
      <c r="BM91" s="135">
        <v>0</v>
      </c>
      <c r="BN91" s="145">
        <v>0</v>
      </c>
      <c r="BO91" s="905">
        <v>0</v>
      </c>
      <c r="BP91" s="899">
        <v>0</v>
      </c>
      <c r="BQ91" s="135">
        <v>0</v>
      </c>
      <c r="BR91" s="145">
        <v>0</v>
      </c>
      <c r="BS91" s="905">
        <v>0</v>
      </c>
      <c r="BT91" s="899">
        <v>0</v>
      </c>
      <c r="BU91" s="135">
        <v>0</v>
      </c>
      <c r="BV91" s="144">
        <v>0</v>
      </c>
      <c r="BW91" s="145">
        <v>2</v>
      </c>
      <c r="BX91" s="158">
        <v>2</v>
      </c>
      <c r="BY91" s="147" t="s">
        <v>132</v>
      </c>
      <c r="BZ91" s="144">
        <v>0</v>
      </c>
      <c r="CA91" s="145">
        <v>0</v>
      </c>
      <c r="CB91" s="145">
        <v>0</v>
      </c>
      <c r="CC91" s="145">
        <v>0</v>
      </c>
      <c r="CD91" s="144">
        <v>0</v>
      </c>
      <c r="CE91" s="145">
        <v>0</v>
      </c>
      <c r="CF91" s="145">
        <v>0</v>
      </c>
      <c r="CG91" s="145">
        <v>0</v>
      </c>
      <c r="CH91" s="134" t="s">
        <v>132</v>
      </c>
      <c r="CI91" s="145"/>
      <c r="CJ91" s="158"/>
      <c r="CK91" s="149"/>
      <c r="CL91" s="144">
        <v>0</v>
      </c>
      <c r="CM91" s="145">
        <v>0</v>
      </c>
      <c r="CN91" s="145">
        <v>0</v>
      </c>
      <c r="CO91" s="134" t="s">
        <v>132</v>
      </c>
      <c r="CP91" s="136"/>
      <c r="CQ91" s="133" t="s">
        <v>132</v>
      </c>
      <c r="CR91" s="134" t="s">
        <v>132</v>
      </c>
      <c r="CS91" s="112"/>
      <c r="CT91" s="134" t="s">
        <v>132</v>
      </c>
      <c r="CU91" s="135"/>
      <c r="CV91" s="135"/>
      <c r="CW91" s="136" t="s">
        <v>132</v>
      </c>
      <c r="CX91" s="137" t="s">
        <v>132</v>
      </c>
      <c r="CY91" s="137" t="s">
        <v>132</v>
      </c>
      <c r="CZ91" s="137" t="s">
        <v>132</v>
      </c>
      <c r="DA91" s="61"/>
      <c r="DB91" s="156" t="s">
        <v>2744</v>
      </c>
      <c r="DC91" s="138" t="s">
        <v>149</v>
      </c>
      <c r="DD91" s="139" t="s">
        <v>2736</v>
      </c>
      <c r="DE91" s="947" t="s">
        <v>210</v>
      </c>
    </row>
    <row r="92" spans="1:109" ht="40.5">
      <c r="A92" s="49"/>
      <c r="B92" s="59">
        <f t="shared" ca="1" si="1"/>
        <v>84</v>
      </c>
      <c r="C92" s="115" t="s">
        <v>555</v>
      </c>
      <c r="D92" s="150" t="s">
        <v>3240</v>
      </c>
      <c r="E92" s="65" t="s">
        <v>3241</v>
      </c>
      <c r="F92" s="116" t="s">
        <v>132</v>
      </c>
      <c r="G92" s="117" t="s">
        <v>132</v>
      </c>
      <c r="H92" s="27" t="s">
        <v>160</v>
      </c>
      <c r="I92" s="65" t="s">
        <v>477</v>
      </c>
      <c r="J92" s="67" t="s">
        <v>3237</v>
      </c>
      <c r="K92" s="61" t="s">
        <v>479</v>
      </c>
      <c r="L92" s="112"/>
      <c r="M92" s="118" t="s">
        <v>132</v>
      </c>
      <c r="N92" s="65" t="s">
        <v>3242</v>
      </c>
      <c r="O92" s="67" t="s">
        <v>3243</v>
      </c>
      <c r="P92" s="819" t="s">
        <v>162</v>
      </c>
      <c r="Q92" s="112"/>
      <c r="R92" s="151">
        <v>0</v>
      </c>
      <c r="S92" s="144">
        <v>1</v>
      </c>
      <c r="T92" s="282" t="s">
        <v>3244</v>
      </c>
      <c r="U92" s="159">
        <v>20</v>
      </c>
      <c r="V92" s="282"/>
      <c r="W92" s="159"/>
      <c r="X92" s="114"/>
      <c r="Y92" s="159"/>
      <c r="Z92" s="114"/>
      <c r="AA92" s="159"/>
      <c r="AB92" s="114"/>
      <c r="AC92" s="159"/>
      <c r="AD92" s="114"/>
      <c r="AE92" s="159"/>
      <c r="AF92" s="114"/>
      <c r="AG92" s="159"/>
      <c r="AH92" s="114"/>
      <c r="AI92" s="159"/>
      <c r="AJ92" s="114"/>
      <c r="AK92" s="159"/>
      <c r="AL92" s="114"/>
      <c r="AM92" s="159"/>
      <c r="AN92" s="144">
        <v>0</v>
      </c>
      <c r="AO92" s="157">
        <v>0</v>
      </c>
      <c r="AP92" s="130">
        <v>0</v>
      </c>
      <c r="AQ92" s="212">
        <v>0</v>
      </c>
      <c r="AR92" s="66">
        <v>0</v>
      </c>
      <c r="AS92" s="120">
        <v>0</v>
      </c>
      <c r="AT92" s="121">
        <v>0</v>
      </c>
      <c r="AU92" s="66">
        <v>0</v>
      </c>
      <c r="AV92" s="122">
        <v>0</v>
      </c>
      <c r="AW92" s="121">
        <v>2</v>
      </c>
      <c r="AX92" s="66">
        <v>0</v>
      </c>
      <c r="AY92" s="66">
        <v>0</v>
      </c>
      <c r="AZ92" s="121">
        <v>0</v>
      </c>
      <c r="BA92" s="66">
        <v>0</v>
      </c>
      <c r="BB92" s="122">
        <v>0</v>
      </c>
      <c r="BC92" s="121">
        <v>0</v>
      </c>
      <c r="BD92" s="66">
        <v>0</v>
      </c>
      <c r="BE92" s="122">
        <v>0</v>
      </c>
      <c r="BF92" s="113">
        <v>1</v>
      </c>
      <c r="BG92" s="66">
        <v>0</v>
      </c>
      <c r="BH92" s="66">
        <v>0</v>
      </c>
      <c r="BI92" s="151">
        <v>5</v>
      </c>
      <c r="BJ92" s="143">
        <v>12</v>
      </c>
      <c r="BK92" s="154">
        <v>0</v>
      </c>
      <c r="BL92" s="144">
        <v>0</v>
      </c>
      <c r="BM92" s="135">
        <v>0</v>
      </c>
      <c r="BN92" s="145">
        <v>0</v>
      </c>
      <c r="BO92" s="905">
        <v>0</v>
      </c>
      <c r="BP92" s="898">
        <v>0</v>
      </c>
      <c r="BQ92" s="135">
        <v>0</v>
      </c>
      <c r="BR92" s="145">
        <v>0</v>
      </c>
      <c r="BS92" s="905">
        <v>0</v>
      </c>
      <c r="BT92" s="898">
        <v>0</v>
      </c>
      <c r="BU92" s="135">
        <v>0</v>
      </c>
      <c r="BV92" s="144">
        <v>0</v>
      </c>
      <c r="BW92" s="145">
        <v>6</v>
      </c>
      <c r="BX92" s="146">
        <v>14</v>
      </c>
      <c r="BY92" s="147" t="s">
        <v>132</v>
      </c>
      <c r="BZ92" s="144">
        <v>0</v>
      </c>
      <c r="CA92" s="145">
        <v>58</v>
      </c>
      <c r="CB92" s="145">
        <v>58</v>
      </c>
      <c r="CC92" s="145">
        <v>58</v>
      </c>
      <c r="CD92" s="144">
        <v>0</v>
      </c>
      <c r="CE92" s="145">
        <v>0</v>
      </c>
      <c r="CF92" s="145">
        <v>0</v>
      </c>
      <c r="CG92" s="145">
        <v>0</v>
      </c>
      <c r="CH92" s="134" t="s">
        <v>132</v>
      </c>
      <c r="CI92" s="145"/>
      <c r="CJ92" s="148"/>
      <c r="CK92" s="149"/>
      <c r="CL92" s="144">
        <v>0</v>
      </c>
      <c r="CM92" s="145">
        <v>0</v>
      </c>
      <c r="CN92" s="145">
        <v>0</v>
      </c>
      <c r="CO92" s="134" t="s">
        <v>132</v>
      </c>
      <c r="CP92" s="136"/>
      <c r="CQ92" s="133" t="s">
        <v>132</v>
      </c>
      <c r="CR92" s="134" t="s">
        <v>132</v>
      </c>
      <c r="CS92" s="112"/>
      <c r="CT92" s="134" t="s">
        <v>132</v>
      </c>
      <c r="CU92" s="135"/>
      <c r="CV92" s="135"/>
      <c r="CW92" s="136" t="s">
        <v>132</v>
      </c>
      <c r="CX92" s="137" t="s">
        <v>132</v>
      </c>
      <c r="CY92" s="137" t="s">
        <v>132</v>
      </c>
      <c r="CZ92" s="137" t="s">
        <v>132</v>
      </c>
      <c r="DA92" s="61"/>
      <c r="DB92" s="156" t="s">
        <v>2744</v>
      </c>
      <c r="DC92" s="138" t="s">
        <v>149</v>
      </c>
      <c r="DD92" s="139" t="s">
        <v>2736</v>
      </c>
      <c r="DE92" s="947" t="s">
        <v>210</v>
      </c>
    </row>
    <row r="93" spans="1:109">
      <c r="A93" s="49"/>
      <c r="B93" s="59">
        <f t="shared" ca="1" si="1"/>
        <v>85</v>
      </c>
      <c r="C93" s="115" t="s">
        <v>555</v>
      </c>
      <c r="D93" s="150" t="s">
        <v>3245</v>
      </c>
      <c r="E93" s="65" t="s">
        <v>3246</v>
      </c>
      <c r="F93" s="116" t="s">
        <v>132</v>
      </c>
      <c r="G93" s="117" t="s">
        <v>132</v>
      </c>
      <c r="H93" s="27">
        <v>38364</v>
      </c>
      <c r="I93" s="65" t="s">
        <v>477</v>
      </c>
      <c r="J93" s="67" t="s">
        <v>3237</v>
      </c>
      <c r="K93" s="61" t="s">
        <v>479</v>
      </c>
      <c r="L93" s="112"/>
      <c r="M93" s="118" t="s">
        <v>132</v>
      </c>
      <c r="N93" s="65" t="s">
        <v>3247</v>
      </c>
      <c r="O93" s="67" t="s">
        <v>3248</v>
      </c>
      <c r="P93" s="819" t="s">
        <v>162</v>
      </c>
      <c r="Q93" s="112"/>
      <c r="R93" s="151">
        <v>0</v>
      </c>
      <c r="S93" s="144">
        <v>1</v>
      </c>
      <c r="T93" s="282" t="s">
        <v>3249</v>
      </c>
      <c r="U93" s="159">
        <v>27</v>
      </c>
      <c r="V93" s="282"/>
      <c r="W93" s="159"/>
      <c r="X93" s="114"/>
      <c r="Y93" s="159"/>
      <c r="Z93" s="114"/>
      <c r="AA93" s="159"/>
      <c r="AB93" s="114"/>
      <c r="AC93" s="159"/>
      <c r="AD93" s="114"/>
      <c r="AE93" s="159"/>
      <c r="AF93" s="114"/>
      <c r="AG93" s="159"/>
      <c r="AH93" s="114"/>
      <c r="AI93" s="159"/>
      <c r="AJ93" s="114"/>
      <c r="AK93" s="159"/>
      <c r="AL93" s="114"/>
      <c r="AM93" s="159"/>
      <c r="AN93" s="144">
        <v>0</v>
      </c>
      <c r="AO93" s="157">
        <v>0</v>
      </c>
      <c r="AP93" s="130">
        <v>0</v>
      </c>
      <c r="AQ93" s="212">
        <v>0</v>
      </c>
      <c r="AR93" s="66">
        <v>0</v>
      </c>
      <c r="AS93" s="120">
        <v>0</v>
      </c>
      <c r="AT93" s="121">
        <v>0</v>
      </c>
      <c r="AU93" s="66">
        <v>0</v>
      </c>
      <c r="AV93" s="122">
        <v>0</v>
      </c>
      <c r="AW93" s="121">
        <v>1</v>
      </c>
      <c r="AX93" s="66">
        <v>0</v>
      </c>
      <c r="AY93" s="66">
        <v>0</v>
      </c>
      <c r="AZ93" s="121">
        <v>0</v>
      </c>
      <c r="BA93" s="66">
        <v>0</v>
      </c>
      <c r="BB93" s="122">
        <v>0</v>
      </c>
      <c r="BC93" s="121">
        <v>0</v>
      </c>
      <c r="BD93" s="66">
        <v>0</v>
      </c>
      <c r="BE93" s="122">
        <v>0</v>
      </c>
      <c r="BF93" s="113">
        <v>1</v>
      </c>
      <c r="BG93" s="66">
        <v>0</v>
      </c>
      <c r="BH93" s="66">
        <v>0</v>
      </c>
      <c r="BI93" s="151">
        <v>5</v>
      </c>
      <c r="BJ93" s="143">
        <v>4</v>
      </c>
      <c r="BK93" s="154">
        <v>0</v>
      </c>
      <c r="BL93" s="144">
        <v>0</v>
      </c>
      <c r="BM93" s="135">
        <v>0</v>
      </c>
      <c r="BN93" s="145">
        <v>0</v>
      </c>
      <c r="BO93" s="905">
        <v>0</v>
      </c>
      <c r="BP93" s="898">
        <v>0</v>
      </c>
      <c r="BQ93" s="135">
        <v>0</v>
      </c>
      <c r="BR93" s="145">
        <v>0</v>
      </c>
      <c r="BS93" s="905">
        <v>0</v>
      </c>
      <c r="BT93" s="898">
        <v>0</v>
      </c>
      <c r="BU93" s="135">
        <v>0</v>
      </c>
      <c r="BV93" s="144">
        <v>0</v>
      </c>
      <c r="BW93" s="145">
        <v>0</v>
      </c>
      <c r="BX93" s="146">
        <v>0</v>
      </c>
      <c r="BY93" s="147" t="s">
        <v>132</v>
      </c>
      <c r="BZ93" s="144">
        <v>0</v>
      </c>
      <c r="CA93" s="145">
        <v>0</v>
      </c>
      <c r="CB93" s="145">
        <v>0</v>
      </c>
      <c r="CC93" s="145">
        <v>0</v>
      </c>
      <c r="CD93" s="144">
        <v>0</v>
      </c>
      <c r="CE93" s="145">
        <v>0</v>
      </c>
      <c r="CF93" s="145">
        <v>0</v>
      </c>
      <c r="CG93" s="145">
        <v>0</v>
      </c>
      <c r="CH93" s="134" t="s">
        <v>132</v>
      </c>
      <c r="CI93" s="145"/>
      <c r="CJ93" s="148"/>
      <c r="CK93" s="149"/>
      <c r="CL93" s="144">
        <v>0</v>
      </c>
      <c r="CM93" s="145">
        <v>0</v>
      </c>
      <c r="CN93" s="145">
        <v>0</v>
      </c>
      <c r="CO93" s="134" t="s">
        <v>132</v>
      </c>
      <c r="CP93" s="136"/>
      <c r="CQ93" s="133" t="s">
        <v>132</v>
      </c>
      <c r="CR93" s="134" t="s">
        <v>132</v>
      </c>
      <c r="CS93" s="112"/>
      <c r="CT93" s="134" t="s">
        <v>132</v>
      </c>
      <c r="CU93" s="135"/>
      <c r="CV93" s="135"/>
      <c r="CW93" s="136" t="s">
        <v>132</v>
      </c>
      <c r="CX93" s="137" t="s">
        <v>132</v>
      </c>
      <c r="CY93" s="137" t="s">
        <v>132</v>
      </c>
      <c r="CZ93" s="137" t="s">
        <v>132</v>
      </c>
      <c r="DA93" s="61"/>
      <c r="DB93" s="156" t="s">
        <v>2744</v>
      </c>
      <c r="DC93" s="138" t="s">
        <v>149</v>
      </c>
      <c r="DD93" s="139" t="s">
        <v>2736</v>
      </c>
      <c r="DE93" s="947" t="s">
        <v>160</v>
      </c>
    </row>
    <row r="94" spans="1:109">
      <c r="A94" s="49"/>
      <c r="B94" s="59">
        <f t="shared" ca="1" si="1"/>
        <v>86</v>
      </c>
      <c r="C94" s="115" t="s">
        <v>555</v>
      </c>
      <c r="D94" s="150" t="s">
        <v>3250</v>
      </c>
      <c r="E94" s="65" t="s">
        <v>3251</v>
      </c>
      <c r="F94" s="116" t="s">
        <v>132</v>
      </c>
      <c r="G94" s="117" t="s">
        <v>132</v>
      </c>
      <c r="H94" s="27">
        <v>43050</v>
      </c>
      <c r="I94" s="65" t="s">
        <v>477</v>
      </c>
      <c r="J94" s="67" t="s">
        <v>3237</v>
      </c>
      <c r="K94" s="61" t="s">
        <v>477</v>
      </c>
      <c r="L94" s="112" t="s">
        <v>3252</v>
      </c>
      <c r="M94" s="118" t="s">
        <v>132</v>
      </c>
      <c r="N94" s="65" t="s">
        <v>3253</v>
      </c>
      <c r="O94" s="67" t="s">
        <v>3254</v>
      </c>
      <c r="P94" s="819" t="s">
        <v>2805</v>
      </c>
      <c r="Q94" s="112"/>
      <c r="R94" s="151">
        <v>0</v>
      </c>
      <c r="S94" s="144">
        <v>0</v>
      </c>
      <c r="T94" s="282"/>
      <c r="U94" s="159"/>
      <c r="V94" s="282"/>
      <c r="W94" s="159"/>
      <c r="X94" s="114"/>
      <c r="Y94" s="159"/>
      <c r="Z94" s="114"/>
      <c r="AA94" s="159"/>
      <c r="AB94" s="114"/>
      <c r="AC94" s="159"/>
      <c r="AD94" s="114"/>
      <c r="AE94" s="159"/>
      <c r="AF94" s="114"/>
      <c r="AG94" s="159"/>
      <c r="AH94" s="114"/>
      <c r="AI94" s="159"/>
      <c r="AJ94" s="114"/>
      <c r="AK94" s="159"/>
      <c r="AL94" s="114"/>
      <c r="AM94" s="159"/>
      <c r="AN94" s="144">
        <v>0</v>
      </c>
      <c r="AO94" s="157">
        <v>0</v>
      </c>
      <c r="AP94" s="130">
        <v>1</v>
      </c>
      <c r="AQ94" s="212">
        <v>0</v>
      </c>
      <c r="AR94" s="66">
        <v>0</v>
      </c>
      <c r="AS94" s="120">
        <v>0</v>
      </c>
      <c r="AT94" s="121">
        <v>0</v>
      </c>
      <c r="AU94" s="66">
        <v>0</v>
      </c>
      <c r="AV94" s="122">
        <v>0</v>
      </c>
      <c r="AW94" s="121">
        <v>1</v>
      </c>
      <c r="AX94" s="66">
        <v>0</v>
      </c>
      <c r="AY94" s="66">
        <v>0</v>
      </c>
      <c r="AZ94" s="121">
        <v>0</v>
      </c>
      <c r="BA94" s="66">
        <v>0</v>
      </c>
      <c r="BB94" s="122">
        <v>0</v>
      </c>
      <c r="BC94" s="121">
        <v>0</v>
      </c>
      <c r="BD94" s="66">
        <v>0</v>
      </c>
      <c r="BE94" s="122">
        <v>0</v>
      </c>
      <c r="BF94" s="113">
        <v>1</v>
      </c>
      <c r="BG94" s="66">
        <v>0</v>
      </c>
      <c r="BH94" s="66">
        <v>0</v>
      </c>
      <c r="BI94" s="151">
        <v>1.5</v>
      </c>
      <c r="BJ94" s="143">
        <v>8</v>
      </c>
      <c r="BK94" s="154">
        <v>0</v>
      </c>
      <c r="BL94" s="144">
        <v>0</v>
      </c>
      <c r="BM94" s="135">
        <v>0</v>
      </c>
      <c r="BN94" s="145">
        <v>0</v>
      </c>
      <c r="BO94" s="905">
        <v>0</v>
      </c>
      <c r="BP94" s="898">
        <v>0</v>
      </c>
      <c r="BQ94" s="135">
        <v>0</v>
      </c>
      <c r="BR94" s="145">
        <v>0</v>
      </c>
      <c r="BS94" s="905">
        <v>0</v>
      </c>
      <c r="BT94" s="898">
        <v>0</v>
      </c>
      <c r="BU94" s="135">
        <v>0</v>
      </c>
      <c r="BV94" s="144">
        <v>0</v>
      </c>
      <c r="BW94" s="145">
        <v>0</v>
      </c>
      <c r="BX94" s="146">
        <v>0</v>
      </c>
      <c r="BY94" s="147" t="s">
        <v>132</v>
      </c>
      <c r="BZ94" s="144">
        <v>0</v>
      </c>
      <c r="CA94" s="145">
        <v>0</v>
      </c>
      <c r="CB94" s="145">
        <v>0</v>
      </c>
      <c r="CC94" s="145">
        <v>0</v>
      </c>
      <c r="CD94" s="144">
        <v>0</v>
      </c>
      <c r="CE94" s="145">
        <v>0</v>
      </c>
      <c r="CF94" s="145">
        <v>0</v>
      </c>
      <c r="CG94" s="145">
        <v>0</v>
      </c>
      <c r="CH94" s="134" t="s">
        <v>132</v>
      </c>
      <c r="CI94" s="145"/>
      <c r="CJ94" s="148"/>
      <c r="CK94" s="149"/>
      <c r="CL94" s="144">
        <v>0</v>
      </c>
      <c r="CM94" s="145">
        <v>0</v>
      </c>
      <c r="CN94" s="145">
        <v>0</v>
      </c>
      <c r="CO94" s="134" t="s">
        <v>132</v>
      </c>
      <c r="CP94" s="136"/>
      <c r="CQ94" s="133" t="s">
        <v>132</v>
      </c>
      <c r="CR94" s="134" t="s">
        <v>132</v>
      </c>
      <c r="CS94" s="112"/>
      <c r="CT94" s="134" t="s">
        <v>132</v>
      </c>
      <c r="CU94" s="135"/>
      <c r="CV94" s="135"/>
      <c r="CW94" s="136" t="s">
        <v>132</v>
      </c>
      <c r="CX94" s="137" t="s">
        <v>132</v>
      </c>
      <c r="CY94" s="137" t="s">
        <v>132</v>
      </c>
      <c r="CZ94" s="137" t="s">
        <v>132</v>
      </c>
      <c r="DA94" s="61"/>
      <c r="DB94" s="156" t="s">
        <v>2744</v>
      </c>
      <c r="DC94" s="138" t="s">
        <v>149</v>
      </c>
      <c r="DD94" s="139" t="s">
        <v>2735</v>
      </c>
      <c r="DE94" s="947" t="s">
        <v>160</v>
      </c>
    </row>
    <row r="95" spans="1:109" ht="40.5">
      <c r="A95" s="49"/>
      <c r="B95" s="59">
        <f t="shared" ca="1" si="1"/>
        <v>87</v>
      </c>
      <c r="C95" s="115" t="s">
        <v>555</v>
      </c>
      <c r="D95" s="150" t="s">
        <v>3255</v>
      </c>
      <c r="E95" s="65" t="s">
        <v>3256</v>
      </c>
      <c r="F95" s="116" t="s">
        <v>132</v>
      </c>
      <c r="G95" s="117" t="s">
        <v>132</v>
      </c>
      <c r="H95" s="27">
        <v>28842</v>
      </c>
      <c r="I95" s="65" t="s">
        <v>477</v>
      </c>
      <c r="J95" s="67" t="s">
        <v>3237</v>
      </c>
      <c r="K95" s="61" t="s">
        <v>477</v>
      </c>
      <c r="L95" s="112" t="s">
        <v>3257</v>
      </c>
      <c r="M95" s="118" t="s">
        <v>132</v>
      </c>
      <c r="N95" s="65" t="s">
        <v>3258</v>
      </c>
      <c r="O95" s="67" t="s">
        <v>3259</v>
      </c>
      <c r="P95" s="819" t="s">
        <v>149</v>
      </c>
      <c r="Q95" s="112" t="s">
        <v>3260</v>
      </c>
      <c r="R95" s="151">
        <v>0</v>
      </c>
      <c r="S95" s="144">
        <v>0</v>
      </c>
      <c r="T95" s="282"/>
      <c r="U95" s="159"/>
      <c r="V95" s="282"/>
      <c r="W95" s="159"/>
      <c r="X95" s="114"/>
      <c r="Y95" s="159"/>
      <c r="Z95" s="114"/>
      <c r="AA95" s="159"/>
      <c r="AB95" s="114"/>
      <c r="AC95" s="159"/>
      <c r="AD95" s="114"/>
      <c r="AE95" s="159"/>
      <c r="AF95" s="114"/>
      <c r="AG95" s="159"/>
      <c r="AH95" s="114"/>
      <c r="AI95" s="159"/>
      <c r="AJ95" s="114"/>
      <c r="AK95" s="159"/>
      <c r="AL95" s="114"/>
      <c r="AM95" s="159"/>
      <c r="AN95" s="144">
        <v>0</v>
      </c>
      <c r="AO95" s="157">
        <v>0</v>
      </c>
      <c r="AP95" s="130">
        <v>1</v>
      </c>
      <c r="AQ95" s="212">
        <v>0</v>
      </c>
      <c r="AR95" s="66">
        <v>0</v>
      </c>
      <c r="AS95" s="120">
        <v>1</v>
      </c>
      <c r="AT95" s="121">
        <v>0</v>
      </c>
      <c r="AU95" s="66">
        <v>0</v>
      </c>
      <c r="AV95" s="122">
        <v>0</v>
      </c>
      <c r="AW95" s="121">
        <v>1</v>
      </c>
      <c r="AX95" s="66">
        <v>0</v>
      </c>
      <c r="AY95" s="66">
        <v>0</v>
      </c>
      <c r="AZ95" s="121">
        <v>0</v>
      </c>
      <c r="BA95" s="66">
        <v>0</v>
      </c>
      <c r="BB95" s="122">
        <v>0</v>
      </c>
      <c r="BC95" s="121">
        <v>0</v>
      </c>
      <c r="BD95" s="66">
        <v>0</v>
      </c>
      <c r="BE95" s="122">
        <v>0</v>
      </c>
      <c r="BF95" s="113">
        <v>1</v>
      </c>
      <c r="BG95" s="66">
        <v>0</v>
      </c>
      <c r="BH95" s="66">
        <v>0</v>
      </c>
      <c r="BI95" s="151">
        <v>5</v>
      </c>
      <c r="BJ95" s="143">
        <v>8</v>
      </c>
      <c r="BK95" s="154">
        <v>0</v>
      </c>
      <c r="BL95" s="144">
        <v>0</v>
      </c>
      <c r="BM95" s="135">
        <v>0</v>
      </c>
      <c r="BN95" s="145">
        <v>0</v>
      </c>
      <c r="BO95" s="905">
        <v>0</v>
      </c>
      <c r="BP95" s="898">
        <v>0</v>
      </c>
      <c r="BQ95" s="135">
        <v>0</v>
      </c>
      <c r="BR95" s="145">
        <v>0</v>
      </c>
      <c r="BS95" s="905">
        <v>0</v>
      </c>
      <c r="BT95" s="898">
        <v>0</v>
      </c>
      <c r="BU95" s="135">
        <v>0</v>
      </c>
      <c r="BV95" s="144">
        <v>0</v>
      </c>
      <c r="BW95" s="145">
        <v>16</v>
      </c>
      <c r="BX95" s="146">
        <v>18</v>
      </c>
      <c r="BY95" s="147" t="s">
        <v>127</v>
      </c>
      <c r="BZ95" s="144">
        <v>0</v>
      </c>
      <c r="CA95" s="145">
        <v>113</v>
      </c>
      <c r="CB95" s="145">
        <v>27</v>
      </c>
      <c r="CC95" s="145">
        <v>137</v>
      </c>
      <c r="CD95" s="144">
        <v>0</v>
      </c>
      <c r="CE95" s="145">
        <v>0</v>
      </c>
      <c r="CF95" s="145">
        <v>0</v>
      </c>
      <c r="CG95" s="145">
        <v>0</v>
      </c>
      <c r="CH95" s="134" t="s">
        <v>132</v>
      </c>
      <c r="CI95" s="145"/>
      <c r="CJ95" s="148"/>
      <c r="CK95" s="149"/>
      <c r="CL95" s="144">
        <v>0</v>
      </c>
      <c r="CM95" s="145">
        <v>0</v>
      </c>
      <c r="CN95" s="145">
        <v>0</v>
      </c>
      <c r="CO95" s="134" t="s">
        <v>132</v>
      </c>
      <c r="CP95" s="136"/>
      <c r="CQ95" s="133" t="s">
        <v>132</v>
      </c>
      <c r="CR95" s="134" t="s">
        <v>132</v>
      </c>
      <c r="CS95" s="112"/>
      <c r="CT95" s="134" t="s">
        <v>127</v>
      </c>
      <c r="CU95" s="135">
        <v>5</v>
      </c>
      <c r="CV95" s="135">
        <v>5</v>
      </c>
      <c r="CW95" s="136" t="s">
        <v>127</v>
      </c>
      <c r="CX95" s="137" t="s">
        <v>127</v>
      </c>
      <c r="CY95" s="137" t="s">
        <v>127</v>
      </c>
      <c r="CZ95" s="137" t="s">
        <v>132</v>
      </c>
      <c r="DA95" s="61" t="s">
        <v>2773</v>
      </c>
      <c r="DB95" s="156" t="s">
        <v>3003</v>
      </c>
      <c r="DC95" s="138" t="s">
        <v>149</v>
      </c>
      <c r="DD95" s="139" t="s">
        <v>2736</v>
      </c>
      <c r="DE95" s="947" t="s">
        <v>3261</v>
      </c>
    </row>
    <row r="96" spans="1:109">
      <c r="A96" s="49"/>
      <c r="B96" s="59">
        <f t="shared" ca="1" si="1"/>
        <v>88</v>
      </c>
      <c r="C96" s="115" t="s">
        <v>555</v>
      </c>
      <c r="D96" s="150" t="s">
        <v>3262</v>
      </c>
      <c r="E96" s="65" t="s">
        <v>3263</v>
      </c>
      <c r="F96" s="116" t="s">
        <v>132</v>
      </c>
      <c r="G96" s="117" t="s">
        <v>132</v>
      </c>
      <c r="H96" s="27">
        <v>42401</v>
      </c>
      <c r="I96" s="65" t="s">
        <v>477</v>
      </c>
      <c r="J96" s="67" t="s">
        <v>3237</v>
      </c>
      <c r="K96" s="61" t="s">
        <v>477</v>
      </c>
      <c r="L96" s="112" t="s">
        <v>3257</v>
      </c>
      <c r="M96" s="118" t="s">
        <v>132</v>
      </c>
      <c r="N96" s="73" t="s">
        <v>3258</v>
      </c>
      <c r="O96" s="67" t="s">
        <v>3264</v>
      </c>
      <c r="P96" s="819" t="s">
        <v>149</v>
      </c>
      <c r="Q96" s="112" t="s">
        <v>3265</v>
      </c>
      <c r="R96" s="151">
        <v>0</v>
      </c>
      <c r="S96" s="144">
        <v>0</v>
      </c>
      <c r="T96" s="282"/>
      <c r="U96" s="159"/>
      <c r="V96" s="282"/>
      <c r="W96" s="159"/>
      <c r="X96" s="114"/>
      <c r="Y96" s="159"/>
      <c r="Z96" s="114"/>
      <c r="AA96" s="159"/>
      <c r="AB96" s="114"/>
      <c r="AC96" s="159"/>
      <c r="AD96" s="114"/>
      <c r="AE96" s="159"/>
      <c r="AF96" s="114"/>
      <c r="AG96" s="159"/>
      <c r="AH96" s="114"/>
      <c r="AI96" s="159"/>
      <c r="AJ96" s="114"/>
      <c r="AK96" s="159"/>
      <c r="AL96" s="114"/>
      <c r="AM96" s="159"/>
      <c r="AN96" s="144">
        <v>0</v>
      </c>
      <c r="AO96" s="157">
        <v>0</v>
      </c>
      <c r="AP96" s="130">
        <v>1</v>
      </c>
      <c r="AQ96" s="212">
        <v>0</v>
      </c>
      <c r="AR96" s="66">
        <v>0</v>
      </c>
      <c r="AS96" s="120">
        <v>0</v>
      </c>
      <c r="AT96" s="121">
        <v>0</v>
      </c>
      <c r="AU96" s="66">
        <v>0</v>
      </c>
      <c r="AV96" s="122">
        <v>0</v>
      </c>
      <c r="AW96" s="121">
        <v>0</v>
      </c>
      <c r="AX96" s="66">
        <v>1</v>
      </c>
      <c r="AY96" s="122">
        <v>1</v>
      </c>
      <c r="AZ96" s="121">
        <v>0</v>
      </c>
      <c r="BA96" s="66">
        <v>0</v>
      </c>
      <c r="BB96" s="122">
        <v>0</v>
      </c>
      <c r="BC96" s="121">
        <v>0</v>
      </c>
      <c r="BD96" s="66">
        <v>0</v>
      </c>
      <c r="BE96" s="122">
        <v>0</v>
      </c>
      <c r="BF96" s="113">
        <v>1</v>
      </c>
      <c r="BG96" s="66">
        <v>0</v>
      </c>
      <c r="BH96" s="66">
        <v>0</v>
      </c>
      <c r="BI96" s="151">
        <v>5</v>
      </c>
      <c r="BJ96" s="143">
        <v>3</v>
      </c>
      <c r="BK96" s="154">
        <v>0</v>
      </c>
      <c r="BL96" s="144">
        <v>0</v>
      </c>
      <c r="BM96" s="135">
        <v>0</v>
      </c>
      <c r="BN96" s="145">
        <v>0</v>
      </c>
      <c r="BO96" s="905">
        <v>0</v>
      </c>
      <c r="BP96" s="898">
        <v>0</v>
      </c>
      <c r="BQ96" s="135">
        <v>0</v>
      </c>
      <c r="BR96" s="145">
        <v>0</v>
      </c>
      <c r="BS96" s="905">
        <v>0</v>
      </c>
      <c r="BT96" s="898">
        <v>0</v>
      </c>
      <c r="BU96" s="135">
        <v>0</v>
      </c>
      <c r="BV96" s="144">
        <v>0</v>
      </c>
      <c r="BW96" s="145">
        <v>0</v>
      </c>
      <c r="BX96" s="146">
        <v>0</v>
      </c>
      <c r="BY96" s="147" t="s">
        <v>132</v>
      </c>
      <c r="BZ96" s="144">
        <v>0</v>
      </c>
      <c r="CA96" s="145">
        <v>0</v>
      </c>
      <c r="CB96" s="145">
        <v>0</v>
      </c>
      <c r="CC96" s="145">
        <v>0</v>
      </c>
      <c r="CD96" s="144">
        <v>0</v>
      </c>
      <c r="CE96" s="145">
        <v>0</v>
      </c>
      <c r="CF96" s="145">
        <v>0</v>
      </c>
      <c r="CG96" s="145">
        <v>0</v>
      </c>
      <c r="CH96" s="134" t="s">
        <v>132</v>
      </c>
      <c r="CI96" s="145"/>
      <c r="CJ96" s="148"/>
      <c r="CK96" s="149"/>
      <c r="CL96" s="144">
        <v>0</v>
      </c>
      <c r="CM96" s="145">
        <v>0</v>
      </c>
      <c r="CN96" s="145">
        <v>0</v>
      </c>
      <c r="CO96" s="134" t="s">
        <v>132</v>
      </c>
      <c r="CP96" s="136"/>
      <c r="CQ96" s="133" t="s">
        <v>132</v>
      </c>
      <c r="CR96" s="134" t="s">
        <v>132</v>
      </c>
      <c r="CS96" s="112"/>
      <c r="CT96" s="134" t="s">
        <v>132</v>
      </c>
      <c r="CU96" s="135"/>
      <c r="CV96" s="135"/>
      <c r="CW96" s="136" t="s">
        <v>132</v>
      </c>
      <c r="CX96" s="137" t="s">
        <v>132</v>
      </c>
      <c r="CY96" s="137" t="s">
        <v>132</v>
      </c>
      <c r="CZ96" s="137" t="s">
        <v>132</v>
      </c>
      <c r="DA96" s="61"/>
      <c r="DB96" s="156" t="s">
        <v>3003</v>
      </c>
      <c r="DC96" s="138" t="s">
        <v>149</v>
      </c>
      <c r="DD96" s="139" t="s">
        <v>2736</v>
      </c>
      <c r="DE96" s="947" t="s">
        <v>160</v>
      </c>
    </row>
    <row r="97" spans="1:109" ht="40.5">
      <c r="A97" s="49"/>
      <c r="B97" s="59">
        <f t="shared" ca="1" si="1"/>
        <v>89</v>
      </c>
      <c r="C97" s="115" t="s">
        <v>555</v>
      </c>
      <c r="D97" s="150" t="s">
        <v>3266</v>
      </c>
      <c r="E97" s="65" t="s">
        <v>3267</v>
      </c>
      <c r="F97" s="116" t="s">
        <v>132</v>
      </c>
      <c r="G97" s="117" t="s">
        <v>132</v>
      </c>
      <c r="H97" s="27">
        <v>27030</v>
      </c>
      <c r="I97" s="65" t="s">
        <v>477</v>
      </c>
      <c r="J97" s="67" t="s">
        <v>3237</v>
      </c>
      <c r="K97" s="61" t="s">
        <v>479</v>
      </c>
      <c r="L97" s="112"/>
      <c r="M97" s="118" t="s">
        <v>132</v>
      </c>
      <c r="N97" s="65" t="s">
        <v>3268</v>
      </c>
      <c r="O97" s="67" t="s">
        <v>3269</v>
      </c>
      <c r="P97" s="819" t="s">
        <v>149</v>
      </c>
      <c r="Q97" s="112" t="s">
        <v>3022</v>
      </c>
      <c r="R97" s="151">
        <v>0</v>
      </c>
      <c r="S97" s="144">
        <v>1</v>
      </c>
      <c r="T97" s="434" t="s">
        <v>3270</v>
      </c>
      <c r="U97" s="159" t="s">
        <v>3271</v>
      </c>
      <c r="V97" s="282"/>
      <c r="W97" s="159"/>
      <c r="X97" s="114"/>
      <c r="Y97" s="159"/>
      <c r="Z97" s="114"/>
      <c r="AA97" s="159"/>
      <c r="AB97" s="114"/>
      <c r="AC97" s="159"/>
      <c r="AD97" s="114"/>
      <c r="AE97" s="159"/>
      <c r="AF97" s="114"/>
      <c r="AG97" s="159"/>
      <c r="AH97" s="114"/>
      <c r="AI97" s="159"/>
      <c r="AJ97" s="114"/>
      <c r="AK97" s="159"/>
      <c r="AL97" s="114"/>
      <c r="AM97" s="159"/>
      <c r="AN97" s="144">
        <v>0</v>
      </c>
      <c r="AO97" s="157">
        <v>0</v>
      </c>
      <c r="AP97" s="130">
        <v>0</v>
      </c>
      <c r="AQ97" s="212">
        <v>0</v>
      </c>
      <c r="AR97" s="66">
        <v>0</v>
      </c>
      <c r="AS97" s="120">
        <v>0</v>
      </c>
      <c r="AT97" s="121">
        <v>0</v>
      </c>
      <c r="AU97" s="66">
        <v>0</v>
      </c>
      <c r="AV97" s="122">
        <v>0</v>
      </c>
      <c r="AW97" s="121">
        <v>2</v>
      </c>
      <c r="AX97" s="66">
        <v>0</v>
      </c>
      <c r="AY97" s="122">
        <v>0</v>
      </c>
      <c r="AZ97" s="121">
        <v>0</v>
      </c>
      <c r="BA97" s="66">
        <v>0</v>
      </c>
      <c r="BB97" s="122">
        <v>0</v>
      </c>
      <c r="BC97" s="121">
        <v>0</v>
      </c>
      <c r="BD97" s="66">
        <v>0</v>
      </c>
      <c r="BE97" s="122">
        <v>0</v>
      </c>
      <c r="BF97" s="113">
        <v>1</v>
      </c>
      <c r="BG97" s="66">
        <v>0</v>
      </c>
      <c r="BH97" s="66">
        <v>0</v>
      </c>
      <c r="BI97" s="151">
        <v>5</v>
      </c>
      <c r="BJ97" s="143">
        <v>3</v>
      </c>
      <c r="BK97" s="154">
        <v>0</v>
      </c>
      <c r="BL97" s="144">
        <v>0</v>
      </c>
      <c r="BM97" s="135">
        <v>0</v>
      </c>
      <c r="BN97" s="145">
        <v>0</v>
      </c>
      <c r="BO97" s="905">
        <v>0</v>
      </c>
      <c r="BP97" s="898">
        <v>0</v>
      </c>
      <c r="BQ97" s="135">
        <v>0</v>
      </c>
      <c r="BR97" s="145">
        <v>0</v>
      </c>
      <c r="BS97" s="905">
        <v>0</v>
      </c>
      <c r="BT97" s="898">
        <v>0</v>
      </c>
      <c r="BU97" s="135">
        <v>0</v>
      </c>
      <c r="BV97" s="144">
        <v>0</v>
      </c>
      <c r="BW97" s="145">
        <v>14</v>
      </c>
      <c r="BX97" s="146">
        <v>2</v>
      </c>
      <c r="BY97" s="147" t="s">
        <v>132</v>
      </c>
      <c r="BZ97" s="144">
        <v>0</v>
      </c>
      <c r="CA97" s="145">
        <v>0</v>
      </c>
      <c r="CB97" s="145">
        <v>0</v>
      </c>
      <c r="CC97" s="145">
        <v>0</v>
      </c>
      <c r="CD97" s="144">
        <v>0</v>
      </c>
      <c r="CE97" s="145">
        <v>0</v>
      </c>
      <c r="CF97" s="145">
        <v>0</v>
      </c>
      <c r="CG97" s="145">
        <v>0</v>
      </c>
      <c r="CH97" s="134" t="s">
        <v>132</v>
      </c>
      <c r="CI97" s="146"/>
      <c r="CJ97" s="148"/>
      <c r="CK97" s="149"/>
      <c r="CL97" s="144">
        <v>0</v>
      </c>
      <c r="CM97" s="145">
        <v>0</v>
      </c>
      <c r="CN97" s="145">
        <v>0</v>
      </c>
      <c r="CO97" s="134" t="s">
        <v>132</v>
      </c>
      <c r="CP97" s="136"/>
      <c r="CQ97" s="133" t="s">
        <v>132</v>
      </c>
      <c r="CR97" s="134" t="s">
        <v>132</v>
      </c>
      <c r="CS97" s="112"/>
      <c r="CT97" s="134" t="s">
        <v>132</v>
      </c>
      <c r="CU97" s="135"/>
      <c r="CV97" s="135"/>
      <c r="CW97" s="136" t="s">
        <v>132</v>
      </c>
      <c r="CX97" s="137" t="s">
        <v>132</v>
      </c>
      <c r="CY97" s="137" t="s">
        <v>132</v>
      </c>
      <c r="CZ97" s="137" t="s">
        <v>132</v>
      </c>
      <c r="DA97" s="61"/>
      <c r="DB97" s="156" t="s">
        <v>2744</v>
      </c>
      <c r="DC97" s="138" t="s">
        <v>149</v>
      </c>
      <c r="DD97" s="139" t="s">
        <v>2736</v>
      </c>
      <c r="DE97" s="947" t="s">
        <v>160</v>
      </c>
    </row>
    <row r="98" spans="1:109" ht="40.5">
      <c r="A98" s="49"/>
      <c r="B98" s="59">
        <f t="shared" ca="1" si="1"/>
        <v>90</v>
      </c>
      <c r="C98" s="115" t="s">
        <v>555</v>
      </c>
      <c r="D98" s="150" t="s">
        <v>3272</v>
      </c>
      <c r="E98" s="65" t="s">
        <v>3273</v>
      </c>
      <c r="F98" s="116" t="s">
        <v>132</v>
      </c>
      <c r="G98" s="117" t="s">
        <v>132</v>
      </c>
      <c r="H98" s="27" t="s">
        <v>160</v>
      </c>
      <c r="I98" s="65" t="s">
        <v>477</v>
      </c>
      <c r="J98" s="67" t="s">
        <v>3237</v>
      </c>
      <c r="K98" s="61" t="s">
        <v>479</v>
      </c>
      <c r="L98" s="112"/>
      <c r="M98" s="118" t="s">
        <v>132</v>
      </c>
      <c r="N98" s="65" t="s">
        <v>3274</v>
      </c>
      <c r="O98" s="67" t="s">
        <v>3275</v>
      </c>
      <c r="P98" s="819" t="s">
        <v>149</v>
      </c>
      <c r="Q98" s="112" t="s">
        <v>3013</v>
      </c>
      <c r="R98" s="151">
        <v>0</v>
      </c>
      <c r="S98" s="144">
        <v>1</v>
      </c>
      <c r="T98" s="282" t="s">
        <v>3276</v>
      </c>
      <c r="U98" s="159">
        <v>33</v>
      </c>
      <c r="V98" s="739"/>
      <c r="W98" s="159"/>
      <c r="X98" s="368"/>
      <c r="Y98" s="159"/>
      <c r="Z98" s="368"/>
      <c r="AA98" s="159"/>
      <c r="AB98" s="368"/>
      <c r="AC98" s="159"/>
      <c r="AD98" s="368"/>
      <c r="AE98" s="159"/>
      <c r="AF98" s="368"/>
      <c r="AG98" s="159"/>
      <c r="AH98" s="368"/>
      <c r="AI98" s="159"/>
      <c r="AJ98" s="368"/>
      <c r="AK98" s="159"/>
      <c r="AL98" s="368"/>
      <c r="AM98" s="159"/>
      <c r="AN98" s="144">
        <v>0</v>
      </c>
      <c r="AO98" s="157">
        <v>0</v>
      </c>
      <c r="AP98" s="130">
        <v>0</v>
      </c>
      <c r="AQ98" s="212">
        <v>0</v>
      </c>
      <c r="AR98" s="66">
        <v>0</v>
      </c>
      <c r="AS98" s="120">
        <v>0</v>
      </c>
      <c r="AT98" s="121">
        <v>0</v>
      </c>
      <c r="AU98" s="66">
        <v>0</v>
      </c>
      <c r="AV98" s="122">
        <v>0</v>
      </c>
      <c r="AW98" s="121">
        <v>3</v>
      </c>
      <c r="AX98" s="66">
        <v>0</v>
      </c>
      <c r="AY98" s="122">
        <v>0</v>
      </c>
      <c r="AZ98" s="121">
        <v>0</v>
      </c>
      <c r="BA98" s="66">
        <v>0</v>
      </c>
      <c r="BB98" s="122">
        <v>0</v>
      </c>
      <c r="BC98" s="121">
        <v>0</v>
      </c>
      <c r="BD98" s="66">
        <v>1</v>
      </c>
      <c r="BE98" s="122">
        <v>1</v>
      </c>
      <c r="BF98" s="113">
        <v>2</v>
      </c>
      <c r="BG98" s="66">
        <v>0</v>
      </c>
      <c r="BH98" s="66">
        <v>0</v>
      </c>
      <c r="BI98" s="151">
        <v>6.5</v>
      </c>
      <c r="BJ98" s="143">
        <v>14.5</v>
      </c>
      <c r="BK98" s="154">
        <v>0</v>
      </c>
      <c r="BL98" s="144">
        <v>0</v>
      </c>
      <c r="BM98" s="135">
        <v>0</v>
      </c>
      <c r="BN98" s="145">
        <v>0</v>
      </c>
      <c r="BO98" s="905">
        <v>0</v>
      </c>
      <c r="BP98" s="898">
        <v>0</v>
      </c>
      <c r="BQ98" s="135">
        <v>0</v>
      </c>
      <c r="BR98" s="145">
        <v>0</v>
      </c>
      <c r="BS98" s="905">
        <v>0</v>
      </c>
      <c r="BT98" s="898">
        <v>0</v>
      </c>
      <c r="BU98" s="135">
        <v>0</v>
      </c>
      <c r="BV98" s="144">
        <v>0</v>
      </c>
      <c r="BW98" s="145">
        <v>345</v>
      </c>
      <c r="BX98" s="146">
        <v>328</v>
      </c>
      <c r="BY98" s="147" t="s">
        <v>127</v>
      </c>
      <c r="BZ98" s="144">
        <v>0</v>
      </c>
      <c r="CA98" s="145">
        <v>1504</v>
      </c>
      <c r="CB98" s="145">
        <v>1504</v>
      </c>
      <c r="CC98" s="145">
        <v>1504</v>
      </c>
      <c r="CD98" s="144">
        <v>0</v>
      </c>
      <c r="CE98" s="145">
        <v>0</v>
      </c>
      <c r="CF98" s="145">
        <v>0</v>
      </c>
      <c r="CG98" s="145">
        <v>0</v>
      </c>
      <c r="CH98" s="134" t="s">
        <v>127</v>
      </c>
      <c r="CI98" s="145">
        <v>0</v>
      </c>
      <c r="CJ98" s="148">
        <v>2</v>
      </c>
      <c r="CK98" s="149">
        <v>0</v>
      </c>
      <c r="CL98" s="144">
        <v>0</v>
      </c>
      <c r="CM98" s="145">
        <v>0</v>
      </c>
      <c r="CN98" s="145">
        <v>0</v>
      </c>
      <c r="CO98" s="134" t="s">
        <v>132</v>
      </c>
      <c r="CP98" s="136"/>
      <c r="CQ98" s="133" t="s">
        <v>132</v>
      </c>
      <c r="CR98" s="134" t="s">
        <v>132</v>
      </c>
      <c r="CS98" s="112"/>
      <c r="CT98" s="134" t="s">
        <v>132</v>
      </c>
      <c r="CU98" s="135"/>
      <c r="CV98" s="135"/>
      <c r="CW98" s="136" t="s">
        <v>132</v>
      </c>
      <c r="CX98" s="137" t="s">
        <v>132</v>
      </c>
      <c r="CY98" s="137" t="s">
        <v>132</v>
      </c>
      <c r="CZ98" s="137" t="s">
        <v>132</v>
      </c>
      <c r="DA98" s="61"/>
      <c r="DB98" s="156" t="s">
        <v>2744</v>
      </c>
      <c r="DC98" s="138" t="s">
        <v>149</v>
      </c>
      <c r="DD98" s="139" t="s">
        <v>2736</v>
      </c>
      <c r="DE98" s="947" t="s">
        <v>160</v>
      </c>
    </row>
    <row r="99" spans="1:109" ht="40.5">
      <c r="A99" s="49"/>
      <c r="B99" s="59">
        <f t="shared" ca="1" si="1"/>
        <v>91</v>
      </c>
      <c r="C99" s="132" t="s">
        <v>555</v>
      </c>
      <c r="D99" s="150" t="s">
        <v>3277</v>
      </c>
      <c r="E99" s="65" t="s">
        <v>3278</v>
      </c>
      <c r="F99" s="116" t="s">
        <v>132</v>
      </c>
      <c r="G99" s="117" t="s">
        <v>132</v>
      </c>
      <c r="H99" s="27">
        <v>39539</v>
      </c>
      <c r="I99" s="73" t="s">
        <v>477</v>
      </c>
      <c r="J99" s="67" t="s">
        <v>3279</v>
      </c>
      <c r="K99" s="61" t="s">
        <v>528</v>
      </c>
      <c r="L99" s="112" t="s">
        <v>3280</v>
      </c>
      <c r="M99" s="118" t="s">
        <v>2727</v>
      </c>
      <c r="N99" s="65" t="s">
        <v>3281</v>
      </c>
      <c r="O99" s="67" t="s">
        <v>3282</v>
      </c>
      <c r="P99" s="819" t="s">
        <v>3283</v>
      </c>
      <c r="Q99" s="112"/>
      <c r="R99" s="151">
        <v>14</v>
      </c>
      <c r="S99" s="144">
        <v>1</v>
      </c>
      <c r="T99" s="282" t="s">
        <v>3284</v>
      </c>
      <c r="U99" s="727">
        <v>25</v>
      </c>
      <c r="V99" s="820"/>
      <c r="W99" s="296"/>
      <c r="X99" s="370"/>
      <c r="Y99" s="296"/>
      <c r="Z99" s="370"/>
      <c r="AA99" s="296"/>
      <c r="AB99" s="370"/>
      <c r="AC99" s="296"/>
      <c r="AD99" s="370"/>
      <c r="AE99" s="296"/>
      <c r="AF99" s="370"/>
      <c r="AG99" s="296"/>
      <c r="AH99" s="370"/>
      <c r="AI99" s="296"/>
      <c r="AJ99" s="370"/>
      <c r="AK99" s="296"/>
      <c r="AL99" s="370"/>
      <c r="AM99" s="728"/>
      <c r="AN99" s="144">
        <v>0</v>
      </c>
      <c r="AO99" s="157">
        <v>0</v>
      </c>
      <c r="AP99" s="130">
        <v>0</v>
      </c>
      <c r="AQ99" s="212">
        <v>0</v>
      </c>
      <c r="AR99" s="66">
        <v>0</v>
      </c>
      <c r="AS99" s="120">
        <v>4</v>
      </c>
      <c r="AT99" s="121">
        <v>0</v>
      </c>
      <c r="AU99" s="66">
        <v>0</v>
      </c>
      <c r="AV99" s="122">
        <v>0</v>
      </c>
      <c r="AW99" s="121">
        <v>10</v>
      </c>
      <c r="AX99" s="66">
        <v>1</v>
      </c>
      <c r="AY99" s="122">
        <v>0.52500000000000002</v>
      </c>
      <c r="AZ99" s="121">
        <v>0</v>
      </c>
      <c r="BA99" s="66">
        <v>0</v>
      </c>
      <c r="BB99" s="122">
        <v>0</v>
      </c>
      <c r="BC99" s="121">
        <v>9</v>
      </c>
      <c r="BD99" s="66">
        <v>1</v>
      </c>
      <c r="BE99" s="122">
        <v>0.75</v>
      </c>
      <c r="BF99" s="113">
        <v>8</v>
      </c>
      <c r="BG99" s="66">
        <v>1</v>
      </c>
      <c r="BH99" s="66">
        <v>0.75</v>
      </c>
      <c r="BI99" s="151">
        <v>5</v>
      </c>
      <c r="BJ99" s="158">
        <v>49</v>
      </c>
      <c r="BK99" s="154">
        <v>0</v>
      </c>
      <c r="BL99" s="144">
        <v>0</v>
      </c>
      <c r="BM99" s="135">
        <v>0</v>
      </c>
      <c r="BN99" s="145">
        <v>0</v>
      </c>
      <c r="BO99" s="135">
        <v>0</v>
      </c>
      <c r="BP99" s="135">
        <v>0</v>
      </c>
      <c r="BQ99" s="135">
        <v>0</v>
      </c>
      <c r="BR99" s="145">
        <v>0</v>
      </c>
      <c r="BS99" s="135">
        <v>0</v>
      </c>
      <c r="BT99" s="158">
        <v>0</v>
      </c>
      <c r="BU99" s="149">
        <v>0</v>
      </c>
      <c r="BV99" s="144">
        <v>0</v>
      </c>
      <c r="BW99" s="145">
        <v>0</v>
      </c>
      <c r="BX99" s="158">
        <v>0</v>
      </c>
      <c r="BY99" s="147" t="s">
        <v>132</v>
      </c>
      <c r="BZ99" s="144">
        <v>0</v>
      </c>
      <c r="CA99" s="145">
        <v>278</v>
      </c>
      <c r="CB99" s="145">
        <v>12</v>
      </c>
      <c r="CC99" s="145">
        <v>278</v>
      </c>
      <c r="CD99" s="144">
        <v>0</v>
      </c>
      <c r="CE99" s="145">
        <v>0</v>
      </c>
      <c r="CF99" s="145">
        <v>0</v>
      </c>
      <c r="CG99" s="145">
        <v>0</v>
      </c>
      <c r="CH99" s="134" t="s">
        <v>127</v>
      </c>
      <c r="CI99" s="145">
        <v>28</v>
      </c>
      <c r="CJ99" s="158">
        <v>0</v>
      </c>
      <c r="CK99" s="149">
        <v>0</v>
      </c>
      <c r="CL99" s="144">
        <v>0</v>
      </c>
      <c r="CM99" s="145">
        <v>70</v>
      </c>
      <c r="CN99" s="145">
        <v>70</v>
      </c>
      <c r="CO99" s="134" t="s">
        <v>132</v>
      </c>
      <c r="CP99" s="136"/>
      <c r="CQ99" s="133" t="s">
        <v>127</v>
      </c>
      <c r="CR99" s="134" t="s">
        <v>127</v>
      </c>
      <c r="CS99" s="112" t="s">
        <v>3285</v>
      </c>
      <c r="CT99" s="134" t="s">
        <v>132</v>
      </c>
      <c r="CU99" s="135"/>
      <c r="CV99" s="135"/>
      <c r="CW99" s="136" t="s">
        <v>127</v>
      </c>
      <c r="CX99" s="137" t="s">
        <v>127</v>
      </c>
      <c r="CY99" s="137" t="s">
        <v>132</v>
      </c>
      <c r="CZ99" s="137" t="s">
        <v>132</v>
      </c>
      <c r="DA99" s="61" t="s">
        <v>2773</v>
      </c>
      <c r="DB99" s="156" t="s">
        <v>3003</v>
      </c>
      <c r="DC99" s="138" t="s">
        <v>149</v>
      </c>
      <c r="DD99" s="139" t="s">
        <v>2735</v>
      </c>
      <c r="DE99" s="947" t="s">
        <v>210</v>
      </c>
    </row>
    <row r="100" spans="1:109" ht="40.5">
      <c r="A100" s="49"/>
      <c r="B100" s="59">
        <f t="shared" ca="1" si="1"/>
        <v>92</v>
      </c>
      <c r="C100" s="132" t="s">
        <v>138</v>
      </c>
      <c r="D100" s="150" t="s">
        <v>3286</v>
      </c>
      <c r="E100" s="65" t="s">
        <v>3287</v>
      </c>
      <c r="F100" s="116" t="s">
        <v>132</v>
      </c>
      <c r="G100" s="117" t="s">
        <v>132</v>
      </c>
      <c r="H100" s="27">
        <v>38674</v>
      </c>
      <c r="I100" s="73" t="s">
        <v>528</v>
      </c>
      <c r="J100" s="67" t="s">
        <v>3288</v>
      </c>
      <c r="K100" s="61" t="s">
        <v>479</v>
      </c>
      <c r="L100" s="112"/>
      <c r="M100" s="118" t="s">
        <v>132</v>
      </c>
      <c r="N100" s="65" t="s">
        <v>3289</v>
      </c>
      <c r="O100" s="67" t="s">
        <v>3290</v>
      </c>
      <c r="P100" s="819" t="s">
        <v>162</v>
      </c>
      <c r="Q100" s="112"/>
      <c r="R100" s="151">
        <v>0</v>
      </c>
      <c r="S100" s="144">
        <v>2</v>
      </c>
      <c r="T100" s="282" t="s">
        <v>3291</v>
      </c>
      <c r="U100" s="278">
        <v>26</v>
      </c>
      <c r="V100" s="815" t="s">
        <v>3292</v>
      </c>
      <c r="W100" s="274">
        <v>13</v>
      </c>
      <c r="X100" s="119"/>
      <c r="Y100" s="274"/>
      <c r="Z100" s="119"/>
      <c r="AA100" s="274"/>
      <c r="AB100" s="119"/>
      <c r="AC100" s="274"/>
      <c r="AD100" s="119"/>
      <c r="AE100" s="274"/>
      <c r="AF100" s="119"/>
      <c r="AG100" s="274"/>
      <c r="AH100" s="119"/>
      <c r="AI100" s="274"/>
      <c r="AJ100" s="119"/>
      <c r="AK100" s="274"/>
      <c r="AL100" s="119"/>
      <c r="AM100" s="279"/>
      <c r="AN100" s="144">
        <v>6</v>
      </c>
      <c r="AO100" s="157">
        <v>0.3</v>
      </c>
      <c r="AP100" s="130">
        <v>4</v>
      </c>
      <c r="AQ100" s="212">
        <v>0</v>
      </c>
      <c r="AR100" s="66">
        <v>0</v>
      </c>
      <c r="AS100" s="120">
        <v>2</v>
      </c>
      <c r="AT100" s="121">
        <v>0</v>
      </c>
      <c r="AU100" s="66">
        <v>0</v>
      </c>
      <c r="AV100" s="122">
        <v>0</v>
      </c>
      <c r="AW100" s="121">
        <v>0</v>
      </c>
      <c r="AX100" s="66">
        <v>6</v>
      </c>
      <c r="AY100" s="122">
        <v>1</v>
      </c>
      <c r="AZ100" s="121">
        <v>0</v>
      </c>
      <c r="BA100" s="66">
        <v>0</v>
      </c>
      <c r="BB100" s="122">
        <v>0</v>
      </c>
      <c r="BC100" s="121">
        <v>1</v>
      </c>
      <c r="BD100" s="66">
        <v>0</v>
      </c>
      <c r="BE100" s="122">
        <v>0</v>
      </c>
      <c r="BF100" s="113">
        <v>2</v>
      </c>
      <c r="BG100" s="66">
        <v>2</v>
      </c>
      <c r="BH100" s="66">
        <v>0.5</v>
      </c>
      <c r="BI100" s="151">
        <v>6</v>
      </c>
      <c r="BJ100" s="158">
        <v>50</v>
      </c>
      <c r="BK100" s="154">
        <v>0</v>
      </c>
      <c r="BL100" s="144">
        <v>0</v>
      </c>
      <c r="BM100" s="135">
        <v>0</v>
      </c>
      <c r="BN100" s="145">
        <v>0</v>
      </c>
      <c r="BO100" s="135">
        <v>0</v>
      </c>
      <c r="BP100" s="135">
        <v>0</v>
      </c>
      <c r="BQ100" s="135">
        <v>0</v>
      </c>
      <c r="BR100" s="145">
        <v>0</v>
      </c>
      <c r="BS100" s="135">
        <v>0</v>
      </c>
      <c r="BT100" s="158">
        <v>0</v>
      </c>
      <c r="BU100" s="149">
        <v>0</v>
      </c>
      <c r="BV100" s="144">
        <v>0</v>
      </c>
      <c r="BW100" s="145">
        <v>60</v>
      </c>
      <c r="BX100" s="158">
        <v>60</v>
      </c>
      <c r="BY100" s="147" t="s">
        <v>132</v>
      </c>
      <c r="BZ100" s="144">
        <v>0</v>
      </c>
      <c r="CA100" s="145">
        <v>10</v>
      </c>
      <c r="CB100" s="145">
        <v>10</v>
      </c>
      <c r="CC100" s="145">
        <v>10</v>
      </c>
      <c r="CD100" s="144">
        <v>0</v>
      </c>
      <c r="CE100" s="145">
        <v>0</v>
      </c>
      <c r="CF100" s="145">
        <v>0</v>
      </c>
      <c r="CG100" s="145">
        <v>0</v>
      </c>
      <c r="CH100" s="134" t="s">
        <v>127</v>
      </c>
      <c r="CI100" s="145">
        <v>0</v>
      </c>
      <c r="CJ100" s="158">
        <v>0</v>
      </c>
      <c r="CK100" s="149">
        <v>5</v>
      </c>
      <c r="CL100" s="144">
        <v>0</v>
      </c>
      <c r="CM100" s="145">
        <v>5</v>
      </c>
      <c r="CN100" s="145">
        <v>5</v>
      </c>
      <c r="CO100" s="134" t="s">
        <v>127</v>
      </c>
      <c r="CP100" s="136" t="s">
        <v>132</v>
      </c>
      <c r="CQ100" s="133" t="s">
        <v>132</v>
      </c>
      <c r="CR100" s="134" t="s">
        <v>127</v>
      </c>
      <c r="CS100" s="112" t="s">
        <v>3293</v>
      </c>
      <c r="CT100" s="134" t="s">
        <v>132</v>
      </c>
      <c r="CU100" s="135"/>
      <c r="CV100" s="135"/>
      <c r="CW100" s="136" t="s">
        <v>132</v>
      </c>
      <c r="CX100" s="137" t="s">
        <v>132</v>
      </c>
      <c r="CY100" s="137" t="s">
        <v>132</v>
      </c>
      <c r="CZ100" s="137" t="s">
        <v>132</v>
      </c>
      <c r="DA100" s="61"/>
      <c r="DB100" s="156" t="s">
        <v>2744</v>
      </c>
      <c r="DC100" s="138" t="s">
        <v>149</v>
      </c>
      <c r="DD100" s="139" t="s">
        <v>2736</v>
      </c>
      <c r="DE100" s="947" t="s">
        <v>3294</v>
      </c>
    </row>
    <row r="101" spans="1:109">
      <c r="A101" s="49"/>
      <c r="B101" s="59">
        <f t="shared" ca="1" si="1"/>
        <v>93</v>
      </c>
      <c r="C101" s="115" t="s">
        <v>138</v>
      </c>
      <c r="D101" s="150" t="s">
        <v>3295</v>
      </c>
      <c r="E101" s="65" t="s">
        <v>3296</v>
      </c>
      <c r="F101" s="116" t="s">
        <v>132</v>
      </c>
      <c r="G101" s="117" t="s">
        <v>132</v>
      </c>
      <c r="H101" s="27">
        <v>44706</v>
      </c>
      <c r="I101" s="65" t="s">
        <v>528</v>
      </c>
      <c r="J101" s="67" t="s">
        <v>3297</v>
      </c>
      <c r="K101" s="61" t="s">
        <v>479</v>
      </c>
      <c r="L101" s="112"/>
      <c r="M101" s="118" t="s">
        <v>132</v>
      </c>
      <c r="N101" s="65" t="s">
        <v>3289</v>
      </c>
      <c r="O101" s="67" t="s">
        <v>3298</v>
      </c>
      <c r="P101" s="819" t="s">
        <v>197</v>
      </c>
      <c r="Q101" s="112"/>
      <c r="R101" s="151">
        <v>0</v>
      </c>
      <c r="S101" s="144">
        <v>2</v>
      </c>
      <c r="T101" s="282" t="s">
        <v>944</v>
      </c>
      <c r="U101" s="159">
        <v>2.5</v>
      </c>
      <c r="V101" s="282" t="s">
        <v>944</v>
      </c>
      <c r="W101" s="159">
        <v>2.5</v>
      </c>
      <c r="X101" s="114"/>
      <c r="Y101" s="159"/>
      <c r="Z101" s="114"/>
      <c r="AA101" s="159"/>
      <c r="AB101" s="114"/>
      <c r="AC101" s="159"/>
      <c r="AD101" s="114"/>
      <c r="AE101" s="159"/>
      <c r="AF101" s="114"/>
      <c r="AG101" s="159"/>
      <c r="AH101" s="114"/>
      <c r="AI101" s="159"/>
      <c r="AJ101" s="114"/>
      <c r="AK101" s="159"/>
      <c r="AL101" s="114"/>
      <c r="AM101" s="159"/>
      <c r="AN101" s="144">
        <v>6</v>
      </c>
      <c r="AO101" s="160">
        <v>0.26</v>
      </c>
      <c r="AP101" s="130">
        <v>0</v>
      </c>
      <c r="AQ101" s="212">
        <v>0</v>
      </c>
      <c r="AR101" s="66">
        <v>0</v>
      </c>
      <c r="AS101" s="120">
        <v>6</v>
      </c>
      <c r="AT101" s="121">
        <v>0</v>
      </c>
      <c r="AU101" s="66">
        <v>0</v>
      </c>
      <c r="AV101" s="122">
        <v>0</v>
      </c>
      <c r="AW101" s="121">
        <v>4</v>
      </c>
      <c r="AX101" s="66">
        <v>0</v>
      </c>
      <c r="AY101" s="122">
        <v>0</v>
      </c>
      <c r="AZ101" s="121">
        <v>0</v>
      </c>
      <c r="BA101" s="66">
        <v>0</v>
      </c>
      <c r="BB101" s="122">
        <v>0</v>
      </c>
      <c r="BC101" s="121">
        <v>2</v>
      </c>
      <c r="BD101" s="66">
        <v>0</v>
      </c>
      <c r="BE101" s="122">
        <v>0</v>
      </c>
      <c r="BF101" s="113">
        <v>4</v>
      </c>
      <c r="BG101" s="66">
        <v>1</v>
      </c>
      <c r="BH101" s="66">
        <v>0.75</v>
      </c>
      <c r="BI101" s="151">
        <v>5.25</v>
      </c>
      <c r="BJ101" s="143">
        <v>73</v>
      </c>
      <c r="BK101" s="154">
        <v>0</v>
      </c>
      <c r="BL101" s="144">
        <v>0</v>
      </c>
      <c r="BM101" s="135">
        <v>0</v>
      </c>
      <c r="BN101" s="145">
        <v>0</v>
      </c>
      <c r="BO101" s="135">
        <v>0</v>
      </c>
      <c r="BP101" s="146">
        <v>0</v>
      </c>
      <c r="BQ101" s="135">
        <v>0</v>
      </c>
      <c r="BR101" s="145">
        <v>0</v>
      </c>
      <c r="BS101" s="135">
        <v>0</v>
      </c>
      <c r="BT101" s="155">
        <v>0</v>
      </c>
      <c r="BU101" s="149">
        <v>0</v>
      </c>
      <c r="BV101" s="144">
        <v>0</v>
      </c>
      <c r="BW101" s="145">
        <v>0</v>
      </c>
      <c r="BX101" s="146">
        <v>0</v>
      </c>
      <c r="BY101" s="147" t="s">
        <v>132</v>
      </c>
      <c r="BZ101" s="144">
        <v>0</v>
      </c>
      <c r="CA101" s="145">
        <v>369</v>
      </c>
      <c r="CB101" s="145">
        <v>35</v>
      </c>
      <c r="CC101" s="145">
        <v>369</v>
      </c>
      <c r="CD101" s="144">
        <v>0</v>
      </c>
      <c r="CE101" s="145">
        <v>0</v>
      </c>
      <c r="CF101" s="145">
        <v>0</v>
      </c>
      <c r="CG101" s="145">
        <v>0</v>
      </c>
      <c r="CH101" s="134" t="s">
        <v>132</v>
      </c>
      <c r="CI101" s="145"/>
      <c r="CJ101" s="148"/>
      <c r="CK101" s="149"/>
      <c r="CL101" s="144">
        <v>0</v>
      </c>
      <c r="CM101" s="145">
        <v>0</v>
      </c>
      <c r="CN101" s="145">
        <v>0</v>
      </c>
      <c r="CO101" s="134" t="s">
        <v>127</v>
      </c>
      <c r="CP101" s="136" t="s">
        <v>127</v>
      </c>
      <c r="CQ101" s="133" t="s">
        <v>132</v>
      </c>
      <c r="CR101" s="134" t="s">
        <v>132</v>
      </c>
      <c r="CS101" s="112"/>
      <c r="CT101" s="134" t="s">
        <v>132</v>
      </c>
      <c r="CU101" s="135"/>
      <c r="CV101" s="135"/>
      <c r="CW101" s="136" t="s">
        <v>132</v>
      </c>
      <c r="CX101" s="137" t="s">
        <v>132</v>
      </c>
      <c r="CY101" s="137" t="s">
        <v>132</v>
      </c>
      <c r="CZ101" s="137" t="s">
        <v>132</v>
      </c>
      <c r="DA101" s="61"/>
      <c r="DB101" s="156" t="s">
        <v>2744</v>
      </c>
      <c r="DC101" s="138" t="s">
        <v>149</v>
      </c>
      <c r="DD101" s="139" t="s">
        <v>2736</v>
      </c>
      <c r="DE101" s="947" t="s">
        <v>3299</v>
      </c>
    </row>
    <row r="102" spans="1:109" ht="27">
      <c r="A102" s="49"/>
      <c r="B102" s="59">
        <f t="shared" ca="1" si="1"/>
        <v>94</v>
      </c>
      <c r="C102" s="115" t="s">
        <v>138</v>
      </c>
      <c r="D102" s="150" t="s">
        <v>3300</v>
      </c>
      <c r="E102" s="65" t="s">
        <v>3301</v>
      </c>
      <c r="F102" s="116" t="s">
        <v>132</v>
      </c>
      <c r="G102" s="117" t="s">
        <v>132</v>
      </c>
      <c r="H102" s="27">
        <v>38464</v>
      </c>
      <c r="I102" s="65" t="s">
        <v>477</v>
      </c>
      <c r="J102" s="67" t="s">
        <v>3302</v>
      </c>
      <c r="K102" s="61" t="s">
        <v>479</v>
      </c>
      <c r="L102" s="112"/>
      <c r="M102" s="118" t="s">
        <v>2727</v>
      </c>
      <c r="N102" s="65" t="s">
        <v>3289</v>
      </c>
      <c r="O102" s="67" t="s">
        <v>3303</v>
      </c>
      <c r="P102" s="819" t="s">
        <v>2831</v>
      </c>
      <c r="Q102" s="112"/>
      <c r="R102" s="151">
        <v>19</v>
      </c>
      <c r="S102" s="144">
        <v>2</v>
      </c>
      <c r="T102" s="282" t="s">
        <v>944</v>
      </c>
      <c r="U102" s="159">
        <v>24</v>
      </c>
      <c r="V102" s="282" t="s">
        <v>618</v>
      </c>
      <c r="W102" s="159">
        <v>40</v>
      </c>
      <c r="X102" s="114"/>
      <c r="Y102" s="159"/>
      <c r="Z102" s="114"/>
      <c r="AA102" s="159"/>
      <c r="AB102" s="114"/>
      <c r="AC102" s="159"/>
      <c r="AD102" s="114"/>
      <c r="AE102" s="159"/>
      <c r="AF102" s="114"/>
      <c r="AG102" s="159"/>
      <c r="AH102" s="114"/>
      <c r="AI102" s="159"/>
      <c r="AJ102" s="114"/>
      <c r="AK102" s="159"/>
      <c r="AL102" s="114"/>
      <c r="AM102" s="159"/>
      <c r="AN102" s="144">
        <v>1</v>
      </c>
      <c r="AO102" s="161">
        <v>0.1</v>
      </c>
      <c r="AP102" s="130">
        <v>0</v>
      </c>
      <c r="AQ102" s="212">
        <v>0</v>
      </c>
      <c r="AR102" s="66">
        <v>0</v>
      </c>
      <c r="AS102" s="120">
        <v>0</v>
      </c>
      <c r="AT102" s="121">
        <v>0</v>
      </c>
      <c r="AU102" s="66">
        <v>0</v>
      </c>
      <c r="AV102" s="131">
        <v>0</v>
      </c>
      <c r="AW102" s="121">
        <v>14</v>
      </c>
      <c r="AX102" s="66">
        <v>1</v>
      </c>
      <c r="AY102" s="122">
        <v>0.6</v>
      </c>
      <c r="AZ102" s="121">
        <v>0</v>
      </c>
      <c r="BA102" s="66">
        <v>1</v>
      </c>
      <c r="BB102" s="122">
        <v>0.5</v>
      </c>
      <c r="BC102" s="121">
        <v>5</v>
      </c>
      <c r="BD102" s="66">
        <v>0</v>
      </c>
      <c r="BE102" s="122">
        <v>0</v>
      </c>
      <c r="BF102" s="113">
        <v>3</v>
      </c>
      <c r="BG102" s="66">
        <v>0</v>
      </c>
      <c r="BH102" s="66">
        <v>0</v>
      </c>
      <c r="BI102" s="151">
        <v>5</v>
      </c>
      <c r="BJ102" s="143">
        <v>50</v>
      </c>
      <c r="BK102" s="154">
        <v>0</v>
      </c>
      <c r="BL102" s="144">
        <v>0</v>
      </c>
      <c r="BM102" s="135">
        <v>0</v>
      </c>
      <c r="BN102" s="145">
        <v>0</v>
      </c>
      <c r="BO102" s="135">
        <v>0</v>
      </c>
      <c r="BP102" s="146">
        <v>0</v>
      </c>
      <c r="BQ102" s="135">
        <v>0</v>
      </c>
      <c r="BR102" s="145">
        <v>0</v>
      </c>
      <c r="BS102" s="135">
        <v>0</v>
      </c>
      <c r="BT102" s="155">
        <v>0</v>
      </c>
      <c r="BU102" s="149">
        <v>0</v>
      </c>
      <c r="BV102" s="144">
        <v>0</v>
      </c>
      <c r="BW102" s="145">
        <v>0</v>
      </c>
      <c r="BX102" s="146">
        <v>0</v>
      </c>
      <c r="BY102" s="147" t="s">
        <v>132</v>
      </c>
      <c r="BZ102" s="144">
        <v>0</v>
      </c>
      <c r="CA102" s="145">
        <v>17</v>
      </c>
      <c r="CB102" s="145">
        <v>17</v>
      </c>
      <c r="CC102" s="145">
        <v>6</v>
      </c>
      <c r="CD102" s="144">
        <v>0</v>
      </c>
      <c r="CE102" s="145">
        <v>0</v>
      </c>
      <c r="CF102" s="145">
        <v>0</v>
      </c>
      <c r="CG102" s="145">
        <v>0</v>
      </c>
      <c r="CH102" s="134" t="s">
        <v>132</v>
      </c>
      <c r="CI102" s="145"/>
      <c r="CJ102" s="148"/>
      <c r="CK102" s="149"/>
      <c r="CL102" s="144">
        <v>0</v>
      </c>
      <c r="CM102" s="145">
        <v>0</v>
      </c>
      <c r="CN102" s="145">
        <v>0</v>
      </c>
      <c r="CO102" s="134" t="s">
        <v>132</v>
      </c>
      <c r="CP102" s="136"/>
      <c r="CQ102" s="133" t="s">
        <v>127</v>
      </c>
      <c r="CR102" s="134" t="s">
        <v>127</v>
      </c>
      <c r="CS102" s="112" t="s">
        <v>3304</v>
      </c>
      <c r="CT102" s="134" t="s">
        <v>132</v>
      </c>
      <c r="CU102" s="135"/>
      <c r="CV102" s="135"/>
      <c r="CW102" s="136" t="s">
        <v>132</v>
      </c>
      <c r="CX102" s="137" t="s">
        <v>132</v>
      </c>
      <c r="CY102" s="137" t="s">
        <v>127</v>
      </c>
      <c r="CZ102" s="137" t="s">
        <v>132</v>
      </c>
      <c r="DA102" s="61" t="s">
        <v>2773</v>
      </c>
      <c r="DB102" s="156" t="s">
        <v>2744</v>
      </c>
      <c r="DC102" s="138" t="s">
        <v>149</v>
      </c>
      <c r="DD102" s="139" t="s">
        <v>2736</v>
      </c>
      <c r="DE102" s="947" t="s">
        <v>3305</v>
      </c>
    </row>
    <row r="103" spans="1:109" ht="54">
      <c r="A103" s="49"/>
      <c r="B103" s="59">
        <f t="shared" ca="1" si="1"/>
        <v>95</v>
      </c>
      <c r="C103" s="115" t="s">
        <v>138</v>
      </c>
      <c r="D103" s="150" t="s">
        <v>3306</v>
      </c>
      <c r="E103" s="65" t="s">
        <v>3307</v>
      </c>
      <c r="F103" s="116" t="s">
        <v>132</v>
      </c>
      <c r="G103" s="117" t="s">
        <v>132</v>
      </c>
      <c r="H103" s="27">
        <v>42629</v>
      </c>
      <c r="I103" s="65" t="s">
        <v>1447</v>
      </c>
      <c r="J103" s="67" t="s">
        <v>3308</v>
      </c>
      <c r="K103" s="61" t="s">
        <v>479</v>
      </c>
      <c r="L103" s="112"/>
      <c r="M103" s="118" t="s">
        <v>132</v>
      </c>
      <c r="N103" s="65" t="s">
        <v>3289</v>
      </c>
      <c r="O103" s="67" t="s">
        <v>3309</v>
      </c>
      <c r="P103" s="819" t="s">
        <v>162</v>
      </c>
      <c r="Q103" s="112"/>
      <c r="R103" s="151">
        <v>0</v>
      </c>
      <c r="S103" s="144">
        <v>1</v>
      </c>
      <c r="T103" s="282" t="s">
        <v>3310</v>
      </c>
      <c r="U103" s="159">
        <v>30</v>
      </c>
      <c r="V103" s="739"/>
      <c r="W103" s="159"/>
      <c r="X103" s="368"/>
      <c r="Y103" s="159"/>
      <c r="Z103" s="368"/>
      <c r="AA103" s="159"/>
      <c r="AB103" s="368"/>
      <c r="AC103" s="159"/>
      <c r="AD103" s="368"/>
      <c r="AE103" s="159"/>
      <c r="AF103" s="368"/>
      <c r="AG103" s="159"/>
      <c r="AH103" s="368"/>
      <c r="AI103" s="159"/>
      <c r="AJ103" s="368"/>
      <c r="AK103" s="159"/>
      <c r="AL103" s="368"/>
      <c r="AM103" s="159"/>
      <c r="AN103" s="369">
        <v>6</v>
      </c>
      <c r="AO103" s="161">
        <v>0.6</v>
      </c>
      <c r="AP103" s="130">
        <v>0</v>
      </c>
      <c r="AQ103" s="212">
        <v>5</v>
      </c>
      <c r="AR103" s="66">
        <v>0</v>
      </c>
      <c r="AS103" s="120">
        <v>4</v>
      </c>
      <c r="AT103" s="121">
        <v>0</v>
      </c>
      <c r="AU103" s="66">
        <v>0</v>
      </c>
      <c r="AV103" s="122">
        <v>0</v>
      </c>
      <c r="AW103" s="121">
        <v>3</v>
      </c>
      <c r="AX103" s="66">
        <v>0</v>
      </c>
      <c r="AY103" s="122">
        <v>0</v>
      </c>
      <c r="AZ103" s="121">
        <v>0</v>
      </c>
      <c r="BA103" s="66">
        <v>0</v>
      </c>
      <c r="BB103" s="122">
        <v>0</v>
      </c>
      <c r="BC103" s="121">
        <v>1</v>
      </c>
      <c r="BD103" s="66">
        <v>1</v>
      </c>
      <c r="BE103" s="122">
        <v>0.5</v>
      </c>
      <c r="BF103" s="113">
        <v>2</v>
      </c>
      <c r="BG103" s="66">
        <v>0</v>
      </c>
      <c r="BH103" s="66">
        <v>0</v>
      </c>
      <c r="BI103" s="151">
        <v>5</v>
      </c>
      <c r="BJ103" s="143">
        <v>70</v>
      </c>
      <c r="BK103" s="154">
        <v>0</v>
      </c>
      <c r="BL103" s="144">
        <v>0</v>
      </c>
      <c r="BM103" s="135">
        <v>0</v>
      </c>
      <c r="BN103" s="145">
        <v>0</v>
      </c>
      <c r="BO103" s="135">
        <v>0</v>
      </c>
      <c r="BP103" s="146">
        <v>0</v>
      </c>
      <c r="BQ103" s="135">
        <v>0</v>
      </c>
      <c r="BR103" s="145">
        <v>0</v>
      </c>
      <c r="BS103" s="135">
        <v>0</v>
      </c>
      <c r="BT103" s="155">
        <v>0</v>
      </c>
      <c r="BU103" s="149">
        <v>0</v>
      </c>
      <c r="BV103" s="144">
        <v>0</v>
      </c>
      <c r="BW103" s="145">
        <v>0</v>
      </c>
      <c r="BX103" s="146">
        <v>0</v>
      </c>
      <c r="BY103" s="147" t="s">
        <v>132</v>
      </c>
      <c r="BZ103" s="144">
        <v>0</v>
      </c>
      <c r="CA103" s="145">
        <v>4</v>
      </c>
      <c r="CB103" s="145">
        <v>1</v>
      </c>
      <c r="CC103" s="145">
        <v>10</v>
      </c>
      <c r="CD103" s="144">
        <v>0</v>
      </c>
      <c r="CE103" s="145">
        <v>0</v>
      </c>
      <c r="CF103" s="145">
        <v>0</v>
      </c>
      <c r="CG103" s="145">
        <v>0</v>
      </c>
      <c r="CH103" s="134" t="s">
        <v>127</v>
      </c>
      <c r="CI103" s="145">
        <v>3</v>
      </c>
      <c r="CJ103" s="148">
        <v>2</v>
      </c>
      <c r="CK103" s="149">
        <v>1</v>
      </c>
      <c r="CL103" s="144">
        <v>0</v>
      </c>
      <c r="CM103" s="145">
        <v>0</v>
      </c>
      <c r="CN103" s="145">
        <v>0</v>
      </c>
      <c r="CO103" s="134" t="s">
        <v>127</v>
      </c>
      <c r="CP103" s="136" t="s">
        <v>127</v>
      </c>
      <c r="CQ103" s="133" t="s">
        <v>132</v>
      </c>
      <c r="CR103" s="134" t="s">
        <v>132</v>
      </c>
      <c r="CS103" s="112"/>
      <c r="CT103" s="134" t="s">
        <v>132</v>
      </c>
      <c r="CU103" s="135"/>
      <c r="CV103" s="135"/>
      <c r="CW103" s="136" t="s">
        <v>132</v>
      </c>
      <c r="CX103" s="137" t="s">
        <v>132</v>
      </c>
      <c r="CY103" s="137" t="s">
        <v>132</v>
      </c>
      <c r="CZ103" s="137" t="s">
        <v>132</v>
      </c>
      <c r="DA103" s="61"/>
      <c r="DB103" s="156" t="s">
        <v>2744</v>
      </c>
      <c r="DC103" s="138" t="s">
        <v>149</v>
      </c>
      <c r="DD103" s="139" t="s">
        <v>2736</v>
      </c>
      <c r="DE103" s="947" t="s">
        <v>3050</v>
      </c>
    </row>
    <row r="104" spans="1:109" ht="40.5">
      <c r="A104" s="49"/>
      <c r="B104" s="59">
        <f t="shared" ca="1" si="1"/>
        <v>96</v>
      </c>
      <c r="C104" s="132" t="s">
        <v>525</v>
      </c>
      <c r="D104" s="150" t="s">
        <v>3311</v>
      </c>
      <c r="E104" s="65" t="s">
        <v>3312</v>
      </c>
      <c r="F104" s="116" t="s">
        <v>132</v>
      </c>
      <c r="G104" s="117" t="s">
        <v>132</v>
      </c>
      <c r="H104" s="27">
        <v>37712</v>
      </c>
      <c r="I104" s="73" t="s">
        <v>528</v>
      </c>
      <c r="J104" s="67" t="s">
        <v>3313</v>
      </c>
      <c r="K104" s="61" t="s">
        <v>528</v>
      </c>
      <c r="L104" s="112" t="s">
        <v>3314</v>
      </c>
      <c r="M104" s="118" t="s">
        <v>132</v>
      </c>
      <c r="N104" s="65" t="s">
        <v>3315</v>
      </c>
      <c r="O104" s="67" t="s">
        <v>3316</v>
      </c>
      <c r="P104" s="819" t="s">
        <v>3231</v>
      </c>
      <c r="Q104" s="112"/>
      <c r="R104" s="151">
        <v>0</v>
      </c>
      <c r="S104" s="144">
        <v>1</v>
      </c>
      <c r="T104" s="282" t="s">
        <v>3317</v>
      </c>
      <c r="U104" s="727">
        <v>22</v>
      </c>
      <c r="V104" s="820"/>
      <c r="W104" s="296"/>
      <c r="X104" s="370"/>
      <c r="Y104" s="296"/>
      <c r="Z104" s="370"/>
      <c r="AA104" s="296"/>
      <c r="AB104" s="370"/>
      <c r="AC104" s="296"/>
      <c r="AD104" s="370"/>
      <c r="AE104" s="296"/>
      <c r="AF104" s="370"/>
      <c r="AG104" s="296"/>
      <c r="AH104" s="370"/>
      <c r="AI104" s="296"/>
      <c r="AJ104" s="370"/>
      <c r="AK104" s="296"/>
      <c r="AL104" s="370"/>
      <c r="AM104" s="296"/>
      <c r="AN104" s="153">
        <v>0</v>
      </c>
      <c r="AO104" s="280">
        <v>0</v>
      </c>
      <c r="AP104" s="130">
        <v>0</v>
      </c>
      <c r="AQ104" s="212">
        <v>0</v>
      </c>
      <c r="AR104" s="66">
        <v>0</v>
      </c>
      <c r="AS104" s="120">
        <v>0</v>
      </c>
      <c r="AT104" s="121">
        <v>0</v>
      </c>
      <c r="AU104" s="66">
        <v>0</v>
      </c>
      <c r="AV104" s="122">
        <v>0</v>
      </c>
      <c r="AW104" s="121">
        <v>1</v>
      </c>
      <c r="AX104" s="66">
        <v>0</v>
      </c>
      <c r="AY104" s="122">
        <v>0</v>
      </c>
      <c r="AZ104" s="121">
        <v>0</v>
      </c>
      <c r="BA104" s="66">
        <v>0</v>
      </c>
      <c r="BB104" s="122">
        <v>0</v>
      </c>
      <c r="BC104" s="121">
        <v>0</v>
      </c>
      <c r="BD104" s="66">
        <v>0</v>
      </c>
      <c r="BE104" s="122">
        <v>0</v>
      </c>
      <c r="BF104" s="113">
        <v>2</v>
      </c>
      <c r="BG104" s="66">
        <v>0</v>
      </c>
      <c r="BH104" s="66">
        <v>0</v>
      </c>
      <c r="BI104" s="151">
        <v>5</v>
      </c>
      <c r="BJ104" s="158">
        <v>22</v>
      </c>
      <c r="BK104" s="154">
        <v>0</v>
      </c>
      <c r="BL104" s="144">
        <v>0</v>
      </c>
      <c r="BM104" s="135">
        <v>0</v>
      </c>
      <c r="BN104" s="145">
        <v>0</v>
      </c>
      <c r="BO104" s="135">
        <v>0</v>
      </c>
      <c r="BP104" s="135">
        <v>0</v>
      </c>
      <c r="BQ104" s="135">
        <v>0</v>
      </c>
      <c r="BR104" s="145">
        <v>0</v>
      </c>
      <c r="BS104" s="135">
        <v>0</v>
      </c>
      <c r="BT104" s="158">
        <v>0</v>
      </c>
      <c r="BU104" s="149">
        <v>0</v>
      </c>
      <c r="BV104" s="144">
        <v>1</v>
      </c>
      <c r="BW104" s="145">
        <v>6</v>
      </c>
      <c r="BX104" s="158">
        <v>5</v>
      </c>
      <c r="BY104" s="147" t="s">
        <v>132</v>
      </c>
      <c r="BZ104" s="144">
        <v>1</v>
      </c>
      <c r="CA104" s="145">
        <v>30</v>
      </c>
      <c r="CB104" s="145">
        <v>15</v>
      </c>
      <c r="CC104" s="145">
        <v>30</v>
      </c>
      <c r="CD104" s="144">
        <v>0</v>
      </c>
      <c r="CE104" s="145">
        <v>0</v>
      </c>
      <c r="CF104" s="145">
        <v>0</v>
      </c>
      <c r="CG104" s="145">
        <v>0</v>
      </c>
      <c r="CH104" s="134" t="s">
        <v>132</v>
      </c>
      <c r="CI104" s="145"/>
      <c r="CJ104" s="158"/>
      <c r="CK104" s="149"/>
      <c r="CL104" s="144">
        <v>0</v>
      </c>
      <c r="CM104" s="145">
        <v>0</v>
      </c>
      <c r="CN104" s="145">
        <v>0</v>
      </c>
      <c r="CO104" s="134" t="s">
        <v>127</v>
      </c>
      <c r="CP104" s="136" t="s">
        <v>127</v>
      </c>
      <c r="CQ104" s="133" t="s">
        <v>132</v>
      </c>
      <c r="CR104" s="134" t="s">
        <v>132</v>
      </c>
      <c r="CS104" s="112"/>
      <c r="CT104" s="134" t="s">
        <v>132</v>
      </c>
      <c r="CU104" s="135"/>
      <c r="CV104" s="135"/>
      <c r="CW104" s="136" t="s">
        <v>132</v>
      </c>
      <c r="CX104" s="137" t="s">
        <v>132</v>
      </c>
      <c r="CY104" s="137" t="s">
        <v>132</v>
      </c>
      <c r="CZ104" s="137" t="s">
        <v>132</v>
      </c>
      <c r="DA104" s="61"/>
      <c r="DB104" s="156" t="s">
        <v>2744</v>
      </c>
      <c r="DC104" s="138" t="s">
        <v>149</v>
      </c>
      <c r="DD104" s="139" t="s">
        <v>2736</v>
      </c>
      <c r="DE104" s="947" t="s">
        <v>3318</v>
      </c>
    </row>
    <row r="105" spans="1:109" ht="27">
      <c r="A105" s="49"/>
      <c r="B105" s="59">
        <f t="shared" ca="1" si="1"/>
        <v>97</v>
      </c>
      <c r="C105" s="132" t="s">
        <v>138</v>
      </c>
      <c r="D105" s="150" t="s">
        <v>3319</v>
      </c>
      <c r="E105" s="65" t="s">
        <v>3320</v>
      </c>
      <c r="F105" s="116" t="s">
        <v>132</v>
      </c>
      <c r="G105" s="117" t="s">
        <v>132</v>
      </c>
      <c r="H105" s="27">
        <v>26512</v>
      </c>
      <c r="I105" s="73" t="s">
        <v>477</v>
      </c>
      <c r="J105" s="67" t="s">
        <v>3321</v>
      </c>
      <c r="K105" s="61" t="s">
        <v>479</v>
      </c>
      <c r="L105" s="112"/>
      <c r="M105" s="118" t="s">
        <v>2727</v>
      </c>
      <c r="N105" s="65" t="s">
        <v>3315</v>
      </c>
      <c r="O105" s="67" t="s">
        <v>3322</v>
      </c>
      <c r="P105" s="819" t="s">
        <v>3231</v>
      </c>
      <c r="Q105" s="112"/>
      <c r="R105" s="151">
        <v>0</v>
      </c>
      <c r="S105" s="144">
        <v>1</v>
      </c>
      <c r="T105" s="282" t="s">
        <v>2731</v>
      </c>
      <c r="U105" s="727">
        <v>29</v>
      </c>
      <c r="V105" s="820"/>
      <c r="W105" s="296"/>
      <c r="X105" s="370"/>
      <c r="Y105" s="296"/>
      <c r="Z105" s="370"/>
      <c r="AA105" s="296"/>
      <c r="AB105" s="370"/>
      <c r="AC105" s="296"/>
      <c r="AD105" s="370"/>
      <c r="AE105" s="296"/>
      <c r="AF105" s="370"/>
      <c r="AG105" s="296"/>
      <c r="AH105" s="370"/>
      <c r="AI105" s="296"/>
      <c r="AJ105" s="370"/>
      <c r="AK105" s="296"/>
      <c r="AL105" s="370"/>
      <c r="AM105" s="728"/>
      <c r="AN105" s="144">
        <v>0</v>
      </c>
      <c r="AO105" s="157">
        <v>0</v>
      </c>
      <c r="AP105" s="130">
        <v>0</v>
      </c>
      <c r="AQ105" s="212">
        <v>0</v>
      </c>
      <c r="AR105" s="66">
        <v>134</v>
      </c>
      <c r="AS105" s="120">
        <v>0</v>
      </c>
      <c r="AT105" s="121">
        <v>0</v>
      </c>
      <c r="AU105" s="66">
        <v>0</v>
      </c>
      <c r="AV105" s="122">
        <v>0</v>
      </c>
      <c r="AW105" s="121">
        <v>6</v>
      </c>
      <c r="AX105" s="66">
        <v>0</v>
      </c>
      <c r="AY105" s="122">
        <v>0</v>
      </c>
      <c r="AZ105" s="121">
        <v>0</v>
      </c>
      <c r="BA105" s="66">
        <v>0</v>
      </c>
      <c r="BB105" s="122">
        <v>0</v>
      </c>
      <c r="BC105" s="121">
        <v>3</v>
      </c>
      <c r="BD105" s="66">
        <v>0</v>
      </c>
      <c r="BE105" s="122">
        <v>0</v>
      </c>
      <c r="BF105" s="113">
        <v>4</v>
      </c>
      <c r="BG105" s="66">
        <v>0</v>
      </c>
      <c r="BH105" s="66">
        <v>0</v>
      </c>
      <c r="BI105" s="151">
        <v>5</v>
      </c>
      <c r="BJ105" s="158">
        <v>16</v>
      </c>
      <c r="BK105" s="165">
        <v>0</v>
      </c>
      <c r="BL105" s="144">
        <v>0</v>
      </c>
      <c r="BM105" s="135">
        <v>0</v>
      </c>
      <c r="BN105" s="145">
        <v>0</v>
      </c>
      <c r="BO105" s="135">
        <v>0</v>
      </c>
      <c r="BP105" s="135">
        <v>0</v>
      </c>
      <c r="BQ105" s="135">
        <v>0</v>
      </c>
      <c r="BR105" s="145">
        <v>0</v>
      </c>
      <c r="BS105" s="135">
        <v>0</v>
      </c>
      <c r="BT105" s="146">
        <v>0</v>
      </c>
      <c r="BU105" s="135">
        <v>0</v>
      </c>
      <c r="BV105" s="144">
        <v>9</v>
      </c>
      <c r="BW105" s="145">
        <v>143</v>
      </c>
      <c r="BX105" s="158">
        <v>26</v>
      </c>
      <c r="BY105" s="147" t="s">
        <v>132</v>
      </c>
      <c r="BZ105" s="144">
        <v>0</v>
      </c>
      <c r="CA105" s="145">
        <v>0</v>
      </c>
      <c r="CB105" s="145">
        <v>0</v>
      </c>
      <c r="CC105" s="145">
        <v>0</v>
      </c>
      <c r="CD105" s="144">
        <v>0</v>
      </c>
      <c r="CE105" s="145">
        <v>0</v>
      </c>
      <c r="CF105" s="145">
        <v>0</v>
      </c>
      <c r="CG105" s="145">
        <v>0</v>
      </c>
      <c r="CH105" s="134" t="s">
        <v>132</v>
      </c>
      <c r="CI105" s="145"/>
      <c r="CJ105" s="158"/>
      <c r="CK105" s="149"/>
      <c r="CL105" s="144">
        <v>7</v>
      </c>
      <c r="CM105" s="145">
        <v>54</v>
      </c>
      <c r="CN105" s="145">
        <v>19</v>
      </c>
      <c r="CO105" s="134" t="s">
        <v>132</v>
      </c>
      <c r="CP105" s="136"/>
      <c r="CQ105" s="133" t="s">
        <v>132</v>
      </c>
      <c r="CR105" s="134" t="s">
        <v>132</v>
      </c>
      <c r="CS105" s="112"/>
      <c r="CT105" s="134" t="s">
        <v>132</v>
      </c>
      <c r="CU105" s="135"/>
      <c r="CV105" s="135"/>
      <c r="CW105" s="136" t="s">
        <v>132</v>
      </c>
      <c r="CX105" s="137" t="s">
        <v>132</v>
      </c>
      <c r="CY105" s="137" t="s">
        <v>132</v>
      </c>
      <c r="CZ105" s="137" t="s">
        <v>132</v>
      </c>
      <c r="DA105" s="61"/>
      <c r="DB105" s="156" t="s">
        <v>2744</v>
      </c>
      <c r="DC105" s="138" t="s">
        <v>149</v>
      </c>
      <c r="DD105" s="139" t="s">
        <v>2736</v>
      </c>
      <c r="DE105" s="947" t="s">
        <v>144</v>
      </c>
    </row>
    <row r="106" spans="1:109" ht="27">
      <c r="A106" s="49"/>
      <c r="B106" s="59">
        <f t="shared" ca="1" si="1"/>
        <v>98</v>
      </c>
      <c r="C106" s="132" t="s">
        <v>138</v>
      </c>
      <c r="D106" s="150" t="s">
        <v>3323</v>
      </c>
      <c r="E106" s="65" t="s">
        <v>3324</v>
      </c>
      <c r="F106" s="116" t="s">
        <v>132</v>
      </c>
      <c r="G106" s="117" t="s">
        <v>132</v>
      </c>
      <c r="H106" s="27">
        <v>35521</v>
      </c>
      <c r="I106" s="73" t="s">
        <v>528</v>
      </c>
      <c r="J106" s="67" t="s">
        <v>3325</v>
      </c>
      <c r="K106" s="61" t="s">
        <v>479</v>
      </c>
      <c r="L106" s="112"/>
      <c r="M106" s="118" t="s">
        <v>132</v>
      </c>
      <c r="N106" s="65" t="s">
        <v>3326</v>
      </c>
      <c r="O106" s="67" t="s">
        <v>3327</v>
      </c>
      <c r="P106" s="819" t="s">
        <v>3231</v>
      </c>
      <c r="Q106" s="112"/>
      <c r="R106" s="151">
        <v>19</v>
      </c>
      <c r="S106" s="144">
        <v>1</v>
      </c>
      <c r="T106" s="282" t="s">
        <v>2731</v>
      </c>
      <c r="U106" s="278">
        <v>20</v>
      </c>
      <c r="V106" s="815"/>
      <c r="W106" s="274"/>
      <c r="X106" s="119"/>
      <c r="Y106" s="274"/>
      <c r="Z106" s="119"/>
      <c r="AA106" s="274"/>
      <c r="AB106" s="119"/>
      <c r="AC106" s="274"/>
      <c r="AD106" s="119"/>
      <c r="AE106" s="274"/>
      <c r="AF106" s="119"/>
      <c r="AG106" s="274"/>
      <c r="AH106" s="119"/>
      <c r="AI106" s="274"/>
      <c r="AJ106" s="119"/>
      <c r="AK106" s="274"/>
      <c r="AL106" s="119"/>
      <c r="AM106" s="279"/>
      <c r="AN106" s="144">
        <v>0</v>
      </c>
      <c r="AO106" s="157">
        <v>0</v>
      </c>
      <c r="AP106" s="130">
        <v>0</v>
      </c>
      <c r="AQ106" s="212">
        <v>0</v>
      </c>
      <c r="AR106" s="66">
        <v>0</v>
      </c>
      <c r="AS106" s="120">
        <v>13</v>
      </c>
      <c r="AT106" s="121">
        <v>0</v>
      </c>
      <c r="AU106" s="66">
        <v>0</v>
      </c>
      <c r="AV106" s="122">
        <v>0</v>
      </c>
      <c r="AW106" s="121">
        <v>8</v>
      </c>
      <c r="AX106" s="66">
        <v>2</v>
      </c>
      <c r="AY106" s="122">
        <v>1</v>
      </c>
      <c r="AZ106" s="121">
        <v>0</v>
      </c>
      <c r="BA106" s="66">
        <v>0</v>
      </c>
      <c r="BB106" s="122">
        <v>0</v>
      </c>
      <c r="BC106" s="121">
        <v>0</v>
      </c>
      <c r="BD106" s="66">
        <v>0</v>
      </c>
      <c r="BE106" s="122">
        <v>0</v>
      </c>
      <c r="BF106" s="113">
        <v>2</v>
      </c>
      <c r="BG106" s="66">
        <v>1</v>
      </c>
      <c r="BH106" s="66">
        <v>0.5</v>
      </c>
      <c r="BI106" s="151">
        <v>6</v>
      </c>
      <c r="BJ106" s="158">
        <v>32</v>
      </c>
      <c r="BK106" s="154">
        <v>0</v>
      </c>
      <c r="BL106" s="144">
        <v>0</v>
      </c>
      <c r="BM106" s="135">
        <v>0</v>
      </c>
      <c r="BN106" s="145">
        <v>0</v>
      </c>
      <c r="BO106" s="135">
        <v>0</v>
      </c>
      <c r="BP106" s="135">
        <v>0</v>
      </c>
      <c r="BQ106" s="135">
        <v>0</v>
      </c>
      <c r="BR106" s="145">
        <v>0</v>
      </c>
      <c r="BS106" s="135">
        <v>0</v>
      </c>
      <c r="BT106" s="158">
        <v>0</v>
      </c>
      <c r="BU106" s="149">
        <v>0</v>
      </c>
      <c r="BV106" s="144">
        <v>0</v>
      </c>
      <c r="BW106" s="145">
        <v>0</v>
      </c>
      <c r="BX106" s="158">
        <v>0</v>
      </c>
      <c r="BY106" s="147" t="s">
        <v>127</v>
      </c>
      <c r="BZ106" s="144">
        <v>0</v>
      </c>
      <c r="CA106" s="145">
        <v>180</v>
      </c>
      <c r="CB106" s="145">
        <v>384</v>
      </c>
      <c r="CC106" s="145">
        <v>0</v>
      </c>
      <c r="CD106" s="144">
        <v>0</v>
      </c>
      <c r="CE106" s="145">
        <v>0</v>
      </c>
      <c r="CF106" s="145">
        <v>0</v>
      </c>
      <c r="CG106" s="145">
        <v>0</v>
      </c>
      <c r="CH106" s="134" t="s">
        <v>132</v>
      </c>
      <c r="CI106" s="145"/>
      <c r="CJ106" s="158"/>
      <c r="CK106" s="149"/>
      <c r="CL106" s="144">
        <v>0</v>
      </c>
      <c r="CM106" s="145">
        <v>0</v>
      </c>
      <c r="CN106" s="145">
        <v>0</v>
      </c>
      <c r="CO106" s="134" t="s">
        <v>127</v>
      </c>
      <c r="CP106" s="136" t="s">
        <v>127</v>
      </c>
      <c r="CQ106" s="133" t="s">
        <v>132</v>
      </c>
      <c r="CR106" s="134" t="s">
        <v>132</v>
      </c>
      <c r="CS106" s="112"/>
      <c r="CT106" s="134" t="s">
        <v>132</v>
      </c>
      <c r="CU106" s="135"/>
      <c r="CV106" s="135"/>
      <c r="CW106" s="136" t="s">
        <v>132</v>
      </c>
      <c r="CX106" s="137" t="s">
        <v>132</v>
      </c>
      <c r="CY106" s="137" t="s">
        <v>132</v>
      </c>
      <c r="CZ106" s="137" t="s">
        <v>132</v>
      </c>
      <c r="DA106" s="61"/>
      <c r="DB106" s="156" t="s">
        <v>2744</v>
      </c>
      <c r="DC106" s="138" t="s">
        <v>149</v>
      </c>
      <c r="DD106" s="139" t="s">
        <v>2736</v>
      </c>
      <c r="DE106" s="947" t="s">
        <v>2911</v>
      </c>
    </row>
    <row r="107" spans="1:109" ht="40.5">
      <c r="A107" s="49"/>
      <c r="B107" s="59">
        <f t="shared" ca="1" si="1"/>
        <v>99</v>
      </c>
      <c r="C107" s="132" t="s">
        <v>138</v>
      </c>
      <c r="D107" s="150" t="s">
        <v>3328</v>
      </c>
      <c r="E107" s="65" t="s">
        <v>2638</v>
      </c>
      <c r="F107" s="116" t="s">
        <v>132</v>
      </c>
      <c r="G107" s="117" t="s">
        <v>132</v>
      </c>
      <c r="H107" s="27" t="s">
        <v>160</v>
      </c>
      <c r="I107" s="73" t="s">
        <v>477</v>
      </c>
      <c r="J107" s="67" t="s">
        <v>3329</v>
      </c>
      <c r="K107" s="61" t="s">
        <v>528</v>
      </c>
      <c r="L107" s="112" t="s">
        <v>3330</v>
      </c>
      <c r="M107" s="118" t="s">
        <v>132</v>
      </c>
      <c r="N107" s="65" t="s">
        <v>3331</v>
      </c>
      <c r="O107" s="67" t="s">
        <v>3332</v>
      </c>
      <c r="P107" s="819" t="s">
        <v>2805</v>
      </c>
      <c r="Q107" s="112"/>
      <c r="R107" s="151">
        <v>19</v>
      </c>
      <c r="S107" s="144">
        <v>1</v>
      </c>
      <c r="T107" s="282" t="s">
        <v>3333</v>
      </c>
      <c r="U107" s="727">
        <v>4</v>
      </c>
      <c r="V107" s="820"/>
      <c r="W107" s="296"/>
      <c r="X107" s="370"/>
      <c r="Y107" s="296"/>
      <c r="Z107" s="370"/>
      <c r="AA107" s="296"/>
      <c r="AB107" s="370"/>
      <c r="AC107" s="296"/>
      <c r="AD107" s="370"/>
      <c r="AE107" s="296"/>
      <c r="AF107" s="370"/>
      <c r="AG107" s="296"/>
      <c r="AH107" s="370"/>
      <c r="AI107" s="296"/>
      <c r="AJ107" s="370"/>
      <c r="AK107" s="296"/>
      <c r="AL107" s="370"/>
      <c r="AM107" s="728"/>
      <c r="AN107" s="144">
        <v>0</v>
      </c>
      <c r="AO107" s="157">
        <v>0</v>
      </c>
      <c r="AP107" s="130">
        <v>0</v>
      </c>
      <c r="AQ107" s="212">
        <v>0</v>
      </c>
      <c r="AR107" s="66">
        <v>0</v>
      </c>
      <c r="AS107" s="120">
        <v>1</v>
      </c>
      <c r="AT107" s="121">
        <v>0</v>
      </c>
      <c r="AU107" s="66">
        <v>0</v>
      </c>
      <c r="AV107" s="122">
        <v>0</v>
      </c>
      <c r="AW107" s="121">
        <v>1</v>
      </c>
      <c r="AX107" s="66">
        <v>4</v>
      </c>
      <c r="AY107" s="122">
        <v>0.8</v>
      </c>
      <c r="AZ107" s="121">
        <v>0</v>
      </c>
      <c r="BA107" s="66">
        <v>0</v>
      </c>
      <c r="BB107" s="122">
        <v>0</v>
      </c>
      <c r="BC107" s="121">
        <v>0</v>
      </c>
      <c r="BD107" s="66">
        <v>0</v>
      </c>
      <c r="BE107" s="122">
        <v>0</v>
      </c>
      <c r="BF107" s="113">
        <v>1</v>
      </c>
      <c r="BG107" s="66">
        <v>1</v>
      </c>
      <c r="BH107" s="66">
        <v>0.4</v>
      </c>
      <c r="BI107" s="151">
        <v>5</v>
      </c>
      <c r="BJ107" s="158">
        <v>20</v>
      </c>
      <c r="BK107" s="154">
        <v>20</v>
      </c>
      <c r="BL107" s="144">
        <v>0</v>
      </c>
      <c r="BM107" s="135">
        <v>0</v>
      </c>
      <c r="BN107" s="145">
        <v>0</v>
      </c>
      <c r="BO107" s="135">
        <v>0</v>
      </c>
      <c r="BP107" s="135">
        <v>0</v>
      </c>
      <c r="BQ107" s="135">
        <v>0</v>
      </c>
      <c r="BR107" s="145">
        <v>0</v>
      </c>
      <c r="BS107" s="135">
        <v>0</v>
      </c>
      <c r="BT107" s="158">
        <v>0</v>
      </c>
      <c r="BU107" s="149">
        <v>0</v>
      </c>
      <c r="BV107" s="144">
        <v>0</v>
      </c>
      <c r="BW107" s="145">
        <v>0</v>
      </c>
      <c r="BX107" s="158">
        <v>0</v>
      </c>
      <c r="BY107" s="147" t="s">
        <v>132</v>
      </c>
      <c r="BZ107" s="144">
        <v>0</v>
      </c>
      <c r="CA107" s="145">
        <v>0</v>
      </c>
      <c r="CB107" s="145">
        <v>0</v>
      </c>
      <c r="CC107" s="145">
        <v>0</v>
      </c>
      <c r="CD107" s="144">
        <v>0</v>
      </c>
      <c r="CE107" s="145">
        <v>0</v>
      </c>
      <c r="CF107" s="145">
        <v>0</v>
      </c>
      <c r="CG107" s="145">
        <v>0</v>
      </c>
      <c r="CH107" s="134" t="s">
        <v>132</v>
      </c>
      <c r="CI107" s="145"/>
      <c r="CJ107" s="158"/>
      <c r="CK107" s="149"/>
      <c r="CL107" s="144">
        <v>0</v>
      </c>
      <c r="CM107" s="145">
        <v>0</v>
      </c>
      <c r="CN107" s="145">
        <v>0</v>
      </c>
      <c r="CO107" s="134" t="s">
        <v>132</v>
      </c>
      <c r="CP107" s="136"/>
      <c r="CQ107" s="133" t="s">
        <v>132</v>
      </c>
      <c r="CR107" s="134" t="s">
        <v>132</v>
      </c>
      <c r="CS107" s="112"/>
      <c r="CT107" s="134" t="s">
        <v>132</v>
      </c>
      <c r="CU107" s="135"/>
      <c r="CV107" s="135"/>
      <c r="CW107" s="136" t="s">
        <v>132</v>
      </c>
      <c r="CX107" s="137" t="s">
        <v>132</v>
      </c>
      <c r="CY107" s="137" t="s">
        <v>132</v>
      </c>
      <c r="CZ107" s="137" t="s">
        <v>132</v>
      </c>
      <c r="DA107" s="61"/>
      <c r="DB107" s="156" t="s">
        <v>2744</v>
      </c>
      <c r="DC107" s="138" t="s">
        <v>149</v>
      </c>
      <c r="DD107" s="139" t="s">
        <v>2735</v>
      </c>
      <c r="DE107" s="947" t="s">
        <v>160</v>
      </c>
    </row>
    <row r="108" spans="1:109" ht="67.5">
      <c r="A108" s="49"/>
      <c r="B108" s="59">
        <f t="shared" ca="1" si="1"/>
        <v>100</v>
      </c>
      <c r="C108" s="132" t="s">
        <v>138</v>
      </c>
      <c r="D108" s="150" t="s">
        <v>3334</v>
      </c>
      <c r="E108" s="65" t="s">
        <v>3335</v>
      </c>
      <c r="F108" s="116" t="s">
        <v>132</v>
      </c>
      <c r="G108" s="117" t="s">
        <v>132</v>
      </c>
      <c r="H108" s="27">
        <v>44411</v>
      </c>
      <c r="I108" s="73" t="s">
        <v>528</v>
      </c>
      <c r="J108" s="67" t="s">
        <v>3336</v>
      </c>
      <c r="K108" s="61" t="s">
        <v>479</v>
      </c>
      <c r="L108" s="112"/>
      <c r="M108" s="118" t="s">
        <v>132</v>
      </c>
      <c r="N108" s="65" t="s">
        <v>566</v>
      </c>
      <c r="O108" s="67" t="s">
        <v>3337</v>
      </c>
      <c r="P108" s="819" t="s">
        <v>2903</v>
      </c>
      <c r="Q108" s="112"/>
      <c r="R108" s="151">
        <v>0</v>
      </c>
      <c r="S108" s="144">
        <v>1</v>
      </c>
      <c r="T108" s="282" t="s">
        <v>3338</v>
      </c>
      <c r="U108" s="278">
        <v>12</v>
      </c>
      <c r="V108" s="815"/>
      <c r="W108" s="274"/>
      <c r="X108" s="119"/>
      <c r="Y108" s="274"/>
      <c r="Z108" s="119"/>
      <c r="AA108" s="274"/>
      <c r="AB108" s="119"/>
      <c r="AC108" s="274"/>
      <c r="AD108" s="119"/>
      <c r="AE108" s="274"/>
      <c r="AF108" s="119"/>
      <c r="AG108" s="274"/>
      <c r="AH108" s="119"/>
      <c r="AI108" s="274"/>
      <c r="AJ108" s="119"/>
      <c r="AK108" s="274"/>
      <c r="AL108" s="119"/>
      <c r="AM108" s="279"/>
      <c r="AN108" s="144">
        <v>1</v>
      </c>
      <c r="AO108" s="157">
        <v>0.6</v>
      </c>
      <c r="AP108" s="130">
        <v>0</v>
      </c>
      <c r="AQ108" s="212">
        <v>0</v>
      </c>
      <c r="AR108" s="66">
        <v>0</v>
      </c>
      <c r="AS108" s="120">
        <v>0</v>
      </c>
      <c r="AT108" s="121">
        <v>0</v>
      </c>
      <c r="AU108" s="66">
        <v>0</v>
      </c>
      <c r="AV108" s="122">
        <v>0</v>
      </c>
      <c r="AW108" s="121">
        <v>5</v>
      </c>
      <c r="AX108" s="66">
        <v>2</v>
      </c>
      <c r="AY108" s="122">
        <v>1</v>
      </c>
      <c r="AZ108" s="121">
        <v>0</v>
      </c>
      <c r="BA108" s="66">
        <v>0</v>
      </c>
      <c r="BB108" s="122">
        <v>0</v>
      </c>
      <c r="BC108" s="121">
        <v>1</v>
      </c>
      <c r="BD108" s="66">
        <v>0</v>
      </c>
      <c r="BE108" s="122">
        <v>0</v>
      </c>
      <c r="BF108" s="113">
        <v>7</v>
      </c>
      <c r="BG108" s="66">
        <v>0</v>
      </c>
      <c r="BH108" s="66">
        <v>0</v>
      </c>
      <c r="BI108" s="151">
        <v>5</v>
      </c>
      <c r="BJ108" s="158">
        <v>64</v>
      </c>
      <c r="BK108" s="154">
        <v>0</v>
      </c>
      <c r="BL108" s="144">
        <v>0</v>
      </c>
      <c r="BM108" s="135">
        <v>0</v>
      </c>
      <c r="BN108" s="145">
        <v>0</v>
      </c>
      <c r="BO108" s="135">
        <v>0</v>
      </c>
      <c r="BP108" s="135">
        <v>0</v>
      </c>
      <c r="BQ108" s="135">
        <v>0</v>
      </c>
      <c r="BR108" s="145">
        <v>0</v>
      </c>
      <c r="BS108" s="135">
        <v>0</v>
      </c>
      <c r="BT108" s="158">
        <v>0</v>
      </c>
      <c r="BU108" s="149">
        <v>0</v>
      </c>
      <c r="BV108" s="144">
        <v>0</v>
      </c>
      <c r="BW108" s="145">
        <v>0</v>
      </c>
      <c r="BX108" s="158">
        <v>0</v>
      </c>
      <c r="BY108" s="147" t="s">
        <v>132</v>
      </c>
      <c r="BZ108" s="144">
        <v>0</v>
      </c>
      <c r="CA108" s="145">
        <v>0</v>
      </c>
      <c r="CB108" s="145">
        <v>0</v>
      </c>
      <c r="CC108" s="145">
        <v>0</v>
      </c>
      <c r="CD108" s="144">
        <v>0</v>
      </c>
      <c r="CE108" s="145">
        <v>0</v>
      </c>
      <c r="CF108" s="145">
        <v>0</v>
      </c>
      <c r="CG108" s="145">
        <v>0</v>
      </c>
      <c r="CH108" s="134" t="s">
        <v>127</v>
      </c>
      <c r="CI108" s="145">
        <v>1</v>
      </c>
      <c r="CJ108" s="158">
        <v>0</v>
      </c>
      <c r="CK108" s="149">
        <v>1</v>
      </c>
      <c r="CL108" s="144">
        <v>0</v>
      </c>
      <c r="CM108" s="145">
        <v>0</v>
      </c>
      <c r="CN108" s="145">
        <v>0</v>
      </c>
      <c r="CO108" s="134" t="s">
        <v>132</v>
      </c>
      <c r="CP108" s="136"/>
      <c r="CQ108" s="133" t="s">
        <v>127</v>
      </c>
      <c r="CR108" s="134" t="s">
        <v>127</v>
      </c>
      <c r="CS108" s="112" t="s">
        <v>3339</v>
      </c>
      <c r="CT108" s="134" t="s">
        <v>127</v>
      </c>
      <c r="CU108" s="135">
        <v>27</v>
      </c>
      <c r="CV108" s="135">
        <v>0</v>
      </c>
      <c r="CW108" s="136" t="s">
        <v>132</v>
      </c>
      <c r="CX108" s="137" t="s">
        <v>132</v>
      </c>
      <c r="CY108" s="137" t="s">
        <v>132</v>
      </c>
      <c r="CZ108" s="137" t="s">
        <v>132</v>
      </c>
      <c r="DA108" s="61" t="s">
        <v>2773</v>
      </c>
      <c r="DB108" s="156" t="s">
        <v>2744</v>
      </c>
      <c r="DC108" s="138" t="s">
        <v>149</v>
      </c>
      <c r="DD108" s="139" t="s">
        <v>2735</v>
      </c>
      <c r="DE108" s="947" t="s">
        <v>144</v>
      </c>
    </row>
    <row r="109" spans="1:109" ht="27">
      <c r="A109" s="49"/>
      <c r="B109" s="59">
        <f t="shared" ca="1" si="1"/>
        <v>101</v>
      </c>
      <c r="C109" s="132" t="s">
        <v>3340</v>
      </c>
      <c r="D109" s="150" t="s">
        <v>3341</v>
      </c>
      <c r="E109" s="65" t="s">
        <v>3342</v>
      </c>
      <c r="F109" s="116" t="s">
        <v>132</v>
      </c>
      <c r="G109" s="117" t="s">
        <v>132</v>
      </c>
      <c r="H109" s="27">
        <v>41025</v>
      </c>
      <c r="I109" s="73" t="s">
        <v>477</v>
      </c>
      <c r="J109" s="67" t="s">
        <v>3343</v>
      </c>
      <c r="K109" s="61" t="s">
        <v>479</v>
      </c>
      <c r="L109" s="62"/>
      <c r="M109" s="164" t="s">
        <v>2727</v>
      </c>
      <c r="N109" s="73" t="s">
        <v>3344</v>
      </c>
      <c r="O109" s="52" t="s">
        <v>3345</v>
      </c>
      <c r="P109" s="70" t="s">
        <v>3346</v>
      </c>
      <c r="Q109" s="126"/>
      <c r="R109" s="165">
        <v>0</v>
      </c>
      <c r="S109" s="153">
        <v>1</v>
      </c>
      <c r="T109" s="815" t="s">
        <v>2887</v>
      </c>
      <c r="U109" s="278">
        <v>13</v>
      </c>
      <c r="V109" s="815"/>
      <c r="W109" s="274"/>
      <c r="X109" s="119"/>
      <c r="Y109" s="274"/>
      <c r="Z109" s="119"/>
      <c r="AA109" s="274"/>
      <c r="AB109" s="119"/>
      <c r="AC109" s="274"/>
      <c r="AD109" s="119"/>
      <c r="AE109" s="274"/>
      <c r="AF109" s="119"/>
      <c r="AG109" s="274"/>
      <c r="AH109" s="119"/>
      <c r="AI109" s="274"/>
      <c r="AJ109" s="119"/>
      <c r="AK109" s="274"/>
      <c r="AL109" s="119"/>
      <c r="AM109" s="274"/>
      <c r="AN109" s="153">
        <v>1</v>
      </c>
      <c r="AO109" s="280">
        <v>0.1</v>
      </c>
      <c r="AP109" s="30">
        <v>0</v>
      </c>
      <c r="AQ109" s="56">
        <v>0</v>
      </c>
      <c r="AR109" s="31">
        <v>0</v>
      </c>
      <c r="AS109" s="53">
        <v>0</v>
      </c>
      <c r="AT109" s="28">
        <v>0</v>
      </c>
      <c r="AU109" s="31">
        <v>0</v>
      </c>
      <c r="AV109" s="131">
        <v>0</v>
      </c>
      <c r="AW109" s="28">
        <v>2</v>
      </c>
      <c r="AX109" s="31">
        <v>2</v>
      </c>
      <c r="AY109" s="131">
        <v>2</v>
      </c>
      <c r="AZ109" s="28">
        <v>0</v>
      </c>
      <c r="BA109" s="31">
        <v>0</v>
      </c>
      <c r="BB109" s="131">
        <v>0</v>
      </c>
      <c r="BC109" s="28">
        <v>0</v>
      </c>
      <c r="BD109" s="31">
        <v>0</v>
      </c>
      <c r="BE109" s="131">
        <v>0</v>
      </c>
      <c r="BF109" s="28">
        <v>2</v>
      </c>
      <c r="BG109" s="31">
        <v>2</v>
      </c>
      <c r="BH109" s="131">
        <v>2</v>
      </c>
      <c r="BI109" s="165">
        <v>5</v>
      </c>
      <c r="BJ109" s="283">
        <v>27</v>
      </c>
      <c r="BK109" s="154">
        <v>0</v>
      </c>
      <c r="BL109" s="153">
        <v>0</v>
      </c>
      <c r="BM109" s="148">
        <v>0</v>
      </c>
      <c r="BN109" s="146">
        <v>0</v>
      </c>
      <c r="BO109" s="148">
        <v>0</v>
      </c>
      <c r="BP109" s="148">
        <v>0</v>
      </c>
      <c r="BQ109" s="148">
        <v>0</v>
      </c>
      <c r="BR109" s="146">
        <v>0</v>
      </c>
      <c r="BS109" s="148">
        <v>0</v>
      </c>
      <c r="BT109" s="283">
        <v>0</v>
      </c>
      <c r="BU109" s="154">
        <v>0</v>
      </c>
      <c r="BV109" s="153">
        <v>0</v>
      </c>
      <c r="BW109" s="146">
        <v>98</v>
      </c>
      <c r="BX109" s="283">
        <v>6</v>
      </c>
      <c r="BY109" s="284" t="s">
        <v>132</v>
      </c>
      <c r="BZ109" s="153">
        <v>0</v>
      </c>
      <c r="CA109" s="146">
        <v>357</v>
      </c>
      <c r="CB109" s="146">
        <v>357</v>
      </c>
      <c r="CC109" s="146">
        <v>357</v>
      </c>
      <c r="CD109" s="153">
        <v>0</v>
      </c>
      <c r="CE109" s="146">
        <v>0</v>
      </c>
      <c r="CF109" s="146">
        <v>0</v>
      </c>
      <c r="CG109" s="146">
        <v>0</v>
      </c>
      <c r="CH109" s="125" t="s">
        <v>127</v>
      </c>
      <c r="CI109" s="146">
        <v>0</v>
      </c>
      <c r="CJ109" s="283">
        <v>6</v>
      </c>
      <c r="CK109" s="154">
        <v>0</v>
      </c>
      <c r="CL109" s="153">
        <v>0</v>
      </c>
      <c r="CM109" s="146">
        <v>0</v>
      </c>
      <c r="CN109" s="146">
        <v>0</v>
      </c>
      <c r="CO109" s="125" t="s">
        <v>127</v>
      </c>
      <c r="CP109" s="285" t="s">
        <v>132</v>
      </c>
      <c r="CQ109" s="286" t="s">
        <v>132</v>
      </c>
      <c r="CR109" s="125" t="s">
        <v>132</v>
      </c>
      <c r="CS109" s="126"/>
      <c r="CT109" s="125" t="s">
        <v>132</v>
      </c>
      <c r="CU109" s="148"/>
      <c r="CV109" s="148"/>
      <c r="CW109" s="285" t="s">
        <v>132</v>
      </c>
      <c r="CX109" s="287" t="s">
        <v>132</v>
      </c>
      <c r="CY109" s="287" t="s">
        <v>132</v>
      </c>
      <c r="CZ109" s="287" t="s">
        <v>132</v>
      </c>
      <c r="DA109" s="70"/>
      <c r="DB109" s="288" t="s">
        <v>2744</v>
      </c>
      <c r="DC109" s="75" t="s">
        <v>149</v>
      </c>
      <c r="DD109" s="128" t="s">
        <v>2736</v>
      </c>
      <c r="DE109" s="949" t="s">
        <v>3347</v>
      </c>
    </row>
    <row r="110" spans="1:109" ht="27">
      <c r="A110" s="49"/>
      <c r="B110" s="59">
        <f t="shared" ca="1" si="1"/>
        <v>102</v>
      </c>
      <c r="C110" s="115" t="s">
        <v>145</v>
      </c>
      <c r="D110" s="844" t="s">
        <v>3348</v>
      </c>
      <c r="E110" s="65" t="s">
        <v>3349</v>
      </c>
      <c r="F110" s="116" t="s">
        <v>132</v>
      </c>
      <c r="G110" s="117" t="s">
        <v>132</v>
      </c>
      <c r="H110" s="27">
        <v>38718</v>
      </c>
      <c r="I110" s="65" t="s">
        <v>477</v>
      </c>
      <c r="J110" s="67" t="s">
        <v>3350</v>
      </c>
      <c r="K110" s="61" t="s">
        <v>479</v>
      </c>
      <c r="L110" s="140"/>
      <c r="M110" s="118" t="s">
        <v>2727</v>
      </c>
      <c r="N110" s="65" t="s">
        <v>3351</v>
      </c>
      <c r="O110" s="67" t="s">
        <v>3352</v>
      </c>
      <c r="P110" s="52" t="s">
        <v>3353</v>
      </c>
      <c r="Q110" s="112"/>
      <c r="R110" s="151">
        <v>0</v>
      </c>
      <c r="S110" s="144">
        <v>0</v>
      </c>
      <c r="T110" s="282"/>
      <c r="U110" s="152"/>
      <c r="V110" s="815"/>
      <c r="W110" s="152"/>
      <c r="X110" s="119"/>
      <c r="Y110" s="152"/>
      <c r="Z110" s="119"/>
      <c r="AA110" s="152"/>
      <c r="AB110" s="119"/>
      <c r="AC110" s="152"/>
      <c r="AD110" s="119"/>
      <c r="AE110" s="152"/>
      <c r="AF110" s="119"/>
      <c r="AG110" s="152"/>
      <c r="AH110" s="119"/>
      <c r="AI110" s="152"/>
      <c r="AJ110" s="119"/>
      <c r="AK110" s="152"/>
      <c r="AL110" s="119"/>
      <c r="AM110" s="152"/>
      <c r="AN110" s="153">
        <v>1</v>
      </c>
      <c r="AO110" s="154">
        <v>0.2</v>
      </c>
      <c r="AP110" s="30">
        <v>0</v>
      </c>
      <c r="AQ110" s="56">
        <v>0</v>
      </c>
      <c r="AR110" s="31">
        <v>0</v>
      </c>
      <c r="AS110" s="53">
        <v>0</v>
      </c>
      <c r="AT110" s="28">
        <v>0</v>
      </c>
      <c r="AU110" s="31">
        <v>0</v>
      </c>
      <c r="AV110" s="131">
        <v>0</v>
      </c>
      <c r="AW110" s="28">
        <v>0</v>
      </c>
      <c r="AX110" s="31">
        <v>6</v>
      </c>
      <c r="AY110" s="131">
        <v>0.3</v>
      </c>
      <c r="AZ110" s="28">
        <v>0</v>
      </c>
      <c r="BA110" s="31">
        <v>0</v>
      </c>
      <c r="BB110" s="131">
        <v>0</v>
      </c>
      <c r="BC110" s="28">
        <v>0</v>
      </c>
      <c r="BD110" s="31">
        <v>0</v>
      </c>
      <c r="BE110" s="131">
        <v>0</v>
      </c>
      <c r="BF110" s="29">
        <v>0</v>
      </c>
      <c r="BG110" s="31">
        <v>1</v>
      </c>
      <c r="BH110" s="31">
        <v>0.2</v>
      </c>
      <c r="BI110" s="165">
        <v>3</v>
      </c>
      <c r="BJ110" s="143">
        <v>4</v>
      </c>
      <c r="BK110" s="154">
        <v>0</v>
      </c>
      <c r="BL110" s="153">
        <v>0</v>
      </c>
      <c r="BM110" s="148">
        <v>0</v>
      </c>
      <c r="BN110" s="146">
        <v>0</v>
      </c>
      <c r="BO110" s="148">
        <v>0</v>
      </c>
      <c r="BP110" s="146">
        <v>0</v>
      </c>
      <c r="BQ110" s="148">
        <v>0</v>
      </c>
      <c r="BR110" s="146">
        <v>0</v>
      </c>
      <c r="BS110" s="148">
        <v>0</v>
      </c>
      <c r="BT110" s="155">
        <v>0</v>
      </c>
      <c r="BU110" s="154">
        <v>0</v>
      </c>
      <c r="BV110" s="153">
        <v>0</v>
      </c>
      <c r="BW110" s="146">
        <v>0</v>
      </c>
      <c r="BX110" s="146">
        <v>0</v>
      </c>
      <c r="BY110" s="284" t="s">
        <v>132</v>
      </c>
      <c r="BZ110" s="153">
        <v>0</v>
      </c>
      <c r="CA110" s="146">
        <v>0</v>
      </c>
      <c r="CB110" s="146">
        <v>0</v>
      </c>
      <c r="CC110" s="146">
        <v>0</v>
      </c>
      <c r="CD110" s="153">
        <v>0</v>
      </c>
      <c r="CE110" s="146">
        <v>0</v>
      </c>
      <c r="CF110" s="146">
        <v>0</v>
      </c>
      <c r="CG110" s="146">
        <v>0</v>
      </c>
      <c r="CH110" s="125" t="s">
        <v>132</v>
      </c>
      <c r="CI110" s="146"/>
      <c r="CJ110" s="283"/>
      <c r="CK110" s="154"/>
      <c r="CL110" s="153">
        <v>0</v>
      </c>
      <c r="CM110" s="146">
        <v>0</v>
      </c>
      <c r="CN110" s="146">
        <v>0</v>
      </c>
      <c r="CO110" s="125" t="s">
        <v>132</v>
      </c>
      <c r="CP110" s="285"/>
      <c r="CQ110" s="286" t="s">
        <v>132</v>
      </c>
      <c r="CR110" s="125" t="s">
        <v>132</v>
      </c>
      <c r="CS110" s="126"/>
      <c r="CT110" s="125" t="s">
        <v>132</v>
      </c>
      <c r="CU110" s="148"/>
      <c r="CV110" s="148"/>
      <c r="CW110" s="285" t="s">
        <v>132</v>
      </c>
      <c r="CX110" s="287" t="s">
        <v>132</v>
      </c>
      <c r="CY110" s="287" t="s">
        <v>132</v>
      </c>
      <c r="CZ110" s="287" t="s">
        <v>132</v>
      </c>
      <c r="DA110" s="70"/>
      <c r="DB110" s="288" t="s">
        <v>2744</v>
      </c>
      <c r="DC110" s="75" t="s">
        <v>149</v>
      </c>
      <c r="DD110" s="139" t="s">
        <v>2736</v>
      </c>
      <c r="DE110" s="947" t="s">
        <v>210</v>
      </c>
    </row>
    <row r="111" spans="1:109">
      <c r="A111" s="49"/>
      <c r="B111" s="59">
        <f t="shared" ca="1" si="1"/>
        <v>103</v>
      </c>
      <c r="C111" s="132" t="s">
        <v>145</v>
      </c>
      <c r="D111" s="430" t="s">
        <v>3354</v>
      </c>
      <c r="E111" s="65" t="s">
        <v>3355</v>
      </c>
      <c r="F111" s="116" t="s">
        <v>132</v>
      </c>
      <c r="G111" s="117" t="s">
        <v>132</v>
      </c>
      <c r="H111" s="27">
        <v>27120</v>
      </c>
      <c r="I111" s="73" t="s">
        <v>477</v>
      </c>
      <c r="J111" s="67" t="s">
        <v>3356</v>
      </c>
      <c r="K111" s="61" t="s">
        <v>479</v>
      </c>
      <c r="L111" s="140"/>
      <c r="M111" s="118" t="s">
        <v>2727</v>
      </c>
      <c r="N111" s="65" t="s">
        <v>3357</v>
      </c>
      <c r="O111" s="431" t="s">
        <v>3358</v>
      </c>
      <c r="P111" s="61" t="s">
        <v>3359</v>
      </c>
      <c r="Q111" s="112"/>
      <c r="R111" s="151">
        <v>0</v>
      </c>
      <c r="S111" s="144">
        <v>1</v>
      </c>
      <c r="T111" s="282" t="s">
        <v>2887</v>
      </c>
      <c r="U111" s="278">
        <v>30</v>
      </c>
      <c r="V111" s="815"/>
      <c r="W111" s="274"/>
      <c r="X111" s="119"/>
      <c r="Y111" s="274"/>
      <c r="Z111" s="119"/>
      <c r="AA111" s="274"/>
      <c r="AB111" s="119"/>
      <c r="AC111" s="274"/>
      <c r="AD111" s="119"/>
      <c r="AE111" s="274"/>
      <c r="AF111" s="119"/>
      <c r="AG111" s="274"/>
      <c r="AH111" s="119"/>
      <c r="AI111" s="274"/>
      <c r="AJ111" s="119"/>
      <c r="AK111" s="274"/>
      <c r="AL111" s="119"/>
      <c r="AM111" s="274"/>
      <c r="AN111" s="153">
        <v>0</v>
      </c>
      <c r="AO111" s="280">
        <v>0</v>
      </c>
      <c r="AP111" s="30">
        <v>0</v>
      </c>
      <c r="AQ111" s="56">
        <v>0</v>
      </c>
      <c r="AR111" s="31">
        <v>0</v>
      </c>
      <c r="AS111" s="53">
        <v>0</v>
      </c>
      <c r="AT111" s="28">
        <v>0</v>
      </c>
      <c r="AU111" s="31">
        <v>0</v>
      </c>
      <c r="AV111" s="131">
        <v>0</v>
      </c>
      <c r="AW111" s="28">
        <v>3</v>
      </c>
      <c r="AX111" s="31">
        <v>0</v>
      </c>
      <c r="AY111" s="131">
        <v>0</v>
      </c>
      <c r="AZ111" s="28">
        <v>0</v>
      </c>
      <c r="BA111" s="31">
        <v>0</v>
      </c>
      <c r="BB111" s="131">
        <v>0</v>
      </c>
      <c r="BC111" s="28">
        <v>1</v>
      </c>
      <c r="BD111" s="31">
        <v>0</v>
      </c>
      <c r="BE111" s="131">
        <v>0</v>
      </c>
      <c r="BF111" s="29">
        <v>2</v>
      </c>
      <c r="BG111" s="31">
        <v>0</v>
      </c>
      <c r="BH111" s="31">
        <v>0</v>
      </c>
      <c r="BI111" s="165">
        <v>6</v>
      </c>
      <c r="BJ111" s="283">
        <v>12</v>
      </c>
      <c r="BK111" s="154">
        <v>0</v>
      </c>
      <c r="BL111" s="153">
        <v>0</v>
      </c>
      <c r="BM111" s="148">
        <v>0</v>
      </c>
      <c r="BN111" s="146">
        <v>0</v>
      </c>
      <c r="BO111" s="148">
        <v>0</v>
      </c>
      <c r="BP111" s="148">
        <v>0</v>
      </c>
      <c r="BQ111" s="148">
        <v>0</v>
      </c>
      <c r="BR111" s="146">
        <v>0</v>
      </c>
      <c r="BS111" s="148">
        <v>0</v>
      </c>
      <c r="BT111" s="283">
        <v>0</v>
      </c>
      <c r="BU111" s="154">
        <v>0</v>
      </c>
      <c r="BV111" s="153">
        <v>0</v>
      </c>
      <c r="BW111" s="146">
        <v>0</v>
      </c>
      <c r="BX111" s="283">
        <v>0</v>
      </c>
      <c r="BY111" s="284" t="s">
        <v>132</v>
      </c>
      <c r="BZ111" s="153">
        <v>0</v>
      </c>
      <c r="CA111" s="146">
        <v>0</v>
      </c>
      <c r="CB111" s="146">
        <v>0</v>
      </c>
      <c r="CC111" s="146">
        <v>0</v>
      </c>
      <c r="CD111" s="153">
        <v>0</v>
      </c>
      <c r="CE111" s="146">
        <v>0</v>
      </c>
      <c r="CF111" s="146">
        <v>0</v>
      </c>
      <c r="CG111" s="146">
        <v>0</v>
      </c>
      <c r="CH111" s="125" t="s">
        <v>127</v>
      </c>
      <c r="CI111" s="146">
        <v>0</v>
      </c>
      <c r="CJ111" s="283">
        <v>4</v>
      </c>
      <c r="CK111" s="154">
        <v>0</v>
      </c>
      <c r="CL111" s="153">
        <v>0</v>
      </c>
      <c r="CM111" s="146">
        <v>0</v>
      </c>
      <c r="CN111" s="146">
        <v>0</v>
      </c>
      <c r="CO111" s="125" t="s">
        <v>132</v>
      </c>
      <c r="CP111" s="285"/>
      <c r="CQ111" s="286" t="s">
        <v>132</v>
      </c>
      <c r="CR111" s="125" t="s">
        <v>132</v>
      </c>
      <c r="CS111" s="126"/>
      <c r="CT111" s="125" t="s">
        <v>132</v>
      </c>
      <c r="CU111" s="148"/>
      <c r="CV111" s="148"/>
      <c r="CW111" s="285" t="s">
        <v>132</v>
      </c>
      <c r="CX111" s="287" t="s">
        <v>132</v>
      </c>
      <c r="CY111" s="287" t="s">
        <v>132</v>
      </c>
      <c r="CZ111" s="287" t="s">
        <v>132</v>
      </c>
      <c r="DA111" s="70"/>
      <c r="DB111" s="288" t="s">
        <v>2744</v>
      </c>
      <c r="DC111" s="75" t="s">
        <v>149</v>
      </c>
      <c r="DD111" s="139" t="s">
        <v>2736</v>
      </c>
      <c r="DE111" s="947" t="s">
        <v>3360</v>
      </c>
    </row>
    <row r="112" spans="1:109" ht="27">
      <c r="A112" s="49"/>
      <c r="B112" s="59">
        <f t="shared" ca="1" si="1"/>
        <v>104</v>
      </c>
      <c r="C112" s="132" t="s">
        <v>145</v>
      </c>
      <c r="D112" s="150" t="s">
        <v>3361</v>
      </c>
      <c r="E112" s="65" t="s">
        <v>3362</v>
      </c>
      <c r="F112" s="116" t="s">
        <v>132</v>
      </c>
      <c r="G112" s="117" t="s">
        <v>132</v>
      </c>
      <c r="H112" s="27">
        <v>34789</v>
      </c>
      <c r="I112" s="73" t="s">
        <v>477</v>
      </c>
      <c r="J112" s="67" t="s">
        <v>3363</v>
      </c>
      <c r="K112" s="61" t="s">
        <v>479</v>
      </c>
      <c r="L112" s="140"/>
      <c r="M112" s="118" t="s">
        <v>2727</v>
      </c>
      <c r="N112" s="65" t="s">
        <v>3364</v>
      </c>
      <c r="O112" s="67" t="s">
        <v>3365</v>
      </c>
      <c r="P112" s="61" t="s">
        <v>3366</v>
      </c>
      <c r="Q112" s="112" t="s">
        <v>3367</v>
      </c>
      <c r="R112" s="151">
        <v>0</v>
      </c>
      <c r="S112" s="144">
        <v>1</v>
      </c>
      <c r="T112" s="282" t="s">
        <v>2731</v>
      </c>
      <c r="U112" s="278">
        <v>27</v>
      </c>
      <c r="V112" s="815"/>
      <c r="W112" s="274"/>
      <c r="X112" s="119"/>
      <c r="Y112" s="274"/>
      <c r="Z112" s="119"/>
      <c r="AA112" s="278"/>
      <c r="AB112" s="119"/>
      <c r="AC112" s="274"/>
      <c r="AD112" s="119"/>
      <c r="AE112" s="274"/>
      <c r="AF112" s="119"/>
      <c r="AG112" s="274"/>
      <c r="AH112" s="119"/>
      <c r="AI112" s="274"/>
      <c r="AJ112" s="119"/>
      <c r="AK112" s="274"/>
      <c r="AL112" s="119"/>
      <c r="AM112" s="274"/>
      <c r="AN112" s="153">
        <v>0</v>
      </c>
      <c r="AO112" s="280">
        <v>0</v>
      </c>
      <c r="AP112" s="30">
        <v>0</v>
      </c>
      <c r="AQ112" s="56">
        <v>0</v>
      </c>
      <c r="AR112" s="31">
        <v>0</v>
      </c>
      <c r="AS112" s="53">
        <v>0</v>
      </c>
      <c r="AT112" s="28">
        <v>1</v>
      </c>
      <c r="AU112" s="31">
        <v>0</v>
      </c>
      <c r="AV112" s="131">
        <v>0</v>
      </c>
      <c r="AW112" s="28">
        <v>3</v>
      </c>
      <c r="AX112" s="31">
        <v>0</v>
      </c>
      <c r="AY112" s="131">
        <v>0</v>
      </c>
      <c r="AZ112" s="28">
        <v>0</v>
      </c>
      <c r="BA112" s="31">
        <v>0</v>
      </c>
      <c r="BB112" s="131">
        <v>0</v>
      </c>
      <c r="BC112" s="28">
        <v>1</v>
      </c>
      <c r="BD112" s="31">
        <v>0</v>
      </c>
      <c r="BE112" s="131">
        <v>0</v>
      </c>
      <c r="BF112" s="29">
        <v>3</v>
      </c>
      <c r="BG112" s="31">
        <v>0</v>
      </c>
      <c r="BH112" s="31">
        <v>0</v>
      </c>
      <c r="BI112" s="165">
        <v>5</v>
      </c>
      <c r="BJ112" s="283">
        <v>45</v>
      </c>
      <c r="BK112" s="154">
        <v>9</v>
      </c>
      <c r="BL112" s="153">
        <v>0</v>
      </c>
      <c r="BM112" s="148">
        <v>0</v>
      </c>
      <c r="BN112" s="146">
        <v>0</v>
      </c>
      <c r="BO112" s="148">
        <v>0</v>
      </c>
      <c r="BP112" s="148">
        <v>0</v>
      </c>
      <c r="BQ112" s="148">
        <v>0</v>
      </c>
      <c r="BR112" s="146">
        <v>0</v>
      </c>
      <c r="BS112" s="148">
        <v>0</v>
      </c>
      <c r="BT112" s="283">
        <v>0</v>
      </c>
      <c r="BU112" s="154">
        <v>0</v>
      </c>
      <c r="BV112" s="153">
        <v>6</v>
      </c>
      <c r="BW112" s="146">
        <v>2</v>
      </c>
      <c r="BX112" s="283">
        <v>1</v>
      </c>
      <c r="BY112" s="284" t="s">
        <v>132</v>
      </c>
      <c r="BZ112" s="153">
        <v>6</v>
      </c>
      <c r="CA112" s="146">
        <v>17</v>
      </c>
      <c r="CB112" s="146">
        <v>17</v>
      </c>
      <c r="CC112" s="146">
        <v>17</v>
      </c>
      <c r="CD112" s="153">
        <v>6</v>
      </c>
      <c r="CE112" s="146">
        <v>0</v>
      </c>
      <c r="CF112" s="146">
        <v>0</v>
      </c>
      <c r="CG112" s="146">
        <v>0</v>
      </c>
      <c r="CH112" s="125" t="s">
        <v>127</v>
      </c>
      <c r="CI112" s="146">
        <v>1</v>
      </c>
      <c r="CJ112" s="283">
        <v>0</v>
      </c>
      <c r="CK112" s="154">
        <v>0</v>
      </c>
      <c r="CL112" s="153">
        <v>6</v>
      </c>
      <c r="CM112" s="146">
        <v>11</v>
      </c>
      <c r="CN112" s="146">
        <v>11</v>
      </c>
      <c r="CO112" s="125" t="s">
        <v>127</v>
      </c>
      <c r="CP112" s="285" t="s">
        <v>132</v>
      </c>
      <c r="CQ112" s="286" t="s">
        <v>127</v>
      </c>
      <c r="CR112" s="125" t="s">
        <v>127</v>
      </c>
      <c r="CS112" s="126" t="s">
        <v>3368</v>
      </c>
      <c r="CT112" s="125" t="s">
        <v>132</v>
      </c>
      <c r="CU112" s="148"/>
      <c r="CV112" s="148"/>
      <c r="CW112" s="285" t="s">
        <v>132</v>
      </c>
      <c r="CX112" s="287" t="s">
        <v>132</v>
      </c>
      <c r="CY112" s="287" t="s">
        <v>132</v>
      </c>
      <c r="CZ112" s="287" t="s">
        <v>132</v>
      </c>
      <c r="DA112" s="70"/>
      <c r="DB112" s="288" t="s">
        <v>2744</v>
      </c>
      <c r="DC112" s="75" t="s">
        <v>149</v>
      </c>
      <c r="DD112" s="139" t="s">
        <v>2736</v>
      </c>
      <c r="DE112" s="947" t="s">
        <v>144</v>
      </c>
    </row>
    <row r="113" spans="1:109">
      <c r="A113" s="49"/>
      <c r="B113" s="59">
        <f t="shared" ca="1" si="1"/>
        <v>105</v>
      </c>
      <c r="C113" s="132" t="s">
        <v>145</v>
      </c>
      <c r="D113" s="150" t="s">
        <v>3369</v>
      </c>
      <c r="E113" s="65" t="s">
        <v>3370</v>
      </c>
      <c r="F113" s="116" t="s">
        <v>132</v>
      </c>
      <c r="G113" s="117" t="s">
        <v>132</v>
      </c>
      <c r="H113" s="27">
        <v>38439</v>
      </c>
      <c r="I113" s="73" t="s">
        <v>477</v>
      </c>
      <c r="J113" s="67" t="s">
        <v>3371</v>
      </c>
      <c r="K113" s="61" t="s">
        <v>479</v>
      </c>
      <c r="L113" s="140"/>
      <c r="M113" s="118" t="s">
        <v>2727</v>
      </c>
      <c r="N113" s="65" t="s">
        <v>3372</v>
      </c>
      <c r="O113" s="67" t="s">
        <v>3373</v>
      </c>
      <c r="P113" s="61" t="s">
        <v>3366</v>
      </c>
      <c r="Q113" s="112" t="s">
        <v>3374</v>
      </c>
      <c r="R113" s="151">
        <v>0</v>
      </c>
      <c r="S113" s="144">
        <v>1</v>
      </c>
      <c r="T113" s="282" t="s">
        <v>2887</v>
      </c>
      <c r="U113" s="278">
        <v>0</v>
      </c>
      <c r="V113" s="815"/>
      <c r="W113" s="274"/>
      <c r="X113" s="119"/>
      <c r="Y113" s="274"/>
      <c r="Z113" s="119"/>
      <c r="AA113" s="278"/>
      <c r="AB113" s="119"/>
      <c r="AC113" s="274"/>
      <c r="AD113" s="119"/>
      <c r="AE113" s="274"/>
      <c r="AF113" s="119"/>
      <c r="AG113" s="274"/>
      <c r="AH113" s="119"/>
      <c r="AI113" s="274"/>
      <c r="AJ113" s="119"/>
      <c r="AK113" s="274"/>
      <c r="AL113" s="119"/>
      <c r="AM113" s="274"/>
      <c r="AN113" s="153">
        <v>0</v>
      </c>
      <c r="AO113" s="153">
        <v>0</v>
      </c>
      <c r="AP113" s="30">
        <v>0</v>
      </c>
      <c r="AQ113" s="56">
        <v>0</v>
      </c>
      <c r="AR113" s="31">
        <v>0</v>
      </c>
      <c r="AS113" s="53">
        <v>0</v>
      </c>
      <c r="AT113" s="28">
        <v>1</v>
      </c>
      <c r="AU113" s="31">
        <v>0</v>
      </c>
      <c r="AV113" s="131">
        <v>0</v>
      </c>
      <c r="AW113" s="28">
        <v>2</v>
      </c>
      <c r="AX113" s="31">
        <v>0</v>
      </c>
      <c r="AY113" s="131">
        <v>0</v>
      </c>
      <c r="AZ113" s="28">
        <v>0</v>
      </c>
      <c r="BA113" s="31">
        <v>0</v>
      </c>
      <c r="BB113" s="131">
        <v>0</v>
      </c>
      <c r="BC113" s="28">
        <v>0</v>
      </c>
      <c r="BD113" s="31">
        <v>0</v>
      </c>
      <c r="BE113" s="131">
        <v>0</v>
      </c>
      <c r="BF113" s="29">
        <v>6</v>
      </c>
      <c r="BG113" s="31">
        <v>0</v>
      </c>
      <c r="BH113" s="31">
        <v>0</v>
      </c>
      <c r="BI113" s="165">
        <v>5</v>
      </c>
      <c r="BJ113" s="283">
        <v>39</v>
      </c>
      <c r="BK113" s="154">
        <v>5</v>
      </c>
      <c r="BL113" s="153">
        <v>0</v>
      </c>
      <c r="BM113" s="148">
        <v>0</v>
      </c>
      <c r="BN113" s="146">
        <v>0</v>
      </c>
      <c r="BO113" s="148">
        <v>0</v>
      </c>
      <c r="BP113" s="148">
        <v>0</v>
      </c>
      <c r="BQ113" s="148">
        <v>0</v>
      </c>
      <c r="BR113" s="146">
        <v>0</v>
      </c>
      <c r="BS113" s="148">
        <v>0</v>
      </c>
      <c r="BT113" s="283">
        <v>0</v>
      </c>
      <c r="BU113" s="154">
        <v>0</v>
      </c>
      <c r="BV113" s="153">
        <v>0</v>
      </c>
      <c r="BW113" s="146">
        <v>19</v>
      </c>
      <c r="BX113" s="283">
        <v>8</v>
      </c>
      <c r="BY113" s="284" t="s">
        <v>132</v>
      </c>
      <c r="BZ113" s="153">
        <v>0</v>
      </c>
      <c r="CA113" s="146">
        <v>54</v>
      </c>
      <c r="CB113" s="146">
        <v>54</v>
      </c>
      <c r="CC113" s="146">
        <v>182</v>
      </c>
      <c r="CD113" s="153">
        <v>0</v>
      </c>
      <c r="CE113" s="146">
        <v>0</v>
      </c>
      <c r="CF113" s="146">
        <v>0</v>
      </c>
      <c r="CG113" s="146">
        <v>0</v>
      </c>
      <c r="CH113" s="125" t="s">
        <v>127</v>
      </c>
      <c r="CI113" s="146">
        <v>1</v>
      </c>
      <c r="CJ113" s="283">
        <v>2</v>
      </c>
      <c r="CK113" s="154">
        <v>1</v>
      </c>
      <c r="CL113" s="153">
        <v>0</v>
      </c>
      <c r="CM113" s="146">
        <v>0</v>
      </c>
      <c r="CN113" s="146">
        <v>0</v>
      </c>
      <c r="CO113" s="125" t="s">
        <v>127</v>
      </c>
      <c r="CP113" s="285" t="s">
        <v>127</v>
      </c>
      <c r="CQ113" s="286" t="s">
        <v>132</v>
      </c>
      <c r="CR113" s="125" t="s">
        <v>132</v>
      </c>
      <c r="CS113" s="126"/>
      <c r="CT113" s="125" t="s">
        <v>132</v>
      </c>
      <c r="CU113" s="148"/>
      <c r="CV113" s="148"/>
      <c r="CW113" s="285" t="s">
        <v>132</v>
      </c>
      <c r="CX113" s="287" t="s">
        <v>132</v>
      </c>
      <c r="CY113" s="287" t="s">
        <v>132</v>
      </c>
      <c r="CZ113" s="287" t="s">
        <v>132</v>
      </c>
      <c r="DA113" s="70"/>
      <c r="DB113" s="288" t="s">
        <v>2744</v>
      </c>
      <c r="DC113" s="75" t="s">
        <v>149</v>
      </c>
      <c r="DD113" s="139" t="s">
        <v>2736</v>
      </c>
      <c r="DE113" s="947" t="s">
        <v>144</v>
      </c>
    </row>
    <row r="114" spans="1:109" ht="27">
      <c r="A114" s="49"/>
      <c r="B114" s="59">
        <f t="shared" ca="1" si="1"/>
        <v>106</v>
      </c>
      <c r="C114" s="115" t="s">
        <v>3375</v>
      </c>
      <c r="D114" s="150" t="s">
        <v>3376</v>
      </c>
      <c r="E114" s="65" t="s">
        <v>3377</v>
      </c>
      <c r="F114" s="116" t="s">
        <v>132</v>
      </c>
      <c r="G114" s="117" t="s">
        <v>132</v>
      </c>
      <c r="H114" s="27">
        <v>43252</v>
      </c>
      <c r="I114" s="65" t="s">
        <v>477</v>
      </c>
      <c r="J114" s="67" t="s">
        <v>3378</v>
      </c>
      <c r="K114" s="61" t="s">
        <v>479</v>
      </c>
      <c r="L114" s="140"/>
      <c r="M114" s="118" t="s">
        <v>2727</v>
      </c>
      <c r="N114" s="65" t="s">
        <v>3379</v>
      </c>
      <c r="O114" s="67" t="s">
        <v>3380</v>
      </c>
      <c r="P114" s="61" t="s">
        <v>3359</v>
      </c>
      <c r="Q114" s="112"/>
      <c r="R114" s="151">
        <v>0</v>
      </c>
      <c r="S114" s="144">
        <v>3</v>
      </c>
      <c r="T114" s="282" t="s">
        <v>573</v>
      </c>
      <c r="U114" s="152">
        <v>33</v>
      </c>
      <c r="V114" s="815" t="s">
        <v>573</v>
      </c>
      <c r="W114" s="152">
        <v>7</v>
      </c>
      <c r="X114" s="119" t="s">
        <v>573</v>
      </c>
      <c r="Y114" s="152">
        <v>6</v>
      </c>
      <c r="Z114" s="119"/>
      <c r="AA114" s="152"/>
      <c r="AB114" s="119"/>
      <c r="AC114" s="152"/>
      <c r="AD114" s="119"/>
      <c r="AE114" s="152"/>
      <c r="AF114" s="119"/>
      <c r="AG114" s="152"/>
      <c r="AH114" s="119"/>
      <c r="AI114" s="152"/>
      <c r="AJ114" s="119"/>
      <c r="AK114" s="152"/>
      <c r="AL114" s="119"/>
      <c r="AM114" s="152"/>
      <c r="AN114" s="153">
        <v>1</v>
      </c>
      <c r="AO114" s="154">
        <v>0.9</v>
      </c>
      <c r="AP114" s="30">
        <v>0</v>
      </c>
      <c r="AQ114" s="56">
        <v>1</v>
      </c>
      <c r="AR114" s="31">
        <v>0</v>
      </c>
      <c r="AS114" s="53">
        <v>2</v>
      </c>
      <c r="AT114" s="28">
        <v>0</v>
      </c>
      <c r="AU114" s="31">
        <v>0</v>
      </c>
      <c r="AV114" s="131">
        <v>0</v>
      </c>
      <c r="AW114" s="28">
        <v>3</v>
      </c>
      <c r="AX114" s="31">
        <v>4</v>
      </c>
      <c r="AY114" s="131">
        <v>3.4</v>
      </c>
      <c r="AZ114" s="28">
        <v>0</v>
      </c>
      <c r="BA114" s="31">
        <v>0</v>
      </c>
      <c r="BB114" s="131">
        <v>0</v>
      </c>
      <c r="BC114" s="28">
        <v>1</v>
      </c>
      <c r="BD114" s="31">
        <v>0</v>
      </c>
      <c r="BE114" s="131">
        <v>0</v>
      </c>
      <c r="BF114" s="29">
        <v>3</v>
      </c>
      <c r="BG114" s="31">
        <v>4</v>
      </c>
      <c r="BH114" s="31">
        <v>3.6</v>
      </c>
      <c r="BI114" s="165">
        <v>5</v>
      </c>
      <c r="BJ114" s="143">
        <v>81.5</v>
      </c>
      <c r="BK114" s="154">
        <v>0</v>
      </c>
      <c r="BL114" s="153">
        <v>0</v>
      </c>
      <c r="BM114" s="148">
        <v>0</v>
      </c>
      <c r="BN114" s="146">
        <v>0</v>
      </c>
      <c r="BO114" s="148">
        <v>0</v>
      </c>
      <c r="BP114" s="146">
        <v>0</v>
      </c>
      <c r="BQ114" s="148">
        <v>0</v>
      </c>
      <c r="BR114" s="146">
        <v>0</v>
      </c>
      <c r="BS114" s="148">
        <v>0</v>
      </c>
      <c r="BT114" s="155">
        <v>0</v>
      </c>
      <c r="BU114" s="154">
        <v>0</v>
      </c>
      <c r="BV114" s="153">
        <v>0</v>
      </c>
      <c r="BW114" s="146">
        <v>0</v>
      </c>
      <c r="BX114" s="146">
        <v>0</v>
      </c>
      <c r="BY114" s="284" t="s">
        <v>132</v>
      </c>
      <c r="BZ114" s="153">
        <v>0</v>
      </c>
      <c r="CA114" s="146">
        <v>0</v>
      </c>
      <c r="CB114" s="146">
        <v>0</v>
      </c>
      <c r="CC114" s="146">
        <v>0</v>
      </c>
      <c r="CD114" s="153">
        <v>0</v>
      </c>
      <c r="CE114" s="146">
        <v>0</v>
      </c>
      <c r="CF114" s="146">
        <v>0</v>
      </c>
      <c r="CG114" s="146">
        <v>0</v>
      </c>
      <c r="CH114" s="125" t="s">
        <v>127</v>
      </c>
      <c r="CI114" s="146">
        <v>0</v>
      </c>
      <c r="CJ114" s="148">
        <v>4</v>
      </c>
      <c r="CK114" s="154">
        <v>17</v>
      </c>
      <c r="CL114" s="153">
        <v>0</v>
      </c>
      <c r="CM114" s="146">
        <v>0</v>
      </c>
      <c r="CN114" s="146">
        <v>0</v>
      </c>
      <c r="CO114" s="125" t="s">
        <v>127</v>
      </c>
      <c r="CP114" s="285" t="s">
        <v>127</v>
      </c>
      <c r="CQ114" s="286" t="s">
        <v>132</v>
      </c>
      <c r="CR114" s="125" t="s">
        <v>127</v>
      </c>
      <c r="CS114" s="126" t="s">
        <v>3381</v>
      </c>
      <c r="CT114" s="125" t="s">
        <v>132</v>
      </c>
      <c r="CU114" s="148"/>
      <c r="CV114" s="148"/>
      <c r="CW114" s="285" t="s">
        <v>132</v>
      </c>
      <c r="CX114" s="287" t="s">
        <v>132</v>
      </c>
      <c r="CY114" s="287" t="s">
        <v>132</v>
      </c>
      <c r="CZ114" s="287" t="s">
        <v>132</v>
      </c>
      <c r="DA114" s="70"/>
      <c r="DB114" s="288" t="s">
        <v>2744</v>
      </c>
      <c r="DC114" s="75" t="s">
        <v>149</v>
      </c>
      <c r="DD114" s="139" t="s">
        <v>2735</v>
      </c>
      <c r="DE114" s="947" t="s">
        <v>3382</v>
      </c>
    </row>
    <row r="115" spans="1:109">
      <c r="A115" s="49"/>
      <c r="B115" s="59">
        <f t="shared" ca="1" si="1"/>
        <v>107</v>
      </c>
      <c r="C115" s="132" t="s">
        <v>3383</v>
      </c>
      <c r="D115" s="150" t="s">
        <v>3384</v>
      </c>
      <c r="E115" s="65" t="s">
        <v>3385</v>
      </c>
      <c r="F115" s="116" t="s">
        <v>132</v>
      </c>
      <c r="G115" s="117" t="s">
        <v>132</v>
      </c>
      <c r="H115" s="27">
        <v>38353</v>
      </c>
      <c r="I115" s="73" t="s">
        <v>477</v>
      </c>
      <c r="J115" s="67" t="s">
        <v>3386</v>
      </c>
      <c r="K115" s="61" t="s">
        <v>479</v>
      </c>
      <c r="L115" s="140"/>
      <c r="M115" s="118" t="s">
        <v>132</v>
      </c>
      <c r="N115" s="65" t="s">
        <v>3387</v>
      </c>
      <c r="O115" s="67" t="s">
        <v>3388</v>
      </c>
      <c r="P115" s="61" t="s">
        <v>3389</v>
      </c>
      <c r="Q115" s="112"/>
      <c r="R115" s="151">
        <v>0</v>
      </c>
      <c r="S115" s="144">
        <v>0</v>
      </c>
      <c r="T115" s="282"/>
      <c r="U115" s="278"/>
      <c r="V115" s="815"/>
      <c r="W115" s="274"/>
      <c r="X115" s="119"/>
      <c r="Y115" s="274"/>
      <c r="Z115" s="119"/>
      <c r="AA115" s="278"/>
      <c r="AB115" s="119"/>
      <c r="AC115" s="274"/>
      <c r="AD115" s="119"/>
      <c r="AE115" s="274"/>
      <c r="AF115" s="119"/>
      <c r="AG115" s="274"/>
      <c r="AH115" s="119"/>
      <c r="AI115" s="274"/>
      <c r="AJ115" s="119"/>
      <c r="AK115" s="274"/>
      <c r="AL115" s="119"/>
      <c r="AM115" s="274"/>
      <c r="AN115" s="153">
        <v>1</v>
      </c>
      <c r="AO115" s="280">
        <v>0.1875</v>
      </c>
      <c r="AP115" s="30">
        <v>0</v>
      </c>
      <c r="AQ115" s="56">
        <v>0</v>
      </c>
      <c r="AR115" s="31">
        <v>0</v>
      </c>
      <c r="AS115" s="53">
        <v>0</v>
      </c>
      <c r="AT115" s="28">
        <v>0</v>
      </c>
      <c r="AU115" s="31">
        <v>0</v>
      </c>
      <c r="AV115" s="131">
        <v>0</v>
      </c>
      <c r="AW115" s="28">
        <v>1</v>
      </c>
      <c r="AX115" s="31">
        <v>0</v>
      </c>
      <c r="AY115" s="131">
        <v>0</v>
      </c>
      <c r="AZ115" s="28">
        <v>0</v>
      </c>
      <c r="BA115" s="31">
        <v>0</v>
      </c>
      <c r="BB115" s="131">
        <v>0</v>
      </c>
      <c r="BC115" s="28">
        <v>0</v>
      </c>
      <c r="BD115" s="31">
        <v>0</v>
      </c>
      <c r="BE115" s="131">
        <v>0</v>
      </c>
      <c r="BF115" s="29">
        <v>1</v>
      </c>
      <c r="BG115" s="31">
        <v>0</v>
      </c>
      <c r="BH115" s="31">
        <v>0</v>
      </c>
      <c r="BI115" s="165">
        <v>3</v>
      </c>
      <c r="BJ115" s="283">
        <v>5</v>
      </c>
      <c r="BK115" s="154">
        <v>0</v>
      </c>
      <c r="BL115" s="153">
        <v>0</v>
      </c>
      <c r="BM115" s="148">
        <v>0</v>
      </c>
      <c r="BN115" s="146">
        <v>0</v>
      </c>
      <c r="BO115" s="148">
        <v>0</v>
      </c>
      <c r="BP115" s="148">
        <v>0</v>
      </c>
      <c r="BQ115" s="148">
        <v>0</v>
      </c>
      <c r="BR115" s="146">
        <v>0</v>
      </c>
      <c r="BS115" s="148">
        <v>0</v>
      </c>
      <c r="BT115" s="283">
        <v>0</v>
      </c>
      <c r="BU115" s="154">
        <v>0</v>
      </c>
      <c r="BV115" s="153">
        <v>0</v>
      </c>
      <c r="BW115" s="146">
        <v>0</v>
      </c>
      <c r="BX115" s="283">
        <v>0</v>
      </c>
      <c r="BY115" s="284" t="s">
        <v>132</v>
      </c>
      <c r="BZ115" s="153">
        <v>0</v>
      </c>
      <c r="CA115" s="146">
        <v>0</v>
      </c>
      <c r="CB115" s="146">
        <v>0</v>
      </c>
      <c r="CC115" s="146">
        <v>0</v>
      </c>
      <c r="CD115" s="153">
        <v>0</v>
      </c>
      <c r="CE115" s="146">
        <v>0</v>
      </c>
      <c r="CF115" s="146">
        <v>0</v>
      </c>
      <c r="CG115" s="146">
        <v>0</v>
      </c>
      <c r="CH115" s="125" t="s">
        <v>132</v>
      </c>
      <c r="CI115" s="146"/>
      <c r="CJ115" s="283"/>
      <c r="CK115" s="154"/>
      <c r="CL115" s="153">
        <v>0</v>
      </c>
      <c r="CM115" s="146">
        <v>0</v>
      </c>
      <c r="CN115" s="146">
        <v>0</v>
      </c>
      <c r="CO115" s="125" t="s">
        <v>132</v>
      </c>
      <c r="CP115" s="285"/>
      <c r="CQ115" s="286" t="s">
        <v>132</v>
      </c>
      <c r="CR115" s="125" t="s">
        <v>132</v>
      </c>
      <c r="CS115" s="126"/>
      <c r="CT115" s="125" t="s">
        <v>132</v>
      </c>
      <c r="CU115" s="148"/>
      <c r="CV115" s="148"/>
      <c r="CW115" s="285" t="s">
        <v>132</v>
      </c>
      <c r="CX115" s="287" t="s">
        <v>132</v>
      </c>
      <c r="CY115" s="287" t="s">
        <v>132</v>
      </c>
      <c r="CZ115" s="287" t="s">
        <v>132</v>
      </c>
      <c r="DA115" s="70"/>
      <c r="DB115" s="288" t="s">
        <v>2744</v>
      </c>
      <c r="DC115" s="75" t="s">
        <v>149</v>
      </c>
      <c r="DD115" s="139" t="s">
        <v>2736</v>
      </c>
      <c r="DE115" s="947" t="s">
        <v>144</v>
      </c>
    </row>
    <row r="116" spans="1:109">
      <c r="A116" s="49"/>
      <c r="B116" s="59">
        <f t="shared" ca="1" si="1"/>
        <v>108</v>
      </c>
      <c r="C116" s="132" t="s">
        <v>145</v>
      </c>
      <c r="D116" s="150" t="s">
        <v>3390</v>
      </c>
      <c r="E116" s="65" t="s">
        <v>3391</v>
      </c>
      <c r="F116" s="116" t="s">
        <v>132</v>
      </c>
      <c r="G116" s="117" t="s">
        <v>132</v>
      </c>
      <c r="H116" s="27">
        <v>41730</v>
      </c>
      <c r="I116" s="73" t="s">
        <v>477</v>
      </c>
      <c r="J116" s="67" t="s">
        <v>3392</v>
      </c>
      <c r="K116" s="61" t="s">
        <v>528</v>
      </c>
      <c r="L116" s="140" t="s">
        <v>3393</v>
      </c>
      <c r="M116" s="118" t="s">
        <v>132</v>
      </c>
      <c r="N116" s="65" t="s">
        <v>3394</v>
      </c>
      <c r="O116" s="67" t="s">
        <v>3395</v>
      </c>
      <c r="P116" s="61" t="s">
        <v>3396</v>
      </c>
      <c r="Q116" s="112" t="s">
        <v>3397</v>
      </c>
      <c r="R116" s="151">
        <v>19</v>
      </c>
      <c r="S116" s="144">
        <v>2</v>
      </c>
      <c r="T116" s="282" t="s">
        <v>3398</v>
      </c>
      <c r="U116" s="278">
        <v>41</v>
      </c>
      <c r="V116" s="815" t="s">
        <v>3398</v>
      </c>
      <c r="W116" s="274">
        <v>28</v>
      </c>
      <c r="X116" s="119"/>
      <c r="Y116" s="274"/>
      <c r="Z116" s="119"/>
      <c r="AA116" s="278"/>
      <c r="AB116" s="119"/>
      <c r="AC116" s="274"/>
      <c r="AD116" s="119"/>
      <c r="AE116" s="274"/>
      <c r="AF116" s="119"/>
      <c r="AG116" s="274"/>
      <c r="AH116" s="119"/>
      <c r="AI116" s="274"/>
      <c r="AJ116" s="119"/>
      <c r="AK116" s="274"/>
      <c r="AL116" s="119"/>
      <c r="AM116" s="274"/>
      <c r="AN116" s="153">
        <v>2</v>
      </c>
      <c r="AO116" s="280">
        <v>2</v>
      </c>
      <c r="AP116" s="30">
        <v>0</v>
      </c>
      <c r="AQ116" s="56">
        <v>0</v>
      </c>
      <c r="AR116" s="31">
        <v>0</v>
      </c>
      <c r="AS116" s="53">
        <v>0</v>
      </c>
      <c r="AT116" s="28">
        <v>1</v>
      </c>
      <c r="AU116" s="31">
        <v>0</v>
      </c>
      <c r="AV116" s="131">
        <v>0</v>
      </c>
      <c r="AW116" s="28">
        <v>26</v>
      </c>
      <c r="AX116" s="31">
        <v>1</v>
      </c>
      <c r="AY116" s="131">
        <v>0</v>
      </c>
      <c r="AZ116" s="28">
        <v>0</v>
      </c>
      <c r="BA116" s="31">
        <v>0</v>
      </c>
      <c r="BB116" s="131">
        <v>0</v>
      </c>
      <c r="BC116" s="28">
        <v>18</v>
      </c>
      <c r="BD116" s="31">
        <v>0</v>
      </c>
      <c r="BE116" s="131">
        <v>0</v>
      </c>
      <c r="BF116" s="29">
        <v>12</v>
      </c>
      <c r="BG116" s="31">
        <v>0</v>
      </c>
      <c r="BH116" s="31">
        <v>0</v>
      </c>
      <c r="BI116" s="165">
        <v>5</v>
      </c>
      <c r="BJ116" s="283">
        <v>126</v>
      </c>
      <c r="BK116" s="154">
        <v>11</v>
      </c>
      <c r="BL116" s="153">
        <v>0</v>
      </c>
      <c r="BM116" s="148">
        <v>0</v>
      </c>
      <c r="BN116" s="146">
        <v>0</v>
      </c>
      <c r="BO116" s="148">
        <v>0</v>
      </c>
      <c r="BP116" s="148">
        <v>0</v>
      </c>
      <c r="BQ116" s="148">
        <v>0</v>
      </c>
      <c r="BR116" s="146">
        <v>0</v>
      </c>
      <c r="BS116" s="148">
        <v>0</v>
      </c>
      <c r="BT116" s="283">
        <v>0</v>
      </c>
      <c r="BU116" s="154">
        <v>0</v>
      </c>
      <c r="BV116" s="153">
        <v>0</v>
      </c>
      <c r="BW116" s="146">
        <v>0</v>
      </c>
      <c r="BX116" s="283">
        <v>0</v>
      </c>
      <c r="BY116" s="284" t="s">
        <v>132</v>
      </c>
      <c r="BZ116" s="153">
        <v>0</v>
      </c>
      <c r="CA116" s="146">
        <v>164</v>
      </c>
      <c r="CB116" s="146">
        <v>44</v>
      </c>
      <c r="CC116" s="146">
        <v>0</v>
      </c>
      <c r="CD116" s="153">
        <v>0</v>
      </c>
      <c r="CE116" s="146">
        <v>0</v>
      </c>
      <c r="CF116" s="146">
        <v>0</v>
      </c>
      <c r="CG116" s="146">
        <v>0</v>
      </c>
      <c r="CH116" s="125" t="s">
        <v>127</v>
      </c>
      <c r="CI116" s="146">
        <v>9</v>
      </c>
      <c r="CJ116" s="283">
        <v>4</v>
      </c>
      <c r="CK116" s="154">
        <v>3</v>
      </c>
      <c r="CL116" s="153">
        <v>0</v>
      </c>
      <c r="CM116" s="146">
        <v>576</v>
      </c>
      <c r="CN116" s="146">
        <v>25</v>
      </c>
      <c r="CO116" s="125" t="s">
        <v>132</v>
      </c>
      <c r="CP116" s="285"/>
      <c r="CQ116" s="286" t="s">
        <v>127</v>
      </c>
      <c r="CR116" s="125" t="s">
        <v>127</v>
      </c>
      <c r="CS116" s="126" t="s">
        <v>3399</v>
      </c>
      <c r="CT116" s="125" t="s">
        <v>132</v>
      </c>
      <c r="CU116" s="148"/>
      <c r="CV116" s="148"/>
      <c r="CW116" s="285" t="s">
        <v>132</v>
      </c>
      <c r="CX116" s="287" t="s">
        <v>132</v>
      </c>
      <c r="CY116" s="287" t="s">
        <v>132</v>
      </c>
      <c r="CZ116" s="287" t="s">
        <v>132</v>
      </c>
      <c r="DA116" s="70"/>
      <c r="DB116" s="288" t="s">
        <v>2744</v>
      </c>
      <c r="DC116" s="75" t="s">
        <v>149</v>
      </c>
      <c r="DD116" s="139" t="s">
        <v>2735</v>
      </c>
      <c r="DE116" s="947" t="s">
        <v>2911</v>
      </c>
    </row>
    <row r="117" spans="1:109" ht="40.5">
      <c r="A117" s="49"/>
      <c r="B117" s="59">
        <f t="shared" ca="1" si="1"/>
        <v>109</v>
      </c>
      <c r="C117" s="132" t="s">
        <v>145</v>
      </c>
      <c r="D117" s="150" t="s">
        <v>3400</v>
      </c>
      <c r="E117" s="65" t="s">
        <v>3401</v>
      </c>
      <c r="F117" s="116" t="s">
        <v>132</v>
      </c>
      <c r="G117" s="117" t="s">
        <v>132</v>
      </c>
      <c r="H117" s="27">
        <v>39931</v>
      </c>
      <c r="I117" s="73" t="s">
        <v>477</v>
      </c>
      <c r="J117" s="67" t="s">
        <v>3392</v>
      </c>
      <c r="K117" s="61" t="s">
        <v>479</v>
      </c>
      <c r="L117" s="140"/>
      <c r="M117" s="118" t="s">
        <v>2727</v>
      </c>
      <c r="N117" s="65" t="s">
        <v>3394</v>
      </c>
      <c r="O117" s="67" t="s">
        <v>3402</v>
      </c>
      <c r="P117" s="61" t="s">
        <v>3396</v>
      </c>
      <c r="Q117" s="112" t="s">
        <v>3397</v>
      </c>
      <c r="R117" s="151">
        <v>0</v>
      </c>
      <c r="S117" s="144">
        <v>1</v>
      </c>
      <c r="T117" s="282" t="s">
        <v>3338</v>
      </c>
      <c r="U117" s="278">
        <v>21</v>
      </c>
      <c r="V117" s="815"/>
      <c r="W117" s="274"/>
      <c r="X117" s="119"/>
      <c r="Y117" s="274"/>
      <c r="Z117" s="119"/>
      <c r="AA117" s="278"/>
      <c r="AB117" s="119"/>
      <c r="AC117" s="274"/>
      <c r="AD117" s="119"/>
      <c r="AE117" s="274"/>
      <c r="AF117" s="119"/>
      <c r="AG117" s="274"/>
      <c r="AH117" s="119"/>
      <c r="AI117" s="274"/>
      <c r="AJ117" s="119"/>
      <c r="AK117" s="274"/>
      <c r="AL117" s="119"/>
      <c r="AM117" s="274"/>
      <c r="AN117" s="153">
        <v>1</v>
      </c>
      <c r="AO117" s="280">
        <v>0.2</v>
      </c>
      <c r="AP117" s="30">
        <v>0</v>
      </c>
      <c r="AQ117" s="56">
        <v>0</v>
      </c>
      <c r="AR117" s="31">
        <v>0</v>
      </c>
      <c r="AS117" s="53">
        <v>0</v>
      </c>
      <c r="AT117" s="28">
        <v>0</v>
      </c>
      <c r="AU117" s="31">
        <v>0</v>
      </c>
      <c r="AV117" s="131">
        <v>0</v>
      </c>
      <c r="AW117" s="28">
        <v>3</v>
      </c>
      <c r="AX117" s="31">
        <v>0</v>
      </c>
      <c r="AY117" s="131">
        <v>0</v>
      </c>
      <c r="AZ117" s="28">
        <v>0</v>
      </c>
      <c r="BA117" s="31">
        <v>1</v>
      </c>
      <c r="BB117" s="131">
        <v>0.2</v>
      </c>
      <c r="BC117" s="28">
        <v>0</v>
      </c>
      <c r="BD117" s="31">
        <v>0</v>
      </c>
      <c r="BE117" s="131">
        <v>0</v>
      </c>
      <c r="BF117" s="29">
        <v>3</v>
      </c>
      <c r="BG117" s="31">
        <v>0</v>
      </c>
      <c r="BH117" s="31">
        <v>0</v>
      </c>
      <c r="BI117" s="165">
        <v>5</v>
      </c>
      <c r="BJ117" s="131">
        <v>12.1</v>
      </c>
      <c r="BK117" s="154">
        <v>0</v>
      </c>
      <c r="BL117" s="153">
        <v>0</v>
      </c>
      <c r="BM117" s="148">
        <v>0</v>
      </c>
      <c r="BN117" s="146">
        <v>0</v>
      </c>
      <c r="BO117" s="148">
        <v>0</v>
      </c>
      <c r="BP117" s="148">
        <v>0</v>
      </c>
      <c r="BQ117" s="148">
        <v>0</v>
      </c>
      <c r="BR117" s="146">
        <v>0</v>
      </c>
      <c r="BS117" s="148">
        <v>0</v>
      </c>
      <c r="BT117" s="283">
        <v>0</v>
      </c>
      <c r="BU117" s="154">
        <v>0</v>
      </c>
      <c r="BV117" s="153">
        <v>0</v>
      </c>
      <c r="BW117" s="146">
        <v>0</v>
      </c>
      <c r="BX117" s="283">
        <v>0</v>
      </c>
      <c r="BY117" s="284" t="s">
        <v>132</v>
      </c>
      <c r="BZ117" s="153">
        <v>0</v>
      </c>
      <c r="CA117" s="146">
        <v>0</v>
      </c>
      <c r="CB117" s="146">
        <v>0</v>
      </c>
      <c r="CC117" s="146">
        <v>0</v>
      </c>
      <c r="CD117" s="153">
        <v>0</v>
      </c>
      <c r="CE117" s="146">
        <v>0</v>
      </c>
      <c r="CF117" s="146">
        <v>0</v>
      </c>
      <c r="CG117" s="146">
        <v>0</v>
      </c>
      <c r="CH117" s="125" t="s">
        <v>132</v>
      </c>
      <c r="CI117" s="146"/>
      <c r="CJ117" s="283"/>
      <c r="CK117" s="154"/>
      <c r="CL117" s="153">
        <v>0</v>
      </c>
      <c r="CM117" s="146">
        <v>0</v>
      </c>
      <c r="CN117" s="146">
        <v>0</v>
      </c>
      <c r="CO117" s="125" t="s">
        <v>132</v>
      </c>
      <c r="CP117" s="285"/>
      <c r="CQ117" s="286" t="s">
        <v>132</v>
      </c>
      <c r="CR117" s="125" t="s">
        <v>132</v>
      </c>
      <c r="CS117" s="126"/>
      <c r="CT117" s="125" t="s">
        <v>132</v>
      </c>
      <c r="CU117" s="148"/>
      <c r="CV117" s="148"/>
      <c r="CW117" s="285" t="s">
        <v>132</v>
      </c>
      <c r="CX117" s="287" t="s">
        <v>132</v>
      </c>
      <c r="CY117" s="287" t="s">
        <v>132</v>
      </c>
      <c r="CZ117" s="287" t="s">
        <v>132</v>
      </c>
      <c r="DA117" s="70"/>
      <c r="DB117" s="288" t="s">
        <v>2744</v>
      </c>
      <c r="DC117" s="75" t="s">
        <v>149</v>
      </c>
      <c r="DD117" s="139" t="s">
        <v>2735</v>
      </c>
      <c r="DE117" s="947" t="s">
        <v>144</v>
      </c>
    </row>
    <row r="118" spans="1:109" ht="27">
      <c r="A118" s="49"/>
      <c r="B118" s="59">
        <f t="shared" ca="1" si="1"/>
        <v>110</v>
      </c>
      <c r="C118" s="132" t="s">
        <v>145</v>
      </c>
      <c r="D118" s="150" t="s">
        <v>3403</v>
      </c>
      <c r="E118" s="65" t="s">
        <v>3404</v>
      </c>
      <c r="F118" s="116" t="s">
        <v>127</v>
      </c>
      <c r="G118" s="117" t="s">
        <v>132</v>
      </c>
      <c r="H118" s="27">
        <v>38446</v>
      </c>
      <c r="I118" s="73" t="s">
        <v>477</v>
      </c>
      <c r="J118" s="435" t="s">
        <v>3405</v>
      </c>
      <c r="K118" s="61" t="s">
        <v>479</v>
      </c>
      <c r="L118" s="112"/>
      <c r="M118" s="118" t="s">
        <v>2727</v>
      </c>
      <c r="N118" s="65" t="s">
        <v>3406</v>
      </c>
      <c r="O118" s="67" t="s">
        <v>3407</v>
      </c>
      <c r="P118" s="61" t="s">
        <v>3408</v>
      </c>
      <c r="Q118" s="112" t="s">
        <v>3397</v>
      </c>
      <c r="R118" s="151">
        <v>19</v>
      </c>
      <c r="S118" s="144">
        <v>1</v>
      </c>
      <c r="T118" s="282" t="s">
        <v>2887</v>
      </c>
      <c r="U118" s="278">
        <v>2</v>
      </c>
      <c r="V118" s="815"/>
      <c r="W118" s="274"/>
      <c r="X118" s="119"/>
      <c r="Y118" s="274"/>
      <c r="Z118" s="119"/>
      <c r="AA118" s="278"/>
      <c r="AB118" s="119"/>
      <c r="AC118" s="274"/>
      <c r="AD118" s="119"/>
      <c r="AE118" s="274"/>
      <c r="AF118" s="119"/>
      <c r="AG118" s="274"/>
      <c r="AH118" s="119"/>
      <c r="AI118" s="274"/>
      <c r="AJ118" s="119"/>
      <c r="AK118" s="274"/>
      <c r="AL118" s="119"/>
      <c r="AM118" s="274"/>
      <c r="AN118" s="153">
        <v>3</v>
      </c>
      <c r="AO118" s="280">
        <v>1.1000000000000001</v>
      </c>
      <c r="AP118" s="30">
        <v>0</v>
      </c>
      <c r="AQ118" s="56">
        <v>1</v>
      </c>
      <c r="AR118" s="31">
        <v>0</v>
      </c>
      <c r="AS118" s="53">
        <v>0</v>
      </c>
      <c r="AT118" s="28">
        <v>0</v>
      </c>
      <c r="AU118" s="31">
        <v>4</v>
      </c>
      <c r="AV118" s="131">
        <v>0.4</v>
      </c>
      <c r="AW118" s="28">
        <v>1</v>
      </c>
      <c r="AX118" s="31">
        <v>2</v>
      </c>
      <c r="AY118" s="131">
        <v>1</v>
      </c>
      <c r="AZ118" s="28">
        <v>0</v>
      </c>
      <c r="BA118" s="31">
        <v>0</v>
      </c>
      <c r="BB118" s="131">
        <v>0</v>
      </c>
      <c r="BC118" s="28">
        <v>3</v>
      </c>
      <c r="BD118" s="31">
        <v>0</v>
      </c>
      <c r="BE118" s="131">
        <v>0</v>
      </c>
      <c r="BF118" s="29">
        <v>5</v>
      </c>
      <c r="BG118" s="31">
        <v>0</v>
      </c>
      <c r="BH118" s="31">
        <v>0</v>
      </c>
      <c r="BI118" s="165">
        <v>5</v>
      </c>
      <c r="BJ118" s="283">
        <v>42</v>
      </c>
      <c r="BK118" s="154">
        <v>14</v>
      </c>
      <c r="BL118" s="153">
        <v>0</v>
      </c>
      <c r="BM118" s="148">
        <v>0</v>
      </c>
      <c r="BN118" s="146">
        <v>0</v>
      </c>
      <c r="BO118" s="148">
        <v>0</v>
      </c>
      <c r="BP118" s="148">
        <v>0</v>
      </c>
      <c r="BQ118" s="148">
        <v>0</v>
      </c>
      <c r="BR118" s="146">
        <v>0</v>
      </c>
      <c r="BS118" s="148">
        <v>0</v>
      </c>
      <c r="BT118" s="283">
        <v>0</v>
      </c>
      <c r="BU118" s="154">
        <v>0</v>
      </c>
      <c r="BV118" s="153">
        <v>0</v>
      </c>
      <c r="BW118" s="146">
        <v>0</v>
      </c>
      <c r="BX118" s="283">
        <v>0</v>
      </c>
      <c r="BY118" s="284" t="s">
        <v>132</v>
      </c>
      <c r="BZ118" s="153">
        <v>2</v>
      </c>
      <c r="CA118" s="146">
        <v>24</v>
      </c>
      <c r="CB118" s="146">
        <v>24</v>
      </c>
      <c r="CC118" s="146">
        <v>36</v>
      </c>
      <c r="CD118" s="153">
        <v>0</v>
      </c>
      <c r="CE118" s="146">
        <v>0</v>
      </c>
      <c r="CF118" s="146">
        <v>0</v>
      </c>
      <c r="CG118" s="146">
        <v>0</v>
      </c>
      <c r="CH118" s="125" t="s">
        <v>132</v>
      </c>
      <c r="CI118" s="146"/>
      <c r="CJ118" s="283"/>
      <c r="CK118" s="154"/>
      <c r="CL118" s="153">
        <v>0</v>
      </c>
      <c r="CM118" s="146">
        <v>0</v>
      </c>
      <c r="CN118" s="146">
        <v>0</v>
      </c>
      <c r="CO118" s="125" t="s">
        <v>132</v>
      </c>
      <c r="CP118" s="285"/>
      <c r="CQ118" s="286" t="s">
        <v>132</v>
      </c>
      <c r="CR118" s="125" t="s">
        <v>132</v>
      </c>
      <c r="CS118" s="126"/>
      <c r="CT118" s="125" t="s">
        <v>132</v>
      </c>
      <c r="CU118" s="148"/>
      <c r="CV118" s="148"/>
      <c r="CW118" s="285" t="s">
        <v>132</v>
      </c>
      <c r="CX118" s="287" t="s">
        <v>132</v>
      </c>
      <c r="CY118" s="287" t="s">
        <v>132</v>
      </c>
      <c r="CZ118" s="287" t="s">
        <v>132</v>
      </c>
      <c r="DA118" s="70"/>
      <c r="DB118" s="288" t="s">
        <v>3103</v>
      </c>
      <c r="DC118" s="75" t="s">
        <v>149</v>
      </c>
      <c r="DD118" s="139" t="s">
        <v>2735</v>
      </c>
      <c r="DE118" s="947" t="s">
        <v>3360</v>
      </c>
    </row>
    <row r="119" spans="1:109" ht="27">
      <c r="A119" s="49"/>
      <c r="B119" s="59">
        <f t="shared" ca="1" si="1"/>
        <v>111</v>
      </c>
      <c r="C119" s="132" t="s">
        <v>145</v>
      </c>
      <c r="D119" s="430" t="s">
        <v>3409</v>
      </c>
      <c r="E119" s="65" t="s">
        <v>3410</v>
      </c>
      <c r="F119" s="116" t="s">
        <v>127</v>
      </c>
      <c r="G119" s="117" t="s">
        <v>132</v>
      </c>
      <c r="H119" s="27">
        <v>26024</v>
      </c>
      <c r="I119" s="73" t="s">
        <v>477</v>
      </c>
      <c r="J119" s="67" t="s">
        <v>3411</v>
      </c>
      <c r="K119" s="61" t="s">
        <v>479</v>
      </c>
      <c r="L119" s="140"/>
      <c r="M119" s="118" t="s">
        <v>2727</v>
      </c>
      <c r="N119" s="65" t="s">
        <v>3412</v>
      </c>
      <c r="O119" s="67" t="s">
        <v>3413</v>
      </c>
      <c r="P119" s="61" t="s">
        <v>3408</v>
      </c>
      <c r="Q119" s="112" t="s">
        <v>3397</v>
      </c>
      <c r="R119" s="151">
        <v>0</v>
      </c>
      <c r="S119" s="144">
        <v>1</v>
      </c>
      <c r="T119" s="282" t="s">
        <v>2731</v>
      </c>
      <c r="U119" s="278">
        <v>32</v>
      </c>
      <c r="V119" s="815"/>
      <c r="W119" s="274"/>
      <c r="X119" s="119"/>
      <c r="Y119" s="274"/>
      <c r="Z119" s="119"/>
      <c r="AA119" s="278"/>
      <c r="AB119" s="119"/>
      <c r="AC119" s="274"/>
      <c r="AD119" s="119"/>
      <c r="AE119" s="274"/>
      <c r="AF119" s="119"/>
      <c r="AG119" s="274"/>
      <c r="AH119" s="119"/>
      <c r="AI119" s="274"/>
      <c r="AJ119" s="119"/>
      <c r="AK119" s="274"/>
      <c r="AL119" s="119"/>
      <c r="AM119" s="274"/>
      <c r="AN119" s="153">
        <v>0</v>
      </c>
      <c r="AO119" s="280">
        <v>0</v>
      </c>
      <c r="AP119" s="30">
        <v>0</v>
      </c>
      <c r="AQ119" s="56">
        <v>1</v>
      </c>
      <c r="AR119" s="31">
        <v>0</v>
      </c>
      <c r="AS119" s="53">
        <v>0</v>
      </c>
      <c r="AT119" s="28">
        <v>0</v>
      </c>
      <c r="AU119" s="31">
        <v>4</v>
      </c>
      <c r="AV119" s="131">
        <v>0.4</v>
      </c>
      <c r="AW119" s="28">
        <v>2</v>
      </c>
      <c r="AX119" s="31">
        <v>0</v>
      </c>
      <c r="AY119" s="131">
        <v>0</v>
      </c>
      <c r="AZ119" s="28">
        <v>0</v>
      </c>
      <c r="BA119" s="31">
        <v>0</v>
      </c>
      <c r="BB119" s="131">
        <v>0</v>
      </c>
      <c r="BC119" s="28">
        <v>2</v>
      </c>
      <c r="BD119" s="31">
        <v>1</v>
      </c>
      <c r="BE119" s="131">
        <v>0.4</v>
      </c>
      <c r="BF119" s="29">
        <v>3</v>
      </c>
      <c r="BG119" s="31">
        <v>0</v>
      </c>
      <c r="BH119" s="31">
        <v>0</v>
      </c>
      <c r="BI119" s="165">
        <v>5</v>
      </c>
      <c r="BJ119" s="283">
        <v>27</v>
      </c>
      <c r="BK119" s="154">
        <v>7</v>
      </c>
      <c r="BL119" s="153">
        <v>0</v>
      </c>
      <c r="BM119" s="148">
        <v>0</v>
      </c>
      <c r="BN119" s="146">
        <v>0</v>
      </c>
      <c r="BO119" s="148">
        <v>0</v>
      </c>
      <c r="BP119" s="148">
        <v>0</v>
      </c>
      <c r="BQ119" s="148">
        <v>0</v>
      </c>
      <c r="BR119" s="146">
        <v>0</v>
      </c>
      <c r="BS119" s="148">
        <v>0</v>
      </c>
      <c r="BT119" s="283">
        <v>0</v>
      </c>
      <c r="BU119" s="154">
        <v>0</v>
      </c>
      <c r="BV119" s="153">
        <v>0</v>
      </c>
      <c r="BW119" s="146">
        <v>41</v>
      </c>
      <c r="BX119" s="283">
        <v>36</v>
      </c>
      <c r="BY119" s="284" t="s">
        <v>127</v>
      </c>
      <c r="BZ119" s="153">
        <v>0</v>
      </c>
      <c r="CA119" s="146">
        <v>100</v>
      </c>
      <c r="CB119" s="146">
        <v>54</v>
      </c>
      <c r="CC119" s="146">
        <v>100</v>
      </c>
      <c r="CD119" s="153">
        <v>0</v>
      </c>
      <c r="CE119" s="146">
        <v>0</v>
      </c>
      <c r="CF119" s="146">
        <v>0</v>
      </c>
      <c r="CG119" s="146">
        <v>0</v>
      </c>
      <c r="CH119" s="125" t="s">
        <v>132</v>
      </c>
      <c r="CI119" s="146"/>
      <c r="CJ119" s="283"/>
      <c r="CK119" s="154"/>
      <c r="CL119" s="153">
        <v>0</v>
      </c>
      <c r="CM119" s="146">
        <v>0</v>
      </c>
      <c r="CN119" s="146">
        <v>0</v>
      </c>
      <c r="CO119" s="125" t="s">
        <v>132</v>
      </c>
      <c r="CP119" s="285"/>
      <c r="CQ119" s="286" t="s">
        <v>132</v>
      </c>
      <c r="CR119" s="125" t="s">
        <v>132</v>
      </c>
      <c r="CS119" s="126"/>
      <c r="CT119" s="125" t="s">
        <v>132</v>
      </c>
      <c r="CU119" s="148"/>
      <c r="CV119" s="148"/>
      <c r="CW119" s="285" t="s">
        <v>132</v>
      </c>
      <c r="CX119" s="287" t="s">
        <v>132</v>
      </c>
      <c r="CY119" s="287" t="s">
        <v>132</v>
      </c>
      <c r="CZ119" s="287" t="s">
        <v>132</v>
      </c>
      <c r="DA119" s="70"/>
      <c r="DB119" s="288" t="s">
        <v>2744</v>
      </c>
      <c r="DC119" s="75" t="s">
        <v>149</v>
      </c>
      <c r="DD119" s="139" t="s">
        <v>2735</v>
      </c>
      <c r="DE119" s="947" t="s">
        <v>156</v>
      </c>
    </row>
    <row r="120" spans="1:109" ht="27">
      <c r="A120" s="49"/>
      <c r="B120" s="59">
        <f t="shared" ca="1" si="1"/>
        <v>112</v>
      </c>
      <c r="C120" s="132" t="s">
        <v>145</v>
      </c>
      <c r="D120" s="150" t="s">
        <v>3414</v>
      </c>
      <c r="E120" s="65" t="s">
        <v>3415</v>
      </c>
      <c r="F120" s="116" t="s">
        <v>132</v>
      </c>
      <c r="G120" s="117" t="s">
        <v>132</v>
      </c>
      <c r="H120" s="27">
        <v>39539</v>
      </c>
      <c r="I120" s="73" t="s">
        <v>477</v>
      </c>
      <c r="J120" s="67" t="s">
        <v>3416</v>
      </c>
      <c r="K120" s="61" t="s">
        <v>528</v>
      </c>
      <c r="L120" s="140" t="s">
        <v>3417</v>
      </c>
      <c r="M120" s="118" t="s">
        <v>2727</v>
      </c>
      <c r="N120" s="65" t="s">
        <v>3412</v>
      </c>
      <c r="O120" s="67" t="s">
        <v>3418</v>
      </c>
      <c r="P120" s="61" t="s">
        <v>3366</v>
      </c>
      <c r="Q120" s="112" t="s">
        <v>3397</v>
      </c>
      <c r="R120" s="151">
        <v>0</v>
      </c>
      <c r="S120" s="144">
        <v>1</v>
      </c>
      <c r="T120" s="282" t="s">
        <v>2887</v>
      </c>
      <c r="U120" s="278">
        <v>44</v>
      </c>
      <c r="V120" s="815"/>
      <c r="W120" s="274"/>
      <c r="X120" s="119"/>
      <c r="Y120" s="274"/>
      <c r="Z120" s="119"/>
      <c r="AA120" s="278"/>
      <c r="AB120" s="119"/>
      <c r="AC120" s="274"/>
      <c r="AD120" s="119"/>
      <c r="AE120" s="274"/>
      <c r="AF120" s="119"/>
      <c r="AG120" s="274"/>
      <c r="AH120" s="119"/>
      <c r="AI120" s="274"/>
      <c r="AJ120" s="119"/>
      <c r="AK120" s="274"/>
      <c r="AL120" s="119"/>
      <c r="AM120" s="274"/>
      <c r="AN120" s="153">
        <v>0</v>
      </c>
      <c r="AO120" s="280">
        <v>0</v>
      </c>
      <c r="AP120" s="30">
        <v>0</v>
      </c>
      <c r="AQ120" s="56">
        <v>0</v>
      </c>
      <c r="AR120" s="31">
        <v>0</v>
      </c>
      <c r="AS120" s="53">
        <v>0</v>
      </c>
      <c r="AT120" s="28">
        <v>0</v>
      </c>
      <c r="AU120" s="31">
        <v>0</v>
      </c>
      <c r="AV120" s="131">
        <v>0</v>
      </c>
      <c r="AW120" s="28">
        <v>3</v>
      </c>
      <c r="AX120" s="31">
        <v>1</v>
      </c>
      <c r="AY120" s="131">
        <v>0.5</v>
      </c>
      <c r="AZ120" s="28">
        <v>0</v>
      </c>
      <c r="BA120" s="31">
        <v>0</v>
      </c>
      <c r="BB120" s="131">
        <v>0</v>
      </c>
      <c r="BC120" s="28">
        <v>0</v>
      </c>
      <c r="BD120" s="31">
        <v>1</v>
      </c>
      <c r="BE120" s="131">
        <v>1</v>
      </c>
      <c r="BF120" s="29">
        <v>2</v>
      </c>
      <c r="BG120" s="31">
        <v>0</v>
      </c>
      <c r="BH120" s="31">
        <v>0</v>
      </c>
      <c r="BI120" s="165">
        <v>5</v>
      </c>
      <c r="BJ120" s="283">
        <v>22</v>
      </c>
      <c r="BK120" s="154">
        <v>0</v>
      </c>
      <c r="BL120" s="153">
        <v>0</v>
      </c>
      <c r="BM120" s="148">
        <v>0</v>
      </c>
      <c r="BN120" s="146">
        <v>0</v>
      </c>
      <c r="BO120" s="148">
        <v>0</v>
      </c>
      <c r="BP120" s="148">
        <v>0</v>
      </c>
      <c r="BQ120" s="148">
        <v>0</v>
      </c>
      <c r="BR120" s="146">
        <v>0</v>
      </c>
      <c r="BS120" s="148">
        <v>0</v>
      </c>
      <c r="BT120" s="283">
        <v>0</v>
      </c>
      <c r="BU120" s="154">
        <v>0</v>
      </c>
      <c r="BV120" s="153">
        <v>0</v>
      </c>
      <c r="BW120" s="146">
        <v>7</v>
      </c>
      <c r="BX120" s="283">
        <v>7</v>
      </c>
      <c r="BY120" s="284" t="s">
        <v>127</v>
      </c>
      <c r="BZ120" s="153">
        <v>0</v>
      </c>
      <c r="CA120" s="146">
        <v>0</v>
      </c>
      <c r="CB120" s="146">
        <v>0</v>
      </c>
      <c r="CC120" s="146">
        <v>0</v>
      </c>
      <c r="CD120" s="153">
        <v>0</v>
      </c>
      <c r="CE120" s="146">
        <v>0</v>
      </c>
      <c r="CF120" s="146">
        <v>0</v>
      </c>
      <c r="CG120" s="146">
        <v>0</v>
      </c>
      <c r="CH120" s="125" t="s">
        <v>127</v>
      </c>
      <c r="CI120" s="146">
        <v>0</v>
      </c>
      <c r="CJ120" s="283">
        <v>0</v>
      </c>
      <c r="CK120" s="154">
        <v>0</v>
      </c>
      <c r="CL120" s="153">
        <v>0</v>
      </c>
      <c r="CM120" s="146">
        <v>9</v>
      </c>
      <c r="CN120" s="146">
        <v>3</v>
      </c>
      <c r="CO120" s="125" t="s">
        <v>132</v>
      </c>
      <c r="CP120" s="285"/>
      <c r="CQ120" s="286" t="s">
        <v>132</v>
      </c>
      <c r="CR120" s="125" t="s">
        <v>132</v>
      </c>
      <c r="CS120" s="126"/>
      <c r="CT120" s="125" t="s">
        <v>132</v>
      </c>
      <c r="CU120" s="148"/>
      <c r="CV120" s="148"/>
      <c r="CW120" s="285" t="s">
        <v>132</v>
      </c>
      <c r="CX120" s="287" t="s">
        <v>132</v>
      </c>
      <c r="CY120" s="287" t="s">
        <v>132</v>
      </c>
      <c r="CZ120" s="287" t="s">
        <v>132</v>
      </c>
      <c r="DA120" s="70"/>
      <c r="DB120" s="288" t="s">
        <v>2744</v>
      </c>
      <c r="DC120" s="75" t="s">
        <v>149</v>
      </c>
      <c r="DD120" s="139" t="s">
        <v>2735</v>
      </c>
      <c r="DE120" s="947" t="s">
        <v>144</v>
      </c>
    </row>
    <row r="121" spans="1:109" ht="40.5">
      <c r="A121" s="49"/>
      <c r="B121" s="59">
        <f t="shared" ca="1" si="1"/>
        <v>113</v>
      </c>
      <c r="C121" s="132" t="s">
        <v>145</v>
      </c>
      <c r="D121" s="430" t="s">
        <v>3419</v>
      </c>
      <c r="E121" s="65" t="s">
        <v>3420</v>
      </c>
      <c r="F121" s="116" t="s">
        <v>132</v>
      </c>
      <c r="G121" s="117" t="s">
        <v>132</v>
      </c>
      <c r="H121" s="27">
        <v>36617</v>
      </c>
      <c r="I121" s="73" t="s">
        <v>477</v>
      </c>
      <c r="J121" s="67" t="s">
        <v>3421</v>
      </c>
      <c r="K121" s="61" t="s">
        <v>528</v>
      </c>
      <c r="L121" s="140" t="s">
        <v>3422</v>
      </c>
      <c r="M121" s="118" t="s">
        <v>132</v>
      </c>
      <c r="N121" s="65" t="s">
        <v>3423</v>
      </c>
      <c r="O121" s="67" t="s">
        <v>3424</v>
      </c>
      <c r="P121" s="61" t="s">
        <v>3425</v>
      </c>
      <c r="Q121" s="112" t="s">
        <v>3397</v>
      </c>
      <c r="R121" s="151">
        <v>19</v>
      </c>
      <c r="S121" s="144">
        <v>2</v>
      </c>
      <c r="T121" s="282" t="s">
        <v>2731</v>
      </c>
      <c r="U121" s="676" t="s">
        <v>3426</v>
      </c>
      <c r="V121" s="282" t="s">
        <v>3427</v>
      </c>
      <c r="W121" s="676" t="s">
        <v>3428</v>
      </c>
      <c r="X121" s="114"/>
      <c r="Y121" s="676"/>
      <c r="Z121" s="114"/>
      <c r="AA121" s="278"/>
      <c r="AB121" s="119"/>
      <c r="AC121" s="274"/>
      <c r="AD121" s="119"/>
      <c r="AE121" s="274"/>
      <c r="AF121" s="119"/>
      <c r="AG121" s="274"/>
      <c r="AH121" s="119"/>
      <c r="AI121" s="274"/>
      <c r="AJ121" s="119"/>
      <c r="AK121" s="274"/>
      <c r="AL121" s="119"/>
      <c r="AM121" s="274"/>
      <c r="AN121" s="153">
        <v>0</v>
      </c>
      <c r="AO121" s="280">
        <v>0</v>
      </c>
      <c r="AP121" s="30">
        <v>0</v>
      </c>
      <c r="AQ121" s="56">
        <v>0</v>
      </c>
      <c r="AR121" s="31">
        <v>6</v>
      </c>
      <c r="AS121" s="53">
        <v>0</v>
      </c>
      <c r="AT121" s="28">
        <v>0</v>
      </c>
      <c r="AU121" s="31">
        <v>0</v>
      </c>
      <c r="AV121" s="131">
        <v>0</v>
      </c>
      <c r="AW121" s="28">
        <v>20</v>
      </c>
      <c r="AX121" s="31">
        <v>0</v>
      </c>
      <c r="AY121" s="131">
        <v>0</v>
      </c>
      <c r="AZ121" s="28">
        <v>0</v>
      </c>
      <c r="BA121" s="31">
        <v>0</v>
      </c>
      <c r="BB121" s="131">
        <v>0</v>
      </c>
      <c r="BC121" s="28">
        <v>8</v>
      </c>
      <c r="BD121" s="31">
        <v>0</v>
      </c>
      <c r="BE121" s="131">
        <v>0</v>
      </c>
      <c r="BF121" s="29">
        <v>8</v>
      </c>
      <c r="BG121" s="31">
        <v>0</v>
      </c>
      <c r="BH121" s="31">
        <v>0</v>
      </c>
      <c r="BI121" s="165">
        <v>6</v>
      </c>
      <c r="BJ121" s="283">
        <v>63</v>
      </c>
      <c r="BK121" s="154">
        <v>0</v>
      </c>
      <c r="BL121" s="153">
        <v>0</v>
      </c>
      <c r="BM121" s="148">
        <v>0</v>
      </c>
      <c r="BN121" s="146">
        <v>0</v>
      </c>
      <c r="BO121" s="148">
        <v>0</v>
      </c>
      <c r="BP121" s="148">
        <v>0</v>
      </c>
      <c r="BQ121" s="148">
        <v>0</v>
      </c>
      <c r="BR121" s="146">
        <v>0</v>
      </c>
      <c r="BS121" s="148">
        <v>0</v>
      </c>
      <c r="BT121" s="283">
        <v>0</v>
      </c>
      <c r="BU121" s="154">
        <v>0</v>
      </c>
      <c r="BV121" s="153">
        <v>0</v>
      </c>
      <c r="BW121" s="146">
        <v>48</v>
      </c>
      <c r="BX121" s="283">
        <v>33</v>
      </c>
      <c r="BY121" s="284" t="s">
        <v>127</v>
      </c>
      <c r="BZ121" s="153">
        <v>0</v>
      </c>
      <c r="CA121" s="146">
        <v>1149</v>
      </c>
      <c r="CB121" s="146">
        <v>183</v>
      </c>
      <c r="CC121" s="146">
        <v>1149</v>
      </c>
      <c r="CD121" s="153">
        <v>0</v>
      </c>
      <c r="CE121" s="146">
        <v>0</v>
      </c>
      <c r="CF121" s="146">
        <v>0</v>
      </c>
      <c r="CG121" s="146">
        <v>0</v>
      </c>
      <c r="CH121" s="125" t="s">
        <v>127</v>
      </c>
      <c r="CI121" s="146">
        <v>5</v>
      </c>
      <c r="CJ121" s="283">
        <v>9</v>
      </c>
      <c r="CK121" s="154">
        <v>12</v>
      </c>
      <c r="CL121" s="153">
        <v>0</v>
      </c>
      <c r="CM121" s="145">
        <v>420</v>
      </c>
      <c r="CN121" s="145">
        <v>31</v>
      </c>
      <c r="CO121" s="134" t="s">
        <v>127</v>
      </c>
      <c r="CP121" s="136" t="s">
        <v>169</v>
      </c>
      <c r="CQ121" s="133" t="s">
        <v>127</v>
      </c>
      <c r="CR121" s="134" t="s">
        <v>127</v>
      </c>
      <c r="CS121" s="112" t="s">
        <v>3429</v>
      </c>
      <c r="CT121" s="134" t="s">
        <v>132</v>
      </c>
      <c r="CU121" s="148"/>
      <c r="CV121" s="148"/>
      <c r="CW121" s="136" t="s">
        <v>127</v>
      </c>
      <c r="CX121" s="137" t="s">
        <v>132</v>
      </c>
      <c r="CY121" s="137" t="s">
        <v>127</v>
      </c>
      <c r="CZ121" s="137" t="s">
        <v>132</v>
      </c>
      <c r="DA121" s="61" t="s">
        <v>2773</v>
      </c>
      <c r="DB121" s="156" t="s">
        <v>2744</v>
      </c>
      <c r="DC121" s="138" t="s">
        <v>149</v>
      </c>
      <c r="DD121" s="139" t="s">
        <v>2735</v>
      </c>
      <c r="DE121" s="947" t="s">
        <v>3430</v>
      </c>
    </row>
    <row r="122" spans="1:109" ht="27">
      <c r="A122" s="49"/>
      <c r="B122" s="59">
        <f t="shared" ca="1" si="1"/>
        <v>114</v>
      </c>
      <c r="C122" s="115" t="s">
        <v>145</v>
      </c>
      <c r="D122" s="845" t="s">
        <v>3431</v>
      </c>
      <c r="E122" s="65" t="s">
        <v>3432</v>
      </c>
      <c r="F122" s="76" t="s">
        <v>132</v>
      </c>
      <c r="G122" s="77" t="s">
        <v>132</v>
      </c>
      <c r="H122" s="27">
        <v>26024</v>
      </c>
      <c r="I122" s="65" t="s">
        <v>477</v>
      </c>
      <c r="J122" s="67" t="s">
        <v>3433</v>
      </c>
      <c r="K122" s="61" t="s">
        <v>479</v>
      </c>
      <c r="L122" s="140"/>
      <c r="M122" s="118" t="s">
        <v>132</v>
      </c>
      <c r="N122" s="65" t="s">
        <v>3434</v>
      </c>
      <c r="O122" s="67" t="s">
        <v>3435</v>
      </c>
      <c r="P122" s="67" t="s">
        <v>3366</v>
      </c>
      <c r="Q122" s="112" t="s">
        <v>3397</v>
      </c>
      <c r="R122" s="151">
        <v>0</v>
      </c>
      <c r="S122" s="144">
        <v>0</v>
      </c>
      <c r="T122" s="282"/>
      <c r="U122" s="159"/>
      <c r="V122" s="282"/>
      <c r="W122" s="159"/>
      <c r="X122" s="114"/>
      <c r="Y122" s="159"/>
      <c r="Z122" s="114"/>
      <c r="AA122" s="152"/>
      <c r="AB122" s="119"/>
      <c r="AC122" s="152"/>
      <c r="AD122" s="119"/>
      <c r="AE122" s="152"/>
      <c r="AF122" s="119"/>
      <c r="AG122" s="152"/>
      <c r="AH122" s="119"/>
      <c r="AI122" s="152"/>
      <c r="AJ122" s="119"/>
      <c r="AK122" s="152"/>
      <c r="AL122" s="119"/>
      <c r="AM122" s="152"/>
      <c r="AN122" s="153">
        <v>6</v>
      </c>
      <c r="AO122" s="154">
        <v>0.33</v>
      </c>
      <c r="AP122" s="30">
        <v>0</v>
      </c>
      <c r="AQ122" s="56">
        <v>0</v>
      </c>
      <c r="AR122" s="31">
        <v>0</v>
      </c>
      <c r="AS122" s="53">
        <v>0</v>
      </c>
      <c r="AT122" s="28">
        <v>0</v>
      </c>
      <c r="AU122" s="31">
        <v>0</v>
      </c>
      <c r="AV122" s="131">
        <v>0</v>
      </c>
      <c r="AW122" s="28">
        <v>0</v>
      </c>
      <c r="AX122" s="31">
        <v>1</v>
      </c>
      <c r="AY122" s="131">
        <v>0.5</v>
      </c>
      <c r="AZ122" s="28">
        <v>0</v>
      </c>
      <c r="BA122" s="31">
        <v>0</v>
      </c>
      <c r="BB122" s="131">
        <v>0</v>
      </c>
      <c r="BC122" s="28">
        <v>0</v>
      </c>
      <c r="BD122" s="31">
        <v>0</v>
      </c>
      <c r="BE122" s="131">
        <v>0</v>
      </c>
      <c r="BF122" s="29">
        <v>0</v>
      </c>
      <c r="BG122" s="31">
        <v>2</v>
      </c>
      <c r="BH122" s="31">
        <v>1</v>
      </c>
      <c r="BI122" s="165">
        <v>0.75</v>
      </c>
      <c r="BJ122" s="143">
        <v>12</v>
      </c>
      <c r="BK122" s="154">
        <v>0</v>
      </c>
      <c r="BL122" s="153">
        <v>0</v>
      </c>
      <c r="BM122" s="148">
        <v>0</v>
      </c>
      <c r="BN122" s="146">
        <v>0</v>
      </c>
      <c r="BO122" s="148">
        <v>0</v>
      </c>
      <c r="BP122" s="146">
        <v>0</v>
      </c>
      <c r="BQ122" s="148">
        <v>0</v>
      </c>
      <c r="BR122" s="146">
        <v>0</v>
      </c>
      <c r="BS122" s="148">
        <v>0</v>
      </c>
      <c r="BT122" s="155">
        <v>0</v>
      </c>
      <c r="BU122" s="154">
        <v>0</v>
      </c>
      <c r="BV122" s="153">
        <v>0</v>
      </c>
      <c r="BW122" s="146">
        <v>0</v>
      </c>
      <c r="BX122" s="146">
        <v>0</v>
      </c>
      <c r="BY122" s="284" t="s">
        <v>132</v>
      </c>
      <c r="BZ122" s="153">
        <v>0</v>
      </c>
      <c r="CA122" s="146">
        <v>0</v>
      </c>
      <c r="CB122" s="146">
        <v>0</v>
      </c>
      <c r="CC122" s="146">
        <v>0</v>
      </c>
      <c r="CD122" s="153">
        <v>0</v>
      </c>
      <c r="CE122" s="146">
        <v>0</v>
      </c>
      <c r="CF122" s="146">
        <v>0</v>
      </c>
      <c r="CG122" s="146">
        <v>0</v>
      </c>
      <c r="CH122" s="125" t="s">
        <v>132</v>
      </c>
      <c r="CI122" s="146"/>
      <c r="CJ122" s="283"/>
      <c r="CK122" s="154"/>
      <c r="CL122" s="153">
        <v>0</v>
      </c>
      <c r="CM122" s="145">
        <v>0</v>
      </c>
      <c r="CN122" s="145">
        <v>0</v>
      </c>
      <c r="CO122" s="134" t="s">
        <v>132</v>
      </c>
      <c r="CP122" s="136"/>
      <c r="CQ122" s="133" t="s">
        <v>132</v>
      </c>
      <c r="CR122" s="134" t="s">
        <v>132</v>
      </c>
      <c r="CS122" s="112"/>
      <c r="CT122" s="134" t="s">
        <v>132</v>
      </c>
      <c r="CU122" s="148"/>
      <c r="CV122" s="148"/>
      <c r="CW122" s="136" t="s">
        <v>132</v>
      </c>
      <c r="CX122" s="137" t="s">
        <v>132</v>
      </c>
      <c r="CY122" s="137" t="s">
        <v>132</v>
      </c>
      <c r="CZ122" s="137" t="s">
        <v>132</v>
      </c>
      <c r="DA122" s="61"/>
      <c r="DB122" s="156" t="s">
        <v>2744</v>
      </c>
      <c r="DC122" s="138" t="s">
        <v>137</v>
      </c>
      <c r="DD122" s="139" t="s">
        <v>2735</v>
      </c>
      <c r="DE122" s="947" t="s">
        <v>156</v>
      </c>
    </row>
    <row r="123" spans="1:109" ht="27">
      <c r="A123" s="49"/>
      <c r="B123" s="59">
        <f t="shared" ca="1" si="1"/>
        <v>115</v>
      </c>
      <c r="C123" s="115" t="s">
        <v>145</v>
      </c>
      <c r="D123" s="845" t="s">
        <v>3436</v>
      </c>
      <c r="E123" s="65" t="s">
        <v>3437</v>
      </c>
      <c r="F123" s="76" t="s">
        <v>132</v>
      </c>
      <c r="G123" s="77" t="s">
        <v>132</v>
      </c>
      <c r="H123" s="27">
        <v>26024</v>
      </c>
      <c r="I123" s="65" t="s">
        <v>477</v>
      </c>
      <c r="J123" s="67" t="s">
        <v>3433</v>
      </c>
      <c r="K123" s="61" t="s">
        <v>479</v>
      </c>
      <c r="L123" s="140"/>
      <c r="M123" s="118" t="s">
        <v>132</v>
      </c>
      <c r="N123" s="65" t="s">
        <v>3434</v>
      </c>
      <c r="O123" s="67" t="s">
        <v>3438</v>
      </c>
      <c r="P123" s="67" t="s">
        <v>3366</v>
      </c>
      <c r="Q123" s="112" t="s">
        <v>3397</v>
      </c>
      <c r="R123" s="151">
        <v>0</v>
      </c>
      <c r="S123" s="144">
        <v>0</v>
      </c>
      <c r="T123" s="282"/>
      <c r="U123" s="152"/>
      <c r="V123" s="282"/>
      <c r="W123" s="152"/>
      <c r="X123" s="114"/>
      <c r="Y123" s="152"/>
      <c r="Z123" s="114"/>
      <c r="AA123" s="152"/>
      <c r="AB123" s="119"/>
      <c r="AC123" s="152"/>
      <c r="AD123" s="119"/>
      <c r="AE123" s="152"/>
      <c r="AF123" s="119"/>
      <c r="AG123" s="152"/>
      <c r="AH123" s="119"/>
      <c r="AI123" s="152"/>
      <c r="AJ123" s="119"/>
      <c r="AK123" s="152"/>
      <c r="AL123" s="119"/>
      <c r="AM123" s="152"/>
      <c r="AN123" s="153">
        <v>6</v>
      </c>
      <c r="AO123" s="154">
        <v>0.16</v>
      </c>
      <c r="AP123" s="30">
        <v>0</v>
      </c>
      <c r="AQ123" s="56">
        <v>0</v>
      </c>
      <c r="AR123" s="31">
        <v>0</v>
      </c>
      <c r="AS123" s="53">
        <v>0</v>
      </c>
      <c r="AT123" s="28">
        <v>0</v>
      </c>
      <c r="AU123" s="31">
        <v>0</v>
      </c>
      <c r="AV123" s="131">
        <v>0</v>
      </c>
      <c r="AW123" s="28">
        <v>0</v>
      </c>
      <c r="AX123" s="31">
        <v>1</v>
      </c>
      <c r="AY123" s="131">
        <v>1</v>
      </c>
      <c r="AZ123" s="28">
        <v>0</v>
      </c>
      <c r="BA123" s="31">
        <v>0</v>
      </c>
      <c r="BB123" s="131">
        <v>0</v>
      </c>
      <c r="BC123" s="28">
        <v>0</v>
      </c>
      <c r="BD123" s="31">
        <v>0</v>
      </c>
      <c r="BE123" s="131">
        <v>0</v>
      </c>
      <c r="BF123" s="29">
        <v>0</v>
      </c>
      <c r="BG123" s="31">
        <v>2</v>
      </c>
      <c r="BH123" s="31">
        <v>0.5</v>
      </c>
      <c r="BI123" s="165">
        <v>0.25</v>
      </c>
      <c r="BJ123" s="143">
        <v>4</v>
      </c>
      <c r="BK123" s="154">
        <v>0</v>
      </c>
      <c r="BL123" s="153">
        <v>0</v>
      </c>
      <c r="BM123" s="148">
        <v>0</v>
      </c>
      <c r="BN123" s="146">
        <v>0</v>
      </c>
      <c r="BO123" s="148">
        <v>0</v>
      </c>
      <c r="BP123" s="146">
        <v>0</v>
      </c>
      <c r="BQ123" s="148">
        <v>0</v>
      </c>
      <c r="BR123" s="146">
        <v>0</v>
      </c>
      <c r="BS123" s="148">
        <v>0</v>
      </c>
      <c r="BT123" s="155">
        <v>0</v>
      </c>
      <c r="BU123" s="154">
        <v>0</v>
      </c>
      <c r="BV123" s="153">
        <v>0</v>
      </c>
      <c r="BW123" s="146">
        <v>3</v>
      </c>
      <c r="BX123" s="146">
        <v>0</v>
      </c>
      <c r="BY123" s="284" t="s">
        <v>132</v>
      </c>
      <c r="BZ123" s="153">
        <v>0</v>
      </c>
      <c r="CA123" s="146">
        <v>0</v>
      </c>
      <c r="CB123" s="146">
        <v>0</v>
      </c>
      <c r="CC123" s="146">
        <v>0</v>
      </c>
      <c r="CD123" s="153">
        <v>0</v>
      </c>
      <c r="CE123" s="146">
        <v>0</v>
      </c>
      <c r="CF123" s="146">
        <v>0</v>
      </c>
      <c r="CG123" s="146">
        <v>0</v>
      </c>
      <c r="CH123" s="125" t="s">
        <v>132</v>
      </c>
      <c r="CI123" s="146"/>
      <c r="CJ123" s="283"/>
      <c r="CK123" s="154"/>
      <c r="CL123" s="153">
        <v>0</v>
      </c>
      <c r="CM123" s="145">
        <v>0</v>
      </c>
      <c r="CN123" s="145">
        <v>0</v>
      </c>
      <c r="CO123" s="134" t="s">
        <v>132</v>
      </c>
      <c r="CP123" s="136"/>
      <c r="CQ123" s="133" t="s">
        <v>132</v>
      </c>
      <c r="CR123" s="134" t="s">
        <v>132</v>
      </c>
      <c r="CS123" s="112"/>
      <c r="CT123" s="134" t="s">
        <v>132</v>
      </c>
      <c r="CU123" s="148"/>
      <c r="CV123" s="148"/>
      <c r="CW123" s="136" t="s">
        <v>132</v>
      </c>
      <c r="CX123" s="137" t="s">
        <v>132</v>
      </c>
      <c r="CY123" s="137" t="s">
        <v>132</v>
      </c>
      <c r="CZ123" s="137" t="s">
        <v>132</v>
      </c>
      <c r="DA123" s="61"/>
      <c r="DB123" s="156" t="s">
        <v>2744</v>
      </c>
      <c r="DC123" s="138" t="s">
        <v>137</v>
      </c>
      <c r="DD123" s="139" t="s">
        <v>2735</v>
      </c>
      <c r="DE123" s="947" t="s">
        <v>156</v>
      </c>
    </row>
    <row r="124" spans="1:109" ht="27">
      <c r="A124" s="49"/>
      <c r="B124" s="59">
        <f t="shared" ca="1" si="1"/>
        <v>116</v>
      </c>
      <c r="C124" s="132" t="s">
        <v>151</v>
      </c>
      <c r="D124" s="150" t="s">
        <v>3439</v>
      </c>
      <c r="E124" s="65" t="s">
        <v>3440</v>
      </c>
      <c r="F124" s="116" t="s">
        <v>132</v>
      </c>
      <c r="G124" s="117" t="s">
        <v>132</v>
      </c>
      <c r="H124" s="27">
        <v>42583</v>
      </c>
      <c r="I124" s="73" t="s">
        <v>477</v>
      </c>
      <c r="J124" s="67" t="s">
        <v>3441</v>
      </c>
      <c r="K124" s="61" t="s">
        <v>479</v>
      </c>
      <c r="L124" s="112"/>
      <c r="M124" s="118" t="s">
        <v>2727</v>
      </c>
      <c r="N124" s="65" t="s">
        <v>3442</v>
      </c>
      <c r="O124" s="67" t="s">
        <v>3443</v>
      </c>
      <c r="P124" s="61" t="s">
        <v>2743</v>
      </c>
      <c r="Q124" s="112"/>
      <c r="R124" s="151">
        <v>0</v>
      </c>
      <c r="S124" s="144">
        <v>1</v>
      </c>
      <c r="T124" s="282" t="s">
        <v>944</v>
      </c>
      <c r="U124" s="676">
        <v>33</v>
      </c>
      <c r="V124" s="282"/>
      <c r="W124" s="676"/>
      <c r="X124" s="114"/>
      <c r="Y124" s="676"/>
      <c r="Z124" s="114"/>
      <c r="AA124" s="676"/>
      <c r="AB124" s="114"/>
      <c r="AC124" s="676"/>
      <c r="AD124" s="114"/>
      <c r="AE124" s="676"/>
      <c r="AF124" s="114"/>
      <c r="AG124" s="676"/>
      <c r="AH124" s="114"/>
      <c r="AI124" s="676"/>
      <c r="AJ124" s="114"/>
      <c r="AK124" s="676"/>
      <c r="AL124" s="114"/>
      <c r="AM124" s="676"/>
      <c r="AN124" s="144">
        <v>0</v>
      </c>
      <c r="AO124" s="157">
        <v>0</v>
      </c>
      <c r="AP124" s="130">
        <v>0</v>
      </c>
      <c r="AQ124" s="212">
        <v>0</v>
      </c>
      <c r="AR124" s="66">
        <v>0</v>
      </c>
      <c r="AS124" s="120">
        <v>0</v>
      </c>
      <c r="AT124" s="121">
        <v>0</v>
      </c>
      <c r="AU124" s="66">
        <v>0</v>
      </c>
      <c r="AV124" s="122">
        <v>0</v>
      </c>
      <c r="AW124" s="121">
        <v>4</v>
      </c>
      <c r="AX124" s="66">
        <v>0</v>
      </c>
      <c r="AY124" s="122">
        <v>0</v>
      </c>
      <c r="AZ124" s="121">
        <v>0</v>
      </c>
      <c r="BA124" s="66">
        <v>0</v>
      </c>
      <c r="BB124" s="122">
        <v>0</v>
      </c>
      <c r="BC124" s="121">
        <v>0</v>
      </c>
      <c r="BD124" s="66">
        <v>1</v>
      </c>
      <c r="BE124" s="122">
        <v>0.4</v>
      </c>
      <c r="BF124" s="113">
        <v>1</v>
      </c>
      <c r="BG124" s="66">
        <v>1</v>
      </c>
      <c r="BH124" s="66">
        <v>0.9</v>
      </c>
      <c r="BI124" s="151">
        <v>5</v>
      </c>
      <c r="BJ124" s="158">
        <v>30</v>
      </c>
      <c r="BK124" s="154">
        <v>0</v>
      </c>
      <c r="BL124" s="144">
        <v>0</v>
      </c>
      <c r="BM124" s="135">
        <v>0</v>
      </c>
      <c r="BN124" s="145">
        <v>0</v>
      </c>
      <c r="BO124" s="135">
        <v>0</v>
      </c>
      <c r="BP124" s="135">
        <v>0</v>
      </c>
      <c r="BQ124" s="135">
        <v>0</v>
      </c>
      <c r="BR124" s="145">
        <v>0</v>
      </c>
      <c r="BS124" s="135">
        <v>0</v>
      </c>
      <c r="BT124" s="158">
        <v>0</v>
      </c>
      <c r="BU124" s="149">
        <v>0</v>
      </c>
      <c r="BV124" s="144">
        <v>0</v>
      </c>
      <c r="BW124" s="145">
        <v>7</v>
      </c>
      <c r="BX124" s="158">
        <v>7</v>
      </c>
      <c r="BY124" s="147" t="s">
        <v>132</v>
      </c>
      <c r="BZ124" s="144">
        <v>0</v>
      </c>
      <c r="CA124" s="145">
        <v>40</v>
      </c>
      <c r="CB124" s="145">
        <v>40</v>
      </c>
      <c r="CC124" s="145">
        <v>40</v>
      </c>
      <c r="CD124" s="144">
        <v>0</v>
      </c>
      <c r="CE124" s="145">
        <v>0</v>
      </c>
      <c r="CF124" s="145">
        <v>0</v>
      </c>
      <c r="CG124" s="145">
        <v>0</v>
      </c>
      <c r="CH124" s="134" t="s">
        <v>132</v>
      </c>
      <c r="CI124" s="145"/>
      <c r="CJ124" s="158"/>
      <c r="CK124" s="149"/>
      <c r="CL124" s="144">
        <v>0</v>
      </c>
      <c r="CM124" s="145">
        <v>0</v>
      </c>
      <c r="CN124" s="145">
        <v>0</v>
      </c>
      <c r="CO124" s="134" t="s">
        <v>132</v>
      </c>
      <c r="CP124" s="136"/>
      <c r="CQ124" s="133" t="s">
        <v>132</v>
      </c>
      <c r="CR124" s="134" t="s">
        <v>127</v>
      </c>
      <c r="CS124" s="112" t="s">
        <v>3444</v>
      </c>
      <c r="CT124" s="134" t="s">
        <v>127</v>
      </c>
      <c r="CU124" s="135">
        <v>0</v>
      </c>
      <c r="CV124" s="135">
        <v>0</v>
      </c>
      <c r="CW124" s="136" t="s">
        <v>132</v>
      </c>
      <c r="CX124" s="137" t="s">
        <v>132</v>
      </c>
      <c r="CY124" s="137" t="s">
        <v>132</v>
      </c>
      <c r="CZ124" s="137" t="s">
        <v>132</v>
      </c>
      <c r="DA124" s="61" t="s">
        <v>2955</v>
      </c>
      <c r="DB124" s="156" t="s">
        <v>2744</v>
      </c>
      <c r="DC124" s="138" t="s">
        <v>149</v>
      </c>
      <c r="DD124" s="139" t="s">
        <v>2736</v>
      </c>
      <c r="DE124" s="947" t="s">
        <v>160</v>
      </c>
    </row>
    <row r="125" spans="1:109">
      <c r="A125" s="49"/>
      <c r="B125" s="59">
        <f t="shared" ca="1" si="1"/>
        <v>117</v>
      </c>
      <c r="C125" s="115" t="s">
        <v>151</v>
      </c>
      <c r="D125" s="150" t="s">
        <v>3445</v>
      </c>
      <c r="E125" s="65" t="s">
        <v>3446</v>
      </c>
      <c r="F125" s="116" t="s">
        <v>132</v>
      </c>
      <c r="G125" s="117" t="s">
        <v>132</v>
      </c>
      <c r="H125" s="27">
        <v>38509</v>
      </c>
      <c r="I125" s="65" t="s">
        <v>477</v>
      </c>
      <c r="J125" s="67" t="s">
        <v>3441</v>
      </c>
      <c r="K125" s="61" t="s">
        <v>479</v>
      </c>
      <c r="L125" s="112"/>
      <c r="M125" s="118" t="s">
        <v>2727</v>
      </c>
      <c r="N125" s="65" t="s">
        <v>3442</v>
      </c>
      <c r="O125" s="67" t="s">
        <v>3447</v>
      </c>
      <c r="P125" s="61" t="s">
        <v>2743</v>
      </c>
      <c r="Q125" s="112"/>
      <c r="R125" s="151">
        <v>0</v>
      </c>
      <c r="S125" s="144">
        <v>1</v>
      </c>
      <c r="T125" s="282" t="s">
        <v>944</v>
      </c>
      <c r="U125" s="159">
        <v>15.5</v>
      </c>
      <c r="V125" s="282"/>
      <c r="W125" s="159"/>
      <c r="X125" s="114"/>
      <c r="Y125" s="159"/>
      <c r="Z125" s="114"/>
      <c r="AA125" s="159"/>
      <c r="AB125" s="114"/>
      <c r="AC125" s="159"/>
      <c r="AD125" s="114"/>
      <c r="AE125" s="159"/>
      <c r="AF125" s="114"/>
      <c r="AG125" s="159"/>
      <c r="AH125" s="114"/>
      <c r="AI125" s="159"/>
      <c r="AJ125" s="114"/>
      <c r="AK125" s="159"/>
      <c r="AL125" s="114"/>
      <c r="AM125" s="159"/>
      <c r="AN125" s="144">
        <v>0</v>
      </c>
      <c r="AO125" s="160">
        <v>0</v>
      </c>
      <c r="AP125" s="130">
        <v>0</v>
      </c>
      <c r="AQ125" s="212">
        <v>0</v>
      </c>
      <c r="AR125" s="66">
        <v>0</v>
      </c>
      <c r="AS125" s="120">
        <v>0</v>
      </c>
      <c r="AT125" s="121">
        <v>0</v>
      </c>
      <c r="AU125" s="66">
        <v>0</v>
      </c>
      <c r="AV125" s="122">
        <v>0</v>
      </c>
      <c r="AW125" s="121">
        <v>4</v>
      </c>
      <c r="AX125" s="66">
        <v>0</v>
      </c>
      <c r="AY125" s="122">
        <v>0</v>
      </c>
      <c r="AZ125" s="121">
        <v>0</v>
      </c>
      <c r="BA125" s="66">
        <v>0</v>
      </c>
      <c r="BB125" s="122">
        <v>0</v>
      </c>
      <c r="BC125" s="121">
        <v>0</v>
      </c>
      <c r="BD125" s="66">
        <v>0</v>
      </c>
      <c r="BE125" s="122">
        <v>0</v>
      </c>
      <c r="BF125" s="113">
        <v>3</v>
      </c>
      <c r="BG125" s="66">
        <v>1</v>
      </c>
      <c r="BH125" s="66">
        <v>0.9</v>
      </c>
      <c r="BI125" s="151">
        <v>5</v>
      </c>
      <c r="BJ125" s="143">
        <v>36</v>
      </c>
      <c r="BK125" s="154">
        <v>0</v>
      </c>
      <c r="BL125" s="144">
        <v>0</v>
      </c>
      <c r="BM125" s="135">
        <v>0</v>
      </c>
      <c r="BN125" s="145">
        <v>0</v>
      </c>
      <c r="BO125" s="135">
        <v>0</v>
      </c>
      <c r="BP125" s="146">
        <v>0</v>
      </c>
      <c r="BQ125" s="135">
        <v>0</v>
      </c>
      <c r="BR125" s="145">
        <v>0</v>
      </c>
      <c r="BS125" s="135">
        <v>0</v>
      </c>
      <c r="BT125" s="155">
        <v>0</v>
      </c>
      <c r="BU125" s="149">
        <v>0</v>
      </c>
      <c r="BV125" s="144">
        <v>0</v>
      </c>
      <c r="BW125" s="145">
        <v>22</v>
      </c>
      <c r="BX125" s="146">
        <v>22</v>
      </c>
      <c r="BY125" s="147" t="s">
        <v>132</v>
      </c>
      <c r="BZ125" s="144">
        <v>0</v>
      </c>
      <c r="CA125" s="145">
        <v>5</v>
      </c>
      <c r="CB125" s="145">
        <v>5</v>
      </c>
      <c r="CC125" s="145">
        <v>5</v>
      </c>
      <c r="CD125" s="144">
        <v>0</v>
      </c>
      <c r="CE125" s="145">
        <v>0</v>
      </c>
      <c r="CF125" s="145">
        <v>0</v>
      </c>
      <c r="CG125" s="145">
        <v>0</v>
      </c>
      <c r="CH125" s="134" t="s">
        <v>132</v>
      </c>
      <c r="CI125" s="145"/>
      <c r="CJ125" s="148"/>
      <c r="CK125" s="149"/>
      <c r="CL125" s="144">
        <v>0</v>
      </c>
      <c r="CM125" s="145">
        <v>0</v>
      </c>
      <c r="CN125" s="145">
        <v>0</v>
      </c>
      <c r="CO125" s="134" t="s">
        <v>132</v>
      </c>
      <c r="CP125" s="136"/>
      <c r="CQ125" s="133" t="s">
        <v>132</v>
      </c>
      <c r="CR125" s="134" t="s">
        <v>132</v>
      </c>
      <c r="CS125" s="112"/>
      <c r="CT125" s="134" t="s">
        <v>127</v>
      </c>
      <c r="CU125" s="135">
        <v>0</v>
      </c>
      <c r="CV125" s="135">
        <v>0</v>
      </c>
      <c r="CW125" s="136" t="s">
        <v>132</v>
      </c>
      <c r="CX125" s="137" t="s">
        <v>132</v>
      </c>
      <c r="CY125" s="137" t="s">
        <v>132</v>
      </c>
      <c r="CZ125" s="137" t="s">
        <v>132</v>
      </c>
      <c r="DA125" s="61" t="s">
        <v>2955</v>
      </c>
      <c r="DB125" s="156" t="s">
        <v>2744</v>
      </c>
      <c r="DC125" s="138" t="s">
        <v>149</v>
      </c>
      <c r="DD125" s="139" t="s">
        <v>2736</v>
      </c>
      <c r="DE125" s="947" t="s">
        <v>160</v>
      </c>
    </row>
    <row r="126" spans="1:109">
      <c r="A126" s="49"/>
      <c r="B126" s="59">
        <f t="shared" ca="1" si="1"/>
        <v>118</v>
      </c>
      <c r="C126" s="115" t="s">
        <v>151</v>
      </c>
      <c r="D126" s="150" t="s">
        <v>3448</v>
      </c>
      <c r="E126" s="65" t="s">
        <v>3449</v>
      </c>
      <c r="F126" s="116" t="s">
        <v>127</v>
      </c>
      <c r="G126" s="117" t="s">
        <v>132</v>
      </c>
      <c r="H126" s="27">
        <v>38509</v>
      </c>
      <c r="I126" s="65" t="s">
        <v>477</v>
      </c>
      <c r="J126" s="67" t="s">
        <v>3441</v>
      </c>
      <c r="K126" s="61" t="s">
        <v>479</v>
      </c>
      <c r="L126" s="112"/>
      <c r="M126" s="118" t="s">
        <v>2727</v>
      </c>
      <c r="N126" s="65" t="s">
        <v>3442</v>
      </c>
      <c r="O126" s="67" t="s">
        <v>3447</v>
      </c>
      <c r="P126" s="61" t="s">
        <v>2743</v>
      </c>
      <c r="Q126" s="112"/>
      <c r="R126" s="151">
        <v>0</v>
      </c>
      <c r="S126" s="144">
        <v>0</v>
      </c>
      <c r="T126" s="282"/>
      <c r="U126" s="159">
        <v>0</v>
      </c>
      <c r="V126" s="282"/>
      <c r="W126" s="159"/>
      <c r="X126" s="114"/>
      <c r="Y126" s="159"/>
      <c r="Z126" s="114"/>
      <c r="AA126" s="159"/>
      <c r="AB126" s="114"/>
      <c r="AC126" s="159"/>
      <c r="AD126" s="114"/>
      <c r="AE126" s="159"/>
      <c r="AF126" s="114"/>
      <c r="AG126" s="159"/>
      <c r="AH126" s="114"/>
      <c r="AI126" s="159"/>
      <c r="AJ126" s="114"/>
      <c r="AK126" s="159"/>
      <c r="AL126" s="114"/>
      <c r="AM126" s="159"/>
      <c r="AN126" s="144">
        <v>0</v>
      </c>
      <c r="AO126" s="161">
        <v>0</v>
      </c>
      <c r="AP126" s="130">
        <v>0</v>
      </c>
      <c r="AQ126" s="212">
        <v>0</v>
      </c>
      <c r="AR126" s="66">
        <v>0</v>
      </c>
      <c r="AS126" s="120">
        <v>0</v>
      </c>
      <c r="AT126" s="121">
        <v>0</v>
      </c>
      <c r="AU126" s="66">
        <v>5</v>
      </c>
      <c r="AV126" s="131">
        <v>1</v>
      </c>
      <c r="AW126" s="121">
        <v>0</v>
      </c>
      <c r="AX126" s="66">
        <v>0</v>
      </c>
      <c r="AY126" s="122">
        <v>0</v>
      </c>
      <c r="AZ126" s="121">
        <v>0</v>
      </c>
      <c r="BA126" s="66">
        <v>0</v>
      </c>
      <c r="BB126" s="122">
        <v>0</v>
      </c>
      <c r="BC126" s="121">
        <v>2</v>
      </c>
      <c r="BD126" s="66">
        <v>0</v>
      </c>
      <c r="BE126" s="122">
        <v>0</v>
      </c>
      <c r="BF126" s="113">
        <v>1</v>
      </c>
      <c r="BG126" s="66">
        <v>1</v>
      </c>
      <c r="BH126" s="66">
        <v>0.4</v>
      </c>
      <c r="BI126" s="151">
        <v>5</v>
      </c>
      <c r="BJ126" s="143">
        <v>12</v>
      </c>
      <c r="BK126" s="154">
        <v>12</v>
      </c>
      <c r="BL126" s="144">
        <v>0</v>
      </c>
      <c r="BM126" s="135">
        <v>0</v>
      </c>
      <c r="BN126" s="145">
        <v>0</v>
      </c>
      <c r="BO126" s="135">
        <v>0</v>
      </c>
      <c r="BP126" s="146">
        <v>0</v>
      </c>
      <c r="BQ126" s="135">
        <v>0</v>
      </c>
      <c r="BR126" s="145">
        <v>0</v>
      </c>
      <c r="BS126" s="135">
        <v>0</v>
      </c>
      <c r="BT126" s="155">
        <v>0</v>
      </c>
      <c r="BU126" s="149">
        <v>0</v>
      </c>
      <c r="BV126" s="144">
        <v>0</v>
      </c>
      <c r="BW126" s="145">
        <v>0</v>
      </c>
      <c r="BX126" s="146">
        <v>0</v>
      </c>
      <c r="BY126" s="147" t="s">
        <v>132</v>
      </c>
      <c r="BZ126" s="144">
        <v>0</v>
      </c>
      <c r="CA126" s="145">
        <v>0</v>
      </c>
      <c r="CB126" s="145">
        <v>0</v>
      </c>
      <c r="CC126" s="145">
        <v>0</v>
      </c>
      <c r="CD126" s="144">
        <v>0</v>
      </c>
      <c r="CE126" s="145">
        <v>0</v>
      </c>
      <c r="CF126" s="145">
        <v>0</v>
      </c>
      <c r="CG126" s="145">
        <v>0</v>
      </c>
      <c r="CH126" s="134" t="s">
        <v>132</v>
      </c>
      <c r="CI126" s="145"/>
      <c r="CJ126" s="148"/>
      <c r="CK126" s="149"/>
      <c r="CL126" s="144">
        <v>0</v>
      </c>
      <c r="CM126" s="145">
        <v>0</v>
      </c>
      <c r="CN126" s="145">
        <v>0</v>
      </c>
      <c r="CO126" s="134" t="s">
        <v>132</v>
      </c>
      <c r="CP126" s="136"/>
      <c r="CQ126" s="133" t="s">
        <v>132</v>
      </c>
      <c r="CR126" s="134" t="s">
        <v>132</v>
      </c>
      <c r="CS126" s="112"/>
      <c r="CT126" s="134" t="s">
        <v>132</v>
      </c>
      <c r="CU126" s="135">
        <v>0</v>
      </c>
      <c r="CV126" s="135">
        <v>0</v>
      </c>
      <c r="CW126" s="136" t="s">
        <v>132</v>
      </c>
      <c r="CX126" s="137" t="s">
        <v>132</v>
      </c>
      <c r="CY126" s="137" t="s">
        <v>132</v>
      </c>
      <c r="CZ126" s="137" t="s">
        <v>132</v>
      </c>
      <c r="DA126" s="61"/>
      <c r="DB126" s="156" t="s">
        <v>2744</v>
      </c>
      <c r="DC126" s="138" t="s">
        <v>149</v>
      </c>
      <c r="DD126" s="139" t="s">
        <v>2736</v>
      </c>
      <c r="DE126" s="947" t="s">
        <v>160</v>
      </c>
    </row>
    <row r="127" spans="1:109">
      <c r="A127" s="49"/>
      <c r="B127" s="59">
        <f t="shared" ca="1" si="1"/>
        <v>119</v>
      </c>
      <c r="C127" s="115" t="s">
        <v>151</v>
      </c>
      <c r="D127" s="150" t="s">
        <v>3450</v>
      </c>
      <c r="E127" s="65" t="s">
        <v>3451</v>
      </c>
      <c r="F127" s="116" t="s">
        <v>132</v>
      </c>
      <c r="G127" s="117" t="s">
        <v>132</v>
      </c>
      <c r="H127" s="27">
        <v>40179</v>
      </c>
      <c r="I127" s="65" t="s">
        <v>477</v>
      </c>
      <c r="J127" s="67" t="s">
        <v>3441</v>
      </c>
      <c r="K127" s="61" t="s">
        <v>479</v>
      </c>
      <c r="L127" s="112"/>
      <c r="M127" s="118" t="s">
        <v>2727</v>
      </c>
      <c r="N127" s="65" t="s">
        <v>3442</v>
      </c>
      <c r="O127" s="67" t="s">
        <v>3452</v>
      </c>
      <c r="P127" s="61" t="s">
        <v>2743</v>
      </c>
      <c r="Q127" s="112"/>
      <c r="R127" s="151">
        <v>0</v>
      </c>
      <c r="S127" s="144">
        <v>1</v>
      </c>
      <c r="T127" s="282" t="s">
        <v>618</v>
      </c>
      <c r="U127" s="159">
        <v>12</v>
      </c>
      <c r="V127" s="282"/>
      <c r="W127" s="159"/>
      <c r="X127" s="114"/>
      <c r="Y127" s="159"/>
      <c r="Z127" s="114"/>
      <c r="AA127" s="159"/>
      <c r="AB127" s="114"/>
      <c r="AC127" s="159"/>
      <c r="AD127" s="114"/>
      <c r="AE127" s="159"/>
      <c r="AF127" s="114"/>
      <c r="AG127" s="159"/>
      <c r="AH127" s="114"/>
      <c r="AI127" s="159"/>
      <c r="AJ127" s="114"/>
      <c r="AK127" s="159"/>
      <c r="AL127" s="114"/>
      <c r="AM127" s="159"/>
      <c r="AN127" s="144">
        <v>0</v>
      </c>
      <c r="AO127" s="161">
        <v>0</v>
      </c>
      <c r="AP127" s="130">
        <v>0</v>
      </c>
      <c r="AQ127" s="212">
        <v>0</v>
      </c>
      <c r="AR127" s="66">
        <v>0</v>
      </c>
      <c r="AS127" s="120">
        <v>0</v>
      </c>
      <c r="AT127" s="121">
        <v>0</v>
      </c>
      <c r="AU127" s="66">
        <v>0</v>
      </c>
      <c r="AV127" s="122">
        <v>0</v>
      </c>
      <c r="AW127" s="121">
        <v>5</v>
      </c>
      <c r="AX127" s="66">
        <v>0</v>
      </c>
      <c r="AY127" s="122">
        <v>0</v>
      </c>
      <c r="AZ127" s="121">
        <v>0</v>
      </c>
      <c r="BA127" s="66">
        <v>0</v>
      </c>
      <c r="BB127" s="122">
        <v>0</v>
      </c>
      <c r="BC127" s="121">
        <v>1</v>
      </c>
      <c r="BD127" s="66">
        <v>0</v>
      </c>
      <c r="BE127" s="122">
        <v>0</v>
      </c>
      <c r="BF127" s="113">
        <v>1</v>
      </c>
      <c r="BG127" s="66">
        <v>1</v>
      </c>
      <c r="BH127" s="66">
        <v>0.9</v>
      </c>
      <c r="BI127" s="151">
        <v>5</v>
      </c>
      <c r="BJ127" s="143">
        <v>40</v>
      </c>
      <c r="BK127" s="154">
        <v>0</v>
      </c>
      <c r="BL127" s="144">
        <v>0</v>
      </c>
      <c r="BM127" s="135">
        <v>0</v>
      </c>
      <c r="BN127" s="145">
        <v>0</v>
      </c>
      <c r="BO127" s="135">
        <v>0</v>
      </c>
      <c r="BP127" s="146">
        <v>0</v>
      </c>
      <c r="BQ127" s="135">
        <v>0</v>
      </c>
      <c r="BR127" s="145">
        <v>0</v>
      </c>
      <c r="BS127" s="135">
        <v>0</v>
      </c>
      <c r="BT127" s="155">
        <v>0</v>
      </c>
      <c r="BU127" s="149">
        <v>0</v>
      </c>
      <c r="BV127" s="144">
        <v>0</v>
      </c>
      <c r="BW127" s="145">
        <v>15</v>
      </c>
      <c r="BX127" s="146">
        <v>15</v>
      </c>
      <c r="BY127" s="147" t="s">
        <v>132</v>
      </c>
      <c r="BZ127" s="144">
        <v>0</v>
      </c>
      <c r="CA127" s="145">
        <v>63</v>
      </c>
      <c r="CB127" s="145">
        <v>63</v>
      </c>
      <c r="CC127" s="145">
        <v>63</v>
      </c>
      <c r="CD127" s="144">
        <v>0</v>
      </c>
      <c r="CE127" s="145">
        <v>0</v>
      </c>
      <c r="CF127" s="145">
        <v>0</v>
      </c>
      <c r="CG127" s="145">
        <v>0</v>
      </c>
      <c r="CH127" s="134" t="s">
        <v>127</v>
      </c>
      <c r="CI127" s="145">
        <v>0</v>
      </c>
      <c r="CJ127" s="148">
        <v>0</v>
      </c>
      <c r="CK127" s="149">
        <v>1</v>
      </c>
      <c r="CL127" s="144">
        <v>0</v>
      </c>
      <c r="CM127" s="145">
        <v>50</v>
      </c>
      <c r="CN127" s="145">
        <v>50</v>
      </c>
      <c r="CO127" s="134" t="s">
        <v>132</v>
      </c>
      <c r="CP127" s="136"/>
      <c r="CQ127" s="133" t="s">
        <v>132</v>
      </c>
      <c r="CR127" s="134" t="s">
        <v>132</v>
      </c>
      <c r="CS127" s="112"/>
      <c r="CT127" s="134" t="s">
        <v>127</v>
      </c>
      <c r="CU127" s="135">
        <v>0</v>
      </c>
      <c r="CV127" s="135">
        <v>0</v>
      </c>
      <c r="CW127" s="136" t="s">
        <v>132</v>
      </c>
      <c r="CX127" s="137" t="s">
        <v>132</v>
      </c>
      <c r="CY127" s="137" t="s">
        <v>132</v>
      </c>
      <c r="CZ127" s="137" t="s">
        <v>132</v>
      </c>
      <c r="DA127" s="61" t="s">
        <v>2955</v>
      </c>
      <c r="DB127" s="156" t="s">
        <v>2744</v>
      </c>
      <c r="DC127" s="138" t="s">
        <v>149</v>
      </c>
      <c r="DD127" s="139" t="s">
        <v>2736</v>
      </c>
      <c r="DE127" s="947" t="s">
        <v>160</v>
      </c>
    </row>
    <row r="128" spans="1:109">
      <c r="A128" s="49"/>
      <c r="B128" s="59">
        <f t="shared" ca="1" si="1"/>
        <v>120</v>
      </c>
      <c r="C128" s="115" t="s">
        <v>151</v>
      </c>
      <c r="D128" s="150" t="s">
        <v>3453</v>
      </c>
      <c r="E128" s="65" t="s">
        <v>3454</v>
      </c>
      <c r="F128" s="116" t="s">
        <v>127</v>
      </c>
      <c r="G128" s="117" t="s">
        <v>132</v>
      </c>
      <c r="H128" s="27">
        <v>40179</v>
      </c>
      <c r="I128" s="65" t="s">
        <v>477</v>
      </c>
      <c r="J128" s="67" t="s">
        <v>3441</v>
      </c>
      <c r="K128" s="61" t="s">
        <v>479</v>
      </c>
      <c r="L128" s="112"/>
      <c r="M128" s="118" t="s">
        <v>2727</v>
      </c>
      <c r="N128" s="65" t="s">
        <v>3442</v>
      </c>
      <c r="O128" s="67" t="s">
        <v>3452</v>
      </c>
      <c r="P128" s="61" t="s">
        <v>2743</v>
      </c>
      <c r="Q128" s="112"/>
      <c r="R128" s="151">
        <v>0</v>
      </c>
      <c r="S128" s="144">
        <v>0</v>
      </c>
      <c r="T128" s="815"/>
      <c r="U128" s="152">
        <v>0</v>
      </c>
      <c r="V128" s="815"/>
      <c r="W128" s="152"/>
      <c r="X128" s="119"/>
      <c r="Y128" s="152"/>
      <c r="Z128" s="119"/>
      <c r="AA128" s="152"/>
      <c r="AB128" s="119"/>
      <c r="AC128" s="152"/>
      <c r="AD128" s="119"/>
      <c r="AE128" s="152"/>
      <c r="AF128" s="119"/>
      <c r="AG128" s="152"/>
      <c r="AH128" s="119"/>
      <c r="AI128" s="152"/>
      <c r="AJ128" s="119"/>
      <c r="AK128" s="152"/>
      <c r="AL128" s="119"/>
      <c r="AM128" s="152"/>
      <c r="AN128" s="153">
        <v>0</v>
      </c>
      <c r="AO128" s="154">
        <v>0</v>
      </c>
      <c r="AP128" s="30">
        <v>0</v>
      </c>
      <c r="AQ128" s="56">
        <v>0</v>
      </c>
      <c r="AR128" s="31">
        <v>0</v>
      </c>
      <c r="AS128" s="53">
        <v>0</v>
      </c>
      <c r="AT128" s="121">
        <v>0</v>
      </c>
      <c r="AU128" s="66">
        <v>4</v>
      </c>
      <c r="AV128" s="122">
        <v>1</v>
      </c>
      <c r="AW128" s="121">
        <v>0</v>
      </c>
      <c r="AX128" s="66">
        <v>0</v>
      </c>
      <c r="AY128" s="122">
        <v>0</v>
      </c>
      <c r="AZ128" s="121">
        <v>0</v>
      </c>
      <c r="BA128" s="66">
        <v>0</v>
      </c>
      <c r="BB128" s="122">
        <v>0</v>
      </c>
      <c r="BC128" s="121">
        <v>2</v>
      </c>
      <c r="BD128" s="66">
        <v>0</v>
      </c>
      <c r="BE128" s="122">
        <v>0</v>
      </c>
      <c r="BF128" s="113">
        <v>1</v>
      </c>
      <c r="BG128" s="66">
        <v>1</v>
      </c>
      <c r="BH128" s="66">
        <v>0.8</v>
      </c>
      <c r="BI128" s="151">
        <v>4</v>
      </c>
      <c r="BJ128" s="143">
        <v>15</v>
      </c>
      <c r="BK128" s="154">
        <v>15</v>
      </c>
      <c r="BL128" s="144">
        <v>0</v>
      </c>
      <c r="BM128" s="135">
        <v>0</v>
      </c>
      <c r="BN128" s="145">
        <v>0</v>
      </c>
      <c r="BO128" s="135">
        <v>0</v>
      </c>
      <c r="BP128" s="146">
        <v>0</v>
      </c>
      <c r="BQ128" s="135">
        <v>0</v>
      </c>
      <c r="BR128" s="145">
        <v>0</v>
      </c>
      <c r="BS128" s="135">
        <v>0</v>
      </c>
      <c r="BT128" s="155">
        <v>0</v>
      </c>
      <c r="BU128" s="149">
        <v>0</v>
      </c>
      <c r="BV128" s="144">
        <v>0</v>
      </c>
      <c r="BW128" s="145">
        <v>0</v>
      </c>
      <c r="BX128" s="146">
        <v>0</v>
      </c>
      <c r="BY128" s="147" t="s">
        <v>132</v>
      </c>
      <c r="BZ128" s="144">
        <v>0</v>
      </c>
      <c r="CA128" s="145">
        <v>0</v>
      </c>
      <c r="CB128" s="145">
        <v>0</v>
      </c>
      <c r="CC128" s="145">
        <v>0</v>
      </c>
      <c r="CD128" s="144">
        <v>0</v>
      </c>
      <c r="CE128" s="145">
        <v>0</v>
      </c>
      <c r="CF128" s="145">
        <v>0</v>
      </c>
      <c r="CG128" s="145">
        <v>0</v>
      </c>
      <c r="CH128" s="134" t="s">
        <v>132</v>
      </c>
      <c r="CI128" s="145"/>
      <c r="CJ128" s="148"/>
      <c r="CK128" s="149"/>
      <c r="CL128" s="144">
        <v>0</v>
      </c>
      <c r="CM128" s="145">
        <v>0</v>
      </c>
      <c r="CN128" s="145">
        <v>0</v>
      </c>
      <c r="CO128" s="134" t="s">
        <v>132</v>
      </c>
      <c r="CP128" s="136"/>
      <c r="CQ128" s="133" t="s">
        <v>132</v>
      </c>
      <c r="CR128" s="134" t="s">
        <v>132</v>
      </c>
      <c r="CS128" s="112"/>
      <c r="CT128" s="134" t="s">
        <v>132</v>
      </c>
      <c r="CU128" s="135">
        <v>0</v>
      </c>
      <c r="CV128" s="135">
        <v>0</v>
      </c>
      <c r="CW128" s="136" t="s">
        <v>132</v>
      </c>
      <c r="CX128" s="137" t="s">
        <v>132</v>
      </c>
      <c r="CY128" s="137" t="s">
        <v>132</v>
      </c>
      <c r="CZ128" s="137" t="s">
        <v>132</v>
      </c>
      <c r="DA128" s="61"/>
      <c r="DB128" s="156" t="s">
        <v>2744</v>
      </c>
      <c r="DC128" s="138" t="s">
        <v>149</v>
      </c>
      <c r="DD128" s="139" t="s">
        <v>2736</v>
      </c>
      <c r="DE128" s="947" t="s">
        <v>160</v>
      </c>
    </row>
    <row r="129" spans="1:109">
      <c r="A129" s="49"/>
      <c r="B129" s="59">
        <f t="shared" ca="1" si="1"/>
        <v>121</v>
      </c>
      <c r="C129" s="132" t="s">
        <v>151</v>
      </c>
      <c r="D129" s="150" t="s">
        <v>3455</v>
      </c>
      <c r="E129" s="65" t="s">
        <v>3456</v>
      </c>
      <c r="F129" s="116" t="s">
        <v>132</v>
      </c>
      <c r="G129" s="117" t="s">
        <v>132</v>
      </c>
      <c r="H129" s="27">
        <v>37210</v>
      </c>
      <c r="I129" s="73" t="s">
        <v>477</v>
      </c>
      <c r="J129" s="67" t="s">
        <v>3457</v>
      </c>
      <c r="K129" s="61" t="s">
        <v>479</v>
      </c>
      <c r="L129" s="112"/>
      <c r="M129" s="118" t="s">
        <v>2727</v>
      </c>
      <c r="N129" s="65" t="s">
        <v>3458</v>
      </c>
      <c r="O129" s="67" t="s">
        <v>3459</v>
      </c>
      <c r="P129" s="61" t="s">
        <v>3460</v>
      </c>
      <c r="Q129" s="112"/>
      <c r="R129" s="151">
        <v>0</v>
      </c>
      <c r="S129" s="144">
        <v>0</v>
      </c>
      <c r="T129" s="282"/>
      <c r="U129" s="676"/>
      <c r="V129" s="282"/>
      <c r="W129" s="676"/>
      <c r="X129" s="114"/>
      <c r="Y129" s="676"/>
      <c r="Z129" s="114"/>
      <c r="AA129" s="676"/>
      <c r="AB129" s="114"/>
      <c r="AC129" s="676"/>
      <c r="AD129" s="114"/>
      <c r="AE129" s="676"/>
      <c r="AF129" s="114"/>
      <c r="AG129" s="676"/>
      <c r="AH129" s="114"/>
      <c r="AI129" s="676"/>
      <c r="AJ129" s="114"/>
      <c r="AK129" s="676"/>
      <c r="AL129" s="114"/>
      <c r="AM129" s="676"/>
      <c r="AN129" s="144">
        <v>1</v>
      </c>
      <c r="AO129" s="157">
        <v>0.25</v>
      </c>
      <c r="AP129" s="130">
        <v>0</v>
      </c>
      <c r="AQ129" s="212">
        <v>0</v>
      </c>
      <c r="AR129" s="66">
        <v>0</v>
      </c>
      <c r="AS129" s="120">
        <v>0</v>
      </c>
      <c r="AT129" s="121">
        <v>0</v>
      </c>
      <c r="AU129" s="66">
        <v>0</v>
      </c>
      <c r="AV129" s="122">
        <v>0</v>
      </c>
      <c r="AW129" s="121">
        <v>0</v>
      </c>
      <c r="AX129" s="66">
        <v>2</v>
      </c>
      <c r="AY129" s="122">
        <v>0.3125</v>
      </c>
      <c r="AZ129" s="121">
        <v>0</v>
      </c>
      <c r="BA129" s="66">
        <v>0</v>
      </c>
      <c r="BB129" s="122">
        <v>0</v>
      </c>
      <c r="BC129" s="121">
        <v>0</v>
      </c>
      <c r="BD129" s="66">
        <v>0</v>
      </c>
      <c r="BE129" s="122">
        <v>0</v>
      </c>
      <c r="BF129" s="113">
        <v>0</v>
      </c>
      <c r="BG129" s="66">
        <v>1</v>
      </c>
      <c r="BH129" s="66">
        <v>9.375E-2</v>
      </c>
      <c r="BI129" s="151">
        <v>2</v>
      </c>
      <c r="BJ129" s="158">
        <v>8</v>
      </c>
      <c r="BK129" s="154">
        <v>0</v>
      </c>
      <c r="BL129" s="144">
        <v>0</v>
      </c>
      <c r="BM129" s="135">
        <v>0</v>
      </c>
      <c r="BN129" s="145">
        <v>0</v>
      </c>
      <c r="BO129" s="135">
        <v>0</v>
      </c>
      <c r="BP129" s="135">
        <v>0</v>
      </c>
      <c r="BQ129" s="135">
        <v>0</v>
      </c>
      <c r="BR129" s="145">
        <v>0</v>
      </c>
      <c r="BS129" s="135">
        <v>0</v>
      </c>
      <c r="BT129" s="158">
        <v>0</v>
      </c>
      <c r="BU129" s="149">
        <v>0</v>
      </c>
      <c r="BV129" s="144">
        <v>0</v>
      </c>
      <c r="BW129" s="145">
        <v>0</v>
      </c>
      <c r="BX129" s="158">
        <v>0</v>
      </c>
      <c r="BY129" s="147" t="s">
        <v>132</v>
      </c>
      <c r="BZ129" s="144">
        <v>0</v>
      </c>
      <c r="CA129" s="145">
        <v>0</v>
      </c>
      <c r="CB129" s="145">
        <v>0</v>
      </c>
      <c r="CC129" s="145">
        <v>0</v>
      </c>
      <c r="CD129" s="144">
        <v>0</v>
      </c>
      <c r="CE129" s="145">
        <v>0</v>
      </c>
      <c r="CF129" s="145">
        <v>0</v>
      </c>
      <c r="CG129" s="145">
        <v>0</v>
      </c>
      <c r="CH129" s="134" t="s">
        <v>132</v>
      </c>
      <c r="CI129" s="145"/>
      <c r="CJ129" s="158"/>
      <c r="CK129" s="149"/>
      <c r="CL129" s="144">
        <v>0</v>
      </c>
      <c r="CM129" s="145">
        <v>0</v>
      </c>
      <c r="CN129" s="145">
        <v>0</v>
      </c>
      <c r="CO129" s="134" t="s">
        <v>132</v>
      </c>
      <c r="CP129" s="136"/>
      <c r="CQ129" s="133" t="s">
        <v>132</v>
      </c>
      <c r="CR129" s="134" t="s">
        <v>132</v>
      </c>
      <c r="CS129" s="112"/>
      <c r="CT129" s="134" t="s">
        <v>132</v>
      </c>
      <c r="CU129" s="135"/>
      <c r="CV129" s="135"/>
      <c r="CW129" s="136" t="s">
        <v>132</v>
      </c>
      <c r="CX129" s="137" t="s">
        <v>132</v>
      </c>
      <c r="CY129" s="137" t="s">
        <v>132</v>
      </c>
      <c r="CZ129" s="137" t="s">
        <v>132</v>
      </c>
      <c r="DA129" s="61"/>
      <c r="DB129" s="156" t="s">
        <v>2744</v>
      </c>
      <c r="DC129" s="138" t="s">
        <v>149</v>
      </c>
      <c r="DD129" s="139" t="s">
        <v>2736</v>
      </c>
      <c r="DE129" s="947" t="s">
        <v>210</v>
      </c>
    </row>
    <row r="130" spans="1:109">
      <c r="A130" s="49"/>
      <c r="B130" s="59">
        <f t="shared" ca="1" si="1"/>
        <v>122</v>
      </c>
      <c r="C130" s="115" t="s">
        <v>151</v>
      </c>
      <c r="D130" s="150" t="s">
        <v>3461</v>
      </c>
      <c r="E130" s="65" t="s">
        <v>3462</v>
      </c>
      <c r="F130" s="116" t="s">
        <v>127</v>
      </c>
      <c r="G130" s="117" t="s">
        <v>132</v>
      </c>
      <c r="H130" s="27">
        <v>37210</v>
      </c>
      <c r="I130" s="65" t="s">
        <v>477</v>
      </c>
      <c r="J130" s="67" t="s">
        <v>3457</v>
      </c>
      <c r="K130" s="61" t="s">
        <v>479</v>
      </c>
      <c r="L130" s="112"/>
      <c r="M130" s="118" t="s">
        <v>2727</v>
      </c>
      <c r="N130" s="65" t="s">
        <v>3458</v>
      </c>
      <c r="O130" s="67" t="s">
        <v>3459</v>
      </c>
      <c r="P130" s="61" t="s">
        <v>3460</v>
      </c>
      <c r="Q130" s="112"/>
      <c r="R130" s="151">
        <v>0</v>
      </c>
      <c r="S130" s="144">
        <v>0</v>
      </c>
      <c r="T130" s="282"/>
      <c r="U130" s="159"/>
      <c r="V130" s="282"/>
      <c r="W130" s="159"/>
      <c r="X130" s="114"/>
      <c r="Y130" s="159"/>
      <c r="Z130" s="114"/>
      <c r="AA130" s="159"/>
      <c r="AB130" s="114"/>
      <c r="AC130" s="159"/>
      <c r="AD130" s="114"/>
      <c r="AE130" s="159"/>
      <c r="AF130" s="114"/>
      <c r="AG130" s="159"/>
      <c r="AH130" s="114"/>
      <c r="AI130" s="159"/>
      <c r="AJ130" s="114"/>
      <c r="AK130" s="159"/>
      <c r="AL130" s="114"/>
      <c r="AM130" s="159"/>
      <c r="AN130" s="144">
        <v>0</v>
      </c>
      <c r="AO130" s="160">
        <v>0</v>
      </c>
      <c r="AP130" s="130">
        <v>0</v>
      </c>
      <c r="AQ130" s="212">
        <v>0</v>
      </c>
      <c r="AR130" s="66">
        <v>0</v>
      </c>
      <c r="AS130" s="120">
        <v>0</v>
      </c>
      <c r="AT130" s="121">
        <v>1</v>
      </c>
      <c r="AU130" s="66">
        <v>0</v>
      </c>
      <c r="AV130" s="122">
        <v>0</v>
      </c>
      <c r="AW130" s="121">
        <v>0</v>
      </c>
      <c r="AX130" s="66">
        <v>0</v>
      </c>
      <c r="AY130" s="122">
        <v>0</v>
      </c>
      <c r="AZ130" s="121">
        <v>0</v>
      </c>
      <c r="BA130" s="66">
        <v>0</v>
      </c>
      <c r="BB130" s="122">
        <v>0</v>
      </c>
      <c r="BC130" s="121">
        <v>3</v>
      </c>
      <c r="BD130" s="66">
        <v>0</v>
      </c>
      <c r="BE130" s="122">
        <v>0</v>
      </c>
      <c r="BF130" s="113">
        <v>1</v>
      </c>
      <c r="BG130" s="66">
        <v>1</v>
      </c>
      <c r="BH130" s="66">
        <v>0.19355</v>
      </c>
      <c r="BI130" s="151">
        <v>5</v>
      </c>
      <c r="BJ130" s="143">
        <v>22</v>
      </c>
      <c r="BK130" s="154">
        <v>22</v>
      </c>
      <c r="BL130" s="144">
        <v>0</v>
      </c>
      <c r="BM130" s="135">
        <v>0</v>
      </c>
      <c r="BN130" s="145">
        <v>0</v>
      </c>
      <c r="BO130" s="135">
        <v>0</v>
      </c>
      <c r="BP130" s="146">
        <v>0</v>
      </c>
      <c r="BQ130" s="135">
        <v>0</v>
      </c>
      <c r="BR130" s="145">
        <v>0</v>
      </c>
      <c r="BS130" s="135">
        <v>0</v>
      </c>
      <c r="BT130" s="155">
        <v>0</v>
      </c>
      <c r="BU130" s="149">
        <v>0</v>
      </c>
      <c r="BV130" s="144">
        <v>0</v>
      </c>
      <c r="BW130" s="145">
        <v>0</v>
      </c>
      <c r="BX130" s="146">
        <v>0</v>
      </c>
      <c r="BY130" s="147" t="s">
        <v>132</v>
      </c>
      <c r="BZ130" s="144">
        <v>0</v>
      </c>
      <c r="CA130" s="145">
        <v>0</v>
      </c>
      <c r="CB130" s="145">
        <v>0</v>
      </c>
      <c r="CC130" s="145">
        <v>0</v>
      </c>
      <c r="CD130" s="144">
        <v>0</v>
      </c>
      <c r="CE130" s="145">
        <v>232</v>
      </c>
      <c r="CF130" s="145">
        <v>116</v>
      </c>
      <c r="CG130" s="145">
        <v>232</v>
      </c>
      <c r="CH130" s="134" t="s">
        <v>132</v>
      </c>
      <c r="CI130" s="145"/>
      <c r="CJ130" s="148"/>
      <c r="CK130" s="149"/>
      <c r="CL130" s="144">
        <v>0</v>
      </c>
      <c r="CM130" s="145">
        <v>0</v>
      </c>
      <c r="CN130" s="145">
        <v>0</v>
      </c>
      <c r="CO130" s="134" t="s">
        <v>132</v>
      </c>
      <c r="CP130" s="136"/>
      <c r="CQ130" s="133" t="s">
        <v>132</v>
      </c>
      <c r="CR130" s="134" t="s">
        <v>132</v>
      </c>
      <c r="CS130" s="112"/>
      <c r="CT130" s="134" t="s">
        <v>132</v>
      </c>
      <c r="CU130" s="135"/>
      <c r="CV130" s="135"/>
      <c r="CW130" s="136" t="s">
        <v>132</v>
      </c>
      <c r="CX130" s="137" t="s">
        <v>132</v>
      </c>
      <c r="CY130" s="137" t="s">
        <v>132</v>
      </c>
      <c r="CZ130" s="137" t="s">
        <v>132</v>
      </c>
      <c r="DA130" s="61"/>
      <c r="DB130" s="156" t="s">
        <v>2744</v>
      </c>
      <c r="DC130" s="138" t="s">
        <v>149</v>
      </c>
      <c r="DD130" s="139" t="s">
        <v>2736</v>
      </c>
      <c r="DE130" s="947" t="s">
        <v>210</v>
      </c>
    </row>
    <row r="131" spans="1:109">
      <c r="A131" s="49"/>
      <c r="B131" s="59">
        <f t="shared" ca="1" si="1"/>
        <v>123</v>
      </c>
      <c r="C131" s="115" t="s">
        <v>151</v>
      </c>
      <c r="D131" s="150" t="s">
        <v>3463</v>
      </c>
      <c r="E131" s="65" t="s">
        <v>3464</v>
      </c>
      <c r="F131" s="116" t="s">
        <v>132</v>
      </c>
      <c r="G131" s="117" t="s">
        <v>132</v>
      </c>
      <c r="H131" s="27">
        <v>38782</v>
      </c>
      <c r="I131" s="65" t="s">
        <v>477</v>
      </c>
      <c r="J131" s="67" t="s">
        <v>3465</v>
      </c>
      <c r="K131" s="61" t="s">
        <v>479</v>
      </c>
      <c r="L131" s="112"/>
      <c r="M131" s="118" t="s">
        <v>2727</v>
      </c>
      <c r="N131" s="65" t="s">
        <v>3466</v>
      </c>
      <c r="O131" s="67" t="s">
        <v>3467</v>
      </c>
      <c r="P131" s="61" t="s">
        <v>3180</v>
      </c>
      <c r="Q131" s="112"/>
      <c r="R131" s="151">
        <v>0</v>
      </c>
      <c r="S131" s="144">
        <v>0</v>
      </c>
      <c r="T131" s="282"/>
      <c r="U131" s="159"/>
      <c r="V131" s="282"/>
      <c r="W131" s="159"/>
      <c r="X131" s="114"/>
      <c r="Y131" s="159"/>
      <c r="Z131" s="114"/>
      <c r="AA131" s="159"/>
      <c r="AB131" s="114"/>
      <c r="AC131" s="159"/>
      <c r="AD131" s="114"/>
      <c r="AE131" s="159"/>
      <c r="AF131" s="114"/>
      <c r="AG131" s="159"/>
      <c r="AH131" s="114"/>
      <c r="AI131" s="159"/>
      <c r="AJ131" s="114"/>
      <c r="AK131" s="159"/>
      <c r="AL131" s="114"/>
      <c r="AM131" s="159"/>
      <c r="AN131" s="144">
        <v>3</v>
      </c>
      <c r="AO131" s="161">
        <v>1</v>
      </c>
      <c r="AP131" s="130">
        <v>0</v>
      </c>
      <c r="AQ131" s="212">
        <v>0</v>
      </c>
      <c r="AR131" s="66">
        <v>0</v>
      </c>
      <c r="AS131" s="120">
        <v>0</v>
      </c>
      <c r="AT131" s="121">
        <v>0</v>
      </c>
      <c r="AU131" s="66">
        <v>0</v>
      </c>
      <c r="AV131" s="131">
        <v>0</v>
      </c>
      <c r="AW131" s="121">
        <v>2</v>
      </c>
      <c r="AX131" s="66">
        <v>1</v>
      </c>
      <c r="AY131" s="122">
        <v>1</v>
      </c>
      <c r="AZ131" s="121">
        <v>0</v>
      </c>
      <c r="BA131" s="66">
        <v>0</v>
      </c>
      <c r="BB131" s="122">
        <v>0</v>
      </c>
      <c r="BC131" s="121">
        <v>0</v>
      </c>
      <c r="BD131" s="66">
        <v>1</v>
      </c>
      <c r="BE131" s="122">
        <v>0.5</v>
      </c>
      <c r="BF131" s="113">
        <v>4</v>
      </c>
      <c r="BG131" s="66">
        <v>1</v>
      </c>
      <c r="BH131" s="66">
        <v>1</v>
      </c>
      <c r="BI131" s="151">
        <v>5</v>
      </c>
      <c r="BJ131" s="143">
        <v>22</v>
      </c>
      <c r="BK131" s="154">
        <v>0</v>
      </c>
      <c r="BL131" s="144">
        <v>0</v>
      </c>
      <c r="BM131" s="135">
        <v>0</v>
      </c>
      <c r="BN131" s="145">
        <v>0</v>
      </c>
      <c r="BO131" s="135">
        <v>0</v>
      </c>
      <c r="BP131" s="146">
        <v>0</v>
      </c>
      <c r="BQ131" s="135">
        <v>0</v>
      </c>
      <c r="BR131" s="145">
        <v>0</v>
      </c>
      <c r="BS131" s="135">
        <v>0</v>
      </c>
      <c r="BT131" s="155">
        <v>0</v>
      </c>
      <c r="BU131" s="149">
        <v>0</v>
      </c>
      <c r="BV131" s="144">
        <v>1</v>
      </c>
      <c r="BW131" s="145">
        <v>12</v>
      </c>
      <c r="BX131" s="146">
        <v>1</v>
      </c>
      <c r="BY131" s="147" t="s">
        <v>132</v>
      </c>
      <c r="BZ131" s="144">
        <v>0</v>
      </c>
      <c r="CA131" s="145">
        <v>0</v>
      </c>
      <c r="CB131" s="145">
        <v>0</v>
      </c>
      <c r="CC131" s="145">
        <v>0</v>
      </c>
      <c r="CD131" s="144">
        <v>0</v>
      </c>
      <c r="CE131" s="145">
        <v>0</v>
      </c>
      <c r="CF131" s="145">
        <v>0</v>
      </c>
      <c r="CG131" s="145">
        <v>0</v>
      </c>
      <c r="CH131" s="134" t="s">
        <v>127</v>
      </c>
      <c r="CI131" s="145">
        <v>0</v>
      </c>
      <c r="CJ131" s="148">
        <v>1</v>
      </c>
      <c r="CK131" s="149">
        <v>2</v>
      </c>
      <c r="CL131" s="144">
        <v>0</v>
      </c>
      <c r="CM131" s="145">
        <v>0</v>
      </c>
      <c r="CN131" s="145">
        <v>0</v>
      </c>
      <c r="CO131" s="134" t="s">
        <v>132</v>
      </c>
      <c r="CP131" s="136"/>
      <c r="CQ131" s="133" t="s">
        <v>132</v>
      </c>
      <c r="CR131" s="134" t="s">
        <v>132</v>
      </c>
      <c r="CS131" s="112"/>
      <c r="CT131" s="134" t="s">
        <v>132</v>
      </c>
      <c r="CU131" s="135"/>
      <c r="CV131" s="135"/>
      <c r="CW131" s="136" t="s">
        <v>132</v>
      </c>
      <c r="CX131" s="137" t="s">
        <v>132</v>
      </c>
      <c r="CY131" s="137" t="s">
        <v>132</v>
      </c>
      <c r="CZ131" s="137" t="s">
        <v>132</v>
      </c>
      <c r="DA131" s="61"/>
      <c r="DB131" s="156" t="s">
        <v>2744</v>
      </c>
      <c r="DC131" s="138" t="s">
        <v>149</v>
      </c>
      <c r="DD131" s="139" t="s">
        <v>2735</v>
      </c>
      <c r="DE131" s="947" t="s">
        <v>3050</v>
      </c>
    </row>
    <row r="132" spans="1:109" ht="54">
      <c r="A132" s="49"/>
      <c r="B132" s="59">
        <f t="shared" ca="1" si="1"/>
        <v>124</v>
      </c>
      <c r="C132" s="115" t="s">
        <v>151</v>
      </c>
      <c r="D132" s="150" t="s">
        <v>3468</v>
      </c>
      <c r="E132" s="65" t="s">
        <v>3469</v>
      </c>
      <c r="F132" s="116" t="s">
        <v>132</v>
      </c>
      <c r="G132" s="117" t="s">
        <v>132</v>
      </c>
      <c r="H132" s="27">
        <v>20059</v>
      </c>
      <c r="I132" s="65" t="s">
        <v>477</v>
      </c>
      <c r="J132" s="67" t="s">
        <v>3470</v>
      </c>
      <c r="K132" s="61" t="s">
        <v>479</v>
      </c>
      <c r="L132" s="112"/>
      <c r="M132" s="118" t="s">
        <v>2727</v>
      </c>
      <c r="N132" s="65" t="s">
        <v>3471</v>
      </c>
      <c r="O132" s="67" t="s">
        <v>3472</v>
      </c>
      <c r="P132" s="61" t="s">
        <v>3473</v>
      </c>
      <c r="Q132" s="112"/>
      <c r="R132" s="151">
        <v>0</v>
      </c>
      <c r="S132" s="144">
        <v>1</v>
      </c>
      <c r="T132" s="282" t="s">
        <v>944</v>
      </c>
      <c r="U132" s="159">
        <v>19</v>
      </c>
      <c r="V132" s="282"/>
      <c r="W132" s="159"/>
      <c r="X132" s="114"/>
      <c r="Y132" s="159"/>
      <c r="Z132" s="114"/>
      <c r="AA132" s="159"/>
      <c r="AB132" s="114"/>
      <c r="AC132" s="159"/>
      <c r="AD132" s="114"/>
      <c r="AE132" s="159"/>
      <c r="AF132" s="114"/>
      <c r="AG132" s="159"/>
      <c r="AH132" s="114"/>
      <c r="AI132" s="159"/>
      <c r="AJ132" s="114"/>
      <c r="AK132" s="159"/>
      <c r="AL132" s="114"/>
      <c r="AM132" s="159"/>
      <c r="AN132" s="144">
        <v>0</v>
      </c>
      <c r="AO132" s="161">
        <v>0</v>
      </c>
      <c r="AP132" s="130">
        <v>0</v>
      </c>
      <c r="AQ132" s="212">
        <v>0</v>
      </c>
      <c r="AR132" s="66">
        <v>0</v>
      </c>
      <c r="AS132" s="120">
        <v>0</v>
      </c>
      <c r="AT132" s="121">
        <v>0</v>
      </c>
      <c r="AU132" s="66">
        <v>0</v>
      </c>
      <c r="AV132" s="122">
        <v>0</v>
      </c>
      <c r="AW132" s="121">
        <v>2</v>
      </c>
      <c r="AX132" s="66">
        <v>2</v>
      </c>
      <c r="AY132" s="122">
        <v>1.5</v>
      </c>
      <c r="AZ132" s="121">
        <v>0</v>
      </c>
      <c r="BA132" s="66">
        <v>0</v>
      </c>
      <c r="BB132" s="122">
        <v>0</v>
      </c>
      <c r="BC132" s="121">
        <v>0</v>
      </c>
      <c r="BD132" s="66">
        <v>0</v>
      </c>
      <c r="BE132" s="122">
        <v>0</v>
      </c>
      <c r="BF132" s="113">
        <v>0</v>
      </c>
      <c r="BG132" s="66">
        <v>2</v>
      </c>
      <c r="BH132" s="66">
        <v>1.5</v>
      </c>
      <c r="BI132" s="151">
        <v>2</v>
      </c>
      <c r="BJ132" s="143">
        <v>12</v>
      </c>
      <c r="BK132" s="154">
        <v>0</v>
      </c>
      <c r="BL132" s="144">
        <v>0</v>
      </c>
      <c r="BM132" s="135">
        <v>0</v>
      </c>
      <c r="BN132" s="145">
        <v>0</v>
      </c>
      <c r="BO132" s="135">
        <v>0</v>
      </c>
      <c r="BP132" s="146">
        <v>0</v>
      </c>
      <c r="BQ132" s="135">
        <v>0</v>
      </c>
      <c r="BR132" s="145">
        <v>0</v>
      </c>
      <c r="BS132" s="135">
        <v>0</v>
      </c>
      <c r="BT132" s="155">
        <v>0</v>
      </c>
      <c r="BU132" s="149">
        <v>0</v>
      </c>
      <c r="BV132" s="144">
        <v>0</v>
      </c>
      <c r="BW132" s="145">
        <v>0</v>
      </c>
      <c r="BX132" s="146">
        <v>0</v>
      </c>
      <c r="BY132" s="147" t="s">
        <v>132</v>
      </c>
      <c r="BZ132" s="144">
        <v>0</v>
      </c>
      <c r="CA132" s="145">
        <v>9</v>
      </c>
      <c r="CB132" s="145">
        <v>9</v>
      </c>
      <c r="CC132" s="145">
        <v>9</v>
      </c>
      <c r="CD132" s="144">
        <v>0</v>
      </c>
      <c r="CE132" s="145">
        <v>0</v>
      </c>
      <c r="CF132" s="145">
        <v>0</v>
      </c>
      <c r="CG132" s="145">
        <v>0</v>
      </c>
      <c r="CH132" s="134" t="s">
        <v>127</v>
      </c>
      <c r="CI132" s="145">
        <v>0</v>
      </c>
      <c r="CJ132" s="148">
        <v>1</v>
      </c>
      <c r="CK132" s="149">
        <v>0</v>
      </c>
      <c r="CL132" s="144">
        <v>0</v>
      </c>
      <c r="CM132" s="145">
        <v>0</v>
      </c>
      <c r="CN132" s="145">
        <v>0</v>
      </c>
      <c r="CO132" s="134" t="s">
        <v>127</v>
      </c>
      <c r="CP132" s="136" t="s">
        <v>127</v>
      </c>
      <c r="CQ132" s="133" t="s">
        <v>132</v>
      </c>
      <c r="CR132" s="134" t="s">
        <v>132</v>
      </c>
      <c r="CS132" s="112"/>
      <c r="CT132" s="134" t="s">
        <v>132</v>
      </c>
      <c r="CU132" s="135"/>
      <c r="CV132" s="135"/>
      <c r="CW132" s="136" t="s">
        <v>132</v>
      </c>
      <c r="CX132" s="137" t="s">
        <v>132</v>
      </c>
      <c r="CY132" s="137" t="s">
        <v>132</v>
      </c>
      <c r="CZ132" s="137" t="s">
        <v>127</v>
      </c>
      <c r="DA132" s="61" t="s">
        <v>2834</v>
      </c>
      <c r="DB132" s="156" t="s">
        <v>2744</v>
      </c>
      <c r="DC132" s="138" t="s">
        <v>149</v>
      </c>
      <c r="DD132" s="139" t="s">
        <v>2736</v>
      </c>
      <c r="DE132" s="947" t="s">
        <v>3474</v>
      </c>
    </row>
    <row r="133" spans="1:109">
      <c r="A133" s="49"/>
      <c r="B133" s="59">
        <f t="shared" ca="1" si="1"/>
        <v>125</v>
      </c>
      <c r="C133" s="115" t="s">
        <v>151</v>
      </c>
      <c r="D133" s="150" t="s">
        <v>3475</v>
      </c>
      <c r="E133" s="65" t="s">
        <v>3476</v>
      </c>
      <c r="F133" s="116" t="s">
        <v>127</v>
      </c>
      <c r="G133" s="117" t="s">
        <v>132</v>
      </c>
      <c r="H133" s="27">
        <v>38615</v>
      </c>
      <c r="I133" s="65" t="s">
        <v>477</v>
      </c>
      <c r="J133" s="67" t="s">
        <v>3477</v>
      </c>
      <c r="K133" s="61" t="s">
        <v>479</v>
      </c>
      <c r="L133" s="112"/>
      <c r="M133" s="118" t="s">
        <v>2727</v>
      </c>
      <c r="N133" s="65" t="s">
        <v>3478</v>
      </c>
      <c r="O133" s="67" t="s">
        <v>3479</v>
      </c>
      <c r="P133" s="61" t="s">
        <v>2819</v>
      </c>
      <c r="Q133" s="112"/>
      <c r="R133" s="151">
        <v>0</v>
      </c>
      <c r="S133" s="144">
        <v>1</v>
      </c>
      <c r="T133" s="282" t="s">
        <v>944</v>
      </c>
      <c r="U133" s="159">
        <v>34</v>
      </c>
      <c r="V133" s="282"/>
      <c r="W133" s="159"/>
      <c r="X133" s="114"/>
      <c r="Y133" s="159"/>
      <c r="Z133" s="114"/>
      <c r="AA133" s="159"/>
      <c r="AB133" s="114"/>
      <c r="AC133" s="159"/>
      <c r="AD133" s="114"/>
      <c r="AE133" s="159"/>
      <c r="AF133" s="114"/>
      <c r="AG133" s="159"/>
      <c r="AH133" s="114"/>
      <c r="AI133" s="159"/>
      <c r="AJ133" s="114"/>
      <c r="AK133" s="159"/>
      <c r="AL133" s="114"/>
      <c r="AM133" s="159"/>
      <c r="AN133" s="144">
        <v>0</v>
      </c>
      <c r="AO133" s="161">
        <v>0</v>
      </c>
      <c r="AP133" s="130">
        <v>0</v>
      </c>
      <c r="AQ133" s="212">
        <v>0</v>
      </c>
      <c r="AR133" s="66">
        <v>0</v>
      </c>
      <c r="AS133" s="120">
        <v>0</v>
      </c>
      <c r="AT133" s="121">
        <v>1</v>
      </c>
      <c r="AU133" s="66">
        <v>1</v>
      </c>
      <c r="AV133" s="122">
        <v>0.2</v>
      </c>
      <c r="AW133" s="121">
        <v>3</v>
      </c>
      <c r="AX133" s="66">
        <v>2</v>
      </c>
      <c r="AY133" s="122">
        <v>0.2</v>
      </c>
      <c r="AZ133" s="121">
        <v>0</v>
      </c>
      <c r="BA133" s="66">
        <v>0</v>
      </c>
      <c r="BB133" s="122">
        <v>0</v>
      </c>
      <c r="BC133" s="121">
        <v>2</v>
      </c>
      <c r="BD133" s="66">
        <v>3</v>
      </c>
      <c r="BE133" s="122">
        <v>2.2999999999999998</v>
      </c>
      <c r="BF133" s="113">
        <v>2</v>
      </c>
      <c r="BG133" s="66">
        <v>0</v>
      </c>
      <c r="BH133" s="66">
        <v>0</v>
      </c>
      <c r="BI133" s="151">
        <v>6</v>
      </c>
      <c r="BJ133" s="143">
        <v>47.5</v>
      </c>
      <c r="BK133" s="154">
        <v>16</v>
      </c>
      <c r="BL133" s="144">
        <v>0</v>
      </c>
      <c r="BM133" s="135">
        <v>0</v>
      </c>
      <c r="BN133" s="145">
        <v>0</v>
      </c>
      <c r="BO133" s="135">
        <v>0</v>
      </c>
      <c r="BP133" s="146">
        <v>0</v>
      </c>
      <c r="BQ133" s="135">
        <v>0</v>
      </c>
      <c r="BR133" s="145">
        <v>0</v>
      </c>
      <c r="BS133" s="135">
        <v>0</v>
      </c>
      <c r="BT133" s="155">
        <v>0</v>
      </c>
      <c r="BU133" s="149">
        <v>0</v>
      </c>
      <c r="BV133" s="144">
        <v>0</v>
      </c>
      <c r="BW133" s="145">
        <v>4</v>
      </c>
      <c r="BX133" s="146">
        <v>2</v>
      </c>
      <c r="BY133" s="147" t="s">
        <v>132</v>
      </c>
      <c r="BZ133" s="144">
        <v>0</v>
      </c>
      <c r="CA133" s="145">
        <v>2</v>
      </c>
      <c r="CB133" s="145">
        <v>2</v>
      </c>
      <c r="CC133" s="145">
        <v>2</v>
      </c>
      <c r="CD133" s="144">
        <v>0</v>
      </c>
      <c r="CE133" s="145">
        <v>0</v>
      </c>
      <c r="CF133" s="145">
        <v>0</v>
      </c>
      <c r="CG133" s="145">
        <v>0</v>
      </c>
      <c r="CH133" s="134" t="s">
        <v>132</v>
      </c>
      <c r="CI133" s="145"/>
      <c r="CJ133" s="148"/>
      <c r="CK133" s="149"/>
      <c r="CL133" s="144">
        <v>0</v>
      </c>
      <c r="CM133" s="145">
        <v>0</v>
      </c>
      <c r="CN133" s="145">
        <v>0</v>
      </c>
      <c r="CO133" s="134" t="s">
        <v>132</v>
      </c>
      <c r="CP133" s="136"/>
      <c r="CQ133" s="133" t="s">
        <v>132</v>
      </c>
      <c r="CR133" s="134" t="s">
        <v>132</v>
      </c>
      <c r="CS133" s="112"/>
      <c r="CT133" s="134" t="s">
        <v>132</v>
      </c>
      <c r="CU133" s="135"/>
      <c r="CV133" s="135"/>
      <c r="CW133" s="136" t="s">
        <v>132</v>
      </c>
      <c r="CX133" s="137" t="s">
        <v>132</v>
      </c>
      <c r="CY133" s="137" t="s">
        <v>132</v>
      </c>
      <c r="CZ133" s="137" t="s">
        <v>132</v>
      </c>
      <c r="DA133" s="61"/>
      <c r="DB133" s="156" t="s">
        <v>2744</v>
      </c>
      <c r="DC133" s="138" t="s">
        <v>137</v>
      </c>
      <c r="DD133" s="139" t="s">
        <v>2736</v>
      </c>
      <c r="DE133" s="947" t="s">
        <v>150</v>
      </c>
    </row>
    <row r="134" spans="1:109" ht="40.5">
      <c r="A134" s="49"/>
      <c r="B134" s="59">
        <f t="shared" ca="1" si="1"/>
        <v>126</v>
      </c>
      <c r="C134" s="115" t="s">
        <v>151</v>
      </c>
      <c r="D134" s="150" t="s">
        <v>3480</v>
      </c>
      <c r="E134" s="65" t="s">
        <v>3481</v>
      </c>
      <c r="F134" s="116" t="s">
        <v>127</v>
      </c>
      <c r="G134" s="117" t="s">
        <v>132</v>
      </c>
      <c r="H134" s="27">
        <v>38615</v>
      </c>
      <c r="I134" s="65" t="s">
        <v>477</v>
      </c>
      <c r="J134" s="67" t="s">
        <v>3482</v>
      </c>
      <c r="K134" s="61" t="s">
        <v>479</v>
      </c>
      <c r="L134" s="112"/>
      <c r="M134" s="118" t="s">
        <v>2727</v>
      </c>
      <c r="N134" s="65" t="s">
        <v>3483</v>
      </c>
      <c r="O134" s="67" t="s">
        <v>3484</v>
      </c>
      <c r="P134" s="61" t="s">
        <v>3180</v>
      </c>
      <c r="Q134" s="112"/>
      <c r="R134" s="151">
        <v>0</v>
      </c>
      <c r="S134" s="144">
        <v>0</v>
      </c>
      <c r="T134" s="282"/>
      <c r="U134" s="159"/>
      <c r="V134" s="282"/>
      <c r="W134" s="159"/>
      <c r="X134" s="114"/>
      <c r="Y134" s="159"/>
      <c r="Z134" s="114"/>
      <c r="AA134" s="159"/>
      <c r="AB134" s="114"/>
      <c r="AC134" s="159"/>
      <c r="AD134" s="114"/>
      <c r="AE134" s="159"/>
      <c r="AF134" s="114"/>
      <c r="AG134" s="159"/>
      <c r="AH134" s="114"/>
      <c r="AI134" s="159"/>
      <c r="AJ134" s="114"/>
      <c r="AK134" s="159"/>
      <c r="AL134" s="114"/>
      <c r="AM134" s="159"/>
      <c r="AN134" s="144">
        <v>0</v>
      </c>
      <c r="AO134" s="161">
        <v>0</v>
      </c>
      <c r="AP134" s="130">
        <v>0</v>
      </c>
      <c r="AQ134" s="212">
        <v>0</v>
      </c>
      <c r="AR134" s="66">
        <v>0</v>
      </c>
      <c r="AS134" s="120">
        <v>0</v>
      </c>
      <c r="AT134" s="121">
        <v>1</v>
      </c>
      <c r="AU134" s="66">
        <v>0</v>
      </c>
      <c r="AV134" s="122">
        <v>0</v>
      </c>
      <c r="AW134" s="121">
        <v>0</v>
      </c>
      <c r="AX134" s="66">
        <v>0</v>
      </c>
      <c r="AY134" s="122">
        <v>0</v>
      </c>
      <c r="AZ134" s="121">
        <v>0</v>
      </c>
      <c r="BA134" s="66">
        <v>0</v>
      </c>
      <c r="BB134" s="122">
        <v>0</v>
      </c>
      <c r="BC134" s="121">
        <v>0</v>
      </c>
      <c r="BD134" s="66">
        <v>5</v>
      </c>
      <c r="BE134" s="122">
        <v>3.8</v>
      </c>
      <c r="BF134" s="113">
        <v>1</v>
      </c>
      <c r="BG134" s="66">
        <v>0</v>
      </c>
      <c r="BH134" s="66">
        <v>0</v>
      </c>
      <c r="BI134" s="151">
        <v>5</v>
      </c>
      <c r="BJ134" s="143">
        <v>14.5</v>
      </c>
      <c r="BK134" s="154">
        <v>14.5</v>
      </c>
      <c r="BL134" s="144">
        <v>0</v>
      </c>
      <c r="BM134" s="135">
        <v>0</v>
      </c>
      <c r="BN134" s="145">
        <v>0</v>
      </c>
      <c r="BO134" s="135">
        <v>0</v>
      </c>
      <c r="BP134" s="146">
        <v>0</v>
      </c>
      <c r="BQ134" s="135">
        <v>0</v>
      </c>
      <c r="BR134" s="145">
        <v>0</v>
      </c>
      <c r="BS134" s="135">
        <v>0</v>
      </c>
      <c r="BT134" s="155">
        <v>0</v>
      </c>
      <c r="BU134" s="149">
        <v>0</v>
      </c>
      <c r="BV134" s="144">
        <v>0</v>
      </c>
      <c r="BW134" s="145">
        <v>0</v>
      </c>
      <c r="BX134" s="146">
        <v>0</v>
      </c>
      <c r="BY134" s="147" t="s">
        <v>132</v>
      </c>
      <c r="BZ134" s="144">
        <v>0</v>
      </c>
      <c r="CA134" s="145">
        <v>0</v>
      </c>
      <c r="CB134" s="145">
        <v>0</v>
      </c>
      <c r="CC134" s="145">
        <v>0</v>
      </c>
      <c r="CD134" s="144">
        <v>0</v>
      </c>
      <c r="CE134" s="145">
        <v>20</v>
      </c>
      <c r="CF134" s="145">
        <v>20</v>
      </c>
      <c r="CG134" s="145">
        <v>20</v>
      </c>
      <c r="CH134" s="134" t="s">
        <v>132</v>
      </c>
      <c r="CI134" s="145"/>
      <c r="CJ134" s="148"/>
      <c r="CK134" s="149"/>
      <c r="CL134" s="144">
        <v>0</v>
      </c>
      <c r="CM134" s="145">
        <v>0</v>
      </c>
      <c r="CN134" s="145">
        <v>0</v>
      </c>
      <c r="CO134" s="134" t="s">
        <v>132</v>
      </c>
      <c r="CP134" s="136"/>
      <c r="CQ134" s="133" t="s">
        <v>132</v>
      </c>
      <c r="CR134" s="134" t="s">
        <v>127</v>
      </c>
      <c r="CS134" s="112" t="s">
        <v>3485</v>
      </c>
      <c r="CT134" s="134" t="s">
        <v>132</v>
      </c>
      <c r="CU134" s="135"/>
      <c r="CV134" s="135"/>
      <c r="CW134" s="136" t="s">
        <v>132</v>
      </c>
      <c r="CX134" s="137" t="s">
        <v>132</v>
      </c>
      <c r="CY134" s="137" t="s">
        <v>132</v>
      </c>
      <c r="CZ134" s="137" t="s">
        <v>132</v>
      </c>
      <c r="DA134" s="61"/>
      <c r="DB134" s="156" t="s">
        <v>2744</v>
      </c>
      <c r="DC134" s="138" t="s">
        <v>137</v>
      </c>
      <c r="DD134" s="139" t="s">
        <v>2736</v>
      </c>
      <c r="DE134" s="947" t="s">
        <v>150</v>
      </c>
    </row>
    <row r="135" spans="1:109">
      <c r="A135" s="49"/>
      <c r="B135" s="59">
        <f t="shared" ca="1" si="1"/>
        <v>127</v>
      </c>
      <c r="C135" s="115" t="s">
        <v>151</v>
      </c>
      <c r="D135" s="150" t="s">
        <v>3486</v>
      </c>
      <c r="E135" s="65" t="s">
        <v>3487</v>
      </c>
      <c r="F135" s="116" t="s">
        <v>132</v>
      </c>
      <c r="G135" s="117" t="s">
        <v>132</v>
      </c>
      <c r="H135" s="27">
        <v>38615</v>
      </c>
      <c r="I135" s="65" t="s">
        <v>477</v>
      </c>
      <c r="J135" s="67" t="s">
        <v>3488</v>
      </c>
      <c r="K135" s="61" t="s">
        <v>479</v>
      </c>
      <c r="L135" s="112"/>
      <c r="M135" s="118" t="s">
        <v>2727</v>
      </c>
      <c r="N135" s="65" t="s">
        <v>3478</v>
      </c>
      <c r="O135" s="67" t="s">
        <v>3489</v>
      </c>
      <c r="P135" s="52" t="s">
        <v>3180</v>
      </c>
      <c r="Q135" s="112"/>
      <c r="R135" s="151">
        <v>0</v>
      </c>
      <c r="S135" s="144">
        <v>1</v>
      </c>
      <c r="T135" s="282" t="s">
        <v>618</v>
      </c>
      <c r="U135" s="159">
        <v>10</v>
      </c>
      <c r="V135" s="282"/>
      <c r="W135" s="159"/>
      <c r="X135" s="114"/>
      <c r="Y135" s="159"/>
      <c r="Z135" s="114"/>
      <c r="AA135" s="159"/>
      <c r="AB135" s="114"/>
      <c r="AC135" s="159"/>
      <c r="AD135" s="114"/>
      <c r="AE135" s="159"/>
      <c r="AF135" s="114"/>
      <c r="AG135" s="159"/>
      <c r="AH135" s="114"/>
      <c r="AI135" s="159"/>
      <c r="AJ135" s="114"/>
      <c r="AK135" s="159"/>
      <c r="AL135" s="114"/>
      <c r="AM135" s="159"/>
      <c r="AN135" s="144">
        <v>0</v>
      </c>
      <c r="AO135" s="161">
        <v>0</v>
      </c>
      <c r="AP135" s="130">
        <v>0</v>
      </c>
      <c r="AQ135" s="212">
        <v>0</v>
      </c>
      <c r="AR135" s="66">
        <v>0</v>
      </c>
      <c r="AS135" s="120">
        <v>0</v>
      </c>
      <c r="AT135" s="121">
        <v>0</v>
      </c>
      <c r="AU135" s="66">
        <v>0</v>
      </c>
      <c r="AV135" s="122">
        <v>0</v>
      </c>
      <c r="AW135" s="121">
        <v>4</v>
      </c>
      <c r="AX135" s="66">
        <v>3</v>
      </c>
      <c r="AY135" s="122">
        <v>1.1000000000000001</v>
      </c>
      <c r="AZ135" s="121">
        <v>0</v>
      </c>
      <c r="BA135" s="66">
        <v>0</v>
      </c>
      <c r="BB135" s="122">
        <v>0</v>
      </c>
      <c r="BC135" s="121">
        <v>0</v>
      </c>
      <c r="BD135" s="66">
        <v>1</v>
      </c>
      <c r="BE135" s="122">
        <v>0.09</v>
      </c>
      <c r="BF135" s="113">
        <v>2</v>
      </c>
      <c r="BG135" s="66">
        <v>0</v>
      </c>
      <c r="BH135" s="66">
        <v>0</v>
      </c>
      <c r="BI135" s="151">
        <v>5</v>
      </c>
      <c r="BJ135" s="143">
        <v>33.5</v>
      </c>
      <c r="BK135" s="154">
        <v>0</v>
      </c>
      <c r="BL135" s="144">
        <v>0</v>
      </c>
      <c r="BM135" s="135">
        <v>0</v>
      </c>
      <c r="BN135" s="145">
        <v>0</v>
      </c>
      <c r="BO135" s="135">
        <v>0</v>
      </c>
      <c r="BP135" s="146">
        <v>0</v>
      </c>
      <c r="BQ135" s="135">
        <v>0</v>
      </c>
      <c r="BR135" s="145">
        <v>0</v>
      </c>
      <c r="BS135" s="135">
        <v>0</v>
      </c>
      <c r="BT135" s="155">
        <v>0</v>
      </c>
      <c r="BU135" s="149">
        <v>0</v>
      </c>
      <c r="BV135" s="144">
        <v>0</v>
      </c>
      <c r="BW135" s="145">
        <v>27</v>
      </c>
      <c r="BX135" s="146">
        <v>27</v>
      </c>
      <c r="BY135" s="147" t="s">
        <v>132</v>
      </c>
      <c r="BZ135" s="144">
        <v>0</v>
      </c>
      <c r="CA135" s="145">
        <v>8</v>
      </c>
      <c r="CB135" s="145">
        <v>8</v>
      </c>
      <c r="CC135" s="145">
        <v>8</v>
      </c>
      <c r="CD135" s="144">
        <v>0</v>
      </c>
      <c r="CE135" s="145">
        <v>0</v>
      </c>
      <c r="CF135" s="145">
        <v>0</v>
      </c>
      <c r="CG135" s="145">
        <v>0</v>
      </c>
      <c r="CH135" s="134" t="s">
        <v>127</v>
      </c>
      <c r="CI135" s="145">
        <v>0</v>
      </c>
      <c r="CJ135" s="148">
        <v>1</v>
      </c>
      <c r="CK135" s="149">
        <v>29</v>
      </c>
      <c r="CL135" s="144">
        <v>0</v>
      </c>
      <c r="CM135" s="145">
        <v>0</v>
      </c>
      <c r="CN135" s="145">
        <v>0</v>
      </c>
      <c r="CO135" s="134" t="s">
        <v>127</v>
      </c>
      <c r="CP135" s="136" t="s">
        <v>132</v>
      </c>
      <c r="CQ135" s="133" t="s">
        <v>132</v>
      </c>
      <c r="CR135" s="134" t="s">
        <v>132</v>
      </c>
      <c r="CS135" s="112"/>
      <c r="CT135" s="134" t="s">
        <v>132</v>
      </c>
      <c r="CU135" s="135"/>
      <c r="CV135" s="135"/>
      <c r="CW135" s="136" t="s">
        <v>132</v>
      </c>
      <c r="CX135" s="137" t="s">
        <v>132</v>
      </c>
      <c r="CY135" s="137" t="s">
        <v>132</v>
      </c>
      <c r="CZ135" s="137" t="s">
        <v>132</v>
      </c>
      <c r="DA135" s="61"/>
      <c r="DB135" s="156" t="s">
        <v>2744</v>
      </c>
      <c r="DC135" s="138" t="s">
        <v>230</v>
      </c>
      <c r="DD135" s="139" t="s">
        <v>2736</v>
      </c>
      <c r="DE135" s="947" t="s">
        <v>2916</v>
      </c>
    </row>
    <row r="136" spans="1:109">
      <c r="A136" s="49"/>
      <c r="B136" s="59">
        <f t="shared" ca="1" si="1"/>
        <v>128</v>
      </c>
      <c r="C136" s="115" t="s">
        <v>151</v>
      </c>
      <c r="D136" s="150" t="s">
        <v>3490</v>
      </c>
      <c r="E136" s="65" t="s">
        <v>3491</v>
      </c>
      <c r="F136" s="116" t="s">
        <v>127</v>
      </c>
      <c r="G136" s="117" t="s">
        <v>132</v>
      </c>
      <c r="H136" s="27">
        <v>38615</v>
      </c>
      <c r="I136" s="65" t="s">
        <v>477</v>
      </c>
      <c r="J136" s="67" t="s">
        <v>3488</v>
      </c>
      <c r="K136" s="61" t="s">
        <v>479</v>
      </c>
      <c r="L136" s="112"/>
      <c r="M136" s="118" t="s">
        <v>2727</v>
      </c>
      <c r="N136" s="65" t="s">
        <v>3478</v>
      </c>
      <c r="O136" s="67" t="s">
        <v>3489</v>
      </c>
      <c r="P136" s="67" t="s">
        <v>3180</v>
      </c>
      <c r="Q136" s="112"/>
      <c r="R136" s="151">
        <v>0</v>
      </c>
      <c r="S136" s="144">
        <v>0</v>
      </c>
      <c r="T136" s="282"/>
      <c r="U136" s="159"/>
      <c r="V136" s="282"/>
      <c r="W136" s="159"/>
      <c r="X136" s="114"/>
      <c r="Y136" s="159"/>
      <c r="Z136" s="114"/>
      <c r="AA136" s="159"/>
      <c r="AB136" s="114"/>
      <c r="AC136" s="159"/>
      <c r="AD136" s="114"/>
      <c r="AE136" s="159"/>
      <c r="AF136" s="114"/>
      <c r="AG136" s="159"/>
      <c r="AH136" s="114"/>
      <c r="AI136" s="159"/>
      <c r="AJ136" s="114"/>
      <c r="AK136" s="159"/>
      <c r="AL136" s="114"/>
      <c r="AM136" s="159"/>
      <c r="AN136" s="144">
        <v>0</v>
      </c>
      <c r="AO136" s="161">
        <v>0</v>
      </c>
      <c r="AP136" s="130">
        <v>0</v>
      </c>
      <c r="AQ136" s="212">
        <v>0</v>
      </c>
      <c r="AR136" s="66">
        <v>0</v>
      </c>
      <c r="AS136" s="120">
        <v>0</v>
      </c>
      <c r="AT136" s="121">
        <v>1</v>
      </c>
      <c r="AU136" s="66">
        <v>1</v>
      </c>
      <c r="AV136" s="122">
        <v>0.2</v>
      </c>
      <c r="AW136" s="121">
        <v>0</v>
      </c>
      <c r="AX136" s="66">
        <v>0</v>
      </c>
      <c r="AY136" s="122">
        <v>0</v>
      </c>
      <c r="AZ136" s="121">
        <v>0</v>
      </c>
      <c r="BA136" s="66">
        <v>0</v>
      </c>
      <c r="BB136" s="122">
        <v>0</v>
      </c>
      <c r="BC136" s="121">
        <v>2</v>
      </c>
      <c r="BD136" s="66">
        <v>3</v>
      </c>
      <c r="BE136" s="122">
        <v>1.9</v>
      </c>
      <c r="BF136" s="113">
        <v>2</v>
      </c>
      <c r="BG136" s="66">
        <v>0</v>
      </c>
      <c r="BH136" s="66">
        <v>0</v>
      </c>
      <c r="BI136" s="151">
        <v>5</v>
      </c>
      <c r="BJ136" s="143">
        <v>19.5</v>
      </c>
      <c r="BK136" s="154">
        <v>19.5</v>
      </c>
      <c r="BL136" s="144">
        <v>0</v>
      </c>
      <c r="BM136" s="135">
        <v>0</v>
      </c>
      <c r="BN136" s="145">
        <v>0</v>
      </c>
      <c r="BO136" s="135">
        <v>0</v>
      </c>
      <c r="BP136" s="146">
        <v>0</v>
      </c>
      <c r="BQ136" s="135">
        <v>0</v>
      </c>
      <c r="BR136" s="145">
        <v>0</v>
      </c>
      <c r="BS136" s="135">
        <v>0</v>
      </c>
      <c r="BT136" s="155">
        <v>0</v>
      </c>
      <c r="BU136" s="149">
        <v>0</v>
      </c>
      <c r="BV136" s="144">
        <v>0</v>
      </c>
      <c r="BW136" s="145">
        <v>0</v>
      </c>
      <c r="BX136" s="146">
        <v>0</v>
      </c>
      <c r="BY136" s="147" t="s">
        <v>132</v>
      </c>
      <c r="BZ136" s="144">
        <v>0</v>
      </c>
      <c r="CA136" s="145">
        <v>0</v>
      </c>
      <c r="CB136" s="145">
        <v>0</v>
      </c>
      <c r="CC136" s="145">
        <v>0</v>
      </c>
      <c r="CD136" s="144">
        <v>0</v>
      </c>
      <c r="CE136" s="145">
        <v>0</v>
      </c>
      <c r="CF136" s="145">
        <v>0</v>
      </c>
      <c r="CG136" s="145">
        <v>0</v>
      </c>
      <c r="CH136" s="134" t="s">
        <v>132</v>
      </c>
      <c r="CI136" s="145"/>
      <c r="CJ136" s="148"/>
      <c r="CK136" s="149"/>
      <c r="CL136" s="144">
        <v>0</v>
      </c>
      <c r="CM136" s="145">
        <v>0</v>
      </c>
      <c r="CN136" s="145">
        <v>0</v>
      </c>
      <c r="CO136" s="134" t="s">
        <v>132</v>
      </c>
      <c r="CP136" s="136"/>
      <c r="CQ136" s="133" t="s">
        <v>132</v>
      </c>
      <c r="CR136" s="134" t="s">
        <v>132</v>
      </c>
      <c r="CS136" s="112"/>
      <c r="CT136" s="134" t="s">
        <v>132</v>
      </c>
      <c r="CU136" s="135"/>
      <c r="CV136" s="135"/>
      <c r="CW136" s="136" t="s">
        <v>132</v>
      </c>
      <c r="CX136" s="137" t="s">
        <v>132</v>
      </c>
      <c r="CY136" s="137" t="s">
        <v>132</v>
      </c>
      <c r="CZ136" s="137" t="s">
        <v>132</v>
      </c>
      <c r="DA136" s="61"/>
      <c r="DB136" s="156" t="s">
        <v>2744</v>
      </c>
      <c r="DC136" s="138" t="s">
        <v>230</v>
      </c>
      <c r="DD136" s="139" t="s">
        <v>2736</v>
      </c>
      <c r="DE136" s="947" t="s">
        <v>3492</v>
      </c>
    </row>
    <row r="137" spans="1:109" ht="27">
      <c r="A137" s="49"/>
      <c r="B137" s="59">
        <f t="shared" ref="B137:B200" ca="1" si="2">IF(C137="","",MAX(INDIRECT("B1:B"&amp;ROW()-1))+1)</f>
        <v>129</v>
      </c>
      <c r="C137" s="115" t="s">
        <v>151</v>
      </c>
      <c r="D137" s="150" t="s">
        <v>3493</v>
      </c>
      <c r="E137" s="65" t="s">
        <v>3494</v>
      </c>
      <c r="F137" s="116" t="s">
        <v>132</v>
      </c>
      <c r="G137" s="117" t="s">
        <v>132</v>
      </c>
      <c r="H137" s="27">
        <v>20090</v>
      </c>
      <c r="I137" s="65" t="s">
        <v>477</v>
      </c>
      <c r="J137" s="67" t="s">
        <v>3495</v>
      </c>
      <c r="K137" s="61" t="s">
        <v>479</v>
      </c>
      <c r="L137" s="112"/>
      <c r="M137" s="118" t="s">
        <v>2727</v>
      </c>
      <c r="N137" s="65" t="s">
        <v>3458</v>
      </c>
      <c r="O137" s="67" t="s">
        <v>3496</v>
      </c>
      <c r="P137" s="67" t="s">
        <v>2819</v>
      </c>
      <c r="Q137" s="112"/>
      <c r="R137" s="151">
        <v>0</v>
      </c>
      <c r="S137" s="144">
        <v>1</v>
      </c>
      <c r="T137" s="282" t="s">
        <v>618</v>
      </c>
      <c r="U137" s="159">
        <v>4</v>
      </c>
      <c r="V137" s="282"/>
      <c r="W137" s="159"/>
      <c r="X137" s="114"/>
      <c r="Y137" s="159"/>
      <c r="Z137" s="114"/>
      <c r="AA137" s="159"/>
      <c r="AB137" s="114"/>
      <c r="AC137" s="159"/>
      <c r="AD137" s="114"/>
      <c r="AE137" s="159"/>
      <c r="AF137" s="114"/>
      <c r="AG137" s="159"/>
      <c r="AH137" s="114"/>
      <c r="AI137" s="159"/>
      <c r="AJ137" s="114"/>
      <c r="AK137" s="159"/>
      <c r="AL137" s="114"/>
      <c r="AM137" s="159"/>
      <c r="AN137" s="144">
        <v>2</v>
      </c>
      <c r="AO137" s="161">
        <v>0.05</v>
      </c>
      <c r="AP137" s="130">
        <v>0</v>
      </c>
      <c r="AQ137" s="212">
        <v>0</v>
      </c>
      <c r="AR137" s="66">
        <v>0</v>
      </c>
      <c r="AS137" s="120">
        <v>0</v>
      </c>
      <c r="AT137" s="121">
        <v>0</v>
      </c>
      <c r="AU137" s="66">
        <v>0</v>
      </c>
      <c r="AV137" s="122">
        <v>0</v>
      </c>
      <c r="AW137" s="121">
        <v>2</v>
      </c>
      <c r="AX137" s="66">
        <v>0</v>
      </c>
      <c r="AY137" s="122">
        <v>0</v>
      </c>
      <c r="AZ137" s="121">
        <v>0</v>
      </c>
      <c r="BA137" s="66">
        <v>0</v>
      </c>
      <c r="BB137" s="122">
        <v>0</v>
      </c>
      <c r="BC137" s="121">
        <v>0</v>
      </c>
      <c r="BD137" s="66">
        <v>0</v>
      </c>
      <c r="BE137" s="122">
        <v>0</v>
      </c>
      <c r="BF137" s="113">
        <v>2</v>
      </c>
      <c r="BG137" s="66">
        <v>0</v>
      </c>
      <c r="BH137" s="66">
        <v>0</v>
      </c>
      <c r="BI137" s="151">
        <v>5</v>
      </c>
      <c r="BJ137" s="143">
        <v>13</v>
      </c>
      <c r="BK137" s="154">
        <v>0</v>
      </c>
      <c r="BL137" s="144">
        <v>0</v>
      </c>
      <c r="BM137" s="135">
        <v>0</v>
      </c>
      <c r="BN137" s="145">
        <v>0</v>
      </c>
      <c r="BO137" s="135">
        <v>0</v>
      </c>
      <c r="BP137" s="146">
        <v>0</v>
      </c>
      <c r="BQ137" s="135">
        <v>0</v>
      </c>
      <c r="BR137" s="145">
        <v>0</v>
      </c>
      <c r="BS137" s="135">
        <v>0</v>
      </c>
      <c r="BT137" s="155">
        <v>0</v>
      </c>
      <c r="BU137" s="149">
        <v>0</v>
      </c>
      <c r="BV137" s="144">
        <v>0</v>
      </c>
      <c r="BW137" s="145">
        <v>10</v>
      </c>
      <c r="BX137" s="146">
        <v>7</v>
      </c>
      <c r="BY137" s="147" t="s">
        <v>132</v>
      </c>
      <c r="BZ137" s="144">
        <v>0</v>
      </c>
      <c r="CA137" s="145">
        <v>57</v>
      </c>
      <c r="CB137" s="145">
        <v>39</v>
      </c>
      <c r="CC137" s="145">
        <v>57</v>
      </c>
      <c r="CD137" s="144">
        <v>0</v>
      </c>
      <c r="CE137" s="145">
        <v>0</v>
      </c>
      <c r="CF137" s="145">
        <v>0</v>
      </c>
      <c r="CG137" s="145">
        <v>0</v>
      </c>
      <c r="CH137" s="134" t="s">
        <v>127</v>
      </c>
      <c r="CI137" s="145">
        <v>0</v>
      </c>
      <c r="CJ137" s="148">
        <v>0</v>
      </c>
      <c r="CK137" s="149">
        <v>0</v>
      </c>
      <c r="CL137" s="144">
        <v>0</v>
      </c>
      <c r="CM137" s="145">
        <v>0</v>
      </c>
      <c r="CN137" s="145">
        <v>0</v>
      </c>
      <c r="CO137" s="134" t="s">
        <v>127</v>
      </c>
      <c r="CP137" s="136" t="s">
        <v>127</v>
      </c>
      <c r="CQ137" s="133" t="s">
        <v>132</v>
      </c>
      <c r="CR137" s="134" t="s">
        <v>132</v>
      </c>
      <c r="CS137" s="112"/>
      <c r="CT137" s="134" t="s">
        <v>132</v>
      </c>
      <c r="CU137" s="135"/>
      <c r="CV137" s="135"/>
      <c r="CW137" s="136" t="s">
        <v>132</v>
      </c>
      <c r="CX137" s="137" t="s">
        <v>132</v>
      </c>
      <c r="CY137" s="137" t="s">
        <v>132</v>
      </c>
      <c r="CZ137" s="137" t="s">
        <v>132</v>
      </c>
      <c r="DA137" s="61"/>
      <c r="DB137" s="156" t="s">
        <v>2744</v>
      </c>
      <c r="DC137" s="138" t="s">
        <v>149</v>
      </c>
      <c r="DD137" s="139" t="s">
        <v>2736</v>
      </c>
      <c r="DE137" s="947" t="s">
        <v>3497</v>
      </c>
    </row>
    <row r="138" spans="1:109" ht="27">
      <c r="A138" s="49"/>
      <c r="B138" s="59">
        <f t="shared" ca="1" si="2"/>
        <v>130</v>
      </c>
      <c r="C138" s="115" t="s">
        <v>151</v>
      </c>
      <c r="D138" s="150" t="s">
        <v>3498</v>
      </c>
      <c r="E138" s="65" t="s">
        <v>3499</v>
      </c>
      <c r="F138" s="116" t="s">
        <v>132</v>
      </c>
      <c r="G138" s="117" t="s">
        <v>132</v>
      </c>
      <c r="H138" s="27">
        <v>20090</v>
      </c>
      <c r="I138" s="65" t="s">
        <v>477</v>
      </c>
      <c r="J138" s="67" t="s">
        <v>3495</v>
      </c>
      <c r="K138" s="61" t="s">
        <v>479</v>
      </c>
      <c r="L138" s="112"/>
      <c r="M138" s="118" t="s">
        <v>2727</v>
      </c>
      <c r="N138" s="65" t="s">
        <v>3500</v>
      </c>
      <c r="O138" s="67" t="s">
        <v>3501</v>
      </c>
      <c r="P138" s="67" t="s">
        <v>3180</v>
      </c>
      <c r="Q138" s="112"/>
      <c r="R138" s="151">
        <v>0</v>
      </c>
      <c r="S138" s="144">
        <v>1</v>
      </c>
      <c r="T138" s="282" t="s">
        <v>618</v>
      </c>
      <c r="U138" s="159">
        <v>4</v>
      </c>
      <c r="V138" s="282"/>
      <c r="W138" s="159"/>
      <c r="X138" s="114"/>
      <c r="Y138" s="159"/>
      <c r="Z138" s="114"/>
      <c r="AA138" s="159"/>
      <c r="AB138" s="114"/>
      <c r="AC138" s="159"/>
      <c r="AD138" s="114"/>
      <c r="AE138" s="159"/>
      <c r="AF138" s="114"/>
      <c r="AG138" s="159"/>
      <c r="AH138" s="114"/>
      <c r="AI138" s="159"/>
      <c r="AJ138" s="114"/>
      <c r="AK138" s="159"/>
      <c r="AL138" s="114"/>
      <c r="AM138" s="159"/>
      <c r="AN138" s="144">
        <v>2</v>
      </c>
      <c r="AO138" s="161">
        <v>0.05</v>
      </c>
      <c r="AP138" s="130">
        <v>0</v>
      </c>
      <c r="AQ138" s="212">
        <v>0</v>
      </c>
      <c r="AR138" s="66">
        <v>0</v>
      </c>
      <c r="AS138" s="120">
        <v>0</v>
      </c>
      <c r="AT138" s="121">
        <v>0</v>
      </c>
      <c r="AU138" s="66">
        <v>0</v>
      </c>
      <c r="AV138" s="122">
        <v>0</v>
      </c>
      <c r="AW138" s="121">
        <v>3</v>
      </c>
      <c r="AX138" s="66">
        <v>0</v>
      </c>
      <c r="AY138" s="122">
        <v>0</v>
      </c>
      <c r="AZ138" s="121">
        <v>0</v>
      </c>
      <c r="BA138" s="66">
        <v>0</v>
      </c>
      <c r="BB138" s="122">
        <v>0</v>
      </c>
      <c r="BC138" s="121">
        <v>0</v>
      </c>
      <c r="BD138" s="66">
        <v>0</v>
      </c>
      <c r="BE138" s="122">
        <v>0</v>
      </c>
      <c r="BF138" s="113">
        <v>2</v>
      </c>
      <c r="BG138" s="66">
        <v>1</v>
      </c>
      <c r="BH138" s="66">
        <v>0.5</v>
      </c>
      <c r="BI138" s="151">
        <v>5</v>
      </c>
      <c r="BJ138" s="143">
        <v>41</v>
      </c>
      <c r="BK138" s="154">
        <v>0</v>
      </c>
      <c r="BL138" s="144">
        <v>0</v>
      </c>
      <c r="BM138" s="135">
        <v>0</v>
      </c>
      <c r="BN138" s="145">
        <v>0</v>
      </c>
      <c r="BO138" s="135">
        <v>0</v>
      </c>
      <c r="BP138" s="146">
        <v>0</v>
      </c>
      <c r="BQ138" s="135">
        <v>0</v>
      </c>
      <c r="BR138" s="145">
        <v>0</v>
      </c>
      <c r="BS138" s="135">
        <v>0</v>
      </c>
      <c r="BT138" s="155">
        <v>0</v>
      </c>
      <c r="BU138" s="149">
        <v>0</v>
      </c>
      <c r="BV138" s="144">
        <v>0</v>
      </c>
      <c r="BW138" s="145">
        <v>28</v>
      </c>
      <c r="BX138" s="146">
        <v>28</v>
      </c>
      <c r="BY138" s="147" t="s">
        <v>132</v>
      </c>
      <c r="BZ138" s="144">
        <v>0</v>
      </c>
      <c r="CA138" s="145">
        <v>9</v>
      </c>
      <c r="CB138" s="145">
        <v>9</v>
      </c>
      <c r="CC138" s="145">
        <v>9</v>
      </c>
      <c r="CD138" s="144">
        <v>0</v>
      </c>
      <c r="CE138" s="145">
        <v>0</v>
      </c>
      <c r="CF138" s="145">
        <v>0</v>
      </c>
      <c r="CG138" s="145">
        <v>0</v>
      </c>
      <c r="CH138" s="134" t="s">
        <v>132</v>
      </c>
      <c r="CI138" s="145"/>
      <c r="CJ138" s="148"/>
      <c r="CK138" s="149"/>
      <c r="CL138" s="144">
        <v>0</v>
      </c>
      <c r="CM138" s="145">
        <v>0</v>
      </c>
      <c r="CN138" s="145">
        <v>0</v>
      </c>
      <c r="CO138" s="134" t="s">
        <v>132</v>
      </c>
      <c r="CP138" s="136"/>
      <c r="CQ138" s="133" t="s">
        <v>132</v>
      </c>
      <c r="CR138" s="134" t="s">
        <v>132</v>
      </c>
      <c r="CS138" s="112"/>
      <c r="CT138" s="134" t="s">
        <v>132</v>
      </c>
      <c r="CU138" s="135"/>
      <c r="CV138" s="135"/>
      <c r="CW138" s="136" t="s">
        <v>132</v>
      </c>
      <c r="CX138" s="137" t="s">
        <v>132</v>
      </c>
      <c r="CY138" s="137" t="s">
        <v>132</v>
      </c>
      <c r="CZ138" s="137" t="s">
        <v>132</v>
      </c>
      <c r="DA138" s="61"/>
      <c r="DB138" s="156" t="s">
        <v>2744</v>
      </c>
      <c r="DC138" s="138" t="s">
        <v>149</v>
      </c>
      <c r="DD138" s="139" t="s">
        <v>2736</v>
      </c>
      <c r="DE138" s="947" t="s">
        <v>3502</v>
      </c>
    </row>
    <row r="139" spans="1:109" ht="27">
      <c r="A139" s="49"/>
      <c r="B139" s="59">
        <f t="shared" ca="1" si="2"/>
        <v>131</v>
      </c>
      <c r="C139" s="115" t="s">
        <v>151</v>
      </c>
      <c r="D139" s="150" t="s">
        <v>3503</v>
      </c>
      <c r="E139" s="65" t="s">
        <v>3504</v>
      </c>
      <c r="F139" s="116" t="s">
        <v>132</v>
      </c>
      <c r="G139" s="117" t="s">
        <v>132</v>
      </c>
      <c r="H139" s="27">
        <v>20728</v>
      </c>
      <c r="I139" s="65" t="s">
        <v>477</v>
      </c>
      <c r="J139" s="67" t="s">
        <v>3505</v>
      </c>
      <c r="K139" s="61" t="s">
        <v>479</v>
      </c>
      <c r="L139" s="112"/>
      <c r="M139" s="118" t="s">
        <v>2727</v>
      </c>
      <c r="N139" s="65" t="s">
        <v>3506</v>
      </c>
      <c r="O139" s="67" t="s">
        <v>3507</v>
      </c>
      <c r="P139" s="61" t="s">
        <v>3359</v>
      </c>
      <c r="Q139" s="112"/>
      <c r="R139" s="151">
        <v>2</v>
      </c>
      <c r="S139" s="144">
        <v>1</v>
      </c>
      <c r="T139" s="282" t="s">
        <v>2731</v>
      </c>
      <c r="U139" s="159">
        <v>5</v>
      </c>
      <c r="V139" s="282"/>
      <c r="W139" s="159"/>
      <c r="X139" s="114"/>
      <c r="Y139" s="159"/>
      <c r="Z139" s="114"/>
      <c r="AA139" s="159"/>
      <c r="AB139" s="114"/>
      <c r="AC139" s="159"/>
      <c r="AD139" s="114"/>
      <c r="AE139" s="159"/>
      <c r="AF139" s="114"/>
      <c r="AG139" s="159"/>
      <c r="AH139" s="114"/>
      <c r="AI139" s="159"/>
      <c r="AJ139" s="114"/>
      <c r="AK139" s="159"/>
      <c r="AL139" s="114"/>
      <c r="AM139" s="159"/>
      <c r="AN139" s="144">
        <v>0</v>
      </c>
      <c r="AO139" s="161">
        <v>0</v>
      </c>
      <c r="AP139" s="130">
        <v>0</v>
      </c>
      <c r="AQ139" s="212">
        <v>0</v>
      </c>
      <c r="AR139" s="66">
        <v>0</v>
      </c>
      <c r="AS139" s="120">
        <v>1</v>
      </c>
      <c r="AT139" s="121">
        <v>0</v>
      </c>
      <c r="AU139" s="66">
        <v>0</v>
      </c>
      <c r="AV139" s="122">
        <v>0</v>
      </c>
      <c r="AW139" s="121">
        <v>1</v>
      </c>
      <c r="AX139" s="66">
        <v>2</v>
      </c>
      <c r="AY139" s="122">
        <v>0.5</v>
      </c>
      <c r="AZ139" s="121">
        <v>0</v>
      </c>
      <c r="BA139" s="66">
        <v>0</v>
      </c>
      <c r="BB139" s="122">
        <v>0</v>
      </c>
      <c r="BC139" s="121">
        <v>0</v>
      </c>
      <c r="BD139" s="66">
        <v>0</v>
      </c>
      <c r="BE139" s="122">
        <v>0</v>
      </c>
      <c r="BF139" s="113">
        <v>0</v>
      </c>
      <c r="BG139" s="66">
        <v>3</v>
      </c>
      <c r="BH139" s="66">
        <v>1.5</v>
      </c>
      <c r="BI139" s="151">
        <v>5</v>
      </c>
      <c r="BJ139" s="143">
        <v>16</v>
      </c>
      <c r="BK139" s="154">
        <v>0</v>
      </c>
      <c r="BL139" s="144">
        <v>0</v>
      </c>
      <c r="BM139" s="135">
        <v>0</v>
      </c>
      <c r="BN139" s="145">
        <v>0</v>
      </c>
      <c r="BO139" s="135">
        <v>0</v>
      </c>
      <c r="BP139" s="146">
        <v>0</v>
      </c>
      <c r="BQ139" s="135">
        <v>0</v>
      </c>
      <c r="BR139" s="145">
        <v>0</v>
      </c>
      <c r="BS139" s="135">
        <v>0</v>
      </c>
      <c r="BT139" s="155">
        <v>0</v>
      </c>
      <c r="BU139" s="149">
        <v>0</v>
      </c>
      <c r="BV139" s="144">
        <v>0</v>
      </c>
      <c r="BW139" s="145">
        <v>1</v>
      </c>
      <c r="BX139" s="146">
        <v>1</v>
      </c>
      <c r="BY139" s="147" t="s">
        <v>132</v>
      </c>
      <c r="BZ139" s="144">
        <v>0</v>
      </c>
      <c r="CA139" s="145">
        <v>6</v>
      </c>
      <c r="CB139" s="145">
        <v>6</v>
      </c>
      <c r="CC139" s="145">
        <v>6</v>
      </c>
      <c r="CD139" s="144">
        <v>0</v>
      </c>
      <c r="CE139" s="145">
        <v>0</v>
      </c>
      <c r="CF139" s="145">
        <v>0</v>
      </c>
      <c r="CG139" s="145">
        <v>0</v>
      </c>
      <c r="CH139" s="134" t="s">
        <v>132</v>
      </c>
      <c r="CI139" s="145"/>
      <c r="CJ139" s="148"/>
      <c r="CK139" s="149"/>
      <c r="CL139" s="144">
        <v>0</v>
      </c>
      <c r="CM139" s="145">
        <v>0</v>
      </c>
      <c r="CN139" s="145">
        <v>0</v>
      </c>
      <c r="CO139" s="134" t="s">
        <v>127</v>
      </c>
      <c r="CP139" s="136" t="s">
        <v>132</v>
      </c>
      <c r="CQ139" s="133" t="s">
        <v>132</v>
      </c>
      <c r="CR139" s="134" t="s">
        <v>132</v>
      </c>
      <c r="CS139" s="112"/>
      <c r="CT139" s="134" t="s">
        <v>132</v>
      </c>
      <c r="CU139" s="135"/>
      <c r="CV139" s="135"/>
      <c r="CW139" s="136" t="s">
        <v>132</v>
      </c>
      <c r="CX139" s="137" t="s">
        <v>132</v>
      </c>
      <c r="CY139" s="137" t="s">
        <v>132</v>
      </c>
      <c r="CZ139" s="137" t="s">
        <v>132</v>
      </c>
      <c r="DA139" s="162"/>
      <c r="DB139" s="156" t="s">
        <v>2744</v>
      </c>
      <c r="DC139" s="138" t="s">
        <v>149</v>
      </c>
      <c r="DD139" s="128" t="s">
        <v>2736</v>
      </c>
      <c r="DE139" s="947" t="s">
        <v>3382</v>
      </c>
    </row>
    <row r="140" spans="1:109">
      <c r="A140" s="49"/>
      <c r="B140" s="59">
        <f t="shared" ca="1" si="2"/>
        <v>132</v>
      </c>
      <c r="C140" s="115" t="s">
        <v>151</v>
      </c>
      <c r="D140" s="150" t="s">
        <v>3508</v>
      </c>
      <c r="E140" s="65" t="s">
        <v>3509</v>
      </c>
      <c r="F140" s="116" t="s">
        <v>132</v>
      </c>
      <c r="G140" s="117" t="s">
        <v>132</v>
      </c>
      <c r="H140" s="27">
        <v>34090</v>
      </c>
      <c r="I140" s="65" t="s">
        <v>477</v>
      </c>
      <c r="J140" s="67" t="s">
        <v>3505</v>
      </c>
      <c r="K140" s="61" t="s">
        <v>479</v>
      </c>
      <c r="L140" s="112"/>
      <c r="M140" s="118" t="s">
        <v>2727</v>
      </c>
      <c r="N140" s="65" t="s">
        <v>3506</v>
      </c>
      <c r="O140" s="67" t="s">
        <v>3510</v>
      </c>
      <c r="P140" s="61" t="s">
        <v>3359</v>
      </c>
      <c r="Q140" s="112"/>
      <c r="R140" s="151">
        <v>0</v>
      </c>
      <c r="S140" s="144">
        <v>0</v>
      </c>
      <c r="T140" s="282"/>
      <c r="U140" s="159"/>
      <c r="V140" s="282"/>
      <c r="W140" s="159"/>
      <c r="X140" s="114"/>
      <c r="Y140" s="159"/>
      <c r="Z140" s="114"/>
      <c r="AA140" s="159"/>
      <c r="AB140" s="114"/>
      <c r="AC140" s="159"/>
      <c r="AD140" s="114"/>
      <c r="AE140" s="159"/>
      <c r="AF140" s="114"/>
      <c r="AG140" s="159"/>
      <c r="AH140" s="114"/>
      <c r="AI140" s="159"/>
      <c r="AJ140" s="114"/>
      <c r="AK140" s="159"/>
      <c r="AL140" s="114"/>
      <c r="AM140" s="159"/>
      <c r="AN140" s="144">
        <v>1</v>
      </c>
      <c r="AO140" s="161">
        <v>0.2</v>
      </c>
      <c r="AP140" s="130">
        <v>0</v>
      </c>
      <c r="AQ140" s="212">
        <v>0</v>
      </c>
      <c r="AR140" s="66">
        <v>0</v>
      </c>
      <c r="AS140" s="120">
        <v>1</v>
      </c>
      <c r="AT140" s="121">
        <v>0</v>
      </c>
      <c r="AU140" s="66">
        <v>0</v>
      </c>
      <c r="AV140" s="122">
        <v>0</v>
      </c>
      <c r="AW140" s="121">
        <v>0</v>
      </c>
      <c r="AX140" s="66">
        <v>2</v>
      </c>
      <c r="AY140" s="122">
        <v>1.5</v>
      </c>
      <c r="AZ140" s="121">
        <v>0</v>
      </c>
      <c r="BA140" s="66">
        <v>0</v>
      </c>
      <c r="BB140" s="122">
        <v>0</v>
      </c>
      <c r="BC140" s="121">
        <v>0</v>
      </c>
      <c r="BD140" s="66">
        <v>0</v>
      </c>
      <c r="BE140" s="122">
        <v>0</v>
      </c>
      <c r="BF140" s="113">
        <v>0</v>
      </c>
      <c r="BG140" s="66">
        <v>3</v>
      </c>
      <c r="BH140" s="66">
        <v>1.5</v>
      </c>
      <c r="BI140" s="151">
        <v>4</v>
      </c>
      <c r="BJ140" s="143">
        <v>18</v>
      </c>
      <c r="BK140" s="154">
        <v>0</v>
      </c>
      <c r="BL140" s="144">
        <v>0</v>
      </c>
      <c r="BM140" s="135">
        <v>0</v>
      </c>
      <c r="BN140" s="145">
        <v>0</v>
      </c>
      <c r="BO140" s="135">
        <v>0</v>
      </c>
      <c r="BP140" s="146">
        <v>0</v>
      </c>
      <c r="BQ140" s="135">
        <v>0</v>
      </c>
      <c r="BR140" s="145">
        <v>0</v>
      </c>
      <c r="BS140" s="135">
        <v>0</v>
      </c>
      <c r="BT140" s="155">
        <v>0</v>
      </c>
      <c r="BU140" s="149">
        <v>0</v>
      </c>
      <c r="BV140" s="144">
        <v>0</v>
      </c>
      <c r="BW140" s="145">
        <v>9</v>
      </c>
      <c r="BX140" s="146">
        <v>9</v>
      </c>
      <c r="BY140" s="147" t="s">
        <v>132</v>
      </c>
      <c r="BZ140" s="144">
        <v>0</v>
      </c>
      <c r="CA140" s="145">
        <v>0</v>
      </c>
      <c r="CB140" s="145">
        <v>0</v>
      </c>
      <c r="CC140" s="145">
        <v>0</v>
      </c>
      <c r="CD140" s="144">
        <v>0</v>
      </c>
      <c r="CE140" s="145">
        <v>0</v>
      </c>
      <c r="CF140" s="145">
        <v>0</v>
      </c>
      <c r="CG140" s="145">
        <v>0</v>
      </c>
      <c r="CH140" s="134" t="s">
        <v>132</v>
      </c>
      <c r="CI140" s="145"/>
      <c r="CJ140" s="148"/>
      <c r="CK140" s="149"/>
      <c r="CL140" s="144">
        <v>0</v>
      </c>
      <c r="CM140" s="145">
        <v>0</v>
      </c>
      <c r="CN140" s="145">
        <v>0</v>
      </c>
      <c r="CO140" s="134" t="s">
        <v>127</v>
      </c>
      <c r="CP140" s="136" t="s">
        <v>132</v>
      </c>
      <c r="CQ140" s="133" t="s">
        <v>132</v>
      </c>
      <c r="CR140" s="134" t="s">
        <v>132</v>
      </c>
      <c r="CS140" s="112"/>
      <c r="CT140" s="134" t="s">
        <v>127</v>
      </c>
      <c r="CU140" s="135">
        <v>0</v>
      </c>
      <c r="CV140" s="135">
        <v>80</v>
      </c>
      <c r="CW140" s="136" t="s">
        <v>132</v>
      </c>
      <c r="CX140" s="137" t="s">
        <v>132</v>
      </c>
      <c r="CY140" s="137" t="s">
        <v>132</v>
      </c>
      <c r="CZ140" s="137" t="s">
        <v>132</v>
      </c>
      <c r="DA140" s="163" t="s">
        <v>3511</v>
      </c>
      <c r="DB140" s="156" t="s">
        <v>2744</v>
      </c>
      <c r="DC140" s="138" t="s">
        <v>149</v>
      </c>
      <c r="DD140" s="139" t="s">
        <v>2736</v>
      </c>
      <c r="DE140" s="947" t="s">
        <v>3382</v>
      </c>
    </row>
    <row r="141" spans="1:109">
      <c r="A141" s="49"/>
      <c r="B141" s="59">
        <f t="shared" ca="1" si="2"/>
        <v>133</v>
      </c>
      <c r="C141" s="115" t="s">
        <v>655</v>
      </c>
      <c r="D141" s="150" t="s">
        <v>3512</v>
      </c>
      <c r="E141" s="65" t="s">
        <v>3513</v>
      </c>
      <c r="F141" s="116" t="s">
        <v>132</v>
      </c>
      <c r="G141" s="117" t="s">
        <v>132</v>
      </c>
      <c r="H141" s="27">
        <v>38768</v>
      </c>
      <c r="I141" s="65" t="s">
        <v>477</v>
      </c>
      <c r="J141" s="67" t="s">
        <v>3514</v>
      </c>
      <c r="K141" s="61" t="s">
        <v>479</v>
      </c>
      <c r="L141" s="112"/>
      <c r="M141" s="118" t="s">
        <v>2727</v>
      </c>
      <c r="N141" s="65" t="s">
        <v>3515</v>
      </c>
      <c r="O141" s="67" t="s">
        <v>3516</v>
      </c>
      <c r="P141" s="67" t="s">
        <v>162</v>
      </c>
      <c r="Q141" s="112"/>
      <c r="R141" s="151">
        <v>0</v>
      </c>
      <c r="S141" s="144">
        <v>0</v>
      </c>
      <c r="T141" s="282"/>
      <c r="U141" s="159"/>
      <c r="V141" s="282"/>
      <c r="W141" s="159"/>
      <c r="X141" s="114"/>
      <c r="Y141" s="159"/>
      <c r="Z141" s="114"/>
      <c r="AA141" s="159"/>
      <c r="AB141" s="114"/>
      <c r="AC141" s="159"/>
      <c r="AD141" s="114"/>
      <c r="AE141" s="159"/>
      <c r="AF141" s="114"/>
      <c r="AG141" s="159"/>
      <c r="AH141" s="114"/>
      <c r="AI141" s="159"/>
      <c r="AJ141" s="114"/>
      <c r="AK141" s="159"/>
      <c r="AL141" s="114"/>
      <c r="AM141" s="159"/>
      <c r="AN141" s="144">
        <v>0</v>
      </c>
      <c r="AO141" s="161">
        <v>0</v>
      </c>
      <c r="AP141" s="130">
        <v>0</v>
      </c>
      <c r="AQ141" s="212">
        <v>0</v>
      </c>
      <c r="AR141" s="66">
        <v>1</v>
      </c>
      <c r="AS141" s="120">
        <v>0</v>
      </c>
      <c r="AT141" s="121">
        <v>0</v>
      </c>
      <c r="AU141" s="66">
        <v>0</v>
      </c>
      <c r="AV141" s="122">
        <v>0</v>
      </c>
      <c r="AW141" s="121">
        <v>0</v>
      </c>
      <c r="AX141" s="66">
        <v>0</v>
      </c>
      <c r="AY141" s="122">
        <v>0</v>
      </c>
      <c r="AZ141" s="121">
        <v>0</v>
      </c>
      <c r="BA141" s="66">
        <v>0</v>
      </c>
      <c r="BB141" s="122">
        <v>0</v>
      </c>
      <c r="BC141" s="121">
        <v>0</v>
      </c>
      <c r="BD141" s="66">
        <v>0</v>
      </c>
      <c r="BE141" s="122">
        <v>0</v>
      </c>
      <c r="BF141" s="113">
        <v>0</v>
      </c>
      <c r="BG141" s="66">
        <v>1</v>
      </c>
      <c r="BH141" s="66">
        <v>0.8</v>
      </c>
      <c r="BI141" s="151">
        <v>1</v>
      </c>
      <c r="BJ141" s="143">
        <v>4</v>
      </c>
      <c r="BK141" s="154">
        <v>0</v>
      </c>
      <c r="BL141" s="144">
        <v>4</v>
      </c>
      <c r="BM141" s="135">
        <v>0</v>
      </c>
      <c r="BN141" s="145">
        <v>60</v>
      </c>
      <c r="BO141" s="135">
        <v>0</v>
      </c>
      <c r="BP141" s="146">
        <v>60</v>
      </c>
      <c r="BQ141" s="135">
        <v>0</v>
      </c>
      <c r="BR141" s="145">
        <v>60</v>
      </c>
      <c r="BS141" s="135">
        <v>0</v>
      </c>
      <c r="BT141" s="155">
        <v>230</v>
      </c>
      <c r="BU141" s="149">
        <v>0</v>
      </c>
      <c r="BV141" s="144">
        <v>0</v>
      </c>
      <c r="BW141" s="145">
        <v>0</v>
      </c>
      <c r="BX141" s="146">
        <v>0</v>
      </c>
      <c r="BY141" s="147" t="s">
        <v>132</v>
      </c>
      <c r="BZ141" s="144">
        <v>0</v>
      </c>
      <c r="CA141" s="145">
        <v>0</v>
      </c>
      <c r="CB141" s="145">
        <v>0</v>
      </c>
      <c r="CC141" s="145">
        <v>0</v>
      </c>
      <c r="CD141" s="144">
        <v>0</v>
      </c>
      <c r="CE141" s="145">
        <v>0</v>
      </c>
      <c r="CF141" s="145">
        <v>0</v>
      </c>
      <c r="CG141" s="145">
        <v>0</v>
      </c>
      <c r="CH141" s="134" t="s">
        <v>132</v>
      </c>
      <c r="CI141" s="145"/>
      <c r="CJ141" s="148"/>
      <c r="CK141" s="149"/>
      <c r="CL141" s="144">
        <v>0</v>
      </c>
      <c r="CM141" s="145">
        <v>0</v>
      </c>
      <c r="CN141" s="145">
        <v>0</v>
      </c>
      <c r="CO141" s="134" t="s">
        <v>132</v>
      </c>
      <c r="CP141" s="136"/>
      <c r="CQ141" s="133" t="s">
        <v>132</v>
      </c>
      <c r="CR141" s="134" t="s">
        <v>132</v>
      </c>
      <c r="CS141" s="112"/>
      <c r="CT141" s="134" t="s">
        <v>132</v>
      </c>
      <c r="CU141" s="135"/>
      <c r="CV141" s="135"/>
      <c r="CW141" s="136" t="s">
        <v>132</v>
      </c>
      <c r="CX141" s="137" t="s">
        <v>132</v>
      </c>
      <c r="CY141" s="137" t="s">
        <v>132</v>
      </c>
      <c r="CZ141" s="137" t="s">
        <v>132</v>
      </c>
      <c r="DA141" s="163"/>
      <c r="DB141" s="156" t="s">
        <v>2744</v>
      </c>
      <c r="DC141" s="138" t="s">
        <v>149</v>
      </c>
      <c r="DD141" s="139" t="s">
        <v>2736</v>
      </c>
      <c r="DE141" s="947" t="s">
        <v>160</v>
      </c>
    </row>
    <row r="142" spans="1:109">
      <c r="A142" s="49"/>
      <c r="B142" s="59">
        <f t="shared" ca="1" si="2"/>
        <v>134</v>
      </c>
      <c r="C142" s="115" t="s">
        <v>151</v>
      </c>
      <c r="D142" s="150" t="s">
        <v>3517</v>
      </c>
      <c r="E142" s="65" t="s">
        <v>3518</v>
      </c>
      <c r="F142" s="116" t="s">
        <v>132</v>
      </c>
      <c r="G142" s="117" t="s">
        <v>132</v>
      </c>
      <c r="H142" s="27">
        <v>38768</v>
      </c>
      <c r="I142" s="65" t="s">
        <v>477</v>
      </c>
      <c r="J142" s="67" t="s">
        <v>3519</v>
      </c>
      <c r="K142" s="61" t="s">
        <v>479</v>
      </c>
      <c r="L142" s="112"/>
      <c r="M142" s="118" t="s">
        <v>2727</v>
      </c>
      <c r="N142" s="65" t="s">
        <v>3520</v>
      </c>
      <c r="O142" s="67" t="s">
        <v>3521</v>
      </c>
      <c r="P142" s="67" t="s">
        <v>162</v>
      </c>
      <c r="Q142" s="112"/>
      <c r="R142" s="151">
        <v>19</v>
      </c>
      <c r="S142" s="144">
        <v>1</v>
      </c>
      <c r="T142" s="282" t="s">
        <v>944</v>
      </c>
      <c r="U142" s="159">
        <v>15</v>
      </c>
      <c r="V142" s="282"/>
      <c r="W142" s="159"/>
      <c r="X142" s="114"/>
      <c r="Y142" s="159"/>
      <c r="Z142" s="114"/>
      <c r="AA142" s="159"/>
      <c r="AB142" s="114"/>
      <c r="AC142" s="159"/>
      <c r="AD142" s="114"/>
      <c r="AE142" s="159"/>
      <c r="AF142" s="114"/>
      <c r="AG142" s="159"/>
      <c r="AH142" s="114"/>
      <c r="AI142" s="159"/>
      <c r="AJ142" s="114"/>
      <c r="AK142" s="159"/>
      <c r="AL142" s="114"/>
      <c r="AM142" s="159"/>
      <c r="AN142" s="144">
        <v>3</v>
      </c>
      <c r="AO142" s="161">
        <v>0.6</v>
      </c>
      <c r="AP142" s="130">
        <v>0</v>
      </c>
      <c r="AQ142" s="212">
        <v>0</v>
      </c>
      <c r="AR142" s="66">
        <v>0</v>
      </c>
      <c r="AS142" s="120">
        <v>1</v>
      </c>
      <c r="AT142" s="121">
        <v>0</v>
      </c>
      <c r="AU142" s="66">
        <v>0</v>
      </c>
      <c r="AV142" s="122">
        <v>0</v>
      </c>
      <c r="AW142" s="121">
        <v>8</v>
      </c>
      <c r="AX142" s="66">
        <v>2</v>
      </c>
      <c r="AY142" s="122">
        <v>2.2999999999999998</v>
      </c>
      <c r="AZ142" s="121">
        <v>1</v>
      </c>
      <c r="BA142" s="66">
        <v>0</v>
      </c>
      <c r="BB142" s="122">
        <v>0</v>
      </c>
      <c r="BC142" s="121">
        <v>1</v>
      </c>
      <c r="BD142" s="66">
        <v>2</v>
      </c>
      <c r="BE142" s="122">
        <v>0.8</v>
      </c>
      <c r="BF142" s="113">
        <v>1</v>
      </c>
      <c r="BG142" s="66">
        <v>2</v>
      </c>
      <c r="BH142" s="66">
        <v>1.8</v>
      </c>
      <c r="BI142" s="151">
        <v>5</v>
      </c>
      <c r="BJ142" s="143">
        <v>33</v>
      </c>
      <c r="BK142" s="154">
        <v>0</v>
      </c>
      <c r="BL142" s="144">
        <v>0</v>
      </c>
      <c r="BM142" s="135">
        <v>0</v>
      </c>
      <c r="BN142" s="145">
        <v>0</v>
      </c>
      <c r="BO142" s="135">
        <v>0</v>
      </c>
      <c r="BP142" s="146">
        <v>0</v>
      </c>
      <c r="BQ142" s="135">
        <v>0</v>
      </c>
      <c r="BR142" s="145">
        <v>0</v>
      </c>
      <c r="BS142" s="135">
        <v>0</v>
      </c>
      <c r="BT142" s="155">
        <v>0</v>
      </c>
      <c r="BU142" s="149">
        <v>0</v>
      </c>
      <c r="BV142" s="144">
        <v>0</v>
      </c>
      <c r="BW142" s="145">
        <v>0</v>
      </c>
      <c r="BX142" s="146">
        <v>0</v>
      </c>
      <c r="BY142" s="147" t="s">
        <v>132</v>
      </c>
      <c r="BZ142" s="144">
        <v>0</v>
      </c>
      <c r="CA142" s="145">
        <v>0</v>
      </c>
      <c r="CB142" s="145">
        <v>0</v>
      </c>
      <c r="CC142" s="145">
        <v>0</v>
      </c>
      <c r="CD142" s="144">
        <v>0</v>
      </c>
      <c r="CE142" s="145">
        <v>0</v>
      </c>
      <c r="CF142" s="145">
        <v>0</v>
      </c>
      <c r="CG142" s="145">
        <v>0</v>
      </c>
      <c r="CH142" s="134" t="s">
        <v>127</v>
      </c>
      <c r="CI142" s="145">
        <v>21</v>
      </c>
      <c r="CJ142" s="148">
        <v>0</v>
      </c>
      <c r="CK142" s="149">
        <v>0</v>
      </c>
      <c r="CL142" s="144">
        <v>0</v>
      </c>
      <c r="CM142" s="145">
        <v>0</v>
      </c>
      <c r="CN142" s="145">
        <v>0</v>
      </c>
      <c r="CO142" s="134" t="s">
        <v>127</v>
      </c>
      <c r="CP142" s="136" t="s">
        <v>127</v>
      </c>
      <c r="CQ142" s="133" t="s">
        <v>127</v>
      </c>
      <c r="CR142" s="134" t="s">
        <v>127</v>
      </c>
      <c r="CS142" s="112" t="s">
        <v>3522</v>
      </c>
      <c r="CT142" s="134" t="s">
        <v>127</v>
      </c>
      <c r="CU142" s="135">
        <v>8</v>
      </c>
      <c r="CV142" s="135">
        <v>0</v>
      </c>
      <c r="CW142" s="136" t="s">
        <v>132</v>
      </c>
      <c r="CX142" s="137" t="s">
        <v>132</v>
      </c>
      <c r="CY142" s="137" t="s">
        <v>132</v>
      </c>
      <c r="CZ142" s="137" t="s">
        <v>132</v>
      </c>
      <c r="DA142" s="163" t="s">
        <v>2955</v>
      </c>
      <c r="DB142" s="156" t="s">
        <v>2744</v>
      </c>
      <c r="DC142" s="138" t="s">
        <v>149</v>
      </c>
      <c r="DD142" s="139" t="s">
        <v>2736</v>
      </c>
      <c r="DE142" s="947" t="s">
        <v>160</v>
      </c>
    </row>
    <row r="143" spans="1:109">
      <c r="A143" s="49"/>
      <c r="B143" s="59">
        <f t="shared" ca="1" si="2"/>
        <v>135</v>
      </c>
      <c r="C143" s="115" t="s">
        <v>151</v>
      </c>
      <c r="D143" s="150" t="s">
        <v>3523</v>
      </c>
      <c r="E143" s="65" t="s">
        <v>3524</v>
      </c>
      <c r="F143" s="116" t="s">
        <v>127</v>
      </c>
      <c r="G143" s="117" t="s">
        <v>132</v>
      </c>
      <c r="H143" s="27">
        <v>38768</v>
      </c>
      <c r="I143" s="65" t="s">
        <v>477</v>
      </c>
      <c r="J143" s="67" t="s">
        <v>3519</v>
      </c>
      <c r="K143" s="61" t="s">
        <v>479</v>
      </c>
      <c r="L143" s="112"/>
      <c r="M143" s="118" t="s">
        <v>2727</v>
      </c>
      <c r="N143" s="65" t="s">
        <v>3520</v>
      </c>
      <c r="O143" s="67" t="s">
        <v>3525</v>
      </c>
      <c r="P143" s="67" t="s">
        <v>162</v>
      </c>
      <c r="Q143" s="112"/>
      <c r="R143" s="151">
        <v>0</v>
      </c>
      <c r="S143" s="144">
        <v>0</v>
      </c>
      <c r="T143" s="282"/>
      <c r="U143" s="159"/>
      <c r="V143" s="282"/>
      <c r="W143" s="159"/>
      <c r="X143" s="114"/>
      <c r="Y143" s="159"/>
      <c r="Z143" s="114"/>
      <c r="AA143" s="159"/>
      <c r="AB143" s="114"/>
      <c r="AC143" s="159"/>
      <c r="AD143" s="114"/>
      <c r="AE143" s="159"/>
      <c r="AF143" s="114"/>
      <c r="AG143" s="159"/>
      <c r="AH143" s="114"/>
      <c r="AI143" s="159"/>
      <c r="AJ143" s="114"/>
      <c r="AK143" s="159"/>
      <c r="AL143" s="114"/>
      <c r="AM143" s="159"/>
      <c r="AN143" s="144">
        <v>0</v>
      </c>
      <c r="AO143" s="161">
        <v>0</v>
      </c>
      <c r="AP143" s="130">
        <v>0</v>
      </c>
      <c r="AQ143" s="212">
        <v>0</v>
      </c>
      <c r="AR143" s="66">
        <v>0</v>
      </c>
      <c r="AS143" s="120">
        <v>0</v>
      </c>
      <c r="AT143" s="121">
        <v>1</v>
      </c>
      <c r="AU143" s="66">
        <v>0</v>
      </c>
      <c r="AV143" s="122">
        <v>0</v>
      </c>
      <c r="AW143" s="121">
        <v>0</v>
      </c>
      <c r="AX143" s="66">
        <v>0</v>
      </c>
      <c r="AY143" s="122">
        <v>0</v>
      </c>
      <c r="AZ143" s="121">
        <v>0</v>
      </c>
      <c r="BA143" s="66">
        <v>0</v>
      </c>
      <c r="BB143" s="122">
        <v>0</v>
      </c>
      <c r="BC143" s="121">
        <v>2</v>
      </c>
      <c r="BD143" s="66">
        <v>3</v>
      </c>
      <c r="BE143" s="122">
        <v>2.4</v>
      </c>
      <c r="BF143" s="113">
        <v>1</v>
      </c>
      <c r="BG143" s="66">
        <v>1</v>
      </c>
      <c r="BH143" s="66">
        <v>0.9</v>
      </c>
      <c r="BI143" s="151">
        <v>5</v>
      </c>
      <c r="BJ143" s="143">
        <v>21</v>
      </c>
      <c r="BK143" s="154">
        <v>21</v>
      </c>
      <c r="BL143" s="144">
        <v>0</v>
      </c>
      <c r="BM143" s="135">
        <v>0</v>
      </c>
      <c r="BN143" s="145">
        <v>0</v>
      </c>
      <c r="BO143" s="135">
        <v>0</v>
      </c>
      <c r="BP143" s="146">
        <v>0</v>
      </c>
      <c r="BQ143" s="135">
        <v>0</v>
      </c>
      <c r="BR143" s="145">
        <v>0</v>
      </c>
      <c r="BS143" s="135">
        <v>0</v>
      </c>
      <c r="BT143" s="155">
        <v>0</v>
      </c>
      <c r="BU143" s="149">
        <v>0</v>
      </c>
      <c r="BV143" s="144">
        <v>0</v>
      </c>
      <c r="BW143" s="145">
        <v>0</v>
      </c>
      <c r="BX143" s="146">
        <v>0</v>
      </c>
      <c r="BY143" s="147" t="s">
        <v>132</v>
      </c>
      <c r="BZ143" s="144">
        <v>0</v>
      </c>
      <c r="CA143" s="145">
        <v>0</v>
      </c>
      <c r="CB143" s="145">
        <v>0</v>
      </c>
      <c r="CC143" s="145">
        <v>0</v>
      </c>
      <c r="CD143" s="144">
        <v>0</v>
      </c>
      <c r="CE143" s="145">
        <v>20</v>
      </c>
      <c r="CF143" s="145">
        <v>20</v>
      </c>
      <c r="CG143" s="145">
        <v>20</v>
      </c>
      <c r="CH143" s="134" t="s">
        <v>132</v>
      </c>
      <c r="CI143" s="145"/>
      <c r="CJ143" s="148"/>
      <c r="CK143" s="149"/>
      <c r="CL143" s="144">
        <v>0</v>
      </c>
      <c r="CM143" s="145">
        <v>0</v>
      </c>
      <c r="CN143" s="145">
        <v>0</v>
      </c>
      <c r="CO143" s="134" t="s">
        <v>132</v>
      </c>
      <c r="CP143" s="136"/>
      <c r="CQ143" s="133" t="s">
        <v>132</v>
      </c>
      <c r="CR143" s="134" t="s">
        <v>127</v>
      </c>
      <c r="CS143" s="112" t="s">
        <v>3522</v>
      </c>
      <c r="CT143" s="134" t="s">
        <v>132</v>
      </c>
      <c r="CU143" s="135"/>
      <c r="CV143" s="135"/>
      <c r="CW143" s="136" t="s">
        <v>132</v>
      </c>
      <c r="CX143" s="137" t="s">
        <v>132</v>
      </c>
      <c r="CY143" s="137" t="s">
        <v>132</v>
      </c>
      <c r="CZ143" s="137" t="s">
        <v>132</v>
      </c>
      <c r="DA143" s="163"/>
      <c r="DB143" s="156" t="s">
        <v>2744</v>
      </c>
      <c r="DC143" s="138" t="s">
        <v>149</v>
      </c>
      <c r="DD143" s="139" t="s">
        <v>2736</v>
      </c>
      <c r="DE143" s="947" t="s">
        <v>160</v>
      </c>
    </row>
    <row r="144" spans="1:109">
      <c r="A144" s="49"/>
      <c r="B144" s="59">
        <f t="shared" ca="1" si="2"/>
        <v>136</v>
      </c>
      <c r="C144" s="115" t="s">
        <v>151</v>
      </c>
      <c r="D144" s="150" t="s">
        <v>3526</v>
      </c>
      <c r="E144" s="65" t="s">
        <v>3527</v>
      </c>
      <c r="F144" s="116" t="s">
        <v>127</v>
      </c>
      <c r="G144" s="117" t="s">
        <v>132</v>
      </c>
      <c r="H144" s="27">
        <v>29312</v>
      </c>
      <c r="I144" s="65" t="s">
        <v>477</v>
      </c>
      <c r="J144" s="67" t="s">
        <v>3528</v>
      </c>
      <c r="K144" s="61" t="s">
        <v>479</v>
      </c>
      <c r="L144" s="112"/>
      <c r="M144" s="118" t="s">
        <v>2727</v>
      </c>
      <c r="N144" s="65" t="s">
        <v>3442</v>
      </c>
      <c r="O144" s="67" t="s">
        <v>3529</v>
      </c>
      <c r="P144" s="67" t="s">
        <v>2819</v>
      </c>
      <c r="Q144" s="112"/>
      <c r="R144" s="151">
        <v>0</v>
      </c>
      <c r="S144" s="144">
        <v>0</v>
      </c>
      <c r="T144" s="282"/>
      <c r="U144" s="159"/>
      <c r="V144" s="282"/>
      <c r="W144" s="159"/>
      <c r="X144" s="119"/>
      <c r="Y144" s="159"/>
      <c r="Z144" s="119"/>
      <c r="AA144" s="159"/>
      <c r="AB144" s="119"/>
      <c r="AC144" s="159"/>
      <c r="AD144" s="119"/>
      <c r="AE144" s="159"/>
      <c r="AF144" s="119"/>
      <c r="AG144" s="159"/>
      <c r="AH144" s="119"/>
      <c r="AI144" s="159"/>
      <c r="AJ144" s="119"/>
      <c r="AK144" s="159"/>
      <c r="AL144" s="119"/>
      <c r="AM144" s="159"/>
      <c r="AN144" s="144">
        <v>0</v>
      </c>
      <c r="AO144" s="161">
        <v>0</v>
      </c>
      <c r="AP144" s="130">
        <v>0</v>
      </c>
      <c r="AQ144" s="212">
        <v>0</v>
      </c>
      <c r="AR144" s="66">
        <v>0</v>
      </c>
      <c r="AS144" s="120">
        <v>0</v>
      </c>
      <c r="AT144" s="121">
        <v>1</v>
      </c>
      <c r="AU144" s="66">
        <v>0</v>
      </c>
      <c r="AV144" s="122">
        <v>0</v>
      </c>
      <c r="AW144" s="121">
        <v>0</v>
      </c>
      <c r="AX144" s="66">
        <v>0</v>
      </c>
      <c r="AY144" s="122">
        <v>0</v>
      </c>
      <c r="AZ144" s="121">
        <v>0</v>
      </c>
      <c r="BA144" s="66">
        <v>0</v>
      </c>
      <c r="BB144" s="122">
        <v>0</v>
      </c>
      <c r="BC144" s="121">
        <v>0</v>
      </c>
      <c r="BD144" s="66">
        <v>1</v>
      </c>
      <c r="BE144" s="122">
        <v>0.5</v>
      </c>
      <c r="BF144" s="113">
        <v>2</v>
      </c>
      <c r="BG144" s="66">
        <v>1</v>
      </c>
      <c r="BH144" s="66">
        <v>0.5</v>
      </c>
      <c r="BI144" s="151">
        <v>5</v>
      </c>
      <c r="BJ144" s="143">
        <v>10</v>
      </c>
      <c r="BK144" s="154">
        <v>10</v>
      </c>
      <c r="BL144" s="144">
        <v>4</v>
      </c>
      <c r="BM144" s="135">
        <v>4</v>
      </c>
      <c r="BN144" s="145">
        <v>175</v>
      </c>
      <c r="BO144" s="135">
        <v>175</v>
      </c>
      <c r="BP144" s="146">
        <v>175</v>
      </c>
      <c r="BQ144" s="135">
        <v>175</v>
      </c>
      <c r="BR144" s="145">
        <v>175</v>
      </c>
      <c r="BS144" s="135">
        <v>175</v>
      </c>
      <c r="BT144" s="155">
        <v>1352</v>
      </c>
      <c r="BU144" s="149">
        <v>1352</v>
      </c>
      <c r="BV144" s="144">
        <v>0</v>
      </c>
      <c r="BW144" s="145">
        <v>0</v>
      </c>
      <c r="BX144" s="146">
        <v>0</v>
      </c>
      <c r="BY144" s="147" t="s">
        <v>132</v>
      </c>
      <c r="BZ144" s="144">
        <v>0</v>
      </c>
      <c r="CA144" s="145">
        <v>0</v>
      </c>
      <c r="CB144" s="145">
        <v>0</v>
      </c>
      <c r="CC144" s="145">
        <v>0</v>
      </c>
      <c r="CD144" s="144">
        <v>4</v>
      </c>
      <c r="CE144" s="145">
        <v>52</v>
      </c>
      <c r="CF144" s="145">
        <v>52</v>
      </c>
      <c r="CG144" s="145">
        <v>78</v>
      </c>
      <c r="CH144" s="134" t="s">
        <v>132</v>
      </c>
      <c r="CI144" s="145"/>
      <c r="CJ144" s="148"/>
      <c r="CK144" s="149"/>
      <c r="CL144" s="144">
        <v>0</v>
      </c>
      <c r="CM144" s="145">
        <v>0</v>
      </c>
      <c r="CN144" s="145">
        <v>0</v>
      </c>
      <c r="CO144" s="134" t="s">
        <v>132</v>
      </c>
      <c r="CP144" s="136"/>
      <c r="CQ144" s="133" t="s">
        <v>132</v>
      </c>
      <c r="CR144" s="134" t="s">
        <v>127</v>
      </c>
      <c r="CS144" s="112" t="s">
        <v>3530</v>
      </c>
      <c r="CT144" s="134" t="s">
        <v>132</v>
      </c>
      <c r="CU144" s="135"/>
      <c r="CV144" s="135"/>
      <c r="CW144" s="136" t="s">
        <v>132</v>
      </c>
      <c r="CX144" s="137" t="s">
        <v>132</v>
      </c>
      <c r="CY144" s="137" t="s">
        <v>132</v>
      </c>
      <c r="CZ144" s="137" t="s">
        <v>132</v>
      </c>
      <c r="DA144" s="163"/>
      <c r="DB144" s="156" t="s">
        <v>2744</v>
      </c>
      <c r="DC144" s="138" t="s">
        <v>149</v>
      </c>
      <c r="DD144" s="139" t="s">
        <v>2735</v>
      </c>
      <c r="DE144" s="947" t="s">
        <v>3531</v>
      </c>
    </row>
    <row r="145" spans="1:109">
      <c r="A145" s="49"/>
      <c r="B145" s="59">
        <f t="shared" ca="1" si="2"/>
        <v>137</v>
      </c>
      <c r="C145" s="115" t="s">
        <v>151</v>
      </c>
      <c r="D145" s="150" t="s">
        <v>3532</v>
      </c>
      <c r="E145" s="65" t="s">
        <v>3533</v>
      </c>
      <c r="F145" s="116" t="s">
        <v>132</v>
      </c>
      <c r="G145" s="117" t="s">
        <v>132</v>
      </c>
      <c r="H145" s="27">
        <v>36342</v>
      </c>
      <c r="I145" s="65" t="s">
        <v>477</v>
      </c>
      <c r="J145" s="67" t="s">
        <v>3528</v>
      </c>
      <c r="K145" s="61" t="s">
        <v>479</v>
      </c>
      <c r="L145" s="112"/>
      <c r="M145" s="118" t="s">
        <v>2727</v>
      </c>
      <c r="N145" s="65" t="s">
        <v>3442</v>
      </c>
      <c r="O145" s="67" t="s">
        <v>3534</v>
      </c>
      <c r="P145" s="67" t="s">
        <v>2819</v>
      </c>
      <c r="Q145" s="112"/>
      <c r="R145" s="151">
        <v>0</v>
      </c>
      <c r="S145" s="144">
        <v>0</v>
      </c>
      <c r="T145" s="282"/>
      <c r="U145" s="159"/>
      <c r="V145" s="282"/>
      <c r="W145" s="159"/>
      <c r="X145" s="114"/>
      <c r="Y145" s="159"/>
      <c r="Z145" s="114"/>
      <c r="AA145" s="159"/>
      <c r="AB145" s="114"/>
      <c r="AC145" s="159"/>
      <c r="AD145" s="114"/>
      <c r="AE145" s="159"/>
      <c r="AF145" s="114"/>
      <c r="AG145" s="159"/>
      <c r="AH145" s="114"/>
      <c r="AI145" s="159"/>
      <c r="AJ145" s="114"/>
      <c r="AK145" s="159"/>
      <c r="AL145" s="114"/>
      <c r="AM145" s="159"/>
      <c r="AN145" s="144">
        <v>0</v>
      </c>
      <c r="AO145" s="161">
        <v>0</v>
      </c>
      <c r="AP145" s="130">
        <v>0</v>
      </c>
      <c r="AQ145" s="212">
        <v>0</v>
      </c>
      <c r="AR145" s="66">
        <v>0</v>
      </c>
      <c r="AS145" s="120">
        <v>1</v>
      </c>
      <c r="AT145" s="121">
        <v>0</v>
      </c>
      <c r="AU145" s="66">
        <v>0</v>
      </c>
      <c r="AV145" s="122">
        <v>0</v>
      </c>
      <c r="AW145" s="121">
        <v>0</v>
      </c>
      <c r="AX145" s="66">
        <v>1</v>
      </c>
      <c r="AY145" s="122">
        <v>6.25E-2</v>
      </c>
      <c r="AZ145" s="121">
        <v>0</v>
      </c>
      <c r="BA145" s="66">
        <v>1</v>
      </c>
      <c r="BB145" s="122">
        <v>6.25E-2</v>
      </c>
      <c r="BC145" s="121">
        <v>0</v>
      </c>
      <c r="BD145" s="66">
        <v>0</v>
      </c>
      <c r="BE145" s="122">
        <v>0</v>
      </c>
      <c r="BF145" s="113">
        <v>0</v>
      </c>
      <c r="BG145" s="66">
        <v>1</v>
      </c>
      <c r="BH145" s="66">
        <v>6.25E-2</v>
      </c>
      <c r="BI145" s="151">
        <v>0.5</v>
      </c>
      <c r="BJ145" s="143">
        <v>2</v>
      </c>
      <c r="BK145" s="154">
        <v>0</v>
      </c>
      <c r="BL145" s="144">
        <v>0</v>
      </c>
      <c r="BM145" s="135">
        <v>0</v>
      </c>
      <c r="BN145" s="145">
        <v>0</v>
      </c>
      <c r="BO145" s="135">
        <v>0</v>
      </c>
      <c r="BP145" s="146">
        <v>0</v>
      </c>
      <c r="BQ145" s="135">
        <v>0</v>
      </c>
      <c r="BR145" s="145">
        <v>0</v>
      </c>
      <c r="BS145" s="135">
        <v>0</v>
      </c>
      <c r="BT145" s="155">
        <v>0</v>
      </c>
      <c r="BU145" s="149">
        <v>0</v>
      </c>
      <c r="BV145" s="144">
        <v>0</v>
      </c>
      <c r="BW145" s="145">
        <v>0</v>
      </c>
      <c r="BX145" s="146">
        <v>0</v>
      </c>
      <c r="BY145" s="147" t="s">
        <v>132</v>
      </c>
      <c r="BZ145" s="144">
        <v>0</v>
      </c>
      <c r="CA145" s="145">
        <v>0</v>
      </c>
      <c r="CB145" s="145">
        <v>0</v>
      </c>
      <c r="CC145" s="145">
        <v>0</v>
      </c>
      <c r="CD145" s="144">
        <v>0</v>
      </c>
      <c r="CE145" s="145">
        <v>0</v>
      </c>
      <c r="CF145" s="145">
        <v>0</v>
      </c>
      <c r="CG145" s="145">
        <v>0</v>
      </c>
      <c r="CH145" s="134" t="s">
        <v>132</v>
      </c>
      <c r="CI145" s="145"/>
      <c r="CJ145" s="148"/>
      <c r="CK145" s="149"/>
      <c r="CL145" s="144">
        <v>0</v>
      </c>
      <c r="CM145" s="145">
        <v>0</v>
      </c>
      <c r="CN145" s="145">
        <v>0</v>
      </c>
      <c r="CO145" s="134" t="s">
        <v>132</v>
      </c>
      <c r="CP145" s="136"/>
      <c r="CQ145" s="133" t="s">
        <v>127</v>
      </c>
      <c r="CR145" s="134" t="s">
        <v>127</v>
      </c>
      <c r="CS145" s="112" t="s">
        <v>3535</v>
      </c>
      <c r="CT145" s="134" t="s">
        <v>132</v>
      </c>
      <c r="CU145" s="135"/>
      <c r="CV145" s="135"/>
      <c r="CW145" s="136" t="s">
        <v>132</v>
      </c>
      <c r="CX145" s="137" t="s">
        <v>132</v>
      </c>
      <c r="CY145" s="137" t="s">
        <v>132</v>
      </c>
      <c r="CZ145" s="137" t="s">
        <v>132</v>
      </c>
      <c r="DA145" s="163"/>
      <c r="DB145" s="156" t="s">
        <v>2744</v>
      </c>
      <c r="DC145" s="138" t="s">
        <v>149</v>
      </c>
      <c r="DD145" s="139" t="s">
        <v>2735</v>
      </c>
      <c r="DE145" s="947" t="s">
        <v>160</v>
      </c>
    </row>
    <row r="146" spans="1:109">
      <c r="A146" s="49"/>
      <c r="B146" s="59">
        <f t="shared" ca="1" si="2"/>
        <v>138</v>
      </c>
      <c r="C146" s="115" t="s">
        <v>151</v>
      </c>
      <c r="D146" s="150" t="s">
        <v>3536</v>
      </c>
      <c r="E146" s="65" t="s">
        <v>3537</v>
      </c>
      <c r="F146" s="116" t="s">
        <v>132</v>
      </c>
      <c r="G146" s="117" t="s">
        <v>132</v>
      </c>
      <c r="H146" s="27">
        <v>36617</v>
      </c>
      <c r="I146" s="65" t="s">
        <v>477</v>
      </c>
      <c r="J146" s="67" t="s">
        <v>3528</v>
      </c>
      <c r="K146" s="61" t="s">
        <v>479</v>
      </c>
      <c r="L146" s="112"/>
      <c r="M146" s="118" t="s">
        <v>2727</v>
      </c>
      <c r="N146" s="65" t="s">
        <v>3442</v>
      </c>
      <c r="O146" s="67" t="s">
        <v>3538</v>
      </c>
      <c r="P146" s="67" t="s">
        <v>2819</v>
      </c>
      <c r="Q146" s="112"/>
      <c r="R146" s="151">
        <v>0</v>
      </c>
      <c r="S146" s="144">
        <v>0</v>
      </c>
      <c r="T146" s="282"/>
      <c r="U146" s="159"/>
      <c r="V146" s="282"/>
      <c r="W146" s="159"/>
      <c r="X146" s="114"/>
      <c r="Y146" s="159"/>
      <c r="Z146" s="114"/>
      <c r="AA146" s="159"/>
      <c r="AB146" s="114"/>
      <c r="AC146" s="159"/>
      <c r="AD146" s="114"/>
      <c r="AE146" s="159"/>
      <c r="AF146" s="114"/>
      <c r="AG146" s="159"/>
      <c r="AH146" s="114"/>
      <c r="AI146" s="159"/>
      <c r="AJ146" s="114"/>
      <c r="AK146" s="159"/>
      <c r="AL146" s="114"/>
      <c r="AM146" s="159"/>
      <c r="AN146" s="144">
        <v>0</v>
      </c>
      <c r="AO146" s="161">
        <v>0</v>
      </c>
      <c r="AP146" s="130">
        <v>0</v>
      </c>
      <c r="AQ146" s="212">
        <v>0</v>
      </c>
      <c r="AR146" s="66">
        <v>0</v>
      </c>
      <c r="AS146" s="120">
        <v>1</v>
      </c>
      <c r="AT146" s="121">
        <v>0</v>
      </c>
      <c r="AU146" s="66">
        <v>0</v>
      </c>
      <c r="AV146" s="122">
        <v>0</v>
      </c>
      <c r="AW146" s="121">
        <v>0</v>
      </c>
      <c r="AX146" s="66">
        <v>1</v>
      </c>
      <c r="AY146" s="122">
        <v>6.25E-2</v>
      </c>
      <c r="AZ146" s="121">
        <v>0</v>
      </c>
      <c r="BA146" s="66">
        <v>1</v>
      </c>
      <c r="BB146" s="122">
        <v>6.25E-2</v>
      </c>
      <c r="BC146" s="121">
        <v>0</v>
      </c>
      <c r="BD146" s="66">
        <v>0</v>
      </c>
      <c r="BE146" s="122">
        <v>0</v>
      </c>
      <c r="BF146" s="113">
        <v>0</v>
      </c>
      <c r="BG146" s="66">
        <v>1</v>
      </c>
      <c r="BH146" s="66">
        <v>6.25E-2</v>
      </c>
      <c r="BI146" s="151">
        <v>0.5</v>
      </c>
      <c r="BJ146" s="143">
        <v>2</v>
      </c>
      <c r="BK146" s="154">
        <v>0</v>
      </c>
      <c r="BL146" s="144">
        <v>0</v>
      </c>
      <c r="BM146" s="135">
        <v>0</v>
      </c>
      <c r="BN146" s="145">
        <v>0</v>
      </c>
      <c r="BO146" s="135">
        <v>0</v>
      </c>
      <c r="BP146" s="146">
        <v>0</v>
      </c>
      <c r="BQ146" s="135">
        <v>0</v>
      </c>
      <c r="BR146" s="145">
        <v>0</v>
      </c>
      <c r="BS146" s="135">
        <v>0</v>
      </c>
      <c r="BT146" s="155">
        <v>0</v>
      </c>
      <c r="BU146" s="149">
        <v>0</v>
      </c>
      <c r="BV146" s="144">
        <v>0</v>
      </c>
      <c r="BW146" s="145">
        <v>0</v>
      </c>
      <c r="BX146" s="146">
        <v>0</v>
      </c>
      <c r="BY146" s="147" t="s">
        <v>132</v>
      </c>
      <c r="BZ146" s="144">
        <v>0</v>
      </c>
      <c r="CA146" s="145">
        <v>0</v>
      </c>
      <c r="CB146" s="145">
        <v>0</v>
      </c>
      <c r="CC146" s="145">
        <v>0</v>
      </c>
      <c r="CD146" s="144">
        <v>0</v>
      </c>
      <c r="CE146" s="145">
        <v>0</v>
      </c>
      <c r="CF146" s="145">
        <v>0</v>
      </c>
      <c r="CG146" s="145">
        <v>0</v>
      </c>
      <c r="CH146" s="134" t="s">
        <v>132</v>
      </c>
      <c r="CI146" s="145"/>
      <c r="CJ146" s="148"/>
      <c r="CK146" s="149"/>
      <c r="CL146" s="144">
        <v>0</v>
      </c>
      <c r="CM146" s="145">
        <v>0</v>
      </c>
      <c r="CN146" s="145">
        <v>0</v>
      </c>
      <c r="CO146" s="134" t="s">
        <v>132</v>
      </c>
      <c r="CP146" s="136"/>
      <c r="CQ146" s="133" t="s">
        <v>127</v>
      </c>
      <c r="CR146" s="134" t="s">
        <v>127</v>
      </c>
      <c r="CS146" s="112" t="s">
        <v>3535</v>
      </c>
      <c r="CT146" s="134" t="s">
        <v>132</v>
      </c>
      <c r="CU146" s="135"/>
      <c r="CV146" s="135"/>
      <c r="CW146" s="136" t="s">
        <v>132</v>
      </c>
      <c r="CX146" s="137" t="s">
        <v>132</v>
      </c>
      <c r="CY146" s="137" t="s">
        <v>132</v>
      </c>
      <c r="CZ146" s="137" t="s">
        <v>132</v>
      </c>
      <c r="DA146" s="163"/>
      <c r="DB146" s="156" t="s">
        <v>2744</v>
      </c>
      <c r="DC146" s="138" t="s">
        <v>149</v>
      </c>
      <c r="DD146" s="139" t="s">
        <v>2735</v>
      </c>
      <c r="DE146" s="947" t="s">
        <v>160</v>
      </c>
    </row>
    <row r="147" spans="1:109">
      <c r="A147" s="49"/>
      <c r="B147" s="59">
        <f t="shared" ca="1" si="2"/>
        <v>139</v>
      </c>
      <c r="C147" s="115" t="s">
        <v>151</v>
      </c>
      <c r="D147" s="150" t="s">
        <v>3539</v>
      </c>
      <c r="E147" s="65" t="s">
        <v>3540</v>
      </c>
      <c r="F147" s="116" t="s">
        <v>132</v>
      </c>
      <c r="G147" s="117" t="s">
        <v>132</v>
      </c>
      <c r="H147" s="27">
        <v>43983</v>
      </c>
      <c r="I147" s="65" t="s">
        <v>477</v>
      </c>
      <c r="J147" s="67" t="s">
        <v>3528</v>
      </c>
      <c r="K147" s="61" t="s">
        <v>479</v>
      </c>
      <c r="L147" s="112"/>
      <c r="M147" s="118" t="s">
        <v>2727</v>
      </c>
      <c r="N147" s="65" t="s">
        <v>3442</v>
      </c>
      <c r="O147" s="67" t="s">
        <v>3541</v>
      </c>
      <c r="P147" s="67" t="s">
        <v>2819</v>
      </c>
      <c r="Q147" s="112"/>
      <c r="R147" s="151">
        <v>0</v>
      </c>
      <c r="S147" s="144">
        <v>0</v>
      </c>
      <c r="T147" s="282"/>
      <c r="U147" s="159"/>
      <c r="V147" s="282"/>
      <c r="W147" s="159"/>
      <c r="X147" s="114"/>
      <c r="Y147" s="159"/>
      <c r="Z147" s="114"/>
      <c r="AA147" s="159"/>
      <c r="AB147" s="114"/>
      <c r="AC147" s="159"/>
      <c r="AD147" s="114"/>
      <c r="AE147" s="159"/>
      <c r="AF147" s="114"/>
      <c r="AG147" s="159"/>
      <c r="AH147" s="114"/>
      <c r="AI147" s="159"/>
      <c r="AJ147" s="114"/>
      <c r="AK147" s="159"/>
      <c r="AL147" s="114"/>
      <c r="AM147" s="159"/>
      <c r="AN147" s="144">
        <v>0</v>
      </c>
      <c r="AO147" s="161">
        <v>0</v>
      </c>
      <c r="AP147" s="130">
        <v>0</v>
      </c>
      <c r="AQ147" s="212">
        <v>1</v>
      </c>
      <c r="AR147" s="66">
        <v>0</v>
      </c>
      <c r="AS147" s="120">
        <v>0</v>
      </c>
      <c r="AT147" s="121">
        <v>0</v>
      </c>
      <c r="AU147" s="66">
        <v>0</v>
      </c>
      <c r="AV147" s="122">
        <v>0</v>
      </c>
      <c r="AW147" s="121">
        <v>0</v>
      </c>
      <c r="AX147" s="66">
        <v>1</v>
      </c>
      <c r="AY147" s="122">
        <v>6.25E-2</v>
      </c>
      <c r="AZ147" s="121">
        <v>0</v>
      </c>
      <c r="BA147" s="66">
        <v>1</v>
      </c>
      <c r="BB147" s="122">
        <v>6.25E-2</v>
      </c>
      <c r="BC147" s="121">
        <v>0</v>
      </c>
      <c r="BD147" s="66">
        <v>0</v>
      </c>
      <c r="BE147" s="122">
        <v>0</v>
      </c>
      <c r="BF147" s="113">
        <v>0</v>
      </c>
      <c r="BG147" s="66">
        <v>1</v>
      </c>
      <c r="BH147" s="66">
        <v>6.25E-2</v>
      </c>
      <c r="BI147" s="151">
        <v>0.5</v>
      </c>
      <c r="BJ147" s="143">
        <v>2</v>
      </c>
      <c r="BK147" s="154">
        <v>0</v>
      </c>
      <c r="BL147" s="144">
        <v>0</v>
      </c>
      <c r="BM147" s="135">
        <v>0</v>
      </c>
      <c r="BN147" s="145">
        <v>0</v>
      </c>
      <c r="BO147" s="135">
        <v>0</v>
      </c>
      <c r="BP147" s="146">
        <v>0</v>
      </c>
      <c r="BQ147" s="135">
        <v>0</v>
      </c>
      <c r="BR147" s="145">
        <v>0</v>
      </c>
      <c r="BS147" s="135">
        <v>0</v>
      </c>
      <c r="BT147" s="155">
        <v>0</v>
      </c>
      <c r="BU147" s="149">
        <v>0</v>
      </c>
      <c r="BV147" s="144">
        <v>0</v>
      </c>
      <c r="BW147" s="145">
        <v>0</v>
      </c>
      <c r="BX147" s="146">
        <v>0</v>
      </c>
      <c r="BY147" s="147" t="s">
        <v>132</v>
      </c>
      <c r="BZ147" s="144">
        <v>0</v>
      </c>
      <c r="CA147" s="145">
        <v>0</v>
      </c>
      <c r="CB147" s="145">
        <v>0</v>
      </c>
      <c r="CC147" s="145">
        <v>0</v>
      </c>
      <c r="CD147" s="144">
        <v>0</v>
      </c>
      <c r="CE147" s="145">
        <v>0</v>
      </c>
      <c r="CF147" s="145">
        <v>0</v>
      </c>
      <c r="CG147" s="145">
        <v>0</v>
      </c>
      <c r="CH147" s="134" t="s">
        <v>132</v>
      </c>
      <c r="CI147" s="145"/>
      <c r="CJ147" s="148"/>
      <c r="CK147" s="149"/>
      <c r="CL147" s="144">
        <v>0</v>
      </c>
      <c r="CM147" s="145">
        <v>0</v>
      </c>
      <c r="CN147" s="145">
        <v>0</v>
      </c>
      <c r="CO147" s="134" t="s">
        <v>132</v>
      </c>
      <c r="CP147" s="136"/>
      <c r="CQ147" s="133" t="s">
        <v>127</v>
      </c>
      <c r="CR147" s="134" t="s">
        <v>127</v>
      </c>
      <c r="CS147" s="112" t="s">
        <v>3535</v>
      </c>
      <c r="CT147" s="134" t="s">
        <v>132</v>
      </c>
      <c r="CU147" s="135"/>
      <c r="CV147" s="135"/>
      <c r="CW147" s="136" t="s">
        <v>132</v>
      </c>
      <c r="CX147" s="137" t="s">
        <v>132</v>
      </c>
      <c r="CY147" s="137" t="s">
        <v>132</v>
      </c>
      <c r="CZ147" s="137" t="s">
        <v>132</v>
      </c>
      <c r="DA147" s="163"/>
      <c r="DB147" s="156" t="s">
        <v>2744</v>
      </c>
      <c r="DC147" s="138" t="s">
        <v>149</v>
      </c>
      <c r="DD147" s="139" t="s">
        <v>2735</v>
      </c>
      <c r="DE147" s="947" t="s">
        <v>160</v>
      </c>
    </row>
    <row r="148" spans="1:109">
      <c r="A148" s="49"/>
      <c r="B148" s="59">
        <f t="shared" ca="1" si="2"/>
        <v>140</v>
      </c>
      <c r="C148" s="115" t="s">
        <v>151</v>
      </c>
      <c r="D148" s="150" t="s">
        <v>3542</v>
      </c>
      <c r="E148" s="65" t="s">
        <v>3543</v>
      </c>
      <c r="F148" s="116" t="s">
        <v>132</v>
      </c>
      <c r="G148" s="117" t="s">
        <v>132</v>
      </c>
      <c r="H148" s="27">
        <v>42370</v>
      </c>
      <c r="I148" s="65" t="s">
        <v>477</v>
      </c>
      <c r="J148" s="67" t="s">
        <v>3528</v>
      </c>
      <c r="K148" s="61" t="s">
        <v>479</v>
      </c>
      <c r="L148" s="112"/>
      <c r="M148" s="118" t="s">
        <v>2727</v>
      </c>
      <c r="N148" s="65" t="s">
        <v>3442</v>
      </c>
      <c r="O148" s="67" t="s">
        <v>3544</v>
      </c>
      <c r="P148" s="67" t="s">
        <v>2819</v>
      </c>
      <c r="Q148" s="112"/>
      <c r="R148" s="151">
        <v>0</v>
      </c>
      <c r="S148" s="144">
        <v>0</v>
      </c>
      <c r="T148" s="282"/>
      <c r="U148" s="159"/>
      <c r="V148" s="282"/>
      <c r="W148" s="159"/>
      <c r="X148" s="114"/>
      <c r="Y148" s="159"/>
      <c r="Z148" s="114"/>
      <c r="AA148" s="159"/>
      <c r="AB148" s="114"/>
      <c r="AC148" s="159"/>
      <c r="AD148" s="114"/>
      <c r="AE148" s="159"/>
      <c r="AF148" s="114"/>
      <c r="AG148" s="159"/>
      <c r="AH148" s="114"/>
      <c r="AI148" s="159"/>
      <c r="AJ148" s="114"/>
      <c r="AK148" s="159"/>
      <c r="AL148" s="114"/>
      <c r="AM148" s="159"/>
      <c r="AN148" s="144">
        <v>0</v>
      </c>
      <c r="AO148" s="161">
        <v>0</v>
      </c>
      <c r="AP148" s="130">
        <v>0</v>
      </c>
      <c r="AQ148" s="212">
        <v>1</v>
      </c>
      <c r="AR148" s="66">
        <v>0</v>
      </c>
      <c r="AS148" s="120">
        <v>0</v>
      </c>
      <c r="AT148" s="121">
        <v>0</v>
      </c>
      <c r="AU148" s="66">
        <v>0</v>
      </c>
      <c r="AV148" s="122">
        <v>0</v>
      </c>
      <c r="AW148" s="121">
        <v>0</v>
      </c>
      <c r="AX148" s="66">
        <v>1</v>
      </c>
      <c r="AY148" s="122">
        <v>6.25E-2</v>
      </c>
      <c r="AZ148" s="121">
        <v>0</v>
      </c>
      <c r="BA148" s="66">
        <v>1</v>
      </c>
      <c r="BB148" s="122">
        <v>6.25E-2</v>
      </c>
      <c r="BC148" s="121">
        <v>0</v>
      </c>
      <c r="BD148" s="66">
        <v>0</v>
      </c>
      <c r="BE148" s="122">
        <v>0</v>
      </c>
      <c r="BF148" s="113">
        <v>0</v>
      </c>
      <c r="BG148" s="66">
        <v>1</v>
      </c>
      <c r="BH148" s="66">
        <v>6.25E-2</v>
      </c>
      <c r="BI148" s="151">
        <v>0.5</v>
      </c>
      <c r="BJ148" s="143">
        <v>2</v>
      </c>
      <c r="BK148" s="154">
        <v>0</v>
      </c>
      <c r="BL148" s="144">
        <v>0</v>
      </c>
      <c r="BM148" s="135">
        <v>0</v>
      </c>
      <c r="BN148" s="145">
        <v>0</v>
      </c>
      <c r="BO148" s="135">
        <v>0</v>
      </c>
      <c r="BP148" s="146">
        <v>0</v>
      </c>
      <c r="BQ148" s="135">
        <v>0</v>
      </c>
      <c r="BR148" s="145">
        <v>0</v>
      </c>
      <c r="BS148" s="135">
        <v>0</v>
      </c>
      <c r="BT148" s="155">
        <v>0</v>
      </c>
      <c r="BU148" s="149">
        <v>0</v>
      </c>
      <c r="BV148" s="144">
        <v>0</v>
      </c>
      <c r="BW148" s="145">
        <v>0</v>
      </c>
      <c r="BX148" s="146">
        <v>0</v>
      </c>
      <c r="BY148" s="147" t="s">
        <v>132</v>
      </c>
      <c r="BZ148" s="144">
        <v>0</v>
      </c>
      <c r="CA148" s="145">
        <v>0</v>
      </c>
      <c r="CB148" s="145">
        <v>0</v>
      </c>
      <c r="CC148" s="145">
        <v>0</v>
      </c>
      <c r="CD148" s="144">
        <v>0</v>
      </c>
      <c r="CE148" s="145">
        <v>0</v>
      </c>
      <c r="CF148" s="145">
        <v>0</v>
      </c>
      <c r="CG148" s="145">
        <v>0</v>
      </c>
      <c r="CH148" s="134" t="s">
        <v>132</v>
      </c>
      <c r="CI148" s="145"/>
      <c r="CJ148" s="148"/>
      <c r="CK148" s="149"/>
      <c r="CL148" s="144">
        <v>0</v>
      </c>
      <c r="CM148" s="145">
        <v>0</v>
      </c>
      <c r="CN148" s="145">
        <v>0</v>
      </c>
      <c r="CO148" s="134" t="s">
        <v>132</v>
      </c>
      <c r="CP148" s="136"/>
      <c r="CQ148" s="133" t="s">
        <v>127</v>
      </c>
      <c r="CR148" s="134" t="s">
        <v>127</v>
      </c>
      <c r="CS148" s="112" t="s">
        <v>3535</v>
      </c>
      <c r="CT148" s="134" t="s">
        <v>132</v>
      </c>
      <c r="CU148" s="135"/>
      <c r="CV148" s="135"/>
      <c r="CW148" s="136" t="s">
        <v>132</v>
      </c>
      <c r="CX148" s="137" t="s">
        <v>132</v>
      </c>
      <c r="CY148" s="137" t="s">
        <v>132</v>
      </c>
      <c r="CZ148" s="137" t="s">
        <v>132</v>
      </c>
      <c r="DA148" s="163"/>
      <c r="DB148" s="156" t="s">
        <v>2744</v>
      </c>
      <c r="DC148" s="138" t="s">
        <v>149</v>
      </c>
      <c r="DD148" s="139" t="s">
        <v>2735</v>
      </c>
      <c r="DE148" s="947" t="s">
        <v>160</v>
      </c>
    </row>
    <row r="149" spans="1:109">
      <c r="A149" s="49"/>
      <c r="B149" s="59">
        <f t="shared" ca="1" si="2"/>
        <v>141</v>
      </c>
      <c r="C149" s="115" t="s">
        <v>151</v>
      </c>
      <c r="D149" s="150" t="s">
        <v>3545</v>
      </c>
      <c r="E149" s="65" t="s">
        <v>3546</v>
      </c>
      <c r="F149" s="116" t="s">
        <v>132</v>
      </c>
      <c r="G149" s="117" t="s">
        <v>127</v>
      </c>
      <c r="H149" s="27">
        <v>44470</v>
      </c>
      <c r="I149" s="65" t="s">
        <v>477</v>
      </c>
      <c r="J149" s="67" t="s">
        <v>3528</v>
      </c>
      <c r="K149" s="61" t="s">
        <v>479</v>
      </c>
      <c r="L149" s="112"/>
      <c r="M149" s="118" t="s">
        <v>2727</v>
      </c>
      <c r="N149" s="65" t="s">
        <v>3442</v>
      </c>
      <c r="O149" s="67" t="s">
        <v>3547</v>
      </c>
      <c r="P149" s="67" t="s">
        <v>2819</v>
      </c>
      <c r="Q149" s="112"/>
      <c r="R149" s="151">
        <v>0</v>
      </c>
      <c r="S149" s="144">
        <v>0</v>
      </c>
      <c r="T149" s="282"/>
      <c r="U149" s="159"/>
      <c r="V149" s="282"/>
      <c r="W149" s="159"/>
      <c r="X149" s="114"/>
      <c r="Y149" s="159"/>
      <c r="Z149" s="114"/>
      <c r="AA149" s="159"/>
      <c r="AB149" s="114"/>
      <c r="AC149" s="159"/>
      <c r="AD149" s="114"/>
      <c r="AE149" s="159"/>
      <c r="AF149" s="114"/>
      <c r="AG149" s="159"/>
      <c r="AH149" s="114"/>
      <c r="AI149" s="159"/>
      <c r="AJ149" s="114"/>
      <c r="AK149" s="159"/>
      <c r="AL149" s="114"/>
      <c r="AM149" s="159"/>
      <c r="AN149" s="144">
        <v>0</v>
      </c>
      <c r="AO149" s="161">
        <v>0</v>
      </c>
      <c r="AP149" s="130">
        <v>0</v>
      </c>
      <c r="AQ149" s="212">
        <v>1</v>
      </c>
      <c r="AR149" s="66">
        <v>0</v>
      </c>
      <c r="AS149" s="120">
        <v>0</v>
      </c>
      <c r="AT149" s="121">
        <v>0</v>
      </c>
      <c r="AU149" s="66">
        <v>0</v>
      </c>
      <c r="AV149" s="122">
        <v>0</v>
      </c>
      <c r="AW149" s="121">
        <v>0</v>
      </c>
      <c r="AX149" s="66">
        <v>1</v>
      </c>
      <c r="AY149" s="122">
        <v>6.25E-2</v>
      </c>
      <c r="AZ149" s="121">
        <v>0</v>
      </c>
      <c r="BA149" s="66">
        <v>1</v>
      </c>
      <c r="BB149" s="122">
        <v>6.25E-2</v>
      </c>
      <c r="BC149" s="121">
        <v>0</v>
      </c>
      <c r="BD149" s="66">
        <v>0</v>
      </c>
      <c r="BE149" s="122">
        <v>0</v>
      </c>
      <c r="BF149" s="113">
        <v>0</v>
      </c>
      <c r="BG149" s="66">
        <v>1</v>
      </c>
      <c r="BH149" s="66">
        <v>6.25E-2</v>
      </c>
      <c r="BI149" s="151">
        <v>0.5</v>
      </c>
      <c r="BJ149" s="143">
        <v>0</v>
      </c>
      <c r="BK149" s="154">
        <v>0</v>
      </c>
      <c r="BL149" s="144">
        <v>0</v>
      </c>
      <c r="BM149" s="135">
        <v>0</v>
      </c>
      <c r="BN149" s="145">
        <v>0</v>
      </c>
      <c r="BO149" s="135">
        <v>0</v>
      </c>
      <c r="BP149" s="146">
        <v>0</v>
      </c>
      <c r="BQ149" s="135">
        <v>0</v>
      </c>
      <c r="BR149" s="145">
        <v>0</v>
      </c>
      <c r="BS149" s="135">
        <v>0</v>
      </c>
      <c r="BT149" s="155">
        <v>0</v>
      </c>
      <c r="BU149" s="149">
        <v>0</v>
      </c>
      <c r="BV149" s="144">
        <v>0</v>
      </c>
      <c r="BW149" s="145">
        <v>0</v>
      </c>
      <c r="BX149" s="146">
        <v>0</v>
      </c>
      <c r="BY149" s="147" t="s">
        <v>132</v>
      </c>
      <c r="BZ149" s="144">
        <v>0</v>
      </c>
      <c r="CA149" s="145">
        <v>0</v>
      </c>
      <c r="CB149" s="145">
        <v>0</v>
      </c>
      <c r="CC149" s="145">
        <v>0</v>
      </c>
      <c r="CD149" s="144">
        <v>0</v>
      </c>
      <c r="CE149" s="145">
        <v>0</v>
      </c>
      <c r="CF149" s="145">
        <v>0</v>
      </c>
      <c r="CG149" s="145">
        <v>0</v>
      </c>
      <c r="CH149" s="134" t="s">
        <v>132</v>
      </c>
      <c r="CI149" s="145"/>
      <c r="CJ149" s="148"/>
      <c r="CK149" s="149"/>
      <c r="CL149" s="144">
        <v>0</v>
      </c>
      <c r="CM149" s="145">
        <v>0</v>
      </c>
      <c r="CN149" s="145">
        <v>0</v>
      </c>
      <c r="CO149" s="134" t="s">
        <v>132</v>
      </c>
      <c r="CP149" s="136"/>
      <c r="CQ149" s="133" t="s">
        <v>127</v>
      </c>
      <c r="CR149" s="134" t="s">
        <v>127</v>
      </c>
      <c r="CS149" s="112" t="s">
        <v>3535</v>
      </c>
      <c r="CT149" s="134" t="s">
        <v>132</v>
      </c>
      <c r="CU149" s="135"/>
      <c r="CV149" s="135"/>
      <c r="CW149" s="136" t="s">
        <v>132</v>
      </c>
      <c r="CX149" s="137" t="s">
        <v>132</v>
      </c>
      <c r="CY149" s="137" t="s">
        <v>132</v>
      </c>
      <c r="CZ149" s="137" t="s">
        <v>132</v>
      </c>
      <c r="DA149" s="163"/>
      <c r="DB149" s="156" t="s">
        <v>2744</v>
      </c>
      <c r="DC149" s="138" t="s">
        <v>149</v>
      </c>
      <c r="DD149" s="139" t="s">
        <v>2735</v>
      </c>
      <c r="DE149" s="947" t="s">
        <v>160</v>
      </c>
    </row>
    <row r="150" spans="1:109" ht="27">
      <c r="A150" s="49"/>
      <c r="B150" s="59">
        <f t="shared" ca="1" si="2"/>
        <v>142</v>
      </c>
      <c r="C150" s="115" t="s">
        <v>3548</v>
      </c>
      <c r="D150" s="150" t="s">
        <v>3549</v>
      </c>
      <c r="E150" s="65" t="s">
        <v>3550</v>
      </c>
      <c r="F150" s="116" t="s">
        <v>132</v>
      </c>
      <c r="G150" s="117" t="s">
        <v>132</v>
      </c>
      <c r="H150" s="27">
        <v>21825</v>
      </c>
      <c r="I150" s="65" t="s">
        <v>552</v>
      </c>
      <c r="J150" s="67" t="s">
        <v>3551</v>
      </c>
      <c r="K150" s="61" t="s">
        <v>479</v>
      </c>
      <c r="L150" s="112"/>
      <c r="M150" s="118" t="s">
        <v>132</v>
      </c>
      <c r="N150" s="65" t="s">
        <v>3552</v>
      </c>
      <c r="O150" s="67" t="s">
        <v>3553</v>
      </c>
      <c r="P150" s="67" t="s">
        <v>2819</v>
      </c>
      <c r="Q150" s="112"/>
      <c r="R150" s="151">
        <v>0</v>
      </c>
      <c r="S150" s="144">
        <v>0</v>
      </c>
      <c r="T150" s="282"/>
      <c r="U150" s="159"/>
      <c r="V150" s="282"/>
      <c r="W150" s="159"/>
      <c r="X150" s="114"/>
      <c r="Y150" s="159"/>
      <c r="Z150" s="114"/>
      <c r="AA150" s="159"/>
      <c r="AB150" s="114"/>
      <c r="AC150" s="159"/>
      <c r="AD150" s="114"/>
      <c r="AE150" s="159"/>
      <c r="AF150" s="114"/>
      <c r="AG150" s="159"/>
      <c r="AH150" s="114"/>
      <c r="AI150" s="159"/>
      <c r="AJ150" s="114"/>
      <c r="AK150" s="159"/>
      <c r="AL150" s="114"/>
      <c r="AM150" s="159"/>
      <c r="AN150" s="144">
        <v>0</v>
      </c>
      <c r="AO150" s="161">
        <v>0</v>
      </c>
      <c r="AP150" s="130">
        <v>0</v>
      </c>
      <c r="AQ150" s="212">
        <v>1</v>
      </c>
      <c r="AR150" s="66">
        <v>0</v>
      </c>
      <c r="AS150" s="120">
        <v>0</v>
      </c>
      <c r="AT150" s="121">
        <v>0</v>
      </c>
      <c r="AU150" s="66">
        <v>0</v>
      </c>
      <c r="AV150" s="122">
        <v>0</v>
      </c>
      <c r="AW150" s="121">
        <v>0</v>
      </c>
      <c r="AX150" s="66">
        <v>1</v>
      </c>
      <c r="AY150" s="122">
        <v>1</v>
      </c>
      <c r="AZ150" s="121">
        <v>0</v>
      </c>
      <c r="BA150" s="66">
        <v>0</v>
      </c>
      <c r="BB150" s="122">
        <v>0</v>
      </c>
      <c r="BC150" s="121">
        <v>0</v>
      </c>
      <c r="BD150" s="66">
        <v>1</v>
      </c>
      <c r="BE150" s="122">
        <v>1</v>
      </c>
      <c r="BF150" s="113">
        <v>1</v>
      </c>
      <c r="BG150" s="66">
        <v>0</v>
      </c>
      <c r="BH150" s="66">
        <v>0</v>
      </c>
      <c r="BI150" s="151">
        <v>0.25</v>
      </c>
      <c r="BJ150" s="143">
        <v>2.5</v>
      </c>
      <c r="BK150" s="154">
        <v>0</v>
      </c>
      <c r="BL150" s="144">
        <v>0</v>
      </c>
      <c r="BM150" s="135">
        <v>0</v>
      </c>
      <c r="BN150" s="145">
        <v>0</v>
      </c>
      <c r="BO150" s="135">
        <v>0</v>
      </c>
      <c r="BP150" s="146">
        <v>0</v>
      </c>
      <c r="BQ150" s="135">
        <v>0</v>
      </c>
      <c r="BR150" s="145">
        <v>0</v>
      </c>
      <c r="BS150" s="135">
        <v>0</v>
      </c>
      <c r="BT150" s="155">
        <v>0</v>
      </c>
      <c r="BU150" s="149">
        <v>0</v>
      </c>
      <c r="BV150" s="144">
        <v>0</v>
      </c>
      <c r="BW150" s="145">
        <v>0</v>
      </c>
      <c r="BX150" s="146">
        <v>0</v>
      </c>
      <c r="BY150" s="147" t="s">
        <v>132</v>
      </c>
      <c r="BZ150" s="144">
        <v>0</v>
      </c>
      <c r="CA150" s="145">
        <v>0</v>
      </c>
      <c r="CB150" s="145">
        <v>0</v>
      </c>
      <c r="CC150" s="145">
        <v>0</v>
      </c>
      <c r="CD150" s="144">
        <v>0</v>
      </c>
      <c r="CE150" s="145">
        <v>0</v>
      </c>
      <c r="CF150" s="145">
        <v>0</v>
      </c>
      <c r="CG150" s="145">
        <v>0</v>
      </c>
      <c r="CH150" s="134" t="s">
        <v>132</v>
      </c>
      <c r="CI150" s="145"/>
      <c r="CJ150" s="148"/>
      <c r="CK150" s="149"/>
      <c r="CL150" s="144">
        <v>0</v>
      </c>
      <c r="CM150" s="145">
        <v>0</v>
      </c>
      <c r="CN150" s="145">
        <v>0</v>
      </c>
      <c r="CO150" s="134" t="s">
        <v>132</v>
      </c>
      <c r="CP150" s="136"/>
      <c r="CQ150" s="133" t="s">
        <v>127</v>
      </c>
      <c r="CR150" s="134" t="s">
        <v>127</v>
      </c>
      <c r="CS150" s="112" t="s">
        <v>3554</v>
      </c>
      <c r="CT150" s="134" t="s">
        <v>132</v>
      </c>
      <c r="CU150" s="135"/>
      <c r="CV150" s="135"/>
      <c r="CW150" s="136" t="s">
        <v>132</v>
      </c>
      <c r="CX150" s="137" t="s">
        <v>132</v>
      </c>
      <c r="CY150" s="137" t="s">
        <v>132</v>
      </c>
      <c r="CZ150" s="137" t="s">
        <v>132</v>
      </c>
      <c r="DA150" s="163"/>
      <c r="DB150" s="156" t="s">
        <v>2744</v>
      </c>
      <c r="DC150" s="138" t="s">
        <v>149</v>
      </c>
      <c r="DD150" s="139" t="s">
        <v>2735</v>
      </c>
      <c r="DE150" s="947" t="s">
        <v>160</v>
      </c>
    </row>
    <row r="151" spans="1:109" ht="40.5">
      <c r="A151" s="49"/>
      <c r="B151" s="59">
        <f t="shared" ca="1" si="2"/>
        <v>143</v>
      </c>
      <c r="C151" s="115" t="s">
        <v>151</v>
      </c>
      <c r="D151" s="150" t="s">
        <v>3555</v>
      </c>
      <c r="E151" s="65" t="s">
        <v>3556</v>
      </c>
      <c r="F151" s="116" t="s">
        <v>132</v>
      </c>
      <c r="G151" s="117" t="s">
        <v>132</v>
      </c>
      <c r="H151" s="27">
        <v>24289</v>
      </c>
      <c r="I151" s="65" t="s">
        <v>552</v>
      </c>
      <c r="J151" s="67" t="s">
        <v>3557</v>
      </c>
      <c r="K151" s="61" t="s">
        <v>479</v>
      </c>
      <c r="L151" s="112"/>
      <c r="M151" s="118" t="s">
        <v>2727</v>
      </c>
      <c r="N151" s="65" t="s">
        <v>3558</v>
      </c>
      <c r="O151" s="67" t="s">
        <v>3559</v>
      </c>
      <c r="P151" s="67" t="s">
        <v>2819</v>
      </c>
      <c r="Q151" s="112"/>
      <c r="R151" s="151">
        <v>0</v>
      </c>
      <c r="S151" s="144">
        <v>1</v>
      </c>
      <c r="T151" s="282" t="s">
        <v>3219</v>
      </c>
      <c r="U151" s="159">
        <v>2</v>
      </c>
      <c r="V151" s="282"/>
      <c r="W151" s="159"/>
      <c r="X151" s="114"/>
      <c r="Y151" s="159"/>
      <c r="Z151" s="114"/>
      <c r="AA151" s="159"/>
      <c r="AB151" s="114"/>
      <c r="AC151" s="159"/>
      <c r="AD151" s="114"/>
      <c r="AE151" s="159"/>
      <c r="AF151" s="114"/>
      <c r="AG151" s="159"/>
      <c r="AH151" s="114"/>
      <c r="AI151" s="159"/>
      <c r="AJ151" s="114"/>
      <c r="AK151" s="159"/>
      <c r="AL151" s="114"/>
      <c r="AM151" s="159"/>
      <c r="AN151" s="144">
        <v>0</v>
      </c>
      <c r="AO151" s="161">
        <v>0</v>
      </c>
      <c r="AP151" s="130">
        <v>0</v>
      </c>
      <c r="AQ151" s="212">
        <v>0</v>
      </c>
      <c r="AR151" s="66">
        <v>0</v>
      </c>
      <c r="AS151" s="120">
        <v>0</v>
      </c>
      <c r="AT151" s="121">
        <v>1</v>
      </c>
      <c r="AU151" s="66">
        <v>0</v>
      </c>
      <c r="AV151" s="122">
        <v>0</v>
      </c>
      <c r="AW151" s="121">
        <v>2</v>
      </c>
      <c r="AX151" s="66">
        <v>1</v>
      </c>
      <c r="AY151" s="122">
        <v>0.9</v>
      </c>
      <c r="AZ151" s="121">
        <v>0</v>
      </c>
      <c r="BA151" s="66">
        <v>0</v>
      </c>
      <c r="BB151" s="122">
        <v>0</v>
      </c>
      <c r="BC151" s="121">
        <v>0</v>
      </c>
      <c r="BD151" s="66">
        <v>0</v>
      </c>
      <c r="BE151" s="122">
        <v>0</v>
      </c>
      <c r="BF151" s="113">
        <v>1</v>
      </c>
      <c r="BG151" s="66">
        <v>0</v>
      </c>
      <c r="BH151" s="66">
        <v>0</v>
      </c>
      <c r="BI151" s="151">
        <v>5</v>
      </c>
      <c r="BJ151" s="143">
        <v>45</v>
      </c>
      <c r="BK151" s="154">
        <v>7</v>
      </c>
      <c r="BL151" s="144">
        <v>0</v>
      </c>
      <c r="BM151" s="135">
        <v>0</v>
      </c>
      <c r="BN151" s="145">
        <v>0</v>
      </c>
      <c r="BO151" s="135">
        <v>0</v>
      </c>
      <c r="BP151" s="146">
        <v>0</v>
      </c>
      <c r="BQ151" s="135">
        <v>0</v>
      </c>
      <c r="BR151" s="145">
        <v>0</v>
      </c>
      <c r="BS151" s="135">
        <v>0</v>
      </c>
      <c r="BT151" s="155">
        <v>0</v>
      </c>
      <c r="BU151" s="149">
        <v>0</v>
      </c>
      <c r="BV151" s="144">
        <v>0</v>
      </c>
      <c r="BW151" s="145">
        <v>0</v>
      </c>
      <c r="BX151" s="146">
        <v>0</v>
      </c>
      <c r="BY151" s="147" t="s">
        <v>132</v>
      </c>
      <c r="BZ151" s="144">
        <v>0</v>
      </c>
      <c r="CA151" s="145">
        <v>391</v>
      </c>
      <c r="CB151" s="145">
        <v>46</v>
      </c>
      <c r="CC151" s="145">
        <v>391</v>
      </c>
      <c r="CD151" s="144">
        <v>0</v>
      </c>
      <c r="CE151" s="145">
        <v>132</v>
      </c>
      <c r="CF151" s="145">
        <v>132</v>
      </c>
      <c r="CG151" s="145">
        <v>132</v>
      </c>
      <c r="CH151" s="134" t="s">
        <v>127</v>
      </c>
      <c r="CI151" s="145">
        <v>0</v>
      </c>
      <c r="CJ151" s="148">
        <v>3</v>
      </c>
      <c r="CK151" s="149">
        <v>30</v>
      </c>
      <c r="CL151" s="144">
        <v>0</v>
      </c>
      <c r="CM151" s="145">
        <v>0</v>
      </c>
      <c r="CN151" s="145">
        <v>0</v>
      </c>
      <c r="CO151" s="134" t="s">
        <v>132</v>
      </c>
      <c r="CP151" s="136"/>
      <c r="CQ151" s="133" t="s">
        <v>127</v>
      </c>
      <c r="CR151" s="134" t="s">
        <v>127</v>
      </c>
      <c r="CS151" s="112" t="s">
        <v>3560</v>
      </c>
      <c r="CT151" s="134" t="s">
        <v>132</v>
      </c>
      <c r="CU151" s="135"/>
      <c r="CV151" s="135"/>
      <c r="CW151" s="136" t="s">
        <v>132</v>
      </c>
      <c r="CX151" s="137" t="s">
        <v>132</v>
      </c>
      <c r="CY151" s="137" t="s">
        <v>132</v>
      </c>
      <c r="CZ151" s="137" t="s">
        <v>132</v>
      </c>
      <c r="DA151" s="163"/>
      <c r="DB151" s="156" t="s">
        <v>2744</v>
      </c>
      <c r="DC151" s="138" t="s">
        <v>149</v>
      </c>
      <c r="DD151" s="139" t="s">
        <v>2735</v>
      </c>
      <c r="DE151" s="947" t="s">
        <v>160</v>
      </c>
    </row>
    <row r="152" spans="1:109" ht="67.5">
      <c r="A152" s="49"/>
      <c r="B152" s="59">
        <f t="shared" ca="1" si="2"/>
        <v>144</v>
      </c>
      <c r="C152" s="115" t="s">
        <v>151</v>
      </c>
      <c r="D152" s="150" t="s">
        <v>3561</v>
      </c>
      <c r="E152" s="65" t="s">
        <v>3562</v>
      </c>
      <c r="F152" s="116" t="s">
        <v>132</v>
      </c>
      <c r="G152" s="117" t="s">
        <v>132</v>
      </c>
      <c r="H152" s="27">
        <v>33359</v>
      </c>
      <c r="I152" s="65" t="s">
        <v>477</v>
      </c>
      <c r="J152" s="67" t="s">
        <v>3563</v>
      </c>
      <c r="K152" s="61" t="s">
        <v>479</v>
      </c>
      <c r="L152" s="112"/>
      <c r="M152" s="118" t="s">
        <v>2727</v>
      </c>
      <c r="N152" s="65" t="s">
        <v>3564</v>
      </c>
      <c r="O152" s="67" t="s">
        <v>3565</v>
      </c>
      <c r="P152" s="67" t="s">
        <v>2743</v>
      </c>
      <c r="Q152" s="112"/>
      <c r="R152" s="151">
        <v>13</v>
      </c>
      <c r="S152" s="144">
        <v>1</v>
      </c>
      <c r="T152" s="282" t="s">
        <v>3566</v>
      </c>
      <c r="U152" s="159">
        <v>32</v>
      </c>
      <c r="V152" s="282"/>
      <c r="W152" s="159"/>
      <c r="X152" s="114"/>
      <c r="Y152" s="159"/>
      <c r="Z152" s="114"/>
      <c r="AA152" s="159"/>
      <c r="AB152" s="114"/>
      <c r="AC152" s="159"/>
      <c r="AD152" s="114"/>
      <c r="AE152" s="159"/>
      <c r="AF152" s="114"/>
      <c r="AG152" s="159"/>
      <c r="AH152" s="114"/>
      <c r="AI152" s="159"/>
      <c r="AJ152" s="114"/>
      <c r="AK152" s="159"/>
      <c r="AL152" s="114"/>
      <c r="AM152" s="159"/>
      <c r="AN152" s="144">
        <v>2</v>
      </c>
      <c r="AO152" s="161">
        <v>0.1</v>
      </c>
      <c r="AP152" s="130">
        <v>0</v>
      </c>
      <c r="AQ152" s="212">
        <v>1</v>
      </c>
      <c r="AR152" s="66">
        <v>0</v>
      </c>
      <c r="AS152" s="120">
        <v>1</v>
      </c>
      <c r="AT152" s="121">
        <v>0</v>
      </c>
      <c r="AU152" s="66">
        <v>0</v>
      </c>
      <c r="AV152" s="122">
        <v>0</v>
      </c>
      <c r="AW152" s="121">
        <v>2</v>
      </c>
      <c r="AX152" s="66">
        <v>1</v>
      </c>
      <c r="AY152" s="122">
        <v>0.1</v>
      </c>
      <c r="AZ152" s="121">
        <v>0</v>
      </c>
      <c r="BA152" s="66">
        <v>0</v>
      </c>
      <c r="BB152" s="122">
        <v>0</v>
      </c>
      <c r="BC152" s="121">
        <v>0</v>
      </c>
      <c r="BD152" s="66">
        <v>0</v>
      </c>
      <c r="BE152" s="122">
        <v>0</v>
      </c>
      <c r="BF152" s="113">
        <v>3</v>
      </c>
      <c r="BG152" s="66">
        <v>0</v>
      </c>
      <c r="BH152" s="66">
        <v>0</v>
      </c>
      <c r="BI152" s="151">
        <v>5</v>
      </c>
      <c r="BJ152" s="143">
        <v>36</v>
      </c>
      <c r="BK152" s="154">
        <v>0</v>
      </c>
      <c r="BL152" s="144">
        <v>0</v>
      </c>
      <c r="BM152" s="135">
        <v>0</v>
      </c>
      <c r="BN152" s="145">
        <v>0</v>
      </c>
      <c r="BO152" s="135">
        <v>0</v>
      </c>
      <c r="BP152" s="146">
        <v>0</v>
      </c>
      <c r="BQ152" s="135">
        <v>0</v>
      </c>
      <c r="BR152" s="145">
        <v>0</v>
      </c>
      <c r="BS152" s="135">
        <v>0</v>
      </c>
      <c r="BT152" s="155">
        <v>0</v>
      </c>
      <c r="BU152" s="149">
        <v>0</v>
      </c>
      <c r="BV152" s="144">
        <v>0</v>
      </c>
      <c r="BW152" s="145">
        <v>5</v>
      </c>
      <c r="BX152" s="146">
        <v>5</v>
      </c>
      <c r="BY152" s="147" t="s">
        <v>132</v>
      </c>
      <c r="BZ152" s="144">
        <v>0</v>
      </c>
      <c r="CA152" s="145">
        <v>0</v>
      </c>
      <c r="CB152" s="145">
        <v>0</v>
      </c>
      <c r="CC152" s="145">
        <v>0</v>
      </c>
      <c r="CD152" s="144">
        <v>0</v>
      </c>
      <c r="CE152" s="145">
        <v>0</v>
      </c>
      <c r="CF152" s="145">
        <v>0</v>
      </c>
      <c r="CG152" s="145">
        <v>0</v>
      </c>
      <c r="CH152" s="134" t="s">
        <v>127</v>
      </c>
      <c r="CI152" s="145">
        <v>0</v>
      </c>
      <c r="CJ152" s="148">
        <v>0</v>
      </c>
      <c r="CK152" s="149">
        <v>8</v>
      </c>
      <c r="CL152" s="144">
        <v>0</v>
      </c>
      <c r="CM152" s="145">
        <v>0</v>
      </c>
      <c r="CN152" s="145">
        <v>0</v>
      </c>
      <c r="CO152" s="134" t="s">
        <v>132</v>
      </c>
      <c r="CP152" s="136"/>
      <c r="CQ152" s="133" t="s">
        <v>132</v>
      </c>
      <c r="CR152" s="134" t="s">
        <v>132</v>
      </c>
      <c r="CS152" s="112"/>
      <c r="CT152" s="134" t="s">
        <v>132</v>
      </c>
      <c r="CU152" s="135"/>
      <c r="CV152" s="135"/>
      <c r="CW152" s="136" t="s">
        <v>132</v>
      </c>
      <c r="CX152" s="137" t="s">
        <v>132</v>
      </c>
      <c r="CY152" s="137" t="s">
        <v>132</v>
      </c>
      <c r="CZ152" s="137" t="s">
        <v>132</v>
      </c>
      <c r="DA152" s="163"/>
      <c r="DB152" s="156" t="s">
        <v>2744</v>
      </c>
      <c r="DC152" s="138" t="s">
        <v>149</v>
      </c>
      <c r="DD152" s="139" t="s">
        <v>2735</v>
      </c>
      <c r="DE152" s="947" t="s">
        <v>3567</v>
      </c>
    </row>
    <row r="153" spans="1:109" ht="67.5">
      <c r="A153" s="49"/>
      <c r="B153" s="59">
        <f t="shared" ca="1" si="2"/>
        <v>145</v>
      </c>
      <c r="C153" s="115" t="s">
        <v>151</v>
      </c>
      <c r="D153" s="150" t="s">
        <v>3568</v>
      </c>
      <c r="E153" s="65" t="s">
        <v>3569</v>
      </c>
      <c r="F153" s="116" t="s">
        <v>127</v>
      </c>
      <c r="G153" s="117" t="s">
        <v>132</v>
      </c>
      <c r="H153" s="27">
        <v>33359</v>
      </c>
      <c r="I153" s="65" t="s">
        <v>477</v>
      </c>
      <c r="J153" s="67" t="s">
        <v>3563</v>
      </c>
      <c r="K153" s="61" t="s">
        <v>479</v>
      </c>
      <c r="L153" s="112"/>
      <c r="M153" s="118" t="s">
        <v>2727</v>
      </c>
      <c r="N153" s="65" t="s">
        <v>3564</v>
      </c>
      <c r="O153" s="67" t="s">
        <v>3570</v>
      </c>
      <c r="P153" s="67" t="s">
        <v>2743</v>
      </c>
      <c r="Q153" s="112"/>
      <c r="R153" s="151">
        <v>0</v>
      </c>
      <c r="S153" s="144">
        <v>1</v>
      </c>
      <c r="T153" s="282" t="s">
        <v>3571</v>
      </c>
      <c r="U153" s="159">
        <v>44</v>
      </c>
      <c r="V153" s="282"/>
      <c r="W153" s="159"/>
      <c r="X153" s="114"/>
      <c r="Y153" s="159"/>
      <c r="Z153" s="114"/>
      <c r="AA153" s="159"/>
      <c r="AB153" s="114"/>
      <c r="AC153" s="159"/>
      <c r="AD153" s="114"/>
      <c r="AE153" s="159"/>
      <c r="AF153" s="114"/>
      <c r="AG153" s="159"/>
      <c r="AH153" s="114"/>
      <c r="AI153" s="159"/>
      <c r="AJ153" s="114"/>
      <c r="AK153" s="159"/>
      <c r="AL153" s="114"/>
      <c r="AM153" s="159"/>
      <c r="AN153" s="144">
        <v>0</v>
      </c>
      <c r="AO153" s="161">
        <v>0</v>
      </c>
      <c r="AP153" s="130">
        <v>0</v>
      </c>
      <c r="AQ153" s="212">
        <v>0</v>
      </c>
      <c r="AR153" s="66">
        <v>0</v>
      </c>
      <c r="AS153" s="120">
        <v>0</v>
      </c>
      <c r="AT153" s="121">
        <v>0</v>
      </c>
      <c r="AU153" s="66">
        <v>0</v>
      </c>
      <c r="AV153" s="122">
        <v>0</v>
      </c>
      <c r="AW153" s="121">
        <v>0</v>
      </c>
      <c r="AX153" s="66">
        <v>0</v>
      </c>
      <c r="AY153" s="122">
        <v>0</v>
      </c>
      <c r="AZ153" s="121">
        <v>0</v>
      </c>
      <c r="BA153" s="66">
        <v>0</v>
      </c>
      <c r="BB153" s="122">
        <v>0</v>
      </c>
      <c r="BC153" s="121">
        <v>0</v>
      </c>
      <c r="BD153" s="66">
        <v>0</v>
      </c>
      <c r="BE153" s="122">
        <v>0</v>
      </c>
      <c r="BF153" s="113">
        <v>1</v>
      </c>
      <c r="BG153" s="66">
        <v>0</v>
      </c>
      <c r="BH153" s="66">
        <v>0</v>
      </c>
      <c r="BI153" s="151">
        <v>5</v>
      </c>
      <c r="BJ153" s="143">
        <v>31</v>
      </c>
      <c r="BK153" s="154">
        <v>31</v>
      </c>
      <c r="BL153" s="144">
        <v>0</v>
      </c>
      <c r="BM153" s="135">
        <v>0</v>
      </c>
      <c r="BN153" s="145">
        <v>0</v>
      </c>
      <c r="BO153" s="135">
        <v>0</v>
      </c>
      <c r="BP153" s="146">
        <v>0</v>
      </c>
      <c r="BQ153" s="135">
        <v>0</v>
      </c>
      <c r="BR153" s="145">
        <v>0</v>
      </c>
      <c r="BS153" s="135">
        <v>0</v>
      </c>
      <c r="BT153" s="155">
        <v>0</v>
      </c>
      <c r="BU153" s="149">
        <v>0</v>
      </c>
      <c r="BV153" s="144">
        <v>0</v>
      </c>
      <c r="BW153" s="145">
        <v>1</v>
      </c>
      <c r="BX153" s="146">
        <v>1</v>
      </c>
      <c r="BY153" s="147" t="s">
        <v>132</v>
      </c>
      <c r="BZ153" s="144">
        <v>0</v>
      </c>
      <c r="CA153" s="145">
        <v>0</v>
      </c>
      <c r="CB153" s="145">
        <v>0</v>
      </c>
      <c r="CC153" s="145">
        <v>0</v>
      </c>
      <c r="CD153" s="144">
        <v>0</v>
      </c>
      <c r="CE153" s="145">
        <v>0</v>
      </c>
      <c r="CF153" s="145">
        <v>0</v>
      </c>
      <c r="CG153" s="145">
        <v>0</v>
      </c>
      <c r="CH153" s="134" t="s">
        <v>132</v>
      </c>
      <c r="CI153" s="145"/>
      <c r="CJ153" s="148"/>
      <c r="CK153" s="149"/>
      <c r="CL153" s="144">
        <v>0</v>
      </c>
      <c r="CM153" s="145">
        <v>0</v>
      </c>
      <c r="CN153" s="145">
        <v>0</v>
      </c>
      <c r="CO153" s="134" t="s">
        <v>132</v>
      </c>
      <c r="CP153" s="136"/>
      <c r="CQ153" s="133" t="s">
        <v>132</v>
      </c>
      <c r="CR153" s="134" t="s">
        <v>127</v>
      </c>
      <c r="CS153" s="112" t="s">
        <v>3572</v>
      </c>
      <c r="CT153" s="134" t="s">
        <v>132</v>
      </c>
      <c r="CU153" s="135"/>
      <c r="CV153" s="135"/>
      <c r="CW153" s="136" t="s">
        <v>132</v>
      </c>
      <c r="CX153" s="137" t="s">
        <v>132</v>
      </c>
      <c r="CY153" s="137" t="s">
        <v>132</v>
      </c>
      <c r="CZ153" s="137" t="s">
        <v>132</v>
      </c>
      <c r="DA153" s="163"/>
      <c r="DB153" s="156" t="s">
        <v>2744</v>
      </c>
      <c r="DC153" s="138" t="s">
        <v>149</v>
      </c>
      <c r="DD153" s="139" t="s">
        <v>2735</v>
      </c>
      <c r="DE153" s="947" t="s">
        <v>3567</v>
      </c>
    </row>
    <row r="154" spans="1:109" ht="27">
      <c r="A154" s="49"/>
      <c r="B154" s="59">
        <f t="shared" ca="1" si="2"/>
        <v>146</v>
      </c>
      <c r="C154" s="115" t="s">
        <v>151</v>
      </c>
      <c r="D154" s="150" t="s">
        <v>3573</v>
      </c>
      <c r="E154" s="65" t="s">
        <v>3574</v>
      </c>
      <c r="F154" s="116" t="s">
        <v>132</v>
      </c>
      <c r="G154" s="117" t="s">
        <v>132</v>
      </c>
      <c r="H154" s="27">
        <v>38718</v>
      </c>
      <c r="I154" s="65" t="s">
        <v>477</v>
      </c>
      <c r="J154" s="67" t="s">
        <v>3575</v>
      </c>
      <c r="K154" s="61" t="s">
        <v>479</v>
      </c>
      <c r="L154" s="112"/>
      <c r="M154" s="118" t="s">
        <v>2727</v>
      </c>
      <c r="N154" s="65" t="s">
        <v>3466</v>
      </c>
      <c r="O154" s="67" t="s">
        <v>3576</v>
      </c>
      <c r="P154" s="67" t="s">
        <v>162</v>
      </c>
      <c r="Q154" s="112"/>
      <c r="R154" s="151">
        <v>6</v>
      </c>
      <c r="S154" s="144">
        <v>1</v>
      </c>
      <c r="T154" s="282" t="s">
        <v>618</v>
      </c>
      <c r="U154" s="159">
        <v>0</v>
      </c>
      <c r="V154" s="282"/>
      <c r="W154" s="159"/>
      <c r="X154" s="114"/>
      <c r="Y154" s="159"/>
      <c r="Z154" s="114"/>
      <c r="AA154" s="159"/>
      <c r="AB154" s="114"/>
      <c r="AC154" s="159"/>
      <c r="AD154" s="114"/>
      <c r="AE154" s="159"/>
      <c r="AF154" s="114"/>
      <c r="AG154" s="159"/>
      <c r="AH154" s="114"/>
      <c r="AI154" s="159"/>
      <c r="AJ154" s="114"/>
      <c r="AK154" s="159"/>
      <c r="AL154" s="114"/>
      <c r="AM154" s="159"/>
      <c r="AN154" s="144">
        <v>0</v>
      </c>
      <c r="AO154" s="161">
        <v>0</v>
      </c>
      <c r="AP154" s="130">
        <v>0</v>
      </c>
      <c r="AQ154" s="212">
        <v>0</v>
      </c>
      <c r="AR154" s="66">
        <v>0</v>
      </c>
      <c r="AS154" s="120">
        <v>0</v>
      </c>
      <c r="AT154" s="121">
        <v>0</v>
      </c>
      <c r="AU154" s="66">
        <v>0</v>
      </c>
      <c r="AV154" s="122">
        <v>0</v>
      </c>
      <c r="AW154" s="121">
        <v>4</v>
      </c>
      <c r="AX154" s="66">
        <v>0</v>
      </c>
      <c r="AY154" s="122">
        <v>0</v>
      </c>
      <c r="AZ154" s="121">
        <v>0</v>
      </c>
      <c r="BA154" s="66">
        <v>0</v>
      </c>
      <c r="BB154" s="122">
        <v>0</v>
      </c>
      <c r="BC154" s="121">
        <v>1</v>
      </c>
      <c r="BD154" s="66">
        <v>0</v>
      </c>
      <c r="BE154" s="122">
        <v>0</v>
      </c>
      <c r="BF154" s="113">
        <v>2</v>
      </c>
      <c r="BG154" s="66">
        <v>0</v>
      </c>
      <c r="BH154" s="66">
        <v>0</v>
      </c>
      <c r="BI154" s="151">
        <v>5</v>
      </c>
      <c r="BJ154" s="143">
        <v>35</v>
      </c>
      <c r="BK154" s="154">
        <v>0</v>
      </c>
      <c r="BL154" s="144">
        <v>0</v>
      </c>
      <c r="BM154" s="135">
        <v>0</v>
      </c>
      <c r="BN154" s="145">
        <v>0</v>
      </c>
      <c r="BO154" s="135">
        <v>0</v>
      </c>
      <c r="BP154" s="146">
        <v>0</v>
      </c>
      <c r="BQ154" s="135">
        <v>0</v>
      </c>
      <c r="BR154" s="145">
        <v>0</v>
      </c>
      <c r="BS154" s="135">
        <v>0</v>
      </c>
      <c r="BT154" s="155">
        <v>0</v>
      </c>
      <c r="BU154" s="149">
        <v>0</v>
      </c>
      <c r="BV154" s="144">
        <v>0</v>
      </c>
      <c r="BW154" s="145">
        <v>0</v>
      </c>
      <c r="BX154" s="146">
        <v>0</v>
      </c>
      <c r="BY154" s="147" t="s">
        <v>132</v>
      </c>
      <c r="BZ154" s="144">
        <v>0</v>
      </c>
      <c r="CA154" s="145">
        <v>347</v>
      </c>
      <c r="CB154" s="145">
        <v>169</v>
      </c>
      <c r="CC154" s="145">
        <v>347</v>
      </c>
      <c r="CD154" s="144">
        <v>0</v>
      </c>
      <c r="CE154" s="145">
        <v>0</v>
      </c>
      <c r="CF154" s="145">
        <v>0</v>
      </c>
      <c r="CG154" s="145">
        <v>0</v>
      </c>
      <c r="CH154" s="134" t="s">
        <v>127</v>
      </c>
      <c r="CI154" s="145">
        <v>0</v>
      </c>
      <c r="CJ154" s="148">
        <v>0</v>
      </c>
      <c r="CK154" s="149">
        <v>3</v>
      </c>
      <c r="CL154" s="144">
        <v>0</v>
      </c>
      <c r="CM154" s="145">
        <v>37</v>
      </c>
      <c r="CN154" s="145">
        <v>37</v>
      </c>
      <c r="CO154" s="134" t="s">
        <v>132</v>
      </c>
      <c r="CP154" s="136"/>
      <c r="CQ154" s="133" t="s">
        <v>132</v>
      </c>
      <c r="CR154" s="134" t="s">
        <v>127</v>
      </c>
      <c r="CS154" s="112" t="s">
        <v>3577</v>
      </c>
      <c r="CT154" s="134" t="s">
        <v>132</v>
      </c>
      <c r="CU154" s="135"/>
      <c r="CV154" s="135"/>
      <c r="CW154" s="136" t="s">
        <v>132</v>
      </c>
      <c r="CX154" s="137" t="s">
        <v>132</v>
      </c>
      <c r="CY154" s="137" t="s">
        <v>132</v>
      </c>
      <c r="CZ154" s="137" t="s">
        <v>132</v>
      </c>
      <c r="DA154" s="163"/>
      <c r="DB154" s="156" t="s">
        <v>2744</v>
      </c>
      <c r="DC154" s="138" t="s">
        <v>149</v>
      </c>
      <c r="DD154" s="139" t="s">
        <v>2735</v>
      </c>
      <c r="DE154" s="947" t="s">
        <v>8497</v>
      </c>
    </row>
    <row r="155" spans="1:109">
      <c r="A155" s="49"/>
      <c r="B155" s="59">
        <f t="shared" ca="1" si="2"/>
        <v>147</v>
      </c>
      <c r="C155" s="115" t="s">
        <v>151</v>
      </c>
      <c r="D155" s="150" t="s">
        <v>3578</v>
      </c>
      <c r="E155" s="65" t="s">
        <v>3579</v>
      </c>
      <c r="F155" s="116" t="s">
        <v>127</v>
      </c>
      <c r="G155" s="117" t="s">
        <v>132</v>
      </c>
      <c r="H155" s="27">
        <v>38718</v>
      </c>
      <c r="I155" s="65" t="s">
        <v>477</v>
      </c>
      <c r="J155" s="67" t="s">
        <v>3575</v>
      </c>
      <c r="K155" s="61" t="s">
        <v>479</v>
      </c>
      <c r="L155" s="112"/>
      <c r="M155" s="118" t="s">
        <v>2727</v>
      </c>
      <c r="N155" s="65" t="s">
        <v>3466</v>
      </c>
      <c r="O155" s="67" t="s">
        <v>3576</v>
      </c>
      <c r="P155" s="67" t="s">
        <v>162</v>
      </c>
      <c r="Q155" s="112"/>
      <c r="R155" s="151">
        <v>0</v>
      </c>
      <c r="S155" s="144">
        <v>1</v>
      </c>
      <c r="T155" s="282" t="s">
        <v>3571</v>
      </c>
      <c r="U155" s="159">
        <v>11</v>
      </c>
      <c r="V155" s="282"/>
      <c r="W155" s="159"/>
      <c r="X155" s="114"/>
      <c r="Y155" s="159"/>
      <c r="Z155" s="114"/>
      <c r="AA155" s="159"/>
      <c r="AB155" s="114"/>
      <c r="AC155" s="159"/>
      <c r="AD155" s="114"/>
      <c r="AE155" s="159"/>
      <c r="AF155" s="114"/>
      <c r="AG155" s="159"/>
      <c r="AH155" s="114"/>
      <c r="AI155" s="159"/>
      <c r="AJ155" s="114"/>
      <c r="AK155" s="159"/>
      <c r="AL155" s="114"/>
      <c r="AM155" s="159"/>
      <c r="AN155" s="144">
        <v>0</v>
      </c>
      <c r="AO155" s="161">
        <v>0</v>
      </c>
      <c r="AP155" s="130">
        <v>0</v>
      </c>
      <c r="AQ155" s="212">
        <v>0</v>
      </c>
      <c r="AR155" s="66">
        <v>0</v>
      </c>
      <c r="AS155" s="120">
        <v>0</v>
      </c>
      <c r="AT155" s="121">
        <v>1</v>
      </c>
      <c r="AU155" s="66">
        <v>0</v>
      </c>
      <c r="AV155" s="122">
        <v>0</v>
      </c>
      <c r="AW155" s="121">
        <v>0</v>
      </c>
      <c r="AX155" s="66">
        <v>0</v>
      </c>
      <c r="AY155" s="122">
        <v>0</v>
      </c>
      <c r="AZ155" s="121">
        <v>0</v>
      </c>
      <c r="BA155" s="66">
        <v>0</v>
      </c>
      <c r="BB155" s="122">
        <v>0</v>
      </c>
      <c r="BC155" s="121">
        <v>2</v>
      </c>
      <c r="BD155" s="66">
        <v>0</v>
      </c>
      <c r="BE155" s="122">
        <v>0</v>
      </c>
      <c r="BF155" s="113">
        <v>0</v>
      </c>
      <c r="BG155" s="66">
        <v>0</v>
      </c>
      <c r="BH155" s="66">
        <v>0</v>
      </c>
      <c r="BI155" s="151">
        <v>5</v>
      </c>
      <c r="BJ155" s="143">
        <v>19</v>
      </c>
      <c r="BK155" s="154">
        <v>19</v>
      </c>
      <c r="BL155" s="144">
        <v>0</v>
      </c>
      <c r="BM155" s="135">
        <v>0</v>
      </c>
      <c r="BN155" s="145">
        <v>0</v>
      </c>
      <c r="BO155" s="135">
        <v>0</v>
      </c>
      <c r="BP155" s="146">
        <v>0</v>
      </c>
      <c r="BQ155" s="135">
        <v>0</v>
      </c>
      <c r="BR155" s="145">
        <v>0</v>
      </c>
      <c r="BS155" s="135">
        <v>0</v>
      </c>
      <c r="BT155" s="155">
        <v>0</v>
      </c>
      <c r="BU155" s="149">
        <v>0</v>
      </c>
      <c r="BV155" s="144">
        <v>0</v>
      </c>
      <c r="BW155" s="145">
        <v>0</v>
      </c>
      <c r="BX155" s="146">
        <v>0</v>
      </c>
      <c r="BY155" s="147" t="s">
        <v>132</v>
      </c>
      <c r="BZ155" s="144">
        <v>0</v>
      </c>
      <c r="CA155" s="145">
        <v>0</v>
      </c>
      <c r="CB155" s="145">
        <v>0</v>
      </c>
      <c r="CC155" s="145">
        <v>0</v>
      </c>
      <c r="CD155" s="144">
        <v>0</v>
      </c>
      <c r="CE155" s="145">
        <v>0</v>
      </c>
      <c r="CF155" s="145">
        <v>0</v>
      </c>
      <c r="CG155" s="145">
        <v>0</v>
      </c>
      <c r="CH155" s="134" t="s">
        <v>132</v>
      </c>
      <c r="CI155" s="145"/>
      <c r="CJ155" s="148"/>
      <c r="CK155" s="149"/>
      <c r="CL155" s="144">
        <v>0</v>
      </c>
      <c r="CM155" s="145">
        <v>0</v>
      </c>
      <c r="CN155" s="145">
        <v>0</v>
      </c>
      <c r="CO155" s="134" t="s">
        <v>132</v>
      </c>
      <c r="CP155" s="136"/>
      <c r="CQ155" s="133" t="s">
        <v>132</v>
      </c>
      <c r="CR155" s="134" t="s">
        <v>132</v>
      </c>
      <c r="CS155" s="112"/>
      <c r="CT155" s="134" t="s">
        <v>132</v>
      </c>
      <c r="CU155" s="135"/>
      <c r="CV155" s="135"/>
      <c r="CW155" s="136" t="s">
        <v>132</v>
      </c>
      <c r="CX155" s="137" t="s">
        <v>132</v>
      </c>
      <c r="CY155" s="137" t="s">
        <v>132</v>
      </c>
      <c r="CZ155" s="137" t="s">
        <v>132</v>
      </c>
      <c r="DA155" s="163"/>
      <c r="DB155" s="156" t="s">
        <v>2744</v>
      </c>
      <c r="DC155" s="138" t="s">
        <v>149</v>
      </c>
      <c r="DD155" s="139" t="s">
        <v>2735</v>
      </c>
      <c r="DE155" s="947" t="s">
        <v>8497</v>
      </c>
    </row>
    <row r="156" spans="1:109">
      <c r="A156" s="49"/>
      <c r="B156" s="59">
        <f t="shared" ca="1" si="2"/>
        <v>148</v>
      </c>
      <c r="C156" s="115" t="s">
        <v>3548</v>
      </c>
      <c r="D156" s="150" t="s">
        <v>3580</v>
      </c>
      <c r="E156" s="65" t="s">
        <v>3581</v>
      </c>
      <c r="F156" s="116" t="s">
        <v>132</v>
      </c>
      <c r="G156" s="117" t="s">
        <v>132</v>
      </c>
      <c r="H156" s="27">
        <v>21846</v>
      </c>
      <c r="I156" s="65" t="s">
        <v>477</v>
      </c>
      <c r="J156" s="67" t="s">
        <v>3582</v>
      </c>
      <c r="K156" s="61" t="s">
        <v>479</v>
      </c>
      <c r="L156" s="112"/>
      <c r="M156" s="118" t="s">
        <v>132</v>
      </c>
      <c r="N156" s="65" t="s">
        <v>3583</v>
      </c>
      <c r="O156" s="67" t="s">
        <v>3584</v>
      </c>
      <c r="P156" s="67" t="s">
        <v>2831</v>
      </c>
      <c r="Q156" s="112"/>
      <c r="R156" s="151">
        <v>0</v>
      </c>
      <c r="S156" s="144">
        <v>0</v>
      </c>
      <c r="T156" s="282"/>
      <c r="U156" s="159"/>
      <c r="V156" s="282"/>
      <c r="W156" s="159"/>
      <c r="X156" s="119"/>
      <c r="Y156" s="159"/>
      <c r="Z156" s="119"/>
      <c r="AA156" s="159"/>
      <c r="AB156" s="119"/>
      <c r="AC156" s="159"/>
      <c r="AD156" s="119"/>
      <c r="AE156" s="159"/>
      <c r="AF156" s="119"/>
      <c r="AG156" s="159"/>
      <c r="AH156" s="119"/>
      <c r="AI156" s="159"/>
      <c r="AJ156" s="119"/>
      <c r="AK156" s="159"/>
      <c r="AL156" s="119"/>
      <c r="AM156" s="159"/>
      <c r="AN156" s="144">
        <v>1</v>
      </c>
      <c r="AO156" s="161">
        <v>0.25</v>
      </c>
      <c r="AP156" s="130">
        <v>0</v>
      </c>
      <c r="AQ156" s="212">
        <v>0</v>
      </c>
      <c r="AR156" s="66">
        <v>0</v>
      </c>
      <c r="AS156" s="120">
        <v>0</v>
      </c>
      <c r="AT156" s="121">
        <v>0</v>
      </c>
      <c r="AU156" s="66">
        <v>0</v>
      </c>
      <c r="AV156" s="122">
        <v>0</v>
      </c>
      <c r="AW156" s="121">
        <v>0</v>
      </c>
      <c r="AX156" s="66">
        <v>1</v>
      </c>
      <c r="AY156" s="122">
        <v>0.25</v>
      </c>
      <c r="AZ156" s="121">
        <v>0</v>
      </c>
      <c r="BA156" s="66">
        <v>0</v>
      </c>
      <c r="BB156" s="122">
        <v>0</v>
      </c>
      <c r="BC156" s="121">
        <v>0</v>
      </c>
      <c r="BD156" s="66">
        <v>0</v>
      </c>
      <c r="BE156" s="122">
        <v>0</v>
      </c>
      <c r="BF156" s="113">
        <v>0</v>
      </c>
      <c r="BG156" s="66">
        <v>0</v>
      </c>
      <c r="BH156" s="66">
        <v>0</v>
      </c>
      <c r="BI156" s="151">
        <v>0.25</v>
      </c>
      <c r="BJ156" s="143">
        <v>1</v>
      </c>
      <c r="BK156" s="154">
        <v>0</v>
      </c>
      <c r="BL156" s="144">
        <v>0</v>
      </c>
      <c r="BM156" s="135">
        <v>0</v>
      </c>
      <c r="BN156" s="145">
        <v>0</v>
      </c>
      <c r="BO156" s="135">
        <v>0</v>
      </c>
      <c r="BP156" s="146">
        <v>0</v>
      </c>
      <c r="BQ156" s="135">
        <v>0</v>
      </c>
      <c r="BR156" s="145">
        <v>0</v>
      </c>
      <c r="BS156" s="135">
        <v>0</v>
      </c>
      <c r="BT156" s="155">
        <v>0</v>
      </c>
      <c r="BU156" s="149">
        <v>0</v>
      </c>
      <c r="BV156" s="144">
        <v>0</v>
      </c>
      <c r="BW156" s="145">
        <v>0</v>
      </c>
      <c r="BX156" s="146">
        <v>0</v>
      </c>
      <c r="BY156" s="147" t="s">
        <v>132</v>
      </c>
      <c r="BZ156" s="144">
        <v>0</v>
      </c>
      <c r="CA156" s="145">
        <v>0</v>
      </c>
      <c r="CB156" s="145">
        <v>0</v>
      </c>
      <c r="CC156" s="145">
        <v>0</v>
      </c>
      <c r="CD156" s="144">
        <v>0</v>
      </c>
      <c r="CE156" s="145">
        <v>0</v>
      </c>
      <c r="CF156" s="145">
        <v>0</v>
      </c>
      <c r="CG156" s="145">
        <v>0</v>
      </c>
      <c r="CH156" s="134" t="s">
        <v>132</v>
      </c>
      <c r="CI156" s="145"/>
      <c r="CJ156" s="148"/>
      <c r="CK156" s="149"/>
      <c r="CL156" s="144">
        <v>0</v>
      </c>
      <c r="CM156" s="145">
        <v>0</v>
      </c>
      <c r="CN156" s="145">
        <v>0</v>
      </c>
      <c r="CO156" s="134" t="s">
        <v>132</v>
      </c>
      <c r="CP156" s="136"/>
      <c r="CQ156" s="133" t="s">
        <v>132</v>
      </c>
      <c r="CR156" s="134" t="s">
        <v>132</v>
      </c>
      <c r="CS156" s="112"/>
      <c r="CT156" s="134" t="s">
        <v>132</v>
      </c>
      <c r="CU156" s="135"/>
      <c r="CV156" s="135"/>
      <c r="CW156" s="136" t="s">
        <v>132</v>
      </c>
      <c r="CX156" s="137" t="s">
        <v>132</v>
      </c>
      <c r="CY156" s="137" t="s">
        <v>132</v>
      </c>
      <c r="CZ156" s="137" t="s">
        <v>132</v>
      </c>
      <c r="DA156" s="163"/>
      <c r="DB156" s="156" t="s">
        <v>2744</v>
      </c>
      <c r="DC156" s="138" t="s">
        <v>149</v>
      </c>
      <c r="DD156" s="139" t="s">
        <v>2735</v>
      </c>
      <c r="DE156" s="947" t="s">
        <v>210</v>
      </c>
    </row>
    <row r="157" spans="1:109">
      <c r="A157" s="49"/>
      <c r="B157" s="59">
        <f t="shared" ca="1" si="2"/>
        <v>149</v>
      </c>
      <c r="C157" s="115" t="s">
        <v>151</v>
      </c>
      <c r="D157" s="150" t="s">
        <v>3585</v>
      </c>
      <c r="E157" s="65" t="s">
        <v>3586</v>
      </c>
      <c r="F157" s="116" t="s">
        <v>132</v>
      </c>
      <c r="G157" s="117" t="s">
        <v>132</v>
      </c>
      <c r="H157" s="27">
        <v>43252</v>
      </c>
      <c r="I157" s="65" t="s">
        <v>528</v>
      </c>
      <c r="J157" s="67" t="s">
        <v>3587</v>
      </c>
      <c r="K157" s="61" t="s">
        <v>479</v>
      </c>
      <c r="L157" s="112"/>
      <c r="M157" s="118" t="s">
        <v>132</v>
      </c>
      <c r="N157" s="65" t="s">
        <v>3466</v>
      </c>
      <c r="O157" s="67" t="s">
        <v>3588</v>
      </c>
      <c r="P157" s="67" t="s">
        <v>162</v>
      </c>
      <c r="Q157" s="112"/>
      <c r="R157" s="151">
        <v>0</v>
      </c>
      <c r="S157" s="144">
        <v>1</v>
      </c>
      <c r="T157" s="282" t="s">
        <v>618</v>
      </c>
      <c r="U157" s="159">
        <v>8</v>
      </c>
      <c r="V157" s="739"/>
      <c r="W157" s="159"/>
      <c r="X157" s="368"/>
      <c r="Y157" s="159"/>
      <c r="Z157" s="368"/>
      <c r="AA157" s="159"/>
      <c r="AB157" s="368"/>
      <c r="AC157" s="159"/>
      <c r="AD157" s="368"/>
      <c r="AE157" s="159"/>
      <c r="AF157" s="368"/>
      <c r="AG157" s="159"/>
      <c r="AH157" s="368"/>
      <c r="AI157" s="159"/>
      <c r="AJ157" s="368"/>
      <c r="AK157" s="159"/>
      <c r="AL157" s="368"/>
      <c r="AM157" s="159"/>
      <c r="AN157" s="369">
        <v>1</v>
      </c>
      <c r="AO157" s="161">
        <v>0.03</v>
      </c>
      <c r="AP157" s="130">
        <v>0</v>
      </c>
      <c r="AQ157" s="212">
        <v>0</v>
      </c>
      <c r="AR157" s="66">
        <v>0</v>
      </c>
      <c r="AS157" s="120">
        <v>0</v>
      </c>
      <c r="AT157" s="121">
        <v>0</v>
      </c>
      <c r="AU157" s="66">
        <v>0</v>
      </c>
      <c r="AV157" s="122">
        <v>0</v>
      </c>
      <c r="AW157" s="121">
        <v>1</v>
      </c>
      <c r="AX157" s="66">
        <v>0</v>
      </c>
      <c r="AY157" s="122">
        <v>0</v>
      </c>
      <c r="AZ157" s="121">
        <v>0</v>
      </c>
      <c r="BA157" s="66">
        <v>0</v>
      </c>
      <c r="BB157" s="122">
        <v>0</v>
      </c>
      <c r="BC157" s="121">
        <v>0</v>
      </c>
      <c r="BD157" s="66">
        <v>0</v>
      </c>
      <c r="BE157" s="122">
        <v>0</v>
      </c>
      <c r="BF157" s="113">
        <v>1</v>
      </c>
      <c r="BG157" s="66">
        <v>0</v>
      </c>
      <c r="BH157" s="66">
        <v>0</v>
      </c>
      <c r="BI157" s="151">
        <v>5</v>
      </c>
      <c r="BJ157" s="143">
        <v>2</v>
      </c>
      <c r="BK157" s="154">
        <v>0</v>
      </c>
      <c r="BL157" s="144">
        <v>0</v>
      </c>
      <c r="BM157" s="135">
        <v>0</v>
      </c>
      <c r="BN157" s="145">
        <v>0</v>
      </c>
      <c r="BO157" s="135">
        <v>0</v>
      </c>
      <c r="BP157" s="146">
        <v>0</v>
      </c>
      <c r="BQ157" s="135">
        <v>0</v>
      </c>
      <c r="BR157" s="145">
        <v>0</v>
      </c>
      <c r="BS157" s="135">
        <v>0</v>
      </c>
      <c r="BT157" s="155">
        <v>0</v>
      </c>
      <c r="BU157" s="149">
        <v>0</v>
      </c>
      <c r="BV157" s="144">
        <v>0</v>
      </c>
      <c r="BW157" s="145">
        <v>0</v>
      </c>
      <c r="BX157" s="146">
        <v>0</v>
      </c>
      <c r="BY157" s="147" t="s">
        <v>132</v>
      </c>
      <c r="BZ157" s="144">
        <v>0</v>
      </c>
      <c r="CA157" s="145">
        <v>0</v>
      </c>
      <c r="CB157" s="145">
        <v>0</v>
      </c>
      <c r="CC157" s="145">
        <v>0</v>
      </c>
      <c r="CD157" s="144">
        <v>0</v>
      </c>
      <c r="CE157" s="145">
        <v>0</v>
      </c>
      <c r="CF157" s="145">
        <v>0</v>
      </c>
      <c r="CG157" s="145">
        <v>0</v>
      </c>
      <c r="CH157" s="134" t="s">
        <v>132</v>
      </c>
      <c r="CI157" s="145"/>
      <c r="CJ157" s="148"/>
      <c r="CK157" s="149"/>
      <c r="CL157" s="144">
        <v>0</v>
      </c>
      <c r="CM157" s="145">
        <v>0</v>
      </c>
      <c r="CN157" s="145">
        <v>0</v>
      </c>
      <c r="CO157" s="134" t="s">
        <v>132</v>
      </c>
      <c r="CP157" s="136"/>
      <c r="CQ157" s="133" t="s">
        <v>132</v>
      </c>
      <c r="CR157" s="134" t="s">
        <v>132</v>
      </c>
      <c r="CS157" s="112"/>
      <c r="CT157" s="134" t="s">
        <v>132</v>
      </c>
      <c r="CU157" s="135"/>
      <c r="CV157" s="135"/>
      <c r="CW157" s="136" t="s">
        <v>132</v>
      </c>
      <c r="CX157" s="137" t="s">
        <v>132</v>
      </c>
      <c r="CY157" s="137" t="s">
        <v>132</v>
      </c>
      <c r="CZ157" s="137" t="s">
        <v>132</v>
      </c>
      <c r="DA157" s="163"/>
      <c r="DB157" s="156" t="s">
        <v>2744</v>
      </c>
      <c r="DC157" s="138" t="s">
        <v>137</v>
      </c>
      <c r="DD157" s="139" t="s">
        <v>2736</v>
      </c>
      <c r="DE157" s="947" t="s">
        <v>3589</v>
      </c>
    </row>
    <row r="158" spans="1:109" ht="40.5">
      <c r="A158" s="49"/>
      <c r="B158" s="59">
        <f t="shared" ca="1" si="2"/>
        <v>150</v>
      </c>
      <c r="C158" s="132" t="s">
        <v>157</v>
      </c>
      <c r="D158" s="150" t="s">
        <v>3590</v>
      </c>
      <c r="E158" s="65" t="s">
        <v>3591</v>
      </c>
      <c r="F158" s="116" t="s">
        <v>132</v>
      </c>
      <c r="G158" s="117" t="s">
        <v>132</v>
      </c>
      <c r="H158" s="27">
        <v>36404</v>
      </c>
      <c r="I158" s="73" t="s">
        <v>528</v>
      </c>
      <c r="J158" s="67" t="s">
        <v>3592</v>
      </c>
      <c r="K158" s="61" t="s">
        <v>479</v>
      </c>
      <c r="L158" s="112"/>
      <c r="M158" s="118" t="s">
        <v>132</v>
      </c>
      <c r="N158" s="65" t="s">
        <v>3593</v>
      </c>
      <c r="O158" s="67" t="s">
        <v>3594</v>
      </c>
      <c r="P158" s="61" t="s">
        <v>3595</v>
      </c>
      <c r="Q158" s="112" t="s">
        <v>3596</v>
      </c>
      <c r="R158" s="151">
        <v>0</v>
      </c>
      <c r="S158" s="144">
        <v>1</v>
      </c>
      <c r="T158" s="282" t="s">
        <v>3566</v>
      </c>
      <c r="U158" s="278">
        <v>54</v>
      </c>
      <c r="V158" s="829"/>
      <c r="W158" s="274"/>
      <c r="X158" s="291"/>
      <c r="Y158" s="274"/>
      <c r="Z158" s="291"/>
      <c r="AA158" s="274"/>
      <c r="AB158" s="291"/>
      <c r="AC158" s="274"/>
      <c r="AD158" s="291"/>
      <c r="AE158" s="274"/>
      <c r="AF158" s="291"/>
      <c r="AG158" s="274"/>
      <c r="AH158" s="291"/>
      <c r="AI158" s="274"/>
      <c r="AJ158" s="291"/>
      <c r="AK158" s="274"/>
      <c r="AL158" s="291"/>
      <c r="AM158" s="274"/>
      <c r="AN158" s="153">
        <v>9</v>
      </c>
      <c r="AO158" s="280">
        <v>0.5</v>
      </c>
      <c r="AP158" s="130">
        <v>0</v>
      </c>
      <c r="AQ158" s="212">
        <v>0</v>
      </c>
      <c r="AR158" s="66">
        <v>4</v>
      </c>
      <c r="AS158" s="120">
        <v>5</v>
      </c>
      <c r="AT158" s="121">
        <v>0</v>
      </c>
      <c r="AU158" s="66">
        <v>0</v>
      </c>
      <c r="AV158" s="122">
        <v>0</v>
      </c>
      <c r="AW158" s="121">
        <v>4</v>
      </c>
      <c r="AX158" s="66">
        <v>1</v>
      </c>
      <c r="AY158" s="122">
        <v>0.6</v>
      </c>
      <c r="AZ158" s="121">
        <v>0</v>
      </c>
      <c r="BA158" s="66">
        <v>0</v>
      </c>
      <c r="BB158" s="122">
        <v>0</v>
      </c>
      <c r="BC158" s="121">
        <v>0</v>
      </c>
      <c r="BD158" s="66">
        <v>4</v>
      </c>
      <c r="BE158" s="122">
        <v>0.5</v>
      </c>
      <c r="BF158" s="113">
        <v>2</v>
      </c>
      <c r="BG158" s="66">
        <v>1</v>
      </c>
      <c r="BH158" s="66">
        <v>0.6</v>
      </c>
      <c r="BI158" s="151">
        <v>4</v>
      </c>
      <c r="BJ158" s="158">
        <v>11</v>
      </c>
      <c r="BK158" s="154">
        <v>0</v>
      </c>
      <c r="BL158" s="144">
        <v>0</v>
      </c>
      <c r="BM158" s="135">
        <v>0</v>
      </c>
      <c r="BN158" s="145">
        <v>0</v>
      </c>
      <c r="BO158" s="135">
        <v>0</v>
      </c>
      <c r="BP158" s="135">
        <v>0</v>
      </c>
      <c r="BQ158" s="135">
        <v>0</v>
      </c>
      <c r="BR158" s="145">
        <v>0</v>
      </c>
      <c r="BS158" s="135">
        <v>0</v>
      </c>
      <c r="BT158" s="158">
        <v>0</v>
      </c>
      <c r="BU158" s="149">
        <v>0</v>
      </c>
      <c r="BV158" s="144">
        <v>0</v>
      </c>
      <c r="BW158" s="145">
        <v>5</v>
      </c>
      <c r="BX158" s="158">
        <v>5</v>
      </c>
      <c r="BY158" s="147" t="s">
        <v>132</v>
      </c>
      <c r="BZ158" s="144">
        <v>0</v>
      </c>
      <c r="CA158" s="145">
        <v>0</v>
      </c>
      <c r="CB158" s="145">
        <v>0</v>
      </c>
      <c r="CC158" s="145">
        <v>0</v>
      </c>
      <c r="CD158" s="144">
        <v>0</v>
      </c>
      <c r="CE158" s="145">
        <v>0</v>
      </c>
      <c r="CF158" s="145">
        <v>0</v>
      </c>
      <c r="CG158" s="145">
        <v>0</v>
      </c>
      <c r="CH158" s="134" t="s">
        <v>132</v>
      </c>
      <c r="CI158" s="145"/>
      <c r="CJ158" s="158"/>
      <c r="CK158" s="149"/>
      <c r="CL158" s="144">
        <v>0</v>
      </c>
      <c r="CM158" s="145">
        <v>0</v>
      </c>
      <c r="CN158" s="145">
        <v>0</v>
      </c>
      <c r="CO158" s="134" t="s">
        <v>132</v>
      </c>
      <c r="CP158" s="136"/>
      <c r="CQ158" s="133" t="s">
        <v>132</v>
      </c>
      <c r="CR158" s="134" t="s">
        <v>132</v>
      </c>
      <c r="CS158" s="112"/>
      <c r="CT158" s="134" t="s">
        <v>132</v>
      </c>
      <c r="CU158" s="135"/>
      <c r="CV158" s="135"/>
      <c r="CW158" s="136" t="s">
        <v>127</v>
      </c>
      <c r="CX158" s="137" t="s">
        <v>132</v>
      </c>
      <c r="CY158" s="137" t="s">
        <v>132</v>
      </c>
      <c r="CZ158" s="137" t="s">
        <v>132</v>
      </c>
      <c r="DA158" s="61" t="s">
        <v>2834</v>
      </c>
      <c r="DB158" s="156" t="s">
        <v>2735</v>
      </c>
      <c r="DC158" s="138" t="s">
        <v>149</v>
      </c>
      <c r="DD158" s="139" t="s">
        <v>2735</v>
      </c>
      <c r="DE158" s="947" t="s">
        <v>3597</v>
      </c>
    </row>
    <row r="159" spans="1:109" ht="27">
      <c r="A159" s="49"/>
      <c r="B159" s="59">
        <f t="shared" ca="1" si="2"/>
        <v>151</v>
      </c>
      <c r="C159" s="115" t="s">
        <v>3598</v>
      </c>
      <c r="D159" s="150" t="s">
        <v>3599</v>
      </c>
      <c r="E159" s="65" t="s">
        <v>3600</v>
      </c>
      <c r="F159" s="116" t="s">
        <v>132</v>
      </c>
      <c r="G159" s="117" t="s">
        <v>132</v>
      </c>
      <c r="H159" s="27">
        <v>35886</v>
      </c>
      <c r="I159" s="65" t="s">
        <v>477</v>
      </c>
      <c r="J159" s="67" t="s">
        <v>3601</v>
      </c>
      <c r="K159" s="61" t="s">
        <v>479</v>
      </c>
      <c r="L159" s="112"/>
      <c r="M159" s="118" t="s">
        <v>132</v>
      </c>
      <c r="N159" s="65" t="s">
        <v>3593</v>
      </c>
      <c r="O159" s="67" t="s">
        <v>3602</v>
      </c>
      <c r="P159" s="61" t="s">
        <v>3460</v>
      </c>
      <c r="Q159" s="112"/>
      <c r="R159" s="151">
        <v>0</v>
      </c>
      <c r="S159" s="144">
        <v>0</v>
      </c>
      <c r="T159" s="828"/>
      <c r="U159" s="159"/>
      <c r="V159" s="828"/>
      <c r="W159" s="159"/>
      <c r="X159" s="290"/>
      <c r="Y159" s="159"/>
      <c r="Z159" s="290"/>
      <c r="AA159" s="159"/>
      <c r="AB159" s="290"/>
      <c r="AC159" s="159"/>
      <c r="AD159" s="290"/>
      <c r="AE159" s="159"/>
      <c r="AF159" s="290"/>
      <c r="AG159" s="159"/>
      <c r="AH159" s="290"/>
      <c r="AI159" s="159"/>
      <c r="AJ159" s="290"/>
      <c r="AK159" s="159"/>
      <c r="AL159" s="290"/>
      <c r="AM159" s="159"/>
      <c r="AN159" s="144">
        <v>2</v>
      </c>
      <c r="AO159" s="160">
        <v>1</v>
      </c>
      <c r="AP159" s="130">
        <v>0</v>
      </c>
      <c r="AQ159" s="212">
        <v>0</v>
      </c>
      <c r="AR159" s="66">
        <v>0</v>
      </c>
      <c r="AS159" s="120">
        <v>0</v>
      </c>
      <c r="AT159" s="121">
        <v>0</v>
      </c>
      <c r="AU159" s="66">
        <v>0</v>
      </c>
      <c r="AV159" s="122">
        <v>0</v>
      </c>
      <c r="AW159" s="121">
        <v>4</v>
      </c>
      <c r="AX159" s="66">
        <v>0</v>
      </c>
      <c r="AY159" s="122">
        <v>0</v>
      </c>
      <c r="AZ159" s="121">
        <v>0</v>
      </c>
      <c r="BA159" s="66">
        <v>0</v>
      </c>
      <c r="BB159" s="122">
        <v>0</v>
      </c>
      <c r="BC159" s="121">
        <v>0</v>
      </c>
      <c r="BD159" s="66">
        <v>0</v>
      </c>
      <c r="BE159" s="122">
        <v>0</v>
      </c>
      <c r="BF159" s="113">
        <v>1</v>
      </c>
      <c r="BG159" s="66">
        <v>0</v>
      </c>
      <c r="BH159" s="66">
        <v>0</v>
      </c>
      <c r="BI159" s="151">
        <v>5</v>
      </c>
      <c r="BJ159" s="143">
        <v>23</v>
      </c>
      <c r="BK159" s="154">
        <v>0</v>
      </c>
      <c r="BL159" s="144">
        <v>0</v>
      </c>
      <c r="BM159" s="135">
        <v>0</v>
      </c>
      <c r="BN159" s="145">
        <v>0</v>
      </c>
      <c r="BO159" s="135">
        <v>0</v>
      </c>
      <c r="BP159" s="146">
        <v>0</v>
      </c>
      <c r="BQ159" s="135">
        <v>0</v>
      </c>
      <c r="BR159" s="145">
        <v>0</v>
      </c>
      <c r="BS159" s="135">
        <v>0</v>
      </c>
      <c r="BT159" s="155">
        <v>0</v>
      </c>
      <c r="BU159" s="149">
        <v>0</v>
      </c>
      <c r="BV159" s="144">
        <v>0</v>
      </c>
      <c r="BW159" s="145">
        <v>15</v>
      </c>
      <c r="BX159" s="146">
        <v>16</v>
      </c>
      <c r="BY159" s="147" t="s">
        <v>132</v>
      </c>
      <c r="BZ159" s="144">
        <v>0</v>
      </c>
      <c r="CA159" s="145">
        <v>0</v>
      </c>
      <c r="CB159" s="145">
        <v>0</v>
      </c>
      <c r="CC159" s="145">
        <v>0</v>
      </c>
      <c r="CD159" s="144">
        <v>0</v>
      </c>
      <c r="CE159" s="145">
        <v>0</v>
      </c>
      <c r="CF159" s="145">
        <v>0</v>
      </c>
      <c r="CG159" s="145">
        <v>0</v>
      </c>
      <c r="CH159" s="134" t="s">
        <v>132</v>
      </c>
      <c r="CI159" s="145"/>
      <c r="CJ159" s="148"/>
      <c r="CK159" s="149"/>
      <c r="CL159" s="144">
        <v>0</v>
      </c>
      <c r="CM159" s="145">
        <v>0</v>
      </c>
      <c r="CN159" s="145">
        <v>0</v>
      </c>
      <c r="CO159" s="134" t="s">
        <v>127</v>
      </c>
      <c r="CP159" s="136" t="s">
        <v>132</v>
      </c>
      <c r="CQ159" s="133" t="s">
        <v>132</v>
      </c>
      <c r="CR159" s="134" t="s">
        <v>132</v>
      </c>
      <c r="CS159" s="112"/>
      <c r="CT159" s="134" t="s">
        <v>132</v>
      </c>
      <c r="CU159" s="135"/>
      <c r="CV159" s="135"/>
      <c r="CW159" s="136" t="s">
        <v>132</v>
      </c>
      <c r="CX159" s="137" t="s">
        <v>132</v>
      </c>
      <c r="CY159" s="137" t="s">
        <v>132</v>
      </c>
      <c r="CZ159" s="137" t="s">
        <v>132</v>
      </c>
      <c r="DA159" s="61"/>
      <c r="DB159" s="156" t="s">
        <v>2744</v>
      </c>
      <c r="DC159" s="138" t="s">
        <v>149</v>
      </c>
      <c r="DD159" s="937" t="s">
        <v>2735</v>
      </c>
      <c r="DE159" s="949" t="s">
        <v>144</v>
      </c>
    </row>
    <row r="160" spans="1:109" ht="27">
      <c r="A160" s="49"/>
      <c r="B160" s="59">
        <f t="shared" ca="1" si="2"/>
        <v>152</v>
      </c>
      <c r="C160" s="115" t="s">
        <v>157</v>
      </c>
      <c r="D160" s="150" t="s">
        <v>3603</v>
      </c>
      <c r="E160" s="65" t="s">
        <v>3604</v>
      </c>
      <c r="F160" s="116" t="s">
        <v>132</v>
      </c>
      <c r="G160" s="117" t="s">
        <v>132</v>
      </c>
      <c r="H160" s="27">
        <v>33055</v>
      </c>
      <c r="I160" s="65" t="s">
        <v>477</v>
      </c>
      <c r="J160" s="67" t="s">
        <v>3601</v>
      </c>
      <c r="K160" s="61" t="s">
        <v>479</v>
      </c>
      <c r="L160" s="112"/>
      <c r="M160" s="118" t="s">
        <v>132</v>
      </c>
      <c r="N160" s="65" t="s">
        <v>3605</v>
      </c>
      <c r="O160" s="67" t="s">
        <v>3606</v>
      </c>
      <c r="P160" s="61" t="s">
        <v>3056</v>
      </c>
      <c r="Q160" s="112" t="s">
        <v>3607</v>
      </c>
      <c r="R160" s="151">
        <v>0</v>
      </c>
      <c r="S160" s="144">
        <v>0</v>
      </c>
      <c r="T160" s="828"/>
      <c r="U160" s="159"/>
      <c r="V160" s="828"/>
      <c r="W160" s="159"/>
      <c r="X160" s="290"/>
      <c r="Y160" s="159"/>
      <c r="Z160" s="290"/>
      <c r="AA160" s="159"/>
      <c r="AB160" s="290"/>
      <c r="AC160" s="159"/>
      <c r="AD160" s="290"/>
      <c r="AE160" s="159"/>
      <c r="AF160" s="290"/>
      <c r="AG160" s="159"/>
      <c r="AH160" s="290"/>
      <c r="AI160" s="159"/>
      <c r="AJ160" s="290"/>
      <c r="AK160" s="159"/>
      <c r="AL160" s="290"/>
      <c r="AM160" s="159"/>
      <c r="AN160" s="144">
        <v>1</v>
      </c>
      <c r="AO160" s="161">
        <v>0.5</v>
      </c>
      <c r="AP160" s="130">
        <v>0</v>
      </c>
      <c r="AQ160" s="212">
        <v>0</v>
      </c>
      <c r="AR160" s="66">
        <v>0</v>
      </c>
      <c r="AS160" s="120">
        <v>0</v>
      </c>
      <c r="AT160" s="121">
        <v>0</v>
      </c>
      <c r="AU160" s="66">
        <v>0</v>
      </c>
      <c r="AV160" s="131">
        <v>0</v>
      </c>
      <c r="AW160" s="121">
        <v>0</v>
      </c>
      <c r="AX160" s="66">
        <v>1</v>
      </c>
      <c r="AY160" s="122">
        <v>0.9</v>
      </c>
      <c r="AZ160" s="121">
        <v>0</v>
      </c>
      <c r="BA160" s="66">
        <v>0</v>
      </c>
      <c r="BB160" s="122">
        <v>0</v>
      </c>
      <c r="BC160" s="121">
        <v>0</v>
      </c>
      <c r="BD160" s="66">
        <v>0</v>
      </c>
      <c r="BE160" s="122">
        <v>0</v>
      </c>
      <c r="BF160" s="113">
        <v>0</v>
      </c>
      <c r="BG160" s="66">
        <v>0</v>
      </c>
      <c r="BH160" s="66">
        <v>0</v>
      </c>
      <c r="BI160" s="151">
        <v>2</v>
      </c>
      <c r="BJ160" s="143">
        <v>5.5</v>
      </c>
      <c r="BK160" s="154">
        <v>0</v>
      </c>
      <c r="BL160" s="144">
        <v>0</v>
      </c>
      <c r="BM160" s="135">
        <v>0</v>
      </c>
      <c r="BN160" s="145">
        <v>0</v>
      </c>
      <c r="BO160" s="135">
        <v>0</v>
      </c>
      <c r="BP160" s="146">
        <v>0</v>
      </c>
      <c r="BQ160" s="135">
        <v>0</v>
      </c>
      <c r="BR160" s="145">
        <v>0</v>
      </c>
      <c r="BS160" s="135">
        <v>0</v>
      </c>
      <c r="BT160" s="155">
        <v>0</v>
      </c>
      <c r="BU160" s="149">
        <v>0</v>
      </c>
      <c r="BV160" s="144">
        <v>0</v>
      </c>
      <c r="BW160" s="145">
        <v>0</v>
      </c>
      <c r="BX160" s="146">
        <v>0</v>
      </c>
      <c r="BY160" s="147" t="s">
        <v>132</v>
      </c>
      <c r="BZ160" s="144">
        <v>0</v>
      </c>
      <c r="CA160" s="145">
        <v>0</v>
      </c>
      <c r="CB160" s="145">
        <v>0</v>
      </c>
      <c r="CC160" s="145">
        <v>0</v>
      </c>
      <c r="CD160" s="144">
        <v>0</v>
      </c>
      <c r="CE160" s="145">
        <v>0</v>
      </c>
      <c r="CF160" s="145">
        <v>0</v>
      </c>
      <c r="CG160" s="145">
        <v>0</v>
      </c>
      <c r="CH160" s="134" t="s">
        <v>132</v>
      </c>
      <c r="CI160" s="145"/>
      <c r="CJ160" s="148"/>
      <c r="CK160" s="149"/>
      <c r="CL160" s="144">
        <v>0</v>
      </c>
      <c r="CM160" s="145">
        <v>0</v>
      </c>
      <c r="CN160" s="145">
        <v>0</v>
      </c>
      <c r="CO160" s="134" t="s">
        <v>132</v>
      </c>
      <c r="CP160" s="136"/>
      <c r="CQ160" s="133" t="s">
        <v>132</v>
      </c>
      <c r="CR160" s="134" t="s">
        <v>132</v>
      </c>
      <c r="CS160" s="112"/>
      <c r="CT160" s="134" t="s">
        <v>132</v>
      </c>
      <c r="CU160" s="135"/>
      <c r="CV160" s="135"/>
      <c r="CW160" s="136" t="s">
        <v>132</v>
      </c>
      <c r="CX160" s="137" t="s">
        <v>132</v>
      </c>
      <c r="CY160" s="137" t="s">
        <v>132</v>
      </c>
      <c r="CZ160" s="137" t="s">
        <v>132</v>
      </c>
      <c r="DA160" s="61"/>
      <c r="DB160" s="156" t="s">
        <v>2735</v>
      </c>
      <c r="DC160" s="138" t="s">
        <v>149</v>
      </c>
      <c r="DD160" s="937" t="s">
        <v>2735</v>
      </c>
      <c r="DE160" s="947" t="s">
        <v>144</v>
      </c>
    </row>
    <row r="161" spans="1:109" ht="27">
      <c r="A161" s="49"/>
      <c r="B161" s="59">
        <f t="shared" ca="1" si="2"/>
        <v>153</v>
      </c>
      <c r="C161" s="115" t="s">
        <v>157</v>
      </c>
      <c r="D161" s="150" t="s">
        <v>3608</v>
      </c>
      <c r="E161" s="65" t="s">
        <v>3609</v>
      </c>
      <c r="F161" s="116" t="s">
        <v>132</v>
      </c>
      <c r="G161" s="117" t="s">
        <v>132</v>
      </c>
      <c r="H161" s="27">
        <v>42388</v>
      </c>
      <c r="I161" s="65" t="s">
        <v>477</v>
      </c>
      <c r="J161" s="67" t="s">
        <v>3601</v>
      </c>
      <c r="K161" s="61" t="s">
        <v>479</v>
      </c>
      <c r="L161" s="112"/>
      <c r="M161" s="118" t="s">
        <v>132</v>
      </c>
      <c r="N161" s="65" t="s">
        <v>3593</v>
      </c>
      <c r="O161" s="67" t="s">
        <v>3610</v>
      </c>
      <c r="P161" s="61" t="s">
        <v>3460</v>
      </c>
      <c r="Q161" s="112"/>
      <c r="R161" s="151">
        <v>0</v>
      </c>
      <c r="S161" s="144">
        <v>0</v>
      </c>
      <c r="T161" s="828"/>
      <c r="U161" s="159"/>
      <c r="V161" s="828"/>
      <c r="W161" s="159"/>
      <c r="X161" s="290"/>
      <c r="Y161" s="159"/>
      <c r="Z161" s="290"/>
      <c r="AA161" s="159"/>
      <c r="AB161" s="290"/>
      <c r="AC161" s="159"/>
      <c r="AD161" s="290"/>
      <c r="AE161" s="159"/>
      <c r="AF161" s="290"/>
      <c r="AG161" s="159"/>
      <c r="AH161" s="290"/>
      <c r="AI161" s="159"/>
      <c r="AJ161" s="290"/>
      <c r="AK161" s="159"/>
      <c r="AL161" s="290"/>
      <c r="AM161" s="159"/>
      <c r="AN161" s="144">
        <v>1</v>
      </c>
      <c r="AO161" s="161">
        <v>0.5</v>
      </c>
      <c r="AP161" s="130">
        <v>0</v>
      </c>
      <c r="AQ161" s="212">
        <v>0</v>
      </c>
      <c r="AR161" s="66">
        <v>0</v>
      </c>
      <c r="AS161" s="120">
        <v>0</v>
      </c>
      <c r="AT161" s="121">
        <v>0</v>
      </c>
      <c r="AU161" s="66">
        <v>0</v>
      </c>
      <c r="AV161" s="122">
        <v>0</v>
      </c>
      <c r="AW161" s="121">
        <v>1</v>
      </c>
      <c r="AX161" s="66">
        <v>0</v>
      </c>
      <c r="AY161" s="122">
        <v>0</v>
      </c>
      <c r="AZ161" s="121">
        <v>0</v>
      </c>
      <c r="BA161" s="66">
        <v>0</v>
      </c>
      <c r="BB161" s="122">
        <v>0</v>
      </c>
      <c r="BC161" s="121">
        <v>0</v>
      </c>
      <c r="BD161" s="66">
        <v>0</v>
      </c>
      <c r="BE161" s="122">
        <v>0</v>
      </c>
      <c r="BF161" s="113">
        <v>1</v>
      </c>
      <c r="BG161" s="66">
        <v>0</v>
      </c>
      <c r="BH161" s="66">
        <v>0</v>
      </c>
      <c r="BI161" s="151">
        <v>2</v>
      </c>
      <c r="BJ161" s="143">
        <v>7</v>
      </c>
      <c r="BK161" s="154">
        <v>0</v>
      </c>
      <c r="BL161" s="144">
        <v>0</v>
      </c>
      <c r="BM161" s="135">
        <v>0</v>
      </c>
      <c r="BN161" s="145">
        <v>0</v>
      </c>
      <c r="BO161" s="135">
        <v>0</v>
      </c>
      <c r="BP161" s="146">
        <v>0</v>
      </c>
      <c r="BQ161" s="135">
        <v>0</v>
      </c>
      <c r="BR161" s="145">
        <v>0</v>
      </c>
      <c r="BS161" s="135">
        <v>0</v>
      </c>
      <c r="BT161" s="155">
        <v>0</v>
      </c>
      <c r="BU161" s="149">
        <v>0</v>
      </c>
      <c r="BV161" s="144">
        <v>0</v>
      </c>
      <c r="BW161" s="145">
        <v>0</v>
      </c>
      <c r="BX161" s="146">
        <v>0</v>
      </c>
      <c r="BY161" s="147" t="s">
        <v>132</v>
      </c>
      <c r="BZ161" s="144">
        <v>0</v>
      </c>
      <c r="CA161" s="145">
        <v>12</v>
      </c>
      <c r="CB161" s="145">
        <v>12</v>
      </c>
      <c r="CC161" s="145">
        <v>14</v>
      </c>
      <c r="CD161" s="144">
        <v>0</v>
      </c>
      <c r="CE161" s="145">
        <v>0</v>
      </c>
      <c r="CF161" s="145">
        <v>0</v>
      </c>
      <c r="CG161" s="145">
        <v>0</v>
      </c>
      <c r="CH161" s="134" t="s">
        <v>132</v>
      </c>
      <c r="CI161" s="145"/>
      <c r="CJ161" s="148"/>
      <c r="CK161" s="149"/>
      <c r="CL161" s="144">
        <v>0</v>
      </c>
      <c r="CM161" s="145">
        <v>0</v>
      </c>
      <c r="CN161" s="145">
        <v>0</v>
      </c>
      <c r="CO161" s="134" t="s">
        <v>132</v>
      </c>
      <c r="CP161" s="136"/>
      <c r="CQ161" s="133" t="s">
        <v>132</v>
      </c>
      <c r="CR161" s="134" t="s">
        <v>132</v>
      </c>
      <c r="CS161" s="112"/>
      <c r="CT161" s="134" t="s">
        <v>132</v>
      </c>
      <c r="CU161" s="135"/>
      <c r="CV161" s="135"/>
      <c r="CW161" s="136" t="s">
        <v>132</v>
      </c>
      <c r="CX161" s="137" t="s">
        <v>132</v>
      </c>
      <c r="CY161" s="137" t="s">
        <v>132</v>
      </c>
      <c r="CZ161" s="137" t="s">
        <v>127</v>
      </c>
      <c r="DA161" s="61" t="s">
        <v>2773</v>
      </c>
      <c r="DB161" s="156" t="s">
        <v>2744</v>
      </c>
      <c r="DC161" s="138" t="s">
        <v>149</v>
      </c>
      <c r="DD161" s="937" t="s">
        <v>2736</v>
      </c>
      <c r="DE161" s="947" t="s">
        <v>144</v>
      </c>
    </row>
    <row r="162" spans="1:109" ht="27">
      <c r="A162" s="49"/>
      <c r="B162" s="59">
        <f t="shared" ca="1" si="2"/>
        <v>154</v>
      </c>
      <c r="C162" s="115" t="s">
        <v>157</v>
      </c>
      <c r="D162" s="150" t="s">
        <v>3611</v>
      </c>
      <c r="E162" s="65" t="s">
        <v>3612</v>
      </c>
      <c r="F162" s="116" t="s">
        <v>132</v>
      </c>
      <c r="G162" s="117" t="s">
        <v>132</v>
      </c>
      <c r="H162" s="27">
        <v>42751</v>
      </c>
      <c r="I162" s="65" t="s">
        <v>477</v>
      </c>
      <c r="J162" s="67" t="s">
        <v>3601</v>
      </c>
      <c r="K162" s="61" t="s">
        <v>479</v>
      </c>
      <c r="L162" s="112"/>
      <c r="M162" s="118" t="s">
        <v>132</v>
      </c>
      <c r="N162" s="65" t="s">
        <v>3605</v>
      </c>
      <c r="O162" s="67" t="s">
        <v>3613</v>
      </c>
      <c r="P162" s="61" t="s">
        <v>3460</v>
      </c>
      <c r="Q162" s="112"/>
      <c r="R162" s="151">
        <v>0</v>
      </c>
      <c r="S162" s="144">
        <v>0</v>
      </c>
      <c r="T162" s="828"/>
      <c r="U162" s="159"/>
      <c r="V162" s="828"/>
      <c r="W162" s="159"/>
      <c r="X162" s="290"/>
      <c r="Y162" s="159"/>
      <c r="Z162" s="290"/>
      <c r="AA162" s="159"/>
      <c r="AB162" s="290"/>
      <c r="AC162" s="159"/>
      <c r="AD162" s="290"/>
      <c r="AE162" s="159"/>
      <c r="AF162" s="290"/>
      <c r="AG162" s="159"/>
      <c r="AH162" s="290"/>
      <c r="AI162" s="159"/>
      <c r="AJ162" s="290"/>
      <c r="AK162" s="159"/>
      <c r="AL162" s="290"/>
      <c r="AM162" s="159"/>
      <c r="AN162" s="144">
        <v>3</v>
      </c>
      <c r="AO162" s="161">
        <v>0.5</v>
      </c>
      <c r="AP162" s="130">
        <v>0</v>
      </c>
      <c r="AQ162" s="212">
        <v>0</v>
      </c>
      <c r="AR162" s="66">
        <v>2</v>
      </c>
      <c r="AS162" s="120">
        <v>0</v>
      </c>
      <c r="AT162" s="121">
        <v>0</v>
      </c>
      <c r="AU162" s="66">
        <v>0</v>
      </c>
      <c r="AV162" s="122">
        <v>0</v>
      </c>
      <c r="AW162" s="121">
        <v>2</v>
      </c>
      <c r="AX162" s="66">
        <v>1</v>
      </c>
      <c r="AY162" s="122">
        <v>0.75</v>
      </c>
      <c r="AZ162" s="121">
        <v>0</v>
      </c>
      <c r="BA162" s="66">
        <v>0</v>
      </c>
      <c r="BB162" s="122">
        <v>0</v>
      </c>
      <c r="BC162" s="121">
        <v>0</v>
      </c>
      <c r="BD162" s="66">
        <v>0</v>
      </c>
      <c r="BE162" s="122">
        <v>0</v>
      </c>
      <c r="BF162" s="113">
        <v>1</v>
      </c>
      <c r="BG162" s="66">
        <v>1</v>
      </c>
      <c r="BH162" s="66">
        <v>0.75</v>
      </c>
      <c r="BI162" s="151">
        <v>3</v>
      </c>
      <c r="BJ162" s="143">
        <v>23</v>
      </c>
      <c r="BK162" s="154">
        <v>0</v>
      </c>
      <c r="BL162" s="144">
        <v>0</v>
      </c>
      <c r="BM162" s="135">
        <v>0</v>
      </c>
      <c r="BN162" s="145">
        <v>0</v>
      </c>
      <c r="BO162" s="135">
        <v>0</v>
      </c>
      <c r="BP162" s="146">
        <v>0</v>
      </c>
      <c r="BQ162" s="135">
        <v>0</v>
      </c>
      <c r="BR162" s="145">
        <v>0</v>
      </c>
      <c r="BS162" s="135">
        <v>0</v>
      </c>
      <c r="BT162" s="155">
        <v>0</v>
      </c>
      <c r="BU162" s="149">
        <v>0</v>
      </c>
      <c r="BV162" s="144">
        <v>0</v>
      </c>
      <c r="BW162" s="145">
        <v>0</v>
      </c>
      <c r="BX162" s="146">
        <v>0</v>
      </c>
      <c r="BY162" s="147" t="s">
        <v>132</v>
      </c>
      <c r="BZ162" s="144">
        <v>0</v>
      </c>
      <c r="CA162" s="145">
        <v>185</v>
      </c>
      <c r="CB162" s="145">
        <v>50</v>
      </c>
      <c r="CC162" s="145">
        <v>185</v>
      </c>
      <c r="CD162" s="144">
        <v>0</v>
      </c>
      <c r="CE162" s="145">
        <v>0</v>
      </c>
      <c r="CF162" s="145">
        <v>0</v>
      </c>
      <c r="CG162" s="145">
        <v>0</v>
      </c>
      <c r="CH162" s="134" t="s">
        <v>127</v>
      </c>
      <c r="CI162" s="145">
        <v>0</v>
      </c>
      <c r="CJ162" s="148">
        <v>0</v>
      </c>
      <c r="CK162" s="149">
        <v>2</v>
      </c>
      <c r="CL162" s="144">
        <v>0</v>
      </c>
      <c r="CM162" s="145">
        <v>0</v>
      </c>
      <c r="CN162" s="145">
        <v>0</v>
      </c>
      <c r="CO162" s="134" t="s">
        <v>127</v>
      </c>
      <c r="CP162" s="136" t="s">
        <v>132</v>
      </c>
      <c r="CQ162" s="133" t="s">
        <v>132</v>
      </c>
      <c r="CR162" s="134" t="s">
        <v>127</v>
      </c>
      <c r="CS162" s="112" t="s">
        <v>3614</v>
      </c>
      <c r="CT162" s="134" t="s">
        <v>132</v>
      </c>
      <c r="CU162" s="135"/>
      <c r="CV162" s="135"/>
      <c r="CW162" s="136" t="s">
        <v>132</v>
      </c>
      <c r="CX162" s="137" t="s">
        <v>132</v>
      </c>
      <c r="CY162" s="137" t="s">
        <v>132</v>
      </c>
      <c r="CZ162" s="137" t="s">
        <v>127</v>
      </c>
      <c r="DA162" s="61" t="s">
        <v>2773</v>
      </c>
      <c r="DB162" s="156" t="s">
        <v>2744</v>
      </c>
      <c r="DC162" s="138" t="s">
        <v>149</v>
      </c>
      <c r="DD162" s="937" t="s">
        <v>2736</v>
      </c>
      <c r="DE162" s="947" t="s">
        <v>144</v>
      </c>
    </row>
    <row r="163" spans="1:109" ht="27">
      <c r="A163" s="49"/>
      <c r="B163" s="59">
        <f t="shared" ca="1" si="2"/>
        <v>155</v>
      </c>
      <c r="C163" s="115" t="s">
        <v>157</v>
      </c>
      <c r="D163" s="150" t="s">
        <v>3615</v>
      </c>
      <c r="E163" s="65" t="s">
        <v>3616</v>
      </c>
      <c r="F163" s="116" t="s">
        <v>127</v>
      </c>
      <c r="G163" s="117" t="s">
        <v>132</v>
      </c>
      <c r="H163" s="27">
        <v>37104</v>
      </c>
      <c r="I163" s="65" t="s">
        <v>528</v>
      </c>
      <c r="J163" s="67" t="s">
        <v>3592</v>
      </c>
      <c r="K163" s="61" t="s">
        <v>479</v>
      </c>
      <c r="L163" s="112"/>
      <c r="M163" s="118" t="s">
        <v>132</v>
      </c>
      <c r="N163" s="73" t="s">
        <v>3593</v>
      </c>
      <c r="O163" s="67" t="s">
        <v>3617</v>
      </c>
      <c r="P163" s="61" t="s">
        <v>3595</v>
      </c>
      <c r="Q163" s="112" t="s">
        <v>3596</v>
      </c>
      <c r="R163" s="151">
        <v>0</v>
      </c>
      <c r="S163" s="144">
        <v>0</v>
      </c>
      <c r="T163" s="828"/>
      <c r="U163" s="159"/>
      <c r="V163" s="828"/>
      <c r="W163" s="159"/>
      <c r="X163" s="290"/>
      <c r="Y163" s="159"/>
      <c r="Z163" s="290"/>
      <c r="AA163" s="159"/>
      <c r="AB163" s="290"/>
      <c r="AC163" s="159"/>
      <c r="AD163" s="290"/>
      <c r="AE163" s="159"/>
      <c r="AF163" s="290"/>
      <c r="AG163" s="159"/>
      <c r="AH163" s="290"/>
      <c r="AI163" s="159"/>
      <c r="AJ163" s="290"/>
      <c r="AK163" s="159"/>
      <c r="AL163" s="290"/>
      <c r="AM163" s="159"/>
      <c r="AN163" s="144">
        <v>0</v>
      </c>
      <c r="AO163" s="161">
        <v>0</v>
      </c>
      <c r="AP163" s="130">
        <v>0</v>
      </c>
      <c r="AQ163" s="212">
        <v>0</v>
      </c>
      <c r="AR163" s="66">
        <v>0</v>
      </c>
      <c r="AS163" s="120">
        <v>0</v>
      </c>
      <c r="AT163" s="121">
        <v>0</v>
      </c>
      <c r="AU163" s="66">
        <v>1</v>
      </c>
      <c r="AV163" s="122">
        <v>0.1</v>
      </c>
      <c r="AW163" s="121">
        <v>0</v>
      </c>
      <c r="AX163" s="66">
        <v>2</v>
      </c>
      <c r="AY163" s="122">
        <v>0.1</v>
      </c>
      <c r="AZ163" s="121">
        <v>0</v>
      </c>
      <c r="BA163" s="66">
        <v>0</v>
      </c>
      <c r="BB163" s="122">
        <v>0</v>
      </c>
      <c r="BC163" s="121">
        <v>0</v>
      </c>
      <c r="BD163" s="66">
        <v>0</v>
      </c>
      <c r="BE163" s="122">
        <v>0</v>
      </c>
      <c r="BF163" s="113">
        <v>0</v>
      </c>
      <c r="BG163" s="66">
        <v>1</v>
      </c>
      <c r="BH163" s="66">
        <v>0.1</v>
      </c>
      <c r="BI163" s="151">
        <v>0.5</v>
      </c>
      <c r="BJ163" s="143">
        <v>4</v>
      </c>
      <c r="BK163" s="154">
        <v>4</v>
      </c>
      <c r="BL163" s="144">
        <v>0</v>
      </c>
      <c r="BM163" s="135">
        <v>0</v>
      </c>
      <c r="BN163" s="145">
        <v>0</v>
      </c>
      <c r="BO163" s="135">
        <v>0</v>
      </c>
      <c r="BP163" s="146">
        <v>0</v>
      </c>
      <c r="BQ163" s="135">
        <v>0</v>
      </c>
      <c r="BR163" s="145">
        <v>0</v>
      </c>
      <c r="BS163" s="135">
        <v>0</v>
      </c>
      <c r="BT163" s="155">
        <v>0</v>
      </c>
      <c r="BU163" s="149">
        <v>0</v>
      </c>
      <c r="BV163" s="144">
        <v>0</v>
      </c>
      <c r="BW163" s="145">
        <v>0</v>
      </c>
      <c r="BX163" s="146">
        <v>0</v>
      </c>
      <c r="BY163" s="147" t="s">
        <v>132</v>
      </c>
      <c r="BZ163" s="144">
        <v>0</v>
      </c>
      <c r="CA163" s="145">
        <v>0</v>
      </c>
      <c r="CB163" s="145">
        <v>0</v>
      </c>
      <c r="CC163" s="145">
        <v>0</v>
      </c>
      <c r="CD163" s="144">
        <v>0</v>
      </c>
      <c r="CE163" s="145">
        <v>0</v>
      </c>
      <c r="CF163" s="145">
        <v>0</v>
      </c>
      <c r="CG163" s="145">
        <v>0</v>
      </c>
      <c r="CH163" s="134" t="s">
        <v>132</v>
      </c>
      <c r="CI163" s="145"/>
      <c r="CJ163" s="148"/>
      <c r="CK163" s="149"/>
      <c r="CL163" s="144">
        <v>0</v>
      </c>
      <c r="CM163" s="145">
        <v>0</v>
      </c>
      <c r="CN163" s="145">
        <v>0</v>
      </c>
      <c r="CO163" s="134" t="s">
        <v>132</v>
      </c>
      <c r="CP163" s="136"/>
      <c r="CQ163" s="133" t="s">
        <v>132</v>
      </c>
      <c r="CR163" s="134" t="s">
        <v>132</v>
      </c>
      <c r="CS163" s="112"/>
      <c r="CT163" s="134" t="s">
        <v>132</v>
      </c>
      <c r="CU163" s="135"/>
      <c r="CV163" s="135"/>
      <c r="CW163" s="136" t="s">
        <v>132</v>
      </c>
      <c r="CX163" s="137" t="s">
        <v>132</v>
      </c>
      <c r="CY163" s="137" t="s">
        <v>132</v>
      </c>
      <c r="CZ163" s="137" t="s">
        <v>132</v>
      </c>
      <c r="DA163" s="61"/>
      <c r="DB163" s="156" t="s">
        <v>2735</v>
      </c>
      <c r="DC163" s="138" t="s">
        <v>149</v>
      </c>
      <c r="DD163" s="937" t="s">
        <v>2735</v>
      </c>
      <c r="DE163" s="947" t="s">
        <v>144</v>
      </c>
    </row>
    <row r="164" spans="1:109" ht="27">
      <c r="A164" s="49"/>
      <c r="B164" s="59">
        <f t="shared" ca="1" si="2"/>
        <v>156</v>
      </c>
      <c r="C164" s="115" t="s">
        <v>157</v>
      </c>
      <c r="D164" s="150" t="s">
        <v>3618</v>
      </c>
      <c r="E164" s="65" t="s">
        <v>3619</v>
      </c>
      <c r="F164" s="116" t="s">
        <v>127</v>
      </c>
      <c r="G164" s="117" t="s">
        <v>132</v>
      </c>
      <c r="H164" s="27">
        <v>42751</v>
      </c>
      <c r="I164" s="65" t="s">
        <v>477</v>
      </c>
      <c r="J164" s="67" t="s">
        <v>3601</v>
      </c>
      <c r="K164" s="61" t="s">
        <v>479</v>
      </c>
      <c r="L164" s="112"/>
      <c r="M164" s="118" t="s">
        <v>132</v>
      </c>
      <c r="N164" s="65" t="s">
        <v>3605</v>
      </c>
      <c r="O164" s="67" t="s">
        <v>3613</v>
      </c>
      <c r="P164" s="61" t="s">
        <v>3460</v>
      </c>
      <c r="Q164" s="112"/>
      <c r="R164" s="151">
        <v>0</v>
      </c>
      <c r="S164" s="144">
        <v>0</v>
      </c>
      <c r="T164" s="829"/>
      <c r="U164" s="152"/>
      <c r="V164" s="829"/>
      <c r="W164" s="152"/>
      <c r="X164" s="291"/>
      <c r="Y164" s="152"/>
      <c r="Z164" s="291"/>
      <c r="AA164" s="152"/>
      <c r="AB164" s="291"/>
      <c r="AC164" s="152"/>
      <c r="AD164" s="291"/>
      <c r="AE164" s="152"/>
      <c r="AF164" s="291"/>
      <c r="AG164" s="152"/>
      <c r="AH164" s="291"/>
      <c r="AI164" s="152"/>
      <c r="AJ164" s="291"/>
      <c r="AK164" s="152"/>
      <c r="AL164" s="291"/>
      <c r="AM164" s="152"/>
      <c r="AN164" s="153">
        <v>0</v>
      </c>
      <c r="AO164" s="154">
        <v>0</v>
      </c>
      <c r="AP164" s="30">
        <v>0</v>
      </c>
      <c r="AQ164" s="212">
        <v>0</v>
      </c>
      <c r="AR164" s="66">
        <v>0</v>
      </c>
      <c r="AS164" s="120">
        <v>0</v>
      </c>
      <c r="AT164" s="121">
        <v>1</v>
      </c>
      <c r="AU164" s="66">
        <v>0</v>
      </c>
      <c r="AV164" s="122">
        <v>0</v>
      </c>
      <c r="AW164" s="121">
        <v>0</v>
      </c>
      <c r="AX164" s="66">
        <v>0</v>
      </c>
      <c r="AY164" s="122">
        <v>0</v>
      </c>
      <c r="AZ164" s="121">
        <v>0</v>
      </c>
      <c r="BA164" s="66">
        <v>0</v>
      </c>
      <c r="BB164" s="122">
        <v>0</v>
      </c>
      <c r="BC164" s="121">
        <v>0</v>
      </c>
      <c r="BD164" s="66">
        <v>2</v>
      </c>
      <c r="BE164" s="122">
        <v>1.5</v>
      </c>
      <c r="BF164" s="113">
        <v>1</v>
      </c>
      <c r="BG164" s="66">
        <v>1</v>
      </c>
      <c r="BH164" s="66">
        <v>0.75</v>
      </c>
      <c r="BI164" s="151">
        <v>5</v>
      </c>
      <c r="BJ164" s="143">
        <v>8</v>
      </c>
      <c r="BK164" s="154">
        <v>8</v>
      </c>
      <c r="BL164" s="144">
        <v>0</v>
      </c>
      <c r="BM164" s="135">
        <v>0</v>
      </c>
      <c r="BN164" s="145">
        <v>0</v>
      </c>
      <c r="BO164" s="135">
        <v>0</v>
      </c>
      <c r="BP164" s="146">
        <v>0</v>
      </c>
      <c r="BQ164" s="135">
        <v>0</v>
      </c>
      <c r="BR164" s="145">
        <v>0</v>
      </c>
      <c r="BS164" s="135">
        <v>0</v>
      </c>
      <c r="BT164" s="155">
        <v>0</v>
      </c>
      <c r="BU164" s="149">
        <v>0</v>
      </c>
      <c r="BV164" s="144">
        <v>0</v>
      </c>
      <c r="BW164" s="145">
        <v>0</v>
      </c>
      <c r="BX164" s="146">
        <v>0</v>
      </c>
      <c r="BY164" s="147" t="s">
        <v>132</v>
      </c>
      <c r="BZ164" s="144">
        <v>0</v>
      </c>
      <c r="CA164" s="145">
        <v>0</v>
      </c>
      <c r="CB164" s="145">
        <v>0</v>
      </c>
      <c r="CC164" s="145">
        <v>0</v>
      </c>
      <c r="CD164" s="144">
        <v>0</v>
      </c>
      <c r="CE164" s="145">
        <v>154</v>
      </c>
      <c r="CF164" s="145">
        <v>77</v>
      </c>
      <c r="CG164" s="145">
        <v>154</v>
      </c>
      <c r="CH164" s="134" t="s">
        <v>132</v>
      </c>
      <c r="CI164" s="146"/>
      <c r="CJ164" s="148"/>
      <c r="CK164" s="149"/>
      <c r="CL164" s="144">
        <v>0</v>
      </c>
      <c r="CM164" s="145">
        <v>0</v>
      </c>
      <c r="CN164" s="145">
        <v>0</v>
      </c>
      <c r="CO164" s="134" t="s">
        <v>132</v>
      </c>
      <c r="CP164" s="136"/>
      <c r="CQ164" s="133" t="s">
        <v>132</v>
      </c>
      <c r="CR164" s="134" t="s">
        <v>132</v>
      </c>
      <c r="CS164" s="112"/>
      <c r="CT164" s="134" t="s">
        <v>132</v>
      </c>
      <c r="CU164" s="135"/>
      <c r="CV164" s="135"/>
      <c r="CW164" s="136" t="s">
        <v>132</v>
      </c>
      <c r="CX164" s="137" t="s">
        <v>132</v>
      </c>
      <c r="CY164" s="137" t="s">
        <v>132</v>
      </c>
      <c r="CZ164" s="137" t="s">
        <v>132</v>
      </c>
      <c r="DA164" s="61"/>
      <c r="DB164" s="156" t="s">
        <v>2744</v>
      </c>
      <c r="DC164" s="138" t="s">
        <v>149</v>
      </c>
      <c r="DD164" s="937" t="s">
        <v>2735</v>
      </c>
      <c r="DE164" s="947" t="s">
        <v>144</v>
      </c>
    </row>
    <row r="165" spans="1:109">
      <c r="A165" s="49"/>
      <c r="B165" s="59">
        <f t="shared" ca="1" si="2"/>
        <v>157</v>
      </c>
      <c r="C165" s="132" t="s">
        <v>3620</v>
      </c>
      <c r="D165" s="150" t="s">
        <v>3621</v>
      </c>
      <c r="E165" s="65" t="s">
        <v>3622</v>
      </c>
      <c r="F165" s="116" t="s">
        <v>132</v>
      </c>
      <c r="G165" s="117" t="s">
        <v>132</v>
      </c>
      <c r="H165" s="27">
        <v>30072</v>
      </c>
      <c r="I165" s="73" t="s">
        <v>477</v>
      </c>
      <c r="J165" s="67" t="s">
        <v>3623</v>
      </c>
      <c r="K165" s="61" t="s">
        <v>479</v>
      </c>
      <c r="L165" s="112"/>
      <c r="M165" s="118" t="s">
        <v>132</v>
      </c>
      <c r="N165" s="65" t="s">
        <v>3624</v>
      </c>
      <c r="O165" s="67" t="s">
        <v>3625</v>
      </c>
      <c r="P165" s="61" t="s">
        <v>149</v>
      </c>
      <c r="Q165" s="112" t="s">
        <v>3626</v>
      </c>
      <c r="R165" s="151">
        <v>0</v>
      </c>
      <c r="S165" s="144">
        <v>0</v>
      </c>
      <c r="T165" s="815"/>
      <c r="U165" s="274"/>
      <c r="V165" s="815"/>
      <c r="W165" s="274"/>
      <c r="X165" s="119"/>
      <c r="Y165" s="274"/>
      <c r="Z165" s="119"/>
      <c r="AA165" s="274"/>
      <c r="AB165" s="119"/>
      <c r="AC165" s="274"/>
      <c r="AD165" s="119"/>
      <c r="AE165" s="274"/>
      <c r="AF165" s="119"/>
      <c r="AG165" s="274"/>
      <c r="AH165" s="119"/>
      <c r="AI165" s="274"/>
      <c r="AJ165" s="119"/>
      <c r="AK165" s="274"/>
      <c r="AL165" s="119"/>
      <c r="AM165" s="279"/>
      <c r="AN165" s="144">
        <v>0</v>
      </c>
      <c r="AO165" s="157">
        <v>0</v>
      </c>
      <c r="AP165" s="130">
        <v>0</v>
      </c>
      <c r="AQ165" s="212">
        <v>0</v>
      </c>
      <c r="AR165" s="66">
        <v>0</v>
      </c>
      <c r="AS165" s="120">
        <v>2</v>
      </c>
      <c r="AT165" s="121">
        <v>0</v>
      </c>
      <c r="AU165" s="66">
        <v>0</v>
      </c>
      <c r="AV165" s="122">
        <v>0</v>
      </c>
      <c r="AW165" s="121">
        <v>0</v>
      </c>
      <c r="AX165" s="66">
        <v>1</v>
      </c>
      <c r="AY165" s="122">
        <v>0.5</v>
      </c>
      <c r="AZ165" s="121">
        <v>0</v>
      </c>
      <c r="BA165" s="66">
        <v>0</v>
      </c>
      <c r="BB165" s="122">
        <v>0</v>
      </c>
      <c r="BC165" s="121">
        <v>0</v>
      </c>
      <c r="BD165" s="66">
        <v>0</v>
      </c>
      <c r="BE165" s="122">
        <v>0</v>
      </c>
      <c r="BF165" s="113">
        <v>0</v>
      </c>
      <c r="BG165" s="66">
        <v>1</v>
      </c>
      <c r="BH165" s="66">
        <v>0</v>
      </c>
      <c r="BI165" s="151">
        <v>1</v>
      </c>
      <c r="BJ165" s="158">
        <v>5</v>
      </c>
      <c r="BK165" s="154">
        <v>0</v>
      </c>
      <c r="BL165" s="144">
        <v>0</v>
      </c>
      <c r="BM165" s="135">
        <v>0</v>
      </c>
      <c r="BN165" s="145">
        <v>0</v>
      </c>
      <c r="BO165" s="135">
        <v>0</v>
      </c>
      <c r="BP165" s="135">
        <v>0</v>
      </c>
      <c r="BQ165" s="135">
        <v>0</v>
      </c>
      <c r="BR165" s="145">
        <v>0</v>
      </c>
      <c r="BS165" s="135">
        <v>0</v>
      </c>
      <c r="BT165" s="158">
        <v>0</v>
      </c>
      <c r="BU165" s="149">
        <v>0</v>
      </c>
      <c r="BV165" s="144">
        <v>0</v>
      </c>
      <c r="BW165" s="145">
        <v>0</v>
      </c>
      <c r="BX165" s="158">
        <v>0</v>
      </c>
      <c r="BY165" s="147" t="s">
        <v>132</v>
      </c>
      <c r="BZ165" s="144">
        <v>0</v>
      </c>
      <c r="CA165" s="145">
        <v>0</v>
      </c>
      <c r="CB165" s="145">
        <v>0</v>
      </c>
      <c r="CC165" s="145">
        <v>0</v>
      </c>
      <c r="CD165" s="144">
        <v>0</v>
      </c>
      <c r="CE165" s="145">
        <v>0</v>
      </c>
      <c r="CF165" s="145">
        <v>0</v>
      </c>
      <c r="CG165" s="145">
        <v>0</v>
      </c>
      <c r="CH165" s="134" t="s">
        <v>132</v>
      </c>
      <c r="CI165" s="145"/>
      <c r="CJ165" s="158"/>
      <c r="CK165" s="149"/>
      <c r="CL165" s="144">
        <v>0</v>
      </c>
      <c r="CM165" s="145">
        <v>0</v>
      </c>
      <c r="CN165" s="145">
        <v>0</v>
      </c>
      <c r="CO165" s="134" t="s">
        <v>132</v>
      </c>
      <c r="CP165" s="136"/>
      <c r="CQ165" s="133" t="s">
        <v>132</v>
      </c>
      <c r="CR165" s="134" t="s">
        <v>132</v>
      </c>
      <c r="CS165" s="112"/>
      <c r="CT165" s="134" t="s">
        <v>132</v>
      </c>
      <c r="CU165" s="135"/>
      <c r="CV165" s="135"/>
      <c r="CW165" s="136" t="s">
        <v>132</v>
      </c>
      <c r="CX165" s="137" t="s">
        <v>132</v>
      </c>
      <c r="CY165" s="137" t="s">
        <v>132</v>
      </c>
      <c r="CZ165" s="137" t="s">
        <v>132</v>
      </c>
      <c r="DA165" s="61"/>
      <c r="DB165" s="156" t="s">
        <v>3015</v>
      </c>
      <c r="DC165" s="138" t="s">
        <v>143</v>
      </c>
      <c r="DD165" s="139" t="s">
        <v>2736</v>
      </c>
      <c r="DE165" s="947" t="s">
        <v>144</v>
      </c>
    </row>
    <row r="166" spans="1:109" ht="27">
      <c r="A166" s="49"/>
      <c r="B166" s="59">
        <f t="shared" ca="1" si="2"/>
        <v>158</v>
      </c>
      <c r="C166" s="132" t="s">
        <v>157</v>
      </c>
      <c r="D166" s="150" t="s">
        <v>3627</v>
      </c>
      <c r="E166" s="65" t="s">
        <v>3628</v>
      </c>
      <c r="F166" s="116" t="s">
        <v>132</v>
      </c>
      <c r="G166" s="117" t="s">
        <v>132</v>
      </c>
      <c r="H166" s="27">
        <v>42887</v>
      </c>
      <c r="I166" s="73" t="s">
        <v>528</v>
      </c>
      <c r="J166" s="67" t="s">
        <v>3629</v>
      </c>
      <c r="K166" s="61" t="s">
        <v>479</v>
      </c>
      <c r="L166" s="112"/>
      <c r="M166" s="118" t="s">
        <v>132</v>
      </c>
      <c r="N166" s="65" t="s">
        <v>3630</v>
      </c>
      <c r="O166" s="67" t="s">
        <v>3631</v>
      </c>
      <c r="P166" s="61" t="s">
        <v>3632</v>
      </c>
      <c r="Q166" s="112"/>
      <c r="R166" s="151">
        <v>0</v>
      </c>
      <c r="S166" s="144">
        <v>1</v>
      </c>
      <c r="T166" s="282" t="s">
        <v>3633</v>
      </c>
      <c r="U166" s="292">
        <v>7.5</v>
      </c>
      <c r="V166" s="282"/>
      <c r="W166" s="292"/>
      <c r="X166" s="114"/>
      <c r="Y166" s="292"/>
      <c r="Z166" s="114"/>
      <c r="AA166" s="292"/>
      <c r="AB166" s="114"/>
      <c r="AC166" s="292"/>
      <c r="AD166" s="114"/>
      <c r="AE166" s="292"/>
      <c r="AF166" s="114"/>
      <c r="AG166" s="292"/>
      <c r="AH166" s="114"/>
      <c r="AI166" s="292"/>
      <c r="AJ166" s="114"/>
      <c r="AK166" s="292"/>
      <c r="AL166" s="114"/>
      <c r="AM166" s="293"/>
      <c r="AN166" s="144">
        <v>0</v>
      </c>
      <c r="AO166" s="157">
        <v>0</v>
      </c>
      <c r="AP166" s="130">
        <v>0</v>
      </c>
      <c r="AQ166" s="212">
        <v>0</v>
      </c>
      <c r="AR166" s="66">
        <v>0</v>
      </c>
      <c r="AS166" s="120">
        <v>0</v>
      </c>
      <c r="AT166" s="121">
        <v>0</v>
      </c>
      <c r="AU166" s="66">
        <v>0</v>
      </c>
      <c r="AV166" s="122">
        <v>0</v>
      </c>
      <c r="AW166" s="121">
        <v>1</v>
      </c>
      <c r="AX166" s="66">
        <v>2</v>
      </c>
      <c r="AY166" s="122">
        <v>2</v>
      </c>
      <c r="AZ166" s="121">
        <v>0</v>
      </c>
      <c r="BA166" s="66">
        <v>0</v>
      </c>
      <c r="BB166" s="122">
        <v>0</v>
      </c>
      <c r="BC166" s="121">
        <v>0</v>
      </c>
      <c r="BD166" s="66">
        <v>1</v>
      </c>
      <c r="BE166" s="122">
        <v>1</v>
      </c>
      <c r="BF166" s="113">
        <v>3</v>
      </c>
      <c r="BG166" s="66">
        <v>0</v>
      </c>
      <c r="BH166" s="66">
        <v>0</v>
      </c>
      <c r="BI166" s="151">
        <v>5</v>
      </c>
      <c r="BJ166" s="158">
        <v>40</v>
      </c>
      <c r="BK166" s="154">
        <v>0</v>
      </c>
      <c r="BL166" s="144">
        <v>0</v>
      </c>
      <c r="BM166" s="135">
        <v>0</v>
      </c>
      <c r="BN166" s="145">
        <v>0</v>
      </c>
      <c r="BO166" s="135">
        <v>0</v>
      </c>
      <c r="BP166" s="135">
        <v>0</v>
      </c>
      <c r="BQ166" s="135">
        <v>0</v>
      </c>
      <c r="BR166" s="145">
        <v>0</v>
      </c>
      <c r="BS166" s="135">
        <v>0</v>
      </c>
      <c r="BT166" s="158">
        <v>0</v>
      </c>
      <c r="BU166" s="149">
        <v>0</v>
      </c>
      <c r="BV166" s="144">
        <v>0</v>
      </c>
      <c r="BW166" s="145">
        <v>0</v>
      </c>
      <c r="BX166" s="158">
        <v>0</v>
      </c>
      <c r="BY166" s="147" t="s">
        <v>132</v>
      </c>
      <c r="BZ166" s="144">
        <v>1</v>
      </c>
      <c r="CA166" s="145">
        <v>47</v>
      </c>
      <c r="CB166" s="145">
        <v>33</v>
      </c>
      <c r="CC166" s="145">
        <v>47</v>
      </c>
      <c r="CD166" s="144">
        <v>0</v>
      </c>
      <c r="CE166" s="145">
        <v>0</v>
      </c>
      <c r="CF166" s="145">
        <v>0</v>
      </c>
      <c r="CG166" s="145">
        <v>0</v>
      </c>
      <c r="CH166" s="134" t="s">
        <v>132</v>
      </c>
      <c r="CI166" s="145"/>
      <c r="CJ166" s="158"/>
      <c r="CK166" s="149"/>
      <c r="CL166" s="144">
        <v>0</v>
      </c>
      <c r="CM166" s="145">
        <v>0</v>
      </c>
      <c r="CN166" s="145">
        <v>0</v>
      </c>
      <c r="CO166" s="134" t="s">
        <v>132</v>
      </c>
      <c r="CP166" s="136"/>
      <c r="CQ166" s="133" t="s">
        <v>132</v>
      </c>
      <c r="CR166" s="134" t="s">
        <v>132</v>
      </c>
      <c r="CS166" s="112"/>
      <c r="CT166" s="134" t="s">
        <v>132</v>
      </c>
      <c r="CU166" s="135"/>
      <c r="CV166" s="135"/>
      <c r="CW166" s="136" t="s">
        <v>132</v>
      </c>
      <c r="CX166" s="137" t="s">
        <v>132</v>
      </c>
      <c r="CY166" s="137" t="s">
        <v>132</v>
      </c>
      <c r="CZ166" s="137" t="s">
        <v>132</v>
      </c>
      <c r="DA166" s="61"/>
      <c r="DB166" s="156" t="s">
        <v>2744</v>
      </c>
      <c r="DC166" s="138" t="s">
        <v>149</v>
      </c>
      <c r="DD166" s="139" t="s">
        <v>2735</v>
      </c>
      <c r="DE166" s="947" t="s">
        <v>144</v>
      </c>
    </row>
    <row r="167" spans="1:109" ht="27">
      <c r="A167" s="49"/>
      <c r="B167" s="59">
        <f t="shared" ca="1" si="2"/>
        <v>159</v>
      </c>
      <c r="C167" s="132" t="s">
        <v>157</v>
      </c>
      <c r="D167" s="150" t="s">
        <v>3634</v>
      </c>
      <c r="E167" s="65" t="s">
        <v>3635</v>
      </c>
      <c r="F167" s="116" t="s">
        <v>132</v>
      </c>
      <c r="G167" s="117" t="s">
        <v>132</v>
      </c>
      <c r="H167" s="27">
        <v>39173</v>
      </c>
      <c r="I167" s="73" t="s">
        <v>528</v>
      </c>
      <c r="J167" s="67" t="s">
        <v>3636</v>
      </c>
      <c r="K167" s="61" t="s">
        <v>479</v>
      </c>
      <c r="L167" s="112"/>
      <c r="M167" s="118" t="s">
        <v>132</v>
      </c>
      <c r="N167" s="65" t="s">
        <v>3637</v>
      </c>
      <c r="O167" s="67" t="s">
        <v>3638</v>
      </c>
      <c r="P167" s="61" t="s">
        <v>162</v>
      </c>
      <c r="Q167" s="112"/>
      <c r="R167" s="151">
        <v>0</v>
      </c>
      <c r="S167" s="144">
        <v>1</v>
      </c>
      <c r="T167" s="282" t="s">
        <v>3181</v>
      </c>
      <c r="U167" s="292" t="s">
        <v>3639</v>
      </c>
      <c r="V167" s="282"/>
      <c r="W167" s="292"/>
      <c r="X167" s="114"/>
      <c r="Y167" s="292"/>
      <c r="Z167" s="114"/>
      <c r="AA167" s="292"/>
      <c r="AB167" s="114"/>
      <c r="AC167" s="292"/>
      <c r="AD167" s="114"/>
      <c r="AE167" s="292"/>
      <c r="AF167" s="114"/>
      <c r="AG167" s="292"/>
      <c r="AH167" s="114"/>
      <c r="AI167" s="292"/>
      <c r="AJ167" s="114"/>
      <c r="AK167" s="292"/>
      <c r="AL167" s="114"/>
      <c r="AM167" s="293"/>
      <c r="AN167" s="144">
        <v>0</v>
      </c>
      <c r="AO167" s="157">
        <v>0</v>
      </c>
      <c r="AP167" s="130">
        <v>0</v>
      </c>
      <c r="AQ167" s="212">
        <v>0</v>
      </c>
      <c r="AR167" s="66">
        <v>0</v>
      </c>
      <c r="AS167" s="120">
        <v>0</v>
      </c>
      <c r="AT167" s="121">
        <v>0</v>
      </c>
      <c r="AU167" s="66">
        <v>0</v>
      </c>
      <c r="AV167" s="122">
        <v>0</v>
      </c>
      <c r="AW167" s="121">
        <v>2</v>
      </c>
      <c r="AX167" s="66">
        <v>1</v>
      </c>
      <c r="AY167" s="122">
        <v>0.125</v>
      </c>
      <c r="AZ167" s="121">
        <v>0</v>
      </c>
      <c r="BA167" s="66">
        <v>0</v>
      </c>
      <c r="BB167" s="122">
        <v>0</v>
      </c>
      <c r="BC167" s="121">
        <v>0</v>
      </c>
      <c r="BD167" s="66">
        <v>0</v>
      </c>
      <c r="BE167" s="122">
        <v>0</v>
      </c>
      <c r="BF167" s="113">
        <v>1</v>
      </c>
      <c r="BG167" s="66">
        <v>1</v>
      </c>
      <c r="BH167" s="66">
        <v>0.5</v>
      </c>
      <c r="BI167" s="151">
        <v>6</v>
      </c>
      <c r="BJ167" s="158">
        <v>50.5</v>
      </c>
      <c r="BK167" s="154">
        <v>0</v>
      </c>
      <c r="BL167" s="144">
        <v>0</v>
      </c>
      <c r="BM167" s="135">
        <v>0</v>
      </c>
      <c r="BN167" s="145">
        <v>0</v>
      </c>
      <c r="BO167" s="135">
        <v>0</v>
      </c>
      <c r="BP167" s="135">
        <v>0</v>
      </c>
      <c r="BQ167" s="135">
        <v>0</v>
      </c>
      <c r="BR167" s="145">
        <v>0</v>
      </c>
      <c r="BS167" s="135">
        <v>0</v>
      </c>
      <c r="BT167" s="158">
        <v>0</v>
      </c>
      <c r="BU167" s="149">
        <v>0</v>
      </c>
      <c r="BV167" s="144">
        <v>1</v>
      </c>
      <c r="BW167" s="145">
        <v>54</v>
      </c>
      <c r="BX167" s="158">
        <v>54</v>
      </c>
      <c r="BY167" s="147" t="s">
        <v>132</v>
      </c>
      <c r="BZ167" s="144">
        <v>1</v>
      </c>
      <c r="CA167" s="145">
        <v>59</v>
      </c>
      <c r="CB167" s="145">
        <v>59</v>
      </c>
      <c r="CC167" s="145">
        <v>130</v>
      </c>
      <c r="CD167" s="144">
        <v>0</v>
      </c>
      <c r="CE167" s="145">
        <v>0</v>
      </c>
      <c r="CF167" s="145">
        <v>0</v>
      </c>
      <c r="CG167" s="145">
        <v>0</v>
      </c>
      <c r="CH167" s="134" t="s">
        <v>127</v>
      </c>
      <c r="CI167" s="145">
        <v>1</v>
      </c>
      <c r="CJ167" s="158">
        <v>1</v>
      </c>
      <c r="CK167" s="149">
        <v>9</v>
      </c>
      <c r="CL167" s="144">
        <v>0</v>
      </c>
      <c r="CM167" s="145">
        <v>0</v>
      </c>
      <c r="CN167" s="145">
        <v>0</v>
      </c>
      <c r="CO167" s="134" t="s">
        <v>132</v>
      </c>
      <c r="CP167" s="136"/>
      <c r="CQ167" s="133" t="s">
        <v>132</v>
      </c>
      <c r="CR167" s="134" t="s">
        <v>132</v>
      </c>
      <c r="CS167" s="112"/>
      <c r="CT167" s="134" t="s">
        <v>132</v>
      </c>
      <c r="CU167" s="135"/>
      <c r="CV167" s="135"/>
      <c r="CW167" s="136" t="s">
        <v>132</v>
      </c>
      <c r="CX167" s="137" t="s">
        <v>132</v>
      </c>
      <c r="CY167" s="137" t="s">
        <v>132</v>
      </c>
      <c r="CZ167" s="137" t="s">
        <v>132</v>
      </c>
      <c r="DA167" s="61"/>
      <c r="DB167" s="156" t="s">
        <v>2744</v>
      </c>
      <c r="DC167" s="138" t="s">
        <v>149</v>
      </c>
      <c r="DD167" s="139" t="s">
        <v>2736</v>
      </c>
      <c r="DE167" s="947" t="s">
        <v>3640</v>
      </c>
    </row>
    <row r="168" spans="1:109" ht="67.5">
      <c r="A168" s="49"/>
      <c r="B168" s="59">
        <f t="shared" ca="1" si="2"/>
        <v>160</v>
      </c>
      <c r="C168" s="132" t="s">
        <v>157</v>
      </c>
      <c r="D168" s="150" t="s">
        <v>3641</v>
      </c>
      <c r="E168" s="65" t="s">
        <v>3642</v>
      </c>
      <c r="F168" s="116" t="s">
        <v>132</v>
      </c>
      <c r="G168" s="117" t="s">
        <v>132</v>
      </c>
      <c r="H168" s="27" t="s">
        <v>210</v>
      </c>
      <c r="I168" s="73" t="s">
        <v>528</v>
      </c>
      <c r="J168" s="67" t="s">
        <v>3643</v>
      </c>
      <c r="K168" s="61" t="s">
        <v>479</v>
      </c>
      <c r="L168" s="112"/>
      <c r="M168" s="118" t="s">
        <v>132</v>
      </c>
      <c r="N168" s="65" t="s">
        <v>3644</v>
      </c>
      <c r="O168" s="67" t="s">
        <v>3645</v>
      </c>
      <c r="P168" s="61" t="s">
        <v>3460</v>
      </c>
      <c r="Q168" s="112"/>
      <c r="R168" s="294">
        <v>0</v>
      </c>
      <c r="S168" s="295">
        <v>1</v>
      </c>
      <c r="T168" s="282" t="s">
        <v>3646</v>
      </c>
      <c r="U168" s="676">
        <v>43</v>
      </c>
      <c r="V168" s="282"/>
      <c r="W168" s="676"/>
      <c r="X168" s="114"/>
      <c r="Y168" s="676"/>
      <c r="Z168" s="114"/>
      <c r="AA168" s="676"/>
      <c r="AB168" s="114"/>
      <c r="AC168" s="676"/>
      <c r="AD168" s="114"/>
      <c r="AE168" s="676"/>
      <c r="AF168" s="114"/>
      <c r="AG168" s="676"/>
      <c r="AH168" s="114"/>
      <c r="AI168" s="676"/>
      <c r="AJ168" s="114"/>
      <c r="AK168" s="676"/>
      <c r="AL168" s="114"/>
      <c r="AM168" s="676"/>
      <c r="AN168" s="144">
        <v>0</v>
      </c>
      <c r="AO168" s="157">
        <v>0</v>
      </c>
      <c r="AP168" s="130">
        <v>0</v>
      </c>
      <c r="AQ168" s="212">
        <v>0</v>
      </c>
      <c r="AR168" s="66">
        <v>0</v>
      </c>
      <c r="AS168" s="120">
        <v>0</v>
      </c>
      <c r="AT168" s="121">
        <v>0</v>
      </c>
      <c r="AU168" s="66">
        <v>0</v>
      </c>
      <c r="AV168" s="122">
        <v>0</v>
      </c>
      <c r="AW168" s="121">
        <v>1</v>
      </c>
      <c r="AX168" s="66">
        <v>1</v>
      </c>
      <c r="AY168" s="122">
        <v>0.5</v>
      </c>
      <c r="AZ168" s="121">
        <v>0</v>
      </c>
      <c r="BA168" s="66">
        <v>0</v>
      </c>
      <c r="BB168" s="122">
        <v>0</v>
      </c>
      <c r="BC168" s="121">
        <v>0</v>
      </c>
      <c r="BD168" s="66">
        <v>0</v>
      </c>
      <c r="BE168" s="122">
        <v>0</v>
      </c>
      <c r="BF168" s="113">
        <v>1</v>
      </c>
      <c r="BG168" s="66">
        <v>2</v>
      </c>
      <c r="BH168" s="66">
        <v>0.9</v>
      </c>
      <c r="BI168" s="151">
        <v>6</v>
      </c>
      <c r="BJ168" s="158">
        <v>40</v>
      </c>
      <c r="BK168" s="154">
        <v>0</v>
      </c>
      <c r="BL168" s="144">
        <v>0</v>
      </c>
      <c r="BM168" s="135">
        <v>0</v>
      </c>
      <c r="BN168" s="145">
        <v>0</v>
      </c>
      <c r="BO168" s="135">
        <v>0</v>
      </c>
      <c r="BP168" s="135">
        <v>0</v>
      </c>
      <c r="BQ168" s="135">
        <v>0</v>
      </c>
      <c r="BR168" s="145">
        <v>0</v>
      </c>
      <c r="BS168" s="135">
        <v>0</v>
      </c>
      <c r="BT168" s="158">
        <v>0</v>
      </c>
      <c r="BU168" s="149">
        <v>0</v>
      </c>
      <c r="BV168" s="144">
        <v>0</v>
      </c>
      <c r="BW168" s="145">
        <v>0</v>
      </c>
      <c r="BX168" s="158">
        <v>0</v>
      </c>
      <c r="BY168" s="147" t="s">
        <v>132</v>
      </c>
      <c r="BZ168" s="144">
        <v>0</v>
      </c>
      <c r="CA168" s="145">
        <v>0</v>
      </c>
      <c r="CB168" s="145">
        <v>0</v>
      </c>
      <c r="CC168" s="145">
        <v>0</v>
      </c>
      <c r="CD168" s="144">
        <v>0</v>
      </c>
      <c r="CE168" s="145">
        <v>0</v>
      </c>
      <c r="CF168" s="145">
        <v>0</v>
      </c>
      <c r="CG168" s="145">
        <v>0</v>
      </c>
      <c r="CH168" s="134" t="s">
        <v>132</v>
      </c>
      <c r="CI168" s="145"/>
      <c r="CJ168" s="158"/>
      <c r="CK168" s="149"/>
      <c r="CL168" s="144">
        <v>0</v>
      </c>
      <c r="CM168" s="145">
        <v>0</v>
      </c>
      <c r="CN168" s="145">
        <v>0</v>
      </c>
      <c r="CO168" s="134" t="s">
        <v>132</v>
      </c>
      <c r="CP168" s="136"/>
      <c r="CQ168" s="133" t="s">
        <v>132</v>
      </c>
      <c r="CR168" s="134" t="s">
        <v>132</v>
      </c>
      <c r="CS168" s="112"/>
      <c r="CT168" s="134" t="s">
        <v>132</v>
      </c>
      <c r="CU168" s="135"/>
      <c r="CV168" s="135"/>
      <c r="CW168" s="136" t="s">
        <v>132</v>
      </c>
      <c r="CX168" s="137" t="s">
        <v>132</v>
      </c>
      <c r="CY168" s="137" t="s">
        <v>132</v>
      </c>
      <c r="CZ168" s="137" t="s">
        <v>132</v>
      </c>
      <c r="DA168" s="61"/>
      <c r="DB168" s="156" t="s">
        <v>2744</v>
      </c>
      <c r="DC168" s="138" t="s">
        <v>3056</v>
      </c>
      <c r="DD168" s="139" t="s">
        <v>2736</v>
      </c>
      <c r="DE168" s="947" t="s">
        <v>144</v>
      </c>
    </row>
    <row r="169" spans="1:109">
      <c r="A169" s="49"/>
      <c r="B169" s="59">
        <f t="shared" ca="1" si="2"/>
        <v>161</v>
      </c>
      <c r="C169" s="115" t="s">
        <v>157</v>
      </c>
      <c r="D169" s="150" t="s">
        <v>3647</v>
      </c>
      <c r="E169" s="65" t="s">
        <v>3648</v>
      </c>
      <c r="F169" s="116" t="s">
        <v>127</v>
      </c>
      <c r="G169" s="117" t="s">
        <v>127</v>
      </c>
      <c r="H169" s="27">
        <v>38443</v>
      </c>
      <c r="I169" s="65" t="s">
        <v>477</v>
      </c>
      <c r="J169" s="67" t="s">
        <v>3649</v>
      </c>
      <c r="K169" s="61" t="s">
        <v>479</v>
      </c>
      <c r="L169" s="112"/>
      <c r="M169" s="118" t="s">
        <v>2727</v>
      </c>
      <c r="N169" s="65" t="s">
        <v>3644</v>
      </c>
      <c r="O169" s="67" t="s">
        <v>3650</v>
      </c>
      <c r="P169" s="61" t="s">
        <v>162</v>
      </c>
      <c r="Q169" s="112"/>
      <c r="R169" s="294">
        <v>0</v>
      </c>
      <c r="S169" s="295">
        <v>0</v>
      </c>
      <c r="T169" s="282"/>
      <c r="U169" s="159"/>
      <c r="V169" s="282"/>
      <c r="W169" s="159"/>
      <c r="X169" s="114"/>
      <c r="Y169" s="159"/>
      <c r="Z169" s="114"/>
      <c r="AA169" s="159"/>
      <c r="AB169" s="114"/>
      <c r="AC169" s="159"/>
      <c r="AD169" s="114"/>
      <c r="AE169" s="159"/>
      <c r="AF169" s="114"/>
      <c r="AG169" s="159"/>
      <c r="AH169" s="114"/>
      <c r="AI169" s="159"/>
      <c r="AJ169" s="114"/>
      <c r="AK169" s="159"/>
      <c r="AL169" s="114"/>
      <c r="AM169" s="159"/>
      <c r="AN169" s="144">
        <v>2</v>
      </c>
      <c r="AO169" s="160">
        <v>0.6</v>
      </c>
      <c r="AP169" s="130">
        <v>0</v>
      </c>
      <c r="AQ169" s="212">
        <v>22</v>
      </c>
      <c r="AR169" s="66">
        <v>0</v>
      </c>
      <c r="AS169" s="120">
        <v>1</v>
      </c>
      <c r="AT169" s="121">
        <v>0</v>
      </c>
      <c r="AU169" s="66">
        <v>0</v>
      </c>
      <c r="AV169" s="122">
        <v>0</v>
      </c>
      <c r="AW169" s="121">
        <v>0</v>
      </c>
      <c r="AX169" s="66">
        <v>2</v>
      </c>
      <c r="AY169" s="122">
        <v>1.5</v>
      </c>
      <c r="AZ169" s="121">
        <v>0</v>
      </c>
      <c r="BA169" s="66">
        <v>0</v>
      </c>
      <c r="BB169" s="122">
        <v>0</v>
      </c>
      <c r="BC169" s="121">
        <v>0</v>
      </c>
      <c r="BD169" s="66">
        <v>0</v>
      </c>
      <c r="BE169" s="122">
        <v>0</v>
      </c>
      <c r="BF169" s="113">
        <v>0</v>
      </c>
      <c r="BG169" s="66">
        <v>1</v>
      </c>
      <c r="BH169" s="66">
        <v>0.5</v>
      </c>
      <c r="BI169" s="151">
        <v>4</v>
      </c>
      <c r="BJ169" s="143">
        <v>10</v>
      </c>
      <c r="BK169" s="903">
        <v>0</v>
      </c>
      <c r="BL169" s="144">
        <v>0</v>
      </c>
      <c r="BM169" s="135">
        <v>0</v>
      </c>
      <c r="BN169" s="145">
        <v>0</v>
      </c>
      <c r="BO169" s="135">
        <v>0</v>
      </c>
      <c r="BP169" s="146">
        <v>0</v>
      </c>
      <c r="BQ169" s="135">
        <v>0</v>
      </c>
      <c r="BR169" s="145">
        <v>0</v>
      </c>
      <c r="BS169" s="135">
        <v>0</v>
      </c>
      <c r="BT169" s="155">
        <v>0</v>
      </c>
      <c r="BU169" s="149">
        <v>0</v>
      </c>
      <c r="BV169" s="144">
        <v>0</v>
      </c>
      <c r="BW169" s="145">
        <v>0</v>
      </c>
      <c r="BX169" s="146">
        <v>0</v>
      </c>
      <c r="BY169" s="147" t="s">
        <v>132</v>
      </c>
      <c r="BZ169" s="144">
        <v>0</v>
      </c>
      <c r="CA169" s="145">
        <v>0</v>
      </c>
      <c r="CB169" s="145">
        <v>0</v>
      </c>
      <c r="CC169" s="145">
        <v>0</v>
      </c>
      <c r="CD169" s="144">
        <v>0</v>
      </c>
      <c r="CE169" s="145">
        <v>0</v>
      </c>
      <c r="CF169" s="145">
        <v>0</v>
      </c>
      <c r="CG169" s="145">
        <v>0</v>
      </c>
      <c r="CH169" s="134" t="s">
        <v>132</v>
      </c>
      <c r="CI169" s="145"/>
      <c r="CJ169" s="148"/>
      <c r="CK169" s="149"/>
      <c r="CL169" s="144">
        <v>0</v>
      </c>
      <c r="CM169" s="145">
        <v>0</v>
      </c>
      <c r="CN169" s="145">
        <v>0</v>
      </c>
      <c r="CO169" s="134" t="s">
        <v>132</v>
      </c>
      <c r="CP169" s="136"/>
      <c r="CQ169" s="133" t="s">
        <v>132</v>
      </c>
      <c r="CR169" s="134" t="s">
        <v>132</v>
      </c>
      <c r="CS169" s="112"/>
      <c r="CT169" s="134" t="s">
        <v>132</v>
      </c>
      <c r="CU169" s="135"/>
      <c r="CV169" s="135"/>
      <c r="CW169" s="136" t="s">
        <v>132</v>
      </c>
      <c r="CX169" s="137" t="s">
        <v>132</v>
      </c>
      <c r="CY169" s="137" t="s">
        <v>132</v>
      </c>
      <c r="CZ169" s="137" t="s">
        <v>132</v>
      </c>
      <c r="DA169" s="61"/>
      <c r="DB169" s="156" t="s">
        <v>2744</v>
      </c>
      <c r="DC169" s="138" t="s">
        <v>149</v>
      </c>
      <c r="DD169" s="139" t="s">
        <v>2736</v>
      </c>
      <c r="DE169" s="947" t="s">
        <v>160</v>
      </c>
    </row>
    <row r="170" spans="1:109">
      <c r="A170" s="49"/>
      <c r="B170" s="59">
        <f t="shared" ca="1" si="2"/>
        <v>162</v>
      </c>
      <c r="C170" s="115" t="s">
        <v>157</v>
      </c>
      <c r="D170" s="150" t="s">
        <v>3651</v>
      </c>
      <c r="E170" s="65" t="s">
        <v>3652</v>
      </c>
      <c r="F170" s="116" t="s">
        <v>132</v>
      </c>
      <c r="G170" s="117" t="s">
        <v>132</v>
      </c>
      <c r="H170" s="27" t="s">
        <v>210</v>
      </c>
      <c r="I170" s="65" t="s">
        <v>528</v>
      </c>
      <c r="J170" s="67" t="s">
        <v>3653</v>
      </c>
      <c r="K170" s="61" t="s">
        <v>479</v>
      </c>
      <c r="L170" s="112"/>
      <c r="M170" s="118" t="s">
        <v>132</v>
      </c>
      <c r="N170" s="65" t="s">
        <v>3644</v>
      </c>
      <c r="O170" s="67" t="s">
        <v>3654</v>
      </c>
      <c r="P170" s="61" t="s">
        <v>3460</v>
      </c>
      <c r="Q170" s="112"/>
      <c r="R170" s="294">
        <v>0</v>
      </c>
      <c r="S170" s="295">
        <v>1</v>
      </c>
      <c r="T170" s="282" t="s">
        <v>618</v>
      </c>
      <c r="U170" s="159">
        <v>35</v>
      </c>
      <c r="V170" s="282"/>
      <c r="W170" s="159"/>
      <c r="X170" s="114"/>
      <c r="Y170" s="159"/>
      <c r="Z170" s="114"/>
      <c r="AA170" s="159"/>
      <c r="AB170" s="114"/>
      <c r="AC170" s="159"/>
      <c r="AD170" s="114"/>
      <c r="AE170" s="159"/>
      <c r="AF170" s="114"/>
      <c r="AG170" s="159"/>
      <c r="AH170" s="114"/>
      <c r="AI170" s="159"/>
      <c r="AJ170" s="114"/>
      <c r="AK170" s="159"/>
      <c r="AL170" s="114"/>
      <c r="AM170" s="159"/>
      <c r="AN170" s="144">
        <v>0</v>
      </c>
      <c r="AO170" s="161">
        <v>0</v>
      </c>
      <c r="AP170" s="130">
        <v>0</v>
      </c>
      <c r="AQ170" s="212">
        <v>0</v>
      </c>
      <c r="AR170" s="66">
        <v>0</v>
      </c>
      <c r="AS170" s="120">
        <v>0</v>
      </c>
      <c r="AT170" s="121">
        <v>0</v>
      </c>
      <c r="AU170" s="66">
        <v>0</v>
      </c>
      <c r="AV170" s="131">
        <v>0</v>
      </c>
      <c r="AW170" s="121">
        <v>2</v>
      </c>
      <c r="AX170" s="66">
        <v>1</v>
      </c>
      <c r="AY170" s="122">
        <v>0.10299999999999999</v>
      </c>
      <c r="AZ170" s="121">
        <v>0</v>
      </c>
      <c r="BA170" s="66">
        <v>0</v>
      </c>
      <c r="BB170" s="122">
        <v>0</v>
      </c>
      <c r="BC170" s="121">
        <v>0</v>
      </c>
      <c r="BD170" s="66">
        <v>0</v>
      </c>
      <c r="BE170" s="122">
        <v>0</v>
      </c>
      <c r="BF170" s="113">
        <v>1</v>
      </c>
      <c r="BG170" s="66">
        <v>0</v>
      </c>
      <c r="BH170" s="66">
        <v>0</v>
      </c>
      <c r="BI170" s="151">
        <v>5</v>
      </c>
      <c r="BJ170" s="143">
        <v>16</v>
      </c>
      <c r="BK170" s="154">
        <v>0</v>
      </c>
      <c r="BL170" s="144">
        <v>0</v>
      </c>
      <c r="BM170" s="135">
        <v>0</v>
      </c>
      <c r="BN170" s="145">
        <v>0</v>
      </c>
      <c r="BO170" s="135">
        <v>0</v>
      </c>
      <c r="BP170" s="146">
        <v>0</v>
      </c>
      <c r="BQ170" s="135">
        <v>0</v>
      </c>
      <c r="BR170" s="145">
        <v>0</v>
      </c>
      <c r="BS170" s="135">
        <v>0</v>
      </c>
      <c r="BT170" s="155">
        <v>0</v>
      </c>
      <c r="BU170" s="149">
        <v>0</v>
      </c>
      <c r="BV170" s="144">
        <v>0</v>
      </c>
      <c r="BW170" s="145">
        <v>1</v>
      </c>
      <c r="BX170" s="146">
        <v>1</v>
      </c>
      <c r="BY170" s="147" t="s">
        <v>132</v>
      </c>
      <c r="BZ170" s="144">
        <v>0</v>
      </c>
      <c r="CA170" s="145">
        <v>0</v>
      </c>
      <c r="CB170" s="145">
        <v>0</v>
      </c>
      <c r="CC170" s="145">
        <v>0</v>
      </c>
      <c r="CD170" s="144">
        <v>0</v>
      </c>
      <c r="CE170" s="145">
        <v>0</v>
      </c>
      <c r="CF170" s="145">
        <v>0</v>
      </c>
      <c r="CG170" s="145">
        <v>0</v>
      </c>
      <c r="CH170" s="134" t="s">
        <v>132</v>
      </c>
      <c r="CI170" s="145"/>
      <c r="CJ170" s="148"/>
      <c r="CK170" s="149"/>
      <c r="CL170" s="144">
        <v>0</v>
      </c>
      <c r="CM170" s="145">
        <v>0</v>
      </c>
      <c r="CN170" s="145">
        <v>0</v>
      </c>
      <c r="CO170" s="134" t="s">
        <v>127</v>
      </c>
      <c r="CP170" s="136" t="s">
        <v>132</v>
      </c>
      <c r="CQ170" s="133" t="s">
        <v>132</v>
      </c>
      <c r="CR170" s="134" t="s">
        <v>132</v>
      </c>
      <c r="CS170" s="112"/>
      <c r="CT170" s="134" t="s">
        <v>132</v>
      </c>
      <c r="CU170" s="135"/>
      <c r="CV170" s="135"/>
      <c r="CW170" s="136" t="s">
        <v>132</v>
      </c>
      <c r="CX170" s="137" t="s">
        <v>132</v>
      </c>
      <c r="CY170" s="137" t="s">
        <v>132</v>
      </c>
      <c r="CZ170" s="137" t="s">
        <v>132</v>
      </c>
      <c r="DA170" s="61"/>
      <c r="DB170" s="156" t="s">
        <v>2744</v>
      </c>
      <c r="DC170" s="138" t="s">
        <v>149</v>
      </c>
      <c r="DD170" s="139" t="s">
        <v>2736</v>
      </c>
      <c r="DE170" s="947" t="s">
        <v>144</v>
      </c>
    </row>
    <row r="171" spans="1:109">
      <c r="A171" s="49"/>
      <c r="B171" s="59">
        <f t="shared" ca="1" si="2"/>
        <v>163</v>
      </c>
      <c r="C171" s="115" t="s">
        <v>157</v>
      </c>
      <c r="D171" s="150" t="s">
        <v>3655</v>
      </c>
      <c r="E171" s="65" t="s">
        <v>3656</v>
      </c>
      <c r="F171" s="116" t="s">
        <v>132</v>
      </c>
      <c r="G171" s="117" t="s">
        <v>132</v>
      </c>
      <c r="H171" s="27">
        <v>38443</v>
      </c>
      <c r="I171" s="65" t="s">
        <v>477</v>
      </c>
      <c r="J171" s="67" t="s">
        <v>3649</v>
      </c>
      <c r="K171" s="61" t="s">
        <v>479</v>
      </c>
      <c r="L171" s="112"/>
      <c r="M171" s="118" t="s">
        <v>2727</v>
      </c>
      <c r="N171" s="65" t="s">
        <v>3644</v>
      </c>
      <c r="O171" s="67" t="s">
        <v>3657</v>
      </c>
      <c r="P171" s="61" t="s">
        <v>162</v>
      </c>
      <c r="Q171" s="112"/>
      <c r="R171" s="294">
        <v>0</v>
      </c>
      <c r="S171" s="295">
        <v>0</v>
      </c>
      <c r="T171" s="282"/>
      <c r="U171" s="159"/>
      <c r="V171" s="282"/>
      <c r="W171" s="159"/>
      <c r="X171" s="114"/>
      <c r="Y171" s="159"/>
      <c r="Z171" s="114"/>
      <c r="AA171" s="159"/>
      <c r="AB171" s="114"/>
      <c r="AC171" s="159"/>
      <c r="AD171" s="114"/>
      <c r="AE171" s="159"/>
      <c r="AF171" s="114"/>
      <c r="AG171" s="159"/>
      <c r="AH171" s="114"/>
      <c r="AI171" s="159"/>
      <c r="AJ171" s="114"/>
      <c r="AK171" s="159"/>
      <c r="AL171" s="114"/>
      <c r="AM171" s="159"/>
      <c r="AN171" s="144">
        <v>3</v>
      </c>
      <c r="AO171" s="161">
        <v>0.98</v>
      </c>
      <c r="AP171" s="130">
        <v>0</v>
      </c>
      <c r="AQ171" s="212">
        <v>0</v>
      </c>
      <c r="AR171" s="66">
        <v>0</v>
      </c>
      <c r="AS171" s="120">
        <v>0</v>
      </c>
      <c r="AT171" s="121">
        <v>0</v>
      </c>
      <c r="AU171" s="66">
        <v>0</v>
      </c>
      <c r="AV171" s="122">
        <v>0</v>
      </c>
      <c r="AW171" s="121">
        <v>1</v>
      </c>
      <c r="AX171" s="66">
        <v>1</v>
      </c>
      <c r="AY171" s="122">
        <v>1</v>
      </c>
      <c r="AZ171" s="121">
        <v>0</v>
      </c>
      <c r="BA171" s="66">
        <v>0</v>
      </c>
      <c r="BB171" s="122">
        <v>0</v>
      </c>
      <c r="BC171" s="121">
        <v>0</v>
      </c>
      <c r="BD171" s="66">
        <v>0</v>
      </c>
      <c r="BE171" s="122">
        <v>0</v>
      </c>
      <c r="BF171" s="113">
        <v>0</v>
      </c>
      <c r="BG171" s="66">
        <v>1</v>
      </c>
      <c r="BH171" s="66">
        <v>0.5</v>
      </c>
      <c r="BI171" s="151">
        <v>3</v>
      </c>
      <c r="BJ171" s="143">
        <v>12</v>
      </c>
      <c r="BK171" s="154">
        <v>0</v>
      </c>
      <c r="BL171" s="144">
        <v>0</v>
      </c>
      <c r="BM171" s="135">
        <v>0</v>
      </c>
      <c r="BN171" s="145">
        <v>0</v>
      </c>
      <c r="BO171" s="135">
        <v>0</v>
      </c>
      <c r="BP171" s="146">
        <v>0</v>
      </c>
      <c r="BQ171" s="135">
        <v>0</v>
      </c>
      <c r="BR171" s="145">
        <v>0</v>
      </c>
      <c r="BS171" s="135">
        <v>0</v>
      </c>
      <c r="BT171" s="155">
        <v>0</v>
      </c>
      <c r="BU171" s="149">
        <v>0</v>
      </c>
      <c r="BV171" s="144">
        <v>0</v>
      </c>
      <c r="BW171" s="145">
        <v>0</v>
      </c>
      <c r="BX171" s="146">
        <v>0</v>
      </c>
      <c r="BY171" s="147" t="s">
        <v>132</v>
      </c>
      <c r="BZ171" s="144">
        <v>0</v>
      </c>
      <c r="CA171" s="145">
        <v>0</v>
      </c>
      <c r="CB171" s="145">
        <v>0</v>
      </c>
      <c r="CC171" s="145">
        <v>0</v>
      </c>
      <c r="CD171" s="144">
        <v>0</v>
      </c>
      <c r="CE171" s="145">
        <v>0</v>
      </c>
      <c r="CF171" s="145">
        <v>0</v>
      </c>
      <c r="CG171" s="145">
        <v>0</v>
      </c>
      <c r="CH171" s="134" t="s">
        <v>132</v>
      </c>
      <c r="CI171" s="145"/>
      <c r="CJ171" s="148"/>
      <c r="CK171" s="149"/>
      <c r="CL171" s="144">
        <v>0</v>
      </c>
      <c r="CM171" s="145">
        <v>0</v>
      </c>
      <c r="CN171" s="145">
        <v>0</v>
      </c>
      <c r="CO171" s="134" t="s">
        <v>132</v>
      </c>
      <c r="CP171" s="136"/>
      <c r="CQ171" s="133" t="s">
        <v>132</v>
      </c>
      <c r="CR171" s="134" t="s">
        <v>132</v>
      </c>
      <c r="CS171" s="112"/>
      <c r="CT171" s="134" t="s">
        <v>132</v>
      </c>
      <c r="CU171" s="135"/>
      <c r="CV171" s="135"/>
      <c r="CW171" s="136" t="s">
        <v>132</v>
      </c>
      <c r="CX171" s="137" t="s">
        <v>132</v>
      </c>
      <c r="CY171" s="137" t="s">
        <v>132</v>
      </c>
      <c r="CZ171" s="137" t="s">
        <v>132</v>
      </c>
      <c r="DA171" s="61"/>
      <c r="DB171" s="156" t="s">
        <v>2744</v>
      </c>
      <c r="DC171" s="138" t="s">
        <v>149</v>
      </c>
      <c r="DD171" s="139" t="s">
        <v>2736</v>
      </c>
      <c r="DE171" s="947" t="s">
        <v>210</v>
      </c>
    </row>
    <row r="172" spans="1:109" ht="40.5">
      <c r="A172" s="49"/>
      <c r="B172" s="59">
        <f t="shared" ca="1" si="2"/>
        <v>164</v>
      </c>
      <c r="C172" s="115" t="s">
        <v>157</v>
      </c>
      <c r="D172" s="844" t="s">
        <v>3658</v>
      </c>
      <c r="E172" s="73" t="s">
        <v>3659</v>
      </c>
      <c r="F172" s="76" t="s">
        <v>127</v>
      </c>
      <c r="G172" s="77" t="s">
        <v>132</v>
      </c>
      <c r="H172" s="27" t="s">
        <v>210</v>
      </c>
      <c r="I172" s="73" t="s">
        <v>477</v>
      </c>
      <c r="J172" s="52" t="s">
        <v>3660</v>
      </c>
      <c r="K172" s="70" t="s">
        <v>479</v>
      </c>
      <c r="L172" s="126"/>
      <c r="M172" s="164" t="s">
        <v>2727</v>
      </c>
      <c r="N172" s="73" t="s">
        <v>3661</v>
      </c>
      <c r="O172" s="52" t="s">
        <v>3662</v>
      </c>
      <c r="P172" s="70" t="s">
        <v>3359</v>
      </c>
      <c r="Q172" s="126"/>
      <c r="R172" s="165">
        <v>0</v>
      </c>
      <c r="S172" s="153">
        <v>1</v>
      </c>
      <c r="T172" s="815" t="s">
        <v>3663</v>
      </c>
      <c r="U172" s="296">
        <v>1</v>
      </c>
      <c r="V172" s="815"/>
      <c r="W172" s="296"/>
      <c r="X172" s="119"/>
      <c r="Y172" s="296"/>
      <c r="Z172" s="119"/>
      <c r="AA172" s="296"/>
      <c r="AB172" s="119"/>
      <c r="AC172" s="296"/>
      <c r="AD172" s="119"/>
      <c r="AE172" s="296"/>
      <c r="AF172" s="119"/>
      <c r="AG172" s="296"/>
      <c r="AH172" s="119"/>
      <c r="AI172" s="296"/>
      <c r="AJ172" s="119"/>
      <c r="AK172" s="296"/>
      <c r="AL172" s="119"/>
      <c r="AM172" s="296"/>
      <c r="AN172" s="153">
        <v>0</v>
      </c>
      <c r="AO172" s="280">
        <v>0</v>
      </c>
      <c r="AP172" s="30">
        <v>0</v>
      </c>
      <c r="AQ172" s="56">
        <v>14</v>
      </c>
      <c r="AR172" s="31">
        <v>0</v>
      </c>
      <c r="AS172" s="53">
        <v>0</v>
      </c>
      <c r="AT172" s="28">
        <v>0</v>
      </c>
      <c r="AU172" s="31">
        <v>4</v>
      </c>
      <c r="AV172" s="131">
        <v>0.4</v>
      </c>
      <c r="AW172" s="28">
        <v>3</v>
      </c>
      <c r="AX172" s="31">
        <v>0</v>
      </c>
      <c r="AY172" s="131">
        <v>0</v>
      </c>
      <c r="AZ172" s="28">
        <v>0</v>
      </c>
      <c r="BA172" s="31">
        <v>0</v>
      </c>
      <c r="BB172" s="131">
        <v>0</v>
      </c>
      <c r="BC172" s="28">
        <v>0</v>
      </c>
      <c r="BD172" s="31">
        <v>1</v>
      </c>
      <c r="BE172" s="131">
        <v>0.4</v>
      </c>
      <c r="BF172" s="29">
        <v>2</v>
      </c>
      <c r="BG172" s="31">
        <v>1</v>
      </c>
      <c r="BH172" s="31">
        <v>0.7</v>
      </c>
      <c r="BI172" s="165">
        <v>5</v>
      </c>
      <c r="BJ172" s="283">
        <v>30</v>
      </c>
      <c r="BK172" s="154">
        <v>10</v>
      </c>
      <c r="BL172" s="153">
        <v>0</v>
      </c>
      <c r="BM172" s="148">
        <v>0</v>
      </c>
      <c r="BN172" s="146">
        <v>0</v>
      </c>
      <c r="BO172" s="148">
        <v>0</v>
      </c>
      <c r="BP172" s="148">
        <v>0</v>
      </c>
      <c r="BQ172" s="148">
        <v>0</v>
      </c>
      <c r="BR172" s="146">
        <v>0</v>
      </c>
      <c r="BS172" s="148">
        <v>0</v>
      </c>
      <c r="BT172" s="283">
        <v>0</v>
      </c>
      <c r="BU172" s="154">
        <v>0</v>
      </c>
      <c r="BV172" s="153">
        <v>0</v>
      </c>
      <c r="BW172" s="146">
        <v>4</v>
      </c>
      <c r="BX172" s="283">
        <v>3</v>
      </c>
      <c r="BY172" s="284" t="s">
        <v>132</v>
      </c>
      <c r="BZ172" s="153">
        <v>0</v>
      </c>
      <c r="CA172" s="146">
        <v>0</v>
      </c>
      <c r="CB172" s="146">
        <v>0</v>
      </c>
      <c r="CC172" s="146">
        <v>0</v>
      </c>
      <c r="CD172" s="153">
        <v>0</v>
      </c>
      <c r="CE172" s="146">
        <v>0</v>
      </c>
      <c r="CF172" s="146">
        <v>0</v>
      </c>
      <c r="CG172" s="146">
        <v>0</v>
      </c>
      <c r="CH172" s="125" t="s">
        <v>132</v>
      </c>
      <c r="CI172" s="146"/>
      <c r="CJ172" s="283"/>
      <c r="CK172" s="154"/>
      <c r="CL172" s="153">
        <v>0</v>
      </c>
      <c r="CM172" s="146">
        <v>0</v>
      </c>
      <c r="CN172" s="146">
        <v>0</v>
      </c>
      <c r="CO172" s="125" t="s">
        <v>132</v>
      </c>
      <c r="CP172" s="285"/>
      <c r="CQ172" s="286" t="s">
        <v>132</v>
      </c>
      <c r="CR172" s="125" t="s">
        <v>132</v>
      </c>
      <c r="CS172" s="126"/>
      <c r="CT172" s="125" t="s">
        <v>132</v>
      </c>
      <c r="CU172" s="148"/>
      <c r="CV172" s="148"/>
      <c r="CW172" s="285" t="s">
        <v>132</v>
      </c>
      <c r="CX172" s="287" t="s">
        <v>132</v>
      </c>
      <c r="CY172" s="287" t="s">
        <v>132</v>
      </c>
      <c r="CZ172" s="287" t="s">
        <v>132</v>
      </c>
      <c r="DA172" s="70"/>
      <c r="DB172" s="288" t="s">
        <v>2744</v>
      </c>
      <c r="DC172" s="75" t="s">
        <v>149</v>
      </c>
      <c r="DD172" s="128" t="s">
        <v>2736</v>
      </c>
      <c r="DE172" s="949" t="s">
        <v>144</v>
      </c>
    </row>
    <row r="173" spans="1:109">
      <c r="A173" s="49"/>
      <c r="B173" s="59">
        <f t="shared" ca="1" si="2"/>
        <v>165</v>
      </c>
      <c r="C173" s="115" t="s">
        <v>157</v>
      </c>
      <c r="D173" s="150" t="s">
        <v>3664</v>
      </c>
      <c r="E173" s="65" t="s">
        <v>3665</v>
      </c>
      <c r="F173" s="116" t="s">
        <v>132</v>
      </c>
      <c r="G173" s="117" t="s">
        <v>132</v>
      </c>
      <c r="H173" s="27" t="s">
        <v>210</v>
      </c>
      <c r="I173" s="65" t="s">
        <v>477</v>
      </c>
      <c r="J173" s="67" t="s">
        <v>3660</v>
      </c>
      <c r="K173" s="61" t="s">
        <v>479</v>
      </c>
      <c r="L173" s="112"/>
      <c r="M173" s="118" t="s">
        <v>2727</v>
      </c>
      <c r="N173" s="65" t="s">
        <v>3661</v>
      </c>
      <c r="O173" s="67" t="s">
        <v>3666</v>
      </c>
      <c r="P173" s="61" t="s">
        <v>2819</v>
      </c>
      <c r="Q173" s="112"/>
      <c r="R173" s="151">
        <v>0</v>
      </c>
      <c r="S173" s="144">
        <v>0</v>
      </c>
      <c r="T173" s="282"/>
      <c r="U173" s="152"/>
      <c r="V173" s="282"/>
      <c r="W173" s="152"/>
      <c r="X173" s="114"/>
      <c r="Y173" s="152"/>
      <c r="Z173" s="114"/>
      <c r="AA173" s="152"/>
      <c r="AB173" s="114"/>
      <c r="AC173" s="152"/>
      <c r="AD173" s="114"/>
      <c r="AE173" s="152"/>
      <c r="AF173" s="114"/>
      <c r="AG173" s="152"/>
      <c r="AH173" s="114"/>
      <c r="AI173" s="152"/>
      <c r="AJ173" s="114"/>
      <c r="AK173" s="152"/>
      <c r="AL173" s="114"/>
      <c r="AM173" s="152"/>
      <c r="AN173" s="144">
        <v>1</v>
      </c>
      <c r="AO173" s="157">
        <v>0.1</v>
      </c>
      <c r="AP173" s="130">
        <v>0</v>
      </c>
      <c r="AQ173" s="212">
        <v>0</v>
      </c>
      <c r="AR173" s="66">
        <v>0</v>
      </c>
      <c r="AS173" s="120">
        <v>0</v>
      </c>
      <c r="AT173" s="121">
        <v>0</v>
      </c>
      <c r="AU173" s="66">
        <v>0</v>
      </c>
      <c r="AV173" s="122">
        <v>0</v>
      </c>
      <c r="AW173" s="121">
        <v>0</v>
      </c>
      <c r="AX173" s="66">
        <v>0</v>
      </c>
      <c r="AY173" s="122">
        <v>0</v>
      </c>
      <c r="AZ173" s="121">
        <v>0</v>
      </c>
      <c r="BA173" s="66">
        <v>0</v>
      </c>
      <c r="BB173" s="122">
        <v>0</v>
      </c>
      <c r="BC173" s="121">
        <v>0</v>
      </c>
      <c r="BD173" s="66">
        <v>0</v>
      </c>
      <c r="BE173" s="122">
        <v>0</v>
      </c>
      <c r="BF173" s="113">
        <v>0</v>
      </c>
      <c r="BG173" s="66">
        <v>0</v>
      </c>
      <c r="BH173" s="66">
        <v>0</v>
      </c>
      <c r="BI173" s="151">
        <v>1</v>
      </c>
      <c r="BJ173" s="143">
        <v>5</v>
      </c>
      <c r="BK173" s="154">
        <v>0</v>
      </c>
      <c r="BL173" s="144">
        <v>0</v>
      </c>
      <c r="BM173" s="135">
        <v>0</v>
      </c>
      <c r="BN173" s="145">
        <v>0</v>
      </c>
      <c r="BO173" s="135">
        <v>0</v>
      </c>
      <c r="BP173" s="146">
        <v>0</v>
      </c>
      <c r="BQ173" s="135">
        <v>0</v>
      </c>
      <c r="BR173" s="145">
        <v>0</v>
      </c>
      <c r="BS173" s="135">
        <v>0</v>
      </c>
      <c r="BT173" s="155">
        <v>0</v>
      </c>
      <c r="BU173" s="149">
        <v>0</v>
      </c>
      <c r="BV173" s="144">
        <v>0</v>
      </c>
      <c r="BW173" s="145">
        <v>0</v>
      </c>
      <c r="BX173" s="146">
        <v>0</v>
      </c>
      <c r="BY173" s="147" t="s">
        <v>132</v>
      </c>
      <c r="BZ173" s="144">
        <v>0</v>
      </c>
      <c r="CA173" s="145">
        <v>0</v>
      </c>
      <c r="CB173" s="145">
        <v>0</v>
      </c>
      <c r="CC173" s="145">
        <v>0</v>
      </c>
      <c r="CD173" s="144">
        <v>0</v>
      </c>
      <c r="CE173" s="145">
        <v>0</v>
      </c>
      <c r="CF173" s="145">
        <v>0</v>
      </c>
      <c r="CG173" s="145">
        <v>0</v>
      </c>
      <c r="CH173" s="134" t="s">
        <v>132</v>
      </c>
      <c r="CI173" s="145"/>
      <c r="CJ173" s="148"/>
      <c r="CK173" s="149"/>
      <c r="CL173" s="144">
        <v>0</v>
      </c>
      <c r="CM173" s="145">
        <v>0</v>
      </c>
      <c r="CN173" s="145">
        <v>0</v>
      </c>
      <c r="CO173" s="134" t="s">
        <v>132</v>
      </c>
      <c r="CP173" s="136"/>
      <c r="CQ173" s="133" t="s">
        <v>132</v>
      </c>
      <c r="CR173" s="134" t="s">
        <v>132</v>
      </c>
      <c r="CS173" s="112"/>
      <c r="CT173" s="134" t="s">
        <v>132</v>
      </c>
      <c r="CU173" s="135"/>
      <c r="CV173" s="135"/>
      <c r="CW173" s="136" t="s">
        <v>132</v>
      </c>
      <c r="CX173" s="137" t="s">
        <v>132</v>
      </c>
      <c r="CY173" s="137" t="s">
        <v>132</v>
      </c>
      <c r="CZ173" s="137" t="s">
        <v>132</v>
      </c>
      <c r="DA173" s="61"/>
      <c r="DB173" s="156" t="s">
        <v>2744</v>
      </c>
      <c r="DC173" s="138" t="s">
        <v>149</v>
      </c>
      <c r="DD173" s="139" t="s">
        <v>2736</v>
      </c>
      <c r="DE173" s="947" t="s">
        <v>144</v>
      </c>
    </row>
    <row r="174" spans="1:109">
      <c r="A174" s="49"/>
      <c r="B174" s="59">
        <f t="shared" ca="1" si="2"/>
        <v>166</v>
      </c>
      <c r="C174" s="115" t="s">
        <v>689</v>
      </c>
      <c r="D174" s="844" t="s">
        <v>3667</v>
      </c>
      <c r="E174" s="73" t="s">
        <v>3668</v>
      </c>
      <c r="F174" s="76" t="s">
        <v>127</v>
      </c>
      <c r="G174" s="77" t="s">
        <v>132</v>
      </c>
      <c r="H174" s="27">
        <v>40634</v>
      </c>
      <c r="I174" s="73" t="s">
        <v>477</v>
      </c>
      <c r="J174" s="52" t="s">
        <v>3669</v>
      </c>
      <c r="K174" s="70" t="s">
        <v>479</v>
      </c>
      <c r="L174" s="126"/>
      <c r="M174" s="164" t="s">
        <v>132</v>
      </c>
      <c r="N174" s="73" t="s">
        <v>3670</v>
      </c>
      <c r="O174" s="52" t="s">
        <v>3671</v>
      </c>
      <c r="P174" s="52" t="s">
        <v>2844</v>
      </c>
      <c r="Q174" s="126"/>
      <c r="R174" s="165">
        <v>0</v>
      </c>
      <c r="S174" s="902">
        <v>1</v>
      </c>
      <c r="T174" s="911" t="s">
        <v>3672</v>
      </c>
      <c r="U174" s="901">
        <v>25</v>
      </c>
      <c r="V174" s="911"/>
      <c r="W174" s="901"/>
      <c r="X174" s="888"/>
      <c r="Y174" s="152"/>
      <c r="Z174" s="119"/>
      <c r="AA174" s="152"/>
      <c r="AB174" s="119"/>
      <c r="AC174" s="152"/>
      <c r="AD174" s="119"/>
      <c r="AE174" s="152"/>
      <c r="AF174" s="119"/>
      <c r="AG174" s="152"/>
      <c r="AH174" s="119"/>
      <c r="AI174" s="152"/>
      <c r="AJ174" s="119"/>
      <c r="AK174" s="152"/>
      <c r="AL174" s="119"/>
      <c r="AM174" s="152"/>
      <c r="AN174" s="153">
        <v>5</v>
      </c>
      <c r="AO174" s="154">
        <v>1.1000000000000001</v>
      </c>
      <c r="AP174" s="30">
        <v>0</v>
      </c>
      <c r="AQ174" s="56">
        <v>0</v>
      </c>
      <c r="AR174" s="31">
        <v>3</v>
      </c>
      <c r="AS174" s="53">
        <v>1</v>
      </c>
      <c r="AT174" s="28">
        <v>1</v>
      </c>
      <c r="AU174" s="31">
        <v>0</v>
      </c>
      <c r="AV174" s="131">
        <v>0</v>
      </c>
      <c r="AW174" s="28">
        <v>5</v>
      </c>
      <c r="AX174" s="31">
        <v>0</v>
      </c>
      <c r="AY174" s="131">
        <v>0</v>
      </c>
      <c r="AZ174" s="28">
        <v>0</v>
      </c>
      <c r="BA174" s="31">
        <v>0</v>
      </c>
      <c r="BB174" s="131">
        <v>0</v>
      </c>
      <c r="BC174" s="28">
        <v>4</v>
      </c>
      <c r="BD174" s="31">
        <v>0</v>
      </c>
      <c r="BE174" s="131">
        <v>0</v>
      </c>
      <c r="BF174" s="29">
        <v>3</v>
      </c>
      <c r="BG174" s="31">
        <v>0</v>
      </c>
      <c r="BH174" s="31">
        <v>0</v>
      </c>
      <c r="BI174" s="165">
        <v>5</v>
      </c>
      <c r="BJ174" s="143">
        <v>48</v>
      </c>
      <c r="BK174" s="154">
        <v>8</v>
      </c>
      <c r="BL174" s="153">
        <v>0</v>
      </c>
      <c r="BM174" s="148">
        <v>0</v>
      </c>
      <c r="BN174" s="146">
        <v>0</v>
      </c>
      <c r="BO174" s="148">
        <v>0</v>
      </c>
      <c r="BP174" s="146">
        <v>0</v>
      </c>
      <c r="BQ174" s="148">
        <v>0</v>
      </c>
      <c r="BR174" s="146">
        <v>0</v>
      </c>
      <c r="BS174" s="148">
        <v>0</v>
      </c>
      <c r="BT174" s="155">
        <v>0</v>
      </c>
      <c r="BU174" s="154">
        <v>0</v>
      </c>
      <c r="BV174" s="153">
        <v>0</v>
      </c>
      <c r="BW174" s="146">
        <v>0</v>
      </c>
      <c r="BX174" s="146">
        <v>0</v>
      </c>
      <c r="BY174" s="284" t="s">
        <v>132</v>
      </c>
      <c r="BZ174" s="153">
        <v>0</v>
      </c>
      <c r="CA174" s="146">
        <v>24</v>
      </c>
      <c r="CB174" s="146">
        <v>24</v>
      </c>
      <c r="CC174" s="146">
        <v>92</v>
      </c>
      <c r="CD174" s="153">
        <v>0</v>
      </c>
      <c r="CE174" s="146">
        <v>9</v>
      </c>
      <c r="CF174" s="146">
        <v>9</v>
      </c>
      <c r="CG174" s="146">
        <v>99</v>
      </c>
      <c r="CH174" s="125" t="s">
        <v>127</v>
      </c>
      <c r="CI174" s="146">
        <v>0</v>
      </c>
      <c r="CJ174" s="148">
        <v>1</v>
      </c>
      <c r="CK174" s="154">
        <v>11</v>
      </c>
      <c r="CL174" s="153">
        <v>0</v>
      </c>
      <c r="CM174" s="146">
        <v>0</v>
      </c>
      <c r="CN174" s="146">
        <v>0</v>
      </c>
      <c r="CO174" s="125" t="s">
        <v>127</v>
      </c>
      <c r="CP174" s="285" t="s">
        <v>132</v>
      </c>
      <c r="CQ174" s="286" t="s">
        <v>132</v>
      </c>
      <c r="CR174" s="125" t="s">
        <v>132</v>
      </c>
      <c r="CS174" s="126"/>
      <c r="CT174" s="125" t="s">
        <v>132</v>
      </c>
      <c r="CU174" s="148"/>
      <c r="CV174" s="148"/>
      <c r="CW174" s="285" t="s">
        <v>132</v>
      </c>
      <c r="CX174" s="287" t="s">
        <v>132</v>
      </c>
      <c r="CY174" s="287" t="s">
        <v>132</v>
      </c>
      <c r="CZ174" s="287" t="s">
        <v>132</v>
      </c>
      <c r="DA174" s="70"/>
      <c r="DB174" s="288" t="s">
        <v>2744</v>
      </c>
      <c r="DC174" s="75" t="s">
        <v>149</v>
      </c>
      <c r="DD174" s="128" t="s">
        <v>2735</v>
      </c>
      <c r="DE174" s="949" t="s">
        <v>3382</v>
      </c>
    </row>
    <row r="175" spans="1:109" ht="54">
      <c r="A175" s="49"/>
      <c r="B175" s="59">
        <f t="shared" ca="1" si="2"/>
        <v>167</v>
      </c>
      <c r="C175" s="115" t="s">
        <v>689</v>
      </c>
      <c r="D175" s="844" t="s">
        <v>3673</v>
      </c>
      <c r="E175" s="73" t="s">
        <v>3674</v>
      </c>
      <c r="F175" s="76" t="s">
        <v>127</v>
      </c>
      <c r="G175" s="77" t="s">
        <v>132</v>
      </c>
      <c r="H175" s="27">
        <v>26390</v>
      </c>
      <c r="I175" s="73" t="s">
        <v>477</v>
      </c>
      <c r="J175" s="52" t="s">
        <v>3675</v>
      </c>
      <c r="K175" s="70" t="s">
        <v>479</v>
      </c>
      <c r="L175" s="126"/>
      <c r="M175" s="164" t="s">
        <v>2727</v>
      </c>
      <c r="N175" s="73" t="s">
        <v>3676</v>
      </c>
      <c r="O175" s="52" t="s">
        <v>3677</v>
      </c>
      <c r="P175" s="52" t="s">
        <v>3346</v>
      </c>
      <c r="Q175" s="126"/>
      <c r="R175" s="165">
        <v>0</v>
      </c>
      <c r="S175" s="153">
        <v>1</v>
      </c>
      <c r="T175" s="815" t="s">
        <v>3678</v>
      </c>
      <c r="U175" s="152">
        <v>42</v>
      </c>
      <c r="V175" s="815"/>
      <c r="W175" s="152"/>
      <c r="X175" s="119"/>
      <c r="Y175" s="152"/>
      <c r="Z175" s="119"/>
      <c r="AA175" s="152"/>
      <c r="AB175" s="119"/>
      <c r="AC175" s="152"/>
      <c r="AD175" s="119"/>
      <c r="AE175" s="152"/>
      <c r="AF175" s="119"/>
      <c r="AG175" s="152"/>
      <c r="AH175" s="119"/>
      <c r="AI175" s="152"/>
      <c r="AJ175" s="119"/>
      <c r="AK175" s="152"/>
      <c r="AL175" s="119"/>
      <c r="AM175" s="152"/>
      <c r="AN175" s="153">
        <v>1</v>
      </c>
      <c r="AO175" s="154">
        <v>0.1</v>
      </c>
      <c r="AP175" s="30">
        <v>0</v>
      </c>
      <c r="AQ175" s="56">
        <v>0</v>
      </c>
      <c r="AR175" s="31">
        <v>0</v>
      </c>
      <c r="AS175" s="53">
        <v>0</v>
      </c>
      <c r="AT175" s="28">
        <v>0</v>
      </c>
      <c r="AU175" s="31">
        <v>4</v>
      </c>
      <c r="AV175" s="131">
        <v>0.3</v>
      </c>
      <c r="AW175" s="28">
        <v>3</v>
      </c>
      <c r="AX175" s="31">
        <v>0</v>
      </c>
      <c r="AY175" s="131">
        <v>0</v>
      </c>
      <c r="AZ175" s="28">
        <v>0</v>
      </c>
      <c r="BA175" s="31">
        <v>0</v>
      </c>
      <c r="BB175" s="131">
        <v>0</v>
      </c>
      <c r="BC175" s="28">
        <v>0</v>
      </c>
      <c r="BD175" s="31">
        <v>0</v>
      </c>
      <c r="BE175" s="131">
        <v>0</v>
      </c>
      <c r="BF175" s="29">
        <v>3</v>
      </c>
      <c r="BG175" s="31">
        <v>1</v>
      </c>
      <c r="BH175" s="31">
        <v>0.7</v>
      </c>
      <c r="BI175" s="165">
        <v>5</v>
      </c>
      <c r="BJ175" s="143">
        <v>35</v>
      </c>
      <c r="BK175" s="154">
        <v>10</v>
      </c>
      <c r="BL175" s="153">
        <v>0</v>
      </c>
      <c r="BM175" s="148">
        <v>0</v>
      </c>
      <c r="BN175" s="146">
        <v>0</v>
      </c>
      <c r="BO175" s="148">
        <v>0</v>
      </c>
      <c r="BP175" s="146">
        <v>0</v>
      </c>
      <c r="BQ175" s="148">
        <v>0</v>
      </c>
      <c r="BR175" s="146">
        <v>0</v>
      </c>
      <c r="BS175" s="148">
        <v>0</v>
      </c>
      <c r="BT175" s="155">
        <v>0</v>
      </c>
      <c r="BU175" s="154">
        <v>0</v>
      </c>
      <c r="BV175" s="153">
        <v>0</v>
      </c>
      <c r="BW175" s="146">
        <v>0</v>
      </c>
      <c r="BX175" s="146">
        <v>0</v>
      </c>
      <c r="BY175" s="284" t="s">
        <v>132</v>
      </c>
      <c r="BZ175" s="153">
        <v>0</v>
      </c>
      <c r="CA175" s="146">
        <v>0</v>
      </c>
      <c r="CB175" s="146">
        <v>0</v>
      </c>
      <c r="CC175" s="146">
        <v>0</v>
      </c>
      <c r="CD175" s="153">
        <v>0</v>
      </c>
      <c r="CE175" s="146">
        <v>0</v>
      </c>
      <c r="CF175" s="146">
        <v>0</v>
      </c>
      <c r="CG175" s="146">
        <v>0</v>
      </c>
      <c r="CH175" s="125" t="s">
        <v>127</v>
      </c>
      <c r="CI175" s="146">
        <v>0</v>
      </c>
      <c r="CJ175" s="148">
        <v>0</v>
      </c>
      <c r="CK175" s="154">
        <v>4</v>
      </c>
      <c r="CL175" s="153">
        <v>0</v>
      </c>
      <c r="CM175" s="146">
        <v>0</v>
      </c>
      <c r="CN175" s="146">
        <v>0</v>
      </c>
      <c r="CO175" s="125" t="s">
        <v>132</v>
      </c>
      <c r="CP175" s="285"/>
      <c r="CQ175" s="286" t="s">
        <v>132</v>
      </c>
      <c r="CR175" s="125" t="s">
        <v>132</v>
      </c>
      <c r="CS175" s="126"/>
      <c r="CT175" s="125" t="s">
        <v>132</v>
      </c>
      <c r="CU175" s="148"/>
      <c r="CV175" s="148"/>
      <c r="CW175" s="285" t="s">
        <v>132</v>
      </c>
      <c r="CX175" s="287" t="s">
        <v>132</v>
      </c>
      <c r="CY175" s="287" t="s">
        <v>132</v>
      </c>
      <c r="CZ175" s="287" t="s">
        <v>132</v>
      </c>
      <c r="DA175" s="70"/>
      <c r="DB175" s="288" t="s">
        <v>2744</v>
      </c>
      <c r="DC175" s="75" t="s">
        <v>149</v>
      </c>
      <c r="DD175" s="128" t="s">
        <v>2735</v>
      </c>
      <c r="DE175" s="949" t="s">
        <v>3679</v>
      </c>
    </row>
    <row r="176" spans="1:109" ht="27">
      <c r="A176" s="49"/>
      <c r="B176" s="59">
        <f t="shared" ca="1" si="2"/>
        <v>168</v>
      </c>
      <c r="C176" s="132" t="s">
        <v>689</v>
      </c>
      <c r="D176" s="150" t="s">
        <v>3680</v>
      </c>
      <c r="E176" s="65" t="s">
        <v>3681</v>
      </c>
      <c r="F176" s="116" t="s">
        <v>132</v>
      </c>
      <c r="G176" s="117" t="s">
        <v>132</v>
      </c>
      <c r="H176" s="823">
        <v>23012</v>
      </c>
      <c r="I176" s="65" t="s">
        <v>477</v>
      </c>
      <c r="J176" s="67" t="s">
        <v>703</v>
      </c>
      <c r="K176" s="61" t="s">
        <v>479</v>
      </c>
      <c r="L176" s="112"/>
      <c r="M176" s="118" t="s">
        <v>132</v>
      </c>
      <c r="N176" s="65" t="s">
        <v>704</v>
      </c>
      <c r="O176" s="67" t="s">
        <v>3682</v>
      </c>
      <c r="P176" s="61" t="s">
        <v>3408</v>
      </c>
      <c r="Q176" s="112" t="s">
        <v>3683</v>
      </c>
      <c r="R176" s="151">
        <v>0</v>
      </c>
      <c r="S176" s="144">
        <v>0</v>
      </c>
      <c r="T176" s="282"/>
      <c r="U176" s="676"/>
      <c r="V176" s="282"/>
      <c r="W176" s="676"/>
      <c r="X176" s="114"/>
      <c r="Y176" s="676"/>
      <c r="Z176" s="114"/>
      <c r="AA176" s="676"/>
      <c r="AB176" s="114"/>
      <c r="AC176" s="676"/>
      <c r="AD176" s="114"/>
      <c r="AE176" s="676"/>
      <c r="AF176" s="114"/>
      <c r="AG176" s="676"/>
      <c r="AH176" s="114"/>
      <c r="AI176" s="676"/>
      <c r="AJ176" s="114"/>
      <c r="AK176" s="676"/>
      <c r="AL176" s="114"/>
      <c r="AM176" s="676"/>
      <c r="AN176" s="144">
        <v>1</v>
      </c>
      <c r="AO176" s="157">
        <v>4.6875E-2</v>
      </c>
      <c r="AP176" s="130">
        <v>0</v>
      </c>
      <c r="AQ176" s="212">
        <v>1</v>
      </c>
      <c r="AR176" s="66">
        <v>0</v>
      </c>
      <c r="AS176" s="120">
        <v>0</v>
      </c>
      <c r="AT176" s="121">
        <v>0</v>
      </c>
      <c r="AU176" s="66">
        <v>0</v>
      </c>
      <c r="AV176" s="122">
        <v>0</v>
      </c>
      <c r="AW176" s="121">
        <v>0</v>
      </c>
      <c r="AX176" s="66">
        <v>0</v>
      </c>
      <c r="AY176" s="122">
        <v>0</v>
      </c>
      <c r="AZ176" s="121">
        <v>0</v>
      </c>
      <c r="BA176" s="66">
        <v>0</v>
      </c>
      <c r="BB176" s="122">
        <v>0</v>
      </c>
      <c r="BC176" s="121">
        <v>0</v>
      </c>
      <c r="BD176" s="66">
        <v>0</v>
      </c>
      <c r="BE176" s="122">
        <v>0</v>
      </c>
      <c r="BF176" s="113">
        <v>0</v>
      </c>
      <c r="BG176" s="66">
        <v>2</v>
      </c>
      <c r="BH176" s="66">
        <v>4.6875E-2</v>
      </c>
      <c r="BI176" s="151">
        <v>1</v>
      </c>
      <c r="BJ176" s="158">
        <v>2</v>
      </c>
      <c r="BK176" s="149">
        <v>0</v>
      </c>
      <c r="BL176" s="144">
        <v>0</v>
      </c>
      <c r="BM176" s="135">
        <v>0</v>
      </c>
      <c r="BN176" s="145">
        <v>0</v>
      </c>
      <c r="BO176" s="135">
        <v>0</v>
      </c>
      <c r="BP176" s="135">
        <v>0</v>
      </c>
      <c r="BQ176" s="135">
        <v>0</v>
      </c>
      <c r="BR176" s="145">
        <v>0</v>
      </c>
      <c r="BS176" s="135">
        <v>0</v>
      </c>
      <c r="BT176" s="158">
        <v>0</v>
      </c>
      <c r="BU176" s="149">
        <v>0</v>
      </c>
      <c r="BV176" s="144">
        <v>0</v>
      </c>
      <c r="BW176" s="145">
        <v>0</v>
      </c>
      <c r="BX176" s="158">
        <v>0</v>
      </c>
      <c r="BY176" s="147" t="s">
        <v>132</v>
      </c>
      <c r="BZ176" s="144">
        <v>0</v>
      </c>
      <c r="CA176" s="145">
        <v>0</v>
      </c>
      <c r="CB176" s="145">
        <v>0</v>
      </c>
      <c r="CC176" s="145">
        <v>0</v>
      </c>
      <c r="CD176" s="144">
        <v>0</v>
      </c>
      <c r="CE176" s="145">
        <v>0</v>
      </c>
      <c r="CF176" s="145">
        <v>0</v>
      </c>
      <c r="CG176" s="145">
        <v>0</v>
      </c>
      <c r="CH176" s="134" t="s">
        <v>132</v>
      </c>
      <c r="CI176" s="145"/>
      <c r="CJ176" s="158"/>
      <c r="CK176" s="149"/>
      <c r="CL176" s="144">
        <v>0</v>
      </c>
      <c r="CM176" s="145">
        <v>0</v>
      </c>
      <c r="CN176" s="145">
        <v>0</v>
      </c>
      <c r="CO176" s="134" t="s">
        <v>132</v>
      </c>
      <c r="CP176" s="136"/>
      <c r="CQ176" s="133" t="s">
        <v>132</v>
      </c>
      <c r="CR176" s="134" t="s">
        <v>127</v>
      </c>
      <c r="CS176" s="112" t="s">
        <v>3684</v>
      </c>
      <c r="CT176" s="134" t="s">
        <v>132</v>
      </c>
      <c r="CU176" s="135"/>
      <c r="CV176" s="135"/>
      <c r="CW176" s="136" t="s">
        <v>132</v>
      </c>
      <c r="CX176" s="137" t="s">
        <v>132</v>
      </c>
      <c r="CY176" s="137" t="s">
        <v>132</v>
      </c>
      <c r="CZ176" s="137" t="s">
        <v>132</v>
      </c>
      <c r="DA176" s="61"/>
      <c r="DB176" s="156" t="s">
        <v>2744</v>
      </c>
      <c r="DC176" s="138" t="s">
        <v>149</v>
      </c>
      <c r="DD176" s="139" t="s">
        <v>2735</v>
      </c>
      <c r="DE176" s="947" t="s">
        <v>150</v>
      </c>
    </row>
    <row r="177" spans="1:109" ht="27">
      <c r="A177" s="49"/>
      <c r="B177" s="59">
        <f t="shared" ca="1" si="2"/>
        <v>169</v>
      </c>
      <c r="C177" s="115" t="s">
        <v>689</v>
      </c>
      <c r="D177" s="150" t="s">
        <v>3685</v>
      </c>
      <c r="E177" s="65" t="s">
        <v>3686</v>
      </c>
      <c r="F177" s="116" t="s">
        <v>132</v>
      </c>
      <c r="G177" s="117" t="s">
        <v>132</v>
      </c>
      <c r="H177" s="459">
        <v>22904</v>
      </c>
      <c r="I177" s="65" t="s">
        <v>477</v>
      </c>
      <c r="J177" s="67" t="s">
        <v>703</v>
      </c>
      <c r="K177" s="61" t="s">
        <v>479</v>
      </c>
      <c r="L177" s="112"/>
      <c r="M177" s="118" t="s">
        <v>132</v>
      </c>
      <c r="N177" s="65" t="s">
        <v>704</v>
      </c>
      <c r="O177" s="67" t="s">
        <v>3687</v>
      </c>
      <c r="P177" s="61" t="s">
        <v>3408</v>
      </c>
      <c r="Q177" s="112" t="s">
        <v>3683</v>
      </c>
      <c r="R177" s="151">
        <v>0</v>
      </c>
      <c r="S177" s="144">
        <v>0</v>
      </c>
      <c r="T177" s="282"/>
      <c r="U177" s="159"/>
      <c r="V177" s="282"/>
      <c r="W177" s="159"/>
      <c r="X177" s="114"/>
      <c r="Y177" s="159"/>
      <c r="Z177" s="114"/>
      <c r="AA177" s="159"/>
      <c r="AB177" s="114"/>
      <c r="AC177" s="159"/>
      <c r="AD177" s="114"/>
      <c r="AE177" s="159"/>
      <c r="AF177" s="114"/>
      <c r="AG177" s="159"/>
      <c r="AH177" s="114"/>
      <c r="AI177" s="159"/>
      <c r="AJ177" s="114"/>
      <c r="AK177" s="159"/>
      <c r="AL177" s="114"/>
      <c r="AM177" s="159"/>
      <c r="AN177" s="144">
        <v>1</v>
      </c>
      <c r="AO177" s="160">
        <v>3.125E-2</v>
      </c>
      <c r="AP177" s="130">
        <v>0</v>
      </c>
      <c r="AQ177" s="212">
        <v>1</v>
      </c>
      <c r="AR177" s="66">
        <v>0</v>
      </c>
      <c r="AS177" s="120">
        <v>0</v>
      </c>
      <c r="AT177" s="121">
        <v>0</v>
      </c>
      <c r="AU177" s="66">
        <v>0</v>
      </c>
      <c r="AV177" s="122">
        <v>0</v>
      </c>
      <c r="AW177" s="121">
        <v>0</v>
      </c>
      <c r="AX177" s="66">
        <v>0</v>
      </c>
      <c r="AY177" s="122">
        <v>0</v>
      </c>
      <c r="AZ177" s="121">
        <v>0</v>
      </c>
      <c r="BA177" s="66">
        <v>0</v>
      </c>
      <c r="BB177" s="122">
        <v>0</v>
      </c>
      <c r="BC177" s="121">
        <v>0</v>
      </c>
      <c r="BD177" s="66">
        <v>0</v>
      </c>
      <c r="BE177" s="122">
        <v>0</v>
      </c>
      <c r="BF177" s="113">
        <v>0</v>
      </c>
      <c r="BG177" s="66">
        <v>2</v>
      </c>
      <c r="BH177" s="66">
        <v>3.125E-2</v>
      </c>
      <c r="BI177" s="151">
        <v>1</v>
      </c>
      <c r="BJ177" s="143">
        <v>2</v>
      </c>
      <c r="BK177" s="154">
        <v>0</v>
      </c>
      <c r="BL177" s="144">
        <v>0</v>
      </c>
      <c r="BM177" s="135">
        <v>0</v>
      </c>
      <c r="BN177" s="145">
        <v>0</v>
      </c>
      <c r="BO177" s="135">
        <v>0</v>
      </c>
      <c r="BP177" s="146">
        <v>0</v>
      </c>
      <c r="BQ177" s="135">
        <v>0</v>
      </c>
      <c r="BR177" s="145">
        <v>0</v>
      </c>
      <c r="BS177" s="135">
        <v>0</v>
      </c>
      <c r="BT177" s="155">
        <v>0</v>
      </c>
      <c r="BU177" s="149">
        <v>0</v>
      </c>
      <c r="BV177" s="144">
        <v>0</v>
      </c>
      <c r="BW177" s="145">
        <v>0</v>
      </c>
      <c r="BX177" s="146">
        <v>0</v>
      </c>
      <c r="BY177" s="147" t="s">
        <v>132</v>
      </c>
      <c r="BZ177" s="144">
        <v>0</v>
      </c>
      <c r="CA177" s="145">
        <v>0</v>
      </c>
      <c r="CB177" s="145">
        <v>0</v>
      </c>
      <c r="CC177" s="145">
        <v>0</v>
      </c>
      <c r="CD177" s="144">
        <v>0</v>
      </c>
      <c r="CE177" s="145">
        <v>0</v>
      </c>
      <c r="CF177" s="145">
        <v>0</v>
      </c>
      <c r="CG177" s="145">
        <v>0</v>
      </c>
      <c r="CH177" s="134" t="s">
        <v>132</v>
      </c>
      <c r="CI177" s="145"/>
      <c r="CJ177" s="148"/>
      <c r="CK177" s="149"/>
      <c r="CL177" s="144">
        <v>0</v>
      </c>
      <c r="CM177" s="145">
        <v>0</v>
      </c>
      <c r="CN177" s="145">
        <v>0</v>
      </c>
      <c r="CO177" s="134" t="s">
        <v>132</v>
      </c>
      <c r="CP177" s="136"/>
      <c r="CQ177" s="133" t="s">
        <v>132</v>
      </c>
      <c r="CR177" s="134" t="s">
        <v>127</v>
      </c>
      <c r="CS177" s="112" t="s">
        <v>3684</v>
      </c>
      <c r="CT177" s="134" t="s">
        <v>132</v>
      </c>
      <c r="CU177" s="135"/>
      <c r="CV177" s="135"/>
      <c r="CW177" s="136" t="s">
        <v>132</v>
      </c>
      <c r="CX177" s="137" t="s">
        <v>132</v>
      </c>
      <c r="CY177" s="137" t="s">
        <v>132</v>
      </c>
      <c r="CZ177" s="137" t="s">
        <v>132</v>
      </c>
      <c r="DA177" s="61"/>
      <c r="DB177" s="156" t="s">
        <v>2744</v>
      </c>
      <c r="DC177" s="138" t="s">
        <v>149</v>
      </c>
      <c r="DD177" s="139" t="s">
        <v>2735</v>
      </c>
      <c r="DE177" s="947" t="s">
        <v>150</v>
      </c>
    </row>
    <row r="178" spans="1:109" ht="27">
      <c r="A178" s="49"/>
      <c r="B178" s="59">
        <f t="shared" ca="1" si="2"/>
        <v>170</v>
      </c>
      <c r="C178" s="115" t="s">
        <v>689</v>
      </c>
      <c r="D178" s="150" t="s">
        <v>3688</v>
      </c>
      <c r="E178" s="65" t="s">
        <v>3689</v>
      </c>
      <c r="F178" s="116" t="s">
        <v>132</v>
      </c>
      <c r="G178" s="117" t="s">
        <v>132</v>
      </c>
      <c r="H178" s="459" t="s">
        <v>210</v>
      </c>
      <c r="I178" s="65" t="s">
        <v>477</v>
      </c>
      <c r="J178" s="67" t="s">
        <v>703</v>
      </c>
      <c r="K178" s="61" t="s">
        <v>479</v>
      </c>
      <c r="L178" s="112"/>
      <c r="M178" s="118" t="s">
        <v>2727</v>
      </c>
      <c r="N178" s="65" t="s">
        <v>704</v>
      </c>
      <c r="O178" s="67" t="s">
        <v>3690</v>
      </c>
      <c r="P178" s="61" t="s">
        <v>3408</v>
      </c>
      <c r="Q178" s="112" t="s">
        <v>3683</v>
      </c>
      <c r="R178" s="151">
        <v>0</v>
      </c>
      <c r="S178" s="144">
        <v>0</v>
      </c>
      <c r="T178" s="282"/>
      <c r="U178" s="159"/>
      <c r="V178" s="282"/>
      <c r="W178" s="159"/>
      <c r="X178" s="114"/>
      <c r="Y178" s="159"/>
      <c r="Z178" s="114"/>
      <c r="AA178" s="159"/>
      <c r="AB178" s="114"/>
      <c r="AC178" s="159"/>
      <c r="AD178" s="114"/>
      <c r="AE178" s="159"/>
      <c r="AF178" s="114"/>
      <c r="AG178" s="159"/>
      <c r="AH178" s="114"/>
      <c r="AI178" s="159"/>
      <c r="AJ178" s="114"/>
      <c r="AK178" s="159"/>
      <c r="AL178" s="114"/>
      <c r="AM178" s="159"/>
      <c r="AN178" s="144">
        <v>1</v>
      </c>
      <c r="AO178" s="161">
        <v>3.125E-2</v>
      </c>
      <c r="AP178" s="130">
        <v>0</v>
      </c>
      <c r="AQ178" s="212">
        <v>1</v>
      </c>
      <c r="AR178" s="66">
        <v>0</v>
      </c>
      <c r="AS178" s="120">
        <v>0</v>
      </c>
      <c r="AT178" s="121">
        <v>0</v>
      </c>
      <c r="AU178" s="66">
        <v>0</v>
      </c>
      <c r="AV178" s="131">
        <v>0</v>
      </c>
      <c r="AW178" s="121">
        <v>0</v>
      </c>
      <c r="AX178" s="66">
        <v>0</v>
      </c>
      <c r="AY178" s="122">
        <v>0</v>
      </c>
      <c r="AZ178" s="121">
        <v>0</v>
      </c>
      <c r="BA178" s="66">
        <v>0</v>
      </c>
      <c r="BB178" s="122">
        <v>0</v>
      </c>
      <c r="BC178" s="121">
        <v>0</v>
      </c>
      <c r="BD178" s="66">
        <v>0</v>
      </c>
      <c r="BE178" s="122">
        <v>0</v>
      </c>
      <c r="BF178" s="113">
        <v>0</v>
      </c>
      <c r="BG178" s="66">
        <v>2</v>
      </c>
      <c r="BH178" s="66">
        <v>3.125E-2</v>
      </c>
      <c r="BI178" s="151">
        <v>1</v>
      </c>
      <c r="BJ178" s="143">
        <v>2</v>
      </c>
      <c r="BK178" s="154">
        <v>0</v>
      </c>
      <c r="BL178" s="144">
        <v>0</v>
      </c>
      <c r="BM178" s="135">
        <v>0</v>
      </c>
      <c r="BN178" s="145">
        <v>0</v>
      </c>
      <c r="BO178" s="135">
        <v>0</v>
      </c>
      <c r="BP178" s="146">
        <v>0</v>
      </c>
      <c r="BQ178" s="135">
        <v>0</v>
      </c>
      <c r="BR178" s="145">
        <v>0</v>
      </c>
      <c r="BS178" s="135">
        <v>0</v>
      </c>
      <c r="BT178" s="155">
        <v>0</v>
      </c>
      <c r="BU178" s="149">
        <v>0</v>
      </c>
      <c r="BV178" s="144">
        <v>0</v>
      </c>
      <c r="BW178" s="145">
        <v>0</v>
      </c>
      <c r="BX178" s="146">
        <v>0</v>
      </c>
      <c r="BY178" s="147" t="s">
        <v>132</v>
      </c>
      <c r="BZ178" s="144">
        <v>0</v>
      </c>
      <c r="CA178" s="145">
        <v>0</v>
      </c>
      <c r="CB178" s="145">
        <v>0</v>
      </c>
      <c r="CC178" s="145">
        <v>0</v>
      </c>
      <c r="CD178" s="144">
        <v>0</v>
      </c>
      <c r="CE178" s="145">
        <v>0</v>
      </c>
      <c r="CF178" s="145">
        <v>0</v>
      </c>
      <c r="CG178" s="145">
        <v>0</v>
      </c>
      <c r="CH178" s="134" t="s">
        <v>132</v>
      </c>
      <c r="CI178" s="145"/>
      <c r="CJ178" s="148"/>
      <c r="CK178" s="149"/>
      <c r="CL178" s="144">
        <v>0</v>
      </c>
      <c r="CM178" s="145">
        <v>0</v>
      </c>
      <c r="CN178" s="145">
        <v>0</v>
      </c>
      <c r="CO178" s="134" t="s">
        <v>132</v>
      </c>
      <c r="CP178" s="136"/>
      <c r="CQ178" s="133" t="s">
        <v>132</v>
      </c>
      <c r="CR178" s="134" t="s">
        <v>127</v>
      </c>
      <c r="CS178" s="112" t="s">
        <v>3684</v>
      </c>
      <c r="CT178" s="134" t="s">
        <v>132</v>
      </c>
      <c r="CU178" s="135"/>
      <c r="CV178" s="135"/>
      <c r="CW178" s="136" t="s">
        <v>132</v>
      </c>
      <c r="CX178" s="137" t="s">
        <v>132</v>
      </c>
      <c r="CY178" s="137" t="s">
        <v>132</v>
      </c>
      <c r="CZ178" s="137" t="s">
        <v>132</v>
      </c>
      <c r="DA178" s="61"/>
      <c r="DB178" s="156" t="s">
        <v>2744</v>
      </c>
      <c r="DC178" s="138" t="s">
        <v>149</v>
      </c>
      <c r="DD178" s="139" t="s">
        <v>2735</v>
      </c>
      <c r="DE178" s="947" t="s">
        <v>150</v>
      </c>
    </row>
    <row r="179" spans="1:109" ht="27">
      <c r="A179" s="49"/>
      <c r="B179" s="59">
        <f t="shared" ca="1" si="2"/>
        <v>171</v>
      </c>
      <c r="C179" s="115" t="s">
        <v>689</v>
      </c>
      <c r="D179" s="150" t="s">
        <v>3691</v>
      </c>
      <c r="E179" s="65" t="s">
        <v>3692</v>
      </c>
      <c r="F179" s="116" t="s">
        <v>132</v>
      </c>
      <c r="G179" s="117" t="s">
        <v>132</v>
      </c>
      <c r="H179" s="459" t="s">
        <v>210</v>
      </c>
      <c r="I179" s="65" t="s">
        <v>477</v>
      </c>
      <c r="J179" s="67" t="s">
        <v>703</v>
      </c>
      <c r="K179" s="61" t="s">
        <v>479</v>
      </c>
      <c r="L179" s="112"/>
      <c r="M179" s="118" t="s">
        <v>2727</v>
      </c>
      <c r="N179" s="65" t="s">
        <v>704</v>
      </c>
      <c r="O179" s="67" t="s">
        <v>3693</v>
      </c>
      <c r="P179" s="61" t="s">
        <v>3408</v>
      </c>
      <c r="Q179" s="112" t="s">
        <v>3683</v>
      </c>
      <c r="R179" s="151">
        <v>0</v>
      </c>
      <c r="S179" s="144">
        <v>0</v>
      </c>
      <c r="T179" s="282"/>
      <c r="U179" s="159"/>
      <c r="V179" s="282"/>
      <c r="W179" s="159"/>
      <c r="X179" s="114"/>
      <c r="Y179" s="159"/>
      <c r="Z179" s="114"/>
      <c r="AA179" s="159"/>
      <c r="AB179" s="114"/>
      <c r="AC179" s="159"/>
      <c r="AD179" s="114"/>
      <c r="AE179" s="159"/>
      <c r="AF179" s="114"/>
      <c r="AG179" s="159"/>
      <c r="AH179" s="114"/>
      <c r="AI179" s="159"/>
      <c r="AJ179" s="114"/>
      <c r="AK179" s="159"/>
      <c r="AL179" s="114"/>
      <c r="AM179" s="159"/>
      <c r="AN179" s="144">
        <v>1</v>
      </c>
      <c r="AO179" s="161">
        <v>4.6875E-2</v>
      </c>
      <c r="AP179" s="130">
        <v>0</v>
      </c>
      <c r="AQ179" s="212">
        <v>1</v>
      </c>
      <c r="AR179" s="66">
        <v>0</v>
      </c>
      <c r="AS179" s="120">
        <v>0</v>
      </c>
      <c r="AT179" s="121">
        <v>0</v>
      </c>
      <c r="AU179" s="66">
        <v>0</v>
      </c>
      <c r="AV179" s="122">
        <v>0</v>
      </c>
      <c r="AW179" s="121">
        <v>0</v>
      </c>
      <c r="AX179" s="66">
        <v>0</v>
      </c>
      <c r="AY179" s="122">
        <v>0</v>
      </c>
      <c r="AZ179" s="121">
        <v>0</v>
      </c>
      <c r="BA179" s="66">
        <v>0</v>
      </c>
      <c r="BB179" s="122">
        <v>0</v>
      </c>
      <c r="BC179" s="121">
        <v>0</v>
      </c>
      <c r="BD179" s="66">
        <v>0</v>
      </c>
      <c r="BE179" s="122">
        <v>0</v>
      </c>
      <c r="BF179" s="113">
        <v>0</v>
      </c>
      <c r="BG179" s="66">
        <v>2</v>
      </c>
      <c r="BH179" s="66">
        <v>4.6875E-2</v>
      </c>
      <c r="BI179" s="151">
        <v>1</v>
      </c>
      <c r="BJ179" s="143">
        <v>2</v>
      </c>
      <c r="BK179" s="154">
        <v>0</v>
      </c>
      <c r="BL179" s="144">
        <v>0</v>
      </c>
      <c r="BM179" s="135">
        <v>0</v>
      </c>
      <c r="BN179" s="145">
        <v>0</v>
      </c>
      <c r="BO179" s="135">
        <v>0</v>
      </c>
      <c r="BP179" s="146">
        <v>0</v>
      </c>
      <c r="BQ179" s="135">
        <v>0</v>
      </c>
      <c r="BR179" s="145">
        <v>0</v>
      </c>
      <c r="BS179" s="135">
        <v>0</v>
      </c>
      <c r="BT179" s="155">
        <v>0</v>
      </c>
      <c r="BU179" s="149">
        <v>0</v>
      </c>
      <c r="BV179" s="144">
        <v>0</v>
      </c>
      <c r="BW179" s="145">
        <v>0</v>
      </c>
      <c r="BX179" s="146">
        <v>0</v>
      </c>
      <c r="BY179" s="147" t="s">
        <v>132</v>
      </c>
      <c r="BZ179" s="144">
        <v>0</v>
      </c>
      <c r="CA179" s="145">
        <v>0</v>
      </c>
      <c r="CB179" s="145">
        <v>0</v>
      </c>
      <c r="CC179" s="145">
        <v>0</v>
      </c>
      <c r="CD179" s="144">
        <v>0</v>
      </c>
      <c r="CE179" s="145">
        <v>0</v>
      </c>
      <c r="CF179" s="145">
        <v>0</v>
      </c>
      <c r="CG179" s="145">
        <v>0</v>
      </c>
      <c r="CH179" s="134" t="s">
        <v>132</v>
      </c>
      <c r="CI179" s="145"/>
      <c r="CJ179" s="148"/>
      <c r="CK179" s="149"/>
      <c r="CL179" s="144">
        <v>0</v>
      </c>
      <c r="CM179" s="145">
        <v>0</v>
      </c>
      <c r="CN179" s="145">
        <v>0</v>
      </c>
      <c r="CO179" s="134" t="s">
        <v>132</v>
      </c>
      <c r="CP179" s="136"/>
      <c r="CQ179" s="133" t="s">
        <v>132</v>
      </c>
      <c r="CR179" s="134" t="s">
        <v>127</v>
      </c>
      <c r="CS179" s="112" t="s">
        <v>3684</v>
      </c>
      <c r="CT179" s="134" t="s">
        <v>132</v>
      </c>
      <c r="CU179" s="135"/>
      <c r="CV179" s="135"/>
      <c r="CW179" s="136" t="s">
        <v>132</v>
      </c>
      <c r="CX179" s="137" t="s">
        <v>132</v>
      </c>
      <c r="CY179" s="137" t="s">
        <v>132</v>
      </c>
      <c r="CZ179" s="137" t="s">
        <v>132</v>
      </c>
      <c r="DA179" s="61"/>
      <c r="DB179" s="156" t="s">
        <v>2744</v>
      </c>
      <c r="DC179" s="138" t="s">
        <v>149</v>
      </c>
      <c r="DD179" s="139" t="s">
        <v>2735</v>
      </c>
      <c r="DE179" s="947" t="s">
        <v>150</v>
      </c>
    </row>
    <row r="180" spans="1:109">
      <c r="A180" s="49"/>
      <c r="B180" s="59">
        <f t="shared" ca="1" si="2"/>
        <v>172</v>
      </c>
      <c r="C180" s="115" t="s">
        <v>689</v>
      </c>
      <c r="D180" s="150" t="s">
        <v>3694</v>
      </c>
      <c r="E180" s="65" t="s">
        <v>2639</v>
      </c>
      <c r="F180" s="116" t="s">
        <v>132</v>
      </c>
      <c r="G180" s="117" t="s">
        <v>132</v>
      </c>
      <c r="H180" s="459">
        <v>43070</v>
      </c>
      <c r="I180" s="65" t="s">
        <v>477</v>
      </c>
      <c r="J180" s="67" t="s">
        <v>3695</v>
      </c>
      <c r="K180" s="61" t="s">
        <v>528</v>
      </c>
      <c r="L180" s="112" t="s">
        <v>3696</v>
      </c>
      <c r="M180" s="118" t="s">
        <v>132</v>
      </c>
      <c r="N180" s="65" t="s">
        <v>3697</v>
      </c>
      <c r="O180" s="67" t="s">
        <v>3698</v>
      </c>
      <c r="P180" s="67" t="s">
        <v>3699</v>
      </c>
      <c r="Q180" s="112" t="s">
        <v>3683</v>
      </c>
      <c r="R180" s="151">
        <v>0</v>
      </c>
      <c r="S180" s="144">
        <v>1</v>
      </c>
      <c r="T180" s="282" t="s">
        <v>944</v>
      </c>
      <c r="U180" s="159">
        <v>39</v>
      </c>
      <c r="V180" s="282"/>
      <c r="W180" s="159"/>
      <c r="X180" s="114"/>
      <c r="Y180" s="159"/>
      <c r="Z180" s="114"/>
      <c r="AA180" s="159"/>
      <c r="AB180" s="114"/>
      <c r="AC180" s="159"/>
      <c r="AD180" s="114"/>
      <c r="AE180" s="159"/>
      <c r="AF180" s="114"/>
      <c r="AG180" s="159"/>
      <c r="AH180" s="114"/>
      <c r="AI180" s="159"/>
      <c r="AJ180" s="114"/>
      <c r="AK180" s="159"/>
      <c r="AL180" s="114"/>
      <c r="AM180" s="159"/>
      <c r="AN180" s="144">
        <v>0</v>
      </c>
      <c r="AO180" s="161">
        <v>0</v>
      </c>
      <c r="AP180" s="130">
        <v>0</v>
      </c>
      <c r="AQ180" s="212">
        <v>0</v>
      </c>
      <c r="AR180" s="66">
        <v>1</v>
      </c>
      <c r="AS180" s="120">
        <v>0</v>
      </c>
      <c r="AT180" s="121">
        <v>0</v>
      </c>
      <c r="AU180" s="66">
        <v>0</v>
      </c>
      <c r="AV180" s="122">
        <v>0</v>
      </c>
      <c r="AW180" s="121">
        <v>2</v>
      </c>
      <c r="AX180" s="66">
        <v>1</v>
      </c>
      <c r="AY180" s="122">
        <v>0.5</v>
      </c>
      <c r="AZ180" s="121">
        <v>0</v>
      </c>
      <c r="BA180" s="66">
        <v>0</v>
      </c>
      <c r="BB180" s="122">
        <v>0</v>
      </c>
      <c r="BC180" s="121">
        <v>1</v>
      </c>
      <c r="BD180" s="66">
        <v>0</v>
      </c>
      <c r="BE180" s="122">
        <v>0</v>
      </c>
      <c r="BF180" s="113">
        <v>1</v>
      </c>
      <c r="BG180" s="66">
        <v>0</v>
      </c>
      <c r="BH180" s="66">
        <v>0</v>
      </c>
      <c r="BI180" s="151">
        <v>5</v>
      </c>
      <c r="BJ180" s="143">
        <v>22</v>
      </c>
      <c r="BK180" s="154">
        <v>0</v>
      </c>
      <c r="BL180" s="144">
        <v>0</v>
      </c>
      <c r="BM180" s="135">
        <v>0</v>
      </c>
      <c r="BN180" s="145">
        <v>0</v>
      </c>
      <c r="BO180" s="135">
        <v>0</v>
      </c>
      <c r="BP180" s="146">
        <v>0</v>
      </c>
      <c r="BQ180" s="135">
        <v>0</v>
      </c>
      <c r="BR180" s="145">
        <v>0</v>
      </c>
      <c r="BS180" s="135">
        <v>0</v>
      </c>
      <c r="BT180" s="155">
        <v>0</v>
      </c>
      <c r="BU180" s="149">
        <v>0</v>
      </c>
      <c r="BV180" s="144">
        <v>0</v>
      </c>
      <c r="BW180" s="145">
        <v>1</v>
      </c>
      <c r="BX180" s="146">
        <v>1</v>
      </c>
      <c r="BY180" s="147" t="s">
        <v>132</v>
      </c>
      <c r="BZ180" s="144">
        <v>0</v>
      </c>
      <c r="CA180" s="145">
        <v>0</v>
      </c>
      <c r="CB180" s="145">
        <v>0</v>
      </c>
      <c r="CC180" s="145">
        <v>0</v>
      </c>
      <c r="CD180" s="144">
        <v>0</v>
      </c>
      <c r="CE180" s="145">
        <v>0</v>
      </c>
      <c r="CF180" s="145">
        <v>0</v>
      </c>
      <c r="CG180" s="145">
        <v>0</v>
      </c>
      <c r="CH180" s="134" t="s">
        <v>127</v>
      </c>
      <c r="CI180" s="145">
        <v>0</v>
      </c>
      <c r="CJ180" s="148">
        <v>0</v>
      </c>
      <c r="CK180" s="149">
        <v>8</v>
      </c>
      <c r="CL180" s="144">
        <v>0</v>
      </c>
      <c r="CM180" s="145">
        <v>0</v>
      </c>
      <c r="CN180" s="145">
        <v>0</v>
      </c>
      <c r="CO180" s="134" t="s">
        <v>132</v>
      </c>
      <c r="CP180" s="136"/>
      <c r="CQ180" s="133" t="s">
        <v>132</v>
      </c>
      <c r="CR180" s="134" t="s">
        <v>132</v>
      </c>
      <c r="CS180" s="112"/>
      <c r="CT180" s="134" t="s">
        <v>127</v>
      </c>
      <c r="CU180" s="135">
        <v>0</v>
      </c>
      <c r="CV180" s="135">
        <v>0</v>
      </c>
      <c r="CW180" s="136" t="s">
        <v>132</v>
      </c>
      <c r="CX180" s="137" t="s">
        <v>132</v>
      </c>
      <c r="CY180" s="137" t="s">
        <v>132</v>
      </c>
      <c r="CZ180" s="137" t="s">
        <v>132</v>
      </c>
      <c r="DA180" s="61" t="s">
        <v>2773</v>
      </c>
      <c r="DB180" s="156" t="s">
        <v>2744</v>
      </c>
      <c r="DC180" s="138" t="s">
        <v>149</v>
      </c>
      <c r="DD180" s="139" t="s">
        <v>2736</v>
      </c>
      <c r="DE180" s="947" t="s">
        <v>3700</v>
      </c>
    </row>
    <row r="181" spans="1:109" ht="27">
      <c r="A181" s="49"/>
      <c r="B181" s="59">
        <f t="shared" ca="1" si="2"/>
        <v>173</v>
      </c>
      <c r="C181" s="115" t="s">
        <v>689</v>
      </c>
      <c r="D181" s="150" t="s">
        <v>3701</v>
      </c>
      <c r="E181" s="65" t="s">
        <v>3702</v>
      </c>
      <c r="F181" s="116" t="s">
        <v>132</v>
      </c>
      <c r="G181" s="117" t="s">
        <v>132</v>
      </c>
      <c r="H181" s="459">
        <v>40634</v>
      </c>
      <c r="I181" s="65" t="s">
        <v>477</v>
      </c>
      <c r="J181" s="67" t="s">
        <v>3703</v>
      </c>
      <c r="K181" s="61" t="s">
        <v>479</v>
      </c>
      <c r="L181" s="112"/>
      <c r="M181" s="118" t="s">
        <v>132</v>
      </c>
      <c r="N181" s="65" t="s">
        <v>3704</v>
      </c>
      <c r="O181" s="67" t="s">
        <v>3705</v>
      </c>
      <c r="P181" s="61" t="s">
        <v>2805</v>
      </c>
      <c r="Q181" s="112"/>
      <c r="R181" s="151">
        <v>0</v>
      </c>
      <c r="S181" s="144">
        <v>0</v>
      </c>
      <c r="T181" s="282"/>
      <c r="U181" s="159"/>
      <c r="V181" s="282"/>
      <c r="W181" s="159"/>
      <c r="X181" s="114"/>
      <c r="Y181" s="159"/>
      <c r="Z181" s="114"/>
      <c r="AA181" s="159"/>
      <c r="AB181" s="114"/>
      <c r="AC181" s="159"/>
      <c r="AD181" s="114"/>
      <c r="AE181" s="159"/>
      <c r="AF181" s="114"/>
      <c r="AG181" s="159"/>
      <c r="AH181" s="114"/>
      <c r="AI181" s="159"/>
      <c r="AJ181" s="114"/>
      <c r="AK181" s="159"/>
      <c r="AL181" s="114"/>
      <c r="AM181" s="159"/>
      <c r="AN181" s="144">
        <v>3</v>
      </c>
      <c r="AO181" s="161">
        <v>0.23200000000000001</v>
      </c>
      <c r="AP181" s="130">
        <v>0</v>
      </c>
      <c r="AQ181" s="212">
        <v>0</v>
      </c>
      <c r="AR181" s="66">
        <v>3</v>
      </c>
      <c r="AS181" s="120">
        <v>0</v>
      </c>
      <c r="AT181" s="121">
        <v>0</v>
      </c>
      <c r="AU181" s="66">
        <v>0</v>
      </c>
      <c r="AV181" s="122">
        <v>0</v>
      </c>
      <c r="AW181" s="121">
        <v>2</v>
      </c>
      <c r="AX181" s="66">
        <v>1</v>
      </c>
      <c r="AY181" s="122">
        <v>0.2</v>
      </c>
      <c r="AZ181" s="121">
        <v>0</v>
      </c>
      <c r="BA181" s="66">
        <v>0</v>
      </c>
      <c r="BB181" s="122">
        <v>0</v>
      </c>
      <c r="BC181" s="121">
        <v>0</v>
      </c>
      <c r="BD181" s="66">
        <v>0</v>
      </c>
      <c r="BE181" s="122">
        <v>0</v>
      </c>
      <c r="BF181" s="113">
        <v>0</v>
      </c>
      <c r="BG181" s="66">
        <v>2</v>
      </c>
      <c r="BH181" s="66">
        <v>1.7</v>
      </c>
      <c r="BI181" s="151">
        <v>3</v>
      </c>
      <c r="BJ181" s="143">
        <v>14</v>
      </c>
      <c r="BK181" s="154">
        <v>0</v>
      </c>
      <c r="BL181" s="144">
        <v>0</v>
      </c>
      <c r="BM181" s="135">
        <v>0</v>
      </c>
      <c r="BN181" s="145">
        <v>0</v>
      </c>
      <c r="BO181" s="135">
        <v>0</v>
      </c>
      <c r="BP181" s="146">
        <v>0</v>
      </c>
      <c r="BQ181" s="135">
        <v>0</v>
      </c>
      <c r="BR181" s="145">
        <v>0</v>
      </c>
      <c r="BS181" s="135">
        <v>0</v>
      </c>
      <c r="BT181" s="155">
        <v>0</v>
      </c>
      <c r="BU181" s="149">
        <v>0</v>
      </c>
      <c r="BV181" s="144">
        <v>0</v>
      </c>
      <c r="BW181" s="145">
        <v>0</v>
      </c>
      <c r="BX181" s="146">
        <v>0</v>
      </c>
      <c r="BY181" s="147" t="s">
        <v>132</v>
      </c>
      <c r="BZ181" s="144">
        <v>0</v>
      </c>
      <c r="CA181" s="145">
        <v>0</v>
      </c>
      <c r="CB181" s="145">
        <v>0</v>
      </c>
      <c r="CC181" s="145">
        <v>0</v>
      </c>
      <c r="CD181" s="144">
        <v>0</v>
      </c>
      <c r="CE181" s="145">
        <v>0</v>
      </c>
      <c r="CF181" s="145">
        <v>0</v>
      </c>
      <c r="CG181" s="145">
        <v>0</v>
      </c>
      <c r="CH181" s="134" t="s">
        <v>132</v>
      </c>
      <c r="CI181" s="145"/>
      <c r="CJ181" s="148"/>
      <c r="CK181" s="149"/>
      <c r="CL181" s="144">
        <v>0</v>
      </c>
      <c r="CM181" s="145">
        <v>0</v>
      </c>
      <c r="CN181" s="145">
        <v>0</v>
      </c>
      <c r="CO181" s="134" t="s">
        <v>132</v>
      </c>
      <c r="CP181" s="136"/>
      <c r="CQ181" s="133" t="s">
        <v>132</v>
      </c>
      <c r="CR181" s="134" t="s">
        <v>132</v>
      </c>
      <c r="CS181" s="112"/>
      <c r="CT181" s="134" t="s">
        <v>132</v>
      </c>
      <c r="CU181" s="135"/>
      <c r="CV181" s="135"/>
      <c r="CW181" s="136" t="s">
        <v>132</v>
      </c>
      <c r="CX181" s="137" t="s">
        <v>132</v>
      </c>
      <c r="CY181" s="137" t="s">
        <v>132</v>
      </c>
      <c r="CZ181" s="137" t="s">
        <v>132</v>
      </c>
      <c r="DA181" s="61"/>
      <c r="DB181" s="156" t="s">
        <v>2744</v>
      </c>
      <c r="DC181" s="138" t="s">
        <v>149</v>
      </c>
      <c r="DD181" s="139" t="s">
        <v>2736</v>
      </c>
      <c r="DE181" s="947" t="s">
        <v>210</v>
      </c>
    </row>
    <row r="182" spans="1:109" ht="27">
      <c r="A182" s="49"/>
      <c r="B182" s="59">
        <f t="shared" ca="1" si="2"/>
        <v>174</v>
      </c>
      <c r="C182" s="115" t="s">
        <v>689</v>
      </c>
      <c r="D182" s="150" t="s">
        <v>3706</v>
      </c>
      <c r="E182" s="65" t="s">
        <v>3707</v>
      </c>
      <c r="F182" s="116" t="s">
        <v>132</v>
      </c>
      <c r="G182" s="117" t="s">
        <v>132</v>
      </c>
      <c r="H182" s="459" t="s">
        <v>210</v>
      </c>
      <c r="I182" s="65" t="s">
        <v>477</v>
      </c>
      <c r="J182" s="67" t="s">
        <v>3703</v>
      </c>
      <c r="K182" s="61" t="s">
        <v>479</v>
      </c>
      <c r="L182" s="112"/>
      <c r="M182" s="118" t="s">
        <v>132</v>
      </c>
      <c r="N182" s="65" t="s">
        <v>3704</v>
      </c>
      <c r="O182" s="67" t="s">
        <v>3708</v>
      </c>
      <c r="P182" s="61" t="s">
        <v>3180</v>
      </c>
      <c r="Q182" s="112"/>
      <c r="R182" s="151">
        <v>0</v>
      </c>
      <c r="S182" s="144">
        <v>1</v>
      </c>
      <c r="T182" s="282" t="s">
        <v>944</v>
      </c>
      <c r="U182" s="159">
        <v>21</v>
      </c>
      <c r="V182" s="282"/>
      <c r="W182" s="159"/>
      <c r="X182" s="114"/>
      <c r="Y182" s="159"/>
      <c r="Z182" s="114"/>
      <c r="AA182" s="159"/>
      <c r="AB182" s="114"/>
      <c r="AC182" s="159"/>
      <c r="AD182" s="114"/>
      <c r="AE182" s="159"/>
      <c r="AF182" s="114"/>
      <c r="AG182" s="159"/>
      <c r="AH182" s="114"/>
      <c r="AI182" s="159"/>
      <c r="AJ182" s="114"/>
      <c r="AK182" s="159"/>
      <c r="AL182" s="114"/>
      <c r="AM182" s="159"/>
      <c r="AN182" s="144">
        <v>0</v>
      </c>
      <c r="AO182" s="161">
        <v>0</v>
      </c>
      <c r="AP182" s="130">
        <v>0</v>
      </c>
      <c r="AQ182" s="212">
        <v>1</v>
      </c>
      <c r="AR182" s="66">
        <v>0</v>
      </c>
      <c r="AS182" s="120">
        <v>0</v>
      </c>
      <c r="AT182" s="121">
        <v>0</v>
      </c>
      <c r="AU182" s="66">
        <v>0</v>
      </c>
      <c r="AV182" s="122">
        <v>0</v>
      </c>
      <c r="AW182" s="121">
        <v>0</v>
      </c>
      <c r="AX182" s="66">
        <v>0</v>
      </c>
      <c r="AY182" s="122">
        <v>0</v>
      </c>
      <c r="AZ182" s="121">
        <v>0</v>
      </c>
      <c r="BA182" s="66">
        <v>0</v>
      </c>
      <c r="BB182" s="122">
        <v>0</v>
      </c>
      <c r="BC182" s="121">
        <v>0</v>
      </c>
      <c r="BD182" s="66">
        <v>0</v>
      </c>
      <c r="BE182" s="122">
        <v>0</v>
      </c>
      <c r="BF182" s="113">
        <v>0</v>
      </c>
      <c r="BG182" s="66">
        <v>1</v>
      </c>
      <c r="BH182" s="66">
        <v>0.04</v>
      </c>
      <c r="BI182" s="151">
        <v>1</v>
      </c>
      <c r="BJ182" s="143">
        <v>1</v>
      </c>
      <c r="BK182" s="154">
        <v>0</v>
      </c>
      <c r="BL182" s="144">
        <v>0</v>
      </c>
      <c r="BM182" s="135">
        <v>0</v>
      </c>
      <c r="BN182" s="145">
        <v>0</v>
      </c>
      <c r="BO182" s="135">
        <v>0</v>
      </c>
      <c r="BP182" s="146">
        <v>0</v>
      </c>
      <c r="BQ182" s="135">
        <v>0</v>
      </c>
      <c r="BR182" s="145">
        <v>0</v>
      </c>
      <c r="BS182" s="135">
        <v>0</v>
      </c>
      <c r="BT182" s="155">
        <v>0</v>
      </c>
      <c r="BU182" s="149">
        <v>0</v>
      </c>
      <c r="BV182" s="144">
        <v>0</v>
      </c>
      <c r="BW182" s="145">
        <v>0</v>
      </c>
      <c r="BX182" s="146">
        <v>0</v>
      </c>
      <c r="BY182" s="147" t="s">
        <v>132</v>
      </c>
      <c r="BZ182" s="144">
        <v>0</v>
      </c>
      <c r="CA182" s="145">
        <v>0</v>
      </c>
      <c r="CB182" s="145">
        <v>0</v>
      </c>
      <c r="CC182" s="145">
        <v>0</v>
      </c>
      <c r="CD182" s="144">
        <v>0</v>
      </c>
      <c r="CE182" s="145">
        <v>0</v>
      </c>
      <c r="CF182" s="145">
        <v>0</v>
      </c>
      <c r="CG182" s="145">
        <v>0</v>
      </c>
      <c r="CH182" s="134" t="s">
        <v>132</v>
      </c>
      <c r="CI182" s="145"/>
      <c r="CJ182" s="148"/>
      <c r="CK182" s="149"/>
      <c r="CL182" s="144">
        <v>0</v>
      </c>
      <c r="CM182" s="145">
        <v>0</v>
      </c>
      <c r="CN182" s="145">
        <v>0</v>
      </c>
      <c r="CO182" s="134" t="s">
        <v>132</v>
      </c>
      <c r="CP182" s="136"/>
      <c r="CQ182" s="133" t="s">
        <v>132</v>
      </c>
      <c r="CR182" s="134" t="s">
        <v>132</v>
      </c>
      <c r="CS182" s="112"/>
      <c r="CT182" s="134" t="s">
        <v>132</v>
      </c>
      <c r="CU182" s="135"/>
      <c r="CV182" s="135"/>
      <c r="CW182" s="136" t="s">
        <v>132</v>
      </c>
      <c r="CX182" s="137" t="s">
        <v>132</v>
      </c>
      <c r="CY182" s="137" t="s">
        <v>132</v>
      </c>
      <c r="CZ182" s="137" t="s">
        <v>132</v>
      </c>
      <c r="DA182" s="61"/>
      <c r="DB182" s="156" t="s">
        <v>2744</v>
      </c>
      <c r="DC182" s="138" t="s">
        <v>149</v>
      </c>
      <c r="DD182" s="139" t="s">
        <v>2735</v>
      </c>
      <c r="DE182" s="947" t="s">
        <v>210</v>
      </c>
    </row>
    <row r="183" spans="1:109" ht="27">
      <c r="A183" s="49"/>
      <c r="B183" s="59">
        <f t="shared" ca="1" si="2"/>
        <v>175</v>
      </c>
      <c r="C183" s="115" t="s">
        <v>689</v>
      </c>
      <c r="D183" s="150" t="s">
        <v>3709</v>
      </c>
      <c r="E183" s="65" t="s">
        <v>3710</v>
      </c>
      <c r="F183" s="116" t="s">
        <v>132</v>
      </c>
      <c r="G183" s="117" t="s">
        <v>132</v>
      </c>
      <c r="H183" s="459">
        <v>1948</v>
      </c>
      <c r="I183" s="65" t="s">
        <v>477</v>
      </c>
      <c r="J183" s="67" t="s">
        <v>3711</v>
      </c>
      <c r="K183" s="61" t="s">
        <v>479</v>
      </c>
      <c r="L183" s="112"/>
      <c r="M183" s="118" t="s">
        <v>2727</v>
      </c>
      <c r="N183" s="65" t="s">
        <v>3704</v>
      </c>
      <c r="O183" s="67" t="s">
        <v>3712</v>
      </c>
      <c r="P183" s="61" t="s">
        <v>3713</v>
      </c>
      <c r="Q183" s="112"/>
      <c r="R183" s="151">
        <v>0</v>
      </c>
      <c r="S183" s="144">
        <v>1</v>
      </c>
      <c r="T183" s="282" t="s">
        <v>3181</v>
      </c>
      <c r="U183" s="159" t="s">
        <v>3714</v>
      </c>
      <c r="V183" s="282"/>
      <c r="W183" s="159"/>
      <c r="X183" s="114"/>
      <c r="Y183" s="159"/>
      <c r="Z183" s="114"/>
      <c r="AA183" s="159"/>
      <c r="AB183" s="114"/>
      <c r="AC183" s="159"/>
      <c r="AD183" s="114"/>
      <c r="AE183" s="159"/>
      <c r="AF183" s="114"/>
      <c r="AG183" s="159"/>
      <c r="AH183" s="114"/>
      <c r="AI183" s="159"/>
      <c r="AJ183" s="114"/>
      <c r="AK183" s="159"/>
      <c r="AL183" s="114"/>
      <c r="AM183" s="159"/>
      <c r="AN183" s="144">
        <v>0</v>
      </c>
      <c r="AO183" s="161">
        <v>0</v>
      </c>
      <c r="AP183" s="130">
        <v>0</v>
      </c>
      <c r="AQ183" s="212">
        <v>0</v>
      </c>
      <c r="AR183" s="66">
        <v>0</v>
      </c>
      <c r="AS183" s="120">
        <v>0</v>
      </c>
      <c r="AT183" s="121">
        <v>0</v>
      </c>
      <c r="AU183" s="66">
        <v>0</v>
      </c>
      <c r="AV183" s="122">
        <v>0</v>
      </c>
      <c r="AW183" s="121">
        <v>0</v>
      </c>
      <c r="AX183" s="66">
        <v>1</v>
      </c>
      <c r="AY183" s="122">
        <v>0.9</v>
      </c>
      <c r="AZ183" s="121">
        <v>0</v>
      </c>
      <c r="BA183" s="66">
        <v>0</v>
      </c>
      <c r="BB183" s="122">
        <v>0</v>
      </c>
      <c r="BC183" s="121">
        <v>0</v>
      </c>
      <c r="BD183" s="66">
        <v>1</v>
      </c>
      <c r="BE183" s="122">
        <v>0.2</v>
      </c>
      <c r="BF183" s="113">
        <v>1</v>
      </c>
      <c r="BG183" s="66">
        <v>2</v>
      </c>
      <c r="BH183" s="66">
        <v>1.7</v>
      </c>
      <c r="BI183" s="151">
        <v>4.5</v>
      </c>
      <c r="BJ183" s="143">
        <v>24</v>
      </c>
      <c r="BK183" s="154">
        <v>0</v>
      </c>
      <c r="BL183" s="144">
        <v>0</v>
      </c>
      <c r="BM183" s="135">
        <v>0</v>
      </c>
      <c r="BN183" s="145">
        <v>0</v>
      </c>
      <c r="BO183" s="135">
        <v>0</v>
      </c>
      <c r="BP183" s="146">
        <v>0</v>
      </c>
      <c r="BQ183" s="135">
        <v>0</v>
      </c>
      <c r="BR183" s="145">
        <v>0</v>
      </c>
      <c r="BS183" s="135">
        <v>0</v>
      </c>
      <c r="BT183" s="155">
        <v>0</v>
      </c>
      <c r="BU183" s="149">
        <v>0</v>
      </c>
      <c r="BV183" s="144">
        <v>1</v>
      </c>
      <c r="BW183" s="145">
        <v>0</v>
      </c>
      <c r="BX183" s="146">
        <v>1</v>
      </c>
      <c r="BY183" s="147" t="s">
        <v>127</v>
      </c>
      <c r="BZ183" s="144">
        <v>1</v>
      </c>
      <c r="CA183" s="145">
        <v>12</v>
      </c>
      <c r="CB183" s="145">
        <v>12</v>
      </c>
      <c r="CC183" s="145">
        <v>12</v>
      </c>
      <c r="CD183" s="144">
        <v>0</v>
      </c>
      <c r="CE183" s="145">
        <v>0</v>
      </c>
      <c r="CF183" s="145">
        <v>0</v>
      </c>
      <c r="CG183" s="145">
        <v>0</v>
      </c>
      <c r="CH183" s="134" t="s">
        <v>127</v>
      </c>
      <c r="CI183" s="146">
        <v>0</v>
      </c>
      <c r="CJ183" s="148">
        <v>2</v>
      </c>
      <c r="CK183" s="149">
        <v>1</v>
      </c>
      <c r="CL183" s="144">
        <v>0</v>
      </c>
      <c r="CM183" s="898">
        <v>0</v>
      </c>
      <c r="CN183" s="898">
        <v>0</v>
      </c>
      <c r="CO183" s="134" t="s">
        <v>127</v>
      </c>
      <c r="CP183" s="136" t="s">
        <v>127</v>
      </c>
      <c r="CQ183" s="133" t="s">
        <v>127</v>
      </c>
      <c r="CR183" s="134" t="s">
        <v>127</v>
      </c>
      <c r="CS183" s="112" t="s">
        <v>3715</v>
      </c>
      <c r="CT183" s="134" t="s">
        <v>132</v>
      </c>
      <c r="CU183" s="135"/>
      <c r="CV183" s="135"/>
      <c r="CW183" s="136" t="s">
        <v>132</v>
      </c>
      <c r="CX183" s="137" t="s">
        <v>132</v>
      </c>
      <c r="CY183" s="137" t="s">
        <v>132</v>
      </c>
      <c r="CZ183" s="137" t="s">
        <v>132</v>
      </c>
      <c r="DA183" s="61"/>
      <c r="DB183" s="156" t="s">
        <v>2744</v>
      </c>
      <c r="DC183" s="138" t="s">
        <v>149</v>
      </c>
      <c r="DD183" s="139" t="s">
        <v>2736</v>
      </c>
      <c r="DE183" s="947" t="s">
        <v>210</v>
      </c>
    </row>
    <row r="184" spans="1:109" ht="40.5">
      <c r="A184" s="49"/>
      <c r="B184" s="59">
        <f t="shared" ca="1" si="2"/>
        <v>176</v>
      </c>
      <c r="C184" s="115" t="s">
        <v>163</v>
      </c>
      <c r="D184" s="150" t="s">
        <v>3716</v>
      </c>
      <c r="E184" s="65" t="s">
        <v>3717</v>
      </c>
      <c r="F184" s="116" t="s">
        <v>132</v>
      </c>
      <c r="G184" s="117" t="s">
        <v>132</v>
      </c>
      <c r="H184" s="459" t="s">
        <v>210</v>
      </c>
      <c r="I184" s="65" t="s">
        <v>477</v>
      </c>
      <c r="J184" s="67" t="s">
        <v>3718</v>
      </c>
      <c r="K184" s="61" t="s">
        <v>479</v>
      </c>
      <c r="L184" s="112"/>
      <c r="M184" s="118" t="s">
        <v>132</v>
      </c>
      <c r="N184" s="65" t="s">
        <v>3719</v>
      </c>
      <c r="O184" s="67" t="s">
        <v>3720</v>
      </c>
      <c r="P184" s="61" t="s">
        <v>3346</v>
      </c>
      <c r="Q184" s="112"/>
      <c r="R184" s="151">
        <v>0</v>
      </c>
      <c r="S184" s="144">
        <v>1</v>
      </c>
      <c r="T184" s="282" t="s">
        <v>3721</v>
      </c>
      <c r="U184" s="159" t="s">
        <v>3722</v>
      </c>
      <c r="V184" s="282"/>
      <c r="W184" s="159"/>
      <c r="X184" s="114"/>
      <c r="Y184" s="159"/>
      <c r="Z184" s="114"/>
      <c r="AA184" s="159"/>
      <c r="AB184" s="114"/>
      <c r="AC184" s="159"/>
      <c r="AD184" s="114"/>
      <c r="AE184" s="159"/>
      <c r="AF184" s="114"/>
      <c r="AG184" s="159"/>
      <c r="AH184" s="114"/>
      <c r="AI184" s="159"/>
      <c r="AJ184" s="114"/>
      <c r="AK184" s="159"/>
      <c r="AL184" s="114"/>
      <c r="AM184" s="159"/>
      <c r="AN184" s="144">
        <v>0</v>
      </c>
      <c r="AO184" s="161">
        <v>0</v>
      </c>
      <c r="AP184" s="130">
        <v>0</v>
      </c>
      <c r="AQ184" s="212">
        <v>0</v>
      </c>
      <c r="AR184" s="66">
        <v>0</v>
      </c>
      <c r="AS184" s="120">
        <v>0</v>
      </c>
      <c r="AT184" s="121">
        <v>0</v>
      </c>
      <c r="AU184" s="66">
        <v>0</v>
      </c>
      <c r="AV184" s="122">
        <v>0</v>
      </c>
      <c r="AW184" s="121">
        <v>3</v>
      </c>
      <c r="AX184" s="66">
        <v>0</v>
      </c>
      <c r="AY184" s="122">
        <v>0</v>
      </c>
      <c r="AZ184" s="121">
        <v>0</v>
      </c>
      <c r="BA184" s="66">
        <v>0</v>
      </c>
      <c r="BB184" s="122">
        <v>0</v>
      </c>
      <c r="BC184" s="121">
        <v>0</v>
      </c>
      <c r="BD184" s="66">
        <v>0</v>
      </c>
      <c r="BE184" s="122">
        <v>0</v>
      </c>
      <c r="BF184" s="113">
        <v>3</v>
      </c>
      <c r="BG184" s="66">
        <v>0</v>
      </c>
      <c r="BH184" s="66">
        <v>0</v>
      </c>
      <c r="BI184" s="151">
        <v>5</v>
      </c>
      <c r="BJ184" s="143">
        <v>50</v>
      </c>
      <c r="BK184" s="154">
        <v>0</v>
      </c>
      <c r="BL184" s="144">
        <v>0</v>
      </c>
      <c r="BM184" s="135">
        <v>0</v>
      </c>
      <c r="BN184" s="145">
        <v>0</v>
      </c>
      <c r="BO184" s="135">
        <v>0</v>
      </c>
      <c r="BP184" s="146">
        <v>0</v>
      </c>
      <c r="BQ184" s="135">
        <v>0</v>
      </c>
      <c r="BR184" s="145">
        <v>0</v>
      </c>
      <c r="BS184" s="135">
        <v>0</v>
      </c>
      <c r="BT184" s="155">
        <v>0</v>
      </c>
      <c r="BU184" s="149">
        <v>0</v>
      </c>
      <c r="BV184" s="144">
        <v>0</v>
      </c>
      <c r="BW184" s="145">
        <v>0</v>
      </c>
      <c r="BX184" s="146">
        <v>0</v>
      </c>
      <c r="BY184" s="147" t="s">
        <v>132</v>
      </c>
      <c r="BZ184" s="144">
        <v>0</v>
      </c>
      <c r="CA184" s="145">
        <v>0</v>
      </c>
      <c r="CB184" s="145">
        <v>0</v>
      </c>
      <c r="CC184" s="145">
        <v>0</v>
      </c>
      <c r="CD184" s="144">
        <v>0</v>
      </c>
      <c r="CE184" s="145">
        <v>0</v>
      </c>
      <c r="CF184" s="145">
        <v>0</v>
      </c>
      <c r="CG184" s="145">
        <v>0</v>
      </c>
      <c r="CH184" s="134" t="s">
        <v>127</v>
      </c>
      <c r="CI184" s="145">
        <v>0</v>
      </c>
      <c r="CJ184" s="148">
        <v>3</v>
      </c>
      <c r="CK184" s="149">
        <v>0</v>
      </c>
      <c r="CL184" s="144">
        <v>0</v>
      </c>
      <c r="CM184" s="145">
        <v>0</v>
      </c>
      <c r="CN184" s="145">
        <v>0</v>
      </c>
      <c r="CO184" s="134" t="s">
        <v>132</v>
      </c>
      <c r="CP184" s="136"/>
      <c r="CQ184" s="133" t="s">
        <v>132</v>
      </c>
      <c r="CR184" s="134" t="s">
        <v>132</v>
      </c>
      <c r="CS184" s="112"/>
      <c r="CT184" s="134" t="s">
        <v>132</v>
      </c>
      <c r="CU184" s="135"/>
      <c r="CV184" s="135"/>
      <c r="CW184" s="136" t="s">
        <v>132</v>
      </c>
      <c r="CX184" s="137" t="s">
        <v>132</v>
      </c>
      <c r="CY184" s="137" t="s">
        <v>132</v>
      </c>
      <c r="CZ184" s="137" t="s">
        <v>132</v>
      </c>
      <c r="DA184" s="61"/>
      <c r="DB184" s="156" t="s">
        <v>2744</v>
      </c>
      <c r="DC184" s="138" t="s">
        <v>149</v>
      </c>
      <c r="DD184" s="139" t="s">
        <v>2736</v>
      </c>
      <c r="DE184" s="947" t="s">
        <v>156</v>
      </c>
    </row>
    <row r="185" spans="1:109">
      <c r="A185" s="49"/>
      <c r="B185" s="59">
        <f t="shared" ca="1" si="2"/>
        <v>177</v>
      </c>
      <c r="C185" s="115" t="s">
        <v>163</v>
      </c>
      <c r="D185" s="150" t="s">
        <v>3723</v>
      </c>
      <c r="E185" s="65" t="s">
        <v>3724</v>
      </c>
      <c r="F185" s="116" t="s">
        <v>132</v>
      </c>
      <c r="G185" s="117" t="s">
        <v>132</v>
      </c>
      <c r="H185" s="459" t="s">
        <v>210</v>
      </c>
      <c r="I185" s="65" t="s">
        <v>477</v>
      </c>
      <c r="J185" s="67" t="s">
        <v>3725</v>
      </c>
      <c r="K185" s="61" t="s">
        <v>479</v>
      </c>
      <c r="L185" s="112"/>
      <c r="M185" s="118" t="s">
        <v>132</v>
      </c>
      <c r="N185" s="65" t="s">
        <v>3719</v>
      </c>
      <c r="O185" s="67" t="s">
        <v>3726</v>
      </c>
      <c r="P185" s="61" t="s">
        <v>3346</v>
      </c>
      <c r="Q185" s="112"/>
      <c r="R185" s="151">
        <v>0</v>
      </c>
      <c r="S185" s="144">
        <v>0</v>
      </c>
      <c r="T185" s="282"/>
      <c r="U185" s="159"/>
      <c r="V185" s="282"/>
      <c r="W185" s="159"/>
      <c r="X185" s="114"/>
      <c r="Y185" s="159"/>
      <c r="Z185" s="114"/>
      <c r="AA185" s="159"/>
      <c r="AB185" s="114"/>
      <c r="AC185" s="159"/>
      <c r="AD185" s="114"/>
      <c r="AE185" s="159"/>
      <c r="AF185" s="114"/>
      <c r="AG185" s="159"/>
      <c r="AH185" s="114"/>
      <c r="AI185" s="159"/>
      <c r="AJ185" s="114"/>
      <c r="AK185" s="159"/>
      <c r="AL185" s="114"/>
      <c r="AM185" s="159"/>
      <c r="AN185" s="144">
        <v>1</v>
      </c>
      <c r="AO185" s="161">
        <v>0.125</v>
      </c>
      <c r="AP185" s="130">
        <v>0</v>
      </c>
      <c r="AQ185" s="212">
        <v>0</v>
      </c>
      <c r="AR185" s="66">
        <v>0</v>
      </c>
      <c r="AS185" s="120">
        <v>0</v>
      </c>
      <c r="AT185" s="121">
        <v>0</v>
      </c>
      <c r="AU185" s="66">
        <v>0</v>
      </c>
      <c r="AV185" s="122">
        <v>0</v>
      </c>
      <c r="AW185" s="121">
        <v>0</v>
      </c>
      <c r="AX185" s="66">
        <v>2</v>
      </c>
      <c r="AY185" s="122">
        <v>0.25</v>
      </c>
      <c r="AZ185" s="121">
        <v>0</v>
      </c>
      <c r="BA185" s="66">
        <v>0</v>
      </c>
      <c r="BB185" s="122">
        <v>0</v>
      </c>
      <c r="BC185" s="121">
        <v>0</v>
      </c>
      <c r="BD185" s="66">
        <v>0</v>
      </c>
      <c r="BE185" s="122">
        <v>0</v>
      </c>
      <c r="BF185" s="113">
        <v>0</v>
      </c>
      <c r="BG185" s="66">
        <v>1</v>
      </c>
      <c r="BH185" s="66">
        <v>0.125</v>
      </c>
      <c r="BI185" s="151">
        <v>1</v>
      </c>
      <c r="BJ185" s="143">
        <v>5</v>
      </c>
      <c r="BK185" s="154">
        <v>0</v>
      </c>
      <c r="BL185" s="144">
        <v>0</v>
      </c>
      <c r="BM185" s="135">
        <v>0</v>
      </c>
      <c r="BN185" s="145">
        <v>0</v>
      </c>
      <c r="BO185" s="135">
        <v>0</v>
      </c>
      <c r="BP185" s="146">
        <v>0</v>
      </c>
      <c r="BQ185" s="135">
        <v>0</v>
      </c>
      <c r="BR185" s="145">
        <v>0</v>
      </c>
      <c r="BS185" s="135">
        <v>0</v>
      </c>
      <c r="BT185" s="155">
        <v>0</v>
      </c>
      <c r="BU185" s="149">
        <v>0</v>
      </c>
      <c r="BV185" s="144">
        <v>0</v>
      </c>
      <c r="BW185" s="145">
        <v>0</v>
      </c>
      <c r="BX185" s="146">
        <v>0</v>
      </c>
      <c r="BY185" s="147" t="s">
        <v>132</v>
      </c>
      <c r="BZ185" s="144">
        <v>0</v>
      </c>
      <c r="CA185" s="145">
        <v>0</v>
      </c>
      <c r="CB185" s="145">
        <v>0</v>
      </c>
      <c r="CC185" s="145">
        <v>0</v>
      </c>
      <c r="CD185" s="144">
        <v>0</v>
      </c>
      <c r="CE185" s="145">
        <v>0</v>
      </c>
      <c r="CF185" s="145">
        <v>0</v>
      </c>
      <c r="CG185" s="145">
        <v>0</v>
      </c>
      <c r="CH185" s="134" t="s">
        <v>132</v>
      </c>
      <c r="CI185" s="145"/>
      <c r="CJ185" s="148"/>
      <c r="CK185" s="149"/>
      <c r="CL185" s="144">
        <v>0</v>
      </c>
      <c r="CM185" s="145">
        <v>0</v>
      </c>
      <c r="CN185" s="145">
        <v>0</v>
      </c>
      <c r="CO185" s="134" t="s">
        <v>132</v>
      </c>
      <c r="CP185" s="136"/>
      <c r="CQ185" s="133" t="s">
        <v>132</v>
      </c>
      <c r="CR185" s="134" t="s">
        <v>132</v>
      </c>
      <c r="CS185" s="112"/>
      <c r="CT185" s="134" t="s">
        <v>132</v>
      </c>
      <c r="CU185" s="135"/>
      <c r="CV185" s="135"/>
      <c r="CW185" s="136" t="s">
        <v>132</v>
      </c>
      <c r="CX185" s="137" t="s">
        <v>132</v>
      </c>
      <c r="CY185" s="137" t="s">
        <v>132</v>
      </c>
      <c r="CZ185" s="137" t="s">
        <v>132</v>
      </c>
      <c r="DA185" s="61"/>
      <c r="DB185" s="156" t="s">
        <v>2744</v>
      </c>
      <c r="DC185" s="138" t="s">
        <v>149</v>
      </c>
      <c r="DD185" s="139" t="s">
        <v>2736</v>
      </c>
      <c r="DE185" s="947" t="s">
        <v>156</v>
      </c>
    </row>
    <row r="186" spans="1:109">
      <c r="A186" s="49"/>
      <c r="B186" s="59">
        <f t="shared" ca="1" si="2"/>
        <v>178</v>
      </c>
      <c r="C186" s="115" t="s">
        <v>689</v>
      </c>
      <c r="D186" s="150" t="s">
        <v>3727</v>
      </c>
      <c r="E186" s="65" t="s">
        <v>3728</v>
      </c>
      <c r="F186" s="116" t="s">
        <v>132</v>
      </c>
      <c r="G186" s="117" t="s">
        <v>132</v>
      </c>
      <c r="H186" s="459" t="s">
        <v>210</v>
      </c>
      <c r="I186" s="65" t="s">
        <v>477</v>
      </c>
      <c r="J186" s="67" t="s">
        <v>3729</v>
      </c>
      <c r="K186" s="61" t="s">
        <v>479</v>
      </c>
      <c r="L186" s="112"/>
      <c r="M186" s="118" t="s">
        <v>132</v>
      </c>
      <c r="N186" s="65" t="s">
        <v>3730</v>
      </c>
      <c r="O186" s="67" t="s">
        <v>3731</v>
      </c>
      <c r="P186" s="61" t="s">
        <v>3346</v>
      </c>
      <c r="Q186" s="112"/>
      <c r="R186" s="151">
        <v>0</v>
      </c>
      <c r="S186" s="144">
        <v>0</v>
      </c>
      <c r="T186" s="282"/>
      <c r="U186" s="159"/>
      <c r="V186" s="282"/>
      <c r="W186" s="159"/>
      <c r="X186" s="114"/>
      <c r="Y186" s="159"/>
      <c r="Z186" s="114"/>
      <c r="AA186" s="159"/>
      <c r="AB186" s="114"/>
      <c r="AC186" s="159"/>
      <c r="AD186" s="114"/>
      <c r="AE186" s="159"/>
      <c r="AF186" s="114"/>
      <c r="AG186" s="159"/>
      <c r="AH186" s="114"/>
      <c r="AI186" s="159"/>
      <c r="AJ186" s="114"/>
      <c r="AK186" s="159"/>
      <c r="AL186" s="114"/>
      <c r="AM186" s="159"/>
      <c r="AN186" s="144">
        <v>1</v>
      </c>
      <c r="AO186" s="161">
        <v>0.5</v>
      </c>
      <c r="AP186" s="130">
        <v>0</v>
      </c>
      <c r="AQ186" s="212">
        <v>0</v>
      </c>
      <c r="AR186" s="66">
        <v>0</v>
      </c>
      <c r="AS186" s="120">
        <v>0</v>
      </c>
      <c r="AT186" s="121">
        <v>0</v>
      </c>
      <c r="AU186" s="66">
        <v>0</v>
      </c>
      <c r="AV186" s="122">
        <v>0</v>
      </c>
      <c r="AW186" s="121">
        <v>0</v>
      </c>
      <c r="AX186" s="66">
        <v>1</v>
      </c>
      <c r="AY186" s="122">
        <v>0.5</v>
      </c>
      <c r="AZ186" s="121">
        <v>0</v>
      </c>
      <c r="BA186" s="66">
        <v>0</v>
      </c>
      <c r="BB186" s="122">
        <v>0</v>
      </c>
      <c r="BC186" s="121">
        <v>0</v>
      </c>
      <c r="BD186" s="66">
        <v>0</v>
      </c>
      <c r="BE186" s="122">
        <v>0</v>
      </c>
      <c r="BF186" s="113">
        <v>0</v>
      </c>
      <c r="BG186" s="66">
        <v>0</v>
      </c>
      <c r="BH186" s="66">
        <v>0</v>
      </c>
      <c r="BI186" s="151">
        <v>0.25</v>
      </c>
      <c r="BJ186" s="143">
        <v>13</v>
      </c>
      <c r="BK186" s="154">
        <v>0</v>
      </c>
      <c r="BL186" s="144">
        <v>0</v>
      </c>
      <c r="BM186" s="135">
        <v>0</v>
      </c>
      <c r="BN186" s="145">
        <v>0</v>
      </c>
      <c r="BO186" s="135">
        <v>0</v>
      </c>
      <c r="BP186" s="146">
        <v>0</v>
      </c>
      <c r="BQ186" s="135">
        <v>0</v>
      </c>
      <c r="BR186" s="145">
        <v>0</v>
      </c>
      <c r="BS186" s="135">
        <v>0</v>
      </c>
      <c r="BT186" s="155">
        <v>0</v>
      </c>
      <c r="BU186" s="149">
        <v>0</v>
      </c>
      <c r="BV186" s="144">
        <v>0</v>
      </c>
      <c r="BW186" s="145">
        <v>0</v>
      </c>
      <c r="BX186" s="146">
        <v>0</v>
      </c>
      <c r="BY186" s="147" t="s">
        <v>132</v>
      </c>
      <c r="BZ186" s="144">
        <v>0</v>
      </c>
      <c r="CA186" s="145">
        <v>0</v>
      </c>
      <c r="CB186" s="145">
        <v>0</v>
      </c>
      <c r="CC186" s="145">
        <v>0</v>
      </c>
      <c r="CD186" s="144">
        <v>0</v>
      </c>
      <c r="CE186" s="145">
        <v>0</v>
      </c>
      <c r="CF186" s="145">
        <v>0</v>
      </c>
      <c r="CG186" s="145">
        <v>0</v>
      </c>
      <c r="CH186" s="134" t="s">
        <v>132</v>
      </c>
      <c r="CI186" s="145"/>
      <c r="CJ186" s="148"/>
      <c r="CK186" s="149"/>
      <c r="CL186" s="144">
        <v>0</v>
      </c>
      <c r="CM186" s="145">
        <v>0</v>
      </c>
      <c r="CN186" s="145">
        <v>0</v>
      </c>
      <c r="CO186" s="134" t="s">
        <v>132</v>
      </c>
      <c r="CP186" s="136"/>
      <c r="CQ186" s="133" t="s">
        <v>132</v>
      </c>
      <c r="CR186" s="134" t="s">
        <v>132</v>
      </c>
      <c r="CS186" s="112"/>
      <c r="CT186" s="134" t="s">
        <v>132</v>
      </c>
      <c r="CU186" s="135"/>
      <c r="CV186" s="135"/>
      <c r="CW186" s="136" t="s">
        <v>132</v>
      </c>
      <c r="CX186" s="137" t="s">
        <v>132</v>
      </c>
      <c r="CY186" s="137" t="s">
        <v>132</v>
      </c>
      <c r="CZ186" s="137" t="s">
        <v>132</v>
      </c>
      <c r="DA186" s="61"/>
      <c r="DB186" s="156" t="s">
        <v>2744</v>
      </c>
      <c r="DC186" s="138" t="s">
        <v>149</v>
      </c>
      <c r="DD186" s="139" t="s">
        <v>2735</v>
      </c>
      <c r="DE186" s="947" t="s">
        <v>210</v>
      </c>
    </row>
    <row r="187" spans="1:109" ht="40.5">
      <c r="A187" s="49"/>
      <c r="B187" s="59">
        <f t="shared" ca="1" si="2"/>
        <v>179</v>
      </c>
      <c r="C187" s="115" t="s">
        <v>163</v>
      </c>
      <c r="D187" s="150" t="s">
        <v>3732</v>
      </c>
      <c r="E187" s="65" t="s">
        <v>3733</v>
      </c>
      <c r="F187" s="116" t="s">
        <v>132</v>
      </c>
      <c r="G187" s="117" t="s">
        <v>132</v>
      </c>
      <c r="H187" s="459" t="s">
        <v>210</v>
      </c>
      <c r="I187" s="65" t="s">
        <v>477</v>
      </c>
      <c r="J187" s="67" t="s">
        <v>3734</v>
      </c>
      <c r="K187" s="61" t="s">
        <v>479</v>
      </c>
      <c r="L187" s="112"/>
      <c r="M187" s="118" t="s">
        <v>2727</v>
      </c>
      <c r="N187" s="65" t="s">
        <v>3735</v>
      </c>
      <c r="O187" s="67" t="s">
        <v>3736</v>
      </c>
      <c r="P187" s="61" t="s">
        <v>3346</v>
      </c>
      <c r="Q187" s="112"/>
      <c r="R187" s="151">
        <v>0</v>
      </c>
      <c r="S187" s="144">
        <v>1</v>
      </c>
      <c r="T187" s="282" t="s">
        <v>3737</v>
      </c>
      <c r="U187" s="159" t="s">
        <v>3738</v>
      </c>
      <c r="V187" s="282"/>
      <c r="W187" s="159"/>
      <c r="X187" s="114"/>
      <c r="Y187" s="159"/>
      <c r="Z187" s="114"/>
      <c r="AA187" s="159"/>
      <c r="AB187" s="114"/>
      <c r="AC187" s="159"/>
      <c r="AD187" s="114"/>
      <c r="AE187" s="159"/>
      <c r="AF187" s="114"/>
      <c r="AG187" s="159"/>
      <c r="AH187" s="114"/>
      <c r="AI187" s="159"/>
      <c r="AJ187" s="114"/>
      <c r="AK187" s="159"/>
      <c r="AL187" s="114"/>
      <c r="AM187" s="159"/>
      <c r="AN187" s="144">
        <v>0</v>
      </c>
      <c r="AO187" s="161">
        <v>0</v>
      </c>
      <c r="AP187" s="130">
        <v>0</v>
      </c>
      <c r="AQ187" s="212">
        <v>0</v>
      </c>
      <c r="AR187" s="66">
        <v>0</v>
      </c>
      <c r="AS187" s="120">
        <v>0</v>
      </c>
      <c r="AT187" s="121">
        <v>0</v>
      </c>
      <c r="AU187" s="66">
        <v>0</v>
      </c>
      <c r="AV187" s="122">
        <v>0</v>
      </c>
      <c r="AW187" s="121">
        <v>2</v>
      </c>
      <c r="AX187" s="66">
        <v>0</v>
      </c>
      <c r="AY187" s="122">
        <v>0.8</v>
      </c>
      <c r="AZ187" s="121">
        <v>0</v>
      </c>
      <c r="BA187" s="66">
        <v>0</v>
      </c>
      <c r="BB187" s="122">
        <v>0</v>
      </c>
      <c r="BC187" s="121">
        <v>0</v>
      </c>
      <c r="BD187" s="66">
        <v>0</v>
      </c>
      <c r="BE187" s="122">
        <v>0</v>
      </c>
      <c r="BF187" s="113">
        <v>3</v>
      </c>
      <c r="BG187" s="66">
        <v>0</v>
      </c>
      <c r="BH187" s="66">
        <v>0</v>
      </c>
      <c r="BI187" s="151">
        <v>5</v>
      </c>
      <c r="BJ187" s="143">
        <v>14</v>
      </c>
      <c r="BK187" s="154">
        <v>0</v>
      </c>
      <c r="BL187" s="144">
        <v>0</v>
      </c>
      <c r="BM187" s="135">
        <v>0</v>
      </c>
      <c r="BN187" s="145">
        <v>0</v>
      </c>
      <c r="BO187" s="135">
        <v>0</v>
      </c>
      <c r="BP187" s="146">
        <v>0</v>
      </c>
      <c r="BQ187" s="135">
        <v>0</v>
      </c>
      <c r="BR187" s="145">
        <v>0</v>
      </c>
      <c r="BS187" s="135">
        <v>0</v>
      </c>
      <c r="BT187" s="155">
        <v>0</v>
      </c>
      <c r="BU187" s="149">
        <v>0</v>
      </c>
      <c r="BV187" s="144">
        <v>0</v>
      </c>
      <c r="BW187" s="145">
        <v>9</v>
      </c>
      <c r="BX187" s="146">
        <v>9</v>
      </c>
      <c r="BY187" s="147" t="s">
        <v>132</v>
      </c>
      <c r="BZ187" s="144">
        <v>0</v>
      </c>
      <c r="CA187" s="145">
        <v>0</v>
      </c>
      <c r="CB187" s="145">
        <v>0</v>
      </c>
      <c r="CC187" s="145">
        <v>0</v>
      </c>
      <c r="CD187" s="144">
        <v>0</v>
      </c>
      <c r="CE187" s="145">
        <v>0</v>
      </c>
      <c r="CF187" s="145">
        <v>0</v>
      </c>
      <c r="CG187" s="145">
        <v>0</v>
      </c>
      <c r="CH187" s="134" t="s">
        <v>132</v>
      </c>
      <c r="CI187" s="145"/>
      <c r="CJ187" s="148"/>
      <c r="CK187" s="149"/>
      <c r="CL187" s="144">
        <v>0</v>
      </c>
      <c r="CM187" s="145">
        <v>0</v>
      </c>
      <c r="CN187" s="145">
        <v>0</v>
      </c>
      <c r="CO187" s="134" t="s">
        <v>127</v>
      </c>
      <c r="CP187" s="136" t="s">
        <v>132</v>
      </c>
      <c r="CQ187" s="133" t="s">
        <v>132</v>
      </c>
      <c r="CR187" s="134" t="s">
        <v>132</v>
      </c>
      <c r="CS187" s="112"/>
      <c r="CT187" s="134" t="s">
        <v>132</v>
      </c>
      <c r="CU187" s="135"/>
      <c r="CV187" s="135"/>
      <c r="CW187" s="136" t="s">
        <v>132</v>
      </c>
      <c r="CX187" s="137" t="s">
        <v>132</v>
      </c>
      <c r="CY187" s="137" t="s">
        <v>132</v>
      </c>
      <c r="CZ187" s="137" t="s">
        <v>132</v>
      </c>
      <c r="DA187" s="61"/>
      <c r="DB187" s="156" t="s">
        <v>2744</v>
      </c>
      <c r="DC187" s="138" t="s">
        <v>149</v>
      </c>
      <c r="DD187" s="139" t="s">
        <v>2736</v>
      </c>
      <c r="DE187" s="947" t="s">
        <v>3739</v>
      </c>
    </row>
    <row r="188" spans="1:109" ht="27">
      <c r="A188" s="49"/>
      <c r="B188" s="59">
        <f t="shared" ca="1" si="2"/>
        <v>180</v>
      </c>
      <c r="C188" s="115" t="s">
        <v>163</v>
      </c>
      <c r="D188" s="150" t="s">
        <v>3740</v>
      </c>
      <c r="E188" s="65" t="s">
        <v>3741</v>
      </c>
      <c r="F188" s="116" t="s">
        <v>132</v>
      </c>
      <c r="G188" s="117" t="s">
        <v>132</v>
      </c>
      <c r="H188" s="459" t="s">
        <v>210</v>
      </c>
      <c r="I188" s="65" t="s">
        <v>477</v>
      </c>
      <c r="J188" s="67" t="s">
        <v>3734</v>
      </c>
      <c r="K188" s="61" t="s">
        <v>479</v>
      </c>
      <c r="L188" s="112"/>
      <c r="M188" s="118" t="s">
        <v>132</v>
      </c>
      <c r="N188" s="65" t="s">
        <v>3735</v>
      </c>
      <c r="O188" s="67" t="s">
        <v>3742</v>
      </c>
      <c r="P188" s="52" t="s">
        <v>3346</v>
      </c>
      <c r="Q188" s="112"/>
      <c r="R188" s="151">
        <v>0</v>
      </c>
      <c r="S188" s="144">
        <v>0</v>
      </c>
      <c r="T188" s="282"/>
      <c r="U188" s="159"/>
      <c r="V188" s="739"/>
      <c r="W188" s="159"/>
      <c r="X188" s="368"/>
      <c r="Y188" s="159"/>
      <c r="Z188" s="368"/>
      <c r="AA188" s="159"/>
      <c r="AB188" s="368"/>
      <c r="AC188" s="159"/>
      <c r="AD188" s="368"/>
      <c r="AE188" s="159"/>
      <c r="AF188" s="368"/>
      <c r="AG188" s="159"/>
      <c r="AH188" s="368"/>
      <c r="AI188" s="159"/>
      <c r="AJ188" s="368"/>
      <c r="AK188" s="159"/>
      <c r="AL188" s="368"/>
      <c r="AM188" s="159"/>
      <c r="AN188" s="369">
        <v>1</v>
      </c>
      <c r="AO188" s="161">
        <v>0.1</v>
      </c>
      <c r="AP188" s="130">
        <v>0</v>
      </c>
      <c r="AQ188" s="212">
        <v>0</v>
      </c>
      <c r="AR188" s="66">
        <v>0</v>
      </c>
      <c r="AS188" s="120">
        <v>1</v>
      </c>
      <c r="AT188" s="121">
        <v>0</v>
      </c>
      <c r="AU188" s="66">
        <v>0</v>
      </c>
      <c r="AV188" s="122">
        <v>0</v>
      </c>
      <c r="AW188" s="121">
        <v>0</v>
      </c>
      <c r="AX188" s="66">
        <v>1</v>
      </c>
      <c r="AY188" s="122">
        <v>0.1</v>
      </c>
      <c r="AZ188" s="121">
        <v>0</v>
      </c>
      <c r="BA188" s="66">
        <v>0</v>
      </c>
      <c r="BB188" s="122">
        <v>0</v>
      </c>
      <c r="BC188" s="121">
        <v>0</v>
      </c>
      <c r="BD188" s="66">
        <v>0</v>
      </c>
      <c r="BE188" s="122">
        <v>0</v>
      </c>
      <c r="BF188" s="113">
        <v>0</v>
      </c>
      <c r="BG188" s="66">
        <v>0</v>
      </c>
      <c r="BH188" s="66">
        <v>0</v>
      </c>
      <c r="BI188" s="151">
        <v>0.5</v>
      </c>
      <c r="BJ188" s="143">
        <v>1</v>
      </c>
      <c r="BK188" s="154">
        <v>0</v>
      </c>
      <c r="BL188" s="144">
        <v>0</v>
      </c>
      <c r="BM188" s="135">
        <v>0</v>
      </c>
      <c r="BN188" s="145">
        <v>0</v>
      </c>
      <c r="BO188" s="135">
        <v>0</v>
      </c>
      <c r="BP188" s="146">
        <v>0</v>
      </c>
      <c r="BQ188" s="135">
        <v>0</v>
      </c>
      <c r="BR188" s="145">
        <v>0</v>
      </c>
      <c r="BS188" s="135">
        <v>0</v>
      </c>
      <c r="BT188" s="155">
        <v>0</v>
      </c>
      <c r="BU188" s="149">
        <v>0</v>
      </c>
      <c r="BV188" s="144">
        <v>0</v>
      </c>
      <c r="BW188" s="145">
        <v>0</v>
      </c>
      <c r="BX188" s="146">
        <v>0</v>
      </c>
      <c r="BY188" s="147" t="s">
        <v>132</v>
      </c>
      <c r="BZ188" s="144">
        <v>0</v>
      </c>
      <c r="CA188" s="145">
        <v>0</v>
      </c>
      <c r="CB188" s="145">
        <v>0</v>
      </c>
      <c r="CC188" s="145">
        <v>0</v>
      </c>
      <c r="CD188" s="144">
        <v>0</v>
      </c>
      <c r="CE188" s="145">
        <v>0</v>
      </c>
      <c r="CF188" s="145">
        <v>0</v>
      </c>
      <c r="CG188" s="145">
        <v>0</v>
      </c>
      <c r="CH188" s="134" t="s">
        <v>132</v>
      </c>
      <c r="CI188" s="145"/>
      <c r="CJ188" s="148"/>
      <c r="CK188" s="149"/>
      <c r="CL188" s="144">
        <v>0</v>
      </c>
      <c r="CM188" s="145">
        <v>0</v>
      </c>
      <c r="CN188" s="145">
        <v>0</v>
      </c>
      <c r="CO188" s="134" t="s">
        <v>132</v>
      </c>
      <c r="CP188" s="136"/>
      <c r="CQ188" s="133" t="s">
        <v>132</v>
      </c>
      <c r="CR188" s="134" t="s">
        <v>132</v>
      </c>
      <c r="CS188" s="112"/>
      <c r="CT188" s="134" t="s">
        <v>132</v>
      </c>
      <c r="CU188" s="135"/>
      <c r="CV188" s="135"/>
      <c r="CW188" s="136" t="s">
        <v>132</v>
      </c>
      <c r="CX188" s="137" t="s">
        <v>132</v>
      </c>
      <c r="CY188" s="137" t="s">
        <v>132</v>
      </c>
      <c r="CZ188" s="137" t="s">
        <v>132</v>
      </c>
      <c r="DA188" s="61"/>
      <c r="DB188" s="156" t="s">
        <v>2744</v>
      </c>
      <c r="DC188" s="138" t="s">
        <v>149</v>
      </c>
      <c r="DD188" s="139" t="s">
        <v>2736</v>
      </c>
      <c r="DE188" s="947" t="s">
        <v>3739</v>
      </c>
    </row>
    <row r="189" spans="1:109">
      <c r="A189" s="49"/>
      <c r="B189" s="59">
        <f t="shared" ca="1" si="2"/>
        <v>181</v>
      </c>
      <c r="C189" s="132" t="s">
        <v>167</v>
      </c>
      <c r="D189" s="150" t="s">
        <v>3743</v>
      </c>
      <c r="E189" s="65" t="s">
        <v>3744</v>
      </c>
      <c r="F189" s="116" t="s">
        <v>132</v>
      </c>
      <c r="G189" s="117" t="s">
        <v>132</v>
      </c>
      <c r="H189" s="27">
        <v>38626</v>
      </c>
      <c r="I189" s="73" t="s">
        <v>477</v>
      </c>
      <c r="J189" s="67" t="s">
        <v>3745</v>
      </c>
      <c r="K189" s="61" t="s">
        <v>479</v>
      </c>
      <c r="L189" s="112"/>
      <c r="M189" s="118" t="s">
        <v>2727</v>
      </c>
      <c r="N189" s="65" t="s">
        <v>3746</v>
      </c>
      <c r="O189" s="67" t="s">
        <v>3747</v>
      </c>
      <c r="P189" s="61" t="s">
        <v>3359</v>
      </c>
      <c r="Q189" s="112"/>
      <c r="R189" s="151">
        <v>0</v>
      </c>
      <c r="S189" s="144">
        <v>0</v>
      </c>
      <c r="T189" s="282"/>
      <c r="U189" s="278"/>
      <c r="V189" s="815"/>
      <c r="W189" s="274"/>
      <c r="X189" s="119"/>
      <c r="Y189" s="274"/>
      <c r="Z189" s="119"/>
      <c r="AA189" s="274"/>
      <c r="AB189" s="119"/>
      <c r="AC189" s="274"/>
      <c r="AD189" s="119"/>
      <c r="AE189" s="274"/>
      <c r="AF189" s="119"/>
      <c r="AG189" s="274"/>
      <c r="AH189" s="119"/>
      <c r="AI189" s="274"/>
      <c r="AJ189" s="119"/>
      <c r="AK189" s="274"/>
      <c r="AL189" s="119"/>
      <c r="AM189" s="274"/>
      <c r="AN189" s="153">
        <v>1</v>
      </c>
      <c r="AO189" s="280">
        <v>1</v>
      </c>
      <c r="AP189" s="130">
        <v>0</v>
      </c>
      <c r="AQ189" s="212">
        <v>0</v>
      </c>
      <c r="AR189" s="66">
        <v>0</v>
      </c>
      <c r="AS189" s="120">
        <v>0</v>
      </c>
      <c r="AT189" s="121">
        <v>0</v>
      </c>
      <c r="AU189" s="66">
        <v>0</v>
      </c>
      <c r="AV189" s="122">
        <v>0</v>
      </c>
      <c r="AW189" s="121">
        <v>0</v>
      </c>
      <c r="AX189" s="66">
        <v>1</v>
      </c>
      <c r="AY189" s="122">
        <v>0.1</v>
      </c>
      <c r="AZ189" s="121">
        <v>0</v>
      </c>
      <c r="BA189" s="66">
        <v>0</v>
      </c>
      <c r="BB189" s="122">
        <v>0</v>
      </c>
      <c r="BC189" s="121">
        <v>0</v>
      </c>
      <c r="BD189" s="66">
        <v>0</v>
      </c>
      <c r="BE189" s="122">
        <v>0</v>
      </c>
      <c r="BF189" s="113">
        <v>1</v>
      </c>
      <c r="BG189" s="66">
        <v>0</v>
      </c>
      <c r="BH189" s="66">
        <v>0</v>
      </c>
      <c r="BI189" s="151">
        <v>1</v>
      </c>
      <c r="BJ189" s="158">
        <v>6</v>
      </c>
      <c r="BK189" s="154">
        <v>0</v>
      </c>
      <c r="BL189" s="144">
        <v>0</v>
      </c>
      <c r="BM189" s="135">
        <v>0</v>
      </c>
      <c r="BN189" s="145">
        <v>0</v>
      </c>
      <c r="BO189" s="135">
        <v>0</v>
      </c>
      <c r="BP189" s="135">
        <v>0</v>
      </c>
      <c r="BQ189" s="135">
        <v>0</v>
      </c>
      <c r="BR189" s="145">
        <v>0</v>
      </c>
      <c r="BS189" s="135">
        <v>0</v>
      </c>
      <c r="BT189" s="158">
        <v>0</v>
      </c>
      <c r="BU189" s="149">
        <v>0</v>
      </c>
      <c r="BV189" s="144">
        <v>0</v>
      </c>
      <c r="BW189" s="145">
        <v>0</v>
      </c>
      <c r="BX189" s="158">
        <v>0</v>
      </c>
      <c r="BY189" s="147" t="s">
        <v>132</v>
      </c>
      <c r="BZ189" s="144">
        <v>0</v>
      </c>
      <c r="CA189" s="145">
        <v>0</v>
      </c>
      <c r="CB189" s="145">
        <v>0</v>
      </c>
      <c r="CC189" s="145">
        <v>0</v>
      </c>
      <c r="CD189" s="144">
        <v>0</v>
      </c>
      <c r="CE189" s="145">
        <v>0</v>
      </c>
      <c r="CF189" s="145">
        <v>0</v>
      </c>
      <c r="CG189" s="145">
        <v>0</v>
      </c>
      <c r="CH189" s="134" t="s">
        <v>132</v>
      </c>
      <c r="CI189" s="145"/>
      <c r="CJ189" s="158"/>
      <c r="CK189" s="149"/>
      <c r="CL189" s="144">
        <v>0</v>
      </c>
      <c r="CM189" s="145">
        <v>0</v>
      </c>
      <c r="CN189" s="145">
        <v>0</v>
      </c>
      <c r="CO189" s="134" t="s">
        <v>132</v>
      </c>
      <c r="CP189" s="136"/>
      <c r="CQ189" s="133" t="s">
        <v>132</v>
      </c>
      <c r="CR189" s="134" t="s">
        <v>132</v>
      </c>
      <c r="CS189" s="112"/>
      <c r="CT189" s="134" t="s">
        <v>132</v>
      </c>
      <c r="CU189" s="135"/>
      <c r="CV189" s="135"/>
      <c r="CW189" s="136" t="s">
        <v>132</v>
      </c>
      <c r="CX189" s="137" t="s">
        <v>132</v>
      </c>
      <c r="CY189" s="137" t="s">
        <v>132</v>
      </c>
      <c r="CZ189" s="137" t="s">
        <v>132</v>
      </c>
      <c r="DA189" s="61"/>
      <c r="DB189" s="156" t="s">
        <v>2744</v>
      </c>
      <c r="DC189" s="138" t="s">
        <v>149</v>
      </c>
      <c r="DD189" s="139" t="s">
        <v>2736</v>
      </c>
      <c r="DE189" s="947" t="s">
        <v>210</v>
      </c>
    </row>
    <row r="190" spans="1:109">
      <c r="A190" s="49"/>
      <c r="B190" s="59">
        <f t="shared" ca="1" si="2"/>
        <v>182</v>
      </c>
      <c r="C190" s="115" t="s">
        <v>167</v>
      </c>
      <c r="D190" s="150" t="s">
        <v>3748</v>
      </c>
      <c r="E190" s="65" t="s">
        <v>3749</v>
      </c>
      <c r="F190" s="116" t="s">
        <v>132</v>
      </c>
      <c r="G190" s="117" t="s">
        <v>132</v>
      </c>
      <c r="H190" s="27">
        <v>38626</v>
      </c>
      <c r="I190" s="65" t="s">
        <v>477</v>
      </c>
      <c r="J190" s="67" t="s">
        <v>3745</v>
      </c>
      <c r="K190" s="61" t="s">
        <v>479</v>
      </c>
      <c r="L190" s="112"/>
      <c r="M190" s="118" t="s">
        <v>2727</v>
      </c>
      <c r="N190" s="65" t="s">
        <v>3746</v>
      </c>
      <c r="O190" s="67" t="s">
        <v>3750</v>
      </c>
      <c r="P190" s="61" t="s">
        <v>3359</v>
      </c>
      <c r="Q190" s="112"/>
      <c r="R190" s="151">
        <v>0</v>
      </c>
      <c r="S190" s="144">
        <v>0</v>
      </c>
      <c r="T190" s="282"/>
      <c r="U190" s="159"/>
      <c r="V190" s="282"/>
      <c r="W190" s="159"/>
      <c r="X190" s="114"/>
      <c r="Y190" s="159"/>
      <c r="Z190" s="114"/>
      <c r="AA190" s="159"/>
      <c r="AB190" s="114"/>
      <c r="AC190" s="159"/>
      <c r="AD190" s="114"/>
      <c r="AE190" s="159"/>
      <c r="AF190" s="114"/>
      <c r="AG190" s="159"/>
      <c r="AH190" s="114"/>
      <c r="AI190" s="159"/>
      <c r="AJ190" s="114"/>
      <c r="AK190" s="159"/>
      <c r="AL190" s="114"/>
      <c r="AM190" s="159"/>
      <c r="AN190" s="143">
        <v>1</v>
      </c>
      <c r="AO190" s="297">
        <v>1</v>
      </c>
      <c r="AP190" s="130">
        <v>0</v>
      </c>
      <c r="AQ190" s="212">
        <v>0</v>
      </c>
      <c r="AR190" s="66">
        <v>0</v>
      </c>
      <c r="AS190" s="120">
        <v>0</v>
      </c>
      <c r="AT190" s="121">
        <v>0</v>
      </c>
      <c r="AU190" s="66">
        <v>0</v>
      </c>
      <c r="AV190" s="122">
        <v>0</v>
      </c>
      <c r="AW190" s="121">
        <v>1</v>
      </c>
      <c r="AX190" s="66">
        <v>0</v>
      </c>
      <c r="AY190" s="122">
        <v>0</v>
      </c>
      <c r="AZ190" s="121">
        <v>0</v>
      </c>
      <c r="BA190" s="66">
        <v>0</v>
      </c>
      <c r="BB190" s="122">
        <v>0</v>
      </c>
      <c r="BC190" s="121">
        <v>0</v>
      </c>
      <c r="BD190" s="66">
        <v>0</v>
      </c>
      <c r="BE190" s="122">
        <v>0</v>
      </c>
      <c r="BF190" s="113">
        <v>1</v>
      </c>
      <c r="BG190" s="66">
        <v>0</v>
      </c>
      <c r="BH190" s="66">
        <v>0</v>
      </c>
      <c r="BI190" s="151">
        <v>3</v>
      </c>
      <c r="BJ190" s="143">
        <v>6</v>
      </c>
      <c r="BK190" s="154">
        <v>0</v>
      </c>
      <c r="BL190" s="144">
        <v>0</v>
      </c>
      <c r="BM190" s="135">
        <v>0</v>
      </c>
      <c r="BN190" s="145">
        <v>0</v>
      </c>
      <c r="BO190" s="135">
        <v>0</v>
      </c>
      <c r="BP190" s="146">
        <v>0</v>
      </c>
      <c r="BQ190" s="135">
        <v>0</v>
      </c>
      <c r="BR190" s="145">
        <v>0</v>
      </c>
      <c r="BS190" s="135">
        <v>0</v>
      </c>
      <c r="BT190" s="155">
        <v>0</v>
      </c>
      <c r="BU190" s="149">
        <v>0</v>
      </c>
      <c r="BV190" s="144">
        <v>3</v>
      </c>
      <c r="BW190" s="145">
        <v>3</v>
      </c>
      <c r="BX190" s="146">
        <v>3</v>
      </c>
      <c r="BY190" s="147" t="s">
        <v>132</v>
      </c>
      <c r="BZ190" s="144">
        <v>0</v>
      </c>
      <c r="CA190" s="145">
        <v>0</v>
      </c>
      <c r="CB190" s="145">
        <v>0</v>
      </c>
      <c r="CC190" s="145">
        <v>0</v>
      </c>
      <c r="CD190" s="144">
        <v>0</v>
      </c>
      <c r="CE190" s="145">
        <v>0</v>
      </c>
      <c r="CF190" s="145">
        <v>0</v>
      </c>
      <c r="CG190" s="145">
        <v>0</v>
      </c>
      <c r="CH190" s="134" t="s">
        <v>132</v>
      </c>
      <c r="CI190" s="145"/>
      <c r="CJ190" s="148"/>
      <c r="CK190" s="149"/>
      <c r="CL190" s="144">
        <v>0</v>
      </c>
      <c r="CM190" s="145">
        <v>0</v>
      </c>
      <c r="CN190" s="145">
        <v>0</v>
      </c>
      <c r="CO190" s="134" t="s">
        <v>132</v>
      </c>
      <c r="CP190" s="136"/>
      <c r="CQ190" s="133" t="s">
        <v>132</v>
      </c>
      <c r="CR190" s="134" t="s">
        <v>132</v>
      </c>
      <c r="CS190" s="112"/>
      <c r="CT190" s="134" t="s">
        <v>132</v>
      </c>
      <c r="CU190" s="135"/>
      <c r="CV190" s="135"/>
      <c r="CW190" s="136" t="s">
        <v>132</v>
      </c>
      <c r="CX190" s="137" t="s">
        <v>132</v>
      </c>
      <c r="CY190" s="137" t="s">
        <v>132</v>
      </c>
      <c r="CZ190" s="137" t="s">
        <v>132</v>
      </c>
      <c r="DA190" s="61"/>
      <c r="DB190" s="156" t="s">
        <v>2744</v>
      </c>
      <c r="DC190" s="138" t="s">
        <v>149</v>
      </c>
      <c r="DD190" s="139" t="s">
        <v>2736</v>
      </c>
      <c r="DE190" s="947" t="s">
        <v>160</v>
      </c>
    </row>
    <row r="191" spans="1:109" ht="27">
      <c r="A191" s="49"/>
      <c r="B191" s="59">
        <f t="shared" ca="1" si="2"/>
        <v>183</v>
      </c>
      <c r="C191" s="115" t="s">
        <v>167</v>
      </c>
      <c r="D191" s="150" t="s">
        <v>3751</v>
      </c>
      <c r="E191" s="65" t="s">
        <v>3752</v>
      </c>
      <c r="F191" s="116" t="s">
        <v>132</v>
      </c>
      <c r="G191" s="117" t="s">
        <v>132</v>
      </c>
      <c r="H191" s="27">
        <v>43191</v>
      </c>
      <c r="I191" s="65" t="s">
        <v>477</v>
      </c>
      <c r="J191" s="67" t="s">
        <v>3753</v>
      </c>
      <c r="K191" s="61" t="s">
        <v>479</v>
      </c>
      <c r="L191" s="112"/>
      <c r="M191" s="118" t="s">
        <v>132</v>
      </c>
      <c r="N191" s="65" t="s">
        <v>3746</v>
      </c>
      <c r="O191" s="67" t="s">
        <v>3754</v>
      </c>
      <c r="P191" s="61" t="s">
        <v>149</v>
      </c>
      <c r="Q191" s="112" t="s">
        <v>3755</v>
      </c>
      <c r="R191" s="151">
        <v>0</v>
      </c>
      <c r="S191" s="144">
        <v>0</v>
      </c>
      <c r="T191" s="282"/>
      <c r="U191" s="159"/>
      <c r="V191" s="282"/>
      <c r="W191" s="159"/>
      <c r="X191" s="114"/>
      <c r="Y191" s="159"/>
      <c r="Z191" s="114"/>
      <c r="AA191" s="159"/>
      <c r="AB191" s="114"/>
      <c r="AC191" s="159"/>
      <c r="AD191" s="114"/>
      <c r="AE191" s="159"/>
      <c r="AF191" s="114"/>
      <c r="AG191" s="159"/>
      <c r="AH191" s="114"/>
      <c r="AI191" s="159"/>
      <c r="AJ191" s="114"/>
      <c r="AK191" s="159"/>
      <c r="AL191" s="114"/>
      <c r="AM191" s="159"/>
      <c r="AN191" s="144">
        <v>0</v>
      </c>
      <c r="AO191" s="154">
        <v>0</v>
      </c>
      <c r="AP191" s="130">
        <v>0</v>
      </c>
      <c r="AQ191" s="212">
        <v>29</v>
      </c>
      <c r="AR191" s="66">
        <v>0</v>
      </c>
      <c r="AS191" s="120">
        <v>0</v>
      </c>
      <c r="AT191" s="121">
        <v>0</v>
      </c>
      <c r="AU191" s="66">
        <v>0</v>
      </c>
      <c r="AV191" s="122">
        <v>0</v>
      </c>
      <c r="AW191" s="121">
        <v>2</v>
      </c>
      <c r="AX191" s="66">
        <v>0</v>
      </c>
      <c r="AY191" s="122">
        <v>0</v>
      </c>
      <c r="AZ191" s="121">
        <v>0</v>
      </c>
      <c r="BA191" s="66">
        <v>0</v>
      </c>
      <c r="BB191" s="122">
        <v>0</v>
      </c>
      <c r="BC191" s="121">
        <v>0</v>
      </c>
      <c r="BD191" s="66">
        <v>0</v>
      </c>
      <c r="BE191" s="122">
        <v>0</v>
      </c>
      <c r="BF191" s="113">
        <v>0</v>
      </c>
      <c r="BG191" s="66">
        <v>0</v>
      </c>
      <c r="BH191" s="66">
        <v>0</v>
      </c>
      <c r="BI191" s="151">
        <v>5</v>
      </c>
      <c r="BJ191" s="143">
        <v>3</v>
      </c>
      <c r="BK191" s="154">
        <v>0</v>
      </c>
      <c r="BL191" s="144">
        <v>0</v>
      </c>
      <c r="BM191" s="135">
        <v>0</v>
      </c>
      <c r="BN191" s="145">
        <v>0</v>
      </c>
      <c r="BO191" s="135">
        <v>0</v>
      </c>
      <c r="BP191" s="146">
        <v>0</v>
      </c>
      <c r="BQ191" s="135">
        <v>0</v>
      </c>
      <c r="BR191" s="145">
        <v>0</v>
      </c>
      <c r="BS191" s="135">
        <v>0</v>
      </c>
      <c r="BT191" s="155">
        <v>0</v>
      </c>
      <c r="BU191" s="149">
        <v>0</v>
      </c>
      <c r="BV191" s="144">
        <v>0</v>
      </c>
      <c r="BW191" s="145">
        <v>0</v>
      </c>
      <c r="BX191" s="146">
        <v>0</v>
      </c>
      <c r="BY191" s="147" t="s">
        <v>132</v>
      </c>
      <c r="BZ191" s="144">
        <v>0</v>
      </c>
      <c r="CA191" s="145">
        <v>0</v>
      </c>
      <c r="CB191" s="145">
        <v>0</v>
      </c>
      <c r="CC191" s="145">
        <v>0</v>
      </c>
      <c r="CD191" s="144">
        <v>0</v>
      </c>
      <c r="CE191" s="145">
        <v>0</v>
      </c>
      <c r="CF191" s="145">
        <v>0</v>
      </c>
      <c r="CG191" s="145">
        <v>0</v>
      </c>
      <c r="CH191" s="134" t="s">
        <v>132</v>
      </c>
      <c r="CI191" s="145"/>
      <c r="CJ191" s="148"/>
      <c r="CK191" s="149"/>
      <c r="CL191" s="144">
        <v>0</v>
      </c>
      <c r="CM191" s="145">
        <v>0</v>
      </c>
      <c r="CN191" s="145">
        <v>0</v>
      </c>
      <c r="CO191" s="134" t="s">
        <v>132</v>
      </c>
      <c r="CP191" s="136"/>
      <c r="CQ191" s="133" t="s">
        <v>132</v>
      </c>
      <c r="CR191" s="134" t="s">
        <v>132</v>
      </c>
      <c r="CS191" s="112"/>
      <c r="CT191" s="134" t="s">
        <v>127</v>
      </c>
      <c r="CU191" s="135">
        <v>0</v>
      </c>
      <c r="CV191" s="135">
        <v>217</v>
      </c>
      <c r="CW191" s="136" t="s">
        <v>132</v>
      </c>
      <c r="CX191" s="137" t="s">
        <v>127</v>
      </c>
      <c r="CY191" s="137" t="s">
        <v>132</v>
      </c>
      <c r="CZ191" s="137" t="s">
        <v>132</v>
      </c>
      <c r="DA191" s="61" t="s">
        <v>2773</v>
      </c>
      <c r="DB191" s="156" t="s">
        <v>2735</v>
      </c>
      <c r="DC191" s="138" t="s">
        <v>149</v>
      </c>
      <c r="DD191" s="139" t="s">
        <v>2735</v>
      </c>
      <c r="DE191" s="947" t="s">
        <v>160</v>
      </c>
    </row>
    <row r="192" spans="1:109" ht="27">
      <c r="A192" s="49"/>
      <c r="B192" s="59">
        <f t="shared" ca="1" si="2"/>
        <v>184</v>
      </c>
      <c r="C192" s="115" t="s">
        <v>167</v>
      </c>
      <c r="D192" s="150" t="s">
        <v>3756</v>
      </c>
      <c r="E192" s="65" t="s">
        <v>3757</v>
      </c>
      <c r="F192" s="116" t="s">
        <v>132</v>
      </c>
      <c r="G192" s="117" t="s">
        <v>132</v>
      </c>
      <c r="H192" s="27">
        <v>43191</v>
      </c>
      <c r="I192" s="65" t="s">
        <v>477</v>
      </c>
      <c r="J192" s="67" t="s">
        <v>3753</v>
      </c>
      <c r="K192" s="61" t="s">
        <v>479</v>
      </c>
      <c r="L192" s="112"/>
      <c r="M192" s="118" t="s">
        <v>2727</v>
      </c>
      <c r="N192" s="65" t="s">
        <v>3746</v>
      </c>
      <c r="O192" s="67" t="s">
        <v>3758</v>
      </c>
      <c r="P192" s="61" t="s">
        <v>3180</v>
      </c>
      <c r="Q192" s="112"/>
      <c r="R192" s="151">
        <v>0</v>
      </c>
      <c r="S192" s="144">
        <v>0</v>
      </c>
      <c r="T192" s="282"/>
      <c r="U192" s="159"/>
      <c r="V192" s="282"/>
      <c r="W192" s="159"/>
      <c r="X192" s="114"/>
      <c r="Y192" s="159"/>
      <c r="Z192" s="114"/>
      <c r="AA192" s="159"/>
      <c r="AB192" s="114"/>
      <c r="AC192" s="159"/>
      <c r="AD192" s="114"/>
      <c r="AE192" s="159"/>
      <c r="AF192" s="114"/>
      <c r="AG192" s="159"/>
      <c r="AH192" s="114"/>
      <c r="AI192" s="159"/>
      <c r="AJ192" s="114"/>
      <c r="AK192" s="159"/>
      <c r="AL192" s="114"/>
      <c r="AM192" s="159"/>
      <c r="AN192" s="144">
        <v>3</v>
      </c>
      <c r="AO192" s="161">
        <v>1</v>
      </c>
      <c r="AP192" s="130">
        <v>0</v>
      </c>
      <c r="AQ192" s="212">
        <v>0</v>
      </c>
      <c r="AR192" s="66">
        <v>0</v>
      </c>
      <c r="AS192" s="120">
        <v>0</v>
      </c>
      <c r="AT192" s="121">
        <v>0</v>
      </c>
      <c r="AU192" s="66">
        <v>0</v>
      </c>
      <c r="AV192" s="131">
        <v>0</v>
      </c>
      <c r="AW192" s="121">
        <v>2</v>
      </c>
      <c r="AX192" s="66">
        <v>0</v>
      </c>
      <c r="AY192" s="122">
        <v>0</v>
      </c>
      <c r="AZ192" s="121">
        <v>0</v>
      </c>
      <c r="BA192" s="66">
        <v>0</v>
      </c>
      <c r="BB192" s="122">
        <v>0</v>
      </c>
      <c r="BC192" s="121">
        <v>0</v>
      </c>
      <c r="BD192" s="66">
        <v>0</v>
      </c>
      <c r="BE192" s="122">
        <v>0</v>
      </c>
      <c r="BF192" s="113">
        <v>0</v>
      </c>
      <c r="BG192" s="66">
        <v>0</v>
      </c>
      <c r="BH192" s="66">
        <v>0</v>
      </c>
      <c r="BI192" s="151">
        <v>2.5</v>
      </c>
      <c r="BJ192" s="143">
        <v>23</v>
      </c>
      <c r="BK192" s="154">
        <v>0</v>
      </c>
      <c r="BL192" s="144">
        <v>0</v>
      </c>
      <c r="BM192" s="135">
        <v>0</v>
      </c>
      <c r="BN192" s="145">
        <v>0</v>
      </c>
      <c r="BO192" s="135">
        <v>0</v>
      </c>
      <c r="BP192" s="146">
        <v>0</v>
      </c>
      <c r="BQ192" s="135">
        <v>0</v>
      </c>
      <c r="BR192" s="145">
        <v>0</v>
      </c>
      <c r="BS192" s="135">
        <v>0</v>
      </c>
      <c r="BT192" s="155">
        <v>0</v>
      </c>
      <c r="BU192" s="149">
        <v>0</v>
      </c>
      <c r="BV192" s="144">
        <v>0</v>
      </c>
      <c r="BW192" s="145">
        <v>0</v>
      </c>
      <c r="BX192" s="146">
        <v>0</v>
      </c>
      <c r="BY192" s="147" t="s">
        <v>132</v>
      </c>
      <c r="BZ192" s="144">
        <v>4</v>
      </c>
      <c r="CA192" s="145">
        <v>37</v>
      </c>
      <c r="CB192" s="145">
        <v>37</v>
      </c>
      <c r="CC192" s="145">
        <v>37</v>
      </c>
      <c r="CD192" s="144">
        <v>0</v>
      </c>
      <c r="CE192" s="145">
        <v>0</v>
      </c>
      <c r="CF192" s="145">
        <v>0</v>
      </c>
      <c r="CG192" s="145">
        <v>0</v>
      </c>
      <c r="CH192" s="134" t="s">
        <v>132</v>
      </c>
      <c r="CI192" s="145"/>
      <c r="CJ192" s="148"/>
      <c r="CK192" s="149"/>
      <c r="CL192" s="144">
        <v>0</v>
      </c>
      <c r="CM192" s="145">
        <v>0</v>
      </c>
      <c r="CN192" s="145">
        <v>0</v>
      </c>
      <c r="CO192" s="134" t="s">
        <v>132</v>
      </c>
      <c r="CP192" s="136"/>
      <c r="CQ192" s="133" t="s">
        <v>132</v>
      </c>
      <c r="CR192" s="134" t="s">
        <v>132</v>
      </c>
      <c r="CS192" s="112"/>
      <c r="CT192" s="134" t="s">
        <v>132</v>
      </c>
      <c r="CU192" s="135"/>
      <c r="CV192" s="135"/>
      <c r="CW192" s="136" t="s">
        <v>132</v>
      </c>
      <c r="CX192" s="137" t="s">
        <v>132</v>
      </c>
      <c r="CY192" s="137" t="s">
        <v>132</v>
      </c>
      <c r="CZ192" s="137" t="s">
        <v>132</v>
      </c>
      <c r="DA192" s="61"/>
      <c r="DB192" s="156" t="s">
        <v>2744</v>
      </c>
      <c r="DC192" s="138" t="s">
        <v>149</v>
      </c>
      <c r="DD192" s="139" t="s">
        <v>2736</v>
      </c>
      <c r="DE192" s="947" t="s">
        <v>160</v>
      </c>
    </row>
    <row r="193" spans="1:109" ht="27">
      <c r="A193" s="49"/>
      <c r="B193" s="59">
        <f t="shared" ca="1" si="2"/>
        <v>185</v>
      </c>
      <c r="C193" s="115" t="s">
        <v>167</v>
      </c>
      <c r="D193" s="150" t="s">
        <v>3759</v>
      </c>
      <c r="E193" s="65" t="s">
        <v>3760</v>
      </c>
      <c r="F193" s="116" t="s">
        <v>132</v>
      </c>
      <c r="G193" s="117" t="s">
        <v>132</v>
      </c>
      <c r="H193" s="27">
        <v>43191</v>
      </c>
      <c r="I193" s="65" t="s">
        <v>477</v>
      </c>
      <c r="J193" s="67" t="s">
        <v>3753</v>
      </c>
      <c r="K193" s="61" t="s">
        <v>479</v>
      </c>
      <c r="L193" s="112"/>
      <c r="M193" s="118" t="s">
        <v>132</v>
      </c>
      <c r="N193" s="65" t="s">
        <v>3746</v>
      </c>
      <c r="O193" s="67" t="s">
        <v>3761</v>
      </c>
      <c r="P193" s="61" t="s">
        <v>3180</v>
      </c>
      <c r="Q193" s="112"/>
      <c r="R193" s="151">
        <v>0</v>
      </c>
      <c r="S193" s="144">
        <v>1</v>
      </c>
      <c r="T193" s="282" t="s">
        <v>3078</v>
      </c>
      <c r="U193" s="159">
        <v>9</v>
      </c>
      <c r="V193" s="282"/>
      <c r="W193" s="159"/>
      <c r="X193" s="114"/>
      <c r="Y193" s="159"/>
      <c r="Z193" s="114"/>
      <c r="AA193" s="159"/>
      <c r="AB193" s="114"/>
      <c r="AC193" s="159"/>
      <c r="AD193" s="114"/>
      <c r="AE193" s="159"/>
      <c r="AF193" s="114"/>
      <c r="AG193" s="159"/>
      <c r="AH193" s="114"/>
      <c r="AI193" s="159"/>
      <c r="AJ193" s="114"/>
      <c r="AK193" s="159"/>
      <c r="AL193" s="114"/>
      <c r="AM193" s="159"/>
      <c r="AN193" s="144">
        <v>0</v>
      </c>
      <c r="AO193" s="161">
        <v>0</v>
      </c>
      <c r="AP193" s="130">
        <v>0</v>
      </c>
      <c r="AQ193" s="212">
        <v>0</v>
      </c>
      <c r="AR193" s="66">
        <v>0</v>
      </c>
      <c r="AS193" s="120">
        <v>0</v>
      </c>
      <c r="AT193" s="121">
        <v>0</v>
      </c>
      <c r="AU193" s="66">
        <v>0</v>
      </c>
      <c r="AV193" s="122">
        <v>0</v>
      </c>
      <c r="AW193" s="121">
        <v>1</v>
      </c>
      <c r="AX193" s="66">
        <v>0</v>
      </c>
      <c r="AY193" s="122">
        <v>0</v>
      </c>
      <c r="AZ193" s="121">
        <v>0</v>
      </c>
      <c r="BA193" s="66">
        <v>0</v>
      </c>
      <c r="BB193" s="122">
        <v>0</v>
      </c>
      <c r="BC193" s="121">
        <v>0</v>
      </c>
      <c r="BD193" s="66">
        <v>0</v>
      </c>
      <c r="BE193" s="122">
        <v>0</v>
      </c>
      <c r="BF193" s="113">
        <v>0</v>
      </c>
      <c r="BG193" s="66">
        <v>0</v>
      </c>
      <c r="BH193" s="66">
        <v>0</v>
      </c>
      <c r="BI193" s="151">
        <v>0.25</v>
      </c>
      <c r="BJ193" s="143">
        <v>0</v>
      </c>
      <c r="BK193" s="154">
        <v>0</v>
      </c>
      <c r="BL193" s="144">
        <v>0</v>
      </c>
      <c r="BM193" s="135">
        <v>0</v>
      </c>
      <c r="BN193" s="145">
        <v>0</v>
      </c>
      <c r="BO193" s="135">
        <v>0</v>
      </c>
      <c r="BP193" s="146">
        <v>0</v>
      </c>
      <c r="BQ193" s="135">
        <v>0</v>
      </c>
      <c r="BR193" s="145">
        <v>0</v>
      </c>
      <c r="BS193" s="135">
        <v>0</v>
      </c>
      <c r="BT193" s="155">
        <v>0</v>
      </c>
      <c r="BU193" s="149">
        <v>0</v>
      </c>
      <c r="BV193" s="144">
        <v>0</v>
      </c>
      <c r="BW193" s="145">
        <v>0</v>
      </c>
      <c r="BX193" s="146">
        <v>0</v>
      </c>
      <c r="BY193" s="147" t="s">
        <v>132</v>
      </c>
      <c r="BZ193" s="144">
        <v>0</v>
      </c>
      <c r="CA193" s="145">
        <v>0</v>
      </c>
      <c r="CB193" s="145">
        <v>0</v>
      </c>
      <c r="CC193" s="145">
        <v>0</v>
      </c>
      <c r="CD193" s="144">
        <v>0</v>
      </c>
      <c r="CE193" s="145">
        <v>0</v>
      </c>
      <c r="CF193" s="145">
        <v>0</v>
      </c>
      <c r="CG193" s="145">
        <v>0</v>
      </c>
      <c r="CH193" s="134" t="s">
        <v>132</v>
      </c>
      <c r="CI193" s="145"/>
      <c r="CJ193" s="148"/>
      <c r="CK193" s="149"/>
      <c r="CL193" s="144">
        <v>0</v>
      </c>
      <c r="CM193" s="145">
        <v>0</v>
      </c>
      <c r="CN193" s="145">
        <v>0</v>
      </c>
      <c r="CO193" s="134" t="s">
        <v>132</v>
      </c>
      <c r="CP193" s="136"/>
      <c r="CQ193" s="133" t="s">
        <v>132</v>
      </c>
      <c r="CR193" s="134" t="s">
        <v>132</v>
      </c>
      <c r="CS193" s="112"/>
      <c r="CT193" s="134" t="s">
        <v>132</v>
      </c>
      <c r="CU193" s="135"/>
      <c r="CV193" s="135"/>
      <c r="CW193" s="136" t="s">
        <v>132</v>
      </c>
      <c r="CX193" s="137" t="s">
        <v>132</v>
      </c>
      <c r="CY193" s="137" t="s">
        <v>132</v>
      </c>
      <c r="CZ193" s="137" t="s">
        <v>132</v>
      </c>
      <c r="DA193" s="61"/>
      <c r="DB193" s="156" t="s">
        <v>2744</v>
      </c>
      <c r="DC193" s="138" t="s">
        <v>149</v>
      </c>
      <c r="DD193" s="139" t="s">
        <v>2736</v>
      </c>
      <c r="DE193" s="947" t="s">
        <v>160</v>
      </c>
    </row>
    <row r="194" spans="1:109" ht="27">
      <c r="A194" s="49"/>
      <c r="B194" s="59">
        <f t="shared" ca="1" si="2"/>
        <v>186</v>
      </c>
      <c r="C194" s="115" t="s">
        <v>167</v>
      </c>
      <c r="D194" s="150" t="s">
        <v>3762</v>
      </c>
      <c r="E194" s="65" t="s">
        <v>3763</v>
      </c>
      <c r="F194" s="116" t="s">
        <v>132</v>
      </c>
      <c r="G194" s="117" t="s">
        <v>132</v>
      </c>
      <c r="H194" s="27">
        <v>43191</v>
      </c>
      <c r="I194" s="65" t="s">
        <v>477</v>
      </c>
      <c r="J194" s="67" t="s">
        <v>3753</v>
      </c>
      <c r="K194" s="61" t="s">
        <v>479</v>
      </c>
      <c r="L194" s="112"/>
      <c r="M194" s="118" t="s">
        <v>132</v>
      </c>
      <c r="N194" s="65" t="s">
        <v>3746</v>
      </c>
      <c r="O194" s="67" t="s">
        <v>3764</v>
      </c>
      <c r="P194" s="61" t="s">
        <v>2805</v>
      </c>
      <c r="Q194" s="112"/>
      <c r="R194" s="151">
        <v>0</v>
      </c>
      <c r="S194" s="144">
        <v>1</v>
      </c>
      <c r="T194" s="282" t="s">
        <v>944</v>
      </c>
      <c r="U194" s="159">
        <v>45</v>
      </c>
      <c r="V194" s="282"/>
      <c r="W194" s="159"/>
      <c r="X194" s="114"/>
      <c r="Y194" s="159"/>
      <c r="Z194" s="114"/>
      <c r="AA194" s="159"/>
      <c r="AB194" s="114"/>
      <c r="AC194" s="159"/>
      <c r="AD194" s="114"/>
      <c r="AE194" s="159"/>
      <c r="AF194" s="114"/>
      <c r="AG194" s="159"/>
      <c r="AH194" s="114"/>
      <c r="AI194" s="159"/>
      <c r="AJ194" s="114"/>
      <c r="AK194" s="159"/>
      <c r="AL194" s="114"/>
      <c r="AM194" s="159"/>
      <c r="AN194" s="144">
        <v>0</v>
      </c>
      <c r="AO194" s="161">
        <v>0</v>
      </c>
      <c r="AP194" s="130">
        <v>0</v>
      </c>
      <c r="AQ194" s="212">
        <v>0</v>
      </c>
      <c r="AR194" s="66">
        <v>0</v>
      </c>
      <c r="AS194" s="120">
        <v>0</v>
      </c>
      <c r="AT194" s="121">
        <v>0</v>
      </c>
      <c r="AU194" s="66">
        <v>0</v>
      </c>
      <c r="AV194" s="122">
        <v>0</v>
      </c>
      <c r="AW194" s="121">
        <v>1</v>
      </c>
      <c r="AX194" s="66">
        <v>0</v>
      </c>
      <c r="AY194" s="122">
        <v>0</v>
      </c>
      <c r="AZ194" s="121">
        <v>0</v>
      </c>
      <c r="BA194" s="66">
        <v>0</v>
      </c>
      <c r="BB194" s="122">
        <v>0</v>
      </c>
      <c r="BC194" s="121">
        <v>0</v>
      </c>
      <c r="BD194" s="66">
        <v>0</v>
      </c>
      <c r="BE194" s="122">
        <v>0</v>
      </c>
      <c r="BF194" s="113">
        <v>0</v>
      </c>
      <c r="BG194" s="66">
        <v>0</v>
      </c>
      <c r="BH194" s="66">
        <v>0</v>
      </c>
      <c r="BI194" s="151">
        <v>0.25</v>
      </c>
      <c r="BJ194" s="143">
        <v>0</v>
      </c>
      <c r="BK194" s="154">
        <v>0</v>
      </c>
      <c r="BL194" s="144">
        <v>0</v>
      </c>
      <c r="BM194" s="135">
        <v>0</v>
      </c>
      <c r="BN194" s="145">
        <v>0</v>
      </c>
      <c r="BO194" s="135">
        <v>0</v>
      </c>
      <c r="BP194" s="146">
        <v>0</v>
      </c>
      <c r="BQ194" s="135">
        <v>0</v>
      </c>
      <c r="BR194" s="145">
        <v>0</v>
      </c>
      <c r="BS194" s="135">
        <v>0</v>
      </c>
      <c r="BT194" s="155">
        <v>0</v>
      </c>
      <c r="BU194" s="149">
        <v>0</v>
      </c>
      <c r="BV194" s="144">
        <v>0</v>
      </c>
      <c r="BW194" s="145">
        <v>0</v>
      </c>
      <c r="BX194" s="146">
        <v>0</v>
      </c>
      <c r="BY194" s="147" t="s">
        <v>132</v>
      </c>
      <c r="BZ194" s="144">
        <v>0</v>
      </c>
      <c r="CA194" s="145">
        <v>0</v>
      </c>
      <c r="CB194" s="145">
        <v>0</v>
      </c>
      <c r="CC194" s="145">
        <v>0</v>
      </c>
      <c r="CD194" s="144">
        <v>0</v>
      </c>
      <c r="CE194" s="145">
        <v>0</v>
      </c>
      <c r="CF194" s="145">
        <v>0</v>
      </c>
      <c r="CG194" s="145">
        <v>0</v>
      </c>
      <c r="CH194" s="134" t="s">
        <v>132</v>
      </c>
      <c r="CI194" s="145"/>
      <c r="CJ194" s="148"/>
      <c r="CK194" s="149"/>
      <c r="CL194" s="144">
        <v>0</v>
      </c>
      <c r="CM194" s="145">
        <v>0</v>
      </c>
      <c r="CN194" s="145">
        <v>0</v>
      </c>
      <c r="CO194" s="134" t="s">
        <v>132</v>
      </c>
      <c r="CP194" s="136"/>
      <c r="CQ194" s="133" t="s">
        <v>132</v>
      </c>
      <c r="CR194" s="134" t="s">
        <v>132</v>
      </c>
      <c r="CS194" s="112"/>
      <c r="CT194" s="134" t="s">
        <v>132</v>
      </c>
      <c r="CU194" s="135"/>
      <c r="CV194" s="135"/>
      <c r="CW194" s="136" t="s">
        <v>132</v>
      </c>
      <c r="CX194" s="137" t="s">
        <v>132</v>
      </c>
      <c r="CY194" s="137" t="s">
        <v>132</v>
      </c>
      <c r="CZ194" s="137" t="s">
        <v>132</v>
      </c>
      <c r="DA194" s="61"/>
      <c r="DB194" s="156" t="s">
        <v>2744</v>
      </c>
      <c r="DC194" s="138" t="s">
        <v>149</v>
      </c>
      <c r="DD194" s="139" t="s">
        <v>2735</v>
      </c>
      <c r="DE194" s="947" t="s">
        <v>160</v>
      </c>
    </row>
    <row r="195" spans="1:109" ht="27">
      <c r="A195" s="49"/>
      <c r="B195" s="59">
        <f t="shared" ca="1" si="2"/>
        <v>187</v>
      </c>
      <c r="C195" s="115" t="s">
        <v>167</v>
      </c>
      <c r="D195" s="150" t="s">
        <v>3765</v>
      </c>
      <c r="E195" s="65" t="s">
        <v>3766</v>
      </c>
      <c r="F195" s="116" t="s">
        <v>132</v>
      </c>
      <c r="G195" s="117" t="s">
        <v>132</v>
      </c>
      <c r="H195" s="27">
        <v>43191</v>
      </c>
      <c r="I195" s="65" t="s">
        <v>477</v>
      </c>
      <c r="J195" s="67" t="s">
        <v>3753</v>
      </c>
      <c r="K195" s="61" t="s">
        <v>479</v>
      </c>
      <c r="L195" s="112"/>
      <c r="M195" s="118" t="s">
        <v>132</v>
      </c>
      <c r="N195" s="65" t="s">
        <v>3746</v>
      </c>
      <c r="O195" s="67" t="s">
        <v>3767</v>
      </c>
      <c r="P195" s="61" t="s">
        <v>2805</v>
      </c>
      <c r="Q195" s="112"/>
      <c r="R195" s="151">
        <v>0</v>
      </c>
      <c r="S195" s="144">
        <v>1</v>
      </c>
      <c r="T195" s="282" t="s">
        <v>2986</v>
      </c>
      <c r="U195" s="159">
        <v>8</v>
      </c>
      <c r="V195" s="282"/>
      <c r="W195" s="159"/>
      <c r="X195" s="114"/>
      <c r="Y195" s="159"/>
      <c r="Z195" s="114"/>
      <c r="AA195" s="159"/>
      <c r="AB195" s="114"/>
      <c r="AC195" s="159"/>
      <c r="AD195" s="114"/>
      <c r="AE195" s="159"/>
      <c r="AF195" s="114"/>
      <c r="AG195" s="159"/>
      <c r="AH195" s="114"/>
      <c r="AI195" s="159"/>
      <c r="AJ195" s="114"/>
      <c r="AK195" s="159"/>
      <c r="AL195" s="114"/>
      <c r="AM195" s="159"/>
      <c r="AN195" s="144">
        <v>0</v>
      </c>
      <c r="AO195" s="154">
        <v>0</v>
      </c>
      <c r="AP195" s="130">
        <v>0</v>
      </c>
      <c r="AQ195" s="212">
        <v>0</v>
      </c>
      <c r="AR195" s="66">
        <v>0</v>
      </c>
      <c r="AS195" s="120">
        <v>0</v>
      </c>
      <c r="AT195" s="121">
        <v>0</v>
      </c>
      <c r="AU195" s="66">
        <v>0</v>
      </c>
      <c r="AV195" s="122">
        <v>0</v>
      </c>
      <c r="AW195" s="121">
        <v>1</v>
      </c>
      <c r="AX195" s="66">
        <v>0</v>
      </c>
      <c r="AY195" s="122">
        <v>0</v>
      </c>
      <c r="AZ195" s="121">
        <v>0</v>
      </c>
      <c r="BA195" s="66">
        <v>0</v>
      </c>
      <c r="BB195" s="122">
        <v>0</v>
      </c>
      <c r="BC195" s="121">
        <v>0</v>
      </c>
      <c r="BD195" s="66">
        <v>0</v>
      </c>
      <c r="BE195" s="122">
        <v>0</v>
      </c>
      <c r="BF195" s="113">
        <v>0</v>
      </c>
      <c r="BG195" s="66">
        <v>0</v>
      </c>
      <c r="BH195" s="66">
        <v>0</v>
      </c>
      <c r="BI195" s="151">
        <v>0.25</v>
      </c>
      <c r="BJ195" s="143">
        <v>0</v>
      </c>
      <c r="BK195" s="154">
        <v>0</v>
      </c>
      <c r="BL195" s="144">
        <v>0</v>
      </c>
      <c r="BM195" s="135">
        <v>0</v>
      </c>
      <c r="BN195" s="145">
        <v>0</v>
      </c>
      <c r="BO195" s="135">
        <v>0</v>
      </c>
      <c r="BP195" s="146">
        <v>0</v>
      </c>
      <c r="BQ195" s="135">
        <v>0</v>
      </c>
      <c r="BR195" s="145">
        <v>0</v>
      </c>
      <c r="BS195" s="135">
        <v>0</v>
      </c>
      <c r="BT195" s="155">
        <v>0</v>
      </c>
      <c r="BU195" s="149">
        <v>0</v>
      </c>
      <c r="BV195" s="144">
        <v>0</v>
      </c>
      <c r="BW195" s="145">
        <v>0</v>
      </c>
      <c r="BX195" s="146">
        <v>0</v>
      </c>
      <c r="BY195" s="147" t="s">
        <v>132</v>
      </c>
      <c r="BZ195" s="144">
        <v>0</v>
      </c>
      <c r="CA195" s="145">
        <v>0</v>
      </c>
      <c r="CB195" s="145">
        <v>0</v>
      </c>
      <c r="CC195" s="145">
        <v>0</v>
      </c>
      <c r="CD195" s="144">
        <v>0</v>
      </c>
      <c r="CE195" s="145">
        <v>0</v>
      </c>
      <c r="CF195" s="145">
        <v>0</v>
      </c>
      <c r="CG195" s="145">
        <v>0</v>
      </c>
      <c r="CH195" s="134" t="s">
        <v>132</v>
      </c>
      <c r="CI195" s="145"/>
      <c r="CJ195" s="148"/>
      <c r="CK195" s="149"/>
      <c r="CL195" s="144">
        <v>0</v>
      </c>
      <c r="CM195" s="145">
        <v>0</v>
      </c>
      <c r="CN195" s="145">
        <v>0</v>
      </c>
      <c r="CO195" s="134" t="s">
        <v>132</v>
      </c>
      <c r="CP195" s="136"/>
      <c r="CQ195" s="133" t="s">
        <v>132</v>
      </c>
      <c r="CR195" s="134" t="s">
        <v>132</v>
      </c>
      <c r="CS195" s="112"/>
      <c r="CT195" s="134" t="s">
        <v>132</v>
      </c>
      <c r="CU195" s="135"/>
      <c r="CV195" s="135"/>
      <c r="CW195" s="136" t="s">
        <v>132</v>
      </c>
      <c r="CX195" s="137" t="s">
        <v>132</v>
      </c>
      <c r="CY195" s="137" t="s">
        <v>132</v>
      </c>
      <c r="CZ195" s="137" t="s">
        <v>132</v>
      </c>
      <c r="DA195" s="61"/>
      <c r="DB195" s="156" t="s">
        <v>2744</v>
      </c>
      <c r="DC195" s="138" t="s">
        <v>149</v>
      </c>
      <c r="DD195" s="139" t="s">
        <v>2735</v>
      </c>
      <c r="DE195" s="947" t="s">
        <v>160</v>
      </c>
    </row>
    <row r="196" spans="1:109">
      <c r="A196" s="49"/>
      <c r="B196" s="59">
        <f t="shared" ca="1" si="2"/>
        <v>188</v>
      </c>
      <c r="C196" s="115" t="s">
        <v>167</v>
      </c>
      <c r="D196" s="150" t="s">
        <v>3768</v>
      </c>
      <c r="E196" s="65" t="s">
        <v>3769</v>
      </c>
      <c r="F196" s="116" t="s">
        <v>132</v>
      </c>
      <c r="G196" s="117" t="s">
        <v>132</v>
      </c>
      <c r="H196" s="27">
        <v>26659</v>
      </c>
      <c r="I196" s="65" t="s">
        <v>477</v>
      </c>
      <c r="J196" s="67" t="s">
        <v>3770</v>
      </c>
      <c r="K196" s="61" t="s">
        <v>479</v>
      </c>
      <c r="L196" s="112"/>
      <c r="M196" s="118" t="s">
        <v>132</v>
      </c>
      <c r="N196" s="65" t="s">
        <v>3771</v>
      </c>
      <c r="O196" s="67" t="s">
        <v>3772</v>
      </c>
      <c r="P196" s="61" t="s">
        <v>3346</v>
      </c>
      <c r="Q196" s="112"/>
      <c r="R196" s="151">
        <v>0</v>
      </c>
      <c r="S196" s="144">
        <v>0</v>
      </c>
      <c r="T196" s="282"/>
      <c r="U196" s="159"/>
      <c r="V196" s="282"/>
      <c r="W196" s="159"/>
      <c r="X196" s="114"/>
      <c r="Y196" s="159"/>
      <c r="Z196" s="114"/>
      <c r="AA196" s="159"/>
      <c r="AB196" s="114"/>
      <c r="AC196" s="159"/>
      <c r="AD196" s="114"/>
      <c r="AE196" s="159"/>
      <c r="AF196" s="114"/>
      <c r="AG196" s="159"/>
      <c r="AH196" s="114"/>
      <c r="AI196" s="159"/>
      <c r="AJ196" s="114"/>
      <c r="AK196" s="159"/>
      <c r="AL196" s="114"/>
      <c r="AM196" s="159"/>
      <c r="AN196" s="144">
        <v>1</v>
      </c>
      <c r="AO196" s="157">
        <v>0.1</v>
      </c>
      <c r="AP196" s="130">
        <v>0</v>
      </c>
      <c r="AQ196" s="212">
        <v>0</v>
      </c>
      <c r="AR196" s="66">
        <v>0</v>
      </c>
      <c r="AS196" s="120">
        <v>0</v>
      </c>
      <c r="AT196" s="121">
        <v>0</v>
      </c>
      <c r="AU196" s="66">
        <v>0</v>
      </c>
      <c r="AV196" s="122">
        <v>0</v>
      </c>
      <c r="AW196" s="121">
        <v>0</v>
      </c>
      <c r="AX196" s="66">
        <v>1</v>
      </c>
      <c r="AY196" s="122">
        <v>0.1</v>
      </c>
      <c r="AZ196" s="121">
        <v>0</v>
      </c>
      <c r="BA196" s="66">
        <v>0</v>
      </c>
      <c r="BB196" s="122">
        <v>0</v>
      </c>
      <c r="BC196" s="121">
        <v>0</v>
      </c>
      <c r="BD196" s="66">
        <v>0</v>
      </c>
      <c r="BE196" s="122">
        <v>0</v>
      </c>
      <c r="BF196" s="113">
        <v>0</v>
      </c>
      <c r="BG196" s="66">
        <v>1</v>
      </c>
      <c r="BH196" s="66">
        <v>0.1</v>
      </c>
      <c r="BI196" s="151">
        <v>1</v>
      </c>
      <c r="BJ196" s="158">
        <v>4</v>
      </c>
      <c r="BK196" s="154">
        <v>0</v>
      </c>
      <c r="BL196" s="144">
        <v>0</v>
      </c>
      <c r="BM196" s="135">
        <v>0</v>
      </c>
      <c r="BN196" s="145">
        <v>0</v>
      </c>
      <c r="BO196" s="135">
        <v>0</v>
      </c>
      <c r="BP196" s="135">
        <v>0</v>
      </c>
      <c r="BQ196" s="135">
        <v>0</v>
      </c>
      <c r="BR196" s="145">
        <v>0</v>
      </c>
      <c r="BS196" s="135">
        <v>0</v>
      </c>
      <c r="BT196" s="158">
        <v>0</v>
      </c>
      <c r="BU196" s="149">
        <v>0</v>
      </c>
      <c r="BV196" s="144">
        <v>0</v>
      </c>
      <c r="BW196" s="145">
        <v>0</v>
      </c>
      <c r="BX196" s="158">
        <v>0</v>
      </c>
      <c r="BY196" s="147" t="s">
        <v>132</v>
      </c>
      <c r="BZ196" s="144">
        <v>0</v>
      </c>
      <c r="CA196" s="145">
        <v>0</v>
      </c>
      <c r="CB196" s="145">
        <v>0</v>
      </c>
      <c r="CC196" s="145">
        <v>0</v>
      </c>
      <c r="CD196" s="144">
        <v>0</v>
      </c>
      <c r="CE196" s="145">
        <v>0</v>
      </c>
      <c r="CF196" s="145">
        <v>0</v>
      </c>
      <c r="CG196" s="145">
        <v>0</v>
      </c>
      <c r="CH196" s="134" t="s">
        <v>132</v>
      </c>
      <c r="CI196" s="146"/>
      <c r="CJ196" s="148"/>
      <c r="CK196" s="149"/>
      <c r="CL196" s="144">
        <v>0</v>
      </c>
      <c r="CM196" s="145">
        <v>0</v>
      </c>
      <c r="CN196" s="145">
        <v>0</v>
      </c>
      <c r="CO196" s="134" t="s">
        <v>127</v>
      </c>
      <c r="CP196" s="136" t="s">
        <v>127</v>
      </c>
      <c r="CQ196" s="133" t="s">
        <v>132</v>
      </c>
      <c r="CR196" s="134" t="s">
        <v>132</v>
      </c>
      <c r="CS196" s="112"/>
      <c r="CT196" s="134" t="s">
        <v>132</v>
      </c>
      <c r="CU196" s="135"/>
      <c r="CV196" s="135"/>
      <c r="CW196" s="136" t="s">
        <v>132</v>
      </c>
      <c r="CX196" s="137" t="s">
        <v>132</v>
      </c>
      <c r="CY196" s="137" t="s">
        <v>132</v>
      </c>
      <c r="CZ196" s="137" t="s">
        <v>132</v>
      </c>
      <c r="DA196" s="61"/>
      <c r="DB196" s="156" t="s">
        <v>2744</v>
      </c>
      <c r="DC196" s="138" t="s">
        <v>149</v>
      </c>
      <c r="DD196" s="139" t="s">
        <v>2736</v>
      </c>
      <c r="DE196" s="947" t="s">
        <v>160</v>
      </c>
    </row>
    <row r="197" spans="1:109">
      <c r="A197" s="49"/>
      <c r="B197" s="59">
        <f t="shared" ca="1" si="2"/>
        <v>189</v>
      </c>
      <c r="C197" s="115" t="s">
        <v>167</v>
      </c>
      <c r="D197" s="150" t="s">
        <v>3773</v>
      </c>
      <c r="E197" s="65" t="s">
        <v>3774</v>
      </c>
      <c r="F197" s="116" t="s">
        <v>132</v>
      </c>
      <c r="G197" s="117" t="s">
        <v>132</v>
      </c>
      <c r="H197" s="27">
        <v>22647</v>
      </c>
      <c r="I197" s="65" t="s">
        <v>477</v>
      </c>
      <c r="J197" s="67" t="s">
        <v>3775</v>
      </c>
      <c r="K197" s="61" t="s">
        <v>479</v>
      </c>
      <c r="L197" s="112"/>
      <c r="M197" s="118" t="s">
        <v>2727</v>
      </c>
      <c r="N197" s="65" t="s">
        <v>3776</v>
      </c>
      <c r="O197" s="67" t="s">
        <v>3777</v>
      </c>
      <c r="P197" s="61" t="s">
        <v>3632</v>
      </c>
      <c r="Q197" s="112"/>
      <c r="R197" s="151">
        <v>0</v>
      </c>
      <c r="S197" s="144">
        <v>0</v>
      </c>
      <c r="T197" s="282"/>
      <c r="U197" s="159"/>
      <c r="V197" s="282"/>
      <c r="W197" s="159"/>
      <c r="X197" s="114"/>
      <c r="Y197" s="159"/>
      <c r="Z197" s="114"/>
      <c r="AA197" s="159"/>
      <c r="AB197" s="114"/>
      <c r="AC197" s="159"/>
      <c r="AD197" s="114"/>
      <c r="AE197" s="159"/>
      <c r="AF197" s="114"/>
      <c r="AG197" s="159"/>
      <c r="AH197" s="114"/>
      <c r="AI197" s="159"/>
      <c r="AJ197" s="114"/>
      <c r="AK197" s="159"/>
      <c r="AL197" s="114"/>
      <c r="AM197" s="159"/>
      <c r="AN197" s="144">
        <v>1</v>
      </c>
      <c r="AO197" s="154">
        <v>0.02</v>
      </c>
      <c r="AP197" s="130">
        <v>0</v>
      </c>
      <c r="AQ197" s="212">
        <v>0</v>
      </c>
      <c r="AR197" s="66">
        <v>0</v>
      </c>
      <c r="AS197" s="120">
        <v>0</v>
      </c>
      <c r="AT197" s="121">
        <v>0</v>
      </c>
      <c r="AU197" s="66">
        <v>0</v>
      </c>
      <c r="AV197" s="122">
        <v>0</v>
      </c>
      <c r="AW197" s="121">
        <v>0</v>
      </c>
      <c r="AX197" s="66">
        <v>1</v>
      </c>
      <c r="AY197" s="122">
        <v>0.03</v>
      </c>
      <c r="AZ197" s="121">
        <v>0</v>
      </c>
      <c r="BA197" s="66">
        <v>0</v>
      </c>
      <c r="BB197" s="122">
        <v>0</v>
      </c>
      <c r="BC197" s="121">
        <v>0</v>
      </c>
      <c r="BD197" s="66">
        <v>0</v>
      </c>
      <c r="BE197" s="122">
        <v>0</v>
      </c>
      <c r="BF197" s="113">
        <v>0</v>
      </c>
      <c r="BG197" s="66">
        <v>1</v>
      </c>
      <c r="BH197" s="66">
        <v>0.03</v>
      </c>
      <c r="BI197" s="151">
        <v>0.5</v>
      </c>
      <c r="BJ197" s="143">
        <v>1</v>
      </c>
      <c r="BK197" s="154">
        <v>0</v>
      </c>
      <c r="BL197" s="144">
        <v>0</v>
      </c>
      <c r="BM197" s="135">
        <v>0</v>
      </c>
      <c r="BN197" s="145">
        <v>0</v>
      </c>
      <c r="BO197" s="135">
        <v>0</v>
      </c>
      <c r="BP197" s="146">
        <v>0</v>
      </c>
      <c r="BQ197" s="135">
        <v>0</v>
      </c>
      <c r="BR197" s="145">
        <v>0</v>
      </c>
      <c r="BS197" s="135">
        <v>0</v>
      </c>
      <c r="BT197" s="155">
        <v>0</v>
      </c>
      <c r="BU197" s="149">
        <v>0</v>
      </c>
      <c r="BV197" s="144">
        <v>0</v>
      </c>
      <c r="BW197" s="145">
        <v>0</v>
      </c>
      <c r="BX197" s="146">
        <v>0</v>
      </c>
      <c r="BY197" s="147" t="s">
        <v>132</v>
      </c>
      <c r="BZ197" s="144">
        <v>0</v>
      </c>
      <c r="CA197" s="145">
        <v>0</v>
      </c>
      <c r="CB197" s="145">
        <v>0</v>
      </c>
      <c r="CC197" s="145">
        <v>0</v>
      </c>
      <c r="CD197" s="144">
        <v>0</v>
      </c>
      <c r="CE197" s="145">
        <v>0</v>
      </c>
      <c r="CF197" s="145">
        <v>0</v>
      </c>
      <c r="CG197" s="145">
        <v>0</v>
      </c>
      <c r="CH197" s="134" t="s">
        <v>132</v>
      </c>
      <c r="CI197" s="145"/>
      <c r="CJ197" s="148"/>
      <c r="CK197" s="149"/>
      <c r="CL197" s="144">
        <v>0</v>
      </c>
      <c r="CM197" s="145">
        <v>0</v>
      </c>
      <c r="CN197" s="145">
        <v>0</v>
      </c>
      <c r="CO197" s="134" t="s">
        <v>132</v>
      </c>
      <c r="CP197" s="136"/>
      <c r="CQ197" s="133" t="s">
        <v>132</v>
      </c>
      <c r="CR197" s="134" t="s">
        <v>132</v>
      </c>
      <c r="CS197" s="112"/>
      <c r="CT197" s="134" t="s">
        <v>132</v>
      </c>
      <c r="CU197" s="135"/>
      <c r="CV197" s="135"/>
      <c r="CW197" s="136" t="s">
        <v>132</v>
      </c>
      <c r="CX197" s="137" t="s">
        <v>132</v>
      </c>
      <c r="CY197" s="137" t="s">
        <v>132</v>
      </c>
      <c r="CZ197" s="137" t="s">
        <v>132</v>
      </c>
      <c r="DA197" s="61"/>
      <c r="DB197" s="156" t="s">
        <v>2744</v>
      </c>
      <c r="DC197" s="138" t="s">
        <v>149</v>
      </c>
      <c r="DD197" s="139" t="s">
        <v>2735</v>
      </c>
      <c r="DE197" s="947" t="s">
        <v>160</v>
      </c>
    </row>
    <row r="198" spans="1:109">
      <c r="A198" s="49"/>
      <c r="B198" s="59">
        <f t="shared" ca="1" si="2"/>
        <v>190</v>
      </c>
      <c r="C198" s="115" t="s">
        <v>167</v>
      </c>
      <c r="D198" s="150" t="s">
        <v>3778</v>
      </c>
      <c r="E198" s="65" t="s">
        <v>3779</v>
      </c>
      <c r="F198" s="116" t="s">
        <v>132</v>
      </c>
      <c r="G198" s="117" t="s">
        <v>132</v>
      </c>
      <c r="H198" s="27">
        <v>23285</v>
      </c>
      <c r="I198" s="65" t="s">
        <v>477</v>
      </c>
      <c r="J198" s="67" t="s">
        <v>3780</v>
      </c>
      <c r="K198" s="61" t="s">
        <v>479</v>
      </c>
      <c r="L198" s="112"/>
      <c r="M198" s="118" t="s">
        <v>2727</v>
      </c>
      <c r="N198" s="65" t="s">
        <v>3781</v>
      </c>
      <c r="O198" s="67" t="s">
        <v>3782</v>
      </c>
      <c r="P198" s="61" t="s">
        <v>3346</v>
      </c>
      <c r="Q198" s="112"/>
      <c r="R198" s="151">
        <v>0</v>
      </c>
      <c r="S198" s="144">
        <v>0</v>
      </c>
      <c r="T198" s="282"/>
      <c r="U198" s="159"/>
      <c r="V198" s="282"/>
      <c r="W198" s="159"/>
      <c r="X198" s="114"/>
      <c r="Y198" s="159"/>
      <c r="Z198" s="114"/>
      <c r="AA198" s="159"/>
      <c r="AB198" s="114"/>
      <c r="AC198" s="159"/>
      <c r="AD198" s="114"/>
      <c r="AE198" s="159"/>
      <c r="AF198" s="114"/>
      <c r="AG198" s="159"/>
      <c r="AH198" s="114"/>
      <c r="AI198" s="159"/>
      <c r="AJ198" s="114"/>
      <c r="AK198" s="159"/>
      <c r="AL198" s="114"/>
      <c r="AM198" s="159"/>
      <c r="AN198" s="144">
        <v>1</v>
      </c>
      <c r="AO198" s="149">
        <v>0.01</v>
      </c>
      <c r="AP198" s="130">
        <v>0</v>
      </c>
      <c r="AQ198" s="212">
        <v>1</v>
      </c>
      <c r="AR198" s="66">
        <v>0</v>
      </c>
      <c r="AS198" s="120">
        <v>0</v>
      </c>
      <c r="AT198" s="121">
        <v>0</v>
      </c>
      <c r="AU198" s="66">
        <v>0</v>
      </c>
      <c r="AV198" s="122">
        <v>0</v>
      </c>
      <c r="AW198" s="121">
        <v>0</v>
      </c>
      <c r="AX198" s="66">
        <v>1</v>
      </c>
      <c r="AY198" s="122">
        <v>0.01</v>
      </c>
      <c r="AZ198" s="121">
        <v>0</v>
      </c>
      <c r="BA198" s="66">
        <v>1</v>
      </c>
      <c r="BB198" s="122">
        <v>0.01</v>
      </c>
      <c r="BC198" s="121">
        <v>0</v>
      </c>
      <c r="BD198" s="66">
        <v>1</v>
      </c>
      <c r="BE198" s="122">
        <v>0.01</v>
      </c>
      <c r="BF198" s="113">
        <v>0</v>
      </c>
      <c r="BG198" s="66">
        <v>1</v>
      </c>
      <c r="BH198" s="66">
        <v>0.01</v>
      </c>
      <c r="BI198" s="151">
        <v>0.25</v>
      </c>
      <c r="BJ198" s="158">
        <v>8</v>
      </c>
      <c r="BK198" s="154">
        <v>0</v>
      </c>
      <c r="BL198" s="144">
        <v>0</v>
      </c>
      <c r="BM198" s="135">
        <v>0</v>
      </c>
      <c r="BN198" s="145">
        <v>0</v>
      </c>
      <c r="BO198" s="135">
        <v>0</v>
      </c>
      <c r="BP198" s="135">
        <v>0</v>
      </c>
      <c r="BQ198" s="135">
        <v>0</v>
      </c>
      <c r="BR198" s="145">
        <v>0</v>
      </c>
      <c r="BS198" s="135">
        <v>0</v>
      </c>
      <c r="BT198" s="158">
        <v>0</v>
      </c>
      <c r="BU198" s="149">
        <v>0</v>
      </c>
      <c r="BV198" s="144">
        <v>0</v>
      </c>
      <c r="BW198" s="145">
        <v>0</v>
      </c>
      <c r="BX198" s="158">
        <v>0</v>
      </c>
      <c r="BY198" s="147" t="s">
        <v>132</v>
      </c>
      <c r="BZ198" s="144">
        <v>0</v>
      </c>
      <c r="CA198" s="145">
        <v>0</v>
      </c>
      <c r="CB198" s="145">
        <v>0</v>
      </c>
      <c r="CC198" s="145">
        <v>0</v>
      </c>
      <c r="CD198" s="144">
        <v>0</v>
      </c>
      <c r="CE198" s="145">
        <v>0</v>
      </c>
      <c r="CF198" s="145">
        <v>0</v>
      </c>
      <c r="CG198" s="145">
        <v>0</v>
      </c>
      <c r="CH198" s="134" t="s">
        <v>132</v>
      </c>
      <c r="CI198" s="145"/>
      <c r="CJ198" s="148"/>
      <c r="CK198" s="149"/>
      <c r="CL198" s="144">
        <v>0</v>
      </c>
      <c r="CM198" s="145">
        <v>0</v>
      </c>
      <c r="CN198" s="145">
        <v>0</v>
      </c>
      <c r="CO198" s="134" t="s">
        <v>132</v>
      </c>
      <c r="CP198" s="136"/>
      <c r="CQ198" s="133" t="s">
        <v>132</v>
      </c>
      <c r="CR198" s="134" t="s">
        <v>132</v>
      </c>
      <c r="CS198" s="112"/>
      <c r="CT198" s="134" t="s">
        <v>132</v>
      </c>
      <c r="CU198" s="135"/>
      <c r="CV198" s="135"/>
      <c r="CW198" s="136" t="s">
        <v>132</v>
      </c>
      <c r="CX198" s="137" t="s">
        <v>132</v>
      </c>
      <c r="CY198" s="137" t="s">
        <v>132</v>
      </c>
      <c r="CZ198" s="137" t="s">
        <v>132</v>
      </c>
      <c r="DA198" s="61"/>
      <c r="DB198" s="156" t="s">
        <v>2744</v>
      </c>
      <c r="DC198" s="138" t="s">
        <v>149</v>
      </c>
      <c r="DD198" s="139" t="s">
        <v>2736</v>
      </c>
      <c r="DE198" s="947" t="s">
        <v>160</v>
      </c>
    </row>
    <row r="199" spans="1:109">
      <c r="A199" s="49"/>
      <c r="B199" s="59">
        <f t="shared" ca="1" si="2"/>
        <v>191</v>
      </c>
      <c r="C199" s="115" t="s">
        <v>167</v>
      </c>
      <c r="D199" s="150" t="s">
        <v>3783</v>
      </c>
      <c r="E199" s="65" t="s">
        <v>3784</v>
      </c>
      <c r="F199" s="116" t="s">
        <v>132</v>
      </c>
      <c r="G199" s="117" t="s">
        <v>132</v>
      </c>
      <c r="H199" s="27">
        <v>25521</v>
      </c>
      <c r="I199" s="65" t="s">
        <v>477</v>
      </c>
      <c r="J199" s="67" t="s">
        <v>3780</v>
      </c>
      <c r="K199" s="61" t="s">
        <v>479</v>
      </c>
      <c r="L199" s="112"/>
      <c r="M199" s="118" t="s">
        <v>2727</v>
      </c>
      <c r="N199" s="65" t="s">
        <v>3781</v>
      </c>
      <c r="O199" s="67" t="s">
        <v>3785</v>
      </c>
      <c r="P199" s="61" t="s">
        <v>3346</v>
      </c>
      <c r="Q199" s="112"/>
      <c r="R199" s="151">
        <v>0</v>
      </c>
      <c r="S199" s="144">
        <v>0</v>
      </c>
      <c r="T199" s="282"/>
      <c r="U199" s="159"/>
      <c r="V199" s="282"/>
      <c r="W199" s="159"/>
      <c r="X199" s="114"/>
      <c r="Y199" s="159"/>
      <c r="Z199" s="114"/>
      <c r="AA199" s="159"/>
      <c r="AB199" s="114"/>
      <c r="AC199" s="159"/>
      <c r="AD199" s="114"/>
      <c r="AE199" s="159"/>
      <c r="AF199" s="114"/>
      <c r="AG199" s="159"/>
      <c r="AH199" s="114"/>
      <c r="AI199" s="159"/>
      <c r="AJ199" s="114"/>
      <c r="AK199" s="159"/>
      <c r="AL199" s="114"/>
      <c r="AM199" s="159"/>
      <c r="AN199" s="144">
        <v>1</v>
      </c>
      <c r="AO199" s="160">
        <v>0.01</v>
      </c>
      <c r="AP199" s="130">
        <v>0</v>
      </c>
      <c r="AQ199" s="212">
        <v>1</v>
      </c>
      <c r="AR199" s="66">
        <v>0</v>
      </c>
      <c r="AS199" s="120">
        <v>0</v>
      </c>
      <c r="AT199" s="121">
        <v>0</v>
      </c>
      <c r="AU199" s="66">
        <v>0</v>
      </c>
      <c r="AV199" s="122">
        <v>0</v>
      </c>
      <c r="AW199" s="121">
        <v>0</v>
      </c>
      <c r="AX199" s="66">
        <v>1</v>
      </c>
      <c r="AY199" s="122">
        <v>0.01</v>
      </c>
      <c r="AZ199" s="121">
        <v>0</v>
      </c>
      <c r="BA199" s="66">
        <v>1</v>
      </c>
      <c r="BB199" s="122">
        <v>0.01</v>
      </c>
      <c r="BC199" s="121">
        <v>0</v>
      </c>
      <c r="BD199" s="66">
        <v>1</v>
      </c>
      <c r="BE199" s="122">
        <v>0.01</v>
      </c>
      <c r="BF199" s="113">
        <v>0</v>
      </c>
      <c r="BG199" s="66">
        <v>1</v>
      </c>
      <c r="BH199" s="66">
        <v>0.01</v>
      </c>
      <c r="BI199" s="151">
        <v>0.25</v>
      </c>
      <c r="BJ199" s="143">
        <v>0</v>
      </c>
      <c r="BK199" s="154">
        <v>0</v>
      </c>
      <c r="BL199" s="144">
        <v>0</v>
      </c>
      <c r="BM199" s="135">
        <v>0</v>
      </c>
      <c r="BN199" s="145">
        <v>0</v>
      </c>
      <c r="BO199" s="135">
        <v>0</v>
      </c>
      <c r="BP199" s="146">
        <v>0</v>
      </c>
      <c r="BQ199" s="135">
        <v>0</v>
      </c>
      <c r="BR199" s="145">
        <v>0</v>
      </c>
      <c r="BS199" s="135">
        <v>0</v>
      </c>
      <c r="BT199" s="155">
        <v>0</v>
      </c>
      <c r="BU199" s="149">
        <v>0</v>
      </c>
      <c r="BV199" s="144">
        <v>0</v>
      </c>
      <c r="BW199" s="145">
        <v>0</v>
      </c>
      <c r="BX199" s="146">
        <v>0</v>
      </c>
      <c r="BY199" s="147" t="s">
        <v>132</v>
      </c>
      <c r="BZ199" s="144">
        <v>0</v>
      </c>
      <c r="CA199" s="145">
        <v>0</v>
      </c>
      <c r="CB199" s="145">
        <v>0</v>
      </c>
      <c r="CC199" s="145">
        <v>0</v>
      </c>
      <c r="CD199" s="144">
        <v>0</v>
      </c>
      <c r="CE199" s="145">
        <v>0</v>
      </c>
      <c r="CF199" s="145">
        <v>0</v>
      </c>
      <c r="CG199" s="145">
        <v>0</v>
      </c>
      <c r="CH199" s="134" t="s">
        <v>132</v>
      </c>
      <c r="CI199" s="145"/>
      <c r="CJ199" s="148"/>
      <c r="CK199" s="149"/>
      <c r="CL199" s="144">
        <v>0</v>
      </c>
      <c r="CM199" s="145">
        <v>0</v>
      </c>
      <c r="CN199" s="145">
        <v>0</v>
      </c>
      <c r="CO199" s="134" t="s">
        <v>132</v>
      </c>
      <c r="CP199" s="136"/>
      <c r="CQ199" s="133" t="s">
        <v>132</v>
      </c>
      <c r="CR199" s="134" t="s">
        <v>132</v>
      </c>
      <c r="CS199" s="112"/>
      <c r="CT199" s="134" t="s">
        <v>132</v>
      </c>
      <c r="CU199" s="135"/>
      <c r="CV199" s="135"/>
      <c r="CW199" s="136" t="s">
        <v>132</v>
      </c>
      <c r="CX199" s="137" t="s">
        <v>132</v>
      </c>
      <c r="CY199" s="137" t="s">
        <v>132</v>
      </c>
      <c r="CZ199" s="137" t="s">
        <v>132</v>
      </c>
      <c r="DA199" s="61"/>
      <c r="DB199" s="156" t="s">
        <v>2744</v>
      </c>
      <c r="DC199" s="138" t="s">
        <v>149</v>
      </c>
      <c r="DD199" s="139" t="s">
        <v>2736</v>
      </c>
      <c r="DE199" s="947" t="s">
        <v>160</v>
      </c>
    </row>
    <row r="200" spans="1:109">
      <c r="A200" s="49"/>
      <c r="B200" s="59">
        <f t="shared" ca="1" si="2"/>
        <v>192</v>
      </c>
      <c r="C200" s="115" t="s">
        <v>167</v>
      </c>
      <c r="D200" s="150" t="s">
        <v>3786</v>
      </c>
      <c r="E200" s="65" t="s">
        <v>3787</v>
      </c>
      <c r="F200" s="116" t="s">
        <v>132</v>
      </c>
      <c r="G200" s="117" t="s">
        <v>132</v>
      </c>
      <c r="H200" s="27">
        <v>22494</v>
      </c>
      <c r="I200" s="65" t="s">
        <v>477</v>
      </c>
      <c r="J200" s="67" t="s">
        <v>3780</v>
      </c>
      <c r="K200" s="61" t="s">
        <v>479</v>
      </c>
      <c r="L200" s="112"/>
      <c r="M200" s="118" t="s">
        <v>2727</v>
      </c>
      <c r="N200" s="65" t="s">
        <v>3781</v>
      </c>
      <c r="O200" s="67" t="s">
        <v>3788</v>
      </c>
      <c r="P200" s="61" t="s">
        <v>3346</v>
      </c>
      <c r="Q200" s="112"/>
      <c r="R200" s="151">
        <v>0</v>
      </c>
      <c r="S200" s="144">
        <v>0</v>
      </c>
      <c r="T200" s="282"/>
      <c r="U200" s="159"/>
      <c r="V200" s="282"/>
      <c r="W200" s="159"/>
      <c r="X200" s="114"/>
      <c r="Y200" s="159"/>
      <c r="Z200" s="114"/>
      <c r="AA200" s="159"/>
      <c r="AB200" s="114"/>
      <c r="AC200" s="159"/>
      <c r="AD200" s="114"/>
      <c r="AE200" s="159"/>
      <c r="AF200" s="114"/>
      <c r="AG200" s="159"/>
      <c r="AH200" s="114"/>
      <c r="AI200" s="159"/>
      <c r="AJ200" s="114"/>
      <c r="AK200" s="159"/>
      <c r="AL200" s="114"/>
      <c r="AM200" s="159"/>
      <c r="AN200" s="144">
        <v>1</v>
      </c>
      <c r="AO200" s="161">
        <v>0.01</v>
      </c>
      <c r="AP200" s="130">
        <v>0</v>
      </c>
      <c r="AQ200" s="212">
        <v>1</v>
      </c>
      <c r="AR200" s="66">
        <v>0</v>
      </c>
      <c r="AS200" s="120">
        <v>0</v>
      </c>
      <c r="AT200" s="121">
        <v>0</v>
      </c>
      <c r="AU200" s="66">
        <v>0</v>
      </c>
      <c r="AV200" s="131">
        <v>0</v>
      </c>
      <c r="AW200" s="121">
        <v>0</v>
      </c>
      <c r="AX200" s="66">
        <v>1</v>
      </c>
      <c r="AY200" s="122">
        <v>0.01</v>
      </c>
      <c r="AZ200" s="121">
        <v>0</v>
      </c>
      <c r="BA200" s="66">
        <v>1</v>
      </c>
      <c r="BB200" s="122">
        <v>0.01</v>
      </c>
      <c r="BC200" s="121">
        <v>0</v>
      </c>
      <c r="BD200" s="66">
        <v>1</v>
      </c>
      <c r="BE200" s="122">
        <v>0.01</v>
      </c>
      <c r="BF200" s="113">
        <v>0</v>
      </c>
      <c r="BG200" s="66">
        <v>1</v>
      </c>
      <c r="BH200" s="66">
        <v>0.01</v>
      </c>
      <c r="BI200" s="151">
        <v>0.25</v>
      </c>
      <c r="BJ200" s="143">
        <v>0</v>
      </c>
      <c r="BK200" s="154">
        <v>0</v>
      </c>
      <c r="BL200" s="144">
        <v>0</v>
      </c>
      <c r="BM200" s="135">
        <v>0</v>
      </c>
      <c r="BN200" s="145">
        <v>0</v>
      </c>
      <c r="BO200" s="135">
        <v>0</v>
      </c>
      <c r="BP200" s="146">
        <v>0</v>
      </c>
      <c r="BQ200" s="135">
        <v>0</v>
      </c>
      <c r="BR200" s="145">
        <v>0</v>
      </c>
      <c r="BS200" s="135">
        <v>0</v>
      </c>
      <c r="BT200" s="155">
        <v>0</v>
      </c>
      <c r="BU200" s="149">
        <v>0</v>
      </c>
      <c r="BV200" s="144">
        <v>0</v>
      </c>
      <c r="BW200" s="145">
        <v>0</v>
      </c>
      <c r="BX200" s="146">
        <v>0</v>
      </c>
      <c r="BY200" s="147" t="s">
        <v>132</v>
      </c>
      <c r="BZ200" s="144">
        <v>0</v>
      </c>
      <c r="CA200" s="145">
        <v>0</v>
      </c>
      <c r="CB200" s="145">
        <v>0</v>
      </c>
      <c r="CC200" s="145">
        <v>0</v>
      </c>
      <c r="CD200" s="144">
        <v>0</v>
      </c>
      <c r="CE200" s="145">
        <v>0</v>
      </c>
      <c r="CF200" s="145">
        <v>0</v>
      </c>
      <c r="CG200" s="145">
        <v>0</v>
      </c>
      <c r="CH200" s="134" t="s">
        <v>132</v>
      </c>
      <c r="CI200" s="145"/>
      <c r="CJ200" s="148"/>
      <c r="CK200" s="149"/>
      <c r="CL200" s="144">
        <v>0</v>
      </c>
      <c r="CM200" s="145">
        <v>0</v>
      </c>
      <c r="CN200" s="145">
        <v>0</v>
      </c>
      <c r="CO200" s="134" t="s">
        <v>132</v>
      </c>
      <c r="CP200" s="136"/>
      <c r="CQ200" s="133" t="s">
        <v>132</v>
      </c>
      <c r="CR200" s="134" t="s">
        <v>132</v>
      </c>
      <c r="CS200" s="112"/>
      <c r="CT200" s="134" t="s">
        <v>132</v>
      </c>
      <c r="CU200" s="135"/>
      <c r="CV200" s="135"/>
      <c r="CW200" s="136" t="s">
        <v>132</v>
      </c>
      <c r="CX200" s="137" t="s">
        <v>132</v>
      </c>
      <c r="CY200" s="137" t="s">
        <v>132</v>
      </c>
      <c r="CZ200" s="137" t="s">
        <v>132</v>
      </c>
      <c r="DA200" s="61"/>
      <c r="DB200" s="156" t="s">
        <v>2744</v>
      </c>
      <c r="DC200" s="138" t="s">
        <v>149</v>
      </c>
      <c r="DD200" s="139" t="s">
        <v>2736</v>
      </c>
      <c r="DE200" s="947" t="s">
        <v>160</v>
      </c>
    </row>
    <row r="201" spans="1:109">
      <c r="A201" s="49"/>
      <c r="B201" s="59">
        <f t="shared" ref="B201:B264" ca="1" si="3">IF(C201="","",MAX(INDIRECT("B1:B"&amp;ROW()-1))+1)</f>
        <v>193</v>
      </c>
      <c r="C201" s="115" t="s">
        <v>167</v>
      </c>
      <c r="D201" s="150" t="s">
        <v>3789</v>
      </c>
      <c r="E201" s="65" t="s">
        <v>3790</v>
      </c>
      <c r="F201" s="116" t="s">
        <v>132</v>
      </c>
      <c r="G201" s="117" t="s">
        <v>132</v>
      </c>
      <c r="H201" s="27">
        <v>26512</v>
      </c>
      <c r="I201" s="65" t="s">
        <v>477</v>
      </c>
      <c r="J201" s="67" t="s">
        <v>3791</v>
      </c>
      <c r="K201" s="61" t="s">
        <v>479</v>
      </c>
      <c r="L201" s="112"/>
      <c r="M201" s="118" t="s">
        <v>2727</v>
      </c>
      <c r="N201" s="65" t="s">
        <v>3792</v>
      </c>
      <c r="O201" s="67" t="s">
        <v>3793</v>
      </c>
      <c r="P201" s="61" t="s">
        <v>3389</v>
      </c>
      <c r="Q201" s="112"/>
      <c r="R201" s="151">
        <v>0</v>
      </c>
      <c r="S201" s="144">
        <v>0</v>
      </c>
      <c r="T201" s="282"/>
      <c r="U201" s="159"/>
      <c r="V201" s="282"/>
      <c r="W201" s="159"/>
      <c r="X201" s="114"/>
      <c r="Y201" s="159"/>
      <c r="Z201" s="114"/>
      <c r="AA201" s="159"/>
      <c r="AB201" s="114"/>
      <c r="AC201" s="159"/>
      <c r="AD201" s="114"/>
      <c r="AE201" s="159"/>
      <c r="AF201" s="114"/>
      <c r="AG201" s="159"/>
      <c r="AH201" s="114"/>
      <c r="AI201" s="159"/>
      <c r="AJ201" s="114"/>
      <c r="AK201" s="159"/>
      <c r="AL201" s="114"/>
      <c r="AM201" s="159"/>
      <c r="AN201" s="144">
        <v>2</v>
      </c>
      <c r="AO201" s="157">
        <v>5.1999999999999998E-2</v>
      </c>
      <c r="AP201" s="130">
        <v>0</v>
      </c>
      <c r="AQ201" s="212">
        <v>0</v>
      </c>
      <c r="AR201" s="66">
        <v>0</v>
      </c>
      <c r="AS201" s="120">
        <v>2</v>
      </c>
      <c r="AT201" s="121">
        <v>0</v>
      </c>
      <c r="AU201" s="66">
        <v>0</v>
      </c>
      <c r="AV201" s="122">
        <v>0</v>
      </c>
      <c r="AW201" s="121">
        <v>0</v>
      </c>
      <c r="AX201" s="66">
        <v>0</v>
      </c>
      <c r="AY201" s="122">
        <v>0.10299999999999999</v>
      </c>
      <c r="AZ201" s="121">
        <v>0</v>
      </c>
      <c r="BA201" s="66">
        <v>0</v>
      </c>
      <c r="BB201" s="122">
        <v>0</v>
      </c>
      <c r="BC201" s="121">
        <v>0</v>
      </c>
      <c r="BD201" s="66">
        <v>0</v>
      </c>
      <c r="BE201" s="122">
        <v>0</v>
      </c>
      <c r="BF201" s="113">
        <v>0</v>
      </c>
      <c r="BG201" s="66">
        <v>0</v>
      </c>
      <c r="BH201" s="66">
        <v>5.1999999999999998E-2</v>
      </c>
      <c r="BI201" s="151">
        <v>1</v>
      </c>
      <c r="BJ201" s="158">
        <v>5</v>
      </c>
      <c r="BK201" s="154">
        <v>0</v>
      </c>
      <c r="BL201" s="144">
        <v>0</v>
      </c>
      <c r="BM201" s="135">
        <v>0</v>
      </c>
      <c r="BN201" s="145">
        <v>0</v>
      </c>
      <c r="BO201" s="135">
        <v>0</v>
      </c>
      <c r="BP201" s="135">
        <v>0</v>
      </c>
      <c r="BQ201" s="135">
        <v>0</v>
      </c>
      <c r="BR201" s="145">
        <v>0</v>
      </c>
      <c r="BS201" s="135">
        <v>0</v>
      </c>
      <c r="BT201" s="158">
        <v>0</v>
      </c>
      <c r="BU201" s="149">
        <v>0</v>
      </c>
      <c r="BV201" s="144">
        <v>0</v>
      </c>
      <c r="BW201" s="145">
        <v>0</v>
      </c>
      <c r="BX201" s="158">
        <v>0</v>
      </c>
      <c r="BY201" s="147" t="s">
        <v>132</v>
      </c>
      <c r="BZ201" s="144">
        <v>0</v>
      </c>
      <c r="CA201" s="145">
        <v>0</v>
      </c>
      <c r="CB201" s="145">
        <v>0</v>
      </c>
      <c r="CC201" s="145">
        <v>0</v>
      </c>
      <c r="CD201" s="144">
        <v>0</v>
      </c>
      <c r="CE201" s="145">
        <v>0</v>
      </c>
      <c r="CF201" s="145">
        <v>0</v>
      </c>
      <c r="CG201" s="145">
        <v>0</v>
      </c>
      <c r="CH201" s="134" t="s">
        <v>132</v>
      </c>
      <c r="CI201" s="145"/>
      <c r="CJ201" s="148"/>
      <c r="CK201" s="149"/>
      <c r="CL201" s="144">
        <v>0</v>
      </c>
      <c r="CM201" s="145">
        <v>0</v>
      </c>
      <c r="CN201" s="145">
        <v>0</v>
      </c>
      <c r="CO201" s="134" t="s">
        <v>132</v>
      </c>
      <c r="CP201" s="136"/>
      <c r="CQ201" s="133" t="s">
        <v>132</v>
      </c>
      <c r="CR201" s="134" t="s">
        <v>132</v>
      </c>
      <c r="CS201" s="112"/>
      <c r="CT201" s="134" t="s">
        <v>132</v>
      </c>
      <c r="CU201" s="135"/>
      <c r="CV201" s="135"/>
      <c r="CW201" s="136" t="s">
        <v>132</v>
      </c>
      <c r="CX201" s="137" t="s">
        <v>132</v>
      </c>
      <c r="CY201" s="137" t="s">
        <v>132</v>
      </c>
      <c r="CZ201" s="137" t="s">
        <v>132</v>
      </c>
      <c r="DA201" s="61"/>
      <c r="DB201" s="156" t="s">
        <v>2744</v>
      </c>
      <c r="DC201" s="138" t="s">
        <v>149</v>
      </c>
      <c r="DD201" s="139" t="s">
        <v>2736</v>
      </c>
      <c r="DE201" s="947" t="s">
        <v>160</v>
      </c>
    </row>
    <row r="202" spans="1:109">
      <c r="A202" s="49"/>
      <c r="B202" s="59">
        <f t="shared" ca="1" si="3"/>
        <v>194</v>
      </c>
      <c r="C202" s="115" t="s">
        <v>167</v>
      </c>
      <c r="D202" s="150" t="s">
        <v>3794</v>
      </c>
      <c r="E202" s="65" t="s">
        <v>3795</v>
      </c>
      <c r="F202" s="116" t="s">
        <v>132</v>
      </c>
      <c r="G202" s="117" t="s">
        <v>132</v>
      </c>
      <c r="H202" s="27">
        <v>28034</v>
      </c>
      <c r="I202" s="65" t="s">
        <v>477</v>
      </c>
      <c r="J202" s="67" t="s">
        <v>3796</v>
      </c>
      <c r="K202" s="61" t="s">
        <v>479</v>
      </c>
      <c r="L202" s="112"/>
      <c r="M202" s="118" t="s">
        <v>2727</v>
      </c>
      <c r="N202" s="65" t="s">
        <v>3797</v>
      </c>
      <c r="O202" s="67" t="s">
        <v>3798</v>
      </c>
      <c r="P202" s="61" t="s">
        <v>3346</v>
      </c>
      <c r="Q202" s="112"/>
      <c r="R202" s="151">
        <v>0</v>
      </c>
      <c r="S202" s="144">
        <v>0</v>
      </c>
      <c r="T202" s="282"/>
      <c r="U202" s="159"/>
      <c r="V202" s="282"/>
      <c r="W202" s="159"/>
      <c r="X202" s="114"/>
      <c r="Y202" s="159"/>
      <c r="Z202" s="114"/>
      <c r="AA202" s="159"/>
      <c r="AB202" s="114"/>
      <c r="AC202" s="159"/>
      <c r="AD202" s="114"/>
      <c r="AE202" s="159"/>
      <c r="AF202" s="114"/>
      <c r="AG202" s="159"/>
      <c r="AH202" s="114"/>
      <c r="AI202" s="159"/>
      <c r="AJ202" s="114"/>
      <c r="AK202" s="159"/>
      <c r="AL202" s="114"/>
      <c r="AM202" s="159"/>
      <c r="AN202" s="144">
        <v>2</v>
      </c>
      <c r="AO202" s="157">
        <v>0.2</v>
      </c>
      <c r="AP202" s="130">
        <v>0</v>
      </c>
      <c r="AQ202" s="212">
        <v>0</v>
      </c>
      <c r="AR202" s="66">
        <v>0</v>
      </c>
      <c r="AS202" s="120">
        <v>0</v>
      </c>
      <c r="AT202" s="121">
        <v>0</v>
      </c>
      <c r="AU202" s="66">
        <v>0</v>
      </c>
      <c r="AV202" s="122">
        <v>0</v>
      </c>
      <c r="AW202" s="121">
        <v>0</v>
      </c>
      <c r="AX202" s="66">
        <v>1</v>
      </c>
      <c r="AY202" s="122">
        <v>0.2</v>
      </c>
      <c r="AZ202" s="121">
        <v>0</v>
      </c>
      <c r="BA202" s="66">
        <v>0</v>
      </c>
      <c r="BB202" s="122">
        <v>0</v>
      </c>
      <c r="BC202" s="121">
        <v>0</v>
      </c>
      <c r="BD202" s="66">
        <v>0</v>
      </c>
      <c r="BE202" s="122">
        <v>0</v>
      </c>
      <c r="BF202" s="113">
        <v>0</v>
      </c>
      <c r="BG202" s="66">
        <v>1</v>
      </c>
      <c r="BH202" s="66">
        <v>0.8</v>
      </c>
      <c r="BI202" s="151">
        <v>2</v>
      </c>
      <c r="BJ202" s="143">
        <v>8</v>
      </c>
      <c r="BK202" s="154">
        <v>0</v>
      </c>
      <c r="BL202" s="144">
        <v>0</v>
      </c>
      <c r="BM202" s="135">
        <v>0</v>
      </c>
      <c r="BN202" s="145">
        <v>0</v>
      </c>
      <c r="BO202" s="135">
        <v>0</v>
      </c>
      <c r="BP202" s="146">
        <v>0</v>
      </c>
      <c r="BQ202" s="135">
        <v>0</v>
      </c>
      <c r="BR202" s="145">
        <v>0</v>
      </c>
      <c r="BS202" s="135">
        <v>0</v>
      </c>
      <c r="BT202" s="155">
        <v>0</v>
      </c>
      <c r="BU202" s="149">
        <v>0</v>
      </c>
      <c r="BV202" s="144">
        <v>0</v>
      </c>
      <c r="BW202" s="145">
        <v>0</v>
      </c>
      <c r="BX202" s="146">
        <v>0</v>
      </c>
      <c r="BY202" s="147" t="s">
        <v>132</v>
      </c>
      <c r="BZ202" s="144">
        <v>0</v>
      </c>
      <c r="CA202" s="145">
        <v>0</v>
      </c>
      <c r="CB202" s="145">
        <v>0</v>
      </c>
      <c r="CC202" s="145">
        <v>0</v>
      </c>
      <c r="CD202" s="144">
        <v>0</v>
      </c>
      <c r="CE202" s="145">
        <v>0</v>
      </c>
      <c r="CF202" s="145">
        <v>0</v>
      </c>
      <c r="CG202" s="145">
        <v>0</v>
      </c>
      <c r="CH202" s="134" t="s">
        <v>132</v>
      </c>
      <c r="CI202" s="145"/>
      <c r="CJ202" s="148"/>
      <c r="CK202" s="149"/>
      <c r="CL202" s="144">
        <v>0</v>
      </c>
      <c r="CM202" s="145">
        <v>0</v>
      </c>
      <c r="CN202" s="145">
        <v>0</v>
      </c>
      <c r="CO202" s="134" t="s">
        <v>132</v>
      </c>
      <c r="CP202" s="136"/>
      <c r="CQ202" s="133" t="s">
        <v>132</v>
      </c>
      <c r="CR202" s="134" t="s">
        <v>132</v>
      </c>
      <c r="CS202" s="112"/>
      <c r="CT202" s="134" t="s">
        <v>132</v>
      </c>
      <c r="CU202" s="135"/>
      <c r="CV202" s="135"/>
      <c r="CW202" s="136" t="s">
        <v>132</v>
      </c>
      <c r="CX202" s="137" t="s">
        <v>132</v>
      </c>
      <c r="CY202" s="137" t="s">
        <v>132</v>
      </c>
      <c r="CZ202" s="137" t="s">
        <v>132</v>
      </c>
      <c r="DA202" s="61"/>
      <c r="DB202" s="156" t="s">
        <v>2744</v>
      </c>
      <c r="DC202" s="138" t="s">
        <v>149</v>
      </c>
      <c r="DD202" s="139" t="s">
        <v>2736</v>
      </c>
      <c r="DE202" s="947" t="s">
        <v>160</v>
      </c>
    </row>
    <row r="203" spans="1:109">
      <c r="A203" s="49"/>
      <c r="B203" s="59">
        <f t="shared" ca="1" si="3"/>
        <v>195</v>
      </c>
      <c r="C203" s="115" t="s">
        <v>167</v>
      </c>
      <c r="D203" s="150" t="s">
        <v>3799</v>
      </c>
      <c r="E203" s="65" t="s">
        <v>3800</v>
      </c>
      <c r="F203" s="116" t="s">
        <v>132</v>
      </c>
      <c r="G203" s="117" t="s">
        <v>132</v>
      </c>
      <c r="H203" s="27">
        <v>36612</v>
      </c>
      <c r="I203" s="65" t="s">
        <v>477</v>
      </c>
      <c r="J203" s="67" t="s">
        <v>3796</v>
      </c>
      <c r="K203" s="61" t="s">
        <v>479</v>
      </c>
      <c r="L203" s="112"/>
      <c r="M203" s="118" t="s">
        <v>132</v>
      </c>
      <c r="N203" s="65" t="s">
        <v>3797</v>
      </c>
      <c r="O203" s="67" t="s">
        <v>3801</v>
      </c>
      <c r="P203" s="61" t="s">
        <v>3346</v>
      </c>
      <c r="Q203" s="112"/>
      <c r="R203" s="151">
        <v>0</v>
      </c>
      <c r="S203" s="144">
        <v>0</v>
      </c>
      <c r="T203" s="282"/>
      <c r="U203" s="159"/>
      <c r="V203" s="282"/>
      <c r="W203" s="159"/>
      <c r="X203" s="114"/>
      <c r="Y203" s="159"/>
      <c r="Z203" s="114"/>
      <c r="AA203" s="159"/>
      <c r="AB203" s="114"/>
      <c r="AC203" s="159"/>
      <c r="AD203" s="114"/>
      <c r="AE203" s="159"/>
      <c r="AF203" s="114"/>
      <c r="AG203" s="159"/>
      <c r="AH203" s="114"/>
      <c r="AI203" s="159"/>
      <c r="AJ203" s="114"/>
      <c r="AK203" s="159"/>
      <c r="AL203" s="114"/>
      <c r="AM203" s="159"/>
      <c r="AN203" s="144">
        <v>2</v>
      </c>
      <c r="AO203" s="160">
        <v>0.1</v>
      </c>
      <c r="AP203" s="130">
        <v>0</v>
      </c>
      <c r="AQ203" s="212">
        <v>0</v>
      </c>
      <c r="AR203" s="66">
        <v>0</v>
      </c>
      <c r="AS203" s="120">
        <v>0</v>
      </c>
      <c r="AT203" s="121">
        <v>0</v>
      </c>
      <c r="AU203" s="66">
        <v>0</v>
      </c>
      <c r="AV203" s="122">
        <v>0</v>
      </c>
      <c r="AW203" s="121">
        <v>0</v>
      </c>
      <c r="AX203" s="66">
        <v>1</v>
      </c>
      <c r="AY203" s="122">
        <v>0.1</v>
      </c>
      <c r="AZ203" s="121">
        <v>0</v>
      </c>
      <c r="BA203" s="66">
        <v>0</v>
      </c>
      <c r="BB203" s="122">
        <v>0</v>
      </c>
      <c r="BC203" s="121">
        <v>0</v>
      </c>
      <c r="BD203" s="66">
        <v>0</v>
      </c>
      <c r="BE203" s="122">
        <v>0</v>
      </c>
      <c r="BF203" s="113">
        <v>0</v>
      </c>
      <c r="BG203" s="66">
        <v>1</v>
      </c>
      <c r="BH203" s="66">
        <v>0.1</v>
      </c>
      <c r="BI203" s="151">
        <v>0.75</v>
      </c>
      <c r="BJ203" s="143">
        <v>5</v>
      </c>
      <c r="BK203" s="154">
        <v>0</v>
      </c>
      <c r="BL203" s="144">
        <v>0</v>
      </c>
      <c r="BM203" s="135">
        <v>0</v>
      </c>
      <c r="BN203" s="145">
        <v>0</v>
      </c>
      <c r="BO203" s="135">
        <v>0</v>
      </c>
      <c r="BP203" s="146">
        <v>0</v>
      </c>
      <c r="BQ203" s="135">
        <v>0</v>
      </c>
      <c r="BR203" s="145">
        <v>0</v>
      </c>
      <c r="BS203" s="135">
        <v>0</v>
      </c>
      <c r="BT203" s="155">
        <v>0</v>
      </c>
      <c r="BU203" s="149">
        <v>0</v>
      </c>
      <c r="BV203" s="144">
        <v>0</v>
      </c>
      <c r="BW203" s="145">
        <v>0</v>
      </c>
      <c r="BX203" s="146">
        <v>0</v>
      </c>
      <c r="BY203" s="147" t="s">
        <v>132</v>
      </c>
      <c r="BZ203" s="144">
        <v>0</v>
      </c>
      <c r="CA203" s="145">
        <v>0</v>
      </c>
      <c r="CB203" s="145">
        <v>0</v>
      </c>
      <c r="CC203" s="145">
        <v>0</v>
      </c>
      <c r="CD203" s="144">
        <v>0</v>
      </c>
      <c r="CE203" s="145">
        <v>0</v>
      </c>
      <c r="CF203" s="145">
        <v>0</v>
      </c>
      <c r="CG203" s="145">
        <v>0</v>
      </c>
      <c r="CH203" s="134" t="s">
        <v>132</v>
      </c>
      <c r="CI203" s="145"/>
      <c r="CJ203" s="148"/>
      <c r="CK203" s="149"/>
      <c r="CL203" s="144">
        <v>0</v>
      </c>
      <c r="CM203" s="145">
        <v>0</v>
      </c>
      <c r="CN203" s="145">
        <v>0</v>
      </c>
      <c r="CO203" s="134" t="s">
        <v>132</v>
      </c>
      <c r="CP203" s="136"/>
      <c r="CQ203" s="133" t="s">
        <v>132</v>
      </c>
      <c r="CR203" s="134" t="s">
        <v>132</v>
      </c>
      <c r="CS203" s="112"/>
      <c r="CT203" s="134" t="s">
        <v>132</v>
      </c>
      <c r="CU203" s="135"/>
      <c r="CV203" s="135"/>
      <c r="CW203" s="136" t="s">
        <v>132</v>
      </c>
      <c r="CX203" s="137" t="s">
        <v>132</v>
      </c>
      <c r="CY203" s="137" t="s">
        <v>132</v>
      </c>
      <c r="CZ203" s="137" t="s">
        <v>132</v>
      </c>
      <c r="DA203" s="61"/>
      <c r="DB203" s="156" t="s">
        <v>2744</v>
      </c>
      <c r="DC203" s="138" t="s">
        <v>149</v>
      </c>
      <c r="DD203" s="139" t="s">
        <v>2736</v>
      </c>
      <c r="DE203" s="947" t="s">
        <v>160</v>
      </c>
    </row>
    <row r="204" spans="1:109" ht="27">
      <c r="A204" s="49"/>
      <c r="B204" s="59">
        <f t="shared" ca="1" si="3"/>
        <v>196</v>
      </c>
      <c r="C204" s="115" t="s">
        <v>167</v>
      </c>
      <c r="D204" s="150" t="s">
        <v>3802</v>
      </c>
      <c r="E204" s="65" t="s">
        <v>3803</v>
      </c>
      <c r="F204" s="116" t="s">
        <v>132</v>
      </c>
      <c r="G204" s="117" t="s">
        <v>132</v>
      </c>
      <c r="H204" s="27">
        <v>33392</v>
      </c>
      <c r="I204" s="65" t="s">
        <v>477</v>
      </c>
      <c r="J204" s="67" t="s">
        <v>3804</v>
      </c>
      <c r="K204" s="61" t="s">
        <v>479</v>
      </c>
      <c r="L204" s="112"/>
      <c r="M204" s="118" t="s">
        <v>132</v>
      </c>
      <c r="N204" s="65" t="s">
        <v>3805</v>
      </c>
      <c r="O204" s="67" t="s">
        <v>3806</v>
      </c>
      <c r="P204" s="61" t="s">
        <v>3346</v>
      </c>
      <c r="Q204" s="112"/>
      <c r="R204" s="151">
        <v>0</v>
      </c>
      <c r="S204" s="144">
        <v>2</v>
      </c>
      <c r="T204" s="815" t="s">
        <v>2731</v>
      </c>
      <c r="U204" s="274">
        <v>39</v>
      </c>
      <c r="V204" s="815" t="s">
        <v>2887</v>
      </c>
      <c r="W204" s="298">
        <v>8</v>
      </c>
      <c r="X204" s="114"/>
      <c r="Y204" s="159"/>
      <c r="Z204" s="114"/>
      <c r="AA204" s="159"/>
      <c r="AB204" s="114"/>
      <c r="AC204" s="159"/>
      <c r="AD204" s="114"/>
      <c r="AE204" s="159"/>
      <c r="AF204" s="114"/>
      <c r="AG204" s="159"/>
      <c r="AH204" s="114"/>
      <c r="AI204" s="159"/>
      <c r="AJ204" s="114"/>
      <c r="AK204" s="159"/>
      <c r="AL204" s="114"/>
      <c r="AM204" s="159"/>
      <c r="AN204" s="144">
        <v>0</v>
      </c>
      <c r="AO204" s="161">
        <v>0</v>
      </c>
      <c r="AP204" s="130">
        <v>1</v>
      </c>
      <c r="AQ204" s="212">
        <v>0</v>
      </c>
      <c r="AR204" s="66">
        <v>0</v>
      </c>
      <c r="AS204" s="120">
        <v>0</v>
      </c>
      <c r="AT204" s="121">
        <v>1</v>
      </c>
      <c r="AU204" s="66">
        <v>0</v>
      </c>
      <c r="AV204" s="122">
        <v>0</v>
      </c>
      <c r="AW204" s="121">
        <v>4</v>
      </c>
      <c r="AX204" s="66">
        <v>0</v>
      </c>
      <c r="AY204" s="122">
        <v>0</v>
      </c>
      <c r="AZ204" s="121">
        <v>0</v>
      </c>
      <c r="BA204" s="66">
        <v>0</v>
      </c>
      <c r="BB204" s="122">
        <v>0</v>
      </c>
      <c r="BC204" s="121">
        <v>5</v>
      </c>
      <c r="BD204" s="66">
        <v>0</v>
      </c>
      <c r="BE204" s="122">
        <v>0</v>
      </c>
      <c r="BF204" s="113">
        <v>1</v>
      </c>
      <c r="BG204" s="66">
        <v>2</v>
      </c>
      <c r="BH204" s="66">
        <v>1.9</v>
      </c>
      <c r="BI204" s="151">
        <v>5</v>
      </c>
      <c r="BJ204" s="143">
        <v>75</v>
      </c>
      <c r="BK204" s="154">
        <v>15</v>
      </c>
      <c r="BL204" s="144">
        <v>0</v>
      </c>
      <c r="BM204" s="135">
        <v>0</v>
      </c>
      <c r="BN204" s="145">
        <v>0</v>
      </c>
      <c r="BO204" s="135">
        <v>0</v>
      </c>
      <c r="BP204" s="146">
        <v>0</v>
      </c>
      <c r="BQ204" s="135">
        <v>0</v>
      </c>
      <c r="BR204" s="145">
        <v>0</v>
      </c>
      <c r="BS204" s="135">
        <v>0</v>
      </c>
      <c r="BT204" s="155">
        <v>0</v>
      </c>
      <c r="BU204" s="149">
        <v>0</v>
      </c>
      <c r="BV204" s="144">
        <v>0</v>
      </c>
      <c r="BW204" s="145">
        <v>40</v>
      </c>
      <c r="BX204" s="146">
        <v>31</v>
      </c>
      <c r="BY204" s="147" t="s">
        <v>127</v>
      </c>
      <c r="BZ204" s="144">
        <v>0</v>
      </c>
      <c r="CA204" s="145">
        <v>218</v>
      </c>
      <c r="CB204" s="145">
        <v>75</v>
      </c>
      <c r="CC204" s="145">
        <v>218</v>
      </c>
      <c r="CD204" s="144">
        <v>0</v>
      </c>
      <c r="CE204" s="145">
        <v>27</v>
      </c>
      <c r="CF204" s="145">
        <v>18</v>
      </c>
      <c r="CG204" s="145">
        <v>27</v>
      </c>
      <c r="CH204" s="134" t="s">
        <v>127</v>
      </c>
      <c r="CI204" s="145">
        <v>0</v>
      </c>
      <c r="CJ204" s="148">
        <v>4</v>
      </c>
      <c r="CK204" s="149">
        <v>18</v>
      </c>
      <c r="CL204" s="144">
        <v>0</v>
      </c>
      <c r="CM204" s="145">
        <v>3</v>
      </c>
      <c r="CN204" s="145">
        <v>3</v>
      </c>
      <c r="CO204" s="134" t="s">
        <v>132</v>
      </c>
      <c r="CP204" s="136"/>
      <c r="CQ204" s="133" t="s">
        <v>132</v>
      </c>
      <c r="CR204" s="134" t="s">
        <v>127</v>
      </c>
      <c r="CS204" s="112" t="s">
        <v>3807</v>
      </c>
      <c r="CT204" s="134" t="s">
        <v>132</v>
      </c>
      <c r="CU204" s="135"/>
      <c r="CV204" s="135"/>
      <c r="CW204" s="136" t="s">
        <v>132</v>
      </c>
      <c r="CX204" s="137" t="s">
        <v>132</v>
      </c>
      <c r="CY204" s="137" t="s">
        <v>132</v>
      </c>
      <c r="CZ204" s="137" t="s">
        <v>132</v>
      </c>
      <c r="DA204" s="162"/>
      <c r="DB204" s="156" t="s">
        <v>2744</v>
      </c>
      <c r="DC204" s="138" t="s">
        <v>149</v>
      </c>
      <c r="DD204" s="128" t="s">
        <v>2735</v>
      </c>
      <c r="DE204" s="950" t="s">
        <v>3808</v>
      </c>
    </row>
    <row r="205" spans="1:109" ht="27">
      <c r="A205" s="49"/>
      <c r="B205" s="59">
        <f t="shared" ca="1" si="3"/>
        <v>197</v>
      </c>
      <c r="C205" s="115" t="s">
        <v>167</v>
      </c>
      <c r="D205" s="150" t="s">
        <v>3809</v>
      </c>
      <c r="E205" s="65" t="s">
        <v>3810</v>
      </c>
      <c r="F205" s="116" t="s">
        <v>132</v>
      </c>
      <c r="G205" s="117" t="s">
        <v>132</v>
      </c>
      <c r="H205" s="27">
        <v>32599</v>
      </c>
      <c r="I205" s="65" t="s">
        <v>477</v>
      </c>
      <c r="J205" s="67" t="s">
        <v>3811</v>
      </c>
      <c r="K205" s="61" t="s">
        <v>479</v>
      </c>
      <c r="L205" s="112"/>
      <c r="M205" s="118" t="s">
        <v>132</v>
      </c>
      <c r="N205" s="65" t="s">
        <v>3812</v>
      </c>
      <c r="O205" s="67" t="s">
        <v>3813</v>
      </c>
      <c r="P205" s="61" t="s">
        <v>3389</v>
      </c>
      <c r="Q205" s="112"/>
      <c r="R205" s="151">
        <v>0</v>
      </c>
      <c r="S205" s="144">
        <v>1</v>
      </c>
      <c r="T205" s="282" t="s">
        <v>2887</v>
      </c>
      <c r="U205" s="676">
        <v>37</v>
      </c>
      <c r="V205" s="282"/>
      <c r="W205" s="159"/>
      <c r="X205" s="114"/>
      <c r="Y205" s="159"/>
      <c r="Z205" s="114"/>
      <c r="AA205" s="159"/>
      <c r="AB205" s="114"/>
      <c r="AC205" s="159"/>
      <c r="AD205" s="114"/>
      <c r="AE205" s="159"/>
      <c r="AF205" s="114"/>
      <c r="AG205" s="159"/>
      <c r="AH205" s="114"/>
      <c r="AI205" s="159"/>
      <c r="AJ205" s="114"/>
      <c r="AK205" s="159"/>
      <c r="AL205" s="114"/>
      <c r="AM205" s="159"/>
      <c r="AN205" s="144">
        <v>1</v>
      </c>
      <c r="AO205" s="154">
        <v>0.1</v>
      </c>
      <c r="AP205" s="130">
        <v>0</v>
      </c>
      <c r="AQ205" s="212">
        <v>1</v>
      </c>
      <c r="AR205" s="66">
        <v>0</v>
      </c>
      <c r="AS205" s="120">
        <v>1</v>
      </c>
      <c r="AT205" s="121">
        <v>0</v>
      </c>
      <c r="AU205" s="66">
        <v>0</v>
      </c>
      <c r="AV205" s="122">
        <v>0</v>
      </c>
      <c r="AW205" s="121">
        <v>4</v>
      </c>
      <c r="AX205" s="66">
        <v>0</v>
      </c>
      <c r="AY205" s="122">
        <v>0</v>
      </c>
      <c r="AZ205" s="121">
        <v>0</v>
      </c>
      <c r="BA205" s="66">
        <v>0</v>
      </c>
      <c r="BB205" s="122">
        <v>0</v>
      </c>
      <c r="BC205" s="121">
        <v>0</v>
      </c>
      <c r="BD205" s="66">
        <v>0</v>
      </c>
      <c r="BE205" s="122">
        <v>0</v>
      </c>
      <c r="BF205" s="113">
        <v>2</v>
      </c>
      <c r="BG205" s="66">
        <v>0</v>
      </c>
      <c r="BH205" s="66">
        <v>0</v>
      </c>
      <c r="BI205" s="151">
        <v>5</v>
      </c>
      <c r="BJ205" s="158">
        <v>41</v>
      </c>
      <c r="BK205" s="154">
        <v>0</v>
      </c>
      <c r="BL205" s="144">
        <v>1</v>
      </c>
      <c r="BM205" s="135">
        <v>0</v>
      </c>
      <c r="BN205" s="145">
        <v>60</v>
      </c>
      <c r="BO205" s="135">
        <v>0</v>
      </c>
      <c r="BP205" s="135">
        <v>60</v>
      </c>
      <c r="BQ205" s="135">
        <v>0</v>
      </c>
      <c r="BR205" s="145">
        <v>60</v>
      </c>
      <c r="BS205" s="135">
        <v>0</v>
      </c>
      <c r="BT205" s="158">
        <v>4812</v>
      </c>
      <c r="BU205" s="149">
        <v>0</v>
      </c>
      <c r="BV205" s="144">
        <v>2</v>
      </c>
      <c r="BW205" s="145">
        <v>66</v>
      </c>
      <c r="BX205" s="158">
        <v>6</v>
      </c>
      <c r="BY205" s="147" t="s">
        <v>132</v>
      </c>
      <c r="BZ205" s="144">
        <v>0</v>
      </c>
      <c r="CA205" s="145">
        <v>0</v>
      </c>
      <c r="CB205" s="145">
        <v>0</v>
      </c>
      <c r="CC205" s="145">
        <v>0</v>
      </c>
      <c r="CD205" s="144">
        <v>0</v>
      </c>
      <c r="CE205" s="145">
        <v>0</v>
      </c>
      <c r="CF205" s="145">
        <v>0</v>
      </c>
      <c r="CG205" s="145">
        <v>0</v>
      </c>
      <c r="CH205" s="134" t="s">
        <v>132</v>
      </c>
      <c r="CI205" s="145"/>
      <c r="CJ205" s="148"/>
      <c r="CK205" s="149"/>
      <c r="CL205" s="144">
        <v>0</v>
      </c>
      <c r="CM205" s="145">
        <v>0</v>
      </c>
      <c r="CN205" s="145">
        <v>0</v>
      </c>
      <c r="CO205" s="134" t="s">
        <v>132</v>
      </c>
      <c r="CP205" s="136"/>
      <c r="CQ205" s="133" t="s">
        <v>132</v>
      </c>
      <c r="CR205" s="134" t="s">
        <v>132</v>
      </c>
      <c r="CS205" s="112"/>
      <c r="CT205" s="134" t="s">
        <v>132</v>
      </c>
      <c r="CU205" s="135"/>
      <c r="CV205" s="135"/>
      <c r="CW205" s="136" t="s">
        <v>132</v>
      </c>
      <c r="CX205" s="137" t="s">
        <v>132</v>
      </c>
      <c r="CY205" s="137" t="s">
        <v>132</v>
      </c>
      <c r="CZ205" s="137" t="s">
        <v>132</v>
      </c>
      <c r="DA205" s="163"/>
      <c r="DB205" s="156" t="s">
        <v>2744</v>
      </c>
      <c r="DC205" s="138" t="s">
        <v>149</v>
      </c>
      <c r="DD205" s="139" t="s">
        <v>2736</v>
      </c>
      <c r="DE205" s="947" t="s">
        <v>3347</v>
      </c>
    </row>
    <row r="206" spans="1:109">
      <c r="A206" s="49"/>
      <c r="B206" s="59">
        <f t="shared" ca="1" si="3"/>
        <v>198</v>
      </c>
      <c r="C206" s="115" t="s">
        <v>167</v>
      </c>
      <c r="D206" s="150" t="s">
        <v>3814</v>
      </c>
      <c r="E206" s="65" t="s">
        <v>3815</v>
      </c>
      <c r="F206" s="116" t="s">
        <v>132</v>
      </c>
      <c r="G206" s="117" t="s">
        <v>132</v>
      </c>
      <c r="H206" s="27" t="s">
        <v>160</v>
      </c>
      <c r="I206" s="65" t="s">
        <v>477</v>
      </c>
      <c r="J206" s="67" t="s">
        <v>3816</v>
      </c>
      <c r="K206" s="61" t="s">
        <v>479</v>
      </c>
      <c r="L206" s="112"/>
      <c r="M206" s="118" t="s">
        <v>2727</v>
      </c>
      <c r="N206" s="65" t="s">
        <v>3805</v>
      </c>
      <c r="O206" s="67" t="s">
        <v>3817</v>
      </c>
      <c r="P206" s="61" t="s">
        <v>3632</v>
      </c>
      <c r="Q206" s="112"/>
      <c r="R206" s="151">
        <v>0</v>
      </c>
      <c r="S206" s="144">
        <v>1</v>
      </c>
      <c r="T206" s="282" t="s">
        <v>2887</v>
      </c>
      <c r="U206" s="159">
        <v>0</v>
      </c>
      <c r="V206" s="282"/>
      <c r="W206" s="159"/>
      <c r="X206" s="114"/>
      <c r="Y206" s="159"/>
      <c r="Z206" s="114"/>
      <c r="AA206" s="159"/>
      <c r="AB206" s="114"/>
      <c r="AC206" s="159"/>
      <c r="AD206" s="114"/>
      <c r="AE206" s="159"/>
      <c r="AF206" s="114"/>
      <c r="AG206" s="159"/>
      <c r="AH206" s="114"/>
      <c r="AI206" s="159"/>
      <c r="AJ206" s="114"/>
      <c r="AK206" s="159"/>
      <c r="AL206" s="114"/>
      <c r="AM206" s="159"/>
      <c r="AN206" s="144">
        <v>2</v>
      </c>
      <c r="AO206" s="157">
        <v>0.5</v>
      </c>
      <c r="AP206" s="130">
        <v>0</v>
      </c>
      <c r="AQ206" s="212">
        <v>0</v>
      </c>
      <c r="AR206" s="66">
        <v>0</v>
      </c>
      <c r="AS206" s="120">
        <v>24</v>
      </c>
      <c r="AT206" s="121">
        <v>0</v>
      </c>
      <c r="AU206" s="66">
        <v>0</v>
      </c>
      <c r="AV206" s="122">
        <v>0</v>
      </c>
      <c r="AW206" s="121">
        <v>6</v>
      </c>
      <c r="AX206" s="66">
        <v>0</v>
      </c>
      <c r="AY206" s="122">
        <v>0</v>
      </c>
      <c r="AZ206" s="121">
        <v>0</v>
      </c>
      <c r="BA206" s="66">
        <v>0</v>
      </c>
      <c r="BB206" s="122">
        <v>0</v>
      </c>
      <c r="BC206" s="121">
        <v>2</v>
      </c>
      <c r="BD206" s="66">
        <v>0</v>
      </c>
      <c r="BE206" s="122">
        <v>0</v>
      </c>
      <c r="BF206" s="113">
        <v>6</v>
      </c>
      <c r="BG206" s="66">
        <v>0</v>
      </c>
      <c r="BH206" s="66">
        <v>0</v>
      </c>
      <c r="BI206" s="151">
        <v>5</v>
      </c>
      <c r="BJ206" s="143">
        <v>44</v>
      </c>
      <c r="BK206" s="154">
        <v>0</v>
      </c>
      <c r="BL206" s="144">
        <v>1</v>
      </c>
      <c r="BM206" s="135">
        <v>0</v>
      </c>
      <c r="BN206" s="145">
        <v>44</v>
      </c>
      <c r="BO206" s="135">
        <v>0</v>
      </c>
      <c r="BP206" s="135">
        <v>44</v>
      </c>
      <c r="BQ206" s="135">
        <v>0</v>
      </c>
      <c r="BR206" s="145">
        <v>22</v>
      </c>
      <c r="BS206" s="135">
        <v>0</v>
      </c>
      <c r="BT206" s="158">
        <v>694</v>
      </c>
      <c r="BU206" s="149">
        <v>0</v>
      </c>
      <c r="BV206" s="144">
        <v>0</v>
      </c>
      <c r="BW206" s="145">
        <v>0</v>
      </c>
      <c r="BX206" s="158">
        <v>0</v>
      </c>
      <c r="BY206" s="147" t="s">
        <v>132</v>
      </c>
      <c r="BZ206" s="144">
        <v>0</v>
      </c>
      <c r="CA206" s="145">
        <v>122</v>
      </c>
      <c r="CB206" s="145">
        <v>22</v>
      </c>
      <c r="CC206" s="145">
        <v>122</v>
      </c>
      <c r="CD206" s="144">
        <v>0</v>
      </c>
      <c r="CE206" s="145">
        <v>0</v>
      </c>
      <c r="CF206" s="145">
        <v>0</v>
      </c>
      <c r="CG206" s="145">
        <v>0</v>
      </c>
      <c r="CH206" s="134" t="s">
        <v>127</v>
      </c>
      <c r="CI206" s="145">
        <v>0</v>
      </c>
      <c r="CJ206" s="158">
        <v>4</v>
      </c>
      <c r="CK206" s="149">
        <v>37</v>
      </c>
      <c r="CL206" s="144">
        <v>0</v>
      </c>
      <c r="CM206" s="145">
        <v>0</v>
      </c>
      <c r="CN206" s="145">
        <v>0</v>
      </c>
      <c r="CO206" s="134" t="s">
        <v>127</v>
      </c>
      <c r="CP206" s="136" t="s">
        <v>127</v>
      </c>
      <c r="CQ206" s="133" t="s">
        <v>132</v>
      </c>
      <c r="CR206" s="134" t="s">
        <v>132</v>
      </c>
      <c r="CS206" s="112"/>
      <c r="CT206" s="134" t="s">
        <v>132</v>
      </c>
      <c r="CU206" s="135"/>
      <c r="CV206" s="135"/>
      <c r="CW206" s="136" t="s">
        <v>132</v>
      </c>
      <c r="CX206" s="137" t="s">
        <v>132</v>
      </c>
      <c r="CY206" s="137" t="s">
        <v>132</v>
      </c>
      <c r="CZ206" s="137" t="s">
        <v>132</v>
      </c>
      <c r="DA206" s="163"/>
      <c r="DB206" s="156" t="s">
        <v>2744</v>
      </c>
      <c r="DC206" s="138" t="s">
        <v>149</v>
      </c>
      <c r="DD206" s="139" t="s">
        <v>2735</v>
      </c>
      <c r="DE206" s="947" t="s">
        <v>144</v>
      </c>
    </row>
    <row r="207" spans="1:109" ht="27">
      <c r="A207" s="49"/>
      <c r="B207" s="59">
        <f t="shared" ca="1" si="3"/>
        <v>199</v>
      </c>
      <c r="C207" s="115" t="s">
        <v>167</v>
      </c>
      <c r="D207" s="150" t="s">
        <v>3818</v>
      </c>
      <c r="E207" s="65" t="s">
        <v>3819</v>
      </c>
      <c r="F207" s="116" t="s">
        <v>132</v>
      </c>
      <c r="G207" s="117" t="s">
        <v>132</v>
      </c>
      <c r="H207" s="27">
        <v>21276</v>
      </c>
      <c r="I207" s="65" t="s">
        <v>477</v>
      </c>
      <c r="J207" s="67" t="s">
        <v>3820</v>
      </c>
      <c r="K207" s="61" t="s">
        <v>479</v>
      </c>
      <c r="L207" s="112"/>
      <c r="M207" s="118" t="s">
        <v>2727</v>
      </c>
      <c r="N207" s="65" t="s">
        <v>3821</v>
      </c>
      <c r="O207" s="67" t="s">
        <v>3822</v>
      </c>
      <c r="P207" s="61" t="s">
        <v>162</v>
      </c>
      <c r="Q207" s="112"/>
      <c r="R207" s="151">
        <v>0</v>
      </c>
      <c r="S207" s="369">
        <v>0</v>
      </c>
      <c r="T207" s="739"/>
      <c r="U207" s="159"/>
      <c r="V207" s="739"/>
      <c r="W207" s="159"/>
      <c r="X207" s="368"/>
      <c r="Y207" s="159"/>
      <c r="Z207" s="368"/>
      <c r="AA207" s="159"/>
      <c r="AB207" s="368"/>
      <c r="AC207" s="159"/>
      <c r="AD207" s="368"/>
      <c r="AE207" s="159"/>
      <c r="AF207" s="368"/>
      <c r="AG207" s="159"/>
      <c r="AH207" s="368"/>
      <c r="AI207" s="159"/>
      <c r="AJ207" s="368"/>
      <c r="AK207" s="159"/>
      <c r="AL207" s="368"/>
      <c r="AM207" s="159"/>
      <c r="AN207" s="144">
        <v>2</v>
      </c>
      <c r="AO207" s="154">
        <v>0.3</v>
      </c>
      <c r="AP207" s="130">
        <v>0</v>
      </c>
      <c r="AQ207" s="212">
        <v>1</v>
      </c>
      <c r="AR207" s="66">
        <v>0</v>
      </c>
      <c r="AS207" s="120">
        <v>0</v>
      </c>
      <c r="AT207" s="121">
        <v>0</v>
      </c>
      <c r="AU207" s="66">
        <v>0</v>
      </c>
      <c r="AV207" s="122">
        <v>0</v>
      </c>
      <c r="AW207" s="121">
        <v>1</v>
      </c>
      <c r="AX207" s="66">
        <v>1</v>
      </c>
      <c r="AY207" s="122">
        <v>0.4</v>
      </c>
      <c r="AZ207" s="121">
        <v>0</v>
      </c>
      <c r="BA207" s="66">
        <v>0</v>
      </c>
      <c r="BB207" s="122">
        <v>0</v>
      </c>
      <c r="BC207" s="121">
        <v>0</v>
      </c>
      <c r="BD207" s="66">
        <v>0</v>
      </c>
      <c r="BE207" s="122">
        <v>0</v>
      </c>
      <c r="BF207" s="113">
        <v>1</v>
      </c>
      <c r="BG207" s="66">
        <v>0</v>
      </c>
      <c r="BH207" s="66">
        <v>0</v>
      </c>
      <c r="BI207" s="151">
        <v>3</v>
      </c>
      <c r="BJ207" s="158">
        <v>14</v>
      </c>
      <c r="BK207" s="154">
        <v>0</v>
      </c>
      <c r="BL207" s="144">
        <v>0</v>
      </c>
      <c r="BM207" s="135">
        <v>0</v>
      </c>
      <c r="BN207" s="145">
        <v>0</v>
      </c>
      <c r="BO207" s="135">
        <v>0</v>
      </c>
      <c r="BP207" s="135">
        <v>0</v>
      </c>
      <c r="BQ207" s="135">
        <v>0</v>
      </c>
      <c r="BR207" s="145">
        <v>0</v>
      </c>
      <c r="BS207" s="135">
        <v>0</v>
      </c>
      <c r="BT207" s="158">
        <v>0</v>
      </c>
      <c r="BU207" s="149">
        <v>0</v>
      </c>
      <c r="BV207" s="144">
        <v>0</v>
      </c>
      <c r="BW207" s="145">
        <v>0</v>
      </c>
      <c r="BX207" s="158">
        <v>0</v>
      </c>
      <c r="BY207" s="147" t="s">
        <v>132</v>
      </c>
      <c r="BZ207" s="144">
        <v>0</v>
      </c>
      <c r="CA207" s="145">
        <v>35</v>
      </c>
      <c r="CB207" s="145">
        <v>34</v>
      </c>
      <c r="CC207" s="145">
        <v>35</v>
      </c>
      <c r="CD207" s="144">
        <v>0</v>
      </c>
      <c r="CE207" s="145">
        <v>0</v>
      </c>
      <c r="CF207" s="145">
        <v>0</v>
      </c>
      <c r="CG207" s="145">
        <v>0</v>
      </c>
      <c r="CH207" s="134" t="s">
        <v>132</v>
      </c>
      <c r="CI207" s="145"/>
      <c r="CJ207" s="158"/>
      <c r="CK207" s="149"/>
      <c r="CL207" s="144">
        <v>0</v>
      </c>
      <c r="CM207" s="145">
        <v>0</v>
      </c>
      <c r="CN207" s="145">
        <v>0</v>
      </c>
      <c r="CO207" s="134" t="s">
        <v>127</v>
      </c>
      <c r="CP207" s="136" t="s">
        <v>127</v>
      </c>
      <c r="CQ207" s="133" t="s">
        <v>132</v>
      </c>
      <c r="CR207" s="134" t="s">
        <v>132</v>
      </c>
      <c r="CS207" s="112"/>
      <c r="CT207" s="134" t="s">
        <v>132</v>
      </c>
      <c r="CU207" s="135"/>
      <c r="CV207" s="135"/>
      <c r="CW207" s="136" t="s">
        <v>132</v>
      </c>
      <c r="CX207" s="137" t="s">
        <v>132</v>
      </c>
      <c r="CY207" s="137" t="s">
        <v>132</v>
      </c>
      <c r="CZ207" s="137" t="s">
        <v>127</v>
      </c>
      <c r="DA207" s="163" t="s">
        <v>2773</v>
      </c>
      <c r="DB207" s="156" t="s">
        <v>2744</v>
      </c>
      <c r="DC207" s="138" t="s">
        <v>149</v>
      </c>
      <c r="DD207" s="139" t="s">
        <v>2735</v>
      </c>
      <c r="DE207" s="947" t="s">
        <v>1877</v>
      </c>
    </row>
    <row r="208" spans="1:109" ht="27">
      <c r="A208" s="49"/>
      <c r="B208" s="59">
        <f t="shared" ca="1" si="3"/>
        <v>200</v>
      </c>
      <c r="C208" s="132" t="s">
        <v>3823</v>
      </c>
      <c r="D208" s="150" t="s">
        <v>3824</v>
      </c>
      <c r="E208" s="65" t="s">
        <v>3825</v>
      </c>
      <c r="F208" s="116" t="s">
        <v>132</v>
      </c>
      <c r="G208" s="117" t="s">
        <v>132</v>
      </c>
      <c r="H208" s="27">
        <v>42353</v>
      </c>
      <c r="I208" s="73" t="s">
        <v>477</v>
      </c>
      <c r="J208" s="67" t="s">
        <v>3826</v>
      </c>
      <c r="K208" s="61" t="s">
        <v>479</v>
      </c>
      <c r="L208" s="112"/>
      <c r="M208" s="118" t="s">
        <v>132</v>
      </c>
      <c r="N208" s="65" t="s">
        <v>3827</v>
      </c>
      <c r="O208" s="67" t="s">
        <v>3828</v>
      </c>
      <c r="P208" s="61" t="s">
        <v>2903</v>
      </c>
      <c r="Q208" s="112"/>
      <c r="R208" s="151">
        <v>0</v>
      </c>
      <c r="S208" s="153">
        <v>1</v>
      </c>
      <c r="T208" s="815" t="s">
        <v>3829</v>
      </c>
      <c r="U208" s="278">
        <v>30</v>
      </c>
      <c r="V208" s="815"/>
      <c r="W208" s="274"/>
      <c r="X208" s="119"/>
      <c r="Y208" s="274"/>
      <c r="Z208" s="119"/>
      <c r="AA208" s="274"/>
      <c r="AB208" s="119"/>
      <c r="AC208" s="274"/>
      <c r="AD208" s="119"/>
      <c r="AE208" s="274"/>
      <c r="AF208" s="119"/>
      <c r="AG208" s="274"/>
      <c r="AH208" s="119"/>
      <c r="AI208" s="274"/>
      <c r="AJ208" s="119"/>
      <c r="AK208" s="274"/>
      <c r="AL208" s="119"/>
      <c r="AM208" s="279"/>
      <c r="AN208" s="144">
        <v>0</v>
      </c>
      <c r="AO208" s="157">
        <v>0</v>
      </c>
      <c r="AP208" s="130">
        <v>0</v>
      </c>
      <c r="AQ208" s="212">
        <v>0</v>
      </c>
      <c r="AR208" s="66">
        <v>0</v>
      </c>
      <c r="AS208" s="120">
        <v>1</v>
      </c>
      <c r="AT208" s="121">
        <v>0</v>
      </c>
      <c r="AU208" s="66">
        <v>0</v>
      </c>
      <c r="AV208" s="122">
        <v>0</v>
      </c>
      <c r="AW208" s="121">
        <v>1</v>
      </c>
      <c r="AX208" s="66">
        <v>2</v>
      </c>
      <c r="AY208" s="122">
        <v>1</v>
      </c>
      <c r="AZ208" s="121">
        <v>0</v>
      </c>
      <c r="BA208" s="66">
        <v>0</v>
      </c>
      <c r="BB208" s="122">
        <v>0</v>
      </c>
      <c r="BC208" s="121">
        <v>0</v>
      </c>
      <c r="BD208" s="66">
        <v>0</v>
      </c>
      <c r="BE208" s="122">
        <v>0</v>
      </c>
      <c r="BF208" s="113">
        <v>1</v>
      </c>
      <c r="BG208" s="66">
        <v>0</v>
      </c>
      <c r="BH208" s="66">
        <v>0</v>
      </c>
      <c r="BI208" s="151">
        <v>5</v>
      </c>
      <c r="BJ208" s="158">
        <v>10</v>
      </c>
      <c r="BK208" s="154">
        <v>0</v>
      </c>
      <c r="BL208" s="144">
        <v>0</v>
      </c>
      <c r="BM208" s="135">
        <v>0</v>
      </c>
      <c r="BN208" s="145">
        <v>0</v>
      </c>
      <c r="BO208" s="135">
        <v>0</v>
      </c>
      <c r="BP208" s="135">
        <v>0</v>
      </c>
      <c r="BQ208" s="135">
        <v>0</v>
      </c>
      <c r="BR208" s="145">
        <v>0</v>
      </c>
      <c r="BS208" s="135">
        <v>0</v>
      </c>
      <c r="BT208" s="158">
        <v>0</v>
      </c>
      <c r="BU208" s="149">
        <v>0</v>
      </c>
      <c r="BV208" s="144">
        <v>0</v>
      </c>
      <c r="BW208" s="145">
        <v>3</v>
      </c>
      <c r="BX208" s="158">
        <v>3</v>
      </c>
      <c r="BY208" s="147" t="s">
        <v>132</v>
      </c>
      <c r="BZ208" s="144">
        <v>0</v>
      </c>
      <c r="CA208" s="145">
        <v>0</v>
      </c>
      <c r="CB208" s="145">
        <v>0</v>
      </c>
      <c r="CC208" s="145">
        <v>0</v>
      </c>
      <c r="CD208" s="144">
        <v>0</v>
      </c>
      <c r="CE208" s="145">
        <v>0</v>
      </c>
      <c r="CF208" s="145">
        <v>0</v>
      </c>
      <c r="CG208" s="145">
        <v>0</v>
      </c>
      <c r="CH208" s="134" t="s">
        <v>127</v>
      </c>
      <c r="CI208" s="145">
        <v>0</v>
      </c>
      <c r="CJ208" s="158">
        <v>2</v>
      </c>
      <c r="CK208" s="149">
        <v>0</v>
      </c>
      <c r="CL208" s="144">
        <v>0</v>
      </c>
      <c r="CM208" s="145">
        <v>0</v>
      </c>
      <c r="CN208" s="145">
        <v>0</v>
      </c>
      <c r="CO208" s="134" t="s">
        <v>132</v>
      </c>
      <c r="CP208" s="136"/>
      <c r="CQ208" s="133" t="s">
        <v>132</v>
      </c>
      <c r="CR208" s="134" t="s">
        <v>127</v>
      </c>
      <c r="CS208" s="112" t="s">
        <v>3830</v>
      </c>
      <c r="CT208" s="134" t="s">
        <v>127</v>
      </c>
      <c r="CU208" s="135">
        <v>0</v>
      </c>
      <c r="CV208" s="135">
        <v>20</v>
      </c>
      <c r="CW208" s="136" t="s">
        <v>132</v>
      </c>
      <c r="CX208" s="137" t="s">
        <v>132</v>
      </c>
      <c r="CY208" s="137" t="s">
        <v>132</v>
      </c>
      <c r="CZ208" s="137" t="s">
        <v>132</v>
      </c>
      <c r="DA208" s="61" t="s">
        <v>2773</v>
      </c>
      <c r="DB208" s="156" t="s">
        <v>2744</v>
      </c>
      <c r="DC208" s="138" t="s">
        <v>149</v>
      </c>
      <c r="DD208" s="139" t="s">
        <v>2735</v>
      </c>
      <c r="DE208" s="947" t="s">
        <v>3831</v>
      </c>
    </row>
    <row r="209" spans="1:109" ht="27">
      <c r="A209" s="49"/>
      <c r="B209" s="59">
        <f t="shared" ca="1" si="3"/>
        <v>201</v>
      </c>
      <c r="C209" s="132" t="s">
        <v>171</v>
      </c>
      <c r="D209" s="150" t="s">
        <v>3832</v>
      </c>
      <c r="E209" s="65" t="s">
        <v>3833</v>
      </c>
      <c r="F209" s="116" t="s">
        <v>132</v>
      </c>
      <c r="G209" s="117" t="s">
        <v>132</v>
      </c>
      <c r="H209" s="27">
        <v>30407</v>
      </c>
      <c r="I209" s="73" t="s">
        <v>477</v>
      </c>
      <c r="J209" s="67" t="s">
        <v>3834</v>
      </c>
      <c r="K209" s="61" t="s">
        <v>479</v>
      </c>
      <c r="L209" s="112"/>
      <c r="M209" s="118" t="s">
        <v>2727</v>
      </c>
      <c r="N209" s="65" t="s">
        <v>3835</v>
      </c>
      <c r="O209" s="67" t="s">
        <v>3836</v>
      </c>
      <c r="P209" s="61" t="s">
        <v>3632</v>
      </c>
      <c r="Q209" s="112"/>
      <c r="R209" s="151">
        <v>0</v>
      </c>
      <c r="S209" s="144">
        <v>1</v>
      </c>
      <c r="T209" s="282" t="s">
        <v>2887</v>
      </c>
      <c r="U209" s="676">
        <v>45</v>
      </c>
      <c r="V209" s="282"/>
      <c r="W209" s="676"/>
      <c r="X209" s="114"/>
      <c r="Y209" s="676"/>
      <c r="Z209" s="114"/>
      <c r="AA209" s="676"/>
      <c r="AB209" s="114"/>
      <c r="AC209" s="676"/>
      <c r="AD209" s="114"/>
      <c r="AE209" s="676"/>
      <c r="AF209" s="114"/>
      <c r="AG209" s="676"/>
      <c r="AH209" s="114"/>
      <c r="AI209" s="676"/>
      <c r="AJ209" s="114"/>
      <c r="AK209" s="676"/>
      <c r="AL209" s="114"/>
      <c r="AM209" s="676"/>
      <c r="AN209" s="144">
        <v>0</v>
      </c>
      <c r="AO209" s="157">
        <v>0</v>
      </c>
      <c r="AP209" s="130">
        <v>5</v>
      </c>
      <c r="AQ209" s="212">
        <v>0</v>
      </c>
      <c r="AR209" s="66">
        <v>0</v>
      </c>
      <c r="AS209" s="120">
        <v>0</v>
      </c>
      <c r="AT209" s="121">
        <v>0</v>
      </c>
      <c r="AU209" s="66">
        <v>0</v>
      </c>
      <c r="AV209" s="122">
        <v>0</v>
      </c>
      <c r="AW209" s="121">
        <v>2</v>
      </c>
      <c r="AX209" s="66">
        <v>0</v>
      </c>
      <c r="AY209" s="122">
        <v>0</v>
      </c>
      <c r="AZ209" s="121">
        <v>0</v>
      </c>
      <c r="BA209" s="66">
        <v>0</v>
      </c>
      <c r="BB209" s="122">
        <v>0</v>
      </c>
      <c r="BC209" s="121">
        <v>0</v>
      </c>
      <c r="BD209" s="66">
        <v>0</v>
      </c>
      <c r="BE209" s="122">
        <v>0</v>
      </c>
      <c r="BF209" s="113">
        <v>1</v>
      </c>
      <c r="BG209" s="66">
        <v>0</v>
      </c>
      <c r="BH209" s="66">
        <v>0</v>
      </c>
      <c r="BI209" s="151">
        <v>5</v>
      </c>
      <c r="BJ209" s="158">
        <v>22</v>
      </c>
      <c r="BK209" s="154">
        <v>0</v>
      </c>
      <c r="BL209" s="144">
        <v>0</v>
      </c>
      <c r="BM209" s="135">
        <v>0</v>
      </c>
      <c r="BN209" s="145">
        <v>0</v>
      </c>
      <c r="BO209" s="135">
        <v>0</v>
      </c>
      <c r="BP209" s="135">
        <v>0</v>
      </c>
      <c r="BQ209" s="135">
        <v>0</v>
      </c>
      <c r="BR209" s="145">
        <v>0</v>
      </c>
      <c r="BS209" s="135">
        <v>0</v>
      </c>
      <c r="BT209" s="158">
        <v>0</v>
      </c>
      <c r="BU209" s="149">
        <v>0</v>
      </c>
      <c r="BV209" s="144">
        <v>0</v>
      </c>
      <c r="BW209" s="145">
        <v>0</v>
      </c>
      <c r="BX209" s="158">
        <v>0</v>
      </c>
      <c r="BY209" s="147" t="s">
        <v>132</v>
      </c>
      <c r="BZ209" s="144">
        <v>0</v>
      </c>
      <c r="CA209" s="145">
        <v>0</v>
      </c>
      <c r="CB209" s="145">
        <v>0</v>
      </c>
      <c r="CC209" s="145">
        <v>0</v>
      </c>
      <c r="CD209" s="144">
        <v>0</v>
      </c>
      <c r="CE209" s="145">
        <v>0</v>
      </c>
      <c r="CF209" s="145">
        <v>0</v>
      </c>
      <c r="CG209" s="145">
        <v>0</v>
      </c>
      <c r="CH209" s="134" t="s">
        <v>132</v>
      </c>
      <c r="CI209" s="145"/>
      <c r="CJ209" s="158"/>
      <c r="CK209" s="149"/>
      <c r="CL209" s="144">
        <v>0</v>
      </c>
      <c r="CM209" s="145">
        <v>0</v>
      </c>
      <c r="CN209" s="145">
        <v>0</v>
      </c>
      <c r="CO209" s="134" t="s">
        <v>132</v>
      </c>
      <c r="CP209" s="136"/>
      <c r="CQ209" s="133" t="s">
        <v>132</v>
      </c>
      <c r="CR209" s="134" t="s">
        <v>132</v>
      </c>
      <c r="CS209" s="112"/>
      <c r="CT209" s="134" t="s">
        <v>132</v>
      </c>
      <c r="CU209" s="135"/>
      <c r="CV209" s="135"/>
      <c r="CW209" s="136" t="s">
        <v>132</v>
      </c>
      <c r="CX209" s="137" t="s">
        <v>132</v>
      </c>
      <c r="CY209" s="137" t="s">
        <v>132</v>
      </c>
      <c r="CZ209" s="137" t="s">
        <v>132</v>
      </c>
      <c r="DA209" s="61"/>
      <c r="DB209" s="156" t="s">
        <v>2744</v>
      </c>
      <c r="DC209" s="138" t="s">
        <v>149</v>
      </c>
      <c r="DD209" s="139" t="s">
        <v>2736</v>
      </c>
      <c r="DE209" s="947" t="s">
        <v>210</v>
      </c>
    </row>
    <row r="210" spans="1:109" ht="27">
      <c r="A210" s="49"/>
      <c r="B210" s="59">
        <f t="shared" ca="1" si="3"/>
        <v>202</v>
      </c>
      <c r="C210" s="115" t="s">
        <v>171</v>
      </c>
      <c r="D210" s="150" t="s">
        <v>3837</v>
      </c>
      <c r="E210" s="65" t="s">
        <v>3838</v>
      </c>
      <c r="F210" s="116" t="s">
        <v>132</v>
      </c>
      <c r="G210" s="117" t="s">
        <v>132</v>
      </c>
      <c r="H210" s="27">
        <v>35247</v>
      </c>
      <c r="I210" s="65" t="s">
        <v>477</v>
      </c>
      <c r="J210" s="67" t="s">
        <v>3834</v>
      </c>
      <c r="K210" s="61" t="s">
        <v>479</v>
      </c>
      <c r="L210" s="112"/>
      <c r="M210" s="118" t="s">
        <v>2727</v>
      </c>
      <c r="N210" s="65" t="s">
        <v>3835</v>
      </c>
      <c r="O210" s="67" t="s">
        <v>3839</v>
      </c>
      <c r="P210" s="61" t="s">
        <v>3632</v>
      </c>
      <c r="Q210" s="112"/>
      <c r="R210" s="151">
        <v>0</v>
      </c>
      <c r="S210" s="144">
        <v>1</v>
      </c>
      <c r="T210" s="282" t="s">
        <v>618</v>
      </c>
      <c r="U210" s="152">
        <v>45</v>
      </c>
      <c r="V210" s="815"/>
      <c r="W210" s="152"/>
      <c r="X210" s="119"/>
      <c r="Y210" s="152"/>
      <c r="Z210" s="119"/>
      <c r="AA210" s="152"/>
      <c r="AB210" s="119"/>
      <c r="AC210" s="152"/>
      <c r="AD210" s="119"/>
      <c r="AE210" s="152"/>
      <c r="AF210" s="119"/>
      <c r="AG210" s="152"/>
      <c r="AH210" s="119"/>
      <c r="AI210" s="152"/>
      <c r="AJ210" s="119"/>
      <c r="AK210" s="152"/>
      <c r="AL210" s="119"/>
      <c r="AM210" s="152"/>
      <c r="AN210" s="153">
        <v>0</v>
      </c>
      <c r="AO210" s="280">
        <v>0</v>
      </c>
      <c r="AP210" s="130">
        <v>0</v>
      </c>
      <c r="AQ210" s="212">
        <v>0</v>
      </c>
      <c r="AR210" s="66">
        <v>0</v>
      </c>
      <c r="AS210" s="120">
        <v>0</v>
      </c>
      <c r="AT210" s="121">
        <v>0</v>
      </c>
      <c r="AU210" s="66">
        <v>0</v>
      </c>
      <c r="AV210" s="122">
        <v>0</v>
      </c>
      <c r="AW210" s="121">
        <v>2</v>
      </c>
      <c r="AX210" s="66">
        <v>0</v>
      </c>
      <c r="AY210" s="122">
        <v>0</v>
      </c>
      <c r="AZ210" s="121">
        <v>0</v>
      </c>
      <c r="BA210" s="66">
        <v>0</v>
      </c>
      <c r="BB210" s="122">
        <v>0</v>
      </c>
      <c r="BC210" s="121">
        <v>0</v>
      </c>
      <c r="BD210" s="66">
        <v>0</v>
      </c>
      <c r="BE210" s="122">
        <v>0</v>
      </c>
      <c r="BF210" s="113">
        <v>1</v>
      </c>
      <c r="BG210" s="66">
        <v>0</v>
      </c>
      <c r="BH210" s="66">
        <v>0</v>
      </c>
      <c r="BI210" s="151">
        <v>0.5</v>
      </c>
      <c r="BJ210" s="143">
        <v>12</v>
      </c>
      <c r="BK210" s="154">
        <v>0</v>
      </c>
      <c r="BL210" s="144">
        <v>0</v>
      </c>
      <c r="BM210" s="135">
        <v>0</v>
      </c>
      <c r="BN210" s="145">
        <v>0</v>
      </c>
      <c r="BO210" s="135">
        <v>0</v>
      </c>
      <c r="BP210" s="146">
        <v>0</v>
      </c>
      <c r="BQ210" s="135">
        <v>0</v>
      </c>
      <c r="BR210" s="145">
        <v>0</v>
      </c>
      <c r="BS210" s="135">
        <v>0</v>
      </c>
      <c r="BT210" s="155">
        <v>0</v>
      </c>
      <c r="BU210" s="149">
        <v>0</v>
      </c>
      <c r="BV210" s="144">
        <v>0</v>
      </c>
      <c r="BW210" s="145">
        <v>0</v>
      </c>
      <c r="BX210" s="146">
        <v>0</v>
      </c>
      <c r="BY210" s="147" t="s">
        <v>132</v>
      </c>
      <c r="BZ210" s="144">
        <v>0</v>
      </c>
      <c r="CA210" s="145">
        <v>0</v>
      </c>
      <c r="CB210" s="145">
        <v>0</v>
      </c>
      <c r="CC210" s="145">
        <v>0</v>
      </c>
      <c r="CD210" s="144">
        <v>0</v>
      </c>
      <c r="CE210" s="145">
        <v>0</v>
      </c>
      <c r="CF210" s="145">
        <v>0</v>
      </c>
      <c r="CG210" s="145">
        <v>0</v>
      </c>
      <c r="CH210" s="134" t="s">
        <v>132</v>
      </c>
      <c r="CI210" s="145"/>
      <c r="CJ210" s="148"/>
      <c r="CK210" s="149"/>
      <c r="CL210" s="144">
        <v>0</v>
      </c>
      <c r="CM210" s="145">
        <v>0</v>
      </c>
      <c r="CN210" s="145">
        <v>0</v>
      </c>
      <c r="CO210" s="134" t="s">
        <v>132</v>
      </c>
      <c r="CP210" s="136"/>
      <c r="CQ210" s="133" t="s">
        <v>132</v>
      </c>
      <c r="CR210" s="134" t="s">
        <v>132</v>
      </c>
      <c r="CS210" s="112"/>
      <c r="CT210" s="134" t="s">
        <v>132</v>
      </c>
      <c r="CU210" s="135"/>
      <c r="CV210" s="135"/>
      <c r="CW210" s="136" t="s">
        <v>132</v>
      </c>
      <c r="CX210" s="137" t="s">
        <v>132</v>
      </c>
      <c r="CY210" s="137" t="s">
        <v>132</v>
      </c>
      <c r="CZ210" s="137" t="s">
        <v>132</v>
      </c>
      <c r="DA210" s="61"/>
      <c r="DB210" s="156" t="s">
        <v>2744</v>
      </c>
      <c r="DC210" s="138" t="s">
        <v>149</v>
      </c>
      <c r="DD210" s="139" t="s">
        <v>2736</v>
      </c>
      <c r="DE210" s="947" t="s">
        <v>210</v>
      </c>
    </row>
    <row r="211" spans="1:109">
      <c r="A211" s="49"/>
      <c r="B211" s="59">
        <f t="shared" ca="1" si="3"/>
        <v>203</v>
      </c>
      <c r="C211" s="132" t="s">
        <v>171</v>
      </c>
      <c r="D211" s="150" t="s">
        <v>3840</v>
      </c>
      <c r="E211" s="65" t="s">
        <v>3841</v>
      </c>
      <c r="F211" s="116" t="s">
        <v>132</v>
      </c>
      <c r="G211" s="117" t="s">
        <v>132</v>
      </c>
      <c r="H211" s="27">
        <v>44859</v>
      </c>
      <c r="I211" s="73" t="s">
        <v>477</v>
      </c>
      <c r="J211" s="67" t="s">
        <v>3842</v>
      </c>
      <c r="K211" s="61" t="s">
        <v>479</v>
      </c>
      <c r="L211" s="112"/>
      <c r="M211" s="118" t="s">
        <v>2727</v>
      </c>
      <c r="N211" s="65" t="s">
        <v>3843</v>
      </c>
      <c r="O211" s="67" t="s">
        <v>3844</v>
      </c>
      <c r="P211" s="61" t="s">
        <v>3346</v>
      </c>
      <c r="Q211" s="112"/>
      <c r="R211" s="151">
        <v>0</v>
      </c>
      <c r="S211" s="144">
        <v>2</v>
      </c>
      <c r="T211" s="282" t="s">
        <v>2887</v>
      </c>
      <c r="U211" s="278">
        <v>15</v>
      </c>
      <c r="V211" s="815" t="s">
        <v>3571</v>
      </c>
      <c r="W211" s="274">
        <v>8</v>
      </c>
      <c r="X211" s="119"/>
      <c r="Y211" s="274"/>
      <c r="Z211" s="119"/>
      <c r="AA211" s="274"/>
      <c r="AB211" s="119"/>
      <c r="AC211" s="274"/>
      <c r="AD211" s="119"/>
      <c r="AE211" s="274"/>
      <c r="AF211" s="119"/>
      <c r="AG211" s="274"/>
      <c r="AH211" s="119"/>
      <c r="AI211" s="274"/>
      <c r="AJ211" s="119"/>
      <c r="AK211" s="274"/>
      <c r="AL211" s="119"/>
      <c r="AM211" s="279"/>
      <c r="AN211" s="144">
        <v>0</v>
      </c>
      <c r="AO211" s="157">
        <v>0</v>
      </c>
      <c r="AP211" s="130">
        <v>0</v>
      </c>
      <c r="AQ211" s="212">
        <v>0</v>
      </c>
      <c r="AR211" s="66">
        <v>0</v>
      </c>
      <c r="AS211" s="120">
        <v>0</v>
      </c>
      <c r="AT211" s="121">
        <v>0</v>
      </c>
      <c r="AU211" s="66">
        <v>0</v>
      </c>
      <c r="AV211" s="122">
        <v>0</v>
      </c>
      <c r="AW211" s="121">
        <v>3</v>
      </c>
      <c r="AX211" s="66">
        <v>0</v>
      </c>
      <c r="AY211" s="122">
        <v>0</v>
      </c>
      <c r="AZ211" s="121">
        <v>0</v>
      </c>
      <c r="BA211" s="66">
        <v>0</v>
      </c>
      <c r="BB211" s="122">
        <v>0</v>
      </c>
      <c r="BC211" s="121">
        <v>1</v>
      </c>
      <c r="BD211" s="66">
        <v>0</v>
      </c>
      <c r="BE211" s="122">
        <v>0</v>
      </c>
      <c r="BF211" s="113">
        <v>1</v>
      </c>
      <c r="BG211" s="66">
        <v>0</v>
      </c>
      <c r="BH211" s="66">
        <v>0</v>
      </c>
      <c r="BI211" s="151">
        <v>5</v>
      </c>
      <c r="BJ211" s="158">
        <v>27</v>
      </c>
      <c r="BK211" s="154">
        <v>7</v>
      </c>
      <c r="BL211" s="144">
        <v>0</v>
      </c>
      <c r="BM211" s="135">
        <v>0</v>
      </c>
      <c r="BN211" s="145">
        <v>0</v>
      </c>
      <c r="BO211" s="135">
        <v>0</v>
      </c>
      <c r="BP211" s="135">
        <v>0</v>
      </c>
      <c r="BQ211" s="135">
        <v>0</v>
      </c>
      <c r="BR211" s="145">
        <v>0</v>
      </c>
      <c r="BS211" s="135">
        <v>0</v>
      </c>
      <c r="BT211" s="158">
        <v>0</v>
      </c>
      <c r="BU211" s="149">
        <v>0</v>
      </c>
      <c r="BV211" s="144">
        <v>0</v>
      </c>
      <c r="BW211" s="145">
        <v>0</v>
      </c>
      <c r="BX211" s="158">
        <v>0</v>
      </c>
      <c r="BY211" s="147" t="s">
        <v>132</v>
      </c>
      <c r="BZ211" s="144">
        <v>0</v>
      </c>
      <c r="CA211" s="145">
        <v>0</v>
      </c>
      <c r="CB211" s="145">
        <v>0</v>
      </c>
      <c r="CC211" s="145">
        <v>0</v>
      </c>
      <c r="CD211" s="144">
        <v>0</v>
      </c>
      <c r="CE211" s="145">
        <v>0</v>
      </c>
      <c r="CF211" s="145">
        <v>0</v>
      </c>
      <c r="CG211" s="145">
        <v>0</v>
      </c>
      <c r="CH211" s="134" t="s">
        <v>127</v>
      </c>
      <c r="CI211" s="145">
        <v>0</v>
      </c>
      <c r="CJ211" s="158">
        <v>0</v>
      </c>
      <c r="CK211" s="149">
        <v>5</v>
      </c>
      <c r="CL211" s="144">
        <v>0</v>
      </c>
      <c r="CM211" s="145">
        <v>0</v>
      </c>
      <c r="CN211" s="145">
        <v>0</v>
      </c>
      <c r="CO211" s="134" t="s">
        <v>132</v>
      </c>
      <c r="CP211" s="136" t="s">
        <v>132</v>
      </c>
      <c r="CQ211" s="133" t="s">
        <v>132</v>
      </c>
      <c r="CR211" s="134" t="s">
        <v>127</v>
      </c>
      <c r="CS211" s="112" t="s">
        <v>3845</v>
      </c>
      <c r="CT211" s="134" t="s">
        <v>132</v>
      </c>
      <c r="CU211" s="135"/>
      <c r="CV211" s="135"/>
      <c r="CW211" s="136" t="s">
        <v>132</v>
      </c>
      <c r="CX211" s="137" t="s">
        <v>132</v>
      </c>
      <c r="CY211" s="137" t="s">
        <v>132</v>
      </c>
      <c r="CZ211" s="137" t="s">
        <v>132</v>
      </c>
      <c r="DA211" s="61"/>
      <c r="DB211" s="156" t="s">
        <v>2744</v>
      </c>
      <c r="DC211" s="138" t="s">
        <v>149</v>
      </c>
      <c r="DD211" s="139" t="s">
        <v>2736</v>
      </c>
      <c r="DE211" s="947" t="s">
        <v>3846</v>
      </c>
    </row>
    <row r="212" spans="1:109">
      <c r="A212" s="49"/>
      <c r="B212" s="59">
        <f t="shared" ca="1" si="3"/>
        <v>204</v>
      </c>
      <c r="C212" s="132" t="s">
        <v>171</v>
      </c>
      <c r="D212" s="150" t="s">
        <v>3847</v>
      </c>
      <c r="E212" s="65" t="s">
        <v>3848</v>
      </c>
      <c r="F212" s="116" t="s">
        <v>132</v>
      </c>
      <c r="G212" s="117" t="s">
        <v>132</v>
      </c>
      <c r="H212" s="27">
        <v>31138</v>
      </c>
      <c r="I212" s="73" t="s">
        <v>477</v>
      </c>
      <c r="J212" s="67" t="s">
        <v>3849</v>
      </c>
      <c r="K212" s="61" t="s">
        <v>479</v>
      </c>
      <c r="L212" s="112"/>
      <c r="M212" s="118" t="s">
        <v>2727</v>
      </c>
      <c r="N212" s="65" t="s">
        <v>3850</v>
      </c>
      <c r="O212" s="67" t="s">
        <v>3851</v>
      </c>
      <c r="P212" s="61" t="s">
        <v>3852</v>
      </c>
      <c r="Q212" s="112"/>
      <c r="R212" s="151">
        <v>0</v>
      </c>
      <c r="S212" s="144">
        <v>1</v>
      </c>
      <c r="T212" s="282" t="s">
        <v>2887</v>
      </c>
      <c r="U212" s="278">
        <v>1</v>
      </c>
      <c r="V212" s="815"/>
      <c r="W212" s="274"/>
      <c r="X212" s="119"/>
      <c r="Y212" s="274"/>
      <c r="Z212" s="119"/>
      <c r="AA212" s="274"/>
      <c r="AB212" s="119"/>
      <c r="AC212" s="274"/>
      <c r="AD212" s="119"/>
      <c r="AE212" s="274"/>
      <c r="AF212" s="119"/>
      <c r="AG212" s="274"/>
      <c r="AH212" s="119"/>
      <c r="AI212" s="274"/>
      <c r="AJ212" s="119"/>
      <c r="AK212" s="274"/>
      <c r="AL212" s="119"/>
      <c r="AM212" s="274"/>
      <c r="AN212" s="153">
        <v>0</v>
      </c>
      <c r="AO212" s="157">
        <v>0</v>
      </c>
      <c r="AP212" s="130">
        <v>0</v>
      </c>
      <c r="AQ212" s="212">
        <v>0</v>
      </c>
      <c r="AR212" s="66">
        <v>0</v>
      </c>
      <c r="AS212" s="120">
        <v>0</v>
      </c>
      <c r="AT212" s="121">
        <v>0</v>
      </c>
      <c r="AU212" s="66">
        <v>0</v>
      </c>
      <c r="AV212" s="122">
        <v>0</v>
      </c>
      <c r="AW212" s="121">
        <v>1</v>
      </c>
      <c r="AX212" s="66">
        <v>1</v>
      </c>
      <c r="AY212" s="122">
        <v>0.8</v>
      </c>
      <c r="AZ212" s="121">
        <v>0</v>
      </c>
      <c r="BA212" s="66">
        <v>0</v>
      </c>
      <c r="BB212" s="122">
        <v>0</v>
      </c>
      <c r="BC212" s="121">
        <v>0</v>
      </c>
      <c r="BD212" s="66">
        <v>0</v>
      </c>
      <c r="BE212" s="122">
        <v>0</v>
      </c>
      <c r="BF212" s="113">
        <v>1</v>
      </c>
      <c r="BG212" s="66">
        <v>1</v>
      </c>
      <c r="BH212" s="66">
        <v>0.8</v>
      </c>
      <c r="BI212" s="151">
        <v>5</v>
      </c>
      <c r="BJ212" s="158">
        <v>20</v>
      </c>
      <c r="BK212" s="154">
        <v>0</v>
      </c>
      <c r="BL212" s="144">
        <v>0</v>
      </c>
      <c r="BM212" s="135">
        <v>0</v>
      </c>
      <c r="BN212" s="145">
        <v>0</v>
      </c>
      <c r="BO212" s="135">
        <v>0</v>
      </c>
      <c r="BP212" s="135">
        <v>0</v>
      </c>
      <c r="BQ212" s="135">
        <v>0</v>
      </c>
      <c r="BR212" s="145">
        <v>0</v>
      </c>
      <c r="BS212" s="135">
        <v>0</v>
      </c>
      <c r="BT212" s="158">
        <v>0</v>
      </c>
      <c r="BU212" s="149">
        <v>0</v>
      </c>
      <c r="BV212" s="144">
        <v>0</v>
      </c>
      <c r="BW212" s="145">
        <v>23</v>
      </c>
      <c r="BX212" s="158">
        <v>23</v>
      </c>
      <c r="BY212" s="147" t="s">
        <v>132</v>
      </c>
      <c r="BZ212" s="144">
        <v>0</v>
      </c>
      <c r="CA212" s="145">
        <v>37</v>
      </c>
      <c r="CB212" s="145">
        <v>37</v>
      </c>
      <c r="CC212" s="145">
        <v>37</v>
      </c>
      <c r="CD212" s="144">
        <v>0</v>
      </c>
      <c r="CE212" s="145">
        <v>0</v>
      </c>
      <c r="CF212" s="145">
        <v>0</v>
      </c>
      <c r="CG212" s="145">
        <v>0</v>
      </c>
      <c r="CH212" s="134" t="s">
        <v>127</v>
      </c>
      <c r="CI212" s="145">
        <v>0</v>
      </c>
      <c r="CJ212" s="158">
        <v>3</v>
      </c>
      <c r="CK212" s="149">
        <v>0</v>
      </c>
      <c r="CL212" s="144">
        <v>0</v>
      </c>
      <c r="CM212" s="145">
        <v>0</v>
      </c>
      <c r="CN212" s="145">
        <v>0</v>
      </c>
      <c r="CO212" s="134" t="s">
        <v>132</v>
      </c>
      <c r="CP212" s="136"/>
      <c r="CQ212" s="133" t="s">
        <v>132</v>
      </c>
      <c r="CR212" s="134" t="s">
        <v>132</v>
      </c>
      <c r="CS212" s="112"/>
      <c r="CT212" s="134" t="s">
        <v>132</v>
      </c>
      <c r="CU212" s="135"/>
      <c r="CV212" s="135"/>
      <c r="CW212" s="136" t="s">
        <v>132</v>
      </c>
      <c r="CX212" s="137" t="s">
        <v>132</v>
      </c>
      <c r="CY212" s="137" t="s">
        <v>132</v>
      </c>
      <c r="CZ212" s="137" t="s">
        <v>132</v>
      </c>
      <c r="DA212" s="61"/>
      <c r="DB212" s="156" t="s">
        <v>2744</v>
      </c>
      <c r="DC212" s="138" t="s">
        <v>149</v>
      </c>
      <c r="DD212" s="139" t="s">
        <v>2736</v>
      </c>
      <c r="DE212" s="947" t="s">
        <v>2911</v>
      </c>
    </row>
    <row r="213" spans="1:109">
      <c r="A213" s="49"/>
      <c r="B213" s="59">
        <f t="shared" ca="1" si="3"/>
        <v>205</v>
      </c>
      <c r="C213" s="132" t="s">
        <v>171</v>
      </c>
      <c r="D213" s="150" t="s">
        <v>3853</v>
      </c>
      <c r="E213" s="65" t="s">
        <v>3854</v>
      </c>
      <c r="F213" s="116" t="s">
        <v>132</v>
      </c>
      <c r="G213" s="117" t="s">
        <v>132</v>
      </c>
      <c r="H213" s="27">
        <v>38412</v>
      </c>
      <c r="I213" s="73" t="s">
        <v>477</v>
      </c>
      <c r="J213" s="67" t="s">
        <v>3855</v>
      </c>
      <c r="K213" s="61" t="s">
        <v>479</v>
      </c>
      <c r="L213" s="112"/>
      <c r="M213" s="118" t="s">
        <v>132</v>
      </c>
      <c r="N213" s="65" t="s">
        <v>3856</v>
      </c>
      <c r="O213" s="67" t="s">
        <v>3857</v>
      </c>
      <c r="P213" s="61" t="s">
        <v>3632</v>
      </c>
      <c r="Q213" s="112"/>
      <c r="R213" s="151">
        <v>19</v>
      </c>
      <c r="S213" s="144">
        <v>1</v>
      </c>
      <c r="T213" s="282" t="s">
        <v>618</v>
      </c>
      <c r="U213" s="676">
        <v>48</v>
      </c>
      <c r="V213" s="282"/>
      <c r="W213" s="676"/>
      <c r="X213" s="114"/>
      <c r="Y213" s="676"/>
      <c r="Z213" s="114"/>
      <c r="AA213" s="676"/>
      <c r="AB213" s="114"/>
      <c r="AC213" s="676"/>
      <c r="AD213" s="114"/>
      <c r="AE213" s="676"/>
      <c r="AF213" s="114"/>
      <c r="AG213" s="676"/>
      <c r="AH213" s="114"/>
      <c r="AI213" s="676"/>
      <c r="AJ213" s="114"/>
      <c r="AK213" s="676"/>
      <c r="AL213" s="114"/>
      <c r="AM213" s="676"/>
      <c r="AN213" s="144">
        <v>4</v>
      </c>
      <c r="AO213" s="157">
        <v>1</v>
      </c>
      <c r="AP213" s="130">
        <v>0</v>
      </c>
      <c r="AQ213" s="212">
        <v>0</v>
      </c>
      <c r="AR213" s="66">
        <v>0</v>
      </c>
      <c r="AS213" s="120">
        <v>4</v>
      </c>
      <c r="AT213" s="121">
        <v>0</v>
      </c>
      <c r="AU213" s="66">
        <v>0</v>
      </c>
      <c r="AV213" s="122">
        <v>0</v>
      </c>
      <c r="AW213" s="121">
        <v>3</v>
      </c>
      <c r="AX213" s="66">
        <v>1</v>
      </c>
      <c r="AY213" s="122">
        <v>0.33</v>
      </c>
      <c r="AZ213" s="121">
        <v>0</v>
      </c>
      <c r="BA213" s="66">
        <v>0</v>
      </c>
      <c r="BB213" s="122">
        <v>0</v>
      </c>
      <c r="BC213" s="121">
        <v>1</v>
      </c>
      <c r="BD213" s="66">
        <v>0</v>
      </c>
      <c r="BE213" s="122">
        <v>0</v>
      </c>
      <c r="BF213" s="113">
        <v>1</v>
      </c>
      <c r="BG213" s="66">
        <v>0</v>
      </c>
      <c r="BH213" s="66">
        <v>0</v>
      </c>
      <c r="BI213" s="151">
        <v>5</v>
      </c>
      <c r="BJ213" s="158">
        <v>21</v>
      </c>
      <c r="BK213" s="154">
        <v>0</v>
      </c>
      <c r="BL213" s="144">
        <v>0</v>
      </c>
      <c r="BM213" s="135">
        <v>0</v>
      </c>
      <c r="BN213" s="145">
        <v>0</v>
      </c>
      <c r="BO213" s="135">
        <v>0</v>
      </c>
      <c r="BP213" s="135">
        <v>0</v>
      </c>
      <c r="BQ213" s="135">
        <v>0</v>
      </c>
      <c r="BR213" s="145">
        <v>0</v>
      </c>
      <c r="BS213" s="135">
        <v>0</v>
      </c>
      <c r="BT213" s="158">
        <v>0</v>
      </c>
      <c r="BU213" s="149">
        <v>0</v>
      </c>
      <c r="BV213" s="144">
        <v>0</v>
      </c>
      <c r="BW213" s="145">
        <v>0</v>
      </c>
      <c r="BX213" s="158">
        <v>0</v>
      </c>
      <c r="BY213" s="147" t="s">
        <v>132</v>
      </c>
      <c r="BZ213" s="144">
        <v>4</v>
      </c>
      <c r="CA213" s="145">
        <v>26</v>
      </c>
      <c r="CB213" s="145">
        <v>26</v>
      </c>
      <c r="CC213" s="145">
        <v>26</v>
      </c>
      <c r="CD213" s="144">
        <v>0</v>
      </c>
      <c r="CE213" s="145">
        <v>0</v>
      </c>
      <c r="CF213" s="145">
        <v>0</v>
      </c>
      <c r="CG213" s="145">
        <v>0</v>
      </c>
      <c r="CH213" s="134" t="s">
        <v>127</v>
      </c>
      <c r="CI213" s="145">
        <v>0</v>
      </c>
      <c r="CJ213" s="158">
        <v>0</v>
      </c>
      <c r="CK213" s="149">
        <v>6</v>
      </c>
      <c r="CL213" s="144">
        <v>0</v>
      </c>
      <c r="CM213" s="145">
        <v>0</v>
      </c>
      <c r="CN213" s="145">
        <v>0</v>
      </c>
      <c r="CO213" s="134" t="s">
        <v>132</v>
      </c>
      <c r="CP213" s="136"/>
      <c r="CQ213" s="133" t="s">
        <v>132</v>
      </c>
      <c r="CR213" s="134" t="s">
        <v>132</v>
      </c>
      <c r="CS213" s="112"/>
      <c r="CT213" s="134" t="s">
        <v>132</v>
      </c>
      <c r="CU213" s="135"/>
      <c r="CV213" s="135"/>
      <c r="CW213" s="136" t="s">
        <v>132</v>
      </c>
      <c r="CX213" s="137" t="s">
        <v>132</v>
      </c>
      <c r="CY213" s="137" t="s">
        <v>132</v>
      </c>
      <c r="CZ213" s="137" t="s">
        <v>132</v>
      </c>
      <c r="DA213" s="61"/>
      <c r="DB213" s="156" t="s">
        <v>2744</v>
      </c>
      <c r="DC213" s="138" t="s">
        <v>149</v>
      </c>
      <c r="DD213" s="139" t="s">
        <v>2735</v>
      </c>
      <c r="DE213" s="947" t="s">
        <v>3858</v>
      </c>
    </row>
    <row r="214" spans="1:109">
      <c r="A214" s="49"/>
      <c r="B214" s="59">
        <f t="shared" ca="1" si="3"/>
        <v>206</v>
      </c>
      <c r="C214" s="115" t="s">
        <v>171</v>
      </c>
      <c r="D214" s="150" t="s">
        <v>3859</v>
      </c>
      <c r="E214" s="65" t="s">
        <v>3860</v>
      </c>
      <c r="F214" s="116" t="s">
        <v>127</v>
      </c>
      <c r="G214" s="117" t="s">
        <v>132</v>
      </c>
      <c r="H214" s="27">
        <v>38412</v>
      </c>
      <c r="I214" s="65" t="s">
        <v>477</v>
      </c>
      <c r="J214" s="67" t="s">
        <v>3855</v>
      </c>
      <c r="K214" s="61" t="s">
        <v>479</v>
      </c>
      <c r="L214" s="112"/>
      <c r="M214" s="118" t="s">
        <v>132</v>
      </c>
      <c r="N214" s="65" t="s">
        <v>3856</v>
      </c>
      <c r="O214" s="67" t="s">
        <v>3857</v>
      </c>
      <c r="P214" s="61" t="s">
        <v>3632</v>
      </c>
      <c r="Q214" s="112"/>
      <c r="R214" s="151">
        <v>0</v>
      </c>
      <c r="S214" s="144">
        <v>1</v>
      </c>
      <c r="T214" s="282" t="s">
        <v>3571</v>
      </c>
      <c r="U214" s="152">
        <v>33</v>
      </c>
      <c r="V214" s="815"/>
      <c r="W214" s="152"/>
      <c r="X214" s="119"/>
      <c r="Y214" s="152"/>
      <c r="Z214" s="119"/>
      <c r="AA214" s="152"/>
      <c r="AB214" s="119"/>
      <c r="AC214" s="152"/>
      <c r="AD214" s="119"/>
      <c r="AE214" s="152"/>
      <c r="AF214" s="119"/>
      <c r="AG214" s="152"/>
      <c r="AH214" s="119"/>
      <c r="AI214" s="152"/>
      <c r="AJ214" s="119"/>
      <c r="AK214" s="152"/>
      <c r="AL214" s="119"/>
      <c r="AM214" s="273"/>
      <c r="AN214" s="144">
        <v>0</v>
      </c>
      <c r="AO214" s="154">
        <v>0</v>
      </c>
      <c r="AP214" s="130">
        <v>0</v>
      </c>
      <c r="AQ214" s="212">
        <v>0</v>
      </c>
      <c r="AR214" s="66">
        <v>0</v>
      </c>
      <c r="AS214" s="120">
        <v>0</v>
      </c>
      <c r="AT214" s="121">
        <v>0</v>
      </c>
      <c r="AU214" s="66">
        <v>0</v>
      </c>
      <c r="AV214" s="122">
        <v>0</v>
      </c>
      <c r="AW214" s="121">
        <v>0</v>
      </c>
      <c r="AX214" s="66">
        <v>0</v>
      </c>
      <c r="AY214" s="122">
        <v>0</v>
      </c>
      <c r="AZ214" s="121">
        <v>0</v>
      </c>
      <c r="BA214" s="66">
        <v>0</v>
      </c>
      <c r="BB214" s="122">
        <v>0</v>
      </c>
      <c r="BC214" s="121">
        <v>2</v>
      </c>
      <c r="BD214" s="66">
        <v>0</v>
      </c>
      <c r="BE214" s="122">
        <v>0</v>
      </c>
      <c r="BF214" s="113">
        <v>1</v>
      </c>
      <c r="BG214" s="66">
        <v>0</v>
      </c>
      <c r="BH214" s="66">
        <v>0</v>
      </c>
      <c r="BI214" s="151">
        <v>5</v>
      </c>
      <c r="BJ214" s="143">
        <v>10</v>
      </c>
      <c r="BK214" s="154">
        <v>10</v>
      </c>
      <c r="BL214" s="144">
        <v>0</v>
      </c>
      <c r="BM214" s="135">
        <v>0</v>
      </c>
      <c r="BN214" s="145">
        <v>0</v>
      </c>
      <c r="BO214" s="135">
        <v>0</v>
      </c>
      <c r="BP214" s="146">
        <v>0</v>
      </c>
      <c r="BQ214" s="135">
        <v>0</v>
      </c>
      <c r="BR214" s="145">
        <v>0</v>
      </c>
      <c r="BS214" s="135">
        <v>0</v>
      </c>
      <c r="BT214" s="155">
        <v>0</v>
      </c>
      <c r="BU214" s="149">
        <v>0</v>
      </c>
      <c r="BV214" s="144">
        <v>0</v>
      </c>
      <c r="BW214" s="145">
        <v>0</v>
      </c>
      <c r="BX214" s="146">
        <v>0</v>
      </c>
      <c r="BY214" s="147" t="s">
        <v>132</v>
      </c>
      <c r="BZ214" s="144">
        <v>0</v>
      </c>
      <c r="CA214" s="145">
        <v>0</v>
      </c>
      <c r="CB214" s="145">
        <v>0</v>
      </c>
      <c r="CC214" s="145">
        <v>0</v>
      </c>
      <c r="CD214" s="144">
        <v>2</v>
      </c>
      <c r="CE214" s="145">
        <v>24</v>
      </c>
      <c r="CF214" s="145">
        <v>24</v>
      </c>
      <c r="CG214" s="145">
        <v>24</v>
      </c>
      <c r="CH214" s="134" t="s">
        <v>132</v>
      </c>
      <c r="CI214" s="145"/>
      <c r="CJ214" s="148"/>
      <c r="CK214" s="149"/>
      <c r="CL214" s="144">
        <v>0</v>
      </c>
      <c r="CM214" s="145">
        <v>0</v>
      </c>
      <c r="CN214" s="145">
        <v>0</v>
      </c>
      <c r="CO214" s="134" t="s">
        <v>132</v>
      </c>
      <c r="CP214" s="136"/>
      <c r="CQ214" s="133" t="s">
        <v>132</v>
      </c>
      <c r="CR214" s="134" t="s">
        <v>132</v>
      </c>
      <c r="CS214" s="112"/>
      <c r="CT214" s="134" t="s">
        <v>132</v>
      </c>
      <c r="CU214" s="135"/>
      <c r="CV214" s="135"/>
      <c r="CW214" s="136" t="s">
        <v>132</v>
      </c>
      <c r="CX214" s="137" t="s">
        <v>132</v>
      </c>
      <c r="CY214" s="137" t="s">
        <v>132</v>
      </c>
      <c r="CZ214" s="137" t="s">
        <v>132</v>
      </c>
      <c r="DA214" s="61"/>
      <c r="DB214" s="156" t="s">
        <v>2744</v>
      </c>
      <c r="DC214" s="138" t="s">
        <v>149</v>
      </c>
      <c r="DD214" s="139" t="s">
        <v>2736</v>
      </c>
      <c r="DE214" s="947" t="s">
        <v>3861</v>
      </c>
    </row>
    <row r="215" spans="1:109">
      <c r="A215" s="49"/>
      <c r="B215" s="59">
        <f t="shared" ca="1" si="3"/>
        <v>207</v>
      </c>
      <c r="C215" s="132" t="s">
        <v>171</v>
      </c>
      <c r="D215" s="150" t="s">
        <v>3862</v>
      </c>
      <c r="E215" s="65" t="s">
        <v>3863</v>
      </c>
      <c r="F215" s="116" t="s">
        <v>132</v>
      </c>
      <c r="G215" s="117" t="s">
        <v>132</v>
      </c>
      <c r="H215" s="27">
        <v>39083</v>
      </c>
      <c r="I215" s="73" t="s">
        <v>477</v>
      </c>
      <c r="J215" s="67" t="s">
        <v>3864</v>
      </c>
      <c r="K215" s="61" t="s">
        <v>479</v>
      </c>
      <c r="L215" s="112"/>
      <c r="M215" s="118" t="s">
        <v>2727</v>
      </c>
      <c r="N215" s="65" t="s">
        <v>3865</v>
      </c>
      <c r="O215" s="67" t="s">
        <v>3866</v>
      </c>
      <c r="P215" s="61" t="s">
        <v>3632</v>
      </c>
      <c r="Q215" s="112"/>
      <c r="R215" s="151">
        <v>0</v>
      </c>
      <c r="S215" s="144">
        <v>1</v>
      </c>
      <c r="T215" s="282" t="s">
        <v>2887</v>
      </c>
      <c r="U215" s="278">
        <v>26</v>
      </c>
      <c r="V215" s="815"/>
      <c r="W215" s="274"/>
      <c r="X215" s="119"/>
      <c r="Y215" s="274"/>
      <c r="Z215" s="119"/>
      <c r="AA215" s="274"/>
      <c r="AB215" s="119"/>
      <c r="AC215" s="274"/>
      <c r="AD215" s="119"/>
      <c r="AE215" s="274"/>
      <c r="AF215" s="119"/>
      <c r="AG215" s="274"/>
      <c r="AH215" s="119"/>
      <c r="AI215" s="274"/>
      <c r="AJ215" s="119"/>
      <c r="AK215" s="274"/>
      <c r="AL215" s="119"/>
      <c r="AM215" s="279"/>
      <c r="AN215" s="144">
        <v>0</v>
      </c>
      <c r="AO215" s="157">
        <v>0</v>
      </c>
      <c r="AP215" s="130">
        <v>0</v>
      </c>
      <c r="AQ215" s="212">
        <v>0</v>
      </c>
      <c r="AR215" s="66">
        <v>0</v>
      </c>
      <c r="AS215" s="120">
        <v>0</v>
      </c>
      <c r="AT215" s="121">
        <v>0</v>
      </c>
      <c r="AU215" s="66">
        <v>0</v>
      </c>
      <c r="AV215" s="122">
        <v>0</v>
      </c>
      <c r="AW215" s="121">
        <v>1</v>
      </c>
      <c r="AX215" s="66">
        <v>2</v>
      </c>
      <c r="AY215" s="122">
        <v>2</v>
      </c>
      <c r="AZ215" s="121">
        <v>0</v>
      </c>
      <c r="BA215" s="66">
        <v>0</v>
      </c>
      <c r="BB215" s="122">
        <v>0</v>
      </c>
      <c r="BC215" s="121">
        <v>0</v>
      </c>
      <c r="BD215" s="66">
        <v>0</v>
      </c>
      <c r="BE215" s="122">
        <v>0</v>
      </c>
      <c r="BF215" s="113">
        <v>1</v>
      </c>
      <c r="BG215" s="66">
        <v>1</v>
      </c>
      <c r="BH215" s="66">
        <v>1</v>
      </c>
      <c r="BI215" s="151">
        <v>5</v>
      </c>
      <c r="BJ215" s="158">
        <v>9</v>
      </c>
      <c r="BK215" s="154">
        <v>0</v>
      </c>
      <c r="BL215" s="144">
        <v>0</v>
      </c>
      <c r="BM215" s="135">
        <v>0</v>
      </c>
      <c r="BN215" s="145">
        <v>0</v>
      </c>
      <c r="BO215" s="135">
        <v>0</v>
      </c>
      <c r="BP215" s="135">
        <v>0</v>
      </c>
      <c r="BQ215" s="135">
        <v>0</v>
      </c>
      <c r="BR215" s="145">
        <v>0</v>
      </c>
      <c r="BS215" s="135">
        <v>0</v>
      </c>
      <c r="BT215" s="158">
        <v>0</v>
      </c>
      <c r="BU215" s="149">
        <v>0</v>
      </c>
      <c r="BV215" s="144">
        <v>0</v>
      </c>
      <c r="BW215" s="145">
        <v>23</v>
      </c>
      <c r="BX215" s="158">
        <v>12</v>
      </c>
      <c r="BY215" s="147" t="s">
        <v>132</v>
      </c>
      <c r="BZ215" s="144">
        <v>0</v>
      </c>
      <c r="CA215" s="145">
        <v>253</v>
      </c>
      <c r="CB215" s="145">
        <v>97</v>
      </c>
      <c r="CC215" s="145">
        <v>107</v>
      </c>
      <c r="CD215" s="144">
        <v>0</v>
      </c>
      <c r="CE215" s="145">
        <v>0</v>
      </c>
      <c r="CF215" s="145">
        <v>0</v>
      </c>
      <c r="CG215" s="145">
        <v>0</v>
      </c>
      <c r="CH215" s="134" t="s">
        <v>127</v>
      </c>
      <c r="CI215" s="145">
        <v>0</v>
      </c>
      <c r="CJ215" s="158">
        <v>3</v>
      </c>
      <c r="CK215" s="149">
        <v>0</v>
      </c>
      <c r="CL215" s="144">
        <v>0</v>
      </c>
      <c r="CM215" s="145">
        <v>0</v>
      </c>
      <c r="CN215" s="145">
        <v>0</v>
      </c>
      <c r="CO215" s="134" t="s">
        <v>127</v>
      </c>
      <c r="CP215" s="136" t="s">
        <v>127</v>
      </c>
      <c r="CQ215" s="133" t="s">
        <v>132</v>
      </c>
      <c r="CR215" s="134" t="s">
        <v>132</v>
      </c>
      <c r="CS215" s="112"/>
      <c r="CT215" s="134" t="s">
        <v>132</v>
      </c>
      <c r="CU215" s="135"/>
      <c r="CV215" s="135"/>
      <c r="CW215" s="136" t="s">
        <v>132</v>
      </c>
      <c r="CX215" s="137" t="s">
        <v>132</v>
      </c>
      <c r="CY215" s="137" t="s">
        <v>132</v>
      </c>
      <c r="CZ215" s="137" t="s">
        <v>132</v>
      </c>
      <c r="DA215" s="61"/>
      <c r="DB215" s="156" t="s">
        <v>2744</v>
      </c>
      <c r="DC215" s="138" t="s">
        <v>149</v>
      </c>
      <c r="DD215" s="139" t="s">
        <v>2736</v>
      </c>
      <c r="DE215" s="947" t="s">
        <v>3867</v>
      </c>
    </row>
    <row r="216" spans="1:109">
      <c r="A216" s="49"/>
      <c r="B216" s="59">
        <f t="shared" ca="1" si="3"/>
        <v>208</v>
      </c>
      <c r="C216" s="132" t="s">
        <v>171</v>
      </c>
      <c r="D216" s="150" t="s">
        <v>3868</v>
      </c>
      <c r="E216" s="65" t="s">
        <v>3869</v>
      </c>
      <c r="F216" s="116" t="s">
        <v>132</v>
      </c>
      <c r="G216" s="117" t="s">
        <v>127</v>
      </c>
      <c r="H216" s="27">
        <v>42817</v>
      </c>
      <c r="I216" s="73" t="s">
        <v>477</v>
      </c>
      <c r="J216" s="67" t="s">
        <v>3870</v>
      </c>
      <c r="K216" s="61" t="s">
        <v>477</v>
      </c>
      <c r="L216" s="112" t="s">
        <v>3871</v>
      </c>
      <c r="M216" s="118" t="s">
        <v>2727</v>
      </c>
      <c r="N216" s="65" t="s">
        <v>805</v>
      </c>
      <c r="O216" s="67" t="s">
        <v>3872</v>
      </c>
      <c r="P216" s="61" t="s">
        <v>3460</v>
      </c>
      <c r="Q216" s="112"/>
      <c r="R216" s="151">
        <v>0</v>
      </c>
      <c r="S216" s="144">
        <v>0</v>
      </c>
      <c r="T216" s="282"/>
      <c r="U216" s="278"/>
      <c r="V216" s="815"/>
      <c r="W216" s="274"/>
      <c r="X216" s="119"/>
      <c r="Y216" s="274"/>
      <c r="Z216" s="119"/>
      <c r="AA216" s="274"/>
      <c r="AB216" s="119"/>
      <c r="AC216" s="274"/>
      <c r="AD216" s="119"/>
      <c r="AE216" s="274"/>
      <c r="AF216" s="119"/>
      <c r="AG216" s="274"/>
      <c r="AH216" s="119"/>
      <c r="AI216" s="274"/>
      <c r="AJ216" s="119"/>
      <c r="AK216" s="274"/>
      <c r="AL216" s="119"/>
      <c r="AM216" s="279"/>
      <c r="AN216" s="144">
        <v>4</v>
      </c>
      <c r="AO216" s="157">
        <v>0.9</v>
      </c>
      <c r="AP216" s="130">
        <v>0</v>
      </c>
      <c r="AQ216" s="212">
        <v>0</v>
      </c>
      <c r="AR216" s="66">
        <v>0</v>
      </c>
      <c r="AS216" s="120">
        <v>0</v>
      </c>
      <c r="AT216" s="121">
        <v>0</v>
      </c>
      <c r="AU216" s="66">
        <v>0</v>
      </c>
      <c r="AV216" s="122">
        <v>0</v>
      </c>
      <c r="AW216" s="121">
        <v>3</v>
      </c>
      <c r="AX216" s="66">
        <v>1</v>
      </c>
      <c r="AY216" s="122">
        <v>0.1</v>
      </c>
      <c r="AZ216" s="121">
        <v>0</v>
      </c>
      <c r="BA216" s="66">
        <v>1</v>
      </c>
      <c r="BB216" s="122">
        <v>0.2</v>
      </c>
      <c r="BC216" s="121">
        <v>0</v>
      </c>
      <c r="BD216" s="66">
        <v>3</v>
      </c>
      <c r="BE216" s="122">
        <v>1.3</v>
      </c>
      <c r="BF216" s="113">
        <v>4</v>
      </c>
      <c r="BG216" s="66">
        <v>1</v>
      </c>
      <c r="BH216" s="66">
        <v>0.3</v>
      </c>
      <c r="BI216" s="151">
        <v>5</v>
      </c>
      <c r="BJ216" s="158">
        <v>17</v>
      </c>
      <c r="BK216" s="154">
        <v>0</v>
      </c>
      <c r="BL216" s="144">
        <v>0</v>
      </c>
      <c r="BM216" s="135">
        <v>0</v>
      </c>
      <c r="BN216" s="145">
        <v>0</v>
      </c>
      <c r="BO216" s="135">
        <v>0</v>
      </c>
      <c r="BP216" s="135">
        <v>0</v>
      </c>
      <c r="BQ216" s="135">
        <v>0</v>
      </c>
      <c r="BR216" s="145">
        <v>0</v>
      </c>
      <c r="BS216" s="135">
        <v>0</v>
      </c>
      <c r="BT216" s="158">
        <v>0</v>
      </c>
      <c r="BU216" s="149">
        <v>0</v>
      </c>
      <c r="BV216" s="144">
        <v>0</v>
      </c>
      <c r="BW216" s="145">
        <v>0</v>
      </c>
      <c r="BX216" s="158">
        <v>0</v>
      </c>
      <c r="BY216" s="147" t="s">
        <v>132</v>
      </c>
      <c r="BZ216" s="144">
        <v>0</v>
      </c>
      <c r="CA216" s="145">
        <v>0</v>
      </c>
      <c r="CB216" s="145">
        <v>0</v>
      </c>
      <c r="CC216" s="145">
        <v>0</v>
      </c>
      <c r="CD216" s="144">
        <v>0</v>
      </c>
      <c r="CE216" s="145">
        <v>0</v>
      </c>
      <c r="CF216" s="145">
        <v>0</v>
      </c>
      <c r="CG216" s="145">
        <v>0</v>
      </c>
      <c r="CH216" s="134" t="s">
        <v>132</v>
      </c>
      <c r="CI216" s="145"/>
      <c r="CJ216" s="158"/>
      <c r="CK216" s="149"/>
      <c r="CL216" s="144">
        <v>0</v>
      </c>
      <c r="CM216" s="145">
        <v>0</v>
      </c>
      <c r="CN216" s="145">
        <v>0</v>
      </c>
      <c r="CO216" s="134" t="s">
        <v>132</v>
      </c>
      <c r="CP216" s="136"/>
      <c r="CQ216" s="133" t="s">
        <v>132</v>
      </c>
      <c r="CR216" s="134" t="s">
        <v>132</v>
      </c>
      <c r="CS216" s="112"/>
      <c r="CT216" s="134" t="s">
        <v>132</v>
      </c>
      <c r="CU216" s="135"/>
      <c r="CV216" s="135"/>
      <c r="CW216" s="136" t="s">
        <v>132</v>
      </c>
      <c r="CX216" s="137" t="s">
        <v>132</v>
      </c>
      <c r="CY216" s="137" t="s">
        <v>132</v>
      </c>
      <c r="CZ216" s="137" t="s">
        <v>132</v>
      </c>
      <c r="DA216" s="61"/>
      <c r="DB216" s="156" t="s">
        <v>2744</v>
      </c>
      <c r="DC216" s="138" t="s">
        <v>149</v>
      </c>
      <c r="DD216" s="139" t="s">
        <v>2736</v>
      </c>
      <c r="DE216" s="947" t="s">
        <v>156</v>
      </c>
    </row>
    <row r="217" spans="1:109">
      <c r="A217" s="49"/>
      <c r="B217" s="59">
        <f t="shared" ca="1" si="3"/>
        <v>209</v>
      </c>
      <c r="C217" s="132" t="s">
        <v>171</v>
      </c>
      <c r="D217" s="150" t="s">
        <v>3873</v>
      </c>
      <c r="E217" s="65" t="s">
        <v>3874</v>
      </c>
      <c r="F217" s="116" t="s">
        <v>132</v>
      </c>
      <c r="G217" s="117" t="s">
        <v>132</v>
      </c>
      <c r="H217" s="27">
        <v>22031</v>
      </c>
      <c r="I217" s="73" t="s">
        <v>477</v>
      </c>
      <c r="J217" s="67" t="s">
        <v>3875</v>
      </c>
      <c r="K217" s="61" t="s">
        <v>479</v>
      </c>
      <c r="L217" s="112"/>
      <c r="M217" s="118" t="s">
        <v>2727</v>
      </c>
      <c r="N217" s="65" t="s">
        <v>3876</v>
      </c>
      <c r="O217" s="67" t="s">
        <v>3877</v>
      </c>
      <c r="P217" s="61" t="s">
        <v>3632</v>
      </c>
      <c r="Q217" s="112"/>
      <c r="R217" s="151">
        <v>0</v>
      </c>
      <c r="S217" s="144">
        <v>0</v>
      </c>
      <c r="T217" s="282"/>
      <c r="U217" s="278"/>
      <c r="V217" s="815"/>
      <c r="W217" s="274"/>
      <c r="X217" s="119"/>
      <c r="Y217" s="274"/>
      <c r="Z217" s="119"/>
      <c r="AA217" s="274"/>
      <c r="AB217" s="119"/>
      <c r="AC217" s="274"/>
      <c r="AD217" s="119"/>
      <c r="AE217" s="274"/>
      <c r="AF217" s="119"/>
      <c r="AG217" s="274"/>
      <c r="AH217" s="119"/>
      <c r="AI217" s="274"/>
      <c r="AJ217" s="119"/>
      <c r="AK217" s="274"/>
      <c r="AL217" s="119"/>
      <c r="AM217" s="279"/>
      <c r="AN217" s="144">
        <v>1</v>
      </c>
      <c r="AO217" s="157">
        <v>0.7</v>
      </c>
      <c r="AP217" s="130">
        <v>0</v>
      </c>
      <c r="AQ217" s="212">
        <v>0</v>
      </c>
      <c r="AR217" s="66">
        <v>0</v>
      </c>
      <c r="AS217" s="120">
        <v>0</v>
      </c>
      <c r="AT217" s="121">
        <v>0</v>
      </c>
      <c r="AU217" s="66">
        <v>0</v>
      </c>
      <c r="AV217" s="122">
        <v>0</v>
      </c>
      <c r="AW217" s="121">
        <v>2</v>
      </c>
      <c r="AX217" s="66">
        <v>0</v>
      </c>
      <c r="AY217" s="122">
        <v>0</v>
      </c>
      <c r="AZ217" s="121">
        <v>0</v>
      </c>
      <c r="BA217" s="66">
        <v>0</v>
      </c>
      <c r="BB217" s="122">
        <v>0</v>
      </c>
      <c r="BC217" s="121">
        <v>0</v>
      </c>
      <c r="BD217" s="66">
        <v>0</v>
      </c>
      <c r="BE217" s="122">
        <v>0</v>
      </c>
      <c r="BF217" s="113">
        <v>1</v>
      </c>
      <c r="BG217" s="66">
        <v>0</v>
      </c>
      <c r="BH217" s="66">
        <v>0</v>
      </c>
      <c r="BI217" s="151">
        <v>3</v>
      </c>
      <c r="BJ217" s="158">
        <v>10.5</v>
      </c>
      <c r="BK217" s="154">
        <v>0</v>
      </c>
      <c r="BL217" s="144">
        <v>0</v>
      </c>
      <c r="BM217" s="135">
        <v>0</v>
      </c>
      <c r="BN217" s="145">
        <v>0</v>
      </c>
      <c r="BO217" s="135">
        <v>0</v>
      </c>
      <c r="BP217" s="135">
        <v>0</v>
      </c>
      <c r="BQ217" s="135">
        <v>0</v>
      </c>
      <c r="BR217" s="145">
        <v>0</v>
      </c>
      <c r="BS217" s="135">
        <v>0</v>
      </c>
      <c r="BT217" s="158">
        <v>0</v>
      </c>
      <c r="BU217" s="149">
        <v>0</v>
      </c>
      <c r="BV217" s="144">
        <v>0</v>
      </c>
      <c r="BW217" s="145">
        <v>0</v>
      </c>
      <c r="BX217" s="158">
        <v>0</v>
      </c>
      <c r="BY217" s="147" t="s">
        <v>132</v>
      </c>
      <c r="BZ217" s="144">
        <v>0</v>
      </c>
      <c r="CA217" s="145">
        <v>0</v>
      </c>
      <c r="CB217" s="145">
        <v>0</v>
      </c>
      <c r="CC217" s="145">
        <v>0</v>
      </c>
      <c r="CD217" s="144">
        <v>0</v>
      </c>
      <c r="CE217" s="145">
        <v>0</v>
      </c>
      <c r="CF217" s="145">
        <v>0</v>
      </c>
      <c r="CG217" s="145">
        <v>0</v>
      </c>
      <c r="CH217" s="134" t="s">
        <v>132</v>
      </c>
      <c r="CI217" s="145"/>
      <c r="CJ217" s="158"/>
      <c r="CK217" s="149"/>
      <c r="CL217" s="144">
        <v>0</v>
      </c>
      <c r="CM217" s="145">
        <v>0</v>
      </c>
      <c r="CN217" s="145">
        <v>0</v>
      </c>
      <c r="CO217" s="134" t="s">
        <v>132</v>
      </c>
      <c r="CP217" s="136"/>
      <c r="CQ217" s="133" t="s">
        <v>132</v>
      </c>
      <c r="CR217" s="134" t="s">
        <v>132</v>
      </c>
      <c r="CS217" s="112"/>
      <c r="CT217" s="134" t="s">
        <v>132</v>
      </c>
      <c r="CU217" s="135"/>
      <c r="CV217" s="135"/>
      <c r="CW217" s="136" t="s">
        <v>132</v>
      </c>
      <c r="CX217" s="137" t="s">
        <v>132</v>
      </c>
      <c r="CY217" s="137" t="s">
        <v>132</v>
      </c>
      <c r="CZ217" s="137" t="s">
        <v>132</v>
      </c>
      <c r="DA217" s="61"/>
      <c r="DB217" s="156" t="s">
        <v>2744</v>
      </c>
      <c r="DC217" s="138" t="s">
        <v>149</v>
      </c>
      <c r="DD217" s="139" t="s">
        <v>2736</v>
      </c>
      <c r="DE217" s="947" t="s">
        <v>156</v>
      </c>
    </row>
    <row r="218" spans="1:109">
      <c r="A218" s="49"/>
      <c r="B218" s="59">
        <f t="shared" ca="1" si="3"/>
        <v>210</v>
      </c>
      <c r="C218" s="132" t="s">
        <v>171</v>
      </c>
      <c r="D218" s="150" t="s">
        <v>3878</v>
      </c>
      <c r="E218" s="65" t="s">
        <v>3879</v>
      </c>
      <c r="F218" s="116" t="s">
        <v>132</v>
      </c>
      <c r="G218" s="117" t="s">
        <v>132</v>
      </c>
      <c r="H218" s="27">
        <v>43040</v>
      </c>
      <c r="I218" s="73" t="s">
        <v>477</v>
      </c>
      <c r="J218" s="67" t="s">
        <v>3880</v>
      </c>
      <c r="K218" s="61" t="s">
        <v>479</v>
      </c>
      <c r="L218" s="112"/>
      <c r="M218" s="118" t="s">
        <v>132</v>
      </c>
      <c r="N218" s="65" t="s">
        <v>156</v>
      </c>
      <c r="O218" s="67" t="s">
        <v>3881</v>
      </c>
      <c r="P218" s="61" t="s">
        <v>3632</v>
      </c>
      <c r="Q218" s="112"/>
      <c r="R218" s="151">
        <v>0</v>
      </c>
      <c r="S218" s="144">
        <v>0</v>
      </c>
      <c r="T218" s="282"/>
      <c r="U218" s="676"/>
      <c r="V218" s="282"/>
      <c r="W218" s="676"/>
      <c r="X218" s="114"/>
      <c r="Y218" s="676"/>
      <c r="Z218" s="114"/>
      <c r="AA218" s="676"/>
      <c r="AB218" s="114"/>
      <c r="AC218" s="676"/>
      <c r="AD218" s="114"/>
      <c r="AE218" s="676"/>
      <c r="AF218" s="114"/>
      <c r="AG218" s="676"/>
      <c r="AH218" s="114"/>
      <c r="AI218" s="676"/>
      <c r="AJ218" s="114"/>
      <c r="AK218" s="676"/>
      <c r="AL218" s="114"/>
      <c r="AM218" s="676"/>
      <c r="AN218" s="144">
        <v>3</v>
      </c>
      <c r="AO218" s="157">
        <v>0.5</v>
      </c>
      <c r="AP218" s="130">
        <v>0</v>
      </c>
      <c r="AQ218" s="212">
        <v>0</v>
      </c>
      <c r="AR218" s="66">
        <v>3</v>
      </c>
      <c r="AS218" s="120">
        <v>0</v>
      </c>
      <c r="AT218" s="121">
        <v>0</v>
      </c>
      <c r="AU218" s="66">
        <v>0</v>
      </c>
      <c r="AV218" s="122">
        <v>0</v>
      </c>
      <c r="AW218" s="121">
        <v>0</v>
      </c>
      <c r="AX218" s="66">
        <v>2</v>
      </c>
      <c r="AY218" s="122">
        <v>0.5</v>
      </c>
      <c r="AZ218" s="121">
        <v>0</v>
      </c>
      <c r="BA218" s="66">
        <v>0</v>
      </c>
      <c r="BB218" s="122">
        <v>0</v>
      </c>
      <c r="BC218" s="121">
        <v>0</v>
      </c>
      <c r="BD218" s="66">
        <v>0</v>
      </c>
      <c r="BE218" s="122">
        <v>0</v>
      </c>
      <c r="BF218" s="113">
        <v>0</v>
      </c>
      <c r="BG218" s="66">
        <v>2</v>
      </c>
      <c r="BH218" s="66">
        <v>0.5</v>
      </c>
      <c r="BI218" s="151">
        <v>1</v>
      </c>
      <c r="BJ218" s="158">
        <v>6.5</v>
      </c>
      <c r="BK218" s="154">
        <v>4.5</v>
      </c>
      <c r="BL218" s="144">
        <v>0</v>
      </c>
      <c r="BM218" s="135">
        <v>0</v>
      </c>
      <c r="BN218" s="145">
        <v>0</v>
      </c>
      <c r="BO218" s="135">
        <v>0</v>
      </c>
      <c r="BP218" s="158">
        <v>0</v>
      </c>
      <c r="BQ218" s="146">
        <v>0</v>
      </c>
      <c r="BR218" s="135">
        <v>0</v>
      </c>
      <c r="BS218" s="135">
        <v>0</v>
      </c>
      <c r="BT218" s="158">
        <v>0</v>
      </c>
      <c r="BU218" s="149">
        <v>0</v>
      </c>
      <c r="BV218" s="144">
        <v>0</v>
      </c>
      <c r="BW218" s="145">
        <v>0</v>
      </c>
      <c r="BX218" s="158">
        <v>0</v>
      </c>
      <c r="BY218" s="147" t="s">
        <v>132</v>
      </c>
      <c r="BZ218" s="144">
        <v>0</v>
      </c>
      <c r="CA218" s="145">
        <v>0</v>
      </c>
      <c r="CB218" s="145">
        <v>0</v>
      </c>
      <c r="CC218" s="145">
        <v>0</v>
      </c>
      <c r="CD218" s="144">
        <v>0</v>
      </c>
      <c r="CE218" s="145">
        <v>0</v>
      </c>
      <c r="CF218" s="145">
        <v>0</v>
      </c>
      <c r="CG218" s="145">
        <v>0</v>
      </c>
      <c r="CH218" s="134" t="s">
        <v>132</v>
      </c>
      <c r="CI218" s="145"/>
      <c r="CJ218" s="158"/>
      <c r="CK218" s="149"/>
      <c r="CL218" s="144">
        <v>0</v>
      </c>
      <c r="CM218" s="145">
        <v>0</v>
      </c>
      <c r="CN218" s="145">
        <v>0</v>
      </c>
      <c r="CO218" s="134" t="s">
        <v>132</v>
      </c>
      <c r="CP218" s="136"/>
      <c r="CQ218" s="133" t="s">
        <v>132</v>
      </c>
      <c r="CR218" s="134" t="s">
        <v>132</v>
      </c>
      <c r="CS218" s="112"/>
      <c r="CT218" s="134" t="s">
        <v>132</v>
      </c>
      <c r="CU218" s="135"/>
      <c r="CV218" s="135"/>
      <c r="CW218" s="136" t="s">
        <v>132</v>
      </c>
      <c r="CX218" s="137" t="s">
        <v>132</v>
      </c>
      <c r="CY218" s="137" t="s">
        <v>132</v>
      </c>
      <c r="CZ218" s="137" t="s">
        <v>132</v>
      </c>
      <c r="DA218" s="61"/>
      <c r="DB218" s="156" t="s">
        <v>2735</v>
      </c>
      <c r="DC218" s="138" t="s">
        <v>149</v>
      </c>
      <c r="DD218" s="139" t="s">
        <v>2736</v>
      </c>
      <c r="DE218" s="947" t="s">
        <v>210</v>
      </c>
    </row>
    <row r="219" spans="1:109">
      <c r="A219" s="49"/>
      <c r="B219" s="59">
        <f t="shared" ca="1" si="3"/>
        <v>211</v>
      </c>
      <c r="C219" s="115" t="s">
        <v>171</v>
      </c>
      <c r="D219" s="150" t="s">
        <v>3878</v>
      </c>
      <c r="E219" s="65" t="s">
        <v>3882</v>
      </c>
      <c r="F219" s="116" t="s">
        <v>127</v>
      </c>
      <c r="G219" s="117" t="s">
        <v>132</v>
      </c>
      <c r="H219" s="27">
        <v>42979</v>
      </c>
      <c r="I219" s="65" t="s">
        <v>528</v>
      </c>
      <c r="J219" s="67" t="s">
        <v>3883</v>
      </c>
      <c r="K219" s="61" t="s">
        <v>479</v>
      </c>
      <c r="L219" s="112"/>
      <c r="M219" s="118" t="s">
        <v>132</v>
      </c>
      <c r="N219" s="65" t="s">
        <v>156</v>
      </c>
      <c r="O219" s="67" t="s">
        <v>3881</v>
      </c>
      <c r="P219" s="61" t="s">
        <v>3632</v>
      </c>
      <c r="Q219" s="112"/>
      <c r="R219" s="151">
        <v>0</v>
      </c>
      <c r="S219" s="144">
        <v>0</v>
      </c>
      <c r="T219" s="282"/>
      <c r="U219" s="152"/>
      <c r="V219" s="815"/>
      <c r="W219" s="152"/>
      <c r="X219" s="119"/>
      <c r="Y219" s="152"/>
      <c r="Z219" s="119"/>
      <c r="AA219" s="152"/>
      <c r="AB219" s="119"/>
      <c r="AC219" s="152"/>
      <c r="AD219" s="119"/>
      <c r="AE219" s="152"/>
      <c r="AF219" s="119"/>
      <c r="AG219" s="152"/>
      <c r="AH219" s="119"/>
      <c r="AI219" s="152"/>
      <c r="AJ219" s="119"/>
      <c r="AK219" s="152"/>
      <c r="AL219" s="119"/>
      <c r="AM219" s="152"/>
      <c r="AN219" s="153">
        <v>0</v>
      </c>
      <c r="AO219" s="280">
        <v>0</v>
      </c>
      <c r="AP219" s="130">
        <v>0</v>
      </c>
      <c r="AQ219" s="212">
        <v>0</v>
      </c>
      <c r="AR219" s="66">
        <v>0</v>
      </c>
      <c r="AS219" s="120">
        <v>0</v>
      </c>
      <c r="AT219" s="121">
        <v>0</v>
      </c>
      <c r="AU219" s="66">
        <v>1</v>
      </c>
      <c r="AV219" s="122">
        <v>0.5</v>
      </c>
      <c r="AW219" s="121">
        <v>0</v>
      </c>
      <c r="AX219" s="66">
        <v>0</v>
      </c>
      <c r="AY219" s="122">
        <v>0</v>
      </c>
      <c r="AZ219" s="121">
        <v>0</v>
      </c>
      <c r="BA219" s="66">
        <v>0</v>
      </c>
      <c r="BB219" s="122">
        <v>0</v>
      </c>
      <c r="BC219" s="121">
        <v>0</v>
      </c>
      <c r="BD219" s="66">
        <v>0</v>
      </c>
      <c r="BE219" s="122">
        <v>0</v>
      </c>
      <c r="BF219" s="113">
        <v>0</v>
      </c>
      <c r="BG219" s="66">
        <v>1</v>
      </c>
      <c r="BH219" s="66">
        <v>0.5</v>
      </c>
      <c r="BI219" s="151">
        <v>3</v>
      </c>
      <c r="BJ219" s="143">
        <v>4.5</v>
      </c>
      <c r="BK219" s="154">
        <v>4.5</v>
      </c>
      <c r="BL219" s="144">
        <v>0</v>
      </c>
      <c r="BM219" s="135">
        <v>0</v>
      </c>
      <c r="BN219" s="334">
        <v>0</v>
      </c>
      <c r="BO219" s="146">
        <v>0</v>
      </c>
      <c r="BP219" s="283">
        <v>0</v>
      </c>
      <c r="BQ219" s="145">
        <v>0</v>
      </c>
      <c r="BR219" s="158">
        <v>0</v>
      </c>
      <c r="BS219" s="146">
        <v>0</v>
      </c>
      <c r="BT219" s="146">
        <v>0</v>
      </c>
      <c r="BU219" s="157">
        <v>0</v>
      </c>
      <c r="BV219" s="144">
        <v>0</v>
      </c>
      <c r="BW219" s="145">
        <v>0</v>
      </c>
      <c r="BX219" s="146">
        <v>0</v>
      </c>
      <c r="BY219" s="147" t="s">
        <v>132</v>
      </c>
      <c r="BZ219" s="425">
        <v>0</v>
      </c>
      <c r="CA219" s="146">
        <v>0</v>
      </c>
      <c r="CB219" s="158">
        <v>0</v>
      </c>
      <c r="CC219" s="154">
        <v>0</v>
      </c>
      <c r="CD219" s="425">
        <v>0</v>
      </c>
      <c r="CE219" s="146">
        <v>0</v>
      </c>
      <c r="CF219" s="146">
        <v>0</v>
      </c>
      <c r="CG219" s="135">
        <v>0</v>
      </c>
      <c r="CH219" s="372" t="s">
        <v>132</v>
      </c>
      <c r="CI219" s="146"/>
      <c r="CJ219" s="283"/>
      <c r="CK219" s="154"/>
      <c r="CL219" s="144">
        <v>0</v>
      </c>
      <c r="CM219" s="145">
        <v>0</v>
      </c>
      <c r="CN219" s="145">
        <v>0</v>
      </c>
      <c r="CO219" s="134" t="s">
        <v>132</v>
      </c>
      <c r="CP219" s="136"/>
      <c r="CQ219" s="133" t="s">
        <v>132</v>
      </c>
      <c r="CR219" s="134" t="s">
        <v>132</v>
      </c>
      <c r="CS219" s="112"/>
      <c r="CT219" s="134" t="s">
        <v>132</v>
      </c>
      <c r="CU219" s="135"/>
      <c r="CV219" s="135"/>
      <c r="CW219" s="136" t="s">
        <v>132</v>
      </c>
      <c r="CX219" s="137" t="s">
        <v>132</v>
      </c>
      <c r="CY219" s="137" t="s">
        <v>132</v>
      </c>
      <c r="CZ219" s="137" t="s">
        <v>132</v>
      </c>
      <c r="DA219" s="61"/>
      <c r="DB219" s="156" t="s">
        <v>2735</v>
      </c>
      <c r="DC219" s="138" t="s">
        <v>149</v>
      </c>
      <c r="DD219" s="139" t="s">
        <v>2736</v>
      </c>
      <c r="DE219" s="947" t="s">
        <v>210</v>
      </c>
    </row>
    <row r="220" spans="1:109" ht="27">
      <c r="A220" s="49"/>
      <c r="B220" s="59">
        <f t="shared" ca="1" si="3"/>
        <v>212</v>
      </c>
      <c r="C220" s="132" t="s">
        <v>171</v>
      </c>
      <c r="D220" s="150" t="s">
        <v>3884</v>
      </c>
      <c r="E220" s="65" t="s">
        <v>3885</v>
      </c>
      <c r="F220" s="116" t="s">
        <v>132</v>
      </c>
      <c r="G220" s="117" t="s">
        <v>132</v>
      </c>
      <c r="H220" s="27">
        <v>23427</v>
      </c>
      <c r="I220" s="73" t="s">
        <v>477</v>
      </c>
      <c r="J220" s="67" t="s">
        <v>3886</v>
      </c>
      <c r="K220" s="61" t="s">
        <v>479</v>
      </c>
      <c r="L220" s="112"/>
      <c r="M220" s="118" t="s">
        <v>2727</v>
      </c>
      <c r="N220" s="65" t="s">
        <v>3887</v>
      </c>
      <c r="O220" s="67" t="s">
        <v>3888</v>
      </c>
      <c r="P220" s="61" t="s">
        <v>3346</v>
      </c>
      <c r="Q220" s="112"/>
      <c r="R220" s="151">
        <v>0</v>
      </c>
      <c r="S220" s="144">
        <v>1</v>
      </c>
      <c r="T220" s="282" t="s">
        <v>2765</v>
      </c>
      <c r="U220" s="676">
        <v>24</v>
      </c>
      <c r="V220" s="282"/>
      <c r="W220" s="676"/>
      <c r="X220" s="114"/>
      <c r="Y220" s="676"/>
      <c r="Z220" s="114"/>
      <c r="AA220" s="676"/>
      <c r="AB220" s="114"/>
      <c r="AC220" s="676"/>
      <c r="AD220" s="114"/>
      <c r="AE220" s="676"/>
      <c r="AF220" s="114"/>
      <c r="AG220" s="676"/>
      <c r="AH220" s="114"/>
      <c r="AI220" s="676"/>
      <c r="AJ220" s="114"/>
      <c r="AK220" s="676"/>
      <c r="AL220" s="114"/>
      <c r="AM220" s="676"/>
      <c r="AN220" s="144">
        <v>5</v>
      </c>
      <c r="AO220" s="157">
        <v>0.5</v>
      </c>
      <c r="AP220" s="130">
        <v>5</v>
      </c>
      <c r="AQ220" s="212">
        <v>0</v>
      </c>
      <c r="AR220" s="66">
        <v>0</v>
      </c>
      <c r="AS220" s="120">
        <v>0</v>
      </c>
      <c r="AT220" s="121">
        <v>1</v>
      </c>
      <c r="AU220" s="66">
        <v>0</v>
      </c>
      <c r="AV220" s="66">
        <v>0</v>
      </c>
      <c r="AW220" s="121">
        <v>3</v>
      </c>
      <c r="AX220" s="66">
        <v>0</v>
      </c>
      <c r="AY220" s="122">
        <v>0</v>
      </c>
      <c r="AZ220" s="374">
        <v>0</v>
      </c>
      <c r="BA220" s="56">
        <v>0</v>
      </c>
      <c r="BB220" s="131">
        <v>0</v>
      </c>
      <c r="BC220" s="121">
        <v>1</v>
      </c>
      <c r="BD220" s="66">
        <v>0</v>
      </c>
      <c r="BE220" s="212">
        <v>0</v>
      </c>
      <c r="BF220" s="28">
        <v>1</v>
      </c>
      <c r="BG220" s="66">
        <v>4</v>
      </c>
      <c r="BH220" s="66">
        <v>2</v>
      </c>
      <c r="BI220" s="151">
        <v>5</v>
      </c>
      <c r="BJ220" s="158">
        <v>22</v>
      </c>
      <c r="BK220" s="154">
        <v>3</v>
      </c>
      <c r="BL220" s="425">
        <v>0</v>
      </c>
      <c r="BM220" s="155">
        <v>0</v>
      </c>
      <c r="BN220" s="155">
        <v>0</v>
      </c>
      <c r="BO220" s="146">
        <v>0</v>
      </c>
      <c r="BP220" s="283">
        <v>0</v>
      </c>
      <c r="BQ220" s="146">
        <v>0</v>
      </c>
      <c r="BR220" s="283">
        <v>0</v>
      </c>
      <c r="BS220" s="146">
        <v>0</v>
      </c>
      <c r="BT220" s="146">
        <v>0</v>
      </c>
      <c r="BU220" s="280">
        <v>0</v>
      </c>
      <c r="BV220" s="144">
        <v>1</v>
      </c>
      <c r="BW220" s="145">
        <v>12</v>
      </c>
      <c r="BX220" s="158">
        <v>1</v>
      </c>
      <c r="BY220" s="147" t="s">
        <v>132</v>
      </c>
      <c r="BZ220" s="425">
        <v>0</v>
      </c>
      <c r="CA220" s="145">
        <v>0</v>
      </c>
      <c r="CB220" s="158">
        <v>0</v>
      </c>
      <c r="CC220" s="149">
        <v>0</v>
      </c>
      <c r="CD220" s="425">
        <v>0</v>
      </c>
      <c r="CE220" s="145">
        <v>0</v>
      </c>
      <c r="CF220" s="145">
        <v>0</v>
      </c>
      <c r="CG220" s="135">
        <v>0</v>
      </c>
      <c r="CH220" s="372" t="s">
        <v>132</v>
      </c>
      <c r="CI220" s="145">
        <v>0</v>
      </c>
      <c r="CJ220" s="158">
        <v>0</v>
      </c>
      <c r="CK220" s="149">
        <v>0</v>
      </c>
      <c r="CL220" s="144">
        <v>0</v>
      </c>
      <c r="CM220" s="144">
        <v>0</v>
      </c>
      <c r="CN220" s="144">
        <v>0</v>
      </c>
      <c r="CO220" s="134" t="s">
        <v>132</v>
      </c>
      <c r="CP220" s="136"/>
      <c r="CQ220" s="133" t="s">
        <v>132</v>
      </c>
      <c r="CR220" s="134" t="s">
        <v>132</v>
      </c>
      <c r="CS220" s="112"/>
      <c r="CT220" s="134" t="s">
        <v>132</v>
      </c>
      <c r="CU220" s="135"/>
      <c r="CV220" s="135"/>
      <c r="CW220" s="136" t="s">
        <v>132</v>
      </c>
      <c r="CX220" s="136" t="s">
        <v>132</v>
      </c>
      <c r="CY220" s="136" t="s">
        <v>132</v>
      </c>
      <c r="CZ220" s="136" t="s">
        <v>132</v>
      </c>
      <c r="DA220" s="61"/>
      <c r="DB220" s="156" t="s">
        <v>2744</v>
      </c>
      <c r="DC220" s="138" t="s">
        <v>149</v>
      </c>
      <c r="DD220" s="139" t="s">
        <v>2735</v>
      </c>
      <c r="DE220" s="947" t="s">
        <v>144</v>
      </c>
    </row>
    <row r="221" spans="1:109">
      <c r="A221" s="49"/>
      <c r="B221" s="59">
        <f t="shared" ca="1" si="3"/>
        <v>213</v>
      </c>
      <c r="C221" s="115" t="s">
        <v>171</v>
      </c>
      <c r="D221" s="150" t="s">
        <v>3889</v>
      </c>
      <c r="E221" s="65" t="s">
        <v>3890</v>
      </c>
      <c r="F221" s="116" t="s">
        <v>132</v>
      </c>
      <c r="G221" s="117" t="s">
        <v>132</v>
      </c>
      <c r="H221" s="27">
        <v>20899</v>
      </c>
      <c r="I221" s="65" t="s">
        <v>477</v>
      </c>
      <c r="J221" s="67" t="s">
        <v>3886</v>
      </c>
      <c r="K221" s="61" t="s">
        <v>479</v>
      </c>
      <c r="L221" s="112"/>
      <c r="M221" s="118" t="s">
        <v>2727</v>
      </c>
      <c r="N221" s="65" t="s">
        <v>3887</v>
      </c>
      <c r="O221" s="67" t="s">
        <v>3891</v>
      </c>
      <c r="P221" s="61" t="s">
        <v>3346</v>
      </c>
      <c r="Q221" s="112"/>
      <c r="R221" s="151">
        <v>0</v>
      </c>
      <c r="S221" s="144">
        <v>0</v>
      </c>
      <c r="T221" s="282"/>
      <c r="U221" s="159"/>
      <c r="V221" s="282"/>
      <c r="W221" s="159"/>
      <c r="X221" s="114"/>
      <c r="Y221" s="159"/>
      <c r="Z221" s="114"/>
      <c r="AA221" s="159"/>
      <c r="AB221" s="114"/>
      <c r="AC221" s="159"/>
      <c r="AD221" s="114"/>
      <c r="AE221" s="159"/>
      <c r="AF221" s="114"/>
      <c r="AG221" s="159"/>
      <c r="AH221" s="114"/>
      <c r="AI221" s="159"/>
      <c r="AJ221" s="114"/>
      <c r="AK221" s="159"/>
      <c r="AL221" s="114"/>
      <c r="AM221" s="159"/>
      <c r="AN221" s="144">
        <v>1</v>
      </c>
      <c r="AO221" s="160">
        <v>0.1</v>
      </c>
      <c r="AP221" s="130">
        <v>0</v>
      </c>
      <c r="AQ221" s="212">
        <v>0</v>
      </c>
      <c r="AR221" s="66">
        <v>0</v>
      </c>
      <c r="AS221" s="120">
        <v>0</v>
      </c>
      <c r="AT221" s="121">
        <v>0</v>
      </c>
      <c r="AU221" s="66">
        <v>0</v>
      </c>
      <c r="AV221" s="66">
        <v>0</v>
      </c>
      <c r="AW221" s="121">
        <v>0</v>
      </c>
      <c r="AX221" s="66">
        <v>1</v>
      </c>
      <c r="AY221" s="122">
        <v>0.1</v>
      </c>
      <c r="AZ221" s="374">
        <v>0</v>
      </c>
      <c r="BA221" s="31">
        <v>0</v>
      </c>
      <c r="BB221" s="131">
        <v>0</v>
      </c>
      <c r="BC221" s="121">
        <v>0</v>
      </c>
      <c r="BD221" s="66">
        <v>0</v>
      </c>
      <c r="BE221" s="212">
        <v>0</v>
      </c>
      <c r="BF221" s="121">
        <v>0</v>
      </c>
      <c r="BG221" s="66">
        <v>1</v>
      </c>
      <c r="BH221" s="66">
        <v>0.1</v>
      </c>
      <c r="BI221" s="151">
        <v>0.5</v>
      </c>
      <c r="BJ221" s="143">
        <v>3</v>
      </c>
      <c r="BK221" s="154">
        <v>0</v>
      </c>
      <c r="BL221" s="425">
        <v>0</v>
      </c>
      <c r="BM221" s="334">
        <v>0</v>
      </c>
      <c r="BN221" s="334">
        <v>0</v>
      </c>
      <c r="BO221" s="145">
        <v>0</v>
      </c>
      <c r="BP221" s="158">
        <v>0</v>
      </c>
      <c r="BQ221" s="145">
        <v>0</v>
      </c>
      <c r="BR221" s="158">
        <v>0</v>
      </c>
      <c r="BS221" s="145">
        <v>0</v>
      </c>
      <c r="BT221" s="145">
        <v>0</v>
      </c>
      <c r="BU221" s="157">
        <v>0</v>
      </c>
      <c r="BV221" s="144">
        <v>0</v>
      </c>
      <c r="BW221" s="145">
        <v>0</v>
      </c>
      <c r="BX221" s="146">
        <v>0</v>
      </c>
      <c r="BY221" s="147" t="s">
        <v>132</v>
      </c>
      <c r="BZ221" s="425">
        <v>0</v>
      </c>
      <c r="CA221" s="145">
        <v>0</v>
      </c>
      <c r="CB221" s="158">
        <v>0</v>
      </c>
      <c r="CC221" s="149">
        <v>0</v>
      </c>
      <c r="CD221" s="425">
        <v>0</v>
      </c>
      <c r="CE221" s="145">
        <v>0</v>
      </c>
      <c r="CF221" s="145">
        <v>0</v>
      </c>
      <c r="CG221" s="135">
        <v>0</v>
      </c>
      <c r="CH221" s="372" t="s">
        <v>132</v>
      </c>
      <c r="CI221" s="145">
        <v>0</v>
      </c>
      <c r="CJ221" s="158">
        <v>0</v>
      </c>
      <c r="CK221" s="149">
        <v>0</v>
      </c>
      <c r="CL221" s="144">
        <v>0</v>
      </c>
      <c r="CM221" s="144">
        <v>0</v>
      </c>
      <c r="CN221" s="144">
        <v>0</v>
      </c>
      <c r="CO221" s="134" t="s">
        <v>132</v>
      </c>
      <c r="CP221" s="136"/>
      <c r="CQ221" s="133" t="s">
        <v>132</v>
      </c>
      <c r="CR221" s="134" t="s">
        <v>132</v>
      </c>
      <c r="CS221" s="112"/>
      <c r="CT221" s="134" t="s">
        <v>132</v>
      </c>
      <c r="CU221" s="135"/>
      <c r="CV221" s="135"/>
      <c r="CW221" s="136" t="s">
        <v>132</v>
      </c>
      <c r="CX221" s="136" t="s">
        <v>132</v>
      </c>
      <c r="CY221" s="136" t="s">
        <v>132</v>
      </c>
      <c r="CZ221" s="136" t="s">
        <v>132</v>
      </c>
      <c r="DA221" s="61"/>
      <c r="DB221" s="156" t="s">
        <v>2744</v>
      </c>
      <c r="DC221" s="138" t="s">
        <v>149</v>
      </c>
      <c r="DD221" s="139" t="s">
        <v>2735</v>
      </c>
      <c r="DE221" s="947" t="s">
        <v>144</v>
      </c>
    </row>
    <row r="222" spans="1:109">
      <c r="A222" s="49"/>
      <c r="B222" s="59">
        <f t="shared" ca="1" si="3"/>
        <v>214</v>
      </c>
      <c r="C222" s="115" t="s">
        <v>171</v>
      </c>
      <c r="D222" s="150" t="s">
        <v>3892</v>
      </c>
      <c r="E222" s="65" t="s">
        <v>3893</v>
      </c>
      <c r="F222" s="116" t="s">
        <v>132</v>
      </c>
      <c r="G222" s="117" t="s">
        <v>132</v>
      </c>
      <c r="H222" s="27">
        <v>36986</v>
      </c>
      <c r="I222" s="65" t="s">
        <v>477</v>
      </c>
      <c r="J222" s="67" t="s">
        <v>3886</v>
      </c>
      <c r="K222" s="61" t="s">
        <v>479</v>
      </c>
      <c r="L222" s="112"/>
      <c r="M222" s="118" t="s">
        <v>2727</v>
      </c>
      <c r="N222" s="65" t="s">
        <v>3887</v>
      </c>
      <c r="O222" s="67" t="s">
        <v>3894</v>
      </c>
      <c r="P222" s="61" t="s">
        <v>3346</v>
      </c>
      <c r="Q222" s="112"/>
      <c r="R222" s="151">
        <v>0</v>
      </c>
      <c r="S222" s="144">
        <v>0</v>
      </c>
      <c r="T222" s="282"/>
      <c r="U222" s="152"/>
      <c r="V222" s="815"/>
      <c r="W222" s="152"/>
      <c r="X222" s="119"/>
      <c r="Y222" s="152"/>
      <c r="Z222" s="119"/>
      <c r="AA222" s="152"/>
      <c r="AB222" s="119"/>
      <c r="AC222" s="152"/>
      <c r="AD222" s="119"/>
      <c r="AE222" s="152"/>
      <c r="AF222" s="119"/>
      <c r="AG222" s="152"/>
      <c r="AH222" s="119"/>
      <c r="AI222" s="152"/>
      <c r="AJ222" s="119"/>
      <c r="AK222" s="152"/>
      <c r="AL222" s="119"/>
      <c r="AM222" s="273"/>
      <c r="AN222" s="144">
        <v>1</v>
      </c>
      <c r="AO222" s="154">
        <v>0.3</v>
      </c>
      <c r="AP222" s="130">
        <v>0</v>
      </c>
      <c r="AQ222" s="212">
        <v>0</v>
      </c>
      <c r="AR222" s="66">
        <v>0</v>
      </c>
      <c r="AS222" s="120">
        <v>0</v>
      </c>
      <c r="AT222" s="121">
        <v>0</v>
      </c>
      <c r="AU222" s="66">
        <v>0</v>
      </c>
      <c r="AV222" s="66">
        <v>0</v>
      </c>
      <c r="AW222" s="121">
        <v>0</v>
      </c>
      <c r="AX222" s="66">
        <v>2</v>
      </c>
      <c r="AY222" s="122">
        <v>0.5</v>
      </c>
      <c r="AZ222" s="374">
        <v>0</v>
      </c>
      <c r="BA222" s="31">
        <v>0</v>
      </c>
      <c r="BB222" s="131">
        <v>0</v>
      </c>
      <c r="BC222" s="121">
        <v>0</v>
      </c>
      <c r="BD222" s="66">
        <v>0</v>
      </c>
      <c r="BE222" s="212">
        <v>0</v>
      </c>
      <c r="BF222" s="121">
        <v>0</v>
      </c>
      <c r="BG222" s="66">
        <v>1</v>
      </c>
      <c r="BH222" s="66">
        <v>0.5</v>
      </c>
      <c r="BI222" s="151">
        <v>2</v>
      </c>
      <c r="BJ222" s="143">
        <v>8</v>
      </c>
      <c r="BK222" s="154">
        <v>0</v>
      </c>
      <c r="BL222" s="425">
        <v>0</v>
      </c>
      <c r="BM222" s="334">
        <v>0</v>
      </c>
      <c r="BN222" s="334">
        <v>0</v>
      </c>
      <c r="BO222" s="145">
        <v>0</v>
      </c>
      <c r="BP222" s="158">
        <v>0</v>
      </c>
      <c r="BQ222" s="145">
        <v>0</v>
      </c>
      <c r="BR222" s="158">
        <v>0</v>
      </c>
      <c r="BS222" s="145">
        <v>0</v>
      </c>
      <c r="BT222" s="145">
        <v>0</v>
      </c>
      <c r="BU222" s="157">
        <v>0</v>
      </c>
      <c r="BV222" s="144">
        <v>0</v>
      </c>
      <c r="BW222" s="145">
        <v>0</v>
      </c>
      <c r="BX222" s="146">
        <v>0</v>
      </c>
      <c r="BY222" s="147" t="s">
        <v>132</v>
      </c>
      <c r="BZ222" s="425">
        <v>0</v>
      </c>
      <c r="CA222" s="145">
        <v>0</v>
      </c>
      <c r="CB222" s="158">
        <v>0</v>
      </c>
      <c r="CC222" s="149">
        <v>0</v>
      </c>
      <c r="CD222" s="425">
        <v>0</v>
      </c>
      <c r="CE222" s="145">
        <v>0</v>
      </c>
      <c r="CF222" s="145">
        <v>0</v>
      </c>
      <c r="CG222" s="135">
        <v>0</v>
      </c>
      <c r="CH222" s="372" t="s">
        <v>132</v>
      </c>
      <c r="CI222" s="145">
        <v>0</v>
      </c>
      <c r="CJ222" s="158">
        <v>0</v>
      </c>
      <c r="CK222" s="149">
        <v>0</v>
      </c>
      <c r="CL222" s="144">
        <v>0</v>
      </c>
      <c r="CM222" s="144">
        <v>0</v>
      </c>
      <c r="CN222" s="144">
        <v>0</v>
      </c>
      <c r="CO222" s="134" t="s">
        <v>132</v>
      </c>
      <c r="CP222" s="136"/>
      <c r="CQ222" s="133" t="s">
        <v>132</v>
      </c>
      <c r="CR222" s="134" t="s">
        <v>132</v>
      </c>
      <c r="CS222" s="112"/>
      <c r="CT222" s="134" t="s">
        <v>132</v>
      </c>
      <c r="CU222" s="135"/>
      <c r="CV222" s="135"/>
      <c r="CW222" s="136" t="s">
        <v>132</v>
      </c>
      <c r="CX222" s="136" t="s">
        <v>132</v>
      </c>
      <c r="CY222" s="136" t="s">
        <v>132</v>
      </c>
      <c r="CZ222" s="136" t="s">
        <v>132</v>
      </c>
      <c r="DA222" s="61"/>
      <c r="DB222" s="156" t="s">
        <v>2744</v>
      </c>
      <c r="DC222" s="138" t="s">
        <v>149</v>
      </c>
      <c r="DD222" s="139" t="s">
        <v>2735</v>
      </c>
      <c r="DE222" s="947" t="s">
        <v>144</v>
      </c>
    </row>
    <row r="223" spans="1:109" ht="27">
      <c r="A223" s="49"/>
      <c r="B223" s="59">
        <f t="shared" ca="1" si="3"/>
        <v>215</v>
      </c>
      <c r="C223" s="132" t="s">
        <v>3895</v>
      </c>
      <c r="D223" s="150" t="s">
        <v>3896</v>
      </c>
      <c r="E223" s="65" t="s">
        <v>3897</v>
      </c>
      <c r="F223" s="116" t="s">
        <v>132</v>
      </c>
      <c r="G223" s="117" t="s">
        <v>132</v>
      </c>
      <c r="H223" s="27">
        <v>21582</v>
      </c>
      <c r="I223" s="73" t="s">
        <v>477</v>
      </c>
      <c r="J223" s="67" t="s">
        <v>3898</v>
      </c>
      <c r="K223" s="61" t="s">
        <v>479</v>
      </c>
      <c r="L223" s="112"/>
      <c r="M223" s="118" t="s">
        <v>2727</v>
      </c>
      <c r="N223" s="65" t="s">
        <v>3899</v>
      </c>
      <c r="O223" s="67" t="s">
        <v>3900</v>
      </c>
      <c r="P223" s="61" t="s">
        <v>3901</v>
      </c>
      <c r="Q223" s="112"/>
      <c r="R223" s="151">
        <v>0</v>
      </c>
      <c r="S223" s="144">
        <v>1</v>
      </c>
      <c r="T223" s="282" t="s">
        <v>2909</v>
      </c>
      <c r="U223" s="278">
        <v>36</v>
      </c>
      <c r="V223" s="815"/>
      <c r="W223" s="274"/>
      <c r="X223" s="119"/>
      <c r="Y223" s="274"/>
      <c r="Z223" s="119"/>
      <c r="AA223" s="274"/>
      <c r="AB223" s="119"/>
      <c r="AC223" s="274"/>
      <c r="AD223" s="119"/>
      <c r="AE223" s="274"/>
      <c r="AF223" s="119"/>
      <c r="AG223" s="274"/>
      <c r="AH223" s="119"/>
      <c r="AI223" s="274"/>
      <c r="AJ223" s="119"/>
      <c r="AK223" s="274"/>
      <c r="AL223" s="119"/>
      <c r="AM223" s="279"/>
      <c r="AN223" s="144">
        <v>0</v>
      </c>
      <c r="AO223" s="157">
        <v>0</v>
      </c>
      <c r="AP223" s="130">
        <v>0</v>
      </c>
      <c r="AQ223" s="212">
        <v>0</v>
      </c>
      <c r="AR223" s="66">
        <v>0</v>
      </c>
      <c r="AS223" s="120">
        <v>0</v>
      </c>
      <c r="AT223" s="121">
        <v>0</v>
      </c>
      <c r="AU223" s="66">
        <v>0</v>
      </c>
      <c r="AV223" s="122">
        <v>0</v>
      </c>
      <c r="AW223" s="121">
        <v>2</v>
      </c>
      <c r="AX223" s="66">
        <v>0</v>
      </c>
      <c r="AY223" s="122">
        <v>0</v>
      </c>
      <c r="AZ223" s="121">
        <v>0</v>
      </c>
      <c r="BA223" s="66">
        <v>0</v>
      </c>
      <c r="BB223" s="122">
        <v>0</v>
      </c>
      <c r="BC223" s="121">
        <v>0</v>
      </c>
      <c r="BD223" s="66">
        <v>0</v>
      </c>
      <c r="BE223" s="212">
        <v>0</v>
      </c>
      <c r="BF223" s="121">
        <v>1</v>
      </c>
      <c r="BG223" s="66">
        <v>0</v>
      </c>
      <c r="BH223" s="66">
        <v>0</v>
      </c>
      <c r="BI223" s="151">
        <v>4</v>
      </c>
      <c r="BJ223" s="158">
        <v>22</v>
      </c>
      <c r="BK223" s="154">
        <v>0</v>
      </c>
      <c r="BL223" s="144">
        <v>0</v>
      </c>
      <c r="BM223" s="135">
        <v>0</v>
      </c>
      <c r="BN223" s="334">
        <v>0</v>
      </c>
      <c r="BO223" s="145">
        <v>0</v>
      </c>
      <c r="BP223" s="158">
        <v>0</v>
      </c>
      <c r="BQ223" s="145">
        <v>0</v>
      </c>
      <c r="BR223" s="135">
        <v>0</v>
      </c>
      <c r="BS223" s="135">
        <v>0</v>
      </c>
      <c r="BT223" s="145">
        <v>0</v>
      </c>
      <c r="BU223" s="157">
        <v>0</v>
      </c>
      <c r="BV223" s="144">
        <v>5</v>
      </c>
      <c r="BW223" s="145">
        <v>24</v>
      </c>
      <c r="BX223" s="158">
        <v>17</v>
      </c>
      <c r="BY223" s="147" t="s">
        <v>132</v>
      </c>
      <c r="BZ223" s="425">
        <v>5</v>
      </c>
      <c r="CA223" s="145">
        <v>11</v>
      </c>
      <c r="CB223" s="158">
        <v>11</v>
      </c>
      <c r="CC223" s="149">
        <v>3</v>
      </c>
      <c r="CD223" s="144">
        <v>0</v>
      </c>
      <c r="CE223" s="145">
        <v>0</v>
      </c>
      <c r="CF223" s="145">
        <v>0</v>
      </c>
      <c r="CG223" s="145">
        <v>0</v>
      </c>
      <c r="CH223" s="372" t="s">
        <v>127</v>
      </c>
      <c r="CI223" s="145">
        <v>0</v>
      </c>
      <c r="CJ223" s="158">
        <v>0</v>
      </c>
      <c r="CK223" s="149">
        <v>4</v>
      </c>
      <c r="CL223" s="144">
        <v>0</v>
      </c>
      <c r="CM223" s="145">
        <v>0</v>
      </c>
      <c r="CN223" s="145">
        <v>0</v>
      </c>
      <c r="CO223" s="134" t="s">
        <v>132</v>
      </c>
      <c r="CP223" s="136"/>
      <c r="CQ223" s="133" t="s">
        <v>132</v>
      </c>
      <c r="CR223" s="134" t="s">
        <v>132</v>
      </c>
      <c r="CS223" s="112"/>
      <c r="CT223" s="134" t="s">
        <v>132</v>
      </c>
      <c r="CU223" s="135"/>
      <c r="CV223" s="135"/>
      <c r="CW223" s="136" t="s">
        <v>132</v>
      </c>
      <c r="CX223" s="137" t="s">
        <v>132</v>
      </c>
      <c r="CY223" s="137" t="s">
        <v>132</v>
      </c>
      <c r="CZ223" s="137" t="s">
        <v>132</v>
      </c>
      <c r="DA223" s="61"/>
      <c r="DB223" s="156" t="s">
        <v>2744</v>
      </c>
      <c r="DC223" s="138" t="s">
        <v>149</v>
      </c>
      <c r="DD223" s="139" t="s">
        <v>2736</v>
      </c>
      <c r="DE223" s="947" t="s">
        <v>3902</v>
      </c>
    </row>
    <row r="224" spans="1:109">
      <c r="A224" s="49"/>
      <c r="B224" s="59">
        <f t="shared" ca="1" si="3"/>
        <v>216</v>
      </c>
      <c r="C224" s="132" t="s">
        <v>171</v>
      </c>
      <c r="D224" s="150" t="s">
        <v>3903</v>
      </c>
      <c r="E224" s="65" t="s">
        <v>3904</v>
      </c>
      <c r="F224" s="116" t="s">
        <v>132</v>
      </c>
      <c r="G224" s="117" t="s">
        <v>132</v>
      </c>
      <c r="H224" s="27">
        <v>38117</v>
      </c>
      <c r="I224" s="73" t="s">
        <v>477</v>
      </c>
      <c r="J224" s="67" t="s">
        <v>3905</v>
      </c>
      <c r="K224" s="61" t="s">
        <v>479</v>
      </c>
      <c r="L224" s="112"/>
      <c r="M224" s="118" t="s">
        <v>2727</v>
      </c>
      <c r="N224" s="65" t="s">
        <v>3906</v>
      </c>
      <c r="O224" s="67" t="s">
        <v>3907</v>
      </c>
      <c r="P224" s="61" t="s">
        <v>3346</v>
      </c>
      <c r="Q224" s="112"/>
      <c r="R224" s="151">
        <v>0</v>
      </c>
      <c r="S224" s="144">
        <v>0</v>
      </c>
      <c r="T224" s="282"/>
      <c r="U224" s="676"/>
      <c r="V224" s="282"/>
      <c r="W224" s="676"/>
      <c r="X224" s="114"/>
      <c r="Y224" s="676"/>
      <c r="Z224" s="114"/>
      <c r="AA224" s="676"/>
      <c r="AB224" s="114"/>
      <c r="AC224" s="676"/>
      <c r="AD224" s="114"/>
      <c r="AE224" s="676"/>
      <c r="AF224" s="114"/>
      <c r="AG224" s="676"/>
      <c r="AH224" s="114"/>
      <c r="AI224" s="676"/>
      <c r="AJ224" s="114"/>
      <c r="AK224" s="676"/>
      <c r="AL224" s="114"/>
      <c r="AM224" s="676"/>
      <c r="AN224" s="144">
        <v>1</v>
      </c>
      <c r="AO224" s="157">
        <v>0.3</v>
      </c>
      <c r="AP224" s="130">
        <v>0</v>
      </c>
      <c r="AQ224" s="212">
        <v>0</v>
      </c>
      <c r="AR224" s="66">
        <v>0</v>
      </c>
      <c r="AS224" s="120">
        <v>0</v>
      </c>
      <c r="AT224" s="121">
        <v>0</v>
      </c>
      <c r="AU224" s="66">
        <v>0</v>
      </c>
      <c r="AV224" s="122">
        <v>0</v>
      </c>
      <c r="AW224" s="121">
        <v>0</v>
      </c>
      <c r="AX224" s="66">
        <v>1</v>
      </c>
      <c r="AY224" s="122">
        <v>0.3</v>
      </c>
      <c r="AZ224" s="121">
        <v>0</v>
      </c>
      <c r="BA224" s="66">
        <v>0</v>
      </c>
      <c r="BB224" s="122">
        <v>0</v>
      </c>
      <c r="BC224" s="121">
        <v>0</v>
      </c>
      <c r="BD224" s="66">
        <v>0</v>
      </c>
      <c r="BE224" s="122">
        <v>0</v>
      </c>
      <c r="BF224" s="113">
        <v>0</v>
      </c>
      <c r="BG224" s="66">
        <v>1</v>
      </c>
      <c r="BH224" s="66">
        <v>0.3</v>
      </c>
      <c r="BI224" s="151">
        <v>1</v>
      </c>
      <c r="BJ224" s="158">
        <v>4</v>
      </c>
      <c r="BK224" s="154">
        <v>0</v>
      </c>
      <c r="BL224" s="144">
        <v>0</v>
      </c>
      <c r="BM224" s="135">
        <v>0</v>
      </c>
      <c r="BN224" s="145">
        <v>0</v>
      </c>
      <c r="BO224" s="135">
        <v>0</v>
      </c>
      <c r="BP224" s="135">
        <v>0</v>
      </c>
      <c r="BQ224" s="135">
        <v>0</v>
      </c>
      <c r="BR224" s="145">
        <v>0</v>
      </c>
      <c r="BS224" s="135">
        <v>0</v>
      </c>
      <c r="BT224" s="158">
        <v>0</v>
      </c>
      <c r="BU224" s="149">
        <v>0</v>
      </c>
      <c r="BV224" s="144">
        <v>0</v>
      </c>
      <c r="BW224" s="145">
        <v>0</v>
      </c>
      <c r="BX224" s="158">
        <v>0</v>
      </c>
      <c r="BY224" s="147" t="s">
        <v>132</v>
      </c>
      <c r="BZ224" s="144">
        <v>0</v>
      </c>
      <c r="CA224" s="145">
        <v>0</v>
      </c>
      <c r="CB224" s="334">
        <v>0</v>
      </c>
      <c r="CC224" s="149">
        <v>0</v>
      </c>
      <c r="CD224" s="144">
        <v>0</v>
      </c>
      <c r="CE224" s="145">
        <v>0</v>
      </c>
      <c r="CF224" s="145">
        <v>0</v>
      </c>
      <c r="CG224" s="145">
        <v>0</v>
      </c>
      <c r="CH224" s="134" t="s">
        <v>132</v>
      </c>
      <c r="CI224" s="145"/>
      <c r="CJ224" s="158"/>
      <c r="CK224" s="149"/>
      <c r="CL224" s="144">
        <v>0</v>
      </c>
      <c r="CM224" s="145">
        <v>0</v>
      </c>
      <c r="CN224" s="145">
        <v>0</v>
      </c>
      <c r="CO224" s="134" t="s">
        <v>132</v>
      </c>
      <c r="CP224" s="136"/>
      <c r="CQ224" s="133" t="s">
        <v>132</v>
      </c>
      <c r="CR224" s="134" t="s">
        <v>132</v>
      </c>
      <c r="CS224" s="112"/>
      <c r="CT224" s="134" t="s">
        <v>132</v>
      </c>
      <c r="CU224" s="135"/>
      <c r="CV224" s="135"/>
      <c r="CW224" s="136" t="s">
        <v>132</v>
      </c>
      <c r="CX224" s="137" t="s">
        <v>132</v>
      </c>
      <c r="CY224" s="137" t="s">
        <v>132</v>
      </c>
      <c r="CZ224" s="137" t="s">
        <v>132</v>
      </c>
      <c r="DA224" s="61"/>
      <c r="DB224" s="156" t="s">
        <v>2744</v>
      </c>
      <c r="DC224" s="138" t="s">
        <v>149</v>
      </c>
      <c r="DD224" s="139" t="s">
        <v>2736</v>
      </c>
      <c r="DE224" s="951" t="s">
        <v>210</v>
      </c>
    </row>
    <row r="225" spans="1:109">
      <c r="A225" s="49"/>
      <c r="B225" s="59">
        <f t="shared" ca="1" si="3"/>
        <v>217</v>
      </c>
      <c r="C225" s="115" t="s">
        <v>171</v>
      </c>
      <c r="D225" s="150" t="s">
        <v>3908</v>
      </c>
      <c r="E225" s="65" t="s">
        <v>3909</v>
      </c>
      <c r="F225" s="116" t="s">
        <v>132</v>
      </c>
      <c r="G225" s="117" t="s">
        <v>132</v>
      </c>
      <c r="H225" s="27">
        <v>32478</v>
      </c>
      <c r="I225" s="65" t="s">
        <v>477</v>
      </c>
      <c r="J225" s="67" t="s">
        <v>3905</v>
      </c>
      <c r="K225" s="61" t="s">
        <v>479</v>
      </c>
      <c r="L225" s="112"/>
      <c r="M225" s="118" t="s">
        <v>2727</v>
      </c>
      <c r="N225" s="65" t="s">
        <v>3906</v>
      </c>
      <c r="O225" s="67" t="s">
        <v>3910</v>
      </c>
      <c r="P225" s="61" t="s">
        <v>2844</v>
      </c>
      <c r="Q225" s="112"/>
      <c r="R225" s="151">
        <v>0</v>
      </c>
      <c r="S225" s="144">
        <v>3</v>
      </c>
      <c r="T225" s="282" t="s">
        <v>944</v>
      </c>
      <c r="U225" s="159">
        <v>36</v>
      </c>
      <c r="V225" s="282" t="s">
        <v>944</v>
      </c>
      <c r="W225" s="159">
        <v>32</v>
      </c>
      <c r="X225" s="114" t="s">
        <v>618</v>
      </c>
      <c r="Y225" s="159">
        <v>29</v>
      </c>
      <c r="Z225" s="114"/>
      <c r="AA225" s="159"/>
      <c r="AB225" s="114"/>
      <c r="AC225" s="159"/>
      <c r="AD225" s="114"/>
      <c r="AE225" s="159"/>
      <c r="AF225" s="114"/>
      <c r="AG225" s="159"/>
      <c r="AH225" s="114"/>
      <c r="AI225" s="159"/>
      <c r="AJ225" s="114"/>
      <c r="AK225" s="159"/>
      <c r="AL225" s="114"/>
      <c r="AM225" s="159"/>
      <c r="AN225" s="144">
        <v>0</v>
      </c>
      <c r="AO225" s="160">
        <v>0</v>
      </c>
      <c r="AP225" s="130">
        <v>0</v>
      </c>
      <c r="AQ225" s="212">
        <v>3</v>
      </c>
      <c r="AR225" s="66">
        <v>0</v>
      </c>
      <c r="AS225" s="120">
        <v>1</v>
      </c>
      <c r="AT225" s="121">
        <v>0</v>
      </c>
      <c r="AU225" s="66">
        <v>0</v>
      </c>
      <c r="AV225" s="122">
        <v>0</v>
      </c>
      <c r="AW225" s="121">
        <v>8</v>
      </c>
      <c r="AX225" s="66">
        <v>3</v>
      </c>
      <c r="AY225" s="122">
        <v>2.4</v>
      </c>
      <c r="AZ225" s="121">
        <v>0</v>
      </c>
      <c r="BA225" s="66">
        <v>0</v>
      </c>
      <c r="BB225" s="122">
        <v>0</v>
      </c>
      <c r="BC225" s="121">
        <v>1</v>
      </c>
      <c r="BD225" s="66">
        <v>1</v>
      </c>
      <c r="BE225" s="122">
        <v>0.8</v>
      </c>
      <c r="BF225" s="113">
        <v>4</v>
      </c>
      <c r="BG225" s="66">
        <v>1</v>
      </c>
      <c r="BH225" s="66">
        <v>4.5</v>
      </c>
      <c r="BI225" s="151">
        <v>5</v>
      </c>
      <c r="BJ225" s="143">
        <v>81</v>
      </c>
      <c r="BK225" s="154">
        <v>0</v>
      </c>
      <c r="BL225" s="144">
        <v>0</v>
      </c>
      <c r="BM225" s="135">
        <v>0</v>
      </c>
      <c r="BN225" s="145">
        <v>0</v>
      </c>
      <c r="BO225" s="135">
        <v>0</v>
      </c>
      <c r="BP225" s="146">
        <v>0</v>
      </c>
      <c r="BQ225" s="135">
        <v>0</v>
      </c>
      <c r="BR225" s="145">
        <v>0</v>
      </c>
      <c r="BS225" s="135">
        <v>0</v>
      </c>
      <c r="BT225" s="155">
        <v>0</v>
      </c>
      <c r="BU225" s="149">
        <v>0</v>
      </c>
      <c r="BV225" s="144">
        <v>0</v>
      </c>
      <c r="BW225" s="145">
        <v>36</v>
      </c>
      <c r="BX225" s="146">
        <v>36</v>
      </c>
      <c r="BY225" s="147" t="s">
        <v>127</v>
      </c>
      <c r="BZ225" s="144">
        <v>0</v>
      </c>
      <c r="CA225" s="145">
        <v>17</v>
      </c>
      <c r="CB225" s="145">
        <v>17</v>
      </c>
      <c r="CC225" s="145">
        <v>17</v>
      </c>
      <c r="CD225" s="144">
        <v>0</v>
      </c>
      <c r="CE225" s="145">
        <v>0</v>
      </c>
      <c r="CF225" s="145">
        <v>0</v>
      </c>
      <c r="CG225" s="145">
        <v>0</v>
      </c>
      <c r="CH225" s="134" t="s">
        <v>127</v>
      </c>
      <c r="CI225" s="145">
        <v>0</v>
      </c>
      <c r="CJ225" s="148">
        <v>14</v>
      </c>
      <c r="CK225" s="149">
        <v>14</v>
      </c>
      <c r="CL225" s="144">
        <v>0</v>
      </c>
      <c r="CM225" s="145">
        <v>46</v>
      </c>
      <c r="CN225" s="145">
        <v>46</v>
      </c>
      <c r="CO225" s="134" t="s">
        <v>127</v>
      </c>
      <c r="CP225" s="136" t="s">
        <v>127</v>
      </c>
      <c r="CQ225" s="133" t="s">
        <v>132</v>
      </c>
      <c r="CR225" s="134" t="s">
        <v>127</v>
      </c>
      <c r="CS225" s="112" t="s">
        <v>3911</v>
      </c>
      <c r="CT225" s="134" t="s">
        <v>132</v>
      </c>
      <c r="CU225" s="135"/>
      <c r="CV225" s="135"/>
      <c r="CW225" s="136" t="s">
        <v>132</v>
      </c>
      <c r="CX225" s="137" t="s">
        <v>132</v>
      </c>
      <c r="CY225" s="137" t="s">
        <v>132</v>
      </c>
      <c r="CZ225" s="137" t="s">
        <v>132</v>
      </c>
      <c r="DA225" s="61"/>
      <c r="DB225" s="156" t="s">
        <v>2744</v>
      </c>
      <c r="DC225" s="138" t="s">
        <v>149</v>
      </c>
      <c r="DD225" s="139" t="s">
        <v>2736</v>
      </c>
      <c r="DE225" s="951" t="s">
        <v>210</v>
      </c>
    </row>
    <row r="226" spans="1:109">
      <c r="A226" s="49"/>
      <c r="B226" s="59">
        <f t="shared" ca="1" si="3"/>
        <v>218</v>
      </c>
      <c r="C226" s="115" t="s">
        <v>171</v>
      </c>
      <c r="D226" s="150" t="s">
        <v>3912</v>
      </c>
      <c r="E226" s="65" t="s">
        <v>3913</v>
      </c>
      <c r="F226" s="116" t="s">
        <v>132</v>
      </c>
      <c r="G226" s="117" t="s">
        <v>132</v>
      </c>
      <c r="H226" s="27">
        <v>28748</v>
      </c>
      <c r="I226" s="65" t="s">
        <v>477</v>
      </c>
      <c r="J226" s="67" t="s">
        <v>3905</v>
      </c>
      <c r="K226" s="61" t="s">
        <v>479</v>
      </c>
      <c r="L226" s="112"/>
      <c r="M226" s="118" t="s">
        <v>2727</v>
      </c>
      <c r="N226" s="65" t="s">
        <v>3906</v>
      </c>
      <c r="O226" s="67" t="s">
        <v>3914</v>
      </c>
      <c r="P226" s="61" t="s">
        <v>2844</v>
      </c>
      <c r="Q226" s="112"/>
      <c r="R226" s="151">
        <v>0</v>
      </c>
      <c r="S226" s="144">
        <v>0</v>
      </c>
      <c r="T226" s="815"/>
      <c r="U226" s="152"/>
      <c r="V226" s="815"/>
      <c r="W226" s="152"/>
      <c r="X226" s="119"/>
      <c r="Y226" s="152"/>
      <c r="Z226" s="119"/>
      <c r="AA226" s="152"/>
      <c r="AB226" s="119"/>
      <c r="AC226" s="152"/>
      <c r="AD226" s="119"/>
      <c r="AE226" s="152"/>
      <c r="AF226" s="119"/>
      <c r="AG226" s="152"/>
      <c r="AH226" s="119"/>
      <c r="AI226" s="152"/>
      <c r="AJ226" s="119"/>
      <c r="AK226" s="152"/>
      <c r="AL226" s="119"/>
      <c r="AM226" s="152"/>
      <c r="AN226" s="153">
        <v>1</v>
      </c>
      <c r="AO226" s="154">
        <v>0.6</v>
      </c>
      <c r="AP226" s="130">
        <v>0</v>
      </c>
      <c r="AQ226" s="212">
        <v>0</v>
      </c>
      <c r="AR226" s="66">
        <v>0</v>
      </c>
      <c r="AS226" s="120">
        <v>0</v>
      </c>
      <c r="AT226" s="121">
        <v>0</v>
      </c>
      <c r="AU226" s="66">
        <v>0</v>
      </c>
      <c r="AV226" s="131">
        <v>0</v>
      </c>
      <c r="AW226" s="121">
        <v>0</v>
      </c>
      <c r="AX226" s="66">
        <v>2</v>
      </c>
      <c r="AY226" s="122">
        <v>0.6</v>
      </c>
      <c r="AZ226" s="121">
        <v>0</v>
      </c>
      <c r="BA226" s="66">
        <v>0</v>
      </c>
      <c r="BB226" s="122">
        <v>0</v>
      </c>
      <c r="BC226" s="121">
        <v>0</v>
      </c>
      <c r="BD226" s="66">
        <v>0</v>
      </c>
      <c r="BE226" s="122">
        <v>0</v>
      </c>
      <c r="BF226" s="113">
        <v>0</v>
      </c>
      <c r="BG226" s="66">
        <v>1</v>
      </c>
      <c r="BH226" s="66">
        <v>0.3</v>
      </c>
      <c r="BI226" s="151">
        <v>1</v>
      </c>
      <c r="BJ226" s="143">
        <v>8</v>
      </c>
      <c r="BK226" s="154">
        <v>0</v>
      </c>
      <c r="BL226" s="144">
        <v>0</v>
      </c>
      <c r="BM226" s="135">
        <v>0</v>
      </c>
      <c r="BN226" s="145">
        <v>0</v>
      </c>
      <c r="BO226" s="135">
        <v>0</v>
      </c>
      <c r="BP226" s="146">
        <v>0</v>
      </c>
      <c r="BQ226" s="135">
        <v>0</v>
      </c>
      <c r="BR226" s="145">
        <v>0</v>
      </c>
      <c r="BS226" s="135">
        <v>0</v>
      </c>
      <c r="BT226" s="155">
        <v>0</v>
      </c>
      <c r="BU226" s="149">
        <v>0</v>
      </c>
      <c r="BV226" s="144">
        <v>0</v>
      </c>
      <c r="BW226" s="145">
        <v>0</v>
      </c>
      <c r="BX226" s="146">
        <v>0</v>
      </c>
      <c r="BY226" s="147" t="s">
        <v>132</v>
      </c>
      <c r="BZ226" s="144">
        <v>0</v>
      </c>
      <c r="CA226" s="145">
        <v>0</v>
      </c>
      <c r="CB226" s="145">
        <v>0</v>
      </c>
      <c r="CC226" s="145">
        <v>0</v>
      </c>
      <c r="CD226" s="144">
        <v>0</v>
      </c>
      <c r="CE226" s="145">
        <v>0</v>
      </c>
      <c r="CF226" s="145">
        <v>0</v>
      </c>
      <c r="CG226" s="145">
        <v>0</v>
      </c>
      <c r="CH226" s="134" t="s">
        <v>132</v>
      </c>
      <c r="CI226" s="145"/>
      <c r="CJ226" s="148"/>
      <c r="CK226" s="149"/>
      <c r="CL226" s="144">
        <v>0</v>
      </c>
      <c r="CM226" s="145">
        <v>0</v>
      </c>
      <c r="CN226" s="145">
        <v>0</v>
      </c>
      <c r="CO226" s="134" t="s">
        <v>132</v>
      </c>
      <c r="CP226" s="136"/>
      <c r="CQ226" s="133" t="s">
        <v>132</v>
      </c>
      <c r="CR226" s="134" t="s">
        <v>132</v>
      </c>
      <c r="CS226" s="112"/>
      <c r="CT226" s="134" t="s">
        <v>132</v>
      </c>
      <c r="CU226" s="135"/>
      <c r="CV226" s="135"/>
      <c r="CW226" s="136" t="s">
        <v>132</v>
      </c>
      <c r="CX226" s="137" t="s">
        <v>132</v>
      </c>
      <c r="CY226" s="137" t="s">
        <v>132</v>
      </c>
      <c r="CZ226" s="137" t="s">
        <v>132</v>
      </c>
      <c r="DA226" s="61"/>
      <c r="DB226" s="156" t="s">
        <v>2744</v>
      </c>
      <c r="DC226" s="138" t="s">
        <v>149</v>
      </c>
      <c r="DD226" s="139" t="s">
        <v>2736</v>
      </c>
      <c r="DE226" s="951" t="s">
        <v>210</v>
      </c>
    </row>
    <row r="227" spans="1:109">
      <c r="A227" s="49"/>
      <c r="B227" s="59">
        <f t="shared" ca="1" si="3"/>
        <v>219</v>
      </c>
      <c r="C227" s="132" t="s">
        <v>171</v>
      </c>
      <c r="D227" s="150" t="s">
        <v>3915</v>
      </c>
      <c r="E227" s="65" t="s">
        <v>3916</v>
      </c>
      <c r="F227" s="116" t="s">
        <v>127</v>
      </c>
      <c r="G227" s="117" t="s">
        <v>132</v>
      </c>
      <c r="H227" s="27">
        <v>36617</v>
      </c>
      <c r="I227" s="73" t="s">
        <v>477</v>
      </c>
      <c r="J227" s="67" t="s">
        <v>3917</v>
      </c>
      <c r="K227" s="61" t="s">
        <v>479</v>
      </c>
      <c r="L227" s="112"/>
      <c r="M227" s="118" t="s">
        <v>2727</v>
      </c>
      <c r="N227" s="65" t="s">
        <v>3918</v>
      </c>
      <c r="O227" s="67" t="s">
        <v>3919</v>
      </c>
      <c r="P227" s="61" t="s">
        <v>3920</v>
      </c>
      <c r="Q227" s="112"/>
      <c r="R227" s="151">
        <v>0</v>
      </c>
      <c r="S227" s="144">
        <v>1</v>
      </c>
      <c r="T227" s="815" t="s">
        <v>618</v>
      </c>
      <c r="U227" s="274">
        <v>18</v>
      </c>
      <c r="V227" s="815"/>
      <c r="W227" s="274"/>
      <c r="X227" s="119"/>
      <c r="Y227" s="274"/>
      <c r="Z227" s="119"/>
      <c r="AA227" s="274"/>
      <c r="AB227" s="119"/>
      <c r="AC227" s="274"/>
      <c r="AD227" s="119"/>
      <c r="AE227" s="274"/>
      <c r="AF227" s="119"/>
      <c r="AG227" s="274"/>
      <c r="AH227" s="119"/>
      <c r="AI227" s="274"/>
      <c r="AJ227" s="119"/>
      <c r="AK227" s="274"/>
      <c r="AL227" s="119"/>
      <c r="AM227" s="274"/>
      <c r="AN227" s="153">
        <v>4</v>
      </c>
      <c r="AO227" s="280">
        <v>0.1</v>
      </c>
      <c r="AP227" s="130">
        <v>0</v>
      </c>
      <c r="AQ227" s="212">
        <v>0</v>
      </c>
      <c r="AR227" s="66">
        <v>0</v>
      </c>
      <c r="AS227" s="120">
        <v>0</v>
      </c>
      <c r="AT227" s="121">
        <v>1</v>
      </c>
      <c r="AU227" s="66">
        <v>0</v>
      </c>
      <c r="AV227" s="122">
        <v>0</v>
      </c>
      <c r="AW227" s="121">
        <v>3</v>
      </c>
      <c r="AX227" s="66">
        <v>0</v>
      </c>
      <c r="AY227" s="122">
        <v>0</v>
      </c>
      <c r="AZ227" s="121">
        <v>0</v>
      </c>
      <c r="BA227" s="66">
        <v>0</v>
      </c>
      <c r="BB227" s="122">
        <v>0</v>
      </c>
      <c r="BC227" s="121">
        <v>2</v>
      </c>
      <c r="BD227" s="66">
        <v>0</v>
      </c>
      <c r="BE227" s="122">
        <v>0</v>
      </c>
      <c r="BF227" s="113">
        <v>2</v>
      </c>
      <c r="BG227" s="66">
        <v>0</v>
      </c>
      <c r="BH227" s="66">
        <v>0</v>
      </c>
      <c r="BI227" s="151">
        <v>5</v>
      </c>
      <c r="BJ227" s="158">
        <v>32</v>
      </c>
      <c r="BK227" s="154">
        <v>9</v>
      </c>
      <c r="BL227" s="144">
        <v>0</v>
      </c>
      <c r="BM227" s="135">
        <v>0</v>
      </c>
      <c r="BN227" s="145">
        <v>0</v>
      </c>
      <c r="BO227" s="135">
        <v>0</v>
      </c>
      <c r="BP227" s="135">
        <v>0</v>
      </c>
      <c r="BQ227" s="135">
        <v>0</v>
      </c>
      <c r="BR227" s="145">
        <v>0</v>
      </c>
      <c r="BS227" s="135">
        <v>0</v>
      </c>
      <c r="BT227" s="158">
        <v>0</v>
      </c>
      <c r="BU227" s="149">
        <v>0</v>
      </c>
      <c r="BV227" s="144">
        <v>0</v>
      </c>
      <c r="BW227" s="145">
        <v>0</v>
      </c>
      <c r="BX227" s="158">
        <v>0</v>
      </c>
      <c r="BY227" s="147">
        <v>0</v>
      </c>
      <c r="BZ227" s="144">
        <v>0</v>
      </c>
      <c r="CA227" s="145">
        <v>0</v>
      </c>
      <c r="CB227" s="145">
        <v>0</v>
      </c>
      <c r="CC227" s="145">
        <v>0</v>
      </c>
      <c r="CD227" s="144">
        <v>0</v>
      </c>
      <c r="CE227" s="145">
        <v>0</v>
      </c>
      <c r="CF227" s="145">
        <v>0</v>
      </c>
      <c r="CG227" s="145">
        <v>0</v>
      </c>
      <c r="CH227" s="134" t="s">
        <v>132</v>
      </c>
      <c r="CI227" s="145"/>
      <c r="CJ227" s="158"/>
      <c r="CK227" s="149"/>
      <c r="CL227" s="144">
        <v>0</v>
      </c>
      <c r="CM227" s="145">
        <v>0</v>
      </c>
      <c r="CN227" s="145">
        <v>0</v>
      </c>
      <c r="CO227" s="134" t="s">
        <v>127</v>
      </c>
      <c r="CP227" s="136" t="s">
        <v>132</v>
      </c>
      <c r="CQ227" s="133" t="s">
        <v>132</v>
      </c>
      <c r="CR227" s="134" t="s">
        <v>132</v>
      </c>
      <c r="CS227" s="112"/>
      <c r="CT227" s="134" t="s">
        <v>132</v>
      </c>
      <c r="CU227" s="135"/>
      <c r="CV227" s="135"/>
      <c r="CW227" s="136" t="s">
        <v>132</v>
      </c>
      <c r="CX227" s="137" t="s">
        <v>132</v>
      </c>
      <c r="CY227" s="137" t="s">
        <v>132</v>
      </c>
      <c r="CZ227" s="137" t="s">
        <v>132</v>
      </c>
      <c r="DA227" s="61"/>
      <c r="DB227" s="156" t="s">
        <v>2744</v>
      </c>
      <c r="DC227" s="138" t="s">
        <v>149</v>
      </c>
      <c r="DD227" s="139" t="s">
        <v>2736</v>
      </c>
      <c r="DE227" s="947" t="s">
        <v>144</v>
      </c>
    </row>
    <row r="228" spans="1:109" ht="27">
      <c r="A228" s="49"/>
      <c r="B228" s="59">
        <f t="shared" ca="1" si="3"/>
        <v>220</v>
      </c>
      <c r="C228" s="132" t="s">
        <v>171</v>
      </c>
      <c r="D228" s="150" t="s">
        <v>3921</v>
      </c>
      <c r="E228" s="65" t="s">
        <v>3922</v>
      </c>
      <c r="F228" s="116" t="s">
        <v>132</v>
      </c>
      <c r="G228" s="117" t="s">
        <v>132</v>
      </c>
      <c r="H228" s="27">
        <v>43556</v>
      </c>
      <c r="I228" s="73" t="s">
        <v>477</v>
      </c>
      <c r="J228" s="67" t="s">
        <v>3923</v>
      </c>
      <c r="K228" s="61" t="s">
        <v>552</v>
      </c>
      <c r="L228" s="112" t="s">
        <v>3924</v>
      </c>
      <c r="M228" s="118" t="s">
        <v>2727</v>
      </c>
      <c r="N228" s="65" t="s">
        <v>3925</v>
      </c>
      <c r="O228" s="67" t="s">
        <v>3926</v>
      </c>
      <c r="P228" s="61" t="s">
        <v>3632</v>
      </c>
      <c r="Q228" s="112"/>
      <c r="R228" s="151">
        <v>0</v>
      </c>
      <c r="S228" s="144">
        <v>0</v>
      </c>
      <c r="T228" s="815"/>
      <c r="U228" s="274"/>
      <c r="V228" s="815"/>
      <c r="W228" s="274"/>
      <c r="X228" s="119"/>
      <c r="Y228" s="274"/>
      <c r="Z228" s="119"/>
      <c r="AA228" s="274"/>
      <c r="AB228" s="119"/>
      <c r="AC228" s="274"/>
      <c r="AD228" s="119"/>
      <c r="AE228" s="274"/>
      <c r="AF228" s="119"/>
      <c r="AG228" s="274"/>
      <c r="AH228" s="119"/>
      <c r="AI228" s="274"/>
      <c r="AJ228" s="119"/>
      <c r="AK228" s="274"/>
      <c r="AL228" s="119"/>
      <c r="AM228" s="279"/>
      <c r="AN228" s="144">
        <v>1</v>
      </c>
      <c r="AO228" s="157">
        <v>1</v>
      </c>
      <c r="AP228" s="130">
        <v>0</v>
      </c>
      <c r="AQ228" s="212">
        <v>0</v>
      </c>
      <c r="AR228" s="66">
        <v>0</v>
      </c>
      <c r="AS228" s="120">
        <v>0</v>
      </c>
      <c r="AT228" s="121">
        <v>0</v>
      </c>
      <c r="AU228" s="66">
        <v>0</v>
      </c>
      <c r="AV228" s="122">
        <v>0</v>
      </c>
      <c r="AW228" s="121">
        <v>0</v>
      </c>
      <c r="AX228" s="66">
        <v>1</v>
      </c>
      <c r="AY228" s="122">
        <v>1</v>
      </c>
      <c r="AZ228" s="121">
        <v>0</v>
      </c>
      <c r="BA228" s="66">
        <v>0</v>
      </c>
      <c r="BB228" s="122">
        <v>0</v>
      </c>
      <c r="BC228" s="121">
        <v>0</v>
      </c>
      <c r="BD228" s="66">
        <v>0</v>
      </c>
      <c r="BE228" s="122">
        <v>0</v>
      </c>
      <c r="BF228" s="113">
        <v>0</v>
      </c>
      <c r="BG228" s="66">
        <v>1</v>
      </c>
      <c r="BH228" s="66">
        <v>1</v>
      </c>
      <c r="BI228" s="151">
        <v>2</v>
      </c>
      <c r="BJ228" s="158">
        <v>2.5</v>
      </c>
      <c r="BK228" s="154">
        <v>0</v>
      </c>
      <c r="BL228" s="144">
        <v>0</v>
      </c>
      <c r="BM228" s="135">
        <v>0</v>
      </c>
      <c r="BN228" s="145">
        <v>0</v>
      </c>
      <c r="BO228" s="135">
        <v>0</v>
      </c>
      <c r="BP228" s="135">
        <v>0</v>
      </c>
      <c r="BQ228" s="135">
        <v>0</v>
      </c>
      <c r="BR228" s="145">
        <v>0</v>
      </c>
      <c r="BS228" s="135">
        <v>0</v>
      </c>
      <c r="BT228" s="158">
        <v>0</v>
      </c>
      <c r="BU228" s="149">
        <v>0</v>
      </c>
      <c r="BV228" s="144">
        <v>0</v>
      </c>
      <c r="BW228" s="145">
        <v>0</v>
      </c>
      <c r="BX228" s="158">
        <v>0</v>
      </c>
      <c r="BY228" s="147" t="s">
        <v>132</v>
      </c>
      <c r="BZ228" s="144">
        <v>0</v>
      </c>
      <c r="CA228" s="145">
        <v>0</v>
      </c>
      <c r="CB228" s="145">
        <v>0</v>
      </c>
      <c r="CC228" s="145">
        <v>0</v>
      </c>
      <c r="CD228" s="144">
        <v>0</v>
      </c>
      <c r="CE228" s="145">
        <v>0</v>
      </c>
      <c r="CF228" s="145">
        <v>0</v>
      </c>
      <c r="CG228" s="145">
        <v>0</v>
      </c>
      <c r="CH228" s="134" t="s">
        <v>132</v>
      </c>
      <c r="CI228" s="145"/>
      <c r="CJ228" s="158"/>
      <c r="CK228" s="149"/>
      <c r="CL228" s="144">
        <v>0</v>
      </c>
      <c r="CM228" s="145">
        <v>0</v>
      </c>
      <c r="CN228" s="145">
        <v>0</v>
      </c>
      <c r="CO228" s="134" t="s">
        <v>127</v>
      </c>
      <c r="CP228" s="136" t="s">
        <v>127</v>
      </c>
      <c r="CQ228" s="133" t="s">
        <v>132</v>
      </c>
      <c r="CR228" s="134" t="s">
        <v>132</v>
      </c>
      <c r="CS228" s="112"/>
      <c r="CT228" s="134" t="s">
        <v>132</v>
      </c>
      <c r="CU228" s="135"/>
      <c r="CV228" s="135"/>
      <c r="CW228" s="136" t="s">
        <v>132</v>
      </c>
      <c r="CX228" s="137" t="s">
        <v>132</v>
      </c>
      <c r="CY228" s="137" t="s">
        <v>132</v>
      </c>
      <c r="CZ228" s="137" t="s">
        <v>132</v>
      </c>
      <c r="DA228" s="61"/>
      <c r="DB228" s="156" t="s">
        <v>2744</v>
      </c>
      <c r="DC228" s="138" t="s">
        <v>149</v>
      </c>
      <c r="DD228" s="139" t="s">
        <v>2736</v>
      </c>
      <c r="DE228" s="947" t="s">
        <v>156</v>
      </c>
    </row>
    <row r="229" spans="1:109" ht="27">
      <c r="A229" s="49"/>
      <c r="B229" s="59">
        <f t="shared" ca="1" si="3"/>
        <v>221</v>
      </c>
      <c r="C229" s="132" t="s">
        <v>171</v>
      </c>
      <c r="D229" s="150" t="s">
        <v>3927</v>
      </c>
      <c r="E229" s="65" t="s">
        <v>3928</v>
      </c>
      <c r="F229" s="116" t="s">
        <v>127</v>
      </c>
      <c r="G229" s="117" t="s">
        <v>132</v>
      </c>
      <c r="H229" s="27">
        <v>38552</v>
      </c>
      <c r="I229" s="73" t="s">
        <v>477</v>
      </c>
      <c r="J229" s="67" t="s">
        <v>3929</v>
      </c>
      <c r="K229" s="61" t="s">
        <v>479</v>
      </c>
      <c r="L229" s="112"/>
      <c r="M229" s="118" t="s">
        <v>2727</v>
      </c>
      <c r="N229" s="65" t="s">
        <v>3930</v>
      </c>
      <c r="O229" s="67" t="s">
        <v>3931</v>
      </c>
      <c r="P229" s="61" t="s">
        <v>3346</v>
      </c>
      <c r="Q229" s="112"/>
      <c r="R229" s="151">
        <v>19</v>
      </c>
      <c r="S229" s="144">
        <v>1</v>
      </c>
      <c r="T229" s="815" t="s">
        <v>2731</v>
      </c>
      <c r="U229" s="274">
        <v>29</v>
      </c>
      <c r="V229" s="815"/>
      <c r="W229" s="274"/>
      <c r="X229" s="119"/>
      <c r="Y229" s="274"/>
      <c r="Z229" s="119"/>
      <c r="AA229" s="274"/>
      <c r="AB229" s="119"/>
      <c r="AC229" s="274"/>
      <c r="AD229" s="119"/>
      <c r="AE229" s="274"/>
      <c r="AF229" s="119"/>
      <c r="AG229" s="274"/>
      <c r="AH229" s="119"/>
      <c r="AI229" s="274"/>
      <c r="AJ229" s="119"/>
      <c r="AK229" s="274"/>
      <c r="AL229" s="119"/>
      <c r="AM229" s="279"/>
      <c r="AN229" s="144">
        <v>4</v>
      </c>
      <c r="AO229" s="157">
        <v>1</v>
      </c>
      <c r="AP229" s="130">
        <v>1</v>
      </c>
      <c r="AQ229" s="212">
        <v>3</v>
      </c>
      <c r="AR229" s="66">
        <v>0</v>
      </c>
      <c r="AS229" s="120">
        <v>0</v>
      </c>
      <c r="AT229" s="121">
        <v>1</v>
      </c>
      <c r="AU229" s="66">
        <v>0</v>
      </c>
      <c r="AV229" s="122">
        <v>0</v>
      </c>
      <c r="AW229" s="121">
        <v>8</v>
      </c>
      <c r="AX229" s="66">
        <v>1</v>
      </c>
      <c r="AY229" s="122">
        <v>0.6</v>
      </c>
      <c r="AZ229" s="121">
        <v>0</v>
      </c>
      <c r="BA229" s="66">
        <v>0</v>
      </c>
      <c r="BB229" s="122">
        <v>0</v>
      </c>
      <c r="BC229" s="121">
        <v>3</v>
      </c>
      <c r="BD229" s="66">
        <v>0</v>
      </c>
      <c r="BE229" s="122">
        <v>0</v>
      </c>
      <c r="BF229" s="113">
        <v>7</v>
      </c>
      <c r="BG229" s="66">
        <v>0</v>
      </c>
      <c r="BH229" s="66">
        <v>0</v>
      </c>
      <c r="BI229" s="151">
        <v>5</v>
      </c>
      <c r="BJ229" s="158">
        <v>65</v>
      </c>
      <c r="BK229" s="154">
        <v>19</v>
      </c>
      <c r="BL229" s="144">
        <v>0</v>
      </c>
      <c r="BM229" s="135">
        <v>0</v>
      </c>
      <c r="BN229" s="145">
        <v>0</v>
      </c>
      <c r="BO229" s="135">
        <v>0</v>
      </c>
      <c r="BP229" s="135">
        <v>0</v>
      </c>
      <c r="BQ229" s="135">
        <v>0</v>
      </c>
      <c r="BR229" s="145">
        <v>0</v>
      </c>
      <c r="BS229" s="135">
        <v>0</v>
      </c>
      <c r="BT229" s="158">
        <v>0</v>
      </c>
      <c r="BU229" s="149">
        <v>0</v>
      </c>
      <c r="BV229" s="144">
        <v>0</v>
      </c>
      <c r="BW229" s="145">
        <v>24</v>
      </c>
      <c r="BX229" s="158">
        <v>24</v>
      </c>
      <c r="BY229" s="147" t="s">
        <v>132</v>
      </c>
      <c r="BZ229" s="144">
        <v>0</v>
      </c>
      <c r="CA229" s="145">
        <v>175</v>
      </c>
      <c r="CB229" s="145">
        <v>48</v>
      </c>
      <c r="CC229" s="145">
        <v>379</v>
      </c>
      <c r="CD229" s="144">
        <v>0</v>
      </c>
      <c r="CE229" s="145">
        <v>0</v>
      </c>
      <c r="CF229" s="145">
        <v>0</v>
      </c>
      <c r="CG229" s="145">
        <v>0</v>
      </c>
      <c r="CH229" s="134" t="s">
        <v>127</v>
      </c>
      <c r="CI229" s="145">
        <v>6</v>
      </c>
      <c r="CJ229" s="158">
        <v>6</v>
      </c>
      <c r="CK229" s="149">
        <v>23</v>
      </c>
      <c r="CL229" s="144">
        <v>0</v>
      </c>
      <c r="CM229" s="145">
        <v>650</v>
      </c>
      <c r="CN229" s="145">
        <v>220</v>
      </c>
      <c r="CO229" s="134" t="s">
        <v>132</v>
      </c>
      <c r="CP229" s="136"/>
      <c r="CQ229" s="133" t="s">
        <v>132</v>
      </c>
      <c r="CR229" s="134" t="s">
        <v>132</v>
      </c>
      <c r="CS229" s="112"/>
      <c r="CT229" s="134" t="s">
        <v>127</v>
      </c>
      <c r="CU229" s="135">
        <v>17</v>
      </c>
      <c r="CV229" s="135">
        <v>4</v>
      </c>
      <c r="CW229" s="136" t="s">
        <v>127</v>
      </c>
      <c r="CX229" s="137" t="s">
        <v>132</v>
      </c>
      <c r="CY229" s="137" t="s">
        <v>127</v>
      </c>
      <c r="CZ229" s="137" t="s">
        <v>132</v>
      </c>
      <c r="DA229" s="61" t="s">
        <v>2773</v>
      </c>
      <c r="DB229" s="156" t="s">
        <v>2744</v>
      </c>
      <c r="DC229" s="138" t="s">
        <v>149</v>
      </c>
      <c r="DD229" s="139" t="s">
        <v>2735</v>
      </c>
      <c r="DE229" s="947" t="s">
        <v>3932</v>
      </c>
    </row>
    <row r="230" spans="1:109" ht="40.5">
      <c r="A230" s="49"/>
      <c r="B230" s="59">
        <f t="shared" ca="1" si="3"/>
        <v>222</v>
      </c>
      <c r="C230" s="132" t="s">
        <v>171</v>
      </c>
      <c r="D230" s="150" t="s">
        <v>3933</v>
      </c>
      <c r="E230" s="65" t="s">
        <v>3934</v>
      </c>
      <c r="F230" s="116" t="s">
        <v>132</v>
      </c>
      <c r="G230" s="117" t="s">
        <v>132</v>
      </c>
      <c r="H230" s="27">
        <v>21155</v>
      </c>
      <c r="I230" s="73" t="s">
        <v>477</v>
      </c>
      <c r="J230" s="67" t="s">
        <v>3935</v>
      </c>
      <c r="K230" s="61" t="s">
        <v>479</v>
      </c>
      <c r="L230" s="112"/>
      <c r="M230" s="118" t="s">
        <v>2727</v>
      </c>
      <c r="N230" s="65" t="s">
        <v>3936</v>
      </c>
      <c r="O230" s="67" t="s">
        <v>3937</v>
      </c>
      <c r="P230" s="61" t="s">
        <v>3231</v>
      </c>
      <c r="Q230" s="112"/>
      <c r="R230" s="151">
        <v>0</v>
      </c>
      <c r="S230" s="144">
        <v>1</v>
      </c>
      <c r="T230" s="815" t="s">
        <v>2909</v>
      </c>
      <c r="U230" s="274">
        <v>45</v>
      </c>
      <c r="V230" s="815"/>
      <c r="W230" s="274"/>
      <c r="X230" s="119"/>
      <c r="Y230" s="274"/>
      <c r="Z230" s="119"/>
      <c r="AA230" s="274"/>
      <c r="AB230" s="119"/>
      <c r="AC230" s="274"/>
      <c r="AD230" s="119"/>
      <c r="AE230" s="274"/>
      <c r="AF230" s="119"/>
      <c r="AG230" s="274"/>
      <c r="AH230" s="119"/>
      <c r="AI230" s="274"/>
      <c r="AJ230" s="119"/>
      <c r="AK230" s="274"/>
      <c r="AL230" s="119"/>
      <c r="AM230" s="279"/>
      <c r="AN230" s="144">
        <v>0</v>
      </c>
      <c r="AO230" s="157">
        <v>0</v>
      </c>
      <c r="AP230" s="130">
        <v>0</v>
      </c>
      <c r="AQ230" s="212">
        <v>0</v>
      </c>
      <c r="AR230" s="66">
        <v>0</v>
      </c>
      <c r="AS230" s="120">
        <v>0</v>
      </c>
      <c r="AT230" s="121">
        <v>0</v>
      </c>
      <c r="AU230" s="66">
        <v>0</v>
      </c>
      <c r="AV230" s="122">
        <v>0</v>
      </c>
      <c r="AW230" s="121">
        <v>2</v>
      </c>
      <c r="AX230" s="66">
        <v>0</v>
      </c>
      <c r="AY230" s="122">
        <v>0</v>
      </c>
      <c r="AZ230" s="121">
        <v>0</v>
      </c>
      <c r="BA230" s="66">
        <v>0</v>
      </c>
      <c r="BB230" s="122">
        <v>0</v>
      </c>
      <c r="BC230" s="121">
        <v>0</v>
      </c>
      <c r="BD230" s="66">
        <v>0</v>
      </c>
      <c r="BE230" s="122">
        <v>0</v>
      </c>
      <c r="BF230" s="113">
        <v>1</v>
      </c>
      <c r="BG230" s="66">
        <v>0</v>
      </c>
      <c r="BH230" s="66">
        <v>0</v>
      </c>
      <c r="BI230" s="151">
        <v>5</v>
      </c>
      <c r="BJ230" s="158">
        <v>8.5</v>
      </c>
      <c r="BK230" s="154">
        <v>0</v>
      </c>
      <c r="BL230" s="144">
        <v>0</v>
      </c>
      <c r="BM230" s="135">
        <v>0</v>
      </c>
      <c r="BN230" s="145">
        <v>0</v>
      </c>
      <c r="BO230" s="135">
        <v>0</v>
      </c>
      <c r="BP230" s="135">
        <v>0</v>
      </c>
      <c r="BQ230" s="135">
        <v>0</v>
      </c>
      <c r="BR230" s="145">
        <v>0</v>
      </c>
      <c r="BS230" s="135">
        <v>0</v>
      </c>
      <c r="BT230" s="158">
        <v>0</v>
      </c>
      <c r="BU230" s="149">
        <v>0</v>
      </c>
      <c r="BV230" s="144">
        <v>1</v>
      </c>
      <c r="BW230" s="145">
        <v>35</v>
      </c>
      <c r="BX230" s="158">
        <v>10</v>
      </c>
      <c r="BY230" s="147" t="s">
        <v>132</v>
      </c>
      <c r="BZ230" s="144">
        <v>0</v>
      </c>
      <c r="CA230" s="145">
        <v>0</v>
      </c>
      <c r="CB230" s="145">
        <v>0</v>
      </c>
      <c r="CC230" s="145">
        <v>0</v>
      </c>
      <c r="CD230" s="144">
        <v>0</v>
      </c>
      <c r="CE230" s="145">
        <v>0</v>
      </c>
      <c r="CF230" s="145">
        <v>0</v>
      </c>
      <c r="CG230" s="145">
        <v>0</v>
      </c>
      <c r="CH230" s="134" t="s">
        <v>127</v>
      </c>
      <c r="CI230" s="145">
        <v>0</v>
      </c>
      <c r="CJ230" s="158">
        <v>0</v>
      </c>
      <c r="CK230" s="149">
        <v>0</v>
      </c>
      <c r="CL230" s="144">
        <v>0</v>
      </c>
      <c r="CM230" s="145">
        <v>0</v>
      </c>
      <c r="CN230" s="145">
        <v>0</v>
      </c>
      <c r="CO230" s="134" t="s">
        <v>132</v>
      </c>
      <c r="CP230" s="136" t="s">
        <v>132</v>
      </c>
      <c r="CQ230" s="133" t="s">
        <v>132</v>
      </c>
      <c r="CR230" s="134" t="s">
        <v>127</v>
      </c>
      <c r="CS230" s="232" t="s">
        <v>3938</v>
      </c>
      <c r="CT230" s="134" t="s">
        <v>132</v>
      </c>
      <c r="CU230" s="135"/>
      <c r="CV230" s="135"/>
      <c r="CW230" s="136" t="s">
        <v>132</v>
      </c>
      <c r="CX230" s="137" t="s">
        <v>132</v>
      </c>
      <c r="CY230" s="137" t="s">
        <v>132</v>
      </c>
      <c r="CZ230" s="137" t="s">
        <v>132</v>
      </c>
      <c r="DA230" s="61"/>
      <c r="DB230" s="156" t="s">
        <v>2744</v>
      </c>
      <c r="DC230" s="138" t="s">
        <v>149</v>
      </c>
      <c r="DD230" s="139" t="s">
        <v>2736</v>
      </c>
      <c r="DE230" s="947" t="s">
        <v>3939</v>
      </c>
    </row>
    <row r="231" spans="1:109" ht="40.5">
      <c r="A231" s="49"/>
      <c r="B231" s="59">
        <f t="shared" ca="1" si="3"/>
        <v>223</v>
      </c>
      <c r="C231" s="132" t="s">
        <v>171</v>
      </c>
      <c r="D231" s="150" t="s">
        <v>3940</v>
      </c>
      <c r="E231" s="65" t="s">
        <v>3941</v>
      </c>
      <c r="F231" s="116" t="s">
        <v>132</v>
      </c>
      <c r="G231" s="117" t="s">
        <v>132</v>
      </c>
      <c r="H231" s="27">
        <v>38200</v>
      </c>
      <c r="I231" s="73" t="s">
        <v>477</v>
      </c>
      <c r="J231" s="67" t="s">
        <v>3942</v>
      </c>
      <c r="K231" s="61" t="s">
        <v>528</v>
      </c>
      <c r="L231" s="112" t="s">
        <v>3943</v>
      </c>
      <c r="M231" s="118" t="s">
        <v>2727</v>
      </c>
      <c r="N231" s="65" t="s">
        <v>3944</v>
      </c>
      <c r="O231" s="67" t="s">
        <v>3945</v>
      </c>
      <c r="P231" s="61" t="s">
        <v>3632</v>
      </c>
      <c r="Q231" s="112"/>
      <c r="R231" s="151">
        <v>0</v>
      </c>
      <c r="S231" s="144">
        <v>1</v>
      </c>
      <c r="T231" s="282" t="s">
        <v>3946</v>
      </c>
      <c r="U231" s="676">
        <v>38</v>
      </c>
      <c r="V231" s="282"/>
      <c r="W231" s="676"/>
      <c r="X231" s="114"/>
      <c r="Y231" s="676"/>
      <c r="Z231" s="114"/>
      <c r="AA231" s="676"/>
      <c r="AB231" s="114"/>
      <c r="AC231" s="676"/>
      <c r="AD231" s="114"/>
      <c r="AE231" s="676"/>
      <c r="AF231" s="114"/>
      <c r="AG231" s="676"/>
      <c r="AH231" s="114"/>
      <c r="AI231" s="676"/>
      <c r="AJ231" s="114"/>
      <c r="AK231" s="676"/>
      <c r="AL231" s="114"/>
      <c r="AM231" s="676"/>
      <c r="AN231" s="144">
        <v>1</v>
      </c>
      <c r="AO231" s="157">
        <v>0.1</v>
      </c>
      <c r="AP231" s="130">
        <v>0</v>
      </c>
      <c r="AQ231" s="212">
        <v>0</v>
      </c>
      <c r="AR231" s="66">
        <v>0</v>
      </c>
      <c r="AS231" s="120">
        <v>0</v>
      </c>
      <c r="AT231" s="121">
        <v>0</v>
      </c>
      <c r="AU231" s="66">
        <v>0</v>
      </c>
      <c r="AV231" s="122">
        <v>0</v>
      </c>
      <c r="AW231" s="121">
        <v>2</v>
      </c>
      <c r="AX231" s="66">
        <v>0</v>
      </c>
      <c r="AY231" s="122">
        <v>0</v>
      </c>
      <c r="AZ231" s="121">
        <v>0</v>
      </c>
      <c r="BA231" s="66">
        <v>0</v>
      </c>
      <c r="BB231" s="122">
        <v>0</v>
      </c>
      <c r="BC231" s="121">
        <v>0</v>
      </c>
      <c r="BD231" s="66">
        <v>0</v>
      </c>
      <c r="BE231" s="122">
        <v>0</v>
      </c>
      <c r="BF231" s="113">
        <v>1</v>
      </c>
      <c r="BG231" s="66">
        <v>0</v>
      </c>
      <c r="BH231" s="66">
        <v>0</v>
      </c>
      <c r="BI231" s="151">
        <v>5</v>
      </c>
      <c r="BJ231" s="158">
        <v>13</v>
      </c>
      <c r="BK231" s="154">
        <v>0</v>
      </c>
      <c r="BL231" s="144">
        <v>1</v>
      </c>
      <c r="BM231" s="135">
        <v>0</v>
      </c>
      <c r="BN231" s="145">
        <v>0</v>
      </c>
      <c r="BO231" s="135">
        <v>0</v>
      </c>
      <c r="BP231" s="135">
        <v>0</v>
      </c>
      <c r="BQ231" s="135">
        <v>0</v>
      </c>
      <c r="BR231" s="145">
        <v>0</v>
      </c>
      <c r="BS231" s="135">
        <v>0</v>
      </c>
      <c r="BT231" s="158">
        <v>0</v>
      </c>
      <c r="BU231" s="149">
        <v>0</v>
      </c>
      <c r="BV231" s="144">
        <v>1</v>
      </c>
      <c r="BW231" s="145">
        <v>3</v>
      </c>
      <c r="BX231" s="158">
        <v>3</v>
      </c>
      <c r="BY231" s="147" t="s">
        <v>132</v>
      </c>
      <c r="BZ231" s="144">
        <v>1</v>
      </c>
      <c r="CA231" s="145">
        <v>65</v>
      </c>
      <c r="CB231" s="145">
        <v>63</v>
      </c>
      <c r="CC231" s="145">
        <v>6</v>
      </c>
      <c r="CD231" s="144">
        <v>0</v>
      </c>
      <c r="CE231" s="145">
        <v>0</v>
      </c>
      <c r="CF231" s="145">
        <v>0</v>
      </c>
      <c r="CG231" s="145">
        <v>0</v>
      </c>
      <c r="CH231" s="134" t="s">
        <v>132</v>
      </c>
      <c r="CI231" s="145"/>
      <c r="CJ231" s="158"/>
      <c r="CK231" s="149"/>
      <c r="CL231" s="144">
        <v>0</v>
      </c>
      <c r="CM231" s="145">
        <v>0</v>
      </c>
      <c r="CN231" s="145">
        <v>0</v>
      </c>
      <c r="CO231" s="134" t="s">
        <v>132</v>
      </c>
      <c r="CP231" s="136"/>
      <c r="CQ231" s="133" t="s">
        <v>132</v>
      </c>
      <c r="CR231" s="134" t="s">
        <v>132</v>
      </c>
      <c r="CS231" s="112"/>
      <c r="CT231" s="134" t="s">
        <v>132</v>
      </c>
      <c r="CU231" s="135"/>
      <c r="CV231" s="135"/>
      <c r="CW231" s="136" t="s">
        <v>132</v>
      </c>
      <c r="CX231" s="137" t="s">
        <v>132</v>
      </c>
      <c r="CY231" s="137" t="s">
        <v>132</v>
      </c>
      <c r="CZ231" s="137" t="s">
        <v>132</v>
      </c>
      <c r="DA231" s="61"/>
      <c r="DB231" s="156" t="s">
        <v>2744</v>
      </c>
      <c r="DC231" s="138" t="s">
        <v>149</v>
      </c>
      <c r="DD231" s="139" t="s">
        <v>2736</v>
      </c>
      <c r="DE231" s="947" t="s">
        <v>2911</v>
      </c>
    </row>
    <row r="232" spans="1:109" ht="40.5">
      <c r="A232" s="49"/>
      <c r="B232" s="59">
        <f t="shared" ca="1" si="3"/>
        <v>224</v>
      </c>
      <c r="C232" s="115" t="s">
        <v>171</v>
      </c>
      <c r="D232" s="150" t="s">
        <v>3947</v>
      </c>
      <c r="E232" s="65" t="s">
        <v>3948</v>
      </c>
      <c r="F232" s="116" t="s">
        <v>132</v>
      </c>
      <c r="G232" s="117" t="s">
        <v>132</v>
      </c>
      <c r="H232" s="27">
        <v>38200</v>
      </c>
      <c r="I232" s="65" t="s">
        <v>477</v>
      </c>
      <c r="J232" s="67" t="s">
        <v>3942</v>
      </c>
      <c r="K232" s="61" t="s">
        <v>528</v>
      </c>
      <c r="L232" s="112" t="s">
        <v>3943</v>
      </c>
      <c r="M232" s="118" t="s">
        <v>2727</v>
      </c>
      <c r="N232" s="65" t="s">
        <v>3944</v>
      </c>
      <c r="O232" s="67" t="s">
        <v>3945</v>
      </c>
      <c r="P232" s="61" t="s">
        <v>3632</v>
      </c>
      <c r="Q232" s="112"/>
      <c r="R232" s="151">
        <v>0</v>
      </c>
      <c r="S232" s="144">
        <v>1</v>
      </c>
      <c r="T232" s="815" t="s">
        <v>3946</v>
      </c>
      <c r="U232" s="152">
        <v>38</v>
      </c>
      <c r="V232" s="815"/>
      <c r="W232" s="152"/>
      <c r="X232" s="119"/>
      <c r="Y232" s="152"/>
      <c r="Z232" s="119"/>
      <c r="AA232" s="152"/>
      <c r="AB232" s="119"/>
      <c r="AC232" s="152"/>
      <c r="AD232" s="119"/>
      <c r="AE232" s="152"/>
      <c r="AF232" s="119"/>
      <c r="AG232" s="152"/>
      <c r="AH232" s="119"/>
      <c r="AI232" s="152"/>
      <c r="AJ232" s="119"/>
      <c r="AK232" s="152"/>
      <c r="AL232" s="119"/>
      <c r="AM232" s="152"/>
      <c r="AN232" s="153">
        <v>0</v>
      </c>
      <c r="AO232" s="280">
        <v>0</v>
      </c>
      <c r="AP232" s="130">
        <v>0</v>
      </c>
      <c r="AQ232" s="212">
        <v>0</v>
      </c>
      <c r="AR232" s="66">
        <v>0</v>
      </c>
      <c r="AS232" s="120">
        <v>0</v>
      </c>
      <c r="AT232" s="121">
        <v>0</v>
      </c>
      <c r="AU232" s="66">
        <v>0</v>
      </c>
      <c r="AV232" s="122">
        <v>0</v>
      </c>
      <c r="AW232" s="121">
        <v>2</v>
      </c>
      <c r="AX232" s="66">
        <v>0</v>
      </c>
      <c r="AY232" s="122">
        <v>0</v>
      </c>
      <c r="AZ232" s="121">
        <v>0</v>
      </c>
      <c r="BA232" s="66">
        <v>0</v>
      </c>
      <c r="BB232" s="122">
        <v>0</v>
      </c>
      <c r="BC232" s="121">
        <v>0</v>
      </c>
      <c r="BD232" s="66">
        <v>0</v>
      </c>
      <c r="BE232" s="122">
        <v>0</v>
      </c>
      <c r="BF232" s="113">
        <v>1</v>
      </c>
      <c r="BG232" s="66">
        <v>0</v>
      </c>
      <c r="BH232" s="66">
        <v>0</v>
      </c>
      <c r="BI232" s="151">
        <v>0.25</v>
      </c>
      <c r="BJ232" s="143">
        <v>9</v>
      </c>
      <c r="BK232" s="154">
        <v>0</v>
      </c>
      <c r="BL232" s="144">
        <v>1</v>
      </c>
      <c r="BM232" s="135">
        <v>0</v>
      </c>
      <c r="BN232" s="145">
        <v>0</v>
      </c>
      <c r="BO232" s="135">
        <v>0</v>
      </c>
      <c r="BP232" s="146">
        <v>0</v>
      </c>
      <c r="BQ232" s="135">
        <v>0</v>
      </c>
      <c r="BR232" s="145">
        <v>0</v>
      </c>
      <c r="BS232" s="135">
        <v>0</v>
      </c>
      <c r="BT232" s="155">
        <v>0</v>
      </c>
      <c r="BU232" s="149">
        <v>0</v>
      </c>
      <c r="BV232" s="144">
        <v>1</v>
      </c>
      <c r="BW232" s="145">
        <v>1</v>
      </c>
      <c r="BX232" s="146">
        <v>1</v>
      </c>
      <c r="BY232" s="147" t="s">
        <v>132</v>
      </c>
      <c r="BZ232" s="144">
        <v>1</v>
      </c>
      <c r="CA232" s="145">
        <v>3</v>
      </c>
      <c r="CB232" s="145">
        <v>3</v>
      </c>
      <c r="CC232" s="145">
        <v>1</v>
      </c>
      <c r="CD232" s="144">
        <v>0</v>
      </c>
      <c r="CE232" s="145">
        <v>0</v>
      </c>
      <c r="CF232" s="145">
        <v>0</v>
      </c>
      <c r="CG232" s="145">
        <v>0</v>
      </c>
      <c r="CH232" s="134" t="s">
        <v>132</v>
      </c>
      <c r="CI232" s="145"/>
      <c r="CJ232" s="148"/>
      <c r="CK232" s="149"/>
      <c r="CL232" s="144">
        <v>0</v>
      </c>
      <c r="CM232" s="145">
        <v>0</v>
      </c>
      <c r="CN232" s="145">
        <v>0</v>
      </c>
      <c r="CO232" s="134" t="s">
        <v>132</v>
      </c>
      <c r="CP232" s="136"/>
      <c r="CQ232" s="133" t="s">
        <v>132</v>
      </c>
      <c r="CR232" s="134" t="s">
        <v>132</v>
      </c>
      <c r="CS232" s="112"/>
      <c r="CT232" s="134" t="s">
        <v>132</v>
      </c>
      <c r="CU232" s="135"/>
      <c r="CV232" s="135"/>
      <c r="CW232" s="136" t="s">
        <v>132</v>
      </c>
      <c r="CX232" s="137" t="s">
        <v>132</v>
      </c>
      <c r="CY232" s="137" t="s">
        <v>132</v>
      </c>
      <c r="CZ232" s="137" t="s">
        <v>132</v>
      </c>
      <c r="DA232" s="61"/>
      <c r="DB232" s="156" t="s">
        <v>2744</v>
      </c>
      <c r="DC232" s="138" t="s">
        <v>149</v>
      </c>
      <c r="DD232" s="139" t="s">
        <v>2736</v>
      </c>
      <c r="DE232" s="947" t="s">
        <v>3949</v>
      </c>
    </row>
    <row r="233" spans="1:109" ht="40.5">
      <c r="A233" s="49"/>
      <c r="B233" s="59">
        <f t="shared" ca="1" si="3"/>
        <v>225</v>
      </c>
      <c r="C233" s="132" t="s">
        <v>171</v>
      </c>
      <c r="D233" s="150" t="s">
        <v>3950</v>
      </c>
      <c r="E233" s="65" t="s">
        <v>3951</v>
      </c>
      <c r="F233" s="241" t="s">
        <v>132</v>
      </c>
      <c r="G233" s="260" t="s">
        <v>132</v>
      </c>
      <c r="H233" s="27">
        <v>42822</v>
      </c>
      <c r="I233" s="73" t="s">
        <v>477</v>
      </c>
      <c r="J233" s="67" t="s">
        <v>3952</v>
      </c>
      <c r="K233" s="61" t="s">
        <v>479</v>
      </c>
      <c r="L233" s="112"/>
      <c r="M233" s="432" t="s">
        <v>2727</v>
      </c>
      <c r="N233" s="65" t="s">
        <v>3918</v>
      </c>
      <c r="O233" s="67" t="s">
        <v>3953</v>
      </c>
      <c r="P233" s="245" t="s">
        <v>3632</v>
      </c>
      <c r="Q233" s="232"/>
      <c r="R233" s="417">
        <v>0</v>
      </c>
      <c r="S233" s="436">
        <v>1</v>
      </c>
      <c r="T233" s="282" t="s">
        <v>2765</v>
      </c>
      <c r="U233" s="677" t="s">
        <v>3954</v>
      </c>
      <c r="V233" s="282"/>
      <c r="W233" s="677"/>
      <c r="X233" s="114"/>
      <c r="Y233" s="677"/>
      <c r="Z233" s="114"/>
      <c r="AA233" s="677"/>
      <c r="AB233" s="114"/>
      <c r="AC233" s="677"/>
      <c r="AD233" s="114"/>
      <c r="AE233" s="677"/>
      <c r="AF233" s="114"/>
      <c r="AG233" s="677"/>
      <c r="AH233" s="114"/>
      <c r="AI233" s="677"/>
      <c r="AJ233" s="114"/>
      <c r="AK233" s="677"/>
      <c r="AL233" s="114"/>
      <c r="AM233" s="677"/>
      <c r="AN233" s="436">
        <v>6</v>
      </c>
      <c r="AO233" s="437">
        <v>0.5</v>
      </c>
      <c r="AP233" s="223">
        <v>0</v>
      </c>
      <c r="AQ233" s="523">
        <v>0</v>
      </c>
      <c r="AR233" s="461">
        <v>0</v>
      </c>
      <c r="AS233" s="193">
        <v>7</v>
      </c>
      <c r="AT233" s="121">
        <v>0</v>
      </c>
      <c r="AU233" s="66">
        <v>0</v>
      </c>
      <c r="AV233" s="122">
        <v>0</v>
      </c>
      <c r="AW233" s="121">
        <v>4</v>
      </c>
      <c r="AX233" s="66">
        <v>3</v>
      </c>
      <c r="AY233" s="122">
        <v>0.1</v>
      </c>
      <c r="AZ233" s="121">
        <v>0</v>
      </c>
      <c r="BA233" s="66">
        <v>0</v>
      </c>
      <c r="BB233" s="122">
        <v>0</v>
      </c>
      <c r="BC233" s="121">
        <v>1</v>
      </c>
      <c r="BD233" s="66">
        <v>3</v>
      </c>
      <c r="BE233" s="122">
        <v>0.1</v>
      </c>
      <c r="BF233" s="113">
        <v>5</v>
      </c>
      <c r="BG233" s="66">
        <v>0</v>
      </c>
      <c r="BH233" s="66">
        <v>0</v>
      </c>
      <c r="BI233" s="417">
        <v>5</v>
      </c>
      <c r="BJ233" s="418">
        <v>29</v>
      </c>
      <c r="BK233" s="438">
        <v>0</v>
      </c>
      <c r="BL233" s="436">
        <v>0</v>
      </c>
      <c r="BM233" s="439">
        <v>0</v>
      </c>
      <c r="BN233" s="440">
        <v>0</v>
      </c>
      <c r="BO233" s="439">
        <v>0</v>
      </c>
      <c r="BP233" s="439">
        <v>0</v>
      </c>
      <c r="BQ233" s="439">
        <v>0</v>
      </c>
      <c r="BR233" s="440">
        <v>0</v>
      </c>
      <c r="BS233" s="439">
        <v>0</v>
      </c>
      <c r="BT233" s="418">
        <v>0</v>
      </c>
      <c r="BU233" s="441">
        <v>0</v>
      </c>
      <c r="BV233" s="436">
        <v>0</v>
      </c>
      <c r="BW233" s="440">
        <v>11</v>
      </c>
      <c r="BX233" s="418">
        <v>2</v>
      </c>
      <c r="BY233" s="442" t="s">
        <v>132</v>
      </c>
      <c r="BZ233" s="436">
        <v>1</v>
      </c>
      <c r="CA233" s="440">
        <v>39</v>
      </c>
      <c r="CB233" s="440">
        <v>39</v>
      </c>
      <c r="CC233" s="440">
        <v>39</v>
      </c>
      <c r="CD233" s="436">
        <v>0</v>
      </c>
      <c r="CE233" s="440">
        <v>0</v>
      </c>
      <c r="CF233" s="440">
        <v>0</v>
      </c>
      <c r="CG233" s="440">
        <v>0</v>
      </c>
      <c r="CH233" s="443" t="s">
        <v>127</v>
      </c>
      <c r="CI233" s="440">
        <v>0</v>
      </c>
      <c r="CJ233" s="418">
        <v>0</v>
      </c>
      <c r="CK233" s="441">
        <v>0</v>
      </c>
      <c r="CL233" s="436">
        <v>0</v>
      </c>
      <c r="CM233" s="440">
        <v>0</v>
      </c>
      <c r="CN233" s="440">
        <v>0</v>
      </c>
      <c r="CO233" s="443" t="s">
        <v>132</v>
      </c>
      <c r="CP233" s="444"/>
      <c r="CQ233" s="445" t="s">
        <v>132</v>
      </c>
      <c r="CR233" s="443" t="s">
        <v>132</v>
      </c>
      <c r="CS233" s="232"/>
      <c r="CT233" s="443" t="s">
        <v>132</v>
      </c>
      <c r="CU233" s="439"/>
      <c r="CV233" s="439"/>
      <c r="CW233" s="444" t="s">
        <v>132</v>
      </c>
      <c r="CX233" s="446" t="s">
        <v>132</v>
      </c>
      <c r="CY233" s="446" t="s">
        <v>132</v>
      </c>
      <c r="CZ233" s="446" t="s">
        <v>132</v>
      </c>
      <c r="DA233" s="245"/>
      <c r="DB233" s="448" t="s">
        <v>2744</v>
      </c>
      <c r="DC233" s="447" t="s">
        <v>149</v>
      </c>
      <c r="DD233" s="449" t="s">
        <v>2736</v>
      </c>
      <c r="DE233" s="948" t="s">
        <v>3955</v>
      </c>
    </row>
    <row r="234" spans="1:109" ht="40.5">
      <c r="A234" s="49"/>
      <c r="B234" s="59">
        <f t="shared" ca="1" si="3"/>
        <v>226</v>
      </c>
      <c r="C234" s="115" t="s">
        <v>171</v>
      </c>
      <c r="D234" s="150" t="s">
        <v>3956</v>
      </c>
      <c r="E234" s="65" t="s">
        <v>3957</v>
      </c>
      <c r="F234" s="116" t="s">
        <v>132</v>
      </c>
      <c r="G234" s="117" t="s">
        <v>132</v>
      </c>
      <c r="H234" s="27">
        <v>43800</v>
      </c>
      <c r="I234" s="65" t="s">
        <v>477</v>
      </c>
      <c r="J234" s="67" t="s">
        <v>3958</v>
      </c>
      <c r="K234" s="61" t="s">
        <v>528</v>
      </c>
      <c r="L234" s="112" t="s">
        <v>3959</v>
      </c>
      <c r="M234" s="118" t="s">
        <v>132</v>
      </c>
      <c r="N234" s="65" t="s">
        <v>3960</v>
      </c>
      <c r="O234" s="67" t="s">
        <v>3961</v>
      </c>
      <c r="P234" s="61" t="s">
        <v>3962</v>
      </c>
      <c r="Q234" s="112"/>
      <c r="R234" s="417">
        <v>19</v>
      </c>
      <c r="S234" s="436">
        <v>2</v>
      </c>
      <c r="T234" s="282" t="s">
        <v>3963</v>
      </c>
      <c r="U234" s="281">
        <v>36</v>
      </c>
      <c r="V234" s="282" t="s">
        <v>3964</v>
      </c>
      <c r="W234" s="281">
        <v>39</v>
      </c>
      <c r="X234" s="114"/>
      <c r="Y234" s="281"/>
      <c r="Z234" s="114"/>
      <c r="AA234" s="281"/>
      <c r="AB234" s="114"/>
      <c r="AC234" s="281"/>
      <c r="AD234" s="114"/>
      <c r="AE234" s="281"/>
      <c r="AF234" s="114"/>
      <c r="AG234" s="281"/>
      <c r="AH234" s="114"/>
      <c r="AI234" s="281"/>
      <c r="AJ234" s="114"/>
      <c r="AK234" s="281"/>
      <c r="AL234" s="114"/>
      <c r="AM234" s="281"/>
      <c r="AN234" s="436">
        <v>8</v>
      </c>
      <c r="AO234" s="451">
        <v>0.5</v>
      </c>
      <c r="AP234" s="130">
        <v>0</v>
      </c>
      <c r="AQ234" s="212">
        <v>7</v>
      </c>
      <c r="AR234" s="66">
        <v>0</v>
      </c>
      <c r="AS234" s="120">
        <v>1</v>
      </c>
      <c r="AT234" s="121">
        <v>0</v>
      </c>
      <c r="AU234" s="66">
        <v>0</v>
      </c>
      <c r="AV234" s="122">
        <v>0</v>
      </c>
      <c r="AW234" s="121">
        <v>15</v>
      </c>
      <c r="AX234" s="66">
        <v>0</v>
      </c>
      <c r="AY234" s="122">
        <v>0</v>
      </c>
      <c r="AZ234" s="121">
        <v>0</v>
      </c>
      <c r="BA234" s="66">
        <v>1</v>
      </c>
      <c r="BB234" s="122">
        <v>0.4</v>
      </c>
      <c r="BC234" s="121">
        <v>0</v>
      </c>
      <c r="BD234" s="66">
        <v>1</v>
      </c>
      <c r="BE234" s="122">
        <v>1</v>
      </c>
      <c r="BF234" s="113">
        <v>3</v>
      </c>
      <c r="BG234" s="66">
        <v>1</v>
      </c>
      <c r="BH234" s="66">
        <v>0.3</v>
      </c>
      <c r="BI234" s="417">
        <v>5.5</v>
      </c>
      <c r="BJ234" s="418">
        <v>57</v>
      </c>
      <c r="BK234" s="438">
        <v>0</v>
      </c>
      <c r="BL234" s="436">
        <v>0</v>
      </c>
      <c r="BM234" s="439">
        <v>0</v>
      </c>
      <c r="BN234" s="440">
        <v>0</v>
      </c>
      <c r="BO234" s="439">
        <v>0</v>
      </c>
      <c r="BP234" s="439">
        <v>0</v>
      </c>
      <c r="BQ234" s="439">
        <v>0</v>
      </c>
      <c r="BR234" s="440">
        <v>0</v>
      </c>
      <c r="BS234" s="439">
        <v>0</v>
      </c>
      <c r="BT234" s="418">
        <v>0</v>
      </c>
      <c r="BU234" s="438">
        <v>0</v>
      </c>
      <c r="BV234" s="436">
        <v>0</v>
      </c>
      <c r="BW234" s="440">
        <v>11</v>
      </c>
      <c r="BX234" s="418">
        <v>11</v>
      </c>
      <c r="BY234" s="442" t="s">
        <v>127</v>
      </c>
      <c r="BZ234" s="436">
        <v>0</v>
      </c>
      <c r="CA234" s="440">
        <v>99</v>
      </c>
      <c r="CB234" s="440">
        <v>51</v>
      </c>
      <c r="CC234" s="440">
        <v>99</v>
      </c>
      <c r="CD234" s="436">
        <v>0</v>
      </c>
      <c r="CE234" s="440">
        <v>0</v>
      </c>
      <c r="CF234" s="440">
        <v>0</v>
      </c>
      <c r="CG234" s="440">
        <v>0</v>
      </c>
      <c r="CH234" s="443" t="s">
        <v>127</v>
      </c>
      <c r="CI234" s="440">
        <v>24</v>
      </c>
      <c r="CJ234" s="418">
        <v>0</v>
      </c>
      <c r="CK234" s="441">
        <v>11</v>
      </c>
      <c r="CL234" s="436">
        <v>0</v>
      </c>
      <c r="CM234" s="440">
        <v>8</v>
      </c>
      <c r="CN234" s="440">
        <v>8</v>
      </c>
      <c r="CO234" s="443" t="s">
        <v>127</v>
      </c>
      <c r="CP234" s="444" t="s">
        <v>127</v>
      </c>
      <c r="CQ234" s="133" t="s">
        <v>127</v>
      </c>
      <c r="CR234" s="134" t="s">
        <v>127</v>
      </c>
      <c r="CS234" s="112" t="s">
        <v>3965</v>
      </c>
      <c r="CT234" s="134" t="s">
        <v>132</v>
      </c>
      <c r="CU234" s="135"/>
      <c r="CV234" s="135"/>
      <c r="CW234" s="136" t="s">
        <v>127</v>
      </c>
      <c r="CX234" s="136" t="s">
        <v>132</v>
      </c>
      <c r="CY234" s="136" t="s">
        <v>132</v>
      </c>
      <c r="CZ234" s="136" t="s">
        <v>132</v>
      </c>
      <c r="DA234" s="61" t="s">
        <v>2773</v>
      </c>
      <c r="DB234" s="448" t="s">
        <v>2744</v>
      </c>
      <c r="DC234" s="138" t="s">
        <v>149</v>
      </c>
      <c r="DD234" s="139" t="s">
        <v>2735</v>
      </c>
      <c r="DE234" s="947" t="s">
        <v>3966</v>
      </c>
    </row>
    <row r="235" spans="1:109">
      <c r="A235" s="49"/>
      <c r="B235" s="59">
        <f t="shared" ca="1" si="3"/>
        <v>227</v>
      </c>
      <c r="C235" s="115" t="s">
        <v>171</v>
      </c>
      <c r="D235" s="150" t="s">
        <v>3967</v>
      </c>
      <c r="E235" s="65" t="s">
        <v>3968</v>
      </c>
      <c r="F235" s="116" t="s">
        <v>127</v>
      </c>
      <c r="G235" s="117" t="s">
        <v>132</v>
      </c>
      <c r="H235" s="27">
        <v>43800</v>
      </c>
      <c r="I235" s="65" t="s">
        <v>477</v>
      </c>
      <c r="J235" s="67" t="s">
        <v>3958</v>
      </c>
      <c r="K235" s="61" t="s">
        <v>528</v>
      </c>
      <c r="L235" s="112" t="s">
        <v>3959</v>
      </c>
      <c r="M235" s="118" t="s">
        <v>132</v>
      </c>
      <c r="N235" s="65" t="s">
        <v>3960</v>
      </c>
      <c r="O235" s="67" t="s">
        <v>3961</v>
      </c>
      <c r="P235" s="61" t="s">
        <v>3962</v>
      </c>
      <c r="Q235" s="112"/>
      <c r="R235" s="417">
        <v>0</v>
      </c>
      <c r="S235" s="436">
        <v>0</v>
      </c>
      <c r="T235" s="282"/>
      <c r="U235" s="469"/>
      <c r="V235" s="815"/>
      <c r="W235" s="469"/>
      <c r="X235" s="119"/>
      <c r="Y235" s="469"/>
      <c r="Z235" s="119"/>
      <c r="AA235" s="469"/>
      <c r="AB235" s="119"/>
      <c r="AC235" s="469"/>
      <c r="AD235" s="119"/>
      <c r="AE235" s="469"/>
      <c r="AF235" s="119"/>
      <c r="AG235" s="469"/>
      <c r="AH235" s="119"/>
      <c r="AI235" s="469"/>
      <c r="AJ235" s="119"/>
      <c r="AK235" s="469"/>
      <c r="AL235" s="119"/>
      <c r="AM235" s="469"/>
      <c r="AN235" s="480">
        <v>0</v>
      </c>
      <c r="AO235" s="438">
        <v>0</v>
      </c>
      <c r="AP235" s="130">
        <v>0</v>
      </c>
      <c r="AQ235" s="212">
        <v>0</v>
      </c>
      <c r="AR235" s="66">
        <v>0</v>
      </c>
      <c r="AS235" s="120">
        <v>0</v>
      </c>
      <c r="AT235" s="121">
        <v>1</v>
      </c>
      <c r="AU235" s="66">
        <v>1</v>
      </c>
      <c r="AV235" s="122">
        <v>0.1</v>
      </c>
      <c r="AW235" s="121">
        <v>0</v>
      </c>
      <c r="AX235" s="66">
        <v>0</v>
      </c>
      <c r="AY235" s="122">
        <v>0</v>
      </c>
      <c r="AZ235" s="121">
        <v>0</v>
      </c>
      <c r="BA235" s="66">
        <v>0</v>
      </c>
      <c r="BB235" s="122">
        <v>0</v>
      </c>
      <c r="BC235" s="121">
        <v>0</v>
      </c>
      <c r="BD235" s="66">
        <v>0</v>
      </c>
      <c r="BE235" s="122">
        <v>0</v>
      </c>
      <c r="BF235" s="113">
        <v>0</v>
      </c>
      <c r="BG235" s="66">
        <v>0</v>
      </c>
      <c r="BH235" s="66">
        <v>0</v>
      </c>
      <c r="BI235" s="417">
        <v>5.5</v>
      </c>
      <c r="BJ235" s="480">
        <v>11</v>
      </c>
      <c r="BK235" s="438">
        <v>11</v>
      </c>
      <c r="BL235" s="436">
        <v>0</v>
      </c>
      <c r="BM235" s="439">
        <v>0</v>
      </c>
      <c r="BN235" s="440">
        <v>0</v>
      </c>
      <c r="BO235" s="439">
        <v>0</v>
      </c>
      <c r="BP235" s="453">
        <v>0</v>
      </c>
      <c r="BQ235" s="439">
        <v>0</v>
      </c>
      <c r="BR235" s="440">
        <v>0</v>
      </c>
      <c r="BS235" s="439">
        <v>0</v>
      </c>
      <c r="BT235" s="464">
        <v>0</v>
      </c>
      <c r="BU235" s="438">
        <v>0</v>
      </c>
      <c r="BV235" s="436">
        <v>0</v>
      </c>
      <c r="BW235" s="440">
        <v>0</v>
      </c>
      <c r="BX235" s="453">
        <v>0</v>
      </c>
      <c r="BY235" s="442" t="s">
        <v>132</v>
      </c>
      <c r="BZ235" s="436">
        <v>0</v>
      </c>
      <c r="CA235" s="440">
        <v>0</v>
      </c>
      <c r="CB235" s="440">
        <v>0</v>
      </c>
      <c r="CC235" s="440">
        <v>0</v>
      </c>
      <c r="CD235" s="436">
        <v>0</v>
      </c>
      <c r="CE235" s="440">
        <v>0</v>
      </c>
      <c r="CF235" s="440">
        <v>0</v>
      </c>
      <c r="CG235" s="440">
        <v>0</v>
      </c>
      <c r="CH235" s="443" t="s">
        <v>132</v>
      </c>
      <c r="CI235" s="440"/>
      <c r="CJ235" s="454"/>
      <c r="CK235" s="441"/>
      <c r="CL235" s="436">
        <v>0</v>
      </c>
      <c r="CM235" s="440">
        <v>0</v>
      </c>
      <c r="CN235" s="440">
        <v>0</v>
      </c>
      <c r="CO235" s="443" t="s">
        <v>132</v>
      </c>
      <c r="CP235" s="444"/>
      <c r="CQ235" s="133" t="s">
        <v>132</v>
      </c>
      <c r="CR235" s="134" t="s">
        <v>132</v>
      </c>
      <c r="CS235" s="112"/>
      <c r="CT235" s="134" t="s">
        <v>132</v>
      </c>
      <c r="CU235" s="135"/>
      <c r="CV235" s="135"/>
      <c r="CW235" s="136" t="s">
        <v>132</v>
      </c>
      <c r="CX235" s="136" t="s">
        <v>132</v>
      </c>
      <c r="CY235" s="136" t="s">
        <v>132</v>
      </c>
      <c r="CZ235" s="136" t="s">
        <v>132</v>
      </c>
      <c r="DA235" s="61"/>
      <c r="DB235" s="448" t="s">
        <v>2744</v>
      </c>
      <c r="DC235" s="138" t="s">
        <v>149</v>
      </c>
      <c r="DD235" s="139" t="s">
        <v>2735</v>
      </c>
      <c r="DE235" s="947" t="s">
        <v>156</v>
      </c>
    </row>
    <row r="236" spans="1:109" ht="27">
      <c r="A236" s="49"/>
      <c r="B236" s="59">
        <f t="shared" ca="1" si="3"/>
        <v>228</v>
      </c>
      <c r="C236" s="132" t="s">
        <v>171</v>
      </c>
      <c r="D236" s="150" t="s">
        <v>3969</v>
      </c>
      <c r="E236" s="65" t="s">
        <v>3970</v>
      </c>
      <c r="F236" s="116" t="s">
        <v>132</v>
      </c>
      <c r="G236" s="117" t="s">
        <v>127</v>
      </c>
      <c r="H236" s="27">
        <v>40273</v>
      </c>
      <c r="I236" s="73" t="s">
        <v>477</v>
      </c>
      <c r="J236" s="67" t="s">
        <v>3971</v>
      </c>
      <c r="K236" s="61" t="s">
        <v>528</v>
      </c>
      <c r="L236" s="232" t="s">
        <v>3972</v>
      </c>
      <c r="M236" s="118" t="s">
        <v>132</v>
      </c>
      <c r="N236" s="65" t="s">
        <v>3918</v>
      </c>
      <c r="O236" s="67" t="s">
        <v>3973</v>
      </c>
      <c r="P236" s="61" t="s">
        <v>3460</v>
      </c>
      <c r="Q236" s="112"/>
      <c r="R236" s="151">
        <v>0</v>
      </c>
      <c r="S236" s="144">
        <v>0</v>
      </c>
      <c r="T236" s="282"/>
      <c r="U236" s="278"/>
      <c r="V236" s="815"/>
      <c r="W236" s="274"/>
      <c r="X236" s="119"/>
      <c r="Y236" s="274"/>
      <c r="Z236" s="119"/>
      <c r="AA236" s="274"/>
      <c r="AB236" s="119"/>
      <c r="AC236" s="274"/>
      <c r="AD236" s="119"/>
      <c r="AE236" s="274"/>
      <c r="AF236" s="119"/>
      <c r="AG236" s="274"/>
      <c r="AH236" s="119"/>
      <c r="AI236" s="274"/>
      <c r="AJ236" s="119"/>
      <c r="AK236" s="274"/>
      <c r="AL236" s="119"/>
      <c r="AM236" s="274"/>
      <c r="AN236" s="153">
        <v>2</v>
      </c>
      <c r="AO236" s="280">
        <v>0.34</v>
      </c>
      <c r="AP236" s="130">
        <v>0</v>
      </c>
      <c r="AQ236" s="212">
        <v>2</v>
      </c>
      <c r="AR236" s="66">
        <v>0</v>
      </c>
      <c r="AS236" s="120">
        <v>0</v>
      </c>
      <c r="AT236" s="121">
        <v>0</v>
      </c>
      <c r="AU236" s="66">
        <v>0</v>
      </c>
      <c r="AV236" s="122">
        <v>0</v>
      </c>
      <c r="AW236" s="121">
        <v>0</v>
      </c>
      <c r="AX236" s="66">
        <v>2</v>
      </c>
      <c r="AY236" s="122">
        <v>0.27</v>
      </c>
      <c r="AZ236" s="121">
        <v>0</v>
      </c>
      <c r="BA236" s="66">
        <v>4</v>
      </c>
      <c r="BB236" s="122">
        <v>0.27</v>
      </c>
      <c r="BC236" s="121">
        <v>0</v>
      </c>
      <c r="BD236" s="66">
        <v>6</v>
      </c>
      <c r="BE236" s="122">
        <v>0.27</v>
      </c>
      <c r="BF236" s="113">
        <v>0</v>
      </c>
      <c r="BG236" s="66">
        <v>5</v>
      </c>
      <c r="BH236" s="66">
        <v>0.82499999999999996</v>
      </c>
      <c r="BI236" s="151">
        <v>2</v>
      </c>
      <c r="BJ236" s="158">
        <v>23</v>
      </c>
      <c r="BK236" s="154">
        <v>0</v>
      </c>
      <c r="BL236" s="144">
        <v>0</v>
      </c>
      <c r="BM236" s="135">
        <v>0</v>
      </c>
      <c r="BN236" s="145">
        <v>0</v>
      </c>
      <c r="BO236" s="135">
        <v>0</v>
      </c>
      <c r="BP236" s="135">
        <v>0</v>
      </c>
      <c r="BQ236" s="135">
        <v>0</v>
      </c>
      <c r="BR236" s="145">
        <v>0</v>
      </c>
      <c r="BS236" s="135">
        <v>0</v>
      </c>
      <c r="BT236" s="158">
        <v>0</v>
      </c>
      <c r="BU236" s="149">
        <v>0</v>
      </c>
      <c r="BV236" s="144">
        <v>0</v>
      </c>
      <c r="BW236" s="145">
        <v>117</v>
      </c>
      <c r="BX236" s="158">
        <v>81</v>
      </c>
      <c r="BY236" s="147" t="s">
        <v>127</v>
      </c>
      <c r="BZ236" s="144">
        <v>0</v>
      </c>
      <c r="CA236" s="145">
        <v>710</v>
      </c>
      <c r="CB236" s="145">
        <v>104</v>
      </c>
      <c r="CC236" s="145">
        <v>710</v>
      </c>
      <c r="CD236" s="144">
        <v>0</v>
      </c>
      <c r="CE236" s="145">
        <v>0</v>
      </c>
      <c r="CF236" s="145">
        <v>0</v>
      </c>
      <c r="CG236" s="145">
        <v>0</v>
      </c>
      <c r="CH236" s="134" t="s">
        <v>127</v>
      </c>
      <c r="CI236" s="145">
        <v>0</v>
      </c>
      <c r="CJ236" s="158">
        <v>1</v>
      </c>
      <c r="CK236" s="149">
        <v>0</v>
      </c>
      <c r="CL236" s="144">
        <v>0</v>
      </c>
      <c r="CM236" s="145">
        <v>0</v>
      </c>
      <c r="CN236" s="145">
        <v>0</v>
      </c>
      <c r="CO236" s="134" t="s">
        <v>127</v>
      </c>
      <c r="CP236" s="136" t="s">
        <v>127</v>
      </c>
      <c r="CQ236" s="133" t="s">
        <v>132</v>
      </c>
      <c r="CR236" s="134" t="s">
        <v>132</v>
      </c>
      <c r="CS236" s="112"/>
      <c r="CT236" s="134" t="s">
        <v>132</v>
      </c>
      <c r="CU236" s="135"/>
      <c r="CV236" s="135"/>
      <c r="CW236" s="136" t="s">
        <v>132</v>
      </c>
      <c r="CX236" s="137" t="s">
        <v>132</v>
      </c>
      <c r="CY236" s="137" t="s">
        <v>132</v>
      </c>
      <c r="CZ236" s="137" t="s">
        <v>132</v>
      </c>
      <c r="DA236" s="61"/>
      <c r="DB236" s="156" t="s">
        <v>3103</v>
      </c>
      <c r="DC236" s="138" t="s">
        <v>149</v>
      </c>
      <c r="DD236" s="139" t="s">
        <v>2736</v>
      </c>
      <c r="DE236" s="947" t="s">
        <v>3974</v>
      </c>
    </row>
    <row r="237" spans="1:109" ht="27">
      <c r="A237" s="49"/>
      <c r="B237" s="59">
        <f t="shared" ca="1" si="3"/>
        <v>229</v>
      </c>
      <c r="C237" s="132" t="s">
        <v>181</v>
      </c>
      <c r="D237" s="150" t="s">
        <v>3975</v>
      </c>
      <c r="E237" s="65" t="s">
        <v>3976</v>
      </c>
      <c r="F237" s="116" t="s">
        <v>132</v>
      </c>
      <c r="G237" s="117" t="s">
        <v>132</v>
      </c>
      <c r="H237" s="27">
        <v>21348</v>
      </c>
      <c r="I237" s="73" t="s">
        <v>477</v>
      </c>
      <c r="J237" s="67" t="s">
        <v>3977</v>
      </c>
      <c r="K237" s="61" t="s">
        <v>479</v>
      </c>
      <c r="L237" s="112"/>
      <c r="M237" s="118" t="s">
        <v>2727</v>
      </c>
      <c r="N237" s="65" t="s">
        <v>3978</v>
      </c>
      <c r="O237" s="67" t="s">
        <v>3979</v>
      </c>
      <c r="P237" s="61" t="s">
        <v>2743</v>
      </c>
      <c r="Q237" s="112"/>
      <c r="R237" s="151">
        <v>0</v>
      </c>
      <c r="S237" s="369">
        <v>0</v>
      </c>
      <c r="T237" s="739"/>
      <c r="U237" s="676"/>
      <c r="V237" s="739"/>
      <c r="W237" s="676"/>
      <c r="X237" s="368"/>
      <c r="Y237" s="676"/>
      <c r="Z237" s="368"/>
      <c r="AA237" s="676"/>
      <c r="AB237" s="368"/>
      <c r="AC237" s="676"/>
      <c r="AD237" s="368"/>
      <c r="AE237" s="676"/>
      <c r="AF237" s="368"/>
      <c r="AG237" s="676"/>
      <c r="AH237" s="368"/>
      <c r="AI237" s="676"/>
      <c r="AJ237" s="368"/>
      <c r="AK237" s="676"/>
      <c r="AL237" s="368"/>
      <c r="AM237" s="676"/>
      <c r="AN237" s="144">
        <v>1</v>
      </c>
      <c r="AO237" s="157">
        <v>0.1</v>
      </c>
      <c r="AP237" s="130">
        <v>0</v>
      </c>
      <c r="AQ237" s="212">
        <v>1</v>
      </c>
      <c r="AR237" s="66">
        <v>0</v>
      </c>
      <c r="AS237" s="120">
        <v>0</v>
      </c>
      <c r="AT237" s="121">
        <v>0</v>
      </c>
      <c r="AU237" s="66">
        <v>0</v>
      </c>
      <c r="AV237" s="122">
        <v>0</v>
      </c>
      <c r="AW237" s="121">
        <v>0</v>
      </c>
      <c r="AX237" s="66">
        <v>1</v>
      </c>
      <c r="AY237" s="122">
        <v>0.1</v>
      </c>
      <c r="AZ237" s="121">
        <v>0</v>
      </c>
      <c r="BA237" s="66">
        <v>0</v>
      </c>
      <c r="BB237" s="122">
        <v>0</v>
      </c>
      <c r="BC237" s="121">
        <v>0</v>
      </c>
      <c r="BD237" s="66">
        <v>0</v>
      </c>
      <c r="BE237" s="122">
        <v>0</v>
      </c>
      <c r="BF237" s="113">
        <v>0</v>
      </c>
      <c r="BG237" s="66">
        <v>1</v>
      </c>
      <c r="BH237" s="66">
        <v>0.1</v>
      </c>
      <c r="BI237" s="151">
        <v>1</v>
      </c>
      <c r="BJ237" s="158">
        <v>4</v>
      </c>
      <c r="BK237" s="154">
        <v>0</v>
      </c>
      <c r="BL237" s="144">
        <v>0</v>
      </c>
      <c r="BM237" s="135">
        <v>0</v>
      </c>
      <c r="BN237" s="145">
        <v>0</v>
      </c>
      <c r="BO237" s="135">
        <v>0</v>
      </c>
      <c r="BP237" s="135">
        <v>0</v>
      </c>
      <c r="BQ237" s="135">
        <v>0</v>
      </c>
      <c r="BR237" s="145">
        <v>0</v>
      </c>
      <c r="BS237" s="135">
        <v>0</v>
      </c>
      <c r="BT237" s="158">
        <v>0</v>
      </c>
      <c r="BU237" s="149">
        <v>0</v>
      </c>
      <c r="BV237" s="144">
        <v>0</v>
      </c>
      <c r="BW237" s="145">
        <v>0</v>
      </c>
      <c r="BX237" s="158">
        <v>0</v>
      </c>
      <c r="BY237" s="147" t="s">
        <v>132</v>
      </c>
      <c r="BZ237" s="144">
        <v>0</v>
      </c>
      <c r="CA237" s="145">
        <v>0</v>
      </c>
      <c r="CB237" s="145">
        <v>0</v>
      </c>
      <c r="CC237" s="145">
        <v>0</v>
      </c>
      <c r="CD237" s="144">
        <v>0</v>
      </c>
      <c r="CE237" s="145">
        <v>0</v>
      </c>
      <c r="CF237" s="145">
        <v>0</v>
      </c>
      <c r="CG237" s="145">
        <v>0</v>
      </c>
      <c r="CH237" s="134" t="s">
        <v>132</v>
      </c>
      <c r="CI237" s="145"/>
      <c r="CJ237" s="158"/>
      <c r="CK237" s="149"/>
      <c r="CL237" s="144">
        <v>0</v>
      </c>
      <c r="CM237" s="145">
        <v>0</v>
      </c>
      <c r="CN237" s="145">
        <v>0</v>
      </c>
      <c r="CO237" s="134" t="s">
        <v>132</v>
      </c>
      <c r="CP237" s="136"/>
      <c r="CQ237" s="133" t="s">
        <v>132</v>
      </c>
      <c r="CR237" s="134" t="s">
        <v>127</v>
      </c>
      <c r="CS237" s="112" t="s">
        <v>3980</v>
      </c>
      <c r="CT237" s="134" t="s">
        <v>132</v>
      </c>
      <c r="CU237" s="135"/>
      <c r="CV237" s="135"/>
      <c r="CW237" s="136" t="s">
        <v>132</v>
      </c>
      <c r="CX237" s="137" t="s">
        <v>132</v>
      </c>
      <c r="CY237" s="137" t="s">
        <v>132</v>
      </c>
      <c r="CZ237" s="137" t="s">
        <v>132</v>
      </c>
      <c r="DA237" s="61"/>
      <c r="DB237" s="156" t="s">
        <v>2744</v>
      </c>
      <c r="DC237" s="138" t="s">
        <v>149</v>
      </c>
      <c r="DD237" s="139" t="s">
        <v>2735</v>
      </c>
      <c r="DE237" s="947" t="s">
        <v>156</v>
      </c>
    </row>
    <row r="238" spans="1:109" ht="40.5">
      <c r="A238" s="49"/>
      <c r="B238" s="59">
        <f t="shared" ca="1" si="3"/>
        <v>230</v>
      </c>
      <c r="C238" s="300" t="s">
        <v>3981</v>
      </c>
      <c r="D238" s="846" t="s">
        <v>3982</v>
      </c>
      <c r="E238" s="78" t="s">
        <v>3983</v>
      </c>
      <c r="F238" s="79" t="s">
        <v>127</v>
      </c>
      <c r="G238" s="80" t="s">
        <v>132</v>
      </c>
      <c r="H238" s="81">
        <v>20806</v>
      </c>
      <c r="I238" s="82" t="s">
        <v>477</v>
      </c>
      <c r="J238" s="83" t="s">
        <v>3984</v>
      </c>
      <c r="K238" s="84" t="s">
        <v>479</v>
      </c>
      <c r="L238" s="85"/>
      <c r="M238" s="86" t="s">
        <v>2727</v>
      </c>
      <c r="N238" s="78" t="s">
        <v>3985</v>
      </c>
      <c r="O238" s="83" t="s">
        <v>3986</v>
      </c>
      <c r="P238" s="343" t="s">
        <v>3852</v>
      </c>
      <c r="Q238" s="85"/>
      <c r="R238" s="87">
        <v>0</v>
      </c>
      <c r="S238" s="731">
        <v>1</v>
      </c>
      <c r="T238" s="830" t="s">
        <v>3987</v>
      </c>
      <c r="U238" s="729">
        <v>13</v>
      </c>
      <c r="V238" s="830"/>
      <c r="W238" s="729"/>
      <c r="X238" s="732"/>
      <c r="Y238" s="729"/>
      <c r="Z238" s="732"/>
      <c r="AA238" s="729"/>
      <c r="AB238" s="732"/>
      <c r="AC238" s="729"/>
      <c r="AD238" s="732"/>
      <c r="AE238" s="729"/>
      <c r="AF238" s="732"/>
      <c r="AG238" s="729"/>
      <c r="AH238" s="732"/>
      <c r="AI238" s="729"/>
      <c r="AJ238" s="732"/>
      <c r="AK238" s="729"/>
      <c r="AL238" s="732"/>
      <c r="AM238" s="730"/>
      <c r="AN238" s="88">
        <v>0</v>
      </c>
      <c r="AO238" s="89">
        <v>0</v>
      </c>
      <c r="AP238" s="759">
        <v>0</v>
      </c>
      <c r="AQ238" s="766">
        <v>1</v>
      </c>
      <c r="AR238" s="92">
        <v>0</v>
      </c>
      <c r="AS238" s="90">
        <v>0</v>
      </c>
      <c r="AT238" s="91">
        <v>1</v>
      </c>
      <c r="AU238" s="92">
        <v>0</v>
      </c>
      <c r="AV238" s="93">
        <v>0</v>
      </c>
      <c r="AW238" s="91">
        <v>2</v>
      </c>
      <c r="AX238" s="92">
        <v>0</v>
      </c>
      <c r="AY238" s="93">
        <v>0</v>
      </c>
      <c r="AZ238" s="91">
        <v>0</v>
      </c>
      <c r="BA238" s="92">
        <v>0</v>
      </c>
      <c r="BB238" s="93">
        <v>0</v>
      </c>
      <c r="BC238" s="91">
        <v>0</v>
      </c>
      <c r="BD238" s="92">
        <v>0</v>
      </c>
      <c r="BE238" s="93">
        <v>0</v>
      </c>
      <c r="BF238" s="94">
        <v>4</v>
      </c>
      <c r="BG238" s="92">
        <v>0</v>
      </c>
      <c r="BH238" s="92">
        <v>0</v>
      </c>
      <c r="BI238" s="87">
        <v>4.5</v>
      </c>
      <c r="BJ238" s="95">
        <v>22</v>
      </c>
      <c r="BK238" s="96">
        <v>10</v>
      </c>
      <c r="BL238" s="88">
        <v>0</v>
      </c>
      <c r="BM238" s="97">
        <v>0</v>
      </c>
      <c r="BN238" s="98">
        <v>0</v>
      </c>
      <c r="BO238" s="97">
        <v>0</v>
      </c>
      <c r="BP238" s="97">
        <v>0</v>
      </c>
      <c r="BQ238" s="97">
        <v>0</v>
      </c>
      <c r="BR238" s="98">
        <v>0</v>
      </c>
      <c r="BS238" s="97">
        <v>0</v>
      </c>
      <c r="BT238" s="95">
        <v>0</v>
      </c>
      <c r="BU238" s="97">
        <v>0</v>
      </c>
      <c r="BV238" s="88">
        <v>1</v>
      </c>
      <c r="BW238" s="98">
        <v>20</v>
      </c>
      <c r="BX238" s="95">
        <v>18</v>
      </c>
      <c r="BY238" s="99" t="s">
        <v>132</v>
      </c>
      <c r="BZ238" s="88">
        <v>1</v>
      </c>
      <c r="CA238" s="98">
        <v>204</v>
      </c>
      <c r="CB238" s="98">
        <v>204</v>
      </c>
      <c r="CC238" s="98">
        <v>204</v>
      </c>
      <c r="CD238" s="88">
        <v>1</v>
      </c>
      <c r="CE238" s="98">
        <v>0</v>
      </c>
      <c r="CF238" s="98">
        <v>0</v>
      </c>
      <c r="CG238" s="98">
        <v>0</v>
      </c>
      <c r="CH238" s="100" t="s">
        <v>127</v>
      </c>
      <c r="CI238" s="98">
        <v>0</v>
      </c>
      <c r="CJ238" s="95">
        <v>10</v>
      </c>
      <c r="CK238" s="101">
        <v>0</v>
      </c>
      <c r="CL238" s="88">
        <v>0</v>
      </c>
      <c r="CM238" s="98">
        <v>0</v>
      </c>
      <c r="CN238" s="98">
        <v>0</v>
      </c>
      <c r="CO238" s="100" t="s">
        <v>127</v>
      </c>
      <c r="CP238" s="102" t="s">
        <v>127</v>
      </c>
      <c r="CQ238" s="103" t="s">
        <v>132</v>
      </c>
      <c r="CR238" s="104" t="s">
        <v>127</v>
      </c>
      <c r="CS238" s="85" t="s">
        <v>3988</v>
      </c>
      <c r="CT238" s="104" t="s">
        <v>132</v>
      </c>
      <c r="CU238" s="105"/>
      <c r="CV238" s="105"/>
      <c r="CW238" s="106" t="s">
        <v>132</v>
      </c>
      <c r="CX238" s="107" t="s">
        <v>132</v>
      </c>
      <c r="CY238" s="107" t="s">
        <v>132</v>
      </c>
      <c r="CZ238" s="107" t="s">
        <v>127</v>
      </c>
      <c r="DA238" s="84" t="s">
        <v>2834</v>
      </c>
      <c r="DB238" s="109" t="s">
        <v>2744</v>
      </c>
      <c r="DC238" s="108" t="s">
        <v>149</v>
      </c>
      <c r="DD238" s="110" t="s">
        <v>2735</v>
      </c>
      <c r="DE238" s="952" t="s">
        <v>3989</v>
      </c>
    </row>
    <row r="239" spans="1:109" ht="54">
      <c r="A239" s="49"/>
      <c r="B239" s="59">
        <f t="shared" ca="1" si="3"/>
        <v>231</v>
      </c>
      <c r="C239" s="301" t="s">
        <v>3981</v>
      </c>
      <c r="D239" s="847" t="s">
        <v>3990</v>
      </c>
      <c r="E239" s="302" t="s">
        <v>3991</v>
      </c>
      <c r="F239" s="303" t="s">
        <v>127</v>
      </c>
      <c r="G239" s="304" t="s">
        <v>132</v>
      </c>
      <c r="H239" s="305">
        <v>20333</v>
      </c>
      <c r="I239" s="306" t="s">
        <v>477</v>
      </c>
      <c r="J239" s="307" t="s">
        <v>3992</v>
      </c>
      <c r="K239" s="308" t="s">
        <v>479</v>
      </c>
      <c r="L239" s="309"/>
      <c r="M239" s="310" t="s">
        <v>2727</v>
      </c>
      <c r="N239" s="302" t="s">
        <v>3993</v>
      </c>
      <c r="O239" s="307" t="s">
        <v>3994</v>
      </c>
      <c r="P239" s="308" t="s">
        <v>162</v>
      </c>
      <c r="Q239" s="309"/>
      <c r="R239" s="311">
        <v>0</v>
      </c>
      <c r="S239" s="735">
        <v>1</v>
      </c>
      <c r="T239" s="831" t="s">
        <v>1247</v>
      </c>
      <c r="U239" s="313">
        <v>24</v>
      </c>
      <c r="V239" s="831"/>
      <c r="W239" s="733"/>
      <c r="X239" s="736"/>
      <c r="Y239" s="733"/>
      <c r="Z239" s="736"/>
      <c r="AA239" s="733"/>
      <c r="AB239" s="736"/>
      <c r="AC239" s="733"/>
      <c r="AD239" s="736"/>
      <c r="AE239" s="733"/>
      <c r="AF239" s="736"/>
      <c r="AG239" s="733"/>
      <c r="AH239" s="736"/>
      <c r="AI239" s="733"/>
      <c r="AJ239" s="736"/>
      <c r="AK239" s="733"/>
      <c r="AL239" s="736"/>
      <c r="AM239" s="734"/>
      <c r="AN239" s="312">
        <v>0</v>
      </c>
      <c r="AO239" s="314">
        <v>0</v>
      </c>
      <c r="AP239" s="760">
        <v>0</v>
      </c>
      <c r="AQ239" s="767">
        <v>25</v>
      </c>
      <c r="AR239" s="317">
        <v>161</v>
      </c>
      <c r="AS239" s="315">
        <v>0</v>
      </c>
      <c r="AT239" s="316">
        <v>1</v>
      </c>
      <c r="AU239" s="317">
        <v>0</v>
      </c>
      <c r="AV239" s="318">
        <v>0</v>
      </c>
      <c r="AW239" s="316">
        <v>2</v>
      </c>
      <c r="AX239" s="317">
        <v>0</v>
      </c>
      <c r="AY239" s="318">
        <v>0</v>
      </c>
      <c r="AZ239" s="316">
        <v>0</v>
      </c>
      <c r="BA239" s="317">
        <v>0</v>
      </c>
      <c r="BB239" s="318">
        <v>0</v>
      </c>
      <c r="BC239" s="316">
        <v>0</v>
      </c>
      <c r="BD239" s="317">
        <v>0</v>
      </c>
      <c r="BE239" s="318">
        <v>0</v>
      </c>
      <c r="BF239" s="319">
        <v>3</v>
      </c>
      <c r="BG239" s="317">
        <v>0</v>
      </c>
      <c r="BH239" s="317">
        <v>0</v>
      </c>
      <c r="BI239" s="311">
        <v>5</v>
      </c>
      <c r="BJ239" s="320">
        <v>44</v>
      </c>
      <c r="BK239" s="321">
        <v>14</v>
      </c>
      <c r="BL239" s="312">
        <v>0</v>
      </c>
      <c r="BM239" s="322">
        <v>0</v>
      </c>
      <c r="BN239" s="323">
        <v>0</v>
      </c>
      <c r="BO239" s="322">
        <v>0</v>
      </c>
      <c r="BP239" s="322">
        <v>0</v>
      </c>
      <c r="BQ239" s="322">
        <v>0</v>
      </c>
      <c r="BR239" s="323">
        <v>0</v>
      </c>
      <c r="BS239" s="322">
        <v>0</v>
      </c>
      <c r="BT239" s="320">
        <v>0</v>
      </c>
      <c r="BU239" s="324">
        <v>0</v>
      </c>
      <c r="BV239" s="312">
        <v>3</v>
      </c>
      <c r="BW239" s="323">
        <v>4</v>
      </c>
      <c r="BX239" s="320">
        <v>2</v>
      </c>
      <c r="BY239" s="325" t="s">
        <v>132</v>
      </c>
      <c r="BZ239" s="312">
        <v>3</v>
      </c>
      <c r="CA239" s="323">
        <v>12</v>
      </c>
      <c r="CB239" s="323">
        <v>12</v>
      </c>
      <c r="CC239" s="323">
        <v>53</v>
      </c>
      <c r="CD239" s="312">
        <v>0</v>
      </c>
      <c r="CE239" s="323">
        <v>0</v>
      </c>
      <c r="CF239" s="323">
        <v>0</v>
      </c>
      <c r="CG239" s="323">
        <v>0</v>
      </c>
      <c r="CH239" s="326" t="s">
        <v>127</v>
      </c>
      <c r="CI239" s="323">
        <v>0</v>
      </c>
      <c r="CJ239" s="320">
        <v>1</v>
      </c>
      <c r="CK239" s="324">
        <v>0</v>
      </c>
      <c r="CL239" s="312">
        <v>0</v>
      </c>
      <c r="CM239" s="323">
        <v>0</v>
      </c>
      <c r="CN239" s="323">
        <v>0</v>
      </c>
      <c r="CO239" s="326" t="s">
        <v>127</v>
      </c>
      <c r="CP239" s="327" t="s">
        <v>127</v>
      </c>
      <c r="CQ239" s="328" t="s">
        <v>127</v>
      </c>
      <c r="CR239" s="326" t="s">
        <v>127</v>
      </c>
      <c r="CS239" s="309" t="s">
        <v>3995</v>
      </c>
      <c r="CT239" s="326" t="s">
        <v>132</v>
      </c>
      <c r="CU239" s="322"/>
      <c r="CV239" s="322"/>
      <c r="CW239" s="327" t="s">
        <v>127</v>
      </c>
      <c r="CX239" s="329" t="s">
        <v>132</v>
      </c>
      <c r="CY239" s="329" t="s">
        <v>132</v>
      </c>
      <c r="CZ239" s="329" t="s">
        <v>132</v>
      </c>
      <c r="DA239" s="308" t="s">
        <v>2773</v>
      </c>
      <c r="DB239" s="331" t="s">
        <v>2744</v>
      </c>
      <c r="DC239" s="330" t="s">
        <v>149</v>
      </c>
      <c r="DD239" s="332" t="s">
        <v>2735</v>
      </c>
      <c r="DE239" s="953" t="s">
        <v>3996</v>
      </c>
    </row>
    <row r="240" spans="1:109" ht="27">
      <c r="A240" s="49"/>
      <c r="B240" s="59">
        <f t="shared" ca="1" si="3"/>
        <v>232</v>
      </c>
      <c r="C240" s="132" t="s">
        <v>3997</v>
      </c>
      <c r="D240" s="150" t="s">
        <v>3998</v>
      </c>
      <c r="E240" s="65" t="s">
        <v>3999</v>
      </c>
      <c r="F240" s="116" t="s">
        <v>132</v>
      </c>
      <c r="G240" s="117" t="s">
        <v>132</v>
      </c>
      <c r="H240" s="27">
        <v>38411</v>
      </c>
      <c r="I240" s="73" t="s">
        <v>477</v>
      </c>
      <c r="J240" s="67" t="s">
        <v>4000</v>
      </c>
      <c r="K240" s="61" t="s">
        <v>479</v>
      </c>
      <c r="L240" s="112"/>
      <c r="M240" s="118" t="s">
        <v>2727</v>
      </c>
      <c r="N240" s="65" t="s">
        <v>4001</v>
      </c>
      <c r="O240" s="67" t="s">
        <v>4002</v>
      </c>
      <c r="P240" s="61" t="s">
        <v>3962</v>
      </c>
      <c r="Q240" s="112"/>
      <c r="R240" s="151">
        <v>0</v>
      </c>
      <c r="S240" s="153">
        <v>0</v>
      </c>
      <c r="T240" s="815"/>
      <c r="U240" s="274"/>
      <c r="V240" s="815"/>
      <c r="W240" s="274"/>
      <c r="X240" s="119"/>
      <c r="Y240" s="274"/>
      <c r="Z240" s="119"/>
      <c r="AA240" s="274"/>
      <c r="AB240" s="119"/>
      <c r="AC240" s="274"/>
      <c r="AD240" s="119"/>
      <c r="AE240" s="274"/>
      <c r="AF240" s="119"/>
      <c r="AG240" s="274"/>
      <c r="AH240" s="119"/>
      <c r="AI240" s="274"/>
      <c r="AJ240" s="119"/>
      <c r="AK240" s="274"/>
      <c r="AL240" s="119"/>
      <c r="AM240" s="279"/>
      <c r="AN240" s="144">
        <v>1</v>
      </c>
      <c r="AO240" s="157">
        <v>0.25</v>
      </c>
      <c r="AP240" s="130">
        <v>0</v>
      </c>
      <c r="AQ240" s="212">
        <v>4</v>
      </c>
      <c r="AR240" s="66">
        <v>0</v>
      </c>
      <c r="AS240" s="120">
        <v>0</v>
      </c>
      <c r="AT240" s="121">
        <v>0</v>
      </c>
      <c r="AU240" s="66">
        <v>0</v>
      </c>
      <c r="AV240" s="122">
        <v>0</v>
      </c>
      <c r="AW240" s="121">
        <v>1</v>
      </c>
      <c r="AX240" s="66">
        <v>3</v>
      </c>
      <c r="AY240" s="122">
        <v>0.77</v>
      </c>
      <c r="AZ240" s="121">
        <v>0</v>
      </c>
      <c r="BA240" s="66">
        <v>0</v>
      </c>
      <c r="BB240" s="122">
        <v>0</v>
      </c>
      <c r="BC240" s="121">
        <v>0</v>
      </c>
      <c r="BD240" s="66">
        <v>0</v>
      </c>
      <c r="BE240" s="122">
        <v>0</v>
      </c>
      <c r="BF240" s="113">
        <v>1</v>
      </c>
      <c r="BG240" s="66">
        <v>0</v>
      </c>
      <c r="BH240" s="66">
        <v>0</v>
      </c>
      <c r="BI240" s="151">
        <v>4</v>
      </c>
      <c r="BJ240" s="158">
        <v>10</v>
      </c>
      <c r="BK240" s="154">
        <v>0</v>
      </c>
      <c r="BL240" s="144">
        <v>0</v>
      </c>
      <c r="BM240" s="135">
        <v>0</v>
      </c>
      <c r="BN240" s="145">
        <v>0</v>
      </c>
      <c r="BO240" s="135">
        <v>0</v>
      </c>
      <c r="BP240" s="135">
        <v>0</v>
      </c>
      <c r="BQ240" s="135">
        <v>0</v>
      </c>
      <c r="BR240" s="145">
        <v>0</v>
      </c>
      <c r="BS240" s="135">
        <v>0</v>
      </c>
      <c r="BT240" s="158">
        <v>0</v>
      </c>
      <c r="BU240" s="149">
        <v>0</v>
      </c>
      <c r="BV240" s="144">
        <v>0</v>
      </c>
      <c r="BW240" s="145">
        <v>37</v>
      </c>
      <c r="BX240" s="158">
        <v>37</v>
      </c>
      <c r="BY240" s="147" t="s">
        <v>132</v>
      </c>
      <c r="BZ240" s="144">
        <v>0</v>
      </c>
      <c r="CA240" s="145">
        <v>0</v>
      </c>
      <c r="CB240" s="145">
        <v>0</v>
      </c>
      <c r="CC240" s="145">
        <v>0</v>
      </c>
      <c r="CD240" s="144">
        <v>0</v>
      </c>
      <c r="CE240" s="145">
        <v>0</v>
      </c>
      <c r="CF240" s="145">
        <v>0</v>
      </c>
      <c r="CG240" s="145">
        <v>0</v>
      </c>
      <c r="CH240" s="134" t="s">
        <v>132</v>
      </c>
      <c r="CI240" s="145"/>
      <c r="CJ240" s="158"/>
      <c r="CK240" s="149"/>
      <c r="CL240" s="144">
        <v>0</v>
      </c>
      <c r="CM240" s="145">
        <v>0</v>
      </c>
      <c r="CN240" s="145">
        <v>0</v>
      </c>
      <c r="CO240" s="134" t="s">
        <v>132</v>
      </c>
      <c r="CP240" s="136"/>
      <c r="CQ240" s="133" t="s">
        <v>132</v>
      </c>
      <c r="CR240" s="134" t="s">
        <v>127</v>
      </c>
      <c r="CS240" s="112" t="s">
        <v>4003</v>
      </c>
      <c r="CT240" s="134" t="s">
        <v>132</v>
      </c>
      <c r="CU240" s="135"/>
      <c r="CV240" s="135"/>
      <c r="CW240" s="136" t="s">
        <v>132</v>
      </c>
      <c r="CX240" s="137" t="s">
        <v>132</v>
      </c>
      <c r="CY240" s="137" t="s">
        <v>132</v>
      </c>
      <c r="CZ240" s="137" t="s">
        <v>132</v>
      </c>
      <c r="DA240" s="61"/>
      <c r="DB240" s="156" t="s">
        <v>2744</v>
      </c>
      <c r="DC240" s="138" t="s">
        <v>149</v>
      </c>
      <c r="DD240" s="139" t="s">
        <v>2736</v>
      </c>
      <c r="DE240" s="947" t="s">
        <v>4004</v>
      </c>
    </row>
    <row r="241" spans="1:109">
      <c r="A241" s="49"/>
      <c r="B241" s="59">
        <f t="shared" ca="1" si="3"/>
        <v>233</v>
      </c>
      <c r="C241" s="115" t="s">
        <v>3997</v>
      </c>
      <c r="D241" s="150" t="s">
        <v>4005</v>
      </c>
      <c r="E241" s="65" t="s">
        <v>4006</v>
      </c>
      <c r="F241" s="116" t="s">
        <v>132</v>
      </c>
      <c r="G241" s="117" t="s">
        <v>132</v>
      </c>
      <c r="H241" s="27">
        <v>38411</v>
      </c>
      <c r="I241" s="65" t="s">
        <v>477</v>
      </c>
      <c r="J241" s="67" t="s">
        <v>4000</v>
      </c>
      <c r="K241" s="61" t="s">
        <v>479</v>
      </c>
      <c r="L241" s="112"/>
      <c r="M241" s="118" t="s">
        <v>2727</v>
      </c>
      <c r="N241" s="65" t="s">
        <v>4001</v>
      </c>
      <c r="O241" s="67" t="s">
        <v>4007</v>
      </c>
      <c r="P241" s="61" t="s">
        <v>3632</v>
      </c>
      <c r="Q241" s="112"/>
      <c r="R241" s="151">
        <v>0</v>
      </c>
      <c r="S241" s="144">
        <v>0</v>
      </c>
      <c r="T241" s="282"/>
      <c r="U241" s="159"/>
      <c r="V241" s="282"/>
      <c r="W241" s="159"/>
      <c r="X241" s="114"/>
      <c r="Y241" s="159"/>
      <c r="Z241" s="114"/>
      <c r="AA241" s="159"/>
      <c r="AB241" s="114"/>
      <c r="AC241" s="159"/>
      <c r="AD241" s="114"/>
      <c r="AE241" s="159"/>
      <c r="AF241" s="114"/>
      <c r="AG241" s="159"/>
      <c r="AH241" s="114"/>
      <c r="AI241" s="159"/>
      <c r="AJ241" s="114"/>
      <c r="AK241" s="159"/>
      <c r="AL241" s="114"/>
      <c r="AM241" s="159"/>
      <c r="AN241" s="144">
        <v>1</v>
      </c>
      <c r="AO241" s="160">
        <v>0.75</v>
      </c>
      <c r="AP241" s="130">
        <v>0</v>
      </c>
      <c r="AQ241" s="212">
        <v>5</v>
      </c>
      <c r="AR241" s="66">
        <v>0</v>
      </c>
      <c r="AS241" s="120">
        <v>0</v>
      </c>
      <c r="AT241" s="121">
        <v>0</v>
      </c>
      <c r="AU241" s="66">
        <v>0</v>
      </c>
      <c r="AV241" s="122">
        <v>0</v>
      </c>
      <c r="AW241" s="121">
        <v>2</v>
      </c>
      <c r="AX241" s="66">
        <v>1</v>
      </c>
      <c r="AY241" s="122">
        <v>0.77</v>
      </c>
      <c r="AZ241" s="121">
        <v>0</v>
      </c>
      <c r="BA241" s="66">
        <v>0</v>
      </c>
      <c r="BB241" s="122">
        <v>0</v>
      </c>
      <c r="BC241" s="121">
        <v>0</v>
      </c>
      <c r="BD241" s="66">
        <v>0</v>
      </c>
      <c r="BE241" s="122">
        <v>0</v>
      </c>
      <c r="BF241" s="113">
        <v>0</v>
      </c>
      <c r="BG241" s="66">
        <v>2</v>
      </c>
      <c r="BH241" s="66">
        <v>0.77</v>
      </c>
      <c r="BI241" s="151">
        <v>4</v>
      </c>
      <c r="BJ241" s="143">
        <v>13</v>
      </c>
      <c r="BK241" s="154">
        <v>0</v>
      </c>
      <c r="BL241" s="144">
        <v>0</v>
      </c>
      <c r="BM241" s="135">
        <v>0</v>
      </c>
      <c r="BN241" s="145">
        <v>0</v>
      </c>
      <c r="BO241" s="135">
        <v>0</v>
      </c>
      <c r="BP241" s="146">
        <v>0</v>
      </c>
      <c r="BQ241" s="135">
        <v>0</v>
      </c>
      <c r="BR241" s="145">
        <v>0</v>
      </c>
      <c r="BS241" s="135">
        <v>0</v>
      </c>
      <c r="BT241" s="155">
        <v>0</v>
      </c>
      <c r="BU241" s="149">
        <v>0</v>
      </c>
      <c r="BV241" s="144">
        <v>0</v>
      </c>
      <c r="BW241" s="145">
        <v>29</v>
      </c>
      <c r="BX241" s="146">
        <v>29</v>
      </c>
      <c r="BY241" s="147" t="s">
        <v>132</v>
      </c>
      <c r="BZ241" s="144">
        <v>0</v>
      </c>
      <c r="CA241" s="145">
        <v>0</v>
      </c>
      <c r="CB241" s="145">
        <v>0</v>
      </c>
      <c r="CC241" s="145">
        <v>0</v>
      </c>
      <c r="CD241" s="144">
        <v>0</v>
      </c>
      <c r="CE241" s="145">
        <v>0</v>
      </c>
      <c r="CF241" s="145">
        <v>0</v>
      </c>
      <c r="CG241" s="145">
        <v>0</v>
      </c>
      <c r="CH241" s="134" t="s">
        <v>132</v>
      </c>
      <c r="CI241" s="145"/>
      <c r="CJ241" s="148"/>
      <c r="CK241" s="149"/>
      <c r="CL241" s="144">
        <v>0</v>
      </c>
      <c r="CM241" s="145">
        <v>0</v>
      </c>
      <c r="CN241" s="145">
        <v>0</v>
      </c>
      <c r="CO241" s="134" t="s">
        <v>132</v>
      </c>
      <c r="CP241" s="136"/>
      <c r="CQ241" s="133" t="s">
        <v>132</v>
      </c>
      <c r="CR241" s="134" t="s">
        <v>132</v>
      </c>
      <c r="CS241" s="112"/>
      <c r="CT241" s="134" t="s">
        <v>132</v>
      </c>
      <c r="CU241" s="135"/>
      <c r="CV241" s="135"/>
      <c r="CW241" s="136" t="s">
        <v>132</v>
      </c>
      <c r="CX241" s="137" t="s">
        <v>132</v>
      </c>
      <c r="CY241" s="137" t="s">
        <v>132</v>
      </c>
      <c r="CZ241" s="137" t="s">
        <v>132</v>
      </c>
      <c r="DA241" s="61"/>
      <c r="DB241" s="156" t="s">
        <v>2744</v>
      </c>
      <c r="DC241" s="138" t="s">
        <v>149</v>
      </c>
      <c r="DD241" s="139" t="s">
        <v>2736</v>
      </c>
      <c r="DE241" s="947" t="s">
        <v>4004</v>
      </c>
    </row>
    <row r="242" spans="1:109" ht="27">
      <c r="A242" s="49"/>
      <c r="B242" s="59">
        <f t="shared" ca="1" si="3"/>
        <v>234</v>
      </c>
      <c r="C242" s="115" t="s">
        <v>3997</v>
      </c>
      <c r="D242" s="150" t="s">
        <v>4008</v>
      </c>
      <c r="E242" s="65" t="s">
        <v>4009</v>
      </c>
      <c r="F242" s="116" t="s">
        <v>132</v>
      </c>
      <c r="G242" s="117" t="s">
        <v>132</v>
      </c>
      <c r="H242" s="27">
        <v>38411</v>
      </c>
      <c r="I242" s="65" t="s">
        <v>477</v>
      </c>
      <c r="J242" s="67" t="s">
        <v>4000</v>
      </c>
      <c r="K242" s="61" t="s">
        <v>479</v>
      </c>
      <c r="L242" s="112"/>
      <c r="M242" s="118" t="s">
        <v>2727</v>
      </c>
      <c r="N242" s="65" t="s">
        <v>4001</v>
      </c>
      <c r="O242" s="67" t="s">
        <v>4010</v>
      </c>
      <c r="P242" s="61" t="s">
        <v>3962</v>
      </c>
      <c r="Q242" s="112"/>
      <c r="R242" s="151">
        <v>0</v>
      </c>
      <c r="S242" s="144">
        <v>1</v>
      </c>
      <c r="T242" s="282" t="s">
        <v>4011</v>
      </c>
      <c r="U242" s="159">
        <v>0</v>
      </c>
      <c r="V242" s="282"/>
      <c r="W242" s="159"/>
      <c r="X242" s="114"/>
      <c r="Y242" s="159"/>
      <c r="Z242" s="114"/>
      <c r="AA242" s="159"/>
      <c r="AB242" s="114"/>
      <c r="AC242" s="159"/>
      <c r="AD242" s="114"/>
      <c r="AE242" s="159"/>
      <c r="AF242" s="114"/>
      <c r="AG242" s="159"/>
      <c r="AH242" s="114"/>
      <c r="AI242" s="159"/>
      <c r="AJ242" s="114"/>
      <c r="AK242" s="159"/>
      <c r="AL242" s="114"/>
      <c r="AM242" s="159"/>
      <c r="AN242" s="144">
        <v>0</v>
      </c>
      <c r="AO242" s="161">
        <v>0</v>
      </c>
      <c r="AP242" s="130">
        <v>0</v>
      </c>
      <c r="AQ242" s="212">
        <v>1</v>
      </c>
      <c r="AR242" s="66">
        <v>0</v>
      </c>
      <c r="AS242" s="120">
        <v>0</v>
      </c>
      <c r="AT242" s="121">
        <v>0</v>
      </c>
      <c r="AU242" s="66">
        <v>0</v>
      </c>
      <c r="AV242" s="131">
        <v>0</v>
      </c>
      <c r="AW242" s="121">
        <v>1</v>
      </c>
      <c r="AX242" s="66">
        <v>2</v>
      </c>
      <c r="AY242" s="122">
        <v>0.97</v>
      </c>
      <c r="AZ242" s="121">
        <v>0</v>
      </c>
      <c r="BA242" s="66">
        <v>0</v>
      </c>
      <c r="BB242" s="122">
        <v>0</v>
      </c>
      <c r="BC242" s="121">
        <v>0</v>
      </c>
      <c r="BD242" s="66">
        <v>0</v>
      </c>
      <c r="BE242" s="122">
        <v>0</v>
      </c>
      <c r="BF242" s="113">
        <v>0</v>
      </c>
      <c r="BG242" s="66">
        <v>1</v>
      </c>
      <c r="BH242" s="66">
        <v>0.77</v>
      </c>
      <c r="BI242" s="151">
        <v>4</v>
      </c>
      <c r="BJ242" s="143">
        <v>17</v>
      </c>
      <c r="BK242" s="154">
        <v>0</v>
      </c>
      <c r="BL242" s="144">
        <v>0</v>
      </c>
      <c r="BM242" s="135">
        <v>0</v>
      </c>
      <c r="BN242" s="145">
        <v>0</v>
      </c>
      <c r="BO242" s="135">
        <v>0</v>
      </c>
      <c r="BP242" s="146">
        <v>0</v>
      </c>
      <c r="BQ242" s="135">
        <v>0</v>
      </c>
      <c r="BR242" s="145">
        <v>0</v>
      </c>
      <c r="BS242" s="135">
        <v>0</v>
      </c>
      <c r="BT242" s="155">
        <v>0</v>
      </c>
      <c r="BU242" s="149">
        <v>0</v>
      </c>
      <c r="BV242" s="144">
        <v>0</v>
      </c>
      <c r="BW242" s="145">
        <v>209</v>
      </c>
      <c r="BX242" s="146">
        <v>209</v>
      </c>
      <c r="BY242" s="147" t="s">
        <v>132</v>
      </c>
      <c r="BZ242" s="144">
        <v>0</v>
      </c>
      <c r="CA242" s="145">
        <v>0</v>
      </c>
      <c r="CB242" s="145">
        <v>0</v>
      </c>
      <c r="CC242" s="145">
        <v>0</v>
      </c>
      <c r="CD242" s="144">
        <v>0</v>
      </c>
      <c r="CE242" s="145">
        <v>0</v>
      </c>
      <c r="CF242" s="145">
        <v>0</v>
      </c>
      <c r="CG242" s="145">
        <v>0</v>
      </c>
      <c r="CH242" s="134" t="s">
        <v>132</v>
      </c>
      <c r="CI242" s="145"/>
      <c r="CJ242" s="148"/>
      <c r="CK242" s="149"/>
      <c r="CL242" s="144">
        <v>0</v>
      </c>
      <c r="CM242" s="145">
        <v>0</v>
      </c>
      <c r="CN242" s="145">
        <v>0</v>
      </c>
      <c r="CO242" s="134" t="s">
        <v>132</v>
      </c>
      <c r="CP242" s="136"/>
      <c r="CQ242" s="133" t="s">
        <v>132</v>
      </c>
      <c r="CR242" s="134" t="s">
        <v>127</v>
      </c>
      <c r="CS242" s="112" t="s">
        <v>4003</v>
      </c>
      <c r="CT242" s="134" t="s">
        <v>132</v>
      </c>
      <c r="CU242" s="135"/>
      <c r="CV242" s="135"/>
      <c r="CW242" s="136" t="s">
        <v>132</v>
      </c>
      <c r="CX242" s="137" t="s">
        <v>132</v>
      </c>
      <c r="CY242" s="137" t="s">
        <v>132</v>
      </c>
      <c r="CZ242" s="137" t="s">
        <v>132</v>
      </c>
      <c r="DA242" s="61"/>
      <c r="DB242" s="156" t="s">
        <v>2744</v>
      </c>
      <c r="DC242" s="138" t="s">
        <v>149</v>
      </c>
      <c r="DD242" s="139" t="s">
        <v>2736</v>
      </c>
      <c r="DE242" s="947" t="s">
        <v>4004</v>
      </c>
    </row>
    <row r="243" spans="1:109">
      <c r="A243" s="49"/>
      <c r="B243" s="59">
        <f t="shared" ca="1" si="3"/>
        <v>235</v>
      </c>
      <c r="C243" s="115" t="s">
        <v>3997</v>
      </c>
      <c r="D243" s="150" t="s">
        <v>4012</v>
      </c>
      <c r="E243" s="65" t="s">
        <v>4013</v>
      </c>
      <c r="F243" s="116" t="s">
        <v>132</v>
      </c>
      <c r="G243" s="117" t="s">
        <v>132</v>
      </c>
      <c r="H243" s="27">
        <v>38411</v>
      </c>
      <c r="I243" s="65" t="s">
        <v>477</v>
      </c>
      <c r="J243" s="67" t="s">
        <v>4000</v>
      </c>
      <c r="K243" s="61" t="s">
        <v>479</v>
      </c>
      <c r="L243" s="112"/>
      <c r="M243" s="118" t="s">
        <v>2727</v>
      </c>
      <c r="N243" s="65" t="s">
        <v>4001</v>
      </c>
      <c r="O243" s="67" t="s">
        <v>4014</v>
      </c>
      <c r="P243" s="61" t="s">
        <v>3962</v>
      </c>
      <c r="Q243" s="112"/>
      <c r="R243" s="151">
        <v>0</v>
      </c>
      <c r="S243" s="144">
        <v>0</v>
      </c>
      <c r="T243" s="282"/>
      <c r="U243" s="152"/>
      <c r="V243" s="282"/>
      <c r="W243" s="152"/>
      <c r="X243" s="119"/>
      <c r="Y243" s="152"/>
      <c r="Z243" s="119"/>
      <c r="AA243" s="152"/>
      <c r="AB243" s="119"/>
      <c r="AC243" s="152"/>
      <c r="AD243" s="119"/>
      <c r="AE243" s="152"/>
      <c r="AF243" s="119"/>
      <c r="AG243" s="152"/>
      <c r="AH243" s="119"/>
      <c r="AI243" s="152"/>
      <c r="AJ243" s="119"/>
      <c r="AK243" s="152"/>
      <c r="AL243" s="119"/>
      <c r="AM243" s="273"/>
      <c r="AN243" s="144">
        <v>1</v>
      </c>
      <c r="AO243" s="161">
        <v>1</v>
      </c>
      <c r="AP243" s="130">
        <v>0</v>
      </c>
      <c r="AQ243" s="212">
        <v>0</v>
      </c>
      <c r="AR243" s="66">
        <v>0</v>
      </c>
      <c r="AS243" s="120">
        <v>0</v>
      </c>
      <c r="AT243" s="121">
        <v>0</v>
      </c>
      <c r="AU243" s="66">
        <v>0</v>
      </c>
      <c r="AV243" s="122">
        <v>0</v>
      </c>
      <c r="AW243" s="121">
        <v>1</v>
      </c>
      <c r="AX243" s="66">
        <v>4</v>
      </c>
      <c r="AY243" s="122">
        <v>1.55</v>
      </c>
      <c r="AZ243" s="121">
        <v>0</v>
      </c>
      <c r="BA243" s="66">
        <v>0</v>
      </c>
      <c r="BB243" s="122">
        <v>0</v>
      </c>
      <c r="BC243" s="121">
        <v>0</v>
      </c>
      <c r="BD243" s="66">
        <v>0</v>
      </c>
      <c r="BE243" s="122">
        <v>0</v>
      </c>
      <c r="BF243" s="113">
        <v>0</v>
      </c>
      <c r="BG243" s="66">
        <v>1</v>
      </c>
      <c r="BH243" s="66">
        <v>0.97</v>
      </c>
      <c r="BI243" s="151">
        <v>4</v>
      </c>
      <c r="BJ243" s="143">
        <v>20</v>
      </c>
      <c r="BK243" s="154">
        <v>0</v>
      </c>
      <c r="BL243" s="144">
        <v>0</v>
      </c>
      <c r="BM243" s="135">
        <v>0</v>
      </c>
      <c r="BN243" s="145">
        <v>0</v>
      </c>
      <c r="BO243" s="135">
        <v>0</v>
      </c>
      <c r="BP243" s="146">
        <v>0</v>
      </c>
      <c r="BQ243" s="135">
        <v>0</v>
      </c>
      <c r="BR243" s="145">
        <v>0</v>
      </c>
      <c r="BS243" s="135">
        <v>0</v>
      </c>
      <c r="BT243" s="155">
        <v>0</v>
      </c>
      <c r="BU243" s="149">
        <v>0</v>
      </c>
      <c r="BV243" s="144">
        <v>0</v>
      </c>
      <c r="BW243" s="145">
        <v>276</v>
      </c>
      <c r="BX243" s="146">
        <v>276</v>
      </c>
      <c r="BY243" s="147" t="s">
        <v>132</v>
      </c>
      <c r="BZ243" s="144">
        <v>0</v>
      </c>
      <c r="CA243" s="145">
        <v>0</v>
      </c>
      <c r="CB243" s="145">
        <v>0</v>
      </c>
      <c r="CC243" s="145">
        <v>0</v>
      </c>
      <c r="CD243" s="144">
        <v>0</v>
      </c>
      <c r="CE243" s="145">
        <v>0</v>
      </c>
      <c r="CF243" s="145">
        <v>0</v>
      </c>
      <c r="CG243" s="145">
        <v>0</v>
      </c>
      <c r="CH243" s="134" t="s">
        <v>127</v>
      </c>
      <c r="CI243" s="145">
        <v>0</v>
      </c>
      <c r="CJ243" s="148">
        <v>1</v>
      </c>
      <c r="CK243" s="149">
        <v>0</v>
      </c>
      <c r="CL243" s="144">
        <v>0</v>
      </c>
      <c r="CM243" s="145">
        <v>0</v>
      </c>
      <c r="CN243" s="145">
        <v>0</v>
      </c>
      <c r="CO243" s="134" t="s">
        <v>132</v>
      </c>
      <c r="CP243" s="136"/>
      <c r="CQ243" s="133" t="s">
        <v>132</v>
      </c>
      <c r="CR243" s="134" t="s">
        <v>132</v>
      </c>
      <c r="CS243" s="112"/>
      <c r="CT243" s="134" t="s">
        <v>132</v>
      </c>
      <c r="CU243" s="135"/>
      <c r="CV243" s="135"/>
      <c r="CW243" s="136" t="s">
        <v>132</v>
      </c>
      <c r="CX243" s="137" t="s">
        <v>132</v>
      </c>
      <c r="CY243" s="137" t="s">
        <v>132</v>
      </c>
      <c r="CZ243" s="137" t="s">
        <v>132</v>
      </c>
      <c r="DA243" s="61"/>
      <c r="DB243" s="156" t="s">
        <v>2744</v>
      </c>
      <c r="DC243" s="138" t="s">
        <v>149</v>
      </c>
      <c r="DD243" s="139" t="s">
        <v>2736</v>
      </c>
      <c r="DE243" s="947" t="s">
        <v>4004</v>
      </c>
    </row>
    <row r="244" spans="1:109">
      <c r="A244" s="49"/>
      <c r="B244" s="59">
        <f t="shared" ca="1" si="3"/>
        <v>236</v>
      </c>
      <c r="C244" s="132" t="s">
        <v>187</v>
      </c>
      <c r="D244" s="150" t="s">
        <v>4015</v>
      </c>
      <c r="E244" s="65" t="s">
        <v>4016</v>
      </c>
      <c r="F244" s="116" t="s">
        <v>132</v>
      </c>
      <c r="G244" s="117" t="s">
        <v>132</v>
      </c>
      <c r="H244" s="27">
        <v>23516</v>
      </c>
      <c r="I244" s="73" t="s">
        <v>477</v>
      </c>
      <c r="J244" s="67" t="s">
        <v>4017</v>
      </c>
      <c r="K244" s="61" t="s">
        <v>479</v>
      </c>
      <c r="L244" s="62"/>
      <c r="M244" s="118" t="s">
        <v>132</v>
      </c>
      <c r="N244" s="65" t="s">
        <v>4018</v>
      </c>
      <c r="O244" s="67" t="s">
        <v>4019</v>
      </c>
      <c r="P244" s="61" t="s">
        <v>3460</v>
      </c>
      <c r="Q244" s="112"/>
      <c r="R244" s="151">
        <v>0</v>
      </c>
      <c r="S244" s="144">
        <v>0</v>
      </c>
      <c r="T244" s="739"/>
      <c r="U244" s="676"/>
      <c r="V244" s="739"/>
      <c r="W244" s="676"/>
      <c r="X244" s="368"/>
      <c r="Y244" s="676"/>
      <c r="Z244" s="368"/>
      <c r="AA244" s="676"/>
      <c r="AB244" s="368"/>
      <c r="AC244" s="676"/>
      <c r="AD244" s="368"/>
      <c r="AE244" s="159"/>
      <c r="AF244" s="368"/>
      <c r="AG244" s="159"/>
      <c r="AH244" s="368"/>
      <c r="AI244" s="159"/>
      <c r="AJ244" s="368"/>
      <c r="AK244" s="676"/>
      <c r="AL244" s="368"/>
      <c r="AM244" s="676"/>
      <c r="AN244" s="144">
        <v>0</v>
      </c>
      <c r="AO244" s="154">
        <v>0</v>
      </c>
      <c r="AP244" s="130">
        <v>0</v>
      </c>
      <c r="AQ244" s="212">
        <v>3</v>
      </c>
      <c r="AR244" s="66">
        <v>0</v>
      </c>
      <c r="AS244" s="120">
        <v>0</v>
      </c>
      <c r="AT244" s="121">
        <v>0</v>
      </c>
      <c r="AU244" s="66">
        <v>0</v>
      </c>
      <c r="AV244" s="122">
        <v>0</v>
      </c>
      <c r="AW244" s="121">
        <v>0</v>
      </c>
      <c r="AX244" s="66">
        <v>2</v>
      </c>
      <c r="AY244" s="122">
        <v>1</v>
      </c>
      <c r="AZ244" s="121">
        <v>0</v>
      </c>
      <c r="BA244" s="66">
        <v>0</v>
      </c>
      <c r="BB244" s="122">
        <v>0</v>
      </c>
      <c r="BC244" s="121">
        <v>0</v>
      </c>
      <c r="BD244" s="66">
        <v>0</v>
      </c>
      <c r="BE244" s="122">
        <v>0</v>
      </c>
      <c r="BF244" s="113">
        <v>0</v>
      </c>
      <c r="BG244" s="66">
        <v>1</v>
      </c>
      <c r="BH244" s="66">
        <v>0.5</v>
      </c>
      <c r="BI244" s="151">
        <v>4</v>
      </c>
      <c r="BJ244" s="158">
        <v>9</v>
      </c>
      <c r="BK244" s="154">
        <v>0</v>
      </c>
      <c r="BL244" s="144">
        <v>0</v>
      </c>
      <c r="BM244" s="135">
        <v>0</v>
      </c>
      <c r="BN244" s="145">
        <v>0</v>
      </c>
      <c r="BO244" s="135">
        <v>0</v>
      </c>
      <c r="BP244" s="135">
        <v>0</v>
      </c>
      <c r="BQ244" s="135">
        <v>0</v>
      </c>
      <c r="BR244" s="145">
        <v>0</v>
      </c>
      <c r="BS244" s="135">
        <v>0</v>
      </c>
      <c r="BT244" s="158">
        <v>0</v>
      </c>
      <c r="BU244" s="149">
        <v>0</v>
      </c>
      <c r="BV244" s="144">
        <v>0</v>
      </c>
      <c r="BW244" s="145">
        <v>0</v>
      </c>
      <c r="BX244" s="158">
        <v>0</v>
      </c>
      <c r="BY244" s="147" t="s">
        <v>132</v>
      </c>
      <c r="BZ244" s="144">
        <v>0</v>
      </c>
      <c r="CA244" s="145">
        <v>0</v>
      </c>
      <c r="CB244" s="145">
        <v>0</v>
      </c>
      <c r="CC244" s="145">
        <v>0</v>
      </c>
      <c r="CD244" s="144">
        <v>0</v>
      </c>
      <c r="CE244" s="145">
        <v>0</v>
      </c>
      <c r="CF244" s="145">
        <v>0</v>
      </c>
      <c r="CG244" s="145">
        <v>0</v>
      </c>
      <c r="CH244" s="134" t="s">
        <v>132</v>
      </c>
      <c r="CI244" s="145"/>
      <c r="CJ244" s="158"/>
      <c r="CK244" s="149"/>
      <c r="CL244" s="144">
        <v>0</v>
      </c>
      <c r="CM244" s="145">
        <v>0</v>
      </c>
      <c r="CN244" s="145">
        <v>0</v>
      </c>
      <c r="CO244" s="134" t="s">
        <v>132</v>
      </c>
      <c r="CP244" s="136"/>
      <c r="CQ244" s="133" t="s">
        <v>132</v>
      </c>
      <c r="CR244" s="134" t="s">
        <v>132</v>
      </c>
      <c r="CS244" s="112"/>
      <c r="CT244" s="134" t="s">
        <v>132</v>
      </c>
      <c r="CU244" s="135"/>
      <c r="CV244" s="135"/>
      <c r="CW244" s="136" t="s">
        <v>132</v>
      </c>
      <c r="CX244" s="137" t="s">
        <v>132</v>
      </c>
      <c r="CY244" s="137" t="s">
        <v>132</v>
      </c>
      <c r="CZ244" s="137" t="s">
        <v>132</v>
      </c>
      <c r="DA244" s="61"/>
      <c r="DB244" s="156" t="s">
        <v>2744</v>
      </c>
      <c r="DC244" s="138" t="s">
        <v>149</v>
      </c>
      <c r="DD244" s="139" t="s">
        <v>2735</v>
      </c>
      <c r="DE244" s="947" t="s">
        <v>210</v>
      </c>
    </row>
    <row r="245" spans="1:109" ht="40.5">
      <c r="A245" s="49"/>
      <c r="B245" s="59">
        <f t="shared" ca="1" si="3"/>
        <v>237</v>
      </c>
      <c r="C245" s="276" t="s">
        <v>187</v>
      </c>
      <c r="D245" s="150" t="s">
        <v>4020</v>
      </c>
      <c r="E245" s="65" t="s">
        <v>4021</v>
      </c>
      <c r="F245" s="116" t="s">
        <v>132</v>
      </c>
      <c r="G245" s="117" t="s">
        <v>132</v>
      </c>
      <c r="H245" s="27">
        <v>36612</v>
      </c>
      <c r="I245" s="73" t="s">
        <v>477</v>
      </c>
      <c r="J245" s="67" t="s">
        <v>4022</v>
      </c>
      <c r="K245" s="61" t="s">
        <v>528</v>
      </c>
      <c r="L245" s="112" t="s">
        <v>4023</v>
      </c>
      <c r="M245" s="118" t="s">
        <v>132</v>
      </c>
      <c r="N245" s="73" t="s">
        <v>4024</v>
      </c>
      <c r="O245" s="113" t="s">
        <v>4025</v>
      </c>
      <c r="P245" s="61" t="s">
        <v>3713</v>
      </c>
      <c r="Q245" s="112"/>
      <c r="R245" s="151">
        <v>0</v>
      </c>
      <c r="S245" s="144">
        <v>1</v>
      </c>
      <c r="T245" s="815" t="s">
        <v>3663</v>
      </c>
      <c r="U245" s="274">
        <v>9</v>
      </c>
      <c r="V245" s="815"/>
      <c r="W245" s="274"/>
      <c r="X245" s="119"/>
      <c r="Y245" s="274"/>
      <c r="Z245" s="119"/>
      <c r="AA245" s="152"/>
      <c r="AB245" s="119"/>
      <c r="AC245" s="152"/>
      <c r="AD245" s="119"/>
      <c r="AE245" s="274"/>
      <c r="AF245" s="119"/>
      <c r="AG245" s="274"/>
      <c r="AH245" s="119"/>
      <c r="AI245" s="274"/>
      <c r="AJ245" s="119"/>
      <c r="AK245" s="152"/>
      <c r="AL245" s="119"/>
      <c r="AM245" s="273"/>
      <c r="AN245" s="144">
        <v>1</v>
      </c>
      <c r="AO245" s="157">
        <v>0.3</v>
      </c>
      <c r="AP245" s="130">
        <v>0</v>
      </c>
      <c r="AQ245" s="212">
        <v>1</v>
      </c>
      <c r="AR245" s="66">
        <v>0</v>
      </c>
      <c r="AS245" s="120">
        <v>0</v>
      </c>
      <c r="AT245" s="121">
        <v>0</v>
      </c>
      <c r="AU245" s="66">
        <v>0</v>
      </c>
      <c r="AV245" s="122">
        <v>0</v>
      </c>
      <c r="AW245" s="121">
        <v>0</v>
      </c>
      <c r="AX245" s="66">
        <v>1</v>
      </c>
      <c r="AY245" s="122">
        <v>1</v>
      </c>
      <c r="AZ245" s="121">
        <v>0</v>
      </c>
      <c r="BA245" s="66">
        <v>0</v>
      </c>
      <c r="BB245" s="122">
        <v>0</v>
      </c>
      <c r="BC245" s="121">
        <v>0</v>
      </c>
      <c r="BD245" s="66">
        <v>0</v>
      </c>
      <c r="BE245" s="122">
        <v>0</v>
      </c>
      <c r="BF245" s="113">
        <v>0</v>
      </c>
      <c r="BG245" s="66">
        <v>1</v>
      </c>
      <c r="BH245" s="66">
        <v>1</v>
      </c>
      <c r="BI245" s="151">
        <v>6</v>
      </c>
      <c r="BJ245" s="158">
        <v>9</v>
      </c>
      <c r="BK245" s="154">
        <v>0</v>
      </c>
      <c r="BL245" s="144">
        <v>0</v>
      </c>
      <c r="BM245" s="135">
        <v>0</v>
      </c>
      <c r="BN245" s="145">
        <v>0</v>
      </c>
      <c r="BO245" s="135">
        <v>0</v>
      </c>
      <c r="BP245" s="135">
        <v>0</v>
      </c>
      <c r="BQ245" s="135">
        <v>0</v>
      </c>
      <c r="BR245" s="145">
        <v>0</v>
      </c>
      <c r="BS245" s="135">
        <v>0</v>
      </c>
      <c r="BT245" s="158">
        <v>0</v>
      </c>
      <c r="BU245" s="149">
        <v>0</v>
      </c>
      <c r="BV245" s="144">
        <v>0</v>
      </c>
      <c r="BW245" s="145">
        <v>0</v>
      </c>
      <c r="BX245" s="158">
        <v>0</v>
      </c>
      <c r="BY245" s="147" t="s">
        <v>132</v>
      </c>
      <c r="BZ245" s="144">
        <v>1</v>
      </c>
      <c r="CA245" s="145">
        <v>12</v>
      </c>
      <c r="CB245" s="145">
        <v>6</v>
      </c>
      <c r="CC245" s="145">
        <v>12</v>
      </c>
      <c r="CD245" s="144">
        <v>0</v>
      </c>
      <c r="CE245" s="145">
        <v>0</v>
      </c>
      <c r="CF245" s="145">
        <v>0</v>
      </c>
      <c r="CG245" s="145">
        <v>0</v>
      </c>
      <c r="CH245" s="134" t="s">
        <v>132</v>
      </c>
      <c r="CI245" s="145"/>
      <c r="CJ245" s="158"/>
      <c r="CK245" s="149"/>
      <c r="CL245" s="144">
        <v>0</v>
      </c>
      <c r="CM245" s="145">
        <v>0</v>
      </c>
      <c r="CN245" s="145">
        <v>0</v>
      </c>
      <c r="CO245" s="134" t="s">
        <v>132</v>
      </c>
      <c r="CP245" s="136"/>
      <c r="CQ245" s="133" t="s">
        <v>132</v>
      </c>
      <c r="CR245" s="134" t="s">
        <v>132</v>
      </c>
      <c r="CS245" s="112"/>
      <c r="CT245" s="134" t="s">
        <v>132</v>
      </c>
      <c r="CU245" s="135"/>
      <c r="CV245" s="135"/>
      <c r="CW245" s="136" t="s">
        <v>132</v>
      </c>
      <c r="CX245" s="137" t="s">
        <v>132</v>
      </c>
      <c r="CY245" s="137" t="s">
        <v>132</v>
      </c>
      <c r="CZ245" s="137" t="s">
        <v>132</v>
      </c>
      <c r="DA245" s="61"/>
      <c r="DB245" s="156" t="s">
        <v>2744</v>
      </c>
      <c r="DC245" s="138" t="s">
        <v>149</v>
      </c>
      <c r="DD245" s="139" t="s">
        <v>2735</v>
      </c>
      <c r="DE245" s="947" t="s">
        <v>4026</v>
      </c>
    </row>
    <row r="246" spans="1:109" ht="40.5">
      <c r="A246" s="49"/>
      <c r="B246" s="59">
        <f t="shared" ca="1" si="3"/>
        <v>238</v>
      </c>
      <c r="C246" s="115" t="s">
        <v>187</v>
      </c>
      <c r="D246" s="150" t="s">
        <v>4027</v>
      </c>
      <c r="E246" s="65" t="s">
        <v>4028</v>
      </c>
      <c r="F246" s="116" t="s">
        <v>132</v>
      </c>
      <c r="G246" s="117" t="s">
        <v>132</v>
      </c>
      <c r="H246" s="27">
        <v>36612</v>
      </c>
      <c r="I246" s="65" t="s">
        <v>477</v>
      </c>
      <c r="J246" s="67" t="s">
        <v>4022</v>
      </c>
      <c r="K246" s="61" t="s">
        <v>528</v>
      </c>
      <c r="L246" s="112" t="s">
        <v>4023</v>
      </c>
      <c r="M246" s="118" t="s">
        <v>132</v>
      </c>
      <c r="N246" s="65" t="s">
        <v>4024</v>
      </c>
      <c r="O246" s="113" t="s">
        <v>4029</v>
      </c>
      <c r="P246" s="61" t="s">
        <v>3713</v>
      </c>
      <c r="Q246" s="112"/>
      <c r="R246" s="151">
        <v>0</v>
      </c>
      <c r="S246" s="144">
        <v>1</v>
      </c>
      <c r="T246" s="282" t="s">
        <v>4030</v>
      </c>
      <c r="U246" s="159">
        <v>7</v>
      </c>
      <c r="V246" s="282"/>
      <c r="W246" s="159"/>
      <c r="X246" s="114"/>
      <c r="Y246" s="159"/>
      <c r="Z246" s="114"/>
      <c r="AA246" s="159"/>
      <c r="AB246" s="114"/>
      <c r="AC246" s="159"/>
      <c r="AD246" s="114"/>
      <c r="AE246" s="159"/>
      <c r="AF246" s="114"/>
      <c r="AG246" s="159"/>
      <c r="AH246" s="114"/>
      <c r="AI246" s="159"/>
      <c r="AJ246" s="114"/>
      <c r="AK246" s="159"/>
      <c r="AL246" s="114"/>
      <c r="AM246" s="159"/>
      <c r="AN246" s="144">
        <v>1</v>
      </c>
      <c r="AO246" s="160">
        <v>0.25</v>
      </c>
      <c r="AP246" s="130">
        <v>0</v>
      </c>
      <c r="AQ246" s="212">
        <v>1</v>
      </c>
      <c r="AR246" s="66">
        <v>0</v>
      </c>
      <c r="AS246" s="120">
        <v>0</v>
      </c>
      <c r="AT246" s="121">
        <v>0</v>
      </c>
      <c r="AU246" s="66">
        <v>0</v>
      </c>
      <c r="AV246" s="122">
        <v>0</v>
      </c>
      <c r="AW246" s="121">
        <v>0</v>
      </c>
      <c r="AX246" s="66">
        <v>1</v>
      </c>
      <c r="AY246" s="122">
        <v>1</v>
      </c>
      <c r="AZ246" s="121">
        <v>0</v>
      </c>
      <c r="BA246" s="66">
        <v>0</v>
      </c>
      <c r="BB246" s="122">
        <v>0</v>
      </c>
      <c r="BC246" s="121">
        <v>0</v>
      </c>
      <c r="BD246" s="66">
        <v>0</v>
      </c>
      <c r="BE246" s="122">
        <v>0</v>
      </c>
      <c r="BF246" s="113">
        <v>0</v>
      </c>
      <c r="BG246" s="66">
        <v>1</v>
      </c>
      <c r="BH246" s="66">
        <v>1</v>
      </c>
      <c r="BI246" s="151">
        <v>2</v>
      </c>
      <c r="BJ246" s="143">
        <v>8</v>
      </c>
      <c r="BK246" s="154">
        <v>0</v>
      </c>
      <c r="BL246" s="144">
        <v>0</v>
      </c>
      <c r="BM246" s="135">
        <v>0</v>
      </c>
      <c r="BN246" s="145">
        <v>0</v>
      </c>
      <c r="BO246" s="135">
        <v>0</v>
      </c>
      <c r="BP246" s="146">
        <v>0</v>
      </c>
      <c r="BQ246" s="135">
        <v>0</v>
      </c>
      <c r="BR246" s="145">
        <v>0</v>
      </c>
      <c r="BS246" s="135">
        <v>0</v>
      </c>
      <c r="BT246" s="155">
        <v>0</v>
      </c>
      <c r="BU246" s="149">
        <v>0</v>
      </c>
      <c r="BV246" s="144">
        <v>0</v>
      </c>
      <c r="BW246" s="145">
        <v>0</v>
      </c>
      <c r="BX246" s="146">
        <v>0</v>
      </c>
      <c r="BY246" s="147" t="s">
        <v>132</v>
      </c>
      <c r="BZ246" s="144">
        <v>0</v>
      </c>
      <c r="CA246" s="145">
        <v>0</v>
      </c>
      <c r="CB246" s="145">
        <v>0</v>
      </c>
      <c r="CC246" s="145">
        <v>0</v>
      </c>
      <c r="CD246" s="144">
        <v>0</v>
      </c>
      <c r="CE246" s="145">
        <v>0</v>
      </c>
      <c r="CF246" s="145">
        <v>0</v>
      </c>
      <c r="CG246" s="145">
        <v>0</v>
      </c>
      <c r="CH246" s="134" t="s">
        <v>132</v>
      </c>
      <c r="CI246" s="145"/>
      <c r="CJ246" s="148"/>
      <c r="CK246" s="149"/>
      <c r="CL246" s="144">
        <v>0</v>
      </c>
      <c r="CM246" s="145">
        <v>0</v>
      </c>
      <c r="CN246" s="145">
        <v>0</v>
      </c>
      <c r="CO246" s="134" t="s">
        <v>132</v>
      </c>
      <c r="CP246" s="136"/>
      <c r="CQ246" s="133" t="s">
        <v>132</v>
      </c>
      <c r="CR246" s="134" t="s">
        <v>132</v>
      </c>
      <c r="CS246" s="112"/>
      <c r="CT246" s="134" t="s">
        <v>132</v>
      </c>
      <c r="CU246" s="135"/>
      <c r="CV246" s="135"/>
      <c r="CW246" s="136" t="s">
        <v>132</v>
      </c>
      <c r="CX246" s="137" t="s">
        <v>132</v>
      </c>
      <c r="CY246" s="137" t="s">
        <v>132</v>
      </c>
      <c r="CZ246" s="137" t="s">
        <v>132</v>
      </c>
      <c r="DA246" s="61"/>
      <c r="DB246" s="156" t="s">
        <v>2744</v>
      </c>
      <c r="DC246" s="138" t="s">
        <v>149</v>
      </c>
      <c r="DD246" s="139" t="s">
        <v>2735</v>
      </c>
      <c r="DE246" s="947" t="s">
        <v>4026</v>
      </c>
    </row>
    <row r="247" spans="1:109" ht="27">
      <c r="A247" s="49"/>
      <c r="B247" s="59">
        <f t="shared" ca="1" si="3"/>
        <v>239</v>
      </c>
      <c r="C247" s="115" t="s">
        <v>4031</v>
      </c>
      <c r="D247" s="150" t="s">
        <v>4032</v>
      </c>
      <c r="E247" s="65" t="s">
        <v>4033</v>
      </c>
      <c r="F247" s="116" t="s">
        <v>132</v>
      </c>
      <c r="G247" s="117" t="s">
        <v>132</v>
      </c>
      <c r="H247" s="27">
        <v>38808</v>
      </c>
      <c r="I247" s="65" t="s">
        <v>477</v>
      </c>
      <c r="J247" s="67" t="s">
        <v>4034</v>
      </c>
      <c r="K247" s="61" t="s">
        <v>528</v>
      </c>
      <c r="L247" s="112" t="s">
        <v>4035</v>
      </c>
      <c r="M247" s="118" t="s">
        <v>132</v>
      </c>
      <c r="N247" s="65" t="s">
        <v>4036</v>
      </c>
      <c r="O247" s="67" t="s">
        <v>4037</v>
      </c>
      <c r="P247" s="61" t="s">
        <v>3713</v>
      </c>
      <c r="Q247" s="112"/>
      <c r="R247" s="151">
        <v>0</v>
      </c>
      <c r="S247" s="144">
        <v>0</v>
      </c>
      <c r="T247" s="815"/>
      <c r="U247" s="159"/>
      <c r="V247" s="282"/>
      <c r="W247" s="159"/>
      <c r="X247" s="114"/>
      <c r="Y247" s="159"/>
      <c r="Z247" s="114"/>
      <c r="AA247" s="159"/>
      <c r="AB247" s="114"/>
      <c r="AC247" s="159"/>
      <c r="AD247" s="114"/>
      <c r="AE247" s="159"/>
      <c r="AF247" s="114"/>
      <c r="AG247" s="159"/>
      <c r="AH247" s="114"/>
      <c r="AI247" s="159"/>
      <c r="AJ247" s="114"/>
      <c r="AK247" s="159"/>
      <c r="AL247" s="114"/>
      <c r="AM247" s="159"/>
      <c r="AN247" s="144">
        <v>0</v>
      </c>
      <c r="AO247" s="154">
        <v>0</v>
      </c>
      <c r="AP247" s="130">
        <v>0</v>
      </c>
      <c r="AQ247" s="212">
        <v>2</v>
      </c>
      <c r="AR247" s="66">
        <v>0</v>
      </c>
      <c r="AS247" s="120">
        <v>0</v>
      </c>
      <c r="AT247" s="121">
        <v>0</v>
      </c>
      <c r="AU247" s="66">
        <v>0</v>
      </c>
      <c r="AV247" s="122">
        <v>0</v>
      </c>
      <c r="AW247" s="121">
        <v>0</v>
      </c>
      <c r="AX247" s="66">
        <v>1</v>
      </c>
      <c r="AY247" s="122">
        <v>0.125</v>
      </c>
      <c r="AZ247" s="121">
        <v>0</v>
      </c>
      <c r="BA247" s="66">
        <v>0</v>
      </c>
      <c r="BB247" s="122">
        <v>0</v>
      </c>
      <c r="BC247" s="121">
        <v>0</v>
      </c>
      <c r="BD247" s="66">
        <v>0</v>
      </c>
      <c r="BE247" s="122">
        <v>0</v>
      </c>
      <c r="BF247" s="113">
        <v>0</v>
      </c>
      <c r="BG247" s="66">
        <v>1</v>
      </c>
      <c r="BH247" s="66">
        <v>0.125</v>
      </c>
      <c r="BI247" s="151">
        <v>1</v>
      </c>
      <c r="BJ247" s="153">
        <v>7</v>
      </c>
      <c r="BK247" s="154">
        <v>0</v>
      </c>
      <c r="BL247" s="135">
        <v>0</v>
      </c>
      <c r="BM247" s="146">
        <v>0</v>
      </c>
      <c r="BN247" s="145">
        <v>0</v>
      </c>
      <c r="BO247" s="155">
        <v>0</v>
      </c>
      <c r="BP247" s="333">
        <v>0</v>
      </c>
      <c r="BQ247" s="145">
        <v>0</v>
      </c>
      <c r="BR247" s="146">
        <v>0</v>
      </c>
      <c r="BS247" s="146">
        <v>0</v>
      </c>
      <c r="BT247" s="333">
        <v>0</v>
      </c>
      <c r="BU247" s="334">
        <v>0</v>
      </c>
      <c r="BV247" s="153">
        <v>0</v>
      </c>
      <c r="BW247" s="334">
        <v>0</v>
      </c>
      <c r="BX247" s="333">
        <v>0</v>
      </c>
      <c r="BY247" s="147" t="s">
        <v>132</v>
      </c>
      <c r="BZ247" s="153">
        <v>0</v>
      </c>
      <c r="CA247" s="334">
        <v>0</v>
      </c>
      <c r="CB247" s="334">
        <v>0</v>
      </c>
      <c r="CC247" s="334">
        <v>0</v>
      </c>
      <c r="CD247" s="153">
        <v>0</v>
      </c>
      <c r="CE247" s="334">
        <v>0</v>
      </c>
      <c r="CF247" s="334">
        <v>0</v>
      </c>
      <c r="CG247" s="334">
        <v>0</v>
      </c>
      <c r="CH247" s="335" t="s">
        <v>132</v>
      </c>
      <c r="CI247" s="334"/>
      <c r="CJ247" s="334"/>
      <c r="CK247" s="154"/>
      <c r="CL247" s="158">
        <v>0</v>
      </c>
      <c r="CM247" s="334">
        <v>0</v>
      </c>
      <c r="CN247" s="154">
        <v>0</v>
      </c>
      <c r="CO247" s="123" t="s">
        <v>132</v>
      </c>
      <c r="CP247" s="124"/>
      <c r="CQ247" s="123" t="s">
        <v>132</v>
      </c>
      <c r="CR247" s="125" t="s">
        <v>127</v>
      </c>
      <c r="CS247" s="126" t="s">
        <v>4038</v>
      </c>
      <c r="CT247" s="125" t="s">
        <v>132</v>
      </c>
      <c r="CU247" s="334"/>
      <c r="CV247" s="155"/>
      <c r="CW247" s="127" t="s">
        <v>132</v>
      </c>
      <c r="CX247" s="127" t="s">
        <v>132</v>
      </c>
      <c r="CY247" s="127" t="s">
        <v>132</v>
      </c>
      <c r="CZ247" s="127" t="s">
        <v>132</v>
      </c>
      <c r="DA247" s="68"/>
      <c r="DB247" s="288" t="s">
        <v>2744</v>
      </c>
      <c r="DC247" s="75" t="s">
        <v>149</v>
      </c>
      <c r="DD247" s="128" t="s">
        <v>2735</v>
      </c>
      <c r="DE247" s="949" t="s">
        <v>144</v>
      </c>
    </row>
    <row r="248" spans="1:109" ht="40.5">
      <c r="A248" s="49"/>
      <c r="B248" s="59">
        <f t="shared" ca="1" si="3"/>
        <v>240</v>
      </c>
      <c r="C248" s="276" t="s">
        <v>187</v>
      </c>
      <c r="D248" s="150" t="s">
        <v>4039</v>
      </c>
      <c r="E248" s="65" t="s">
        <v>4040</v>
      </c>
      <c r="F248" s="116" t="s">
        <v>132</v>
      </c>
      <c r="G248" s="117" t="s">
        <v>132</v>
      </c>
      <c r="H248" s="27">
        <v>43922</v>
      </c>
      <c r="I248" s="73" t="s">
        <v>477</v>
      </c>
      <c r="J248" s="67" t="s">
        <v>4041</v>
      </c>
      <c r="K248" s="61" t="s">
        <v>479</v>
      </c>
      <c r="L248" s="112"/>
      <c r="M248" s="118" t="s">
        <v>132</v>
      </c>
      <c r="N248" s="65" t="s">
        <v>4042</v>
      </c>
      <c r="O248" s="67" t="s">
        <v>4043</v>
      </c>
      <c r="P248" s="61" t="s">
        <v>3359</v>
      </c>
      <c r="Q248" s="112"/>
      <c r="R248" s="151">
        <v>0</v>
      </c>
      <c r="S248" s="153">
        <v>1</v>
      </c>
      <c r="T248" s="815" t="s">
        <v>3663</v>
      </c>
      <c r="U248" s="274">
        <v>7</v>
      </c>
      <c r="V248" s="815"/>
      <c r="W248" s="274"/>
      <c r="X248" s="119"/>
      <c r="Y248" s="274"/>
      <c r="Z248" s="119"/>
      <c r="AA248" s="274"/>
      <c r="AB248" s="119"/>
      <c r="AC248" s="274"/>
      <c r="AD248" s="119"/>
      <c r="AE248" s="274"/>
      <c r="AF248" s="119"/>
      <c r="AG248" s="274"/>
      <c r="AH248" s="119"/>
      <c r="AI248" s="274"/>
      <c r="AJ248" s="119"/>
      <c r="AK248" s="274"/>
      <c r="AL248" s="119"/>
      <c r="AM248" s="274"/>
      <c r="AN248" s="153">
        <v>0</v>
      </c>
      <c r="AO248" s="280">
        <v>0</v>
      </c>
      <c r="AP248" s="30">
        <v>0</v>
      </c>
      <c r="AQ248" s="56">
        <v>0</v>
      </c>
      <c r="AR248" s="31">
        <v>0</v>
      </c>
      <c r="AS248" s="53">
        <v>0</v>
      </c>
      <c r="AT248" s="28">
        <v>0</v>
      </c>
      <c r="AU248" s="31">
        <v>0</v>
      </c>
      <c r="AV248" s="131">
        <v>0</v>
      </c>
      <c r="AW248" s="28">
        <v>1</v>
      </c>
      <c r="AX248" s="31">
        <v>0</v>
      </c>
      <c r="AY248" s="131">
        <v>0</v>
      </c>
      <c r="AZ248" s="28">
        <v>0</v>
      </c>
      <c r="BA248" s="31">
        <v>0</v>
      </c>
      <c r="BB248" s="131">
        <v>0</v>
      </c>
      <c r="BC248" s="28">
        <v>0</v>
      </c>
      <c r="BD248" s="31">
        <v>0</v>
      </c>
      <c r="BE248" s="131">
        <v>0</v>
      </c>
      <c r="BF248" s="29">
        <v>2</v>
      </c>
      <c r="BG248" s="31">
        <v>0</v>
      </c>
      <c r="BH248" s="31">
        <v>0</v>
      </c>
      <c r="BI248" s="165">
        <v>5</v>
      </c>
      <c r="BJ248" s="153">
        <v>11</v>
      </c>
      <c r="BK248" s="280">
        <v>0</v>
      </c>
      <c r="BL248" s="153">
        <v>0</v>
      </c>
      <c r="BM248" s="148">
        <v>0</v>
      </c>
      <c r="BN248" s="146">
        <v>0</v>
      </c>
      <c r="BO248" s="148">
        <v>0</v>
      </c>
      <c r="BP248" s="148">
        <v>0</v>
      </c>
      <c r="BQ248" s="148">
        <v>0</v>
      </c>
      <c r="BR248" s="146">
        <v>0</v>
      </c>
      <c r="BS248" s="148">
        <v>0</v>
      </c>
      <c r="BT248" s="283">
        <v>0</v>
      </c>
      <c r="BU248" s="154">
        <v>0</v>
      </c>
      <c r="BV248" s="153">
        <v>0</v>
      </c>
      <c r="BW248" s="146">
        <v>7</v>
      </c>
      <c r="BX248" s="283">
        <v>7</v>
      </c>
      <c r="BY248" s="284" t="s">
        <v>132</v>
      </c>
      <c r="BZ248" s="153">
        <v>0</v>
      </c>
      <c r="CA248" s="145">
        <v>0</v>
      </c>
      <c r="CB248" s="145">
        <v>0</v>
      </c>
      <c r="CC248" s="145">
        <v>0</v>
      </c>
      <c r="CD248" s="144">
        <v>0</v>
      </c>
      <c r="CE248" s="145">
        <v>0</v>
      </c>
      <c r="CF248" s="145">
        <v>0</v>
      </c>
      <c r="CG248" s="145">
        <v>0</v>
      </c>
      <c r="CH248" s="134" t="s">
        <v>127</v>
      </c>
      <c r="CI248" s="145">
        <v>0</v>
      </c>
      <c r="CJ248" s="158">
        <v>0</v>
      </c>
      <c r="CK248" s="149">
        <v>0</v>
      </c>
      <c r="CL248" s="144">
        <v>0</v>
      </c>
      <c r="CM248" s="145">
        <v>0</v>
      </c>
      <c r="CN248" s="145">
        <v>0</v>
      </c>
      <c r="CO248" s="134" t="s">
        <v>132</v>
      </c>
      <c r="CP248" s="136"/>
      <c r="CQ248" s="133" t="s">
        <v>132</v>
      </c>
      <c r="CR248" s="134" t="s">
        <v>127</v>
      </c>
      <c r="CS248" s="112" t="s">
        <v>4044</v>
      </c>
      <c r="CT248" s="134" t="s">
        <v>132</v>
      </c>
      <c r="CU248" s="135"/>
      <c r="CV248" s="135"/>
      <c r="CW248" s="136" t="s">
        <v>132</v>
      </c>
      <c r="CX248" s="137" t="s">
        <v>132</v>
      </c>
      <c r="CY248" s="137" t="s">
        <v>132</v>
      </c>
      <c r="CZ248" s="137" t="s">
        <v>132</v>
      </c>
      <c r="DA248" s="61"/>
      <c r="DB248" s="156" t="s">
        <v>2744</v>
      </c>
      <c r="DC248" s="138" t="s">
        <v>149</v>
      </c>
      <c r="DD248" s="139" t="s">
        <v>2735</v>
      </c>
      <c r="DE248" s="947" t="s">
        <v>3939</v>
      </c>
    </row>
    <row r="249" spans="1:109" ht="40.5">
      <c r="A249" s="49"/>
      <c r="B249" s="59">
        <f t="shared" ca="1" si="3"/>
        <v>241</v>
      </c>
      <c r="C249" s="132" t="s">
        <v>187</v>
      </c>
      <c r="D249" s="150" t="s">
        <v>4045</v>
      </c>
      <c r="E249" s="65" t="s">
        <v>4046</v>
      </c>
      <c r="F249" s="116" t="s">
        <v>132</v>
      </c>
      <c r="G249" s="117" t="s">
        <v>132</v>
      </c>
      <c r="H249" s="27">
        <v>43459</v>
      </c>
      <c r="I249" s="73" t="s">
        <v>477</v>
      </c>
      <c r="J249" s="67" t="s">
        <v>4047</v>
      </c>
      <c r="K249" s="61" t="s">
        <v>479</v>
      </c>
      <c r="L249" s="112"/>
      <c r="M249" s="118" t="s">
        <v>2727</v>
      </c>
      <c r="N249" s="65" t="s">
        <v>4048</v>
      </c>
      <c r="O249" s="67" t="s">
        <v>4049</v>
      </c>
      <c r="P249" s="61" t="s">
        <v>3359</v>
      </c>
      <c r="Q249" s="112" t="s">
        <v>626</v>
      </c>
      <c r="R249" s="151">
        <v>0</v>
      </c>
      <c r="S249" s="144">
        <v>1</v>
      </c>
      <c r="T249" s="282" t="s">
        <v>4050</v>
      </c>
      <c r="U249" s="676">
        <v>7</v>
      </c>
      <c r="V249" s="739"/>
      <c r="W249" s="676"/>
      <c r="X249" s="368"/>
      <c r="Y249" s="676"/>
      <c r="Z249" s="368"/>
      <c r="AA249" s="676"/>
      <c r="AB249" s="368"/>
      <c r="AC249" s="676"/>
      <c r="AD249" s="368"/>
      <c r="AE249" s="676"/>
      <c r="AF249" s="368"/>
      <c r="AG249" s="676"/>
      <c r="AH249" s="368"/>
      <c r="AI249" s="676"/>
      <c r="AJ249" s="368"/>
      <c r="AK249" s="676"/>
      <c r="AL249" s="368"/>
      <c r="AM249" s="676"/>
      <c r="AN249" s="144">
        <v>0</v>
      </c>
      <c r="AO249" s="157">
        <v>0</v>
      </c>
      <c r="AP249" s="130">
        <v>0</v>
      </c>
      <c r="AQ249" s="212">
        <v>0</v>
      </c>
      <c r="AR249" s="66">
        <v>0</v>
      </c>
      <c r="AS249" s="120">
        <v>0</v>
      </c>
      <c r="AT249" s="121">
        <v>0</v>
      </c>
      <c r="AU249" s="66">
        <v>0</v>
      </c>
      <c r="AV249" s="122">
        <v>0</v>
      </c>
      <c r="AW249" s="121">
        <v>1</v>
      </c>
      <c r="AX249" s="66">
        <v>0</v>
      </c>
      <c r="AY249" s="122">
        <v>0</v>
      </c>
      <c r="AZ249" s="121">
        <v>0</v>
      </c>
      <c r="BA249" s="66">
        <v>0</v>
      </c>
      <c r="BB249" s="122">
        <v>0</v>
      </c>
      <c r="BC249" s="121">
        <v>0</v>
      </c>
      <c r="BD249" s="66">
        <v>0</v>
      </c>
      <c r="BE249" s="122">
        <v>0</v>
      </c>
      <c r="BF249" s="113">
        <v>2</v>
      </c>
      <c r="BG249" s="66">
        <v>0</v>
      </c>
      <c r="BH249" s="66">
        <v>0</v>
      </c>
      <c r="BI249" s="151">
        <v>4</v>
      </c>
      <c r="BJ249" s="158">
        <v>13</v>
      </c>
      <c r="BK249" s="154">
        <v>0</v>
      </c>
      <c r="BL249" s="144">
        <v>0</v>
      </c>
      <c r="BM249" s="135">
        <v>0</v>
      </c>
      <c r="BN249" s="145">
        <v>0</v>
      </c>
      <c r="BO249" s="135">
        <v>0</v>
      </c>
      <c r="BP249" s="135">
        <v>0</v>
      </c>
      <c r="BQ249" s="135">
        <v>0</v>
      </c>
      <c r="BR249" s="145">
        <v>0</v>
      </c>
      <c r="BS249" s="135">
        <v>0</v>
      </c>
      <c r="BT249" s="158">
        <v>0</v>
      </c>
      <c r="BU249" s="149">
        <v>0</v>
      </c>
      <c r="BV249" s="144">
        <v>0</v>
      </c>
      <c r="BW249" s="145">
        <v>5</v>
      </c>
      <c r="BX249" s="158">
        <v>5</v>
      </c>
      <c r="BY249" s="147" t="s">
        <v>132</v>
      </c>
      <c r="BZ249" s="144">
        <v>0</v>
      </c>
      <c r="CA249" s="145">
        <v>32</v>
      </c>
      <c r="CB249" s="145">
        <v>31</v>
      </c>
      <c r="CC249" s="145">
        <v>32</v>
      </c>
      <c r="CD249" s="144">
        <v>0</v>
      </c>
      <c r="CE249" s="145">
        <v>0</v>
      </c>
      <c r="CF249" s="145">
        <v>0</v>
      </c>
      <c r="CG249" s="145">
        <v>0</v>
      </c>
      <c r="CH249" s="134" t="s">
        <v>132</v>
      </c>
      <c r="CI249" s="145"/>
      <c r="CJ249" s="158"/>
      <c r="CK249" s="149"/>
      <c r="CL249" s="144">
        <v>0</v>
      </c>
      <c r="CM249" s="145">
        <v>0</v>
      </c>
      <c r="CN249" s="145">
        <v>0</v>
      </c>
      <c r="CO249" s="134" t="s">
        <v>127</v>
      </c>
      <c r="CP249" s="136" t="s">
        <v>132</v>
      </c>
      <c r="CQ249" s="133" t="s">
        <v>132</v>
      </c>
      <c r="CR249" s="134" t="s">
        <v>127</v>
      </c>
      <c r="CS249" s="112" t="s">
        <v>4051</v>
      </c>
      <c r="CT249" s="134" t="s">
        <v>132</v>
      </c>
      <c r="CU249" s="135"/>
      <c r="CV249" s="135"/>
      <c r="CW249" s="136" t="s">
        <v>132</v>
      </c>
      <c r="CX249" s="137" t="s">
        <v>132</v>
      </c>
      <c r="CY249" s="137" t="s">
        <v>132</v>
      </c>
      <c r="CZ249" s="137" t="s">
        <v>132</v>
      </c>
      <c r="DA249" s="61"/>
      <c r="DB249" s="156" t="s">
        <v>2744</v>
      </c>
      <c r="DC249" s="138" t="s">
        <v>149</v>
      </c>
      <c r="DD249" s="139" t="s">
        <v>2735</v>
      </c>
      <c r="DE249" s="947" t="s">
        <v>3939</v>
      </c>
    </row>
    <row r="250" spans="1:109">
      <c r="A250" s="49"/>
      <c r="B250" s="59">
        <f t="shared" ca="1" si="3"/>
        <v>242</v>
      </c>
      <c r="C250" s="115" t="s">
        <v>189</v>
      </c>
      <c r="D250" s="150" t="s">
        <v>4052</v>
      </c>
      <c r="E250" s="65" t="s">
        <v>4053</v>
      </c>
      <c r="F250" s="116" t="s">
        <v>132</v>
      </c>
      <c r="G250" s="117" t="s">
        <v>132</v>
      </c>
      <c r="H250" s="27">
        <v>22524</v>
      </c>
      <c r="I250" s="73" t="s">
        <v>477</v>
      </c>
      <c r="J250" s="67" t="s">
        <v>4054</v>
      </c>
      <c r="K250" s="61" t="s">
        <v>479</v>
      </c>
      <c r="L250" s="112"/>
      <c r="M250" s="118" t="s">
        <v>132</v>
      </c>
      <c r="N250" s="65" t="s">
        <v>4055</v>
      </c>
      <c r="O250" s="67" t="s">
        <v>4056</v>
      </c>
      <c r="P250" s="61" t="s">
        <v>3632</v>
      </c>
      <c r="Q250" s="112"/>
      <c r="R250" s="151">
        <v>0</v>
      </c>
      <c r="S250" s="144">
        <v>0</v>
      </c>
      <c r="T250" s="282"/>
      <c r="U250" s="278"/>
      <c r="V250" s="815"/>
      <c r="W250" s="274"/>
      <c r="X250" s="119"/>
      <c r="Y250" s="274"/>
      <c r="Z250" s="119"/>
      <c r="AA250" s="274"/>
      <c r="AB250" s="119"/>
      <c r="AC250" s="274"/>
      <c r="AD250" s="119"/>
      <c r="AE250" s="274"/>
      <c r="AF250" s="119"/>
      <c r="AG250" s="274"/>
      <c r="AH250" s="119"/>
      <c r="AI250" s="274"/>
      <c r="AJ250" s="119"/>
      <c r="AK250" s="274"/>
      <c r="AL250" s="119"/>
      <c r="AM250" s="279"/>
      <c r="AN250" s="144">
        <v>1</v>
      </c>
      <c r="AO250" s="157">
        <v>0.1</v>
      </c>
      <c r="AP250" s="130">
        <v>0</v>
      </c>
      <c r="AQ250" s="212">
        <v>0</v>
      </c>
      <c r="AR250" s="66">
        <v>0</v>
      </c>
      <c r="AS250" s="120">
        <v>0</v>
      </c>
      <c r="AT250" s="121">
        <v>0</v>
      </c>
      <c r="AU250" s="66">
        <v>0</v>
      </c>
      <c r="AV250" s="122">
        <v>0</v>
      </c>
      <c r="AW250" s="121">
        <v>0</v>
      </c>
      <c r="AX250" s="66">
        <v>1</v>
      </c>
      <c r="AY250" s="122">
        <v>0.1</v>
      </c>
      <c r="AZ250" s="121">
        <v>0</v>
      </c>
      <c r="BA250" s="66">
        <v>1</v>
      </c>
      <c r="BB250" s="122">
        <v>0.1</v>
      </c>
      <c r="BC250" s="121">
        <v>0</v>
      </c>
      <c r="BD250" s="66">
        <v>0</v>
      </c>
      <c r="BE250" s="122">
        <v>0</v>
      </c>
      <c r="BF250" s="113">
        <v>0</v>
      </c>
      <c r="BG250" s="66">
        <v>1</v>
      </c>
      <c r="BH250" s="66">
        <v>0.1</v>
      </c>
      <c r="BI250" s="151">
        <v>1</v>
      </c>
      <c r="BJ250" s="158">
        <v>1</v>
      </c>
      <c r="BK250" s="154">
        <v>0</v>
      </c>
      <c r="BL250" s="144">
        <v>0</v>
      </c>
      <c r="BM250" s="135">
        <v>0</v>
      </c>
      <c r="BN250" s="145">
        <v>0</v>
      </c>
      <c r="BO250" s="135">
        <v>0</v>
      </c>
      <c r="BP250" s="135">
        <v>0</v>
      </c>
      <c r="BQ250" s="135">
        <v>0</v>
      </c>
      <c r="BR250" s="145">
        <v>0</v>
      </c>
      <c r="BS250" s="135">
        <v>0</v>
      </c>
      <c r="BT250" s="158">
        <v>0</v>
      </c>
      <c r="BU250" s="149">
        <v>0</v>
      </c>
      <c r="BV250" s="144">
        <v>0</v>
      </c>
      <c r="BW250" s="145">
        <v>0</v>
      </c>
      <c r="BX250" s="158">
        <v>0</v>
      </c>
      <c r="BY250" s="147" t="s">
        <v>132</v>
      </c>
      <c r="BZ250" s="144">
        <v>0</v>
      </c>
      <c r="CA250" s="145">
        <v>0</v>
      </c>
      <c r="CB250" s="145">
        <v>0</v>
      </c>
      <c r="CC250" s="145">
        <v>0</v>
      </c>
      <c r="CD250" s="144">
        <v>0</v>
      </c>
      <c r="CE250" s="145">
        <v>0</v>
      </c>
      <c r="CF250" s="145">
        <v>0</v>
      </c>
      <c r="CG250" s="145">
        <v>0</v>
      </c>
      <c r="CH250" s="134" t="s">
        <v>132</v>
      </c>
      <c r="CI250" s="145"/>
      <c r="CJ250" s="158"/>
      <c r="CK250" s="149"/>
      <c r="CL250" s="144">
        <v>0</v>
      </c>
      <c r="CM250" s="145">
        <v>0</v>
      </c>
      <c r="CN250" s="145">
        <v>0</v>
      </c>
      <c r="CO250" s="134" t="s">
        <v>127</v>
      </c>
      <c r="CP250" s="136" t="s">
        <v>127</v>
      </c>
      <c r="CQ250" s="133" t="s">
        <v>132</v>
      </c>
      <c r="CR250" s="134" t="s">
        <v>132</v>
      </c>
      <c r="CS250" s="112"/>
      <c r="CT250" s="134" t="s">
        <v>132</v>
      </c>
      <c r="CU250" s="135"/>
      <c r="CV250" s="135"/>
      <c r="CW250" s="136" t="s">
        <v>132</v>
      </c>
      <c r="CX250" s="137" t="s">
        <v>132</v>
      </c>
      <c r="CY250" s="137" t="s">
        <v>132</v>
      </c>
      <c r="CZ250" s="137" t="s">
        <v>132</v>
      </c>
      <c r="DA250" s="61"/>
      <c r="DB250" s="156" t="s">
        <v>2744</v>
      </c>
      <c r="DC250" s="138" t="s">
        <v>149</v>
      </c>
      <c r="DD250" s="139" t="s">
        <v>2736</v>
      </c>
      <c r="DE250" s="947" t="s">
        <v>4057</v>
      </c>
    </row>
    <row r="251" spans="1:109">
      <c r="A251" s="49"/>
      <c r="B251" s="59">
        <f t="shared" ca="1" si="3"/>
        <v>243</v>
      </c>
      <c r="C251" s="115" t="s">
        <v>189</v>
      </c>
      <c r="D251" s="150" t="s">
        <v>4052</v>
      </c>
      <c r="E251" s="65" t="s">
        <v>4058</v>
      </c>
      <c r="F251" s="116" t="s">
        <v>132</v>
      </c>
      <c r="G251" s="117" t="s">
        <v>132</v>
      </c>
      <c r="H251" s="27">
        <v>22524</v>
      </c>
      <c r="I251" s="65" t="s">
        <v>477</v>
      </c>
      <c r="J251" s="67" t="s">
        <v>4054</v>
      </c>
      <c r="K251" s="61" t="s">
        <v>479</v>
      </c>
      <c r="L251" s="112"/>
      <c r="M251" s="118" t="s">
        <v>132</v>
      </c>
      <c r="N251" s="65" t="s">
        <v>4055</v>
      </c>
      <c r="O251" s="67" t="s">
        <v>4059</v>
      </c>
      <c r="P251" s="61" t="s">
        <v>3632</v>
      </c>
      <c r="Q251" s="112"/>
      <c r="R251" s="151">
        <v>0</v>
      </c>
      <c r="S251" s="144">
        <v>0</v>
      </c>
      <c r="T251" s="282"/>
      <c r="U251" s="159"/>
      <c r="V251" s="282"/>
      <c r="W251" s="159"/>
      <c r="X251" s="114"/>
      <c r="Y251" s="159"/>
      <c r="Z251" s="114"/>
      <c r="AA251" s="159"/>
      <c r="AB251" s="114"/>
      <c r="AC251" s="159"/>
      <c r="AD251" s="114"/>
      <c r="AE251" s="159"/>
      <c r="AF251" s="114"/>
      <c r="AG251" s="159"/>
      <c r="AH251" s="114"/>
      <c r="AI251" s="159"/>
      <c r="AJ251" s="114"/>
      <c r="AK251" s="159"/>
      <c r="AL251" s="114"/>
      <c r="AM251" s="159"/>
      <c r="AN251" s="144">
        <v>1</v>
      </c>
      <c r="AO251" s="160">
        <v>0.1</v>
      </c>
      <c r="AP251" s="130">
        <v>0</v>
      </c>
      <c r="AQ251" s="212">
        <v>0</v>
      </c>
      <c r="AR251" s="66">
        <v>0</v>
      </c>
      <c r="AS251" s="120">
        <v>0</v>
      </c>
      <c r="AT251" s="121">
        <v>0</v>
      </c>
      <c r="AU251" s="66">
        <v>0</v>
      </c>
      <c r="AV251" s="122">
        <v>0</v>
      </c>
      <c r="AW251" s="121">
        <v>0</v>
      </c>
      <c r="AX251" s="66">
        <v>1</v>
      </c>
      <c r="AY251" s="122">
        <v>0.1</v>
      </c>
      <c r="AZ251" s="121">
        <v>0</v>
      </c>
      <c r="BA251" s="66">
        <v>1</v>
      </c>
      <c r="BB251" s="122">
        <v>0.1</v>
      </c>
      <c r="BC251" s="121">
        <v>0</v>
      </c>
      <c r="BD251" s="66">
        <v>0</v>
      </c>
      <c r="BE251" s="122">
        <v>0</v>
      </c>
      <c r="BF251" s="113">
        <v>0</v>
      </c>
      <c r="BG251" s="66">
        <v>1</v>
      </c>
      <c r="BH251" s="66">
        <v>0.1</v>
      </c>
      <c r="BI251" s="151">
        <v>1</v>
      </c>
      <c r="BJ251" s="143">
        <v>2</v>
      </c>
      <c r="BK251" s="154">
        <v>0</v>
      </c>
      <c r="BL251" s="144">
        <v>0</v>
      </c>
      <c r="BM251" s="135">
        <v>0</v>
      </c>
      <c r="BN251" s="145">
        <v>0</v>
      </c>
      <c r="BO251" s="135">
        <v>0</v>
      </c>
      <c r="BP251" s="146">
        <v>0</v>
      </c>
      <c r="BQ251" s="135">
        <v>0</v>
      </c>
      <c r="BR251" s="145">
        <v>0</v>
      </c>
      <c r="BS251" s="135">
        <v>0</v>
      </c>
      <c r="BT251" s="155">
        <v>0</v>
      </c>
      <c r="BU251" s="149">
        <v>0</v>
      </c>
      <c r="BV251" s="144">
        <v>0</v>
      </c>
      <c r="BW251" s="145">
        <v>0</v>
      </c>
      <c r="BX251" s="146">
        <v>0</v>
      </c>
      <c r="BY251" s="147" t="s">
        <v>132</v>
      </c>
      <c r="BZ251" s="144">
        <v>0</v>
      </c>
      <c r="CA251" s="145">
        <v>0</v>
      </c>
      <c r="CB251" s="145">
        <v>0</v>
      </c>
      <c r="CC251" s="145">
        <v>0</v>
      </c>
      <c r="CD251" s="144">
        <v>0</v>
      </c>
      <c r="CE251" s="145">
        <v>0</v>
      </c>
      <c r="CF251" s="145">
        <v>0</v>
      </c>
      <c r="CG251" s="145">
        <v>0</v>
      </c>
      <c r="CH251" s="134" t="s">
        <v>132</v>
      </c>
      <c r="CI251" s="145"/>
      <c r="CJ251" s="148"/>
      <c r="CK251" s="149"/>
      <c r="CL251" s="144">
        <v>0</v>
      </c>
      <c r="CM251" s="145">
        <v>0</v>
      </c>
      <c r="CN251" s="145">
        <v>0</v>
      </c>
      <c r="CO251" s="134" t="s">
        <v>127</v>
      </c>
      <c r="CP251" s="136" t="s">
        <v>127</v>
      </c>
      <c r="CQ251" s="133" t="s">
        <v>132</v>
      </c>
      <c r="CR251" s="134" t="s">
        <v>132</v>
      </c>
      <c r="CS251" s="112"/>
      <c r="CT251" s="134" t="s">
        <v>132</v>
      </c>
      <c r="CU251" s="135"/>
      <c r="CV251" s="135"/>
      <c r="CW251" s="136" t="s">
        <v>132</v>
      </c>
      <c r="CX251" s="137" t="s">
        <v>132</v>
      </c>
      <c r="CY251" s="137" t="s">
        <v>132</v>
      </c>
      <c r="CZ251" s="137" t="s">
        <v>132</v>
      </c>
      <c r="DA251" s="61"/>
      <c r="DB251" s="156" t="s">
        <v>2744</v>
      </c>
      <c r="DC251" s="138" t="s">
        <v>149</v>
      </c>
      <c r="DD251" s="139" t="s">
        <v>2736</v>
      </c>
      <c r="DE251" s="947" t="s">
        <v>4057</v>
      </c>
    </row>
    <row r="252" spans="1:109" ht="27">
      <c r="A252" s="49"/>
      <c r="B252" s="59">
        <f t="shared" ca="1" si="3"/>
        <v>244</v>
      </c>
      <c r="C252" s="115" t="s">
        <v>189</v>
      </c>
      <c r="D252" s="150" t="s">
        <v>4060</v>
      </c>
      <c r="E252" s="65" t="s">
        <v>4061</v>
      </c>
      <c r="F252" s="116" t="s">
        <v>132</v>
      </c>
      <c r="G252" s="117" t="s">
        <v>132</v>
      </c>
      <c r="H252" s="27">
        <v>25389</v>
      </c>
      <c r="I252" s="65" t="s">
        <v>477</v>
      </c>
      <c r="J252" s="67" t="s">
        <v>4062</v>
      </c>
      <c r="K252" s="61" t="s">
        <v>477</v>
      </c>
      <c r="L252" s="112" t="s">
        <v>4062</v>
      </c>
      <c r="M252" s="118" t="s">
        <v>132</v>
      </c>
      <c r="N252" s="65" t="s">
        <v>4063</v>
      </c>
      <c r="O252" s="67" t="s">
        <v>4064</v>
      </c>
      <c r="P252" s="61" t="s">
        <v>2831</v>
      </c>
      <c r="Q252" s="112"/>
      <c r="R252" s="151">
        <v>0</v>
      </c>
      <c r="S252" s="144">
        <v>1</v>
      </c>
      <c r="T252" s="282" t="s">
        <v>2765</v>
      </c>
      <c r="U252" s="159">
        <v>3</v>
      </c>
      <c r="V252" s="282"/>
      <c r="W252" s="159"/>
      <c r="X252" s="114"/>
      <c r="Y252" s="159"/>
      <c r="Z252" s="114"/>
      <c r="AA252" s="159"/>
      <c r="AB252" s="114"/>
      <c r="AC252" s="159"/>
      <c r="AD252" s="114"/>
      <c r="AE252" s="159"/>
      <c r="AF252" s="114"/>
      <c r="AG252" s="159"/>
      <c r="AH252" s="114"/>
      <c r="AI252" s="159"/>
      <c r="AJ252" s="114"/>
      <c r="AK252" s="159"/>
      <c r="AL252" s="114"/>
      <c r="AM252" s="159"/>
      <c r="AN252" s="144">
        <v>0</v>
      </c>
      <c r="AO252" s="161">
        <v>0</v>
      </c>
      <c r="AP252" s="130">
        <v>0</v>
      </c>
      <c r="AQ252" s="212">
        <v>0</v>
      </c>
      <c r="AR252" s="66">
        <v>0</v>
      </c>
      <c r="AS252" s="120">
        <v>0</v>
      </c>
      <c r="AT252" s="121">
        <v>0</v>
      </c>
      <c r="AU252" s="66">
        <v>0</v>
      </c>
      <c r="AV252" s="131">
        <v>0</v>
      </c>
      <c r="AW252" s="121">
        <v>2</v>
      </c>
      <c r="AX252" s="66">
        <v>1</v>
      </c>
      <c r="AY252" s="122">
        <v>1</v>
      </c>
      <c r="AZ252" s="121">
        <v>0</v>
      </c>
      <c r="BA252" s="66">
        <v>0</v>
      </c>
      <c r="BB252" s="122">
        <v>0</v>
      </c>
      <c r="BC252" s="121">
        <v>0</v>
      </c>
      <c r="BD252" s="66">
        <v>0</v>
      </c>
      <c r="BE252" s="122">
        <v>0</v>
      </c>
      <c r="BF252" s="113">
        <v>1</v>
      </c>
      <c r="BG252" s="66">
        <v>0</v>
      </c>
      <c r="BH252" s="66">
        <v>0</v>
      </c>
      <c r="BI252" s="151">
        <v>4</v>
      </c>
      <c r="BJ252" s="143">
        <v>18</v>
      </c>
      <c r="BK252" s="154">
        <v>0</v>
      </c>
      <c r="BL252" s="144">
        <v>0</v>
      </c>
      <c r="BM252" s="135">
        <v>0</v>
      </c>
      <c r="BN252" s="145">
        <v>0</v>
      </c>
      <c r="BO252" s="135">
        <v>0</v>
      </c>
      <c r="BP252" s="146">
        <v>0</v>
      </c>
      <c r="BQ252" s="135">
        <v>0</v>
      </c>
      <c r="BR252" s="145">
        <v>0</v>
      </c>
      <c r="BS252" s="135">
        <v>0</v>
      </c>
      <c r="BT252" s="155">
        <v>0</v>
      </c>
      <c r="BU252" s="149">
        <v>0</v>
      </c>
      <c r="BV252" s="144">
        <v>12</v>
      </c>
      <c r="BW252" s="145">
        <v>74</v>
      </c>
      <c r="BX252" s="146">
        <v>33</v>
      </c>
      <c r="BY252" s="147" t="s">
        <v>127</v>
      </c>
      <c r="BZ252" s="144">
        <v>12</v>
      </c>
      <c r="CA252" s="145">
        <v>81</v>
      </c>
      <c r="CB252" s="145">
        <v>81</v>
      </c>
      <c r="CC252" s="145">
        <v>443</v>
      </c>
      <c r="CD252" s="144">
        <v>0</v>
      </c>
      <c r="CE252" s="145">
        <v>0</v>
      </c>
      <c r="CF252" s="145">
        <v>0</v>
      </c>
      <c r="CG252" s="145">
        <v>0</v>
      </c>
      <c r="CH252" s="134" t="s">
        <v>127</v>
      </c>
      <c r="CI252" s="145">
        <v>9</v>
      </c>
      <c r="CJ252" s="148">
        <v>0</v>
      </c>
      <c r="CK252" s="149">
        <v>9</v>
      </c>
      <c r="CL252" s="144">
        <v>0</v>
      </c>
      <c r="CM252" s="145">
        <v>0</v>
      </c>
      <c r="CN252" s="145">
        <v>0</v>
      </c>
      <c r="CO252" s="134" t="s">
        <v>132</v>
      </c>
      <c r="CP252" s="136"/>
      <c r="CQ252" s="133" t="s">
        <v>132</v>
      </c>
      <c r="CR252" s="134" t="s">
        <v>127</v>
      </c>
      <c r="CS252" s="112" t="s">
        <v>4065</v>
      </c>
      <c r="CT252" s="134" t="s">
        <v>132</v>
      </c>
      <c r="CU252" s="135"/>
      <c r="CV252" s="135"/>
      <c r="CW252" s="136" t="s">
        <v>132</v>
      </c>
      <c r="CX252" s="137" t="s">
        <v>132</v>
      </c>
      <c r="CY252" s="137" t="s">
        <v>132</v>
      </c>
      <c r="CZ252" s="137" t="s">
        <v>132</v>
      </c>
      <c r="DA252" s="61"/>
      <c r="DB252" s="156" t="s">
        <v>2744</v>
      </c>
      <c r="DC252" s="138" t="s">
        <v>149</v>
      </c>
      <c r="DD252" s="139" t="s">
        <v>2736</v>
      </c>
      <c r="DE252" s="947" t="s">
        <v>4066</v>
      </c>
    </row>
    <row r="253" spans="1:109">
      <c r="A253" s="49"/>
      <c r="B253" s="59">
        <f t="shared" ca="1" si="3"/>
        <v>245</v>
      </c>
      <c r="C253" s="115" t="s">
        <v>189</v>
      </c>
      <c r="D253" s="150" t="s">
        <v>4067</v>
      </c>
      <c r="E253" s="65" t="s">
        <v>4068</v>
      </c>
      <c r="F253" s="116" t="s">
        <v>127</v>
      </c>
      <c r="G253" s="117" t="s">
        <v>132</v>
      </c>
      <c r="H253" s="27">
        <v>27881</v>
      </c>
      <c r="I253" s="65" t="s">
        <v>477</v>
      </c>
      <c r="J253" s="67" t="s">
        <v>4062</v>
      </c>
      <c r="K253" s="61" t="s">
        <v>477</v>
      </c>
      <c r="L253" s="112" t="s">
        <v>4062</v>
      </c>
      <c r="M253" s="118" t="s">
        <v>132</v>
      </c>
      <c r="N253" s="65" t="s">
        <v>4063</v>
      </c>
      <c r="O253" s="67" t="s">
        <v>4069</v>
      </c>
      <c r="P253" s="61" t="s">
        <v>2831</v>
      </c>
      <c r="Q253" s="112"/>
      <c r="R253" s="151">
        <v>0</v>
      </c>
      <c r="S253" s="144">
        <v>0</v>
      </c>
      <c r="T253" s="282"/>
      <c r="U253" s="152"/>
      <c r="V253" s="815"/>
      <c r="W253" s="152"/>
      <c r="X253" s="119"/>
      <c r="Y253" s="152"/>
      <c r="Z253" s="119"/>
      <c r="AA253" s="152"/>
      <c r="AB253" s="119"/>
      <c r="AC253" s="152"/>
      <c r="AD253" s="119"/>
      <c r="AE253" s="152"/>
      <c r="AF253" s="119"/>
      <c r="AG253" s="152"/>
      <c r="AH253" s="119"/>
      <c r="AI253" s="152"/>
      <c r="AJ253" s="119"/>
      <c r="AK253" s="152"/>
      <c r="AL253" s="119"/>
      <c r="AM253" s="152"/>
      <c r="AN253" s="153">
        <v>0</v>
      </c>
      <c r="AO253" s="154">
        <v>0</v>
      </c>
      <c r="AP253" s="130">
        <v>0</v>
      </c>
      <c r="AQ253" s="212">
        <v>0</v>
      </c>
      <c r="AR253" s="66">
        <v>0</v>
      </c>
      <c r="AS253" s="120">
        <v>0</v>
      </c>
      <c r="AT253" s="121">
        <v>0</v>
      </c>
      <c r="AU253" s="66">
        <v>2</v>
      </c>
      <c r="AV253" s="122">
        <v>0</v>
      </c>
      <c r="AW253" s="121">
        <v>0</v>
      </c>
      <c r="AX253" s="66">
        <v>0</v>
      </c>
      <c r="AY253" s="122">
        <v>0</v>
      </c>
      <c r="AZ253" s="121">
        <v>0</v>
      </c>
      <c r="BA253" s="66">
        <v>0</v>
      </c>
      <c r="BB253" s="122">
        <v>0</v>
      </c>
      <c r="BC253" s="121">
        <v>0</v>
      </c>
      <c r="BD253" s="66">
        <v>0</v>
      </c>
      <c r="BE253" s="122">
        <v>0</v>
      </c>
      <c r="BF253" s="113">
        <v>0</v>
      </c>
      <c r="BG253" s="66">
        <v>1</v>
      </c>
      <c r="BH253" s="66">
        <v>0</v>
      </c>
      <c r="BI253" s="151">
        <v>2</v>
      </c>
      <c r="BJ253" s="143">
        <v>16</v>
      </c>
      <c r="BK253" s="154">
        <v>16</v>
      </c>
      <c r="BL253" s="144">
        <v>0</v>
      </c>
      <c r="BM253" s="135">
        <v>0</v>
      </c>
      <c r="BN253" s="145">
        <v>0</v>
      </c>
      <c r="BO253" s="135">
        <v>0</v>
      </c>
      <c r="BP253" s="146">
        <v>0</v>
      </c>
      <c r="BQ253" s="135">
        <v>0</v>
      </c>
      <c r="BR253" s="145">
        <v>0</v>
      </c>
      <c r="BS253" s="135">
        <v>0</v>
      </c>
      <c r="BT253" s="155">
        <v>0</v>
      </c>
      <c r="BU253" s="149">
        <v>0</v>
      </c>
      <c r="BV253" s="144">
        <v>0</v>
      </c>
      <c r="BW253" s="145">
        <v>0</v>
      </c>
      <c r="BX253" s="146">
        <v>0</v>
      </c>
      <c r="BY253" s="147" t="s">
        <v>132</v>
      </c>
      <c r="BZ253" s="144">
        <v>0</v>
      </c>
      <c r="CA253" s="145">
        <v>0</v>
      </c>
      <c r="CB253" s="145">
        <v>0</v>
      </c>
      <c r="CC253" s="145">
        <v>0</v>
      </c>
      <c r="CD253" s="144">
        <v>0</v>
      </c>
      <c r="CE253" s="145">
        <v>0</v>
      </c>
      <c r="CF253" s="145">
        <v>0</v>
      </c>
      <c r="CG253" s="145">
        <v>0</v>
      </c>
      <c r="CH253" s="134" t="s">
        <v>132</v>
      </c>
      <c r="CI253" s="145"/>
      <c r="CJ253" s="148"/>
      <c r="CK253" s="149"/>
      <c r="CL253" s="144">
        <v>0</v>
      </c>
      <c r="CM253" s="145">
        <v>0</v>
      </c>
      <c r="CN253" s="145">
        <v>0</v>
      </c>
      <c r="CO253" s="134" t="s">
        <v>132</v>
      </c>
      <c r="CP253" s="136"/>
      <c r="CQ253" s="133" t="s">
        <v>132</v>
      </c>
      <c r="CR253" s="134" t="s">
        <v>132</v>
      </c>
      <c r="CS253" s="112"/>
      <c r="CT253" s="134" t="s">
        <v>132</v>
      </c>
      <c r="CU253" s="135"/>
      <c r="CV253" s="135"/>
      <c r="CW253" s="136" t="s">
        <v>132</v>
      </c>
      <c r="CX253" s="137" t="s">
        <v>132</v>
      </c>
      <c r="CY253" s="137" t="s">
        <v>132</v>
      </c>
      <c r="CZ253" s="137" t="s">
        <v>132</v>
      </c>
      <c r="DA253" s="61"/>
      <c r="DB253" s="156" t="s">
        <v>2744</v>
      </c>
      <c r="DC253" s="138" t="s">
        <v>149</v>
      </c>
      <c r="DD253" s="139" t="s">
        <v>2736</v>
      </c>
      <c r="DE253" s="947" t="s">
        <v>156</v>
      </c>
    </row>
    <row r="254" spans="1:109" ht="54">
      <c r="A254" s="49"/>
      <c r="B254" s="59">
        <f t="shared" ca="1" si="3"/>
        <v>246</v>
      </c>
      <c r="C254" s="132" t="s">
        <v>191</v>
      </c>
      <c r="D254" s="150" t="s">
        <v>4070</v>
      </c>
      <c r="E254" s="65" t="s">
        <v>4071</v>
      </c>
      <c r="F254" s="116" t="s">
        <v>132</v>
      </c>
      <c r="G254" s="117" t="s">
        <v>132</v>
      </c>
      <c r="H254" s="27">
        <v>37712</v>
      </c>
      <c r="I254" s="73" t="s">
        <v>477</v>
      </c>
      <c r="J254" s="67" t="s">
        <v>4072</v>
      </c>
      <c r="K254" s="61" t="s">
        <v>479</v>
      </c>
      <c r="L254" s="112"/>
      <c r="M254" s="118" t="s">
        <v>132</v>
      </c>
      <c r="N254" s="65" t="s">
        <v>4073</v>
      </c>
      <c r="O254" s="67" t="s">
        <v>4074</v>
      </c>
      <c r="P254" s="61" t="s">
        <v>162</v>
      </c>
      <c r="Q254" s="112"/>
      <c r="R254" s="151">
        <v>0</v>
      </c>
      <c r="S254" s="144">
        <v>1</v>
      </c>
      <c r="T254" s="282" t="s">
        <v>4075</v>
      </c>
      <c r="U254" s="676">
        <v>27</v>
      </c>
      <c r="V254" s="282"/>
      <c r="W254" s="676"/>
      <c r="X254" s="114"/>
      <c r="Y254" s="676"/>
      <c r="Z254" s="114"/>
      <c r="AA254" s="676"/>
      <c r="AB254" s="114"/>
      <c r="AC254" s="676"/>
      <c r="AD254" s="114"/>
      <c r="AE254" s="676"/>
      <c r="AF254" s="114"/>
      <c r="AG254" s="676"/>
      <c r="AH254" s="114"/>
      <c r="AI254" s="676"/>
      <c r="AJ254" s="114"/>
      <c r="AK254" s="676"/>
      <c r="AL254" s="114"/>
      <c r="AM254" s="676"/>
      <c r="AN254" s="144">
        <v>1</v>
      </c>
      <c r="AO254" s="157">
        <v>0.1</v>
      </c>
      <c r="AP254" s="130">
        <v>0</v>
      </c>
      <c r="AQ254" s="212">
        <v>0</v>
      </c>
      <c r="AR254" s="66">
        <v>0</v>
      </c>
      <c r="AS254" s="120">
        <v>0</v>
      </c>
      <c r="AT254" s="121">
        <v>0</v>
      </c>
      <c r="AU254" s="66">
        <v>0</v>
      </c>
      <c r="AV254" s="122">
        <v>0</v>
      </c>
      <c r="AW254" s="121">
        <v>3</v>
      </c>
      <c r="AX254" s="66">
        <v>0</v>
      </c>
      <c r="AY254" s="122">
        <v>0</v>
      </c>
      <c r="AZ254" s="121">
        <v>0</v>
      </c>
      <c r="BA254" s="66">
        <v>0</v>
      </c>
      <c r="BB254" s="122">
        <v>0</v>
      </c>
      <c r="BC254" s="121">
        <v>0</v>
      </c>
      <c r="BD254" s="66">
        <v>0</v>
      </c>
      <c r="BE254" s="122">
        <v>0</v>
      </c>
      <c r="BF254" s="113">
        <v>2</v>
      </c>
      <c r="BG254" s="66">
        <v>0</v>
      </c>
      <c r="BH254" s="66">
        <v>0</v>
      </c>
      <c r="BI254" s="151">
        <v>5.5</v>
      </c>
      <c r="BJ254" s="158">
        <v>31</v>
      </c>
      <c r="BK254" s="154">
        <v>0</v>
      </c>
      <c r="BL254" s="144">
        <v>0</v>
      </c>
      <c r="BM254" s="135">
        <v>0</v>
      </c>
      <c r="BN254" s="145">
        <v>0</v>
      </c>
      <c r="BO254" s="135">
        <v>0</v>
      </c>
      <c r="BP254" s="135">
        <v>0</v>
      </c>
      <c r="BQ254" s="135">
        <v>0</v>
      </c>
      <c r="BR254" s="145">
        <v>0</v>
      </c>
      <c r="BS254" s="135">
        <v>0</v>
      </c>
      <c r="BT254" s="158">
        <v>0</v>
      </c>
      <c r="BU254" s="149">
        <v>0</v>
      </c>
      <c r="BV254" s="144">
        <v>0</v>
      </c>
      <c r="BW254" s="145">
        <v>65</v>
      </c>
      <c r="BX254" s="158">
        <v>49</v>
      </c>
      <c r="BY254" s="147" t="s">
        <v>132</v>
      </c>
      <c r="BZ254" s="144">
        <v>0</v>
      </c>
      <c r="CA254" s="145">
        <v>50</v>
      </c>
      <c r="CB254" s="145">
        <v>50</v>
      </c>
      <c r="CC254" s="145">
        <v>50</v>
      </c>
      <c r="CD254" s="144">
        <v>0</v>
      </c>
      <c r="CE254" s="145">
        <v>0</v>
      </c>
      <c r="CF254" s="145">
        <v>0</v>
      </c>
      <c r="CG254" s="145">
        <v>0</v>
      </c>
      <c r="CH254" s="134" t="s">
        <v>127</v>
      </c>
      <c r="CI254" s="145">
        <v>0</v>
      </c>
      <c r="CJ254" s="158">
        <v>2</v>
      </c>
      <c r="CK254" s="149">
        <v>8</v>
      </c>
      <c r="CL254" s="144">
        <v>0</v>
      </c>
      <c r="CM254" s="145">
        <v>0</v>
      </c>
      <c r="CN254" s="145">
        <v>0</v>
      </c>
      <c r="CO254" s="134" t="s">
        <v>132</v>
      </c>
      <c r="CP254" s="136"/>
      <c r="CQ254" s="133" t="s">
        <v>132</v>
      </c>
      <c r="CR254" s="134" t="s">
        <v>127</v>
      </c>
      <c r="CS254" s="112" t="s">
        <v>4076</v>
      </c>
      <c r="CT254" s="134" t="s">
        <v>127</v>
      </c>
      <c r="CU254" s="135">
        <v>0</v>
      </c>
      <c r="CV254" s="135">
        <v>0</v>
      </c>
      <c r="CW254" s="136" t="s">
        <v>132</v>
      </c>
      <c r="CX254" s="137" t="s">
        <v>132</v>
      </c>
      <c r="CY254" s="137" t="s">
        <v>132</v>
      </c>
      <c r="CZ254" s="137" t="s">
        <v>132</v>
      </c>
      <c r="DA254" s="61" t="s">
        <v>4077</v>
      </c>
      <c r="DB254" s="156" t="s">
        <v>2744</v>
      </c>
      <c r="DC254" s="138" t="s">
        <v>149</v>
      </c>
      <c r="DD254" s="139" t="s">
        <v>2736</v>
      </c>
      <c r="DE254" s="947" t="s">
        <v>4078</v>
      </c>
    </row>
    <row r="255" spans="1:109" ht="54">
      <c r="A255" s="49"/>
      <c r="B255" s="59">
        <f t="shared" ca="1" si="3"/>
        <v>247</v>
      </c>
      <c r="C255" s="115" t="s">
        <v>191</v>
      </c>
      <c r="D255" s="150" t="s">
        <v>4070</v>
      </c>
      <c r="E255" s="65" t="s">
        <v>4079</v>
      </c>
      <c r="F255" s="116" t="s">
        <v>132</v>
      </c>
      <c r="G255" s="117" t="s">
        <v>132</v>
      </c>
      <c r="H255" s="27">
        <v>37712</v>
      </c>
      <c r="I255" s="65" t="s">
        <v>552</v>
      </c>
      <c r="J255" s="67" t="s">
        <v>4072</v>
      </c>
      <c r="K255" s="61" t="s">
        <v>479</v>
      </c>
      <c r="L255" s="112"/>
      <c r="M255" s="118" t="s">
        <v>2727</v>
      </c>
      <c r="N255" s="65" t="s">
        <v>4073</v>
      </c>
      <c r="O255" s="67" t="s">
        <v>4074</v>
      </c>
      <c r="P255" s="61" t="s">
        <v>162</v>
      </c>
      <c r="Q255" s="112"/>
      <c r="R255" s="151">
        <v>0</v>
      </c>
      <c r="S255" s="144">
        <v>1</v>
      </c>
      <c r="T255" s="282" t="s">
        <v>3225</v>
      </c>
      <c r="U255" s="159">
        <v>4</v>
      </c>
      <c r="V255" s="282"/>
      <c r="W255" s="159"/>
      <c r="X255" s="114"/>
      <c r="Y255" s="159"/>
      <c r="Z255" s="114"/>
      <c r="AA255" s="159"/>
      <c r="AB255" s="114"/>
      <c r="AC255" s="159"/>
      <c r="AD255" s="114"/>
      <c r="AE255" s="159"/>
      <c r="AF255" s="114"/>
      <c r="AG255" s="159"/>
      <c r="AH255" s="114"/>
      <c r="AI255" s="159"/>
      <c r="AJ255" s="114"/>
      <c r="AK255" s="159"/>
      <c r="AL255" s="114"/>
      <c r="AM255" s="159"/>
      <c r="AN255" s="144">
        <v>0</v>
      </c>
      <c r="AO255" s="160">
        <v>0</v>
      </c>
      <c r="AP255" s="130">
        <v>0</v>
      </c>
      <c r="AQ255" s="212">
        <v>0</v>
      </c>
      <c r="AR255" s="66">
        <v>0</v>
      </c>
      <c r="AS255" s="120">
        <v>0</v>
      </c>
      <c r="AT255" s="121">
        <v>0</v>
      </c>
      <c r="AU255" s="66">
        <v>0</v>
      </c>
      <c r="AV255" s="122">
        <v>0</v>
      </c>
      <c r="AW255" s="121">
        <v>2</v>
      </c>
      <c r="AX255" s="66">
        <v>0</v>
      </c>
      <c r="AY255" s="122">
        <v>0</v>
      </c>
      <c r="AZ255" s="121">
        <v>0</v>
      </c>
      <c r="BA255" s="66">
        <v>0</v>
      </c>
      <c r="BB255" s="122">
        <v>0</v>
      </c>
      <c r="BC255" s="121">
        <v>0</v>
      </c>
      <c r="BD255" s="66">
        <v>0</v>
      </c>
      <c r="BE255" s="122">
        <v>0</v>
      </c>
      <c r="BF255" s="113">
        <v>0</v>
      </c>
      <c r="BG255" s="66">
        <v>1</v>
      </c>
      <c r="BH255" s="66">
        <v>0.8</v>
      </c>
      <c r="BI255" s="151">
        <v>4.25</v>
      </c>
      <c r="BJ255" s="143">
        <v>15</v>
      </c>
      <c r="BK255" s="154">
        <v>0</v>
      </c>
      <c r="BL255" s="144">
        <v>0</v>
      </c>
      <c r="BM255" s="135">
        <v>0</v>
      </c>
      <c r="BN255" s="145">
        <v>0</v>
      </c>
      <c r="BO255" s="135">
        <v>0</v>
      </c>
      <c r="BP255" s="146">
        <v>0</v>
      </c>
      <c r="BQ255" s="135">
        <v>0</v>
      </c>
      <c r="BR255" s="145">
        <v>0</v>
      </c>
      <c r="BS255" s="135">
        <v>0</v>
      </c>
      <c r="BT255" s="155">
        <v>0</v>
      </c>
      <c r="BU255" s="149">
        <v>0</v>
      </c>
      <c r="BV255" s="144">
        <v>0</v>
      </c>
      <c r="BW255" s="145">
        <v>12</v>
      </c>
      <c r="BX255" s="146">
        <v>12</v>
      </c>
      <c r="BY255" s="147" t="s">
        <v>132</v>
      </c>
      <c r="BZ255" s="144">
        <v>0</v>
      </c>
      <c r="CA255" s="145">
        <v>0</v>
      </c>
      <c r="CB255" s="145">
        <v>0</v>
      </c>
      <c r="CC255" s="145">
        <v>0</v>
      </c>
      <c r="CD255" s="144">
        <v>0</v>
      </c>
      <c r="CE255" s="145">
        <v>0</v>
      </c>
      <c r="CF255" s="145">
        <v>0</v>
      </c>
      <c r="CG255" s="145">
        <v>0</v>
      </c>
      <c r="CH255" s="134" t="s">
        <v>127</v>
      </c>
      <c r="CI255" s="145">
        <v>0</v>
      </c>
      <c r="CJ255" s="148">
        <v>0</v>
      </c>
      <c r="CK255" s="149">
        <v>0</v>
      </c>
      <c r="CL255" s="144">
        <v>0</v>
      </c>
      <c r="CM255" s="145">
        <v>0</v>
      </c>
      <c r="CN255" s="145">
        <v>0</v>
      </c>
      <c r="CO255" s="134" t="s">
        <v>132</v>
      </c>
      <c r="CP255" s="136"/>
      <c r="CQ255" s="133" t="s">
        <v>132</v>
      </c>
      <c r="CR255" s="134" t="s">
        <v>127</v>
      </c>
      <c r="CS255" s="112" t="s">
        <v>4080</v>
      </c>
      <c r="CT255" s="134" t="s">
        <v>127</v>
      </c>
      <c r="CU255" s="135">
        <v>0</v>
      </c>
      <c r="CV255" s="135">
        <v>0</v>
      </c>
      <c r="CW255" s="136" t="s">
        <v>132</v>
      </c>
      <c r="CX255" s="137" t="s">
        <v>132</v>
      </c>
      <c r="CY255" s="137" t="s">
        <v>132</v>
      </c>
      <c r="CZ255" s="137" t="s">
        <v>132</v>
      </c>
      <c r="DA255" s="61" t="s">
        <v>4077</v>
      </c>
      <c r="DB255" s="156" t="s">
        <v>2744</v>
      </c>
      <c r="DC255" s="138" t="s">
        <v>149</v>
      </c>
      <c r="DD255" s="139" t="s">
        <v>2736</v>
      </c>
      <c r="DE255" s="947" t="s">
        <v>4078</v>
      </c>
    </row>
    <row r="256" spans="1:109" ht="54">
      <c r="A256" s="49"/>
      <c r="B256" s="59">
        <f t="shared" ca="1" si="3"/>
        <v>248</v>
      </c>
      <c r="C256" s="115" t="s">
        <v>191</v>
      </c>
      <c r="D256" s="150" t="s">
        <v>4081</v>
      </c>
      <c r="E256" s="65" t="s">
        <v>4082</v>
      </c>
      <c r="F256" s="116" t="s">
        <v>127</v>
      </c>
      <c r="G256" s="117" t="s">
        <v>132</v>
      </c>
      <c r="H256" s="27">
        <v>41487</v>
      </c>
      <c r="I256" s="65" t="s">
        <v>477</v>
      </c>
      <c r="J256" s="67" t="s">
        <v>4072</v>
      </c>
      <c r="K256" s="61" t="s">
        <v>479</v>
      </c>
      <c r="L256" s="112"/>
      <c r="M256" s="118" t="s">
        <v>132</v>
      </c>
      <c r="N256" s="65" t="s">
        <v>4073</v>
      </c>
      <c r="O256" s="67" t="s">
        <v>4074</v>
      </c>
      <c r="P256" s="61" t="s">
        <v>162</v>
      </c>
      <c r="Q256" s="112"/>
      <c r="R256" s="151">
        <v>0</v>
      </c>
      <c r="S256" s="144">
        <v>0</v>
      </c>
      <c r="T256" s="282"/>
      <c r="U256" s="152"/>
      <c r="V256" s="815"/>
      <c r="W256" s="152"/>
      <c r="X256" s="119"/>
      <c r="Y256" s="152"/>
      <c r="Z256" s="119"/>
      <c r="AA256" s="152"/>
      <c r="AB256" s="119"/>
      <c r="AC256" s="152"/>
      <c r="AD256" s="119"/>
      <c r="AE256" s="152"/>
      <c r="AF256" s="119"/>
      <c r="AG256" s="152"/>
      <c r="AH256" s="119"/>
      <c r="AI256" s="152"/>
      <c r="AJ256" s="119"/>
      <c r="AK256" s="152"/>
      <c r="AL256" s="119"/>
      <c r="AM256" s="152"/>
      <c r="AN256" s="153">
        <v>0</v>
      </c>
      <c r="AO256" s="154">
        <v>0</v>
      </c>
      <c r="AP256" s="130">
        <v>0</v>
      </c>
      <c r="AQ256" s="212">
        <v>0</v>
      </c>
      <c r="AR256" s="66">
        <v>0</v>
      </c>
      <c r="AS256" s="120">
        <v>0</v>
      </c>
      <c r="AT256" s="121">
        <v>1</v>
      </c>
      <c r="AU256" s="66">
        <v>0</v>
      </c>
      <c r="AV256" s="131">
        <v>0</v>
      </c>
      <c r="AW256" s="121">
        <v>0</v>
      </c>
      <c r="AX256" s="66">
        <v>0</v>
      </c>
      <c r="AY256" s="122">
        <v>0</v>
      </c>
      <c r="AZ256" s="121">
        <v>0</v>
      </c>
      <c r="BA256" s="66">
        <v>0</v>
      </c>
      <c r="BB256" s="122">
        <v>0</v>
      </c>
      <c r="BC256" s="121">
        <v>0</v>
      </c>
      <c r="BD256" s="66">
        <v>0</v>
      </c>
      <c r="BE256" s="122">
        <v>0</v>
      </c>
      <c r="BF256" s="113">
        <v>1</v>
      </c>
      <c r="BG256" s="66">
        <v>1</v>
      </c>
      <c r="BH256" s="66">
        <v>0.6</v>
      </c>
      <c r="BI256" s="151">
        <v>6</v>
      </c>
      <c r="BJ256" s="143">
        <v>13</v>
      </c>
      <c r="BK256" s="154">
        <v>13</v>
      </c>
      <c r="BL256" s="144">
        <v>0</v>
      </c>
      <c r="BM256" s="135">
        <v>0</v>
      </c>
      <c r="BN256" s="145">
        <v>0</v>
      </c>
      <c r="BO256" s="135">
        <v>0</v>
      </c>
      <c r="BP256" s="146">
        <v>0</v>
      </c>
      <c r="BQ256" s="135">
        <v>0</v>
      </c>
      <c r="BR256" s="145">
        <v>0</v>
      </c>
      <c r="BS256" s="135">
        <v>0</v>
      </c>
      <c r="BT256" s="155">
        <v>0</v>
      </c>
      <c r="BU256" s="149">
        <v>0</v>
      </c>
      <c r="BV256" s="144">
        <v>0</v>
      </c>
      <c r="BW256" s="145">
        <v>0</v>
      </c>
      <c r="BX256" s="146">
        <v>0</v>
      </c>
      <c r="BY256" s="147" t="s">
        <v>132</v>
      </c>
      <c r="BZ256" s="144">
        <v>0</v>
      </c>
      <c r="CA256" s="145">
        <v>0</v>
      </c>
      <c r="CB256" s="145">
        <v>0</v>
      </c>
      <c r="CC256" s="145">
        <v>0</v>
      </c>
      <c r="CD256" s="144">
        <v>0</v>
      </c>
      <c r="CE256" s="145">
        <v>2</v>
      </c>
      <c r="CF256" s="145">
        <v>2</v>
      </c>
      <c r="CG256" s="145">
        <v>2</v>
      </c>
      <c r="CH256" s="134" t="s">
        <v>132</v>
      </c>
      <c r="CI256" s="145"/>
      <c r="CJ256" s="148"/>
      <c r="CK256" s="149"/>
      <c r="CL256" s="144">
        <v>0</v>
      </c>
      <c r="CM256" s="145">
        <v>0</v>
      </c>
      <c r="CN256" s="145">
        <v>0</v>
      </c>
      <c r="CO256" s="134" t="s">
        <v>132</v>
      </c>
      <c r="CP256" s="136"/>
      <c r="CQ256" s="133" t="s">
        <v>132</v>
      </c>
      <c r="CR256" s="134" t="s">
        <v>132</v>
      </c>
      <c r="CS256" s="112"/>
      <c r="CT256" s="134" t="s">
        <v>132</v>
      </c>
      <c r="CU256" s="135"/>
      <c r="CV256" s="135"/>
      <c r="CW256" s="136" t="s">
        <v>132</v>
      </c>
      <c r="CX256" s="137" t="s">
        <v>132</v>
      </c>
      <c r="CY256" s="137" t="s">
        <v>132</v>
      </c>
      <c r="CZ256" s="137" t="s">
        <v>132</v>
      </c>
      <c r="DA256" s="61"/>
      <c r="DB256" s="156" t="s">
        <v>2744</v>
      </c>
      <c r="DC256" s="138" t="s">
        <v>149</v>
      </c>
      <c r="DD256" s="139" t="s">
        <v>2736</v>
      </c>
      <c r="DE256" s="947" t="s">
        <v>4078</v>
      </c>
    </row>
    <row r="257" spans="1:109" ht="135">
      <c r="A257" s="49"/>
      <c r="B257" s="59">
        <f t="shared" ca="1" si="3"/>
        <v>249</v>
      </c>
      <c r="C257" s="132" t="s">
        <v>189</v>
      </c>
      <c r="D257" s="150" t="s">
        <v>4083</v>
      </c>
      <c r="E257" s="65" t="s">
        <v>4084</v>
      </c>
      <c r="F257" s="116" t="s">
        <v>132</v>
      </c>
      <c r="G257" s="117" t="s">
        <v>132</v>
      </c>
      <c r="H257" s="27">
        <v>26724</v>
      </c>
      <c r="I257" s="73" t="s">
        <v>477</v>
      </c>
      <c r="J257" s="67" t="s">
        <v>4085</v>
      </c>
      <c r="K257" s="61" t="s">
        <v>479</v>
      </c>
      <c r="L257" s="112"/>
      <c r="M257" s="118" t="s">
        <v>132</v>
      </c>
      <c r="N257" s="65" t="s">
        <v>4086</v>
      </c>
      <c r="O257" s="67" t="s">
        <v>4087</v>
      </c>
      <c r="P257" s="61" t="s">
        <v>3180</v>
      </c>
      <c r="Q257" s="112"/>
      <c r="R257" s="151">
        <v>0</v>
      </c>
      <c r="S257" s="144">
        <v>1</v>
      </c>
      <c r="T257" s="815" t="s">
        <v>2909</v>
      </c>
      <c r="U257" s="274">
        <v>14</v>
      </c>
      <c r="V257" s="815"/>
      <c r="W257" s="274"/>
      <c r="X257" s="119"/>
      <c r="Y257" s="274"/>
      <c r="Z257" s="119"/>
      <c r="AA257" s="274"/>
      <c r="AB257" s="119"/>
      <c r="AC257" s="274"/>
      <c r="AD257" s="119"/>
      <c r="AE257" s="274"/>
      <c r="AF257" s="119"/>
      <c r="AG257" s="274"/>
      <c r="AH257" s="119"/>
      <c r="AI257" s="274"/>
      <c r="AJ257" s="119"/>
      <c r="AK257" s="274"/>
      <c r="AL257" s="119"/>
      <c r="AM257" s="279"/>
      <c r="AN257" s="144">
        <v>0</v>
      </c>
      <c r="AO257" s="157">
        <v>0</v>
      </c>
      <c r="AP257" s="130">
        <v>0</v>
      </c>
      <c r="AQ257" s="212">
        <v>2</v>
      </c>
      <c r="AR257" s="66">
        <v>0</v>
      </c>
      <c r="AS257" s="120">
        <v>0</v>
      </c>
      <c r="AT257" s="121">
        <v>0</v>
      </c>
      <c r="AU257" s="66">
        <v>0</v>
      </c>
      <c r="AV257" s="122">
        <v>0</v>
      </c>
      <c r="AW257" s="121">
        <v>2</v>
      </c>
      <c r="AX257" s="66">
        <v>1</v>
      </c>
      <c r="AY257" s="122">
        <v>2.8</v>
      </c>
      <c r="AZ257" s="121">
        <v>0</v>
      </c>
      <c r="BA257" s="66">
        <v>0</v>
      </c>
      <c r="BB257" s="122">
        <v>0</v>
      </c>
      <c r="BC257" s="121">
        <v>0</v>
      </c>
      <c r="BD257" s="66">
        <v>0</v>
      </c>
      <c r="BE257" s="122">
        <v>0</v>
      </c>
      <c r="BF257" s="113">
        <v>1</v>
      </c>
      <c r="BG257" s="66">
        <v>1</v>
      </c>
      <c r="BH257" s="66">
        <v>1.8</v>
      </c>
      <c r="BI257" s="151">
        <v>5</v>
      </c>
      <c r="BJ257" s="158">
        <v>48</v>
      </c>
      <c r="BK257" s="154">
        <v>0</v>
      </c>
      <c r="BL257" s="144">
        <v>0</v>
      </c>
      <c r="BM257" s="135">
        <v>0</v>
      </c>
      <c r="BN257" s="145">
        <v>0</v>
      </c>
      <c r="BO257" s="135">
        <v>0</v>
      </c>
      <c r="BP257" s="135">
        <v>0</v>
      </c>
      <c r="BQ257" s="135">
        <v>0</v>
      </c>
      <c r="BR257" s="145">
        <v>0</v>
      </c>
      <c r="BS257" s="135">
        <v>0</v>
      </c>
      <c r="BT257" s="158">
        <v>0</v>
      </c>
      <c r="BU257" s="149">
        <v>0</v>
      </c>
      <c r="BV257" s="144">
        <v>2</v>
      </c>
      <c r="BW257" s="145">
        <v>46</v>
      </c>
      <c r="BX257" s="158">
        <v>29</v>
      </c>
      <c r="BY257" s="147" t="s">
        <v>127</v>
      </c>
      <c r="BZ257" s="144">
        <v>2</v>
      </c>
      <c r="CA257" s="145">
        <v>250</v>
      </c>
      <c r="CB257" s="145">
        <v>120</v>
      </c>
      <c r="CC257" s="145">
        <v>23</v>
      </c>
      <c r="CD257" s="144">
        <v>0</v>
      </c>
      <c r="CE257" s="145">
        <v>0</v>
      </c>
      <c r="CF257" s="145">
        <v>0</v>
      </c>
      <c r="CG257" s="145">
        <v>0</v>
      </c>
      <c r="CH257" s="134" t="s">
        <v>127</v>
      </c>
      <c r="CI257" s="145">
        <v>0</v>
      </c>
      <c r="CJ257" s="158">
        <v>2</v>
      </c>
      <c r="CK257" s="149">
        <v>0</v>
      </c>
      <c r="CL257" s="144">
        <v>0</v>
      </c>
      <c r="CM257" s="145">
        <v>0</v>
      </c>
      <c r="CN257" s="145">
        <v>0</v>
      </c>
      <c r="CO257" s="134" t="s">
        <v>127</v>
      </c>
      <c r="CP257" s="136" t="s">
        <v>127</v>
      </c>
      <c r="CQ257" s="133" t="s">
        <v>132</v>
      </c>
      <c r="CR257" s="134" t="s">
        <v>127</v>
      </c>
      <c r="CS257" s="112" t="s">
        <v>4088</v>
      </c>
      <c r="CT257" s="134" t="s">
        <v>132</v>
      </c>
      <c r="CU257" s="135"/>
      <c r="CV257" s="135"/>
      <c r="CW257" s="136" t="s">
        <v>132</v>
      </c>
      <c r="CX257" s="137" t="s">
        <v>132</v>
      </c>
      <c r="CY257" s="137" t="s">
        <v>132</v>
      </c>
      <c r="CZ257" s="137" t="s">
        <v>132</v>
      </c>
      <c r="DA257" s="61"/>
      <c r="DB257" s="156" t="s">
        <v>2744</v>
      </c>
      <c r="DC257" s="138" t="s">
        <v>149</v>
      </c>
      <c r="DD257" s="139" t="s">
        <v>2735</v>
      </c>
      <c r="DE257" s="947" t="s">
        <v>3050</v>
      </c>
    </row>
    <row r="258" spans="1:109" ht="27">
      <c r="A258" s="49"/>
      <c r="B258" s="59">
        <f t="shared" ca="1" si="3"/>
        <v>250</v>
      </c>
      <c r="C258" s="132" t="s">
        <v>4089</v>
      </c>
      <c r="D258" s="150" t="s">
        <v>4090</v>
      </c>
      <c r="E258" s="65" t="s">
        <v>4091</v>
      </c>
      <c r="F258" s="116" t="s">
        <v>132</v>
      </c>
      <c r="G258" s="117" t="s">
        <v>132</v>
      </c>
      <c r="H258" s="27">
        <v>27851</v>
      </c>
      <c r="I258" s="73" t="s">
        <v>477</v>
      </c>
      <c r="J258" s="67" t="s">
        <v>4092</v>
      </c>
      <c r="K258" s="61" t="s">
        <v>479</v>
      </c>
      <c r="L258" s="112"/>
      <c r="M258" s="118" t="s">
        <v>132</v>
      </c>
      <c r="N258" s="65" t="s">
        <v>4093</v>
      </c>
      <c r="O258" s="67" t="s">
        <v>4094</v>
      </c>
      <c r="P258" s="61" t="s">
        <v>3962</v>
      </c>
      <c r="Q258" s="112"/>
      <c r="R258" s="151">
        <v>0</v>
      </c>
      <c r="S258" s="144">
        <v>1</v>
      </c>
      <c r="T258" s="282" t="s">
        <v>2887</v>
      </c>
      <c r="U258" s="676">
        <v>9</v>
      </c>
      <c r="V258" s="282"/>
      <c r="W258" s="676"/>
      <c r="X258" s="114"/>
      <c r="Y258" s="676"/>
      <c r="Z258" s="114"/>
      <c r="AA258" s="676"/>
      <c r="AB258" s="114"/>
      <c r="AC258" s="676"/>
      <c r="AD258" s="114"/>
      <c r="AE258" s="676"/>
      <c r="AF258" s="114"/>
      <c r="AG258" s="676"/>
      <c r="AH258" s="114"/>
      <c r="AI258" s="676"/>
      <c r="AJ258" s="114"/>
      <c r="AK258" s="676"/>
      <c r="AL258" s="114"/>
      <c r="AM258" s="676"/>
      <c r="AN258" s="144">
        <v>0</v>
      </c>
      <c r="AO258" s="157">
        <v>0</v>
      </c>
      <c r="AP258" s="130">
        <v>0</v>
      </c>
      <c r="AQ258" s="212">
        <v>0</v>
      </c>
      <c r="AR258" s="66">
        <v>0</v>
      </c>
      <c r="AS258" s="120">
        <v>0</v>
      </c>
      <c r="AT258" s="121">
        <v>0</v>
      </c>
      <c r="AU258" s="66">
        <v>0</v>
      </c>
      <c r="AV258" s="122">
        <v>0</v>
      </c>
      <c r="AW258" s="121">
        <v>2</v>
      </c>
      <c r="AX258" s="66">
        <v>0</v>
      </c>
      <c r="AY258" s="122">
        <v>0</v>
      </c>
      <c r="AZ258" s="121">
        <v>0</v>
      </c>
      <c r="BA258" s="66">
        <v>0</v>
      </c>
      <c r="BB258" s="122">
        <v>0</v>
      </c>
      <c r="BC258" s="121">
        <v>0</v>
      </c>
      <c r="BD258" s="66">
        <v>0</v>
      </c>
      <c r="BE258" s="122">
        <v>0</v>
      </c>
      <c r="BF258" s="113">
        <v>1</v>
      </c>
      <c r="BG258" s="66">
        <v>0</v>
      </c>
      <c r="BH258" s="66">
        <v>0</v>
      </c>
      <c r="BI258" s="151">
        <v>4</v>
      </c>
      <c r="BJ258" s="158">
        <v>17</v>
      </c>
      <c r="BK258" s="154">
        <v>0</v>
      </c>
      <c r="BL258" s="144">
        <v>0</v>
      </c>
      <c r="BM258" s="135">
        <v>0</v>
      </c>
      <c r="BN258" s="145">
        <v>0</v>
      </c>
      <c r="BO258" s="135">
        <v>0</v>
      </c>
      <c r="BP258" s="135">
        <v>0</v>
      </c>
      <c r="BQ258" s="135">
        <v>0</v>
      </c>
      <c r="BR258" s="145">
        <v>0</v>
      </c>
      <c r="BS258" s="135">
        <v>0</v>
      </c>
      <c r="BT258" s="158">
        <v>0</v>
      </c>
      <c r="BU258" s="149">
        <v>0</v>
      </c>
      <c r="BV258" s="144">
        <v>1</v>
      </c>
      <c r="BW258" s="145">
        <v>22</v>
      </c>
      <c r="BX258" s="158">
        <v>2</v>
      </c>
      <c r="BY258" s="147" t="s">
        <v>132</v>
      </c>
      <c r="BZ258" s="144">
        <v>1</v>
      </c>
      <c r="CA258" s="145">
        <v>2</v>
      </c>
      <c r="CB258" s="145">
        <v>4</v>
      </c>
      <c r="CC258" s="145">
        <v>2</v>
      </c>
      <c r="CD258" s="144">
        <v>0</v>
      </c>
      <c r="CE258" s="145">
        <v>0</v>
      </c>
      <c r="CF258" s="145">
        <v>0</v>
      </c>
      <c r="CG258" s="145">
        <v>0</v>
      </c>
      <c r="CH258" s="134" t="s">
        <v>169</v>
      </c>
      <c r="CI258" s="145"/>
      <c r="CJ258" s="158"/>
      <c r="CK258" s="149"/>
      <c r="CL258" s="144">
        <v>0</v>
      </c>
      <c r="CM258" s="898">
        <v>0</v>
      </c>
      <c r="CN258" s="898">
        <v>0</v>
      </c>
      <c r="CO258" s="134" t="s">
        <v>132</v>
      </c>
      <c r="CP258" s="136"/>
      <c r="CQ258" s="133" t="s">
        <v>132</v>
      </c>
      <c r="CR258" s="134" t="s">
        <v>127</v>
      </c>
      <c r="CS258" s="112" t="s">
        <v>4095</v>
      </c>
      <c r="CT258" s="134" t="s">
        <v>169</v>
      </c>
      <c r="CU258" s="135"/>
      <c r="CV258" s="135"/>
      <c r="CW258" s="136" t="s">
        <v>169</v>
      </c>
      <c r="CX258" s="137" t="s">
        <v>132</v>
      </c>
      <c r="CY258" s="137" t="s">
        <v>132</v>
      </c>
      <c r="CZ258" s="137" t="s">
        <v>132</v>
      </c>
      <c r="DA258" s="61"/>
      <c r="DB258" s="156" t="s">
        <v>2744</v>
      </c>
      <c r="DC258" s="138" t="s">
        <v>149</v>
      </c>
      <c r="DD258" s="139" t="s">
        <v>2736</v>
      </c>
      <c r="DE258" s="947" t="s">
        <v>2911</v>
      </c>
    </row>
    <row r="259" spans="1:109" ht="40.5">
      <c r="A259" s="49"/>
      <c r="B259" s="59">
        <f t="shared" ca="1" si="3"/>
        <v>251</v>
      </c>
      <c r="C259" s="115" t="s">
        <v>4089</v>
      </c>
      <c r="D259" s="150" t="s">
        <v>4096</v>
      </c>
      <c r="E259" s="65" t="s">
        <v>4097</v>
      </c>
      <c r="F259" s="116" t="s">
        <v>132</v>
      </c>
      <c r="G259" s="117" t="s">
        <v>132</v>
      </c>
      <c r="H259" s="27">
        <v>34213</v>
      </c>
      <c r="I259" s="65" t="s">
        <v>477</v>
      </c>
      <c r="J259" s="67" t="s">
        <v>4092</v>
      </c>
      <c r="K259" s="61" t="s">
        <v>528</v>
      </c>
      <c r="L259" s="112" t="s">
        <v>4098</v>
      </c>
      <c r="M259" s="118" t="s">
        <v>132</v>
      </c>
      <c r="N259" s="65" t="s">
        <v>4099</v>
      </c>
      <c r="O259" s="67" t="s">
        <v>4100</v>
      </c>
      <c r="P259" s="61" t="s">
        <v>3962</v>
      </c>
      <c r="Q259" s="112"/>
      <c r="R259" s="151">
        <v>0</v>
      </c>
      <c r="S259" s="144">
        <v>1</v>
      </c>
      <c r="T259" s="282" t="s">
        <v>2966</v>
      </c>
      <c r="U259" s="152">
        <v>5</v>
      </c>
      <c r="V259" s="815"/>
      <c r="W259" s="152"/>
      <c r="X259" s="119"/>
      <c r="Y259" s="152"/>
      <c r="Z259" s="119"/>
      <c r="AA259" s="152"/>
      <c r="AB259" s="119"/>
      <c r="AC259" s="152"/>
      <c r="AD259" s="119"/>
      <c r="AE259" s="152"/>
      <c r="AF259" s="119"/>
      <c r="AG259" s="152"/>
      <c r="AH259" s="119"/>
      <c r="AI259" s="152"/>
      <c r="AJ259" s="119"/>
      <c r="AK259" s="152"/>
      <c r="AL259" s="119"/>
      <c r="AM259" s="152"/>
      <c r="AN259" s="153">
        <v>0</v>
      </c>
      <c r="AO259" s="280">
        <v>0</v>
      </c>
      <c r="AP259" s="130">
        <v>0</v>
      </c>
      <c r="AQ259" s="212">
        <v>0</v>
      </c>
      <c r="AR259" s="66">
        <v>0</v>
      </c>
      <c r="AS259" s="120">
        <v>0</v>
      </c>
      <c r="AT259" s="121">
        <v>1</v>
      </c>
      <c r="AU259" s="66">
        <v>0</v>
      </c>
      <c r="AV259" s="122">
        <v>0</v>
      </c>
      <c r="AW259" s="121">
        <v>3</v>
      </c>
      <c r="AX259" s="66">
        <v>0</v>
      </c>
      <c r="AY259" s="122">
        <v>0</v>
      </c>
      <c r="AZ259" s="121">
        <v>0</v>
      </c>
      <c r="BA259" s="66">
        <v>0</v>
      </c>
      <c r="BB259" s="122">
        <v>0</v>
      </c>
      <c r="BC259" s="121">
        <v>0</v>
      </c>
      <c r="BD259" s="66">
        <v>0</v>
      </c>
      <c r="BE259" s="122">
        <v>0</v>
      </c>
      <c r="BF259" s="113">
        <v>3</v>
      </c>
      <c r="BG259" s="66">
        <v>0</v>
      </c>
      <c r="BH259" s="66">
        <v>0</v>
      </c>
      <c r="BI259" s="151">
        <v>5</v>
      </c>
      <c r="BJ259" s="143">
        <v>32</v>
      </c>
      <c r="BK259" s="154">
        <v>21</v>
      </c>
      <c r="BL259" s="144">
        <v>0</v>
      </c>
      <c r="BM259" s="135">
        <v>0</v>
      </c>
      <c r="BN259" s="145">
        <v>0</v>
      </c>
      <c r="BO259" s="135">
        <v>0</v>
      </c>
      <c r="BP259" s="146">
        <v>0</v>
      </c>
      <c r="BQ259" s="135">
        <v>0</v>
      </c>
      <c r="BR259" s="145">
        <v>0</v>
      </c>
      <c r="BS259" s="135">
        <v>0</v>
      </c>
      <c r="BT259" s="155">
        <v>0</v>
      </c>
      <c r="BU259" s="149">
        <v>0</v>
      </c>
      <c r="BV259" s="144">
        <v>0</v>
      </c>
      <c r="BW259" s="145">
        <v>0</v>
      </c>
      <c r="BX259" s="146">
        <v>0</v>
      </c>
      <c r="BY259" s="147" t="s">
        <v>132</v>
      </c>
      <c r="BZ259" s="144">
        <v>0</v>
      </c>
      <c r="CA259" s="145">
        <v>0</v>
      </c>
      <c r="CB259" s="145">
        <v>0</v>
      </c>
      <c r="CC259" s="145">
        <v>0</v>
      </c>
      <c r="CD259" s="144">
        <v>0</v>
      </c>
      <c r="CE259" s="145">
        <v>0</v>
      </c>
      <c r="CF259" s="145">
        <v>0</v>
      </c>
      <c r="CG259" s="145">
        <v>0</v>
      </c>
      <c r="CH259" s="134" t="s">
        <v>127</v>
      </c>
      <c r="CI259" s="145">
        <v>0</v>
      </c>
      <c r="CJ259" s="148">
        <v>0</v>
      </c>
      <c r="CK259" s="149">
        <v>0</v>
      </c>
      <c r="CL259" s="144">
        <v>1</v>
      </c>
      <c r="CM259" s="145">
        <v>123</v>
      </c>
      <c r="CN259" s="145">
        <v>7</v>
      </c>
      <c r="CO259" s="134" t="s">
        <v>127</v>
      </c>
      <c r="CP259" s="136" t="s">
        <v>132</v>
      </c>
      <c r="CQ259" s="133" t="s">
        <v>132</v>
      </c>
      <c r="CR259" s="134" t="s">
        <v>127</v>
      </c>
      <c r="CS259" s="112" t="s">
        <v>4101</v>
      </c>
      <c r="CT259" s="134" t="s">
        <v>132</v>
      </c>
      <c r="CU259" s="135"/>
      <c r="CV259" s="135"/>
      <c r="CW259" s="136" t="s">
        <v>132</v>
      </c>
      <c r="CX259" s="137" t="s">
        <v>132</v>
      </c>
      <c r="CY259" s="137" t="s">
        <v>132</v>
      </c>
      <c r="CZ259" s="137" t="s">
        <v>132</v>
      </c>
      <c r="DA259" s="61"/>
      <c r="DB259" s="156" t="s">
        <v>2744</v>
      </c>
      <c r="DC259" s="138" t="s">
        <v>149</v>
      </c>
      <c r="DD259" s="139" t="s">
        <v>2736</v>
      </c>
      <c r="DE259" s="947" t="s">
        <v>2911</v>
      </c>
    </row>
    <row r="260" spans="1:109" ht="27">
      <c r="A260" s="49"/>
      <c r="B260" s="59">
        <f t="shared" ca="1" si="3"/>
        <v>252</v>
      </c>
      <c r="C260" s="336" t="s">
        <v>836</v>
      </c>
      <c r="D260" s="848" t="s">
        <v>4102</v>
      </c>
      <c r="E260" s="337" t="s">
        <v>4103</v>
      </c>
      <c r="F260" s="338" t="s">
        <v>132</v>
      </c>
      <c r="G260" s="339" t="s">
        <v>132</v>
      </c>
      <c r="H260" s="340">
        <v>32513</v>
      </c>
      <c r="I260" s="341" t="s">
        <v>477</v>
      </c>
      <c r="J260" s="342" t="s">
        <v>4104</v>
      </c>
      <c r="K260" s="343" t="s">
        <v>479</v>
      </c>
      <c r="L260" s="111"/>
      <c r="M260" s="344" t="s">
        <v>2727</v>
      </c>
      <c r="N260" s="337" t="s">
        <v>4105</v>
      </c>
      <c r="O260" s="342" t="s">
        <v>4106</v>
      </c>
      <c r="P260" s="343" t="s">
        <v>2743</v>
      </c>
      <c r="Q260" s="111"/>
      <c r="R260" s="87">
        <v>0</v>
      </c>
      <c r="S260" s="88">
        <v>1</v>
      </c>
      <c r="T260" s="832" t="s">
        <v>4107</v>
      </c>
      <c r="U260" s="678">
        <v>6</v>
      </c>
      <c r="V260" s="832"/>
      <c r="W260" s="678"/>
      <c r="X260" s="737"/>
      <c r="Y260" s="678"/>
      <c r="Z260" s="737"/>
      <c r="AA260" s="678"/>
      <c r="AB260" s="737"/>
      <c r="AC260" s="678"/>
      <c r="AD260" s="737"/>
      <c r="AE260" s="678"/>
      <c r="AF260" s="737"/>
      <c r="AG260" s="678"/>
      <c r="AH260" s="737"/>
      <c r="AI260" s="678"/>
      <c r="AJ260" s="737"/>
      <c r="AK260" s="678"/>
      <c r="AL260" s="737"/>
      <c r="AM260" s="678"/>
      <c r="AN260" s="88">
        <v>0</v>
      </c>
      <c r="AO260" s="89">
        <v>0</v>
      </c>
      <c r="AP260" s="761">
        <v>0</v>
      </c>
      <c r="AQ260" s="768">
        <v>0</v>
      </c>
      <c r="AR260" s="347">
        <v>0</v>
      </c>
      <c r="AS260" s="345">
        <v>0</v>
      </c>
      <c r="AT260" s="346">
        <v>0</v>
      </c>
      <c r="AU260" s="347">
        <v>0</v>
      </c>
      <c r="AV260" s="348">
        <v>0</v>
      </c>
      <c r="AW260" s="346">
        <v>1</v>
      </c>
      <c r="AX260" s="347">
        <v>1</v>
      </c>
      <c r="AY260" s="348">
        <v>1</v>
      </c>
      <c r="AZ260" s="346">
        <v>0</v>
      </c>
      <c r="BA260" s="347">
        <v>0</v>
      </c>
      <c r="BB260" s="348">
        <v>0</v>
      </c>
      <c r="BC260" s="346">
        <v>0</v>
      </c>
      <c r="BD260" s="347">
        <v>0</v>
      </c>
      <c r="BE260" s="348">
        <v>0</v>
      </c>
      <c r="BF260" s="349">
        <v>1</v>
      </c>
      <c r="BG260" s="347">
        <v>1</v>
      </c>
      <c r="BH260" s="347">
        <v>1</v>
      </c>
      <c r="BI260" s="87">
        <v>4</v>
      </c>
      <c r="BJ260" s="95">
        <v>20</v>
      </c>
      <c r="BK260" s="350">
        <v>0</v>
      </c>
      <c r="BL260" s="88">
        <v>0</v>
      </c>
      <c r="BM260" s="97">
        <v>0</v>
      </c>
      <c r="BN260" s="98">
        <v>0</v>
      </c>
      <c r="BO260" s="97">
        <v>0</v>
      </c>
      <c r="BP260" s="97">
        <v>0</v>
      </c>
      <c r="BQ260" s="97">
        <v>0</v>
      </c>
      <c r="BR260" s="98">
        <v>0</v>
      </c>
      <c r="BS260" s="97">
        <v>0</v>
      </c>
      <c r="BT260" s="95">
        <v>0</v>
      </c>
      <c r="BU260" s="101">
        <v>0</v>
      </c>
      <c r="BV260" s="88">
        <v>0</v>
      </c>
      <c r="BW260" s="98">
        <v>42</v>
      </c>
      <c r="BX260" s="95">
        <v>8</v>
      </c>
      <c r="BY260" s="99" t="s">
        <v>127</v>
      </c>
      <c r="BZ260" s="88">
        <v>0</v>
      </c>
      <c r="CA260" s="98">
        <v>0</v>
      </c>
      <c r="CB260" s="98">
        <v>0</v>
      </c>
      <c r="CC260" s="98">
        <v>0</v>
      </c>
      <c r="CD260" s="88">
        <v>0</v>
      </c>
      <c r="CE260" s="98">
        <v>0</v>
      </c>
      <c r="CF260" s="98">
        <v>0</v>
      </c>
      <c r="CG260" s="98">
        <v>0</v>
      </c>
      <c r="CH260" s="100" t="s">
        <v>132</v>
      </c>
      <c r="CI260" s="98"/>
      <c r="CJ260" s="95"/>
      <c r="CK260" s="101"/>
      <c r="CL260" s="88">
        <v>0</v>
      </c>
      <c r="CM260" s="98">
        <v>0</v>
      </c>
      <c r="CN260" s="98">
        <v>0</v>
      </c>
      <c r="CO260" s="100" t="s">
        <v>132</v>
      </c>
      <c r="CP260" s="102"/>
      <c r="CQ260" s="351" t="s">
        <v>132</v>
      </c>
      <c r="CR260" s="100" t="s">
        <v>127</v>
      </c>
      <c r="CS260" s="111" t="s">
        <v>4108</v>
      </c>
      <c r="CT260" s="100" t="s">
        <v>132</v>
      </c>
      <c r="CU260" s="97"/>
      <c r="CV260" s="97"/>
      <c r="CW260" s="102" t="s">
        <v>132</v>
      </c>
      <c r="CX260" s="352" t="s">
        <v>132</v>
      </c>
      <c r="CY260" s="352" t="s">
        <v>132</v>
      </c>
      <c r="CZ260" s="352" t="s">
        <v>132</v>
      </c>
      <c r="DA260" s="343"/>
      <c r="DB260" s="109" t="s">
        <v>2744</v>
      </c>
      <c r="DC260" s="353" t="s">
        <v>149</v>
      </c>
      <c r="DD260" s="354" t="s">
        <v>2736</v>
      </c>
      <c r="DE260" s="954" t="s">
        <v>4109</v>
      </c>
    </row>
    <row r="261" spans="1:109" ht="27">
      <c r="A261" s="49"/>
      <c r="B261" s="59">
        <f t="shared" ca="1" si="3"/>
        <v>253</v>
      </c>
      <c r="C261" s="132" t="s">
        <v>201</v>
      </c>
      <c r="D261" s="150" t="s">
        <v>4110</v>
      </c>
      <c r="E261" s="65" t="s">
        <v>4111</v>
      </c>
      <c r="F261" s="116" t="s">
        <v>132</v>
      </c>
      <c r="G261" s="117" t="s">
        <v>132</v>
      </c>
      <c r="H261" s="27">
        <v>38047</v>
      </c>
      <c r="I261" s="73" t="s">
        <v>477</v>
      </c>
      <c r="J261" s="67" t="s">
        <v>4112</v>
      </c>
      <c r="K261" s="61" t="s">
        <v>528</v>
      </c>
      <c r="L261" s="112" t="s">
        <v>4113</v>
      </c>
      <c r="M261" s="118" t="s">
        <v>132</v>
      </c>
      <c r="N261" s="65" t="s">
        <v>4114</v>
      </c>
      <c r="O261" s="67" t="s">
        <v>4115</v>
      </c>
      <c r="P261" s="61" t="s">
        <v>3056</v>
      </c>
      <c r="Q261" s="112" t="s">
        <v>4116</v>
      </c>
      <c r="R261" s="151">
        <v>19</v>
      </c>
      <c r="S261" s="144">
        <v>6</v>
      </c>
      <c r="T261" s="815" t="s">
        <v>4117</v>
      </c>
      <c r="U261" s="274">
        <v>54</v>
      </c>
      <c r="V261" s="815" t="s">
        <v>4118</v>
      </c>
      <c r="W261" s="274">
        <v>43</v>
      </c>
      <c r="X261" s="119" t="s">
        <v>4119</v>
      </c>
      <c r="Y261" s="274">
        <v>12</v>
      </c>
      <c r="Z261" s="119" t="s">
        <v>4120</v>
      </c>
      <c r="AA261" s="274">
        <v>6</v>
      </c>
      <c r="AB261" s="119" t="s">
        <v>4121</v>
      </c>
      <c r="AC261" s="274">
        <v>5</v>
      </c>
      <c r="AD261" s="119" t="s">
        <v>4122</v>
      </c>
      <c r="AE261" s="274">
        <v>9</v>
      </c>
      <c r="AF261" s="119"/>
      <c r="AG261" s="274"/>
      <c r="AH261" s="119"/>
      <c r="AI261" s="274"/>
      <c r="AJ261" s="119"/>
      <c r="AK261" s="274"/>
      <c r="AL261" s="119"/>
      <c r="AM261" s="279"/>
      <c r="AN261" s="144">
        <v>15</v>
      </c>
      <c r="AO261" s="157">
        <v>0.67</v>
      </c>
      <c r="AP261" s="130">
        <v>0</v>
      </c>
      <c r="AQ261" s="212">
        <v>0</v>
      </c>
      <c r="AR261" s="66">
        <v>4</v>
      </c>
      <c r="AS261" s="120">
        <v>15</v>
      </c>
      <c r="AT261" s="121">
        <v>0</v>
      </c>
      <c r="AU261" s="66">
        <v>0</v>
      </c>
      <c r="AV261" s="122">
        <v>0</v>
      </c>
      <c r="AW261" s="121">
        <v>16</v>
      </c>
      <c r="AX261" s="66">
        <v>0</v>
      </c>
      <c r="AY261" s="122">
        <v>0</v>
      </c>
      <c r="AZ261" s="121">
        <v>1</v>
      </c>
      <c r="BA261" s="66">
        <v>0</v>
      </c>
      <c r="BB261" s="122">
        <v>0</v>
      </c>
      <c r="BC261" s="121">
        <v>14</v>
      </c>
      <c r="BD261" s="66">
        <v>0</v>
      </c>
      <c r="BE261" s="122">
        <v>0</v>
      </c>
      <c r="BF261" s="113">
        <v>13</v>
      </c>
      <c r="BG261" s="66">
        <v>2</v>
      </c>
      <c r="BH261" s="66">
        <v>0.23</v>
      </c>
      <c r="BI261" s="151">
        <v>5</v>
      </c>
      <c r="BJ261" s="158">
        <v>214</v>
      </c>
      <c r="BK261" s="154">
        <v>0</v>
      </c>
      <c r="BL261" s="144">
        <v>0</v>
      </c>
      <c r="BM261" s="135">
        <v>0</v>
      </c>
      <c r="BN261" s="145">
        <v>0</v>
      </c>
      <c r="BO261" s="135">
        <v>0</v>
      </c>
      <c r="BP261" s="135">
        <v>0</v>
      </c>
      <c r="BQ261" s="135">
        <v>0</v>
      </c>
      <c r="BR261" s="145">
        <v>0</v>
      </c>
      <c r="BS261" s="135">
        <v>0</v>
      </c>
      <c r="BT261" s="158">
        <v>0</v>
      </c>
      <c r="BU261" s="149">
        <v>0</v>
      </c>
      <c r="BV261" s="144">
        <v>0</v>
      </c>
      <c r="BW261" s="145">
        <v>4</v>
      </c>
      <c r="BX261" s="158">
        <v>4</v>
      </c>
      <c r="BY261" s="147" t="s">
        <v>127</v>
      </c>
      <c r="BZ261" s="144">
        <v>0</v>
      </c>
      <c r="CA261" s="145">
        <v>54</v>
      </c>
      <c r="CB261" s="145">
        <v>106</v>
      </c>
      <c r="CC261" s="145">
        <v>357</v>
      </c>
      <c r="CD261" s="144">
        <v>0</v>
      </c>
      <c r="CE261" s="145">
        <v>0</v>
      </c>
      <c r="CF261" s="145">
        <v>0</v>
      </c>
      <c r="CG261" s="145">
        <v>0</v>
      </c>
      <c r="CH261" s="134" t="s">
        <v>127</v>
      </c>
      <c r="CI261" s="145">
        <v>9</v>
      </c>
      <c r="CJ261" s="158">
        <v>8</v>
      </c>
      <c r="CK261" s="149">
        <v>8</v>
      </c>
      <c r="CL261" s="144">
        <v>0</v>
      </c>
      <c r="CM261" s="145">
        <v>0</v>
      </c>
      <c r="CN261" s="145">
        <v>0</v>
      </c>
      <c r="CO261" s="134" t="s">
        <v>132</v>
      </c>
      <c r="CP261" s="136"/>
      <c r="CQ261" s="133" t="s">
        <v>127</v>
      </c>
      <c r="CR261" s="134" t="s">
        <v>127</v>
      </c>
      <c r="CS261" s="232" t="s">
        <v>4123</v>
      </c>
      <c r="CT261" s="134" t="s">
        <v>132</v>
      </c>
      <c r="CU261" s="135"/>
      <c r="CV261" s="135"/>
      <c r="CW261" s="136" t="s">
        <v>127</v>
      </c>
      <c r="CX261" s="137" t="s">
        <v>127</v>
      </c>
      <c r="CY261" s="137" t="s">
        <v>127</v>
      </c>
      <c r="CZ261" s="137" t="s">
        <v>132</v>
      </c>
      <c r="DA261" s="61" t="s">
        <v>2773</v>
      </c>
      <c r="DB261" s="156" t="s">
        <v>2735</v>
      </c>
      <c r="DC261" s="138" t="s">
        <v>143</v>
      </c>
      <c r="DD261" s="139" t="s">
        <v>2735</v>
      </c>
      <c r="DE261" s="947" t="s">
        <v>180</v>
      </c>
    </row>
    <row r="262" spans="1:109">
      <c r="A262" s="49"/>
      <c r="B262" s="59">
        <f t="shared" ca="1" si="3"/>
        <v>254</v>
      </c>
      <c r="C262" s="132" t="s">
        <v>201</v>
      </c>
      <c r="D262" s="150" t="s">
        <v>4124</v>
      </c>
      <c r="E262" s="65" t="s">
        <v>4125</v>
      </c>
      <c r="F262" s="116" t="s">
        <v>127</v>
      </c>
      <c r="G262" s="117" t="s">
        <v>132</v>
      </c>
      <c r="H262" s="27">
        <v>30072</v>
      </c>
      <c r="I262" s="65" t="s">
        <v>477</v>
      </c>
      <c r="J262" s="67" t="s">
        <v>4126</v>
      </c>
      <c r="K262" s="61" t="s">
        <v>479</v>
      </c>
      <c r="L262" s="112"/>
      <c r="M262" s="118" t="s">
        <v>2727</v>
      </c>
      <c r="N262" s="65" t="s">
        <v>4114</v>
      </c>
      <c r="O262" s="67" t="s">
        <v>4127</v>
      </c>
      <c r="P262" s="61" t="s">
        <v>149</v>
      </c>
      <c r="Q262" s="112" t="s">
        <v>4128</v>
      </c>
      <c r="R262" s="151">
        <v>0</v>
      </c>
      <c r="S262" s="144">
        <v>1</v>
      </c>
      <c r="T262" s="282" t="s">
        <v>4129</v>
      </c>
      <c r="U262" s="159">
        <v>5</v>
      </c>
      <c r="V262" s="282"/>
      <c r="W262" s="159"/>
      <c r="X262" s="114"/>
      <c r="Y262" s="159"/>
      <c r="Z262" s="114"/>
      <c r="AA262" s="159"/>
      <c r="AB262" s="114"/>
      <c r="AC262" s="159"/>
      <c r="AD262" s="114"/>
      <c r="AE262" s="159"/>
      <c r="AF262" s="114"/>
      <c r="AG262" s="159"/>
      <c r="AH262" s="114"/>
      <c r="AI262" s="159"/>
      <c r="AJ262" s="114"/>
      <c r="AK262" s="159"/>
      <c r="AL262" s="114"/>
      <c r="AM262" s="159"/>
      <c r="AN262" s="144">
        <v>0</v>
      </c>
      <c r="AO262" s="160">
        <v>0</v>
      </c>
      <c r="AP262" s="130">
        <v>1</v>
      </c>
      <c r="AQ262" s="212">
        <v>0</v>
      </c>
      <c r="AR262" s="66">
        <v>0</v>
      </c>
      <c r="AS262" s="120">
        <v>0</v>
      </c>
      <c r="AT262" s="121">
        <v>0</v>
      </c>
      <c r="AU262" s="66">
        <v>2</v>
      </c>
      <c r="AV262" s="122">
        <v>0.1</v>
      </c>
      <c r="AW262" s="121">
        <v>2</v>
      </c>
      <c r="AX262" s="66">
        <v>0</v>
      </c>
      <c r="AY262" s="122">
        <v>0</v>
      </c>
      <c r="AZ262" s="121">
        <v>0</v>
      </c>
      <c r="BA262" s="66">
        <v>0</v>
      </c>
      <c r="BB262" s="122">
        <v>0</v>
      </c>
      <c r="BC262" s="121">
        <v>0</v>
      </c>
      <c r="BD262" s="66">
        <v>0</v>
      </c>
      <c r="BE262" s="122">
        <v>0</v>
      </c>
      <c r="BF262" s="113">
        <v>1</v>
      </c>
      <c r="BG262" s="66">
        <v>0</v>
      </c>
      <c r="BH262" s="66">
        <v>0</v>
      </c>
      <c r="BI262" s="151">
        <v>5</v>
      </c>
      <c r="BJ262" s="143">
        <v>10</v>
      </c>
      <c r="BK262" s="154">
        <v>2</v>
      </c>
      <c r="BL262" s="144">
        <v>0</v>
      </c>
      <c r="BM262" s="135">
        <v>0</v>
      </c>
      <c r="BN262" s="145">
        <v>0</v>
      </c>
      <c r="BO262" s="135">
        <v>0</v>
      </c>
      <c r="BP262" s="146">
        <v>0</v>
      </c>
      <c r="BQ262" s="135">
        <v>0</v>
      </c>
      <c r="BR262" s="145">
        <v>0</v>
      </c>
      <c r="BS262" s="135">
        <v>0</v>
      </c>
      <c r="BT262" s="155">
        <v>0</v>
      </c>
      <c r="BU262" s="149">
        <v>0</v>
      </c>
      <c r="BV262" s="144">
        <v>0</v>
      </c>
      <c r="BW262" s="145">
        <v>0</v>
      </c>
      <c r="BX262" s="146">
        <v>0</v>
      </c>
      <c r="BY262" s="147" t="s">
        <v>132</v>
      </c>
      <c r="BZ262" s="144">
        <v>0</v>
      </c>
      <c r="CA262" s="145">
        <v>0</v>
      </c>
      <c r="CB262" s="145">
        <v>0</v>
      </c>
      <c r="CC262" s="145">
        <v>0</v>
      </c>
      <c r="CD262" s="144">
        <v>0</v>
      </c>
      <c r="CE262" s="145">
        <v>0</v>
      </c>
      <c r="CF262" s="145">
        <v>0</v>
      </c>
      <c r="CG262" s="145">
        <v>0</v>
      </c>
      <c r="CH262" s="134" t="s">
        <v>132</v>
      </c>
      <c r="CI262" s="145"/>
      <c r="CJ262" s="148"/>
      <c r="CK262" s="149"/>
      <c r="CL262" s="144">
        <v>0</v>
      </c>
      <c r="CM262" s="145">
        <v>0</v>
      </c>
      <c r="CN262" s="145">
        <v>0</v>
      </c>
      <c r="CO262" s="134" t="s">
        <v>132</v>
      </c>
      <c r="CP262" s="136"/>
      <c r="CQ262" s="133" t="s">
        <v>132</v>
      </c>
      <c r="CR262" s="134" t="s">
        <v>132</v>
      </c>
      <c r="CS262" s="232"/>
      <c r="CT262" s="134" t="s">
        <v>132</v>
      </c>
      <c r="CU262" s="135"/>
      <c r="CV262" s="135"/>
      <c r="CW262" s="136" t="s">
        <v>127</v>
      </c>
      <c r="CX262" s="137" t="s">
        <v>127</v>
      </c>
      <c r="CY262" s="137" t="s">
        <v>127</v>
      </c>
      <c r="CZ262" s="137" t="s">
        <v>132</v>
      </c>
      <c r="DA262" s="61" t="s">
        <v>2773</v>
      </c>
      <c r="DB262" s="156" t="s">
        <v>2735</v>
      </c>
      <c r="DC262" s="138" t="s">
        <v>143</v>
      </c>
      <c r="DD262" s="139" t="s">
        <v>2735</v>
      </c>
      <c r="DE262" s="947" t="s">
        <v>180</v>
      </c>
    </row>
    <row r="263" spans="1:109">
      <c r="A263" s="49"/>
      <c r="B263" s="59">
        <f t="shared" ca="1" si="3"/>
        <v>255</v>
      </c>
      <c r="C263" s="132" t="s">
        <v>201</v>
      </c>
      <c r="D263" s="150" t="s">
        <v>4130</v>
      </c>
      <c r="E263" s="65" t="s">
        <v>4131</v>
      </c>
      <c r="F263" s="116" t="s">
        <v>127</v>
      </c>
      <c r="G263" s="117" t="s">
        <v>132</v>
      </c>
      <c r="H263" s="27">
        <v>28466</v>
      </c>
      <c r="I263" s="65" t="s">
        <v>477</v>
      </c>
      <c r="J263" s="67" t="s">
        <v>4132</v>
      </c>
      <c r="K263" s="61" t="s">
        <v>479</v>
      </c>
      <c r="L263" s="112"/>
      <c r="M263" s="118" t="s">
        <v>2727</v>
      </c>
      <c r="N263" s="65" t="s">
        <v>4133</v>
      </c>
      <c r="O263" s="67" t="s">
        <v>4134</v>
      </c>
      <c r="P263" s="61" t="s">
        <v>149</v>
      </c>
      <c r="Q263" s="112" t="s">
        <v>4135</v>
      </c>
      <c r="R263" s="151">
        <v>8</v>
      </c>
      <c r="S263" s="144">
        <v>3</v>
      </c>
      <c r="T263" s="282" t="s">
        <v>4129</v>
      </c>
      <c r="U263" s="159">
        <v>15</v>
      </c>
      <c r="V263" s="282" t="s">
        <v>4136</v>
      </c>
      <c r="W263" s="159">
        <v>7</v>
      </c>
      <c r="X263" s="114" t="s">
        <v>4137</v>
      </c>
      <c r="Y263" s="159">
        <v>6</v>
      </c>
      <c r="Z263" s="114"/>
      <c r="AA263" s="159"/>
      <c r="AB263" s="114"/>
      <c r="AC263" s="159"/>
      <c r="AD263" s="114"/>
      <c r="AE263" s="159"/>
      <c r="AF263" s="114"/>
      <c r="AG263" s="159"/>
      <c r="AH263" s="114"/>
      <c r="AI263" s="159"/>
      <c r="AJ263" s="114"/>
      <c r="AK263" s="159"/>
      <c r="AL263" s="114"/>
      <c r="AM263" s="159"/>
      <c r="AN263" s="144">
        <v>0</v>
      </c>
      <c r="AO263" s="161">
        <v>0</v>
      </c>
      <c r="AP263" s="130">
        <v>0</v>
      </c>
      <c r="AQ263" s="212">
        <v>0</v>
      </c>
      <c r="AR263" s="66">
        <v>3</v>
      </c>
      <c r="AS263" s="120">
        <v>0</v>
      </c>
      <c r="AT263" s="121">
        <v>1</v>
      </c>
      <c r="AU263" s="66">
        <v>1</v>
      </c>
      <c r="AV263" s="131">
        <v>1</v>
      </c>
      <c r="AW263" s="121">
        <v>8</v>
      </c>
      <c r="AX263" s="66">
        <v>0</v>
      </c>
      <c r="AY263" s="122">
        <v>0</v>
      </c>
      <c r="AZ263" s="121">
        <v>1</v>
      </c>
      <c r="BA263" s="66">
        <v>0</v>
      </c>
      <c r="BB263" s="122">
        <v>0</v>
      </c>
      <c r="BC263" s="121">
        <v>4</v>
      </c>
      <c r="BD263" s="66">
        <v>0</v>
      </c>
      <c r="BE263" s="122">
        <v>0</v>
      </c>
      <c r="BF263" s="113">
        <v>6</v>
      </c>
      <c r="BG263" s="66">
        <v>0</v>
      </c>
      <c r="BH263" s="66">
        <v>0</v>
      </c>
      <c r="BI263" s="151">
        <v>5</v>
      </c>
      <c r="BJ263" s="143">
        <v>43</v>
      </c>
      <c r="BK263" s="154">
        <v>0</v>
      </c>
      <c r="BL263" s="144">
        <v>0</v>
      </c>
      <c r="BM263" s="135">
        <v>0</v>
      </c>
      <c r="BN263" s="145">
        <v>0</v>
      </c>
      <c r="BO263" s="135">
        <v>0</v>
      </c>
      <c r="BP263" s="146">
        <v>0</v>
      </c>
      <c r="BQ263" s="135">
        <v>0</v>
      </c>
      <c r="BR263" s="145">
        <v>0</v>
      </c>
      <c r="BS263" s="135">
        <v>0</v>
      </c>
      <c r="BT263" s="155">
        <v>0</v>
      </c>
      <c r="BU263" s="149">
        <v>0</v>
      </c>
      <c r="BV263" s="144">
        <v>0</v>
      </c>
      <c r="BW263" s="145">
        <v>82</v>
      </c>
      <c r="BX263" s="146">
        <v>38</v>
      </c>
      <c r="BY263" s="147" t="s">
        <v>127</v>
      </c>
      <c r="BZ263" s="144">
        <v>0</v>
      </c>
      <c r="CA263" s="145">
        <v>115</v>
      </c>
      <c r="CB263" s="145">
        <v>101</v>
      </c>
      <c r="CC263" s="145">
        <v>115</v>
      </c>
      <c r="CD263" s="144">
        <v>0</v>
      </c>
      <c r="CE263" s="145">
        <v>0</v>
      </c>
      <c r="CF263" s="145">
        <v>0</v>
      </c>
      <c r="CG263" s="145">
        <v>0</v>
      </c>
      <c r="CH263" s="134" t="s">
        <v>127</v>
      </c>
      <c r="CI263" s="145">
        <v>0</v>
      </c>
      <c r="CJ263" s="148">
        <v>23</v>
      </c>
      <c r="CK263" s="149">
        <v>0</v>
      </c>
      <c r="CL263" s="144">
        <v>0</v>
      </c>
      <c r="CM263" s="145">
        <v>0</v>
      </c>
      <c r="CN263" s="145">
        <v>0</v>
      </c>
      <c r="CO263" s="134" t="s">
        <v>127</v>
      </c>
      <c r="CP263" s="136" t="s">
        <v>127</v>
      </c>
      <c r="CQ263" s="133" t="s">
        <v>127</v>
      </c>
      <c r="CR263" s="134" t="s">
        <v>127</v>
      </c>
      <c r="CS263" s="232" t="s">
        <v>4138</v>
      </c>
      <c r="CT263" s="134" t="s">
        <v>132</v>
      </c>
      <c r="CU263" s="135"/>
      <c r="CV263" s="135"/>
      <c r="CW263" s="136" t="s">
        <v>127</v>
      </c>
      <c r="CX263" s="137" t="s">
        <v>127</v>
      </c>
      <c r="CY263" s="137" t="s">
        <v>127</v>
      </c>
      <c r="CZ263" s="137" t="s">
        <v>132</v>
      </c>
      <c r="DA263" s="61" t="s">
        <v>2773</v>
      </c>
      <c r="DB263" s="156" t="s">
        <v>2735</v>
      </c>
      <c r="DC263" s="138" t="s">
        <v>143</v>
      </c>
      <c r="DD263" s="139" t="s">
        <v>2735</v>
      </c>
      <c r="DE263" s="947" t="s">
        <v>180</v>
      </c>
    </row>
    <row r="264" spans="1:109">
      <c r="A264" s="49"/>
      <c r="B264" s="59">
        <f t="shared" ca="1" si="3"/>
        <v>256</v>
      </c>
      <c r="C264" s="132" t="s">
        <v>201</v>
      </c>
      <c r="D264" s="150" t="s">
        <v>4139</v>
      </c>
      <c r="E264" s="65" t="s">
        <v>4140</v>
      </c>
      <c r="F264" s="116" t="s">
        <v>132</v>
      </c>
      <c r="G264" s="117" t="s">
        <v>132</v>
      </c>
      <c r="H264" s="27">
        <v>24746</v>
      </c>
      <c r="I264" s="65" t="s">
        <v>477</v>
      </c>
      <c r="J264" s="67" t="s">
        <v>4132</v>
      </c>
      <c r="K264" s="61" t="s">
        <v>479</v>
      </c>
      <c r="L264" s="112"/>
      <c r="M264" s="118" t="s">
        <v>2727</v>
      </c>
      <c r="N264" s="65" t="s">
        <v>4133</v>
      </c>
      <c r="O264" s="67" t="s">
        <v>4141</v>
      </c>
      <c r="P264" s="61" t="s">
        <v>149</v>
      </c>
      <c r="Q264" s="112" t="s">
        <v>4135</v>
      </c>
      <c r="R264" s="151">
        <v>0</v>
      </c>
      <c r="S264" s="144">
        <v>0</v>
      </c>
      <c r="T264" s="282"/>
      <c r="U264" s="159"/>
      <c r="V264" s="282"/>
      <c r="W264" s="159"/>
      <c r="X264" s="114"/>
      <c r="Y264" s="159"/>
      <c r="Z264" s="114"/>
      <c r="AA264" s="159"/>
      <c r="AB264" s="114"/>
      <c r="AC264" s="159"/>
      <c r="AD264" s="114"/>
      <c r="AE264" s="159"/>
      <c r="AF264" s="114"/>
      <c r="AG264" s="159"/>
      <c r="AH264" s="114"/>
      <c r="AI264" s="159"/>
      <c r="AJ264" s="114"/>
      <c r="AK264" s="159"/>
      <c r="AL264" s="114"/>
      <c r="AM264" s="159"/>
      <c r="AN264" s="144">
        <v>0</v>
      </c>
      <c r="AO264" s="161">
        <v>0</v>
      </c>
      <c r="AP264" s="130">
        <v>0</v>
      </c>
      <c r="AQ264" s="212">
        <v>0</v>
      </c>
      <c r="AR264" s="66">
        <v>0</v>
      </c>
      <c r="AS264" s="120">
        <v>0</v>
      </c>
      <c r="AT264" s="121">
        <v>0</v>
      </c>
      <c r="AU264" s="66">
        <v>0</v>
      </c>
      <c r="AV264" s="122">
        <v>0</v>
      </c>
      <c r="AW264" s="121">
        <v>0</v>
      </c>
      <c r="AX264" s="66">
        <v>0</v>
      </c>
      <c r="AY264" s="122">
        <v>0</v>
      </c>
      <c r="AZ264" s="121">
        <v>0</v>
      </c>
      <c r="BA264" s="66">
        <v>0</v>
      </c>
      <c r="BB264" s="122">
        <v>0</v>
      </c>
      <c r="BC264" s="121">
        <v>0</v>
      </c>
      <c r="BD264" s="66">
        <v>0</v>
      </c>
      <c r="BE264" s="122">
        <v>0</v>
      </c>
      <c r="BF264" s="113">
        <v>0</v>
      </c>
      <c r="BG264" s="66">
        <v>1</v>
      </c>
      <c r="BH264" s="66">
        <v>0.4</v>
      </c>
      <c r="BI264" s="151">
        <v>2</v>
      </c>
      <c r="BJ264" s="143">
        <v>5</v>
      </c>
      <c r="BK264" s="154">
        <v>0</v>
      </c>
      <c r="BL264" s="144">
        <v>0</v>
      </c>
      <c r="BM264" s="135">
        <v>0</v>
      </c>
      <c r="BN264" s="145">
        <v>0</v>
      </c>
      <c r="BO264" s="135">
        <v>0</v>
      </c>
      <c r="BP264" s="146">
        <v>0</v>
      </c>
      <c r="BQ264" s="135">
        <v>0</v>
      </c>
      <c r="BR264" s="145">
        <v>0</v>
      </c>
      <c r="BS264" s="135">
        <v>0</v>
      </c>
      <c r="BT264" s="155">
        <v>0</v>
      </c>
      <c r="BU264" s="149">
        <v>0</v>
      </c>
      <c r="BV264" s="144">
        <v>0</v>
      </c>
      <c r="BW264" s="145">
        <v>0</v>
      </c>
      <c r="BX264" s="146">
        <v>0</v>
      </c>
      <c r="BY264" s="147" t="s">
        <v>132</v>
      </c>
      <c r="BZ264" s="144">
        <v>0</v>
      </c>
      <c r="CA264" s="145">
        <v>0</v>
      </c>
      <c r="CB264" s="145">
        <v>0</v>
      </c>
      <c r="CC264" s="145">
        <v>0</v>
      </c>
      <c r="CD264" s="144">
        <v>0</v>
      </c>
      <c r="CE264" s="145">
        <v>0</v>
      </c>
      <c r="CF264" s="145">
        <v>0</v>
      </c>
      <c r="CG264" s="145">
        <v>0</v>
      </c>
      <c r="CH264" s="134" t="s">
        <v>132</v>
      </c>
      <c r="CI264" s="145"/>
      <c r="CJ264" s="148"/>
      <c r="CK264" s="149"/>
      <c r="CL264" s="144">
        <v>0</v>
      </c>
      <c r="CM264" s="145">
        <v>0</v>
      </c>
      <c r="CN264" s="145">
        <v>0</v>
      </c>
      <c r="CO264" s="134" t="s">
        <v>132</v>
      </c>
      <c r="CP264" s="136"/>
      <c r="CQ264" s="133" t="s">
        <v>132</v>
      </c>
      <c r="CR264" s="134" t="s">
        <v>127</v>
      </c>
      <c r="CS264" s="232" t="s">
        <v>4138</v>
      </c>
      <c r="CT264" s="134" t="s">
        <v>132</v>
      </c>
      <c r="CU264" s="135"/>
      <c r="CV264" s="135"/>
      <c r="CW264" s="136" t="s">
        <v>132</v>
      </c>
      <c r="CX264" s="137" t="s">
        <v>132</v>
      </c>
      <c r="CY264" s="137" t="s">
        <v>132</v>
      </c>
      <c r="CZ264" s="137" t="s">
        <v>132</v>
      </c>
      <c r="DA264" s="61"/>
      <c r="DB264" s="156" t="s">
        <v>2735</v>
      </c>
      <c r="DC264" s="138" t="s">
        <v>143</v>
      </c>
      <c r="DD264" s="139" t="s">
        <v>2735</v>
      </c>
      <c r="DE264" s="947" t="s">
        <v>180</v>
      </c>
    </row>
    <row r="265" spans="1:109">
      <c r="A265" s="49"/>
      <c r="B265" s="59">
        <f t="shared" ref="B265:B328" ca="1" si="4">IF(C265="","",MAX(INDIRECT("B1:B"&amp;ROW()-1))+1)</f>
        <v>257</v>
      </c>
      <c r="C265" s="132" t="s">
        <v>201</v>
      </c>
      <c r="D265" s="150" t="s">
        <v>4142</v>
      </c>
      <c r="E265" s="65" t="s">
        <v>4143</v>
      </c>
      <c r="F265" s="116" t="s">
        <v>127</v>
      </c>
      <c r="G265" s="117" t="s">
        <v>132</v>
      </c>
      <c r="H265" s="27">
        <v>32295</v>
      </c>
      <c r="I265" s="65" t="s">
        <v>477</v>
      </c>
      <c r="J265" s="67" t="s">
        <v>4132</v>
      </c>
      <c r="K265" s="61" t="s">
        <v>479</v>
      </c>
      <c r="L265" s="112"/>
      <c r="M265" s="118" t="s">
        <v>2727</v>
      </c>
      <c r="N265" s="65" t="s">
        <v>4133</v>
      </c>
      <c r="O265" s="67" t="s">
        <v>4144</v>
      </c>
      <c r="P265" s="61" t="s">
        <v>149</v>
      </c>
      <c r="Q265" s="112" t="s">
        <v>4145</v>
      </c>
      <c r="R265" s="151">
        <v>2</v>
      </c>
      <c r="S265" s="144">
        <v>1</v>
      </c>
      <c r="T265" s="282" t="s">
        <v>4129</v>
      </c>
      <c r="U265" s="159">
        <v>9</v>
      </c>
      <c r="V265" s="282"/>
      <c r="W265" s="159"/>
      <c r="X265" s="114"/>
      <c r="Y265" s="159"/>
      <c r="Z265" s="114"/>
      <c r="AA265" s="159"/>
      <c r="AB265" s="114"/>
      <c r="AC265" s="159"/>
      <c r="AD265" s="114"/>
      <c r="AE265" s="159"/>
      <c r="AF265" s="114"/>
      <c r="AG265" s="159"/>
      <c r="AH265" s="114"/>
      <c r="AI265" s="159"/>
      <c r="AJ265" s="114"/>
      <c r="AK265" s="159"/>
      <c r="AL265" s="114"/>
      <c r="AM265" s="159"/>
      <c r="AN265" s="144">
        <v>0</v>
      </c>
      <c r="AO265" s="161">
        <v>0</v>
      </c>
      <c r="AP265" s="130">
        <v>1</v>
      </c>
      <c r="AQ265" s="212">
        <v>0</v>
      </c>
      <c r="AR265" s="66">
        <v>0</v>
      </c>
      <c r="AS265" s="120">
        <v>0</v>
      </c>
      <c r="AT265" s="121">
        <v>0</v>
      </c>
      <c r="AU265" s="66">
        <v>2</v>
      </c>
      <c r="AV265" s="122">
        <v>0.5</v>
      </c>
      <c r="AW265" s="121">
        <v>2</v>
      </c>
      <c r="AX265" s="66">
        <v>0</v>
      </c>
      <c r="AY265" s="122">
        <v>0</v>
      </c>
      <c r="AZ265" s="121">
        <v>0</v>
      </c>
      <c r="BA265" s="66">
        <v>0</v>
      </c>
      <c r="BB265" s="122">
        <v>0</v>
      </c>
      <c r="BC265" s="121">
        <v>0</v>
      </c>
      <c r="BD265" s="66">
        <v>1</v>
      </c>
      <c r="BE265" s="122">
        <v>0.5</v>
      </c>
      <c r="BF265" s="113">
        <v>1</v>
      </c>
      <c r="BG265" s="66">
        <v>1</v>
      </c>
      <c r="BH265" s="66">
        <v>0.5</v>
      </c>
      <c r="BI265" s="151">
        <v>5</v>
      </c>
      <c r="BJ265" s="143">
        <v>12</v>
      </c>
      <c r="BK265" s="154">
        <v>0</v>
      </c>
      <c r="BL265" s="144">
        <v>0</v>
      </c>
      <c r="BM265" s="135">
        <v>0</v>
      </c>
      <c r="BN265" s="145">
        <v>0</v>
      </c>
      <c r="BO265" s="135">
        <v>0</v>
      </c>
      <c r="BP265" s="146">
        <v>0</v>
      </c>
      <c r="BQ265" s="135">
        <v>0</v>
      </c>
      <c r="BR265" s="145">
        <v>0</v>
      </c>
      <c r="BS265" s="135">
        <v>0</v>
      </c>
      <c r="BT265" s="155">
        <v>0</v>
      </c>
      <c r="BU265" s="149">
        <v>0</v>
      </c>
      <c r="BV265" s="144">
        <v>0</v>
      </c>
      <c r="BW265" s="145">
        <v>28</v>
      </c>
      <c r="BX265" s="146">
        <v>12</v>
      </c>
      <c r="BY265" s="147" t="s">
        <v>127</v>
      </c>
      <c r="BZ265" s="144">
        <v>0</v>
      </c>
      <c r="CA265" s="145">
        <v>3</v>
      </c>
      <c r="CB265" s="145">
        <v>3</v>
      </c>
      <c r="CC265" s="145">
        <v>3</v>
      </c>
      <c r="CD265" s="144">
        <v>0</v>
      </c>
      <c r="CE265" s="145">
        <v>0</v>
      </c>
      <c r="CF265" s="145">
        <v>0</v>
      </c>
      <c r="CG265" s="145">
        <v>0</v>
      </c>
      <c r="CH265" s="134" t="s">
        <v>127</v>
      </c>
      <c r="CI265" s="145">
        <v>0</v>
      </c>
      <c r="CJ265" s="148">
        <v>2</v>
      </c>
      <c r="CK265" s="149">
        <v>0</v>
      </c>
      <c r="CL265" s="144">
        <v>0</v>
      </c>
      <c r="CM265" s="145">
        <v>2</v>
      </c>
      <c r="CN265" s="145">
        <v>2</v>
      </c>
      <c r="CO265" s="134" t="s">
        <v>127</v>
      </c>
      <c r="CP265" s="136" t="s">
        <v>132</v>
      </c>
      <c r="CQ265" s="133" t="s">
        <v>127</v>
      </c>
      <c r="CR265" s="134" t="s">
        <v>127</v>
      </c>
      <c r="CS265" s="232" t="s">
        <v>4138</v>
      </c>
      <c r="CT265" s="134" t="s">
        <v>132</v>
      </c>
      <c r="CU265" s="135"/>
      <c r="CV265" s="135"/>
      <c r="CW265" s="136" t="s">
        <v>127</v>
      </c>
      <c r="CX265" s="137" t="s">
        <v>127</v>
      </c>
      <c r="CY265" s="137" t="s">
        <v>127</v>
      </c>
      <c r="CZ265" s="137" t="s">
        <v>132</v>
      </c>
      <c r="DA265" s="61" t="s">
        <v>2773</v>
      </c>
      <c r="DB265" s="156" t="s">
        <v>2735</v>
      </c>
      <c r="DC265" s="138" t="s">
        <v>143</v>
      </c>
      <c r="DD265" s="139" t="s">
        <v>2735</v>
      </c>
      <c r="DE265" s="947" t="s">
        <v>180</v>
      </c>
    </row>
    <row r="266" spans="1:109">
      <c r="A266" s="49"/>
      <c r="B266" s="59">
        <f t="shared" ca="1" si="4"/>
        <v>258</v>
      </c>
      <c r="C266" s="132" t="s">
        <v>201</v>
      </c>
      <c r="D266" s="150" t="s">
        <v>4146</v>
      </c>
      <c r="E266" s="65" t="s">
        <v>4147</v>
      </c>
      <c r="F266" s="116" t="s">
        <v>127</v>
      </c>
      <c r="G266" s="117" t="s">
        <v>132</v>
      </c>
      <c r="H266" s="27">
        <v>31216</v>
      </c>
      <c r="I266" s="65" t="s">
        <v>477</v>
      </c>
      <c r="J266" s="67" t="s">
        <v>4148</v>
      </c>
      <c r="K266" s="61" t="s">
        <v>479</v>
      </c>
      <c r="L266" s="112"/>
      <c r="M266" s="118" t="s">
        <v>2727</v>
      </c>
      <c r="N266" s="73" t="s">
        <v>4133</v>
      </c>
      <c r="O266" s="67" t="s">
        <v>4149</v>
      </c>
      <c r="P266" s="61" t="s">
        <v>149</v>
      </c>
      <c r="Q266" s="112" t="s">
        <v>4150</v>
      </c>
      <c r="R266" s="151">
        <v>6</v>
      </c>
      <c r="S266" s="144">
        <v>2</v>
      </c>
      <c r="T266" s="282" t="s">
        <v>4137</v>
      </c>
      <c r="U266" s="159">
        <v>5</v>
      </c>
      <c r="V266" s="282" t="s">
        <v>4137</v>
      </c>
      <c r="W266" s="159">
        <v>8</v>
      </c>
      <c r="X266" s="114"/>
      <c r="Y266" s="159"/>
      <c r="Z266" s="114"/>
      <c r="AA266" s="159"/>
      <c r="AB266" s="114"/>
      <c r="AC266" s="159"/>
      <c r="AD266" s="114"/>
      <c r="AE266" s="159"/>
      <c r="AF266" s="114"/>
      <c r="AG266" s="159"/>
      <c r="AH266" s="114"/>
      <c r="AI266" s="159"/>
      <c r="AJ266" s="114"/>
      <c r="AK266" s="159"/>
      <c r="AL266" s="114"/>
      <c r="AM266" s="159"/>
      <c r="AN266" s="144">
        <v>0</v>
      </c>
      <c r="AO266" s="161">
        <v>0</v>
      </c>
      <c r="AP266" s="130">
        <v>1</v>
      </c>
      <c r="AQ266" s="212">
        <v>0</v>
      </c>
      <c r="AR266" s="66">
        <v>1</v>
      </c>
      <c r="AS266" s="120">
        <v>0</v>
      </c>
      <c r="AT266" s="121">
        <v>1</v>
      </c>
      <c r="AU266" s="66">
        <v>0</v>
      </c>
      <c r="AV266" s="122">
        <v>0</v>
      </c>
      <c r="AW266" s="121">
        <v>7</v>
      </c>
      <c r="AX266" s="66">
        <v>1</v>
      </c>
      <c r="AY266" s="122">
        <v>1</v>
      </c>
      <c r="AZ266" s="121">
        <v>0</v>
      </c>
      <c r="BA266" s="66">
        <v>0</v>
      </c>
      <c r="BB266" s="122">
        <v>0</v>
      </c>
      <c r="BC266" s="121">
        <v>3</v>
      </c>
      <c r="BD266" s="66">
        <v>0</v>
      </c>
      <c r="BE266" s="122">
        <v>0</v>
      </c>
      <c r="BF266" s="113">
        <v>2</v>
      </c>
      <c r="BG266" s="66">
        <v>3</v>
      </c>
      <c r="BH266" s="66">
        <v>2</v>
      </c>
      <c r="BI266" s="151">
        <v>5</v>
      </c>
      <c r="BJ266" s="143">
        <v>42</v>
      </c>
      <c r="BK266" s="154">
        <v>11</v>
      </c>
      <c r="BL266" s="144">
        <v>0</v>
      </c>
      <c r="BM266" s="135">
        <v>0</v>
      </c>
      <c r="BN266" s="145">
        <v>0</v>
      </c>
      <c r="BO266" s="135">
        <v>0</v>
      </c>
      <c r="BP266" s="146">
        <v>0</v>
      </c>
      <c r="BQ266" s="135">
        <v>0</v>
      </c>
      <c r="BR266" s="145">
        <v>0</v>
      </c>
      <c r="BS266" s="135">
        <v>0</v>
      </c>
      <c r="BT266" s="155">
        <v>0</v>
      </c>
      <c r="BU266" s="149">
        <v>0</v>
      </c>
      <c r="BV266" s="144">
        <v>0</v>
      </c>
      <c r="BW266" s="145">
        <v>7</v>
      </c>
      <c r="BX266" s="146">
        <v>7</v>
      </c>
      <c r="BY266" s="147" t="s">
        <v>132</v>
      </c>
      <c r="BZ266" s="144">
        <v>0</v>
      </c>
      <c r="CA266" s="145">
        <v>21</v>
      </c>
      <c r="CB266" s="145">
        <v>21</v>
      </c>
      <c r="CC266" s="145">
        <v>3</v>
      </c>
      <c r="CD266" s="144">
        <v>0</v>
      </c>
      <c r="CE266" s="145">
        <v>0</v>
      </c>
      <c r="CF266" s="145">
        <v>0</v>
      </c>
      <c r="CG266" s="145">
        <v>0</v>
      </c>
      <c r="CH266" s="134" t="s">
        <v>127</v>
      </c>
      <c r="CI266" s="145">
        <v>2</v>
      </c>
      <c r="CJ266" s="148">
        <v>15</v>
      </c>
      <c r="CK266" s="149">
        <v>4</v>
      </c>
      <c r="CL266" s="144">
        <v>0</v>
      </c>
      <c r="CM266" s="145">
        <v>0</v>
      </c>
      <c r="CN266" s="145">
        <v>0</v>
      </c>
      <c r="CO266" s="134" t="s">
        <v>132</v>
      </c>
      <c r="CP266" s="136"/>
      <c r="CQ266" s="133" t="s">
        <v>127</v>
      </c>
      <c r="CR266" s="134" t="s">
        <v>127</v>
      </c>
      <c r="CS266" s="232" t="s">
        <v>4138</v>
      </c>
      <c r="CT266" s="134" t="s">
        <v>132</v>
      </c>
      <c r="CU266" s="135"/>
      <c r="CV266" s="135"/>
      <c r="CW266" s="136" t="s">
        <v>127</v>
      </c>
      <c r="CX266" s="137" t="s">
        <v>127</v>
      </c>
      <c r="CY266" s="137" t="s">
        <v>127</v>
      </c>
      <c r="CZ266" s="137" t="s">
        <v>132</v>
      </c>
      <c r="DA266" s="61" t="s">
        <v>2773</v>
      </c>
      <c r="DB266" s="156" t="s">
        <v>2735</v>
      </c>
      <c r="DC266" s="138" t="s">
        <v>143</v>
      </c>
      <c r="DD266" s="139" t="s">
        <v>2735</v>
      </c>
      <c r="DE266" s="947" t="s">
        <v>180</v>
      </c>
    </row>
    <row r="267" spans="1:109" ht="67.5">
      <c r="A267" s="49"/>
      <c r="B267" s="59">
        <f t="shared" ca="1" si="4"/>
        <v>259</v>
      </c>
      <c r="C267" s="132" t="s">
        <v>201</v>
      </c>
      <c r="D267" s="150" t="s">
        <v>4151</v>
      </c>
      <c r="E267" s="65" t="s">
        <v>4152</v>
      </c>
      <c r="F267" s="116" t="s">
        <v>132</v>
      </c>
      <c r="G267" s="117" t="s">
        <v>132</v>
      </c>
      <c r="H267" s="27">
        <v>27673</v>
      </c>
      <c r="I267" s="65" t="s">
        <v>477</v>
      </c>
      <c r="J267" s="67" t="s">
        <v>4153</v>
      </c>
      <c r="K267" s="61" t="s">
        <v>479</v>
      </c>
      <c r="L267" s="112"/>
      <c r="M267" s="118" t="s">
        <v>2727</v>
      </c>
      <c r="N267" s="65" t="s">
        <v>4133</v>
      </c>
      <c r="O267" s="67" t="s">
        <v>4154</v>
      </c>
      <c r="P267" s="61" t="s">
        <v>149</v>
      </c>
      <c r="Q267" s="112" t="s">
        <v>4155</v>
      </c>
      <c r="R267" s="151">
        <v>12</v>
      </c>
      <c r="S267" s="144">
        <v>3</v>
      </c>
      <c r="T267" s="282" t="s">
        <v>4156</v>
      </c>
      <c r="U267" s="159">
        <v>7</v>
      </c>
      <c r="V267" s="282" t="s">
        <v>4156</v>
      </c>
      <c r="W267" s="159">
        <v>4</v>
      </c>
      <c r="X267" s="114" t="s">
        <v>4156</v>
      </c>
      <c r="Y267" s="159">
        <v>7</v>
      </c>
      <c r="Z267" s="114"/>
      <c r="AA267" s="159"/>
      <c r="AB267" s="114"/>
      <c r="AC267" s="159"/>
      <c r="AD267" s="114"/>
      <c r="AE267" s="159"/>
      <c r="AF267" s="114"/>
      <c r="AG267" s="159"/>
      <c r="AH267" s="114"/>
      <c r="AI267" s="159"/>
      <c r="AJ267" s="114"/>
      <c r="AK267" s="159"/>
      <c r="AL267" s="114"/>
      <c r="AM267" s="159"/>
      <c r="AN267" s="144">
        <v>0</v>
      </c>
      <c r="AO267" s="161">
        <v>0</v>
      </c>
      <c r="AP267" s="130">
        <v>3</v>
      </c>
      <c r="AQ267" s="212">
        <v>0</v>
      </c>
      <c r="AR267" s="66">
        <v>0</v>
      </c>
      <c r="AS267" s="120">
        <v>0</v>
      </c>
      <c r="AT267" s="121">
        <v>0</v>
      </c>
      <c r="AU267" s="66">
        <v>0</v>
      </c>
      <c r="AV267" s="122">
        <v>0</v>
      </c>
      <c r="AW267" s="121">
        <v>8</v>
      </c>
      <c r="AX267" s="66">
        <v>4</v>
      </c>
      <c r="AY267" s="122">
        <v>4</v>
      </c>
      <c r="AZ267" s="121">
        <v>0</v>
      </c>
      <c r="BA267" s="66">
        <v>0</v>
      </c>
      <c r="BB267" s="122">
        <v>0</v>
      </c>
      <c r="BC267" s="121">
        <v>4</v>
      </c>
      <c r="BD267" s="66">
        <v>0</v>
      </c>
      <c r="BE267" s="122">
        <v>0</v>
      </c>
      <c r="BF267" s="113">
        <v>3</v>
      </c>
      <c r="BG267" s="66">
        <v>2</v>
      </c>
      <c r="BH267" s="66">
        <v>2</v>
      </c>
      <c r="BI267" s="151">
        <v>5</v>
      </c>
      <c r="BJ267" s="143">
        <v>30</v>
      </c>
      <c r="BK267" s="154">
        <v>0</v>
      </c>
      <c r="BL267" s="144">
        <v>0</v>
      </c>
      <c r="BM267" s="135">
        <v>0</v>
      </c>
      <c r="BN267" s="145">
        <v>0</v>
      </c>
      <c r="BO267" s="135">
        <v>0</v>
      </c>
      <c r="BP267" s="146">
        <v>0</v>
      </c>
      <c r="BQ267" s="135">
        <v>0</v>
      </c>
      <c r="BR267" s="145">
        <v>0</v>
      </c>
      <c r="BS267" s="135">
        <v>0</v>
      </c>
      <c r="BT267" s="155">
        <v>0</v>
      </c>
      <c r="BU267" s="149">
        <v>0</v>
      </c>
      <c r="BV267" s="144">
        <v>0</v>
      </c>
      <c r="BW267" s="145">
        <v>0</v>
      </c>
      <c r="BX267" s="146">
        <v>0</v>
      </c>
      <c r="BY267" s="147" t="s">
        <v>132</v>
      </c>
      <c r="BZ267" s="144">
        <v>0</v>
      </c>
      <c r="CA267" s="145">
        <v>14</v>
      </c>
      <c r="CB267" s="145">
        <v>14</v>
      </c>
      <c r="CC267" s="145">
        <v>14</v>
      </c>
      <c r="CD267" s="144">
        <v>0</v>
      </c>
      <c r="CE267" s="145">
        <v>0</v>
      </c>
      <c r="CF267" s="145">
        <v>0</v>
      </c>
      <c r="CG267" s="145">
        <v>0</v>
      </c>
      <c r="CH267" s="134" t="s">
        <v>127</v>
      </c>
      <c r="CI267" s="146">
        <v>4</v>
      </c>
      <c r="CJ267" s="148">
        <v>11</v>
      </c>
      <c r="CK267" s="149">
        <v>11</v>
      </c>
      <c r="CL267" s="144">
        <v>0</v>
      </c>
      <c r="CM267" s="145">
        <v>0</v>
      </c>
      <c r="CN267" s="145">
        <v>0</v>
      </c>
      <c r="CO267" s="134" t="s">
        <v>132</v>
      </c>
      <c r="CP267" s="136"/>
      <c r="CQ267" s="133" t="s">
        <v>127</v>
      </c>
      <c r="CR267" s="134" t="s">
        <v>127</v>
      </c>
      <c r="CS267" s="232" t="s">
        <v>4138</v>
      </c>
      <c r="CT267" s="134" t="s">
        <v>132</v>
      </c>
      <c r="CU267" s="135"/>
      <c r="CV267" s="135"/>
      <c r="CW267" s="136" t="s">
        <v>127</v>
      </c>
      <c r="CX267" s="137" t="s">
        <v>127</v>
      </c>
      <c r="CY267" s="137" t="s">
        <v>127</v>
      </c>
      <c r="CZ267" s="137" t="s">
        <v>132</v>
      </c>
      <c r="DA267" s="61" t="s">
        <v>2773</v>
      </c>
      <c r="DB267" s="156" t="s">
        <v>2735</v>
      </c>
      <c r="DC267" s="138" t="s">
        <v>143</v>
      </c>
      <c r="DD267" s="139" t="s">
        <v>2735</v>
      </c>
      <c r="DE267" s="955" t="s">
        <v>4157</v>
      </c>
    </row>
    <row r="268" spans="1:109">
      <c r="A268" s="49"/>
      <c r="B268" s="59">
        <f t="shared" ca="1" si="4"/>
        <v>260</v>
      </c>
      <c r="C268" s="132" t="s">
        <v>201</v>
      </c>
      <c r="D268" s="150" t="s">
        <v>4158</v>
      </c>
      <c r="E268" s="65" t="s">
        <v>4159</v>
      </c>
      <c r="F268" s="116" t="s">
        <v>127</v>
      </c>
      <c r="G268" s="117" t="s">
        <v>132</v>
      </c>
      <c r="H268" s="27">
        <v>41422</v>
      </c>
      <c r="I268" s="65" t="s">
        <v>477</v>
      </c>
      <c r="J268" s="67" t="s">
        <v>4160</v>
      </c>
      <c r="K268" s="61" t="s">
        <v>528</v>
      </c>
      <c r="L268" s="112" t="s">
        <v>4161</v>
      </c>
      <c r="M268" s="118" t="s">
        <v>2727</v>
      </c>
      <c r="N268" s="65" t="s">
        <v>4133</v>
      </c>
      <c r="O268" s="67" t="s">
        <v>4162</v>
      </c>
      <c r="P268" s="61" t="s">
        <v>149</v>
      </c>
      <c r="Q268" s="112" t="s">
        <v>4155</v>
      </c>
      <c r="R268" s="151">
        <v>0</v>
      </c>
      <c r="S268" s="144">
        <v>0</v>
      </c>
      <c r="T268" s="282"/>
      <c r="U268" s="159"/>
      <c r="V268" s="282"/>
      <c r="W268" s="159"/>
      <c r="X268" s="114"/>
      <c r="Y268" s="159"/>
      <c r="Z268" s="114"/>
      <c r="AA268" s="159"/>
      <c r="AB268" s="114"/>
      <c r="AC268" s="159"/>
      <c r="AD268" s="114"/>
      <c r="AE268" s="159"/>
      <c r="AF268" s="114"/>
      <c r="AG268" s="159"/>
      <c r="AH268" s="114"/>
      <c r="AI268" s="159"/>
      <c r="AJ268" s="114"/>
      <c r="AK268" s="159"/>
      <c r="AL268" s="114"/>
      <c r="AM268" s="159"/>
      <c r="AN268" s="144">
        <v>0</v>
      </c>
      <c r="AO268" s="161">
        <v>0</v>
      </c>
      <c r="AP268" s="130">
        <v>0</v>
      </c>
      <c r="AQ268" s="212">
        <v>0</v>
      </c>
      <c r="AR268" s="66">
        <v>0</v>
      </c>
      <c r="AS268" s="120">
        <v>0</v>
      </c>
      <c r="AT268" s="121">
        <v>1</v>
      </c>
      <c r="AU268" s="66">
        <v>0</v>
      </c>
      <c r="AV268" s="122">
        <v>0</v>
      </c>
      <c r="AW268" s="121">
        <v>0</v>
      </c>
      <c r="AX268" s="66">
        <v>0</v>
      </c>
      <c r="AY268" s="122">
        <v>0</v>
      </c>
      <c r="AZ268" s="121">
        <v>0</v>
      </c>
      <c r="BA268" s="66">
        <v>0</v>
      </c>
      <c r="BB268" s="122">
        <v>0</v>
      </c>
      <c r="BC268" s="121">
        <v>1</v>
      </c>
      <c r="BD268" s="66">
        <v>4</v>
      </c>
      <c r="BE268" s="122">
        <v>4</v>
      </c>
      <c r="BF268" s="113">
        <v>0</v>
      </c>
      <c r="BG268" s="66">
        <v>0</v>
      </c>
      <c r="BH268" s="66">
        <v>0</v>
      </c>
      <c r="BI268" s="151">
        <v>5</v>
      </c>
      <c r="BJ268" s="143">
        <v>17</v>
      </c>
      <c r="BK268" s="154">
        <v>17</v>
      </c>
      <c r="BL268" s="144">
        <v>0</v>
      </c>
      <c r="BM268" s="135">
        <v>0</v>
      </c>
      <c r="BN268" s="145">
        <v>0</v>
      </c>
      <c r="BO268" s="135">
        <v>0</v>
      </c>
      <c r="BP268" s="146">
        <v>0</v>
      </c>
      <c r="BQ268" s="135">
        <v>0</v>
      </c>
      <c r="BR268" s="145">
        <v>0</v>
      </c>
      <c r="BS268" s="135">
        <v>0</v>
      </c>
      <c r="BT268" s="155">
        <v>0</v>
      </c>
      <c r="BU268" s="149">
        <v>0</v>
      </c>
      <c r="BV268" s="144">
        <v>0</v>
      </c>
      <c r="BW268" s="145">
        <v>0</v>
      </c>
      <c r="BX268" s="146">
        <v>0</v>
      </c>
      <c r="BY268" s="147" t="s">
        <v>132</v>
      </c>
      <c r="BZ268" s="144">
        <v>0</v>
      </c>
      <c r="CA268" s="145">
        <v>0</v>
      </c>
      <c r="CB268" s="145">
        <v>0</v>
      </c>
      <c r="CC268" s="145">
        <v>0</v>
      </c>
      <c r="CD268" s="144">
        <v>0</v>
      </c>
      <c r="CE268" s="145">
        <v>0</v>
      </c>
      <c r="CF268" s="145">
        <v>0</v>
      </c>
      <c r="CG268" s="145">
        <v>0</v>
      </c>
      <c r="CH268" s="134" t="s">
        <v>132</v>
      </c>
      <c r="CI268" s="145"/>
      <c r="CJ268" s="148"/>
      <c r="CK268" s="149"/>
      <c r="CL268" s="144">
        <v>0</v>
      </c>
      <c r="CM268" s="145">
        <v>0</v>
      </c>
      <c r="CN268" s="145">
        <v>0</v>
      </c>
      <c r="CO268" s="134" t="s">
        <v>132</v>
      </c>
      <c r="CP268" s="136"/>
      <c r="CQ268" s="133" t="s">
        <v>132</v>
      </c>
      <c r="CR268" s="134" t="s">
        <v>132</v>
      </c>
      <c r="CS268" s="232"/>
      <c r="CT268" s="134" t="s">
        <v>132</v>
      </c>
      <c r="CU268" s="135"/>
      <c r="CV268" s="135"/>
      <c r="CW268" s="136" t="s">
        <v>132</v>
      </c>
      <c r="CX268" s="137" t="s">
        <v>132</v>
      </c>
      <c r="CY268" s="137" t="s">
        <v>132</v>
      </c>
      <c r="CZ268" s="137" t="s">
        <v>132</v>
      </c>
      <c r="DA268" s="61"/>
      <c r="DB268" s="156" t="s">
        <v>3003</v>
      </c>
      <c r="DC268" s="138" t="s">
        <v>149</v>
      </c>
      <c r="DD268" s="139" t="s">
        <v>2736</v>
      </c>
      <c r="DE268" s="947" t="s">
        <v>180</v>
      </c>
    </row>
    <row r="269" spans="1:109">
      <c r="A269" s="49"/>
      <c r="B269" s="59">
        <f t="shared" ca="1" si="4"/>
        <v>261</v>
      </c>
      <c r="C269" s="132" t="s">
        <v>201</v>
      </c>
      <c r="D269" s="150" t="s">
        <v>4163</v>
      </c>
      <c r="E269" s="65" t="s">
        <v>4164</v>
      </c>
      <c r="F269" s="116" t="s">
        <v>132</v>
      </c>
      <c r="G269" s="117" t="s">
        <v>132</v>
      </c>
      <c r="H269" s="27">
        <v>31618</v>
      </c>
      <c r="I269" s="65" t="s">
        <v>477</v>
      </c>
      <c r="J269" s="67" t="s">
        <v>4165</v>
      </c>
      <c r="K269" s="61" t="s">
        <v>479</v>
      </c>
      <c r="L269" s="112"/>
      <c r="M269" s="118" t="s">
        <v>2727</v>
      </c>
      <c r="N269" s="65" t="s">
        <v>4133</v>
      </c>
      <c r="O269" s="67" t="s">
        <v>4166</v>
      </c>
      <c r="P269" s="61" t="s">
        <v>149</v>
      </c>
      <c r="Q269" s="112" t="s">
        <v>4167</v>
      </c>
      <c r="R269" s="151">
        <v>2</v>
      </c>
      <c r="S269" s="144">
        <v>1</v>
      </c>
      <c r="T269" s="282" t="s">
        <v>4168</v>
      </c>
      <c r="U269" s="159">
        <v>4</v>
      </c>
      <c r="V269" s="282"/>
      <c r="W269" s="159"/>
      <c r="X269" s="114"/>
      <c r="Y269" s="159"/>
      <c r="Z269" s="114"/>
      <c r="AA269" s="159"/>
      <c r="AB269" s="114"/>
      <c r="AC269" s="159"/>
      <c r="AD269" s="114"/>
      <c r="AE269" s="159"/>
      <c r="AF269" s="114"/>
      <c r="AG269" s="159"/>
      <c r="AH269" s="114"/>
      <c r="AI269" s="159"/>
      <c r="AJ269" s="114"/>
      <c r="AK269" s="159"/>
      <c r="AL269" s="114"/>
      <c r="AM269" s="159"/>
      <c r="AN269" s="144">
        <v>0</v>
      </c>
      <c r="AO269" s="161">
        <v>0</v>
      </c>
      <c r="AP269" s="130">
        <v>1</v>
      </c>
      <c r="AQ269" s="212">
        <v>0</v>
      </c>
      <c r="AR269" s="66">
        <v>0</v>
      </c>
      <c r="AS269" s="120">
        <v>0</v>
      </c>
      <c r="AT269" s="121">
        <v>0</v>
      </c>
      <c r="AU269" s="66">
        <v>0</v>
      </c>
      <c r="AV269" s="122">
        <v>0</v>
      </c>
      <c r="AW269" s="121">
        <v>2</v>
      </c>
      <c r="AX269" s="66">
        <v>0</v>
      </c>
      <c r="AY269" s="122">
        <v>0</v>
      </c>
      <c r="AZ269" s="121">
        <v>0</v>
      </c>
      <c r="BA269" s="66">
        <v>0</v>
      </c>
      <c r="BB269" s="122">
        <v>0</v>
      </c>
      <c r="BC269" s="121">
        <v>1</v>
      </c>
      <c r="BD269" s="66">
        <v>0</v>
      </c>
      <c r="BE269" s="122">
        <v>0</v>
      </c>
      <c r="BF269" s="113">
        <v>1</v>
      </c>
      <c r="BG269" s="66">
        <v>0</v>
      </c>
      <c r="BH269" s="66">
        <v>0</v>
      </c>
      <c r="BI269" s="151">
        <v>6</v>
      </c>
      <c r="BJ269" s="143">
        <v>7.1</v>
      </c>
      <c r="BK269" s="154">
        <v>2</v>
      </c>
      <c r="BL269" s="144">
        <v>0</v>
      </c>
      <c r="BM269" s="135">
        <v>0</v>
      </c>
      <c r="BN269" s="145">
        <v>0</v>
      </c>
      <c r="BO269" s="135">
        <v>0</v>
      </c>
      <c r="BP269" s="146">
        <v>0</v>
      </c>
      <c r="BQ269" s="135">
        <v>0</v>
      </c>
      <c r="BR269" s="145">
        <v>0</v>
      </c>
      <c r="BS269" s="135">
        <v>0</v>
      </c>
      <c r="BT269" s="155">
        <v>0</v>
      </c>
      <c r="BU269" s="149">
        <v>0</v>
      </c>
      <c r="BV269" s="144">
        <v>0</v>
      </c>
      <c r="BW269" s="145">
        <v>3</v>
      </c>
      <c r="BX269" s="146">
        <v>1</v>
      </c>
      <c r="BY269" s="147" t="s">
        <v>127</v>
      </c>
      <c r="BZ269" s="144">
        <v>0</v>
      </c>
      <c r="CA269" s="145">
        <v>1</v>
      </c>
      <c r="CB269" s="145">
        <v>1</v>
      </c>
      <c r="CC269" s="145">
        <v>1</v>
      </c>
      <c r="CD269" s="144">
        <v>0</v>
      </c>
      <c r="CE269" s="145">
        <v>0</v>
      </c>
      <c r="CF269" s="145">
        <v>0</v>
      </c>
      <c r="CG269" s="145">
        <v>0</v>
      </c>
      <c r="CH269" s="134" t="s">
        <v>132</v>
      </c>
      <c r="CI269" s="145"/>
      <c r="CJ269" s="148"/>
      <c r="CK269" s="149"/>
      <c r="CL269" s="144">
        <v>0</v>
      </c>
      <c r="CM269" s="145">
        <v>3</v>
      </c>
      <c r="CN269" s="145">
        <v>1</v>
      </c>
      <c r="CO269" s="134" t="s">
        <v>132</v>
      </c>
      <c r="CP269" s="136"/>
      <c r="CQ269" s="133" t="s">
        <v>132</v>
      </c>
      <c r="CR269" s="134" t="s">
        <v>127</v>
      </c>
      <c r="CS269" s="232" t="s">
        <v>4138</v>
      </c>
      <c r="CT269" s="134" t="s">
        <v>132</v>
      </c>
      <c r="CU269" s="135"/>
      <c r="CV269" s="135"/>
      <c r="CW269" s="136" t="s">
        <v>127</v>
      </c>
      <c r="CX269" s="137" t="s">
        <v>127</v>
      </c>
      <c r="CY269" s="137" t="s">
        <v>127</v>
      </c>
      <c r="CZ269" s="137" t="s">
        <v>132</v>
      </c>
      <c r="DA269" s="61" t="s">
        <v>4169</v>
      </c>
      <c r="DB269" s="156" t="s">
        <v>2735</v>
      </c>
      <c r="DC269" s="138" t="s">
        <v>143</v>
      </c>
      <c r="DD269" s="139" t="s">
        <v>2735</v>
      </c>
      <c r="DE269" s="947" t="s">
        <v>4170</v>
      </c>
    </row>
    <row r="270" spans="1:109">
      <c r="A270" s="49"/>
      <c r="B270" s="59">
        <f t="shared" ca="1" si="4"/>
        <v>262</v>
      </c>
      <c r="C270" s="132" t="s">
        <v>201</v>
      </c>
      <c r="D270" s="150" t="s">
        <v>4171</v>
      </c>
      <c r="E270" s="65" t="s">
        <v>4172</v>
      </c>
      <c r="F270" s="116" t="s">
        <v>127</v>
      </c>
      <c r="G270" s="117" t="s">
        <v>132</v>
      </c>
      <c r="H270" s="27">
        <v>22904</v>
      </c>
      <c r="I270" s="65" t="s">
        <v>477</v>
      </c>
      <c r="J270" s="67" t="s">
        <v>4173</v>
      </c>
      <c r="K270" s="61" t="s">
        <v>479</v>
      </c>
      <c r="L270" s="112"/>
      <c r="M270" s="118" t="s">
        <v>2727</v>
      </c>
      <c r="N270" s="65" t="s">
        <v>4133</v>
      </c>
      <c r="O270" s="67" t="s">
        <v>4174</v>
      </c>
      <c r="P270" s="61" t="s">
        <v>149</v>
      </c>
      <c r="Q270" s="112" t="s">
        <v>4175</v>
      </c>
      <c r="R270" s="151">
        <v>2</v>
      </c>
      <c r="S270" s="144">
        <v>1</v>
      </c>
      <c r="T270" s="282" t="s">
        <v>4129</v>
      </c>
      <c r="U270" s="159">
        <v>5</v>
      </c>
      <c r="V270" s="282"/>
      <c r="W270" s="159"/>
      <c r="X270" s="114"/>
      <c r="Y270" s="159"/>
      <c r="Z270" s="114"/>
      <c r="AA270" s="159"/>
      <c r="AB270" s="114"/>
      <c r="AC270" s="159"/>
      <c r="AD270" s="114"/>
      <c r="AE270" s="159"/>
      <c r="AF270" s="114"/>
      <c r="AG270" s="159"/>
      <c r="AH270" s="114"/>
      <c r="AI270" s="159"/>
      <c r="AJ270" s="114"/>
      <c r="AK270" s="159"/>
      <c r="AL270" s="114"/>
      <c r="AM270" s="159"/>
      <c r="AN270" s="144">
        <v>0</v>
      </c>
      <c r="AO270" s="161">
        <v>0</v>
      </c>
      <c r="AP270" s="130">
        <v>1</v>
      </c>
      <c r="AQ270" s="212">
        <v>0</v>
      </c>
      <c r="AR270" s="66">
        <v>0</v>
      </c>
      <c r="AS270" s="120">
        <v>0</v>
      </c>
      <c r="AT270" s="121">
        <v>0</v>
      </c>
      <c r="AU270" s="66">
        <v>1</v>
      </c>
      <c r="AV270" s="122">
        <v>0.4</v>
      </c>
      <c r="AW270" s="121">
        <v>1</v>
      </c>
      <c r="AX270" s="66">
        <v>0</v>
      </c>
      <c r="AY270" s="122">
        <v>0</v>
      </c>
      <c r="AZ270" s="121">
        <v>0</v>
      </c>
      <c r="BA270" s="66">
        <v>0</v>
      </c>
      <c r="BB270" s="122">
        <v>0</v>
      </c>
      <c r="BC270" s="121">
        <v>0</v>
      </c>
      <c r="BD270" s="66">
        <v>0</v>
      </c>
      <c r="BE270" s="122">
        <v>0</v>
      </c>
      <c r="BF270" s="113">
        <v>0</v>
      </c>
      <c r="BG270" s="66">
        <v>0</v>
      </c>
      <c r="BH270" s="66">
        <v>0</v>
      </c>
      <c r="BI270" s="151">
        <v>5</v>
      </c>
      <c r="BJ270" s="143">
        <v>4</v>
      </c>
      <c r="BK270" s="154">
        <v>1</v>
      </c>
      <c r="BL270" s="144">
        <v>0</v>
      </c>
      <c r="BM270" s="135">
        <v>0</v>
      </c>
      <c r="BN270" s="145">
        <v>0</v>
      </c>
      <c r="BO270" s="135">
        <v>0</v>
      </c>
      <c r="BP270" s="146">
        <v>0</v>
      </c>
      <c r="BQ270" s="135">
        <v>0</v>
      </c>
      <c r="BR270" s="145">
        <v>0</v>
      </c>
      <c r="BS270" s="135">
        <v>0</v>
      </c>
      <c r="BT270" s="155">
        <v>0</v>
      </c>
      <c r="BU270" s="149">
        <v>0</v>
      </c>
      <c r="BV270" s="144">
        <v>0</v>
      </c>
      <c r="BW270" s="145">
        <v>27</v>
      </c>
      <c r="BX270" s="146">
        <v>1</v>
      </c>
      <c r="BY270" s="147" t="s">
        <v>127</v>
      </c>
      <c r="BZ270" s="144">
        <v>0</v>
      </c>
      <c r="CA270" s="145">
        <v>0</v>
      </c>
      <c r="CB270" s="145">
        <v>0</v>
      </c>
      <c r="CC270" s="145">
        <v>0</v>
      </c>
      <c r="CD270" s="144">
        <v>0</v>
      </c>
      <c r="CE270" s="145">
        <v>0</v>
      </c>
      <c r="CF270" s="145">
        <v>0</v>
      </c>
      <c r="CG270" s="145">
        <v>0</v>
      </c>
      <c r="CH270" s="134" t="s">
        <v>132</v>
      </c>
      <c r="CI270" s="145"/>
      <c r="CJ270" s="148"/>
      <c r="CK270" s="149"/>
      <c r="CL270" s="144">
        <v>0</v>
      </c>
      <c r="CM270" s="145">
        <v>0</v>
      </c>
      <c r="CN270" s="145">
        <v>0</v>
      </c>
      <c r="CO270" s="134" t="s">
        <v>132</v>
      </c>
      <c r="CP270" s="136"/>
      <c r="CQ270" s="133" t="s">
        <v>132</v>
      </c>
      <c r="CR270" s="134" t="s">
        <v>127</v>
      </c>
      <c r="CS270" s="232" t="s">
        <v>4138</v>
      </c>
      <c r="CT270" s="134" t="s">
        <v>132</v>
      </c>
      <c r="CU270" s="135"/>
      <c r="CV270" s="135"/>
      <c r="CW270" s="136" t="s">
        <v>127</v>
      </c>
      <c r="CX270" s="137" t="s">
        <v>127</v>
      </c>
      <c r="CY270" s="137" t="s">
        <v>127</v>
      </c>
      <c r="CZ270" s="137" t="s">
        <v>132</v>
      </c>
      <c r="DA270" s="61" t="s">
        <v>2773</v>
      </c>
      <c r="DB270" s="156" t="s">
        <v>2735</v>
      </c>
      <c r="DC270" s="138" t="s">
        <v>143</v>
      </c>
      <c r="DD270" s="139" t="s">
        <v>2735</v>
      </c>
      <c r="DE270" s="947" t="s">
        <v>180</v>
      </c>
    </row>
    <row r="271" spans="1:109" ht="54">
      <c r="A271" s="49"/>
      <c r="B271" s="59">
        <f t="shared" ca="1" si="4"/>
        <v>263</v>
      </c>
      <c r="C271" s="132" t="s">
        <v>201</v>
      </c>
      <c r="D271" s="150" t="s">
        <v>4176</v>
      </c>
      <c r="E271" s="65" t="s">
        <v>4177</v>
      </c>
      <c r="F271" s="116" t="s">
        <v>127</v>
      </c>
      <c r="G271" s="117" t="s">
        <v>132</v>
      </c>
      <c r="H271" s="27">
        <v>40299</v>
      </c>
      <c r="I271" s="65" t="s">
        <v>477</v>
      </c>
      <c r="J271" s="67" t="s">
        <v>4178</v>
      </c>
      <c r="K271" s="61" t="s">
        <v>479</v>
      </c>
      <c r="L271" s="112"/>
      <c r="M271" s="118" t="s">
        <v>132</v>
      </c>
      <c r="N271" s="65" t="s">
        <v>4133</v>
      </c>
      <c r="O271" s="67" t="s">
        <v>4179</v>
      </c>
      <c r="P271" s="61" t="s">
        <v>269</v>
      </c>
      <c r="Q271" s="112" t="s">
        <v>4180</v>
      </c>
      <c r="R271" s="151">
        <v>9</v>
      </c>
      <c r="S271" s="144">
        <v>3</v>
      </c>
      <c r="T271" s="282" t="s">
        <v>4181</v>
      </c>
      <c r="U271" s="159">
        <v>10</v>
      </c>
      <c r="V271" s="282" t="s">
        <v>4182</v>
      </c>
      <c r="W271" s="159">
        <v>4</v>
      </c>
      <c r="X271" s="114" t="s">
        <v>4182</v>
      </c>
      <c r="Y271" s="159">
        <v>1</v>
      </c>
      <c r="Z271" s="114"/>
      <c r="AA271" s="159"/>
      <c r="AB271" s="114"/>
      <c r="AC271" s="159"/>
      <c r="AD271" s="114"/>
      <c r="AE271" s="159"/>
      <c r="AF271" s="114"/>
      <c r="AG271" s="159"/>
      <c r="AH271" s="114"/>
      <c r="AI271" s="159"/>
      <c r="AJ271" s="114"/>
      <c r="AK271" s="159"/>
      <c r="AL271" s="114"/>
      <c r="AM271" s="159"/>
      <c r="AN271" s="144">
        <v>0</v>
      </c>
      <c r="AO271" s="161">
        <v>0</v>
      </c>
      <c r="AP271" s="130">
        <v>0</v>
      </c>
      <c r="AQ271" s="212">
        <v>0</v>
      </c>
      <c r="AR271" s="66">
        <v>0</v>
      </c>
      <c r="AS271" s="120">
        <v>0</v>
      </c>
      <c r="AT271" s="121">
        <v>1</v>
      </c>
      <c r="AU271" s="66">
        <v>0</v>
      </c>
      <c r="AV271" s="122">
        <v>0</v>
      </c>
      <c r="AW271" s="121">
        <v>9</v>
      </c>
      <c r="AX271" s="66">
        <v>2</v>
      </c>
      <c r="AY271" s="122">
        <v>1</v>
      </c>
      <c r="AZ271" s="121">
        <v>1</v>
      </c>
      <c r="BA271" s="66">
        <v>0</v>
      </c>
      <c r="BB271" s="122">
        <v>0</v>
      </c>
      <c r="BC271" s="121">
        <v>8</v>
      </c>
      <c r="BD271" s="66">
        <v>0</v>
      </c>
      <c r="BE271" s="122">
        <v>0</v>
      </c>
      <c r="BF271" s="113">
        <v>4</v>
      </c>
      <c r="BG271" s="66">
        <v>3</v>
      </c>
      <c r="BH271" s="66">
        <v>2</v>
      </c>
      <c r="BI271" s="151">
        <v>5</v>
      </c>
      <c r="BJ271" s="143">
        <v>37</v>
      </c>
      <c r="BK271" s="154">
        <v>6</v>
      </c>
      <c r="BL271" s="144">
        <v>0</v>
      </c>
      <c r="BM271" s="135">
        <v>0</v>
      </c>
      <c r="BN271" s="145">
        <v>0</v>
      </c>
      <c r="BO271" s="135">
        <v>0</v>
      </c>
      <c r="BP271" s="146">
        <v>0</v>
      </c>
      <c r="BQ271" s="135">
        <v>0</v>
      </c>
      <c r="BR271" s="145">
        <v>0</v>
      </c>
      <c r="BS271" s="135">
        <v>0</v>
      </c>
      <c r="BT271" s="155">
        <v>0</v>
      </c>
      <c r="BU271" s="149">
        <v>0</v>
      </c>
      <c r="BV271" s="144">
        <v>0</v>
      </c>
      <c r="BW271" s="145">
        <v>38</v>
      </c>
      <c r="BX271" s="146">
        <v>20</v>
      </c>
      <c r="BY271" s="147" t="s">
        <v>127</v>
      </c>
      <c r="BZ271" s="144">
        <v>0</v>
      </c>
      <c r="CA271" s="145">
        <v>23</v>
      </c>
      <c r="CB271" s="145">
        <v>23</v>
      </c>
      <c r="CC271" s="145">
        <v>23</v>
      </c>
      <c r="CD271" s="144">
        <v>0</v>
      </c>
      <c r="CE271" s="145">
        <v>0</v>
      </c>
      <c r="CF271" s="145">
        <v>0</v>
      </c>
      <c r="CG271" s="145">
        <v>0</v>
      </c>
      <c r="CH271" s="134" t="s">
        <v>127</v>
      </c>
      <c r="CI271" s="145">
        <v>0</v>
      </c>
      <c r="CJ271" s="148">
        <v>2</v>
      </c>
      <c r="CK271" s="149">
        <v>2</v>
      </c>
      <c r="CL271" s="144">
        <v>0</v>
      </c>
      <c r="CM271" s="145">
        <v>9</v>
      </c>
      <c r="CN271" s="145">
        <v>1</v>
      </c>
      <c r="CO271" s="134" t="s">
        <v>132</v>
      </c>
      <c r="CP271" s="136"/>
      <c r="CQ271" s="133" t="s">
        <v>127</v>
      </c>
      <c r="CR271" s="134" t="s">
        <v>127</v>
      </c>
      <c r="CS271" s="232" t="s">
        <v>4138</v>
      </c>
      <c r="CT271" s="134" t="s">
        <v>132</v>
      </c>
      <c r="CU271" s="135"/>
      <c r="CV271" s="135"/>
      <c r="CW271" s="136" t="s">
        <v>127</v>
      </c>
      <c r="CX271" s="137" t="s">
        <v>127</v>
      </c>
      <c r="CY271" s="137" t="s">
        <v>127</v>
      </c>
      <c r="CZ271" s="137" t="s">
        <v>132</v>
      </c>
      <c r="DA271" s="61" t="s">
        <v>2773</v>
      </c>
      <c r="DB271" s="156" t="s">
        <v>2735</v>
      </c>
      <c r="DC271" s="138" t="s">
        <v>137</v>
      </c>
      <c r="DD271" s="139" t="s">
        <v>2735</v>
      </c>
      <c r="DE271" s="947" t="s">
        <v>4183</v>
      </c>
    </row>
    <row r="272" spans="1:109" ht="40.5">
      <c r="A272" s="49"/>
      <c r="B272" s="59">
        <f t="shared" ca="1" si="4"/>
        <v>264</v>
      </c>
      <c r="C272" s="132" t="s">
        <v>201</v>
      </c>
      <c r="D272" s="150" t="s">
        <v>4184</v>
      </c>
      <c r="E272" s="65" t="s">
        <v>4185</v>
      </c>
      <c r="F272" s="116" t="s">
        <v>127</v>
      </c>
      <c r="G272" s="117" t="s">
        <v>132</v>
      </c>
      <c r="H272" s="27">
        <v>34442</v>
      </c>
      <c r="I272" s="65" t="s">
        <v>477</v>
      </c>
      <c r="J272" s="67" t="s">
        <v>4178</v>
      </c>
      <c r="K272" s="61" t="s">
        <v>479</v>
      </c>
      <c r="L272" s="112"/>
      <c r="M272" s="118" t="s">
        <v>132</v>
      </c>
      <c r="N272" s="65" t="s">
        <v>4133</v>
      </c>
      <c r="O272" s="67" t="s">
        <v>4186</v>
      </c>
      <c r="P272" s="52" t="s">
        <v>269</v>
      </c>
      <c r="Q272" s="112" t="s">
        <v>4187</v>
      </c>
      <c r="R272" s="151">
        <v>4</v>
      </c>
      <c r="S272" s="144">
        <v>1</v>
      </c>
      <c r="T272" s="282" t="s">
        <v>4181</v>
      </c>
      <c r="U272" s="159">
        <v>2</v>
      </c>
      <c r="V272" s="282"/>
      <c r="W272" s="159"/>
      <c r="X272" s="114"/>
      <c r="Y272" s="159"/>
      <c r="Z272" s="114"/>
      <c r="AA272" s="159"/>
      <c r="AB272" s="114"/>
      <c r="AC272" s="159"/>
      <c r="AD272" s="114"/>
      <c r="AE272" s="159"/>
      <c r="AF272" s="114"/>
      <c r="AG272" s="159"/>
      <c r="AH272" s="114"/>
      <c r="AI272" s="159"/>
      <c r="AJ272" s="114"/>
      <c r="AK272" s="159"/>
      <c r="AL272" s="114"/>
      <c r="AM272" s="159"/>
      <c r="AN272" s="144">
        <v>0</v>
      </c>
      <c r="AO272" s="161">
        <v>0</v>
      </c>
      <c r="AP272" s="130">
        <v>2</v>
      </c>
      <c r="AQ272" s="212">
        <v>0</v>
      </c>
      <c r="AR272" s="66">
        <v>0</v>
      </c>
      <c r="AS272" s="120">
        <v>0</v>
      </c>
      <c r="AT272" s="121">
        <v>0</v>
      </c>
      <c r="AU272" s="66">
        <v>0</v>
      </c>
      <c r="AV272" s="122">
        <v>0</v>
      </c>
      <c r="AW272" s="121">
        <v>2</v>
      </c>
      <c r="AX272" s="66">
        <v>0</v>
      </c>
      <c r="AY272" s="122">
        <v>0</v>
      </c>
      <c r="AZ272" s="121">
        <v>0</v>
      </c>
      <c r="BA272" s="66">
        <v>0</v>
      </c>
      <c r="BB272" s="122">
        <v>0</v>
      </c>
      <c r="BC272" s="121">
        <v>1</v>
      </c>
      <c r="BD272" s="66">
        <v>0</v>
      </c>
      <c r="BE272" s="122">
        <v>0</v>
      </c>
      <c r="BF272" s="113">
        <v>0</v>
      </c>
      <c r="BG272" s="66">
        <v>3</v>
      </c>
      <c r="BH272" s="66">
        <v>1.5</v>
      </c>
      <c r="BI272" s="151">
        <v>5</v>
      </c>
      <c r="BJ272" s="143">
        <v>10</v>
      </c>
      <c r="BK272" s="154">
        <v>9</v>
      </c>
      <c r="BL272" s="144">
        <v>0</v>
      </c>
      <c r="BM272" s="135">
        <v>0</v>
      </c>
      <c r="BN272" s="145">
        <v>0</v>
      </c>
      <c r="BO272" s="135">
        <v>0</v>
      </c>
      <c r="BP272" s="146">
        <v>0</v>
      </c>
      <c r="BQ272" s="135">
        <v>0</v>
      </c>
      <c r="BR272" s="145">
        <v>0</v>
      </c>
      <c r="BS272" s="135">
        <v>0</v>
      </c>
      <c r="BT272" s="155">
        <v>0</v>
      </c>
      <c r="BU272" s="149">
        <v>0</v>
      </c>
      <c r="BV272" s="144">
        <v>0</v>
      </c>
      <c r="BW272" s="145">
        <v>30</v>
      </c>
      <c r="BX272" s="146">
        <v>3</v>
      </c>
      <c r="BY272" s="147" t="s">
        <v>127</v>
      </c>
      <c r="BZ272" s="144">
        <v>0</v>
      </c>
      <c r="CA272" s="145">
        <v>14</v>
      </c>
      <c r="CB272" s="145">
        <v>14</v>
      </c>
      <c r="CC272" s="145">
        <v>3</v>
      </c>
      <c r="CD272" s="144">
        <v>0</v>
      </c>
      <c r="CE272" s="145">
        <v>0</v>
      </c>
      <c r="CF272" s="145">
        <v>0</v>
      </c>
      <c r="CG272" s="145">
        <v>0</v>
      </c>
      <c r="CH272" s="134" t="s">
        <v>127</v>
      </c>
      <c r="CI272" s="145">
        <v>0</v>
      </c>
      <c r="CJ272" s="148">
        <v>3</v>
      </c>
      <c r="CK272" s="149">
        <v>0</v>
      </c>
      <c r="CL272" s="144">
        <v>0</v>
      </c>
      <c r="CM272" s="145">
        <v>18</v>
      </c>
      <c r="CN272" s="145">
        <v>4</v>
      </c>
      <c r="CO272" s="134" t="s">
        <v>132</v>
      </c>
      <c r="CP272" s="136"/>
      <c r="CQ272" s="133" t="s">
        <v>127</v>
      </c>
      <c r="CR272" s="134" t="s">
        <v>127</v>
      </c>
      <c r="CS272" s="232" t="s">
        <v>4138</v>
      </c>
      <c r="CT272" s="134" t="s">
        <v>132</v>
      </c>
      <c r="CU272" s="135"/>
      <c r="CV272" s="135"/>
      <c r="CW272" s="136" t="s">
        <v>127</v>
      </c>
      <c r="CX272" s="137" t="s">
        <v>127</v>
      </c>
      <c r="CY272" s="137" t="s">
        <v>127</v>
      </c>
      <c r="CZ272" s="137" t="s">
        <v>132</v>
      </c>
      <c r="DA272" s="61" t="s">
        <v>2773</v>
      </c>
      <c r="DB272" s="156" t="s">
        <v>2735</v>
      </c>
      <c r="DC272" s="138" t="s">
        <v>137</v>
      </c>
      <c r="DD272" s="139" t="s">
        <v>2735</v>
      </c>
      <c r="DE272" s="947" t="s">
        <v>4188</v>
      </c>
    </row>
    <row r="273" spans="1:109" ht="27">
      <c r="A273" s="49"/>
      <c r="B273" s="59">
        <f t="shared" ca="1" si="4"/>
        <v>265</v>
      </c>
      <c r="C273" s="132" t="s">
        <v>201</v>
      </c>
      <c r="D273" s="150" t="s">
        <v>4189</v>
      </c>
      <c r="E273" s="65" t="s">
        <v>4190</v>
      </c>
      <c r="F273" s="116" t="s">
        <v>127</v>
      </c>
      <c r="G273" s="117" t="s">
        <v>132</v>
      </c>
      <c r="H273" s="27">
        <v>36244</v>
      </c>
      <c r="I273" s="65" t="s">
        <v>477</v>
      </c>
      <c r="J273" s="67" t="s">
        <v>4191</v>
      </c>
      <c r="K273" s="61" t="s">
        <v>479</v>
      </c>
      <c r="L273" s="112"/>
      <c r="M273" s="118" t="s">
        <v>2727</v>
      </c>
      <c r="N273" s="65" t="s">
        <v>4192</v>
      </c>
      <c r="O273" s="67" t="s">
        <v>4193</v>
      </c>
      <c r="P273" s="67" t="s">
        <v>3632</v>
      </c>
      <c r="Q273" s="112"/>
      <c r="R273" s="151">
        <v>0</v>
      </c>
      <c r="S273" s="144">
        <v>2</v>
      </c>
      <c r="T273" s="282" t="s">
        <v>944</v>
      </c>
      <c r="U273" s="159">
        <v>8</v>
      </c>
      <c r="V273" s="282" t="s">
        <v>618</v>
      </c>
      <c r="W273" s="159">
        <v>7</v>
      </c>
      <c r="X273" s="114"/>
      <c r="Y273" s="159"/>
      <c r="Z273" s="114"/>
      <c r="AA273" s="159"/>
      <c r="AB273" s="114"/>
      <c r="AC273" s="159"/>
      <c r="AD273" s="114"/>
      <c r="AE273" s="159"/>
      <c r="AF273" s="114"/>
      <c r="AG273" s="159"/>
      <c r="AH273" s="114"/>
      <c r="AI273" s="159"/>
      <c r="AJ273" s="114"/>
      <c r="AK273" s="159"/>
      <c r="AL273" s="114"/>
      <c r="AM273" s="159"/>
      <c r="AN273" s="144">
        <v>3</v>
      </c>
      <c r="AO273" s="161">
        <v>0.8</v>
      </c>
      <c r="AP273" s="130">
        <v>0</v>
      </c>
      <c r="AQ273" s="212">
        <v>0</v>
      </c>
      <c r="AR273" s="66">
        <v>0</v>
      </c>
      <c r="AS273" s="120">
        <v>0</v>
      </c>
      <c r="AT273" s="121">
        <v>1</v>
      </c>
      <c r="AU273" s="66">
        <v>1</v>
      </c>
      <c r="AV273" s="122">
        <v>0.2</v>
      </c>
      <c r="AW273" s="121">
        <v>4</v>
      </c>
      <c r="AX273" s="66">
        <v>0</v>
      </c>
      <c r="AY273" s="122">
        <v>0</v>
      </c>
      <c r="AZ273" s="121">
        <v>0</v>
      </c>
      <c r="BA273" s="66">
        <v>0</v>
      </c>
      <c r="BB273" s="122">
        <v>0</v>
      </c>
      <c r="BC273" s="121">
        <v>0</v>
      </c>
      <c r="BD273" s="66">
        <v>1</v>
      </c>
      <c r="BE273" s="122">
        <v>0.6</v>
      </c>
      <c r="BF273" s="113">
        <v>2</v>
      </c>
      <c r="BG273" s="66">
        <v>1</v>
      </c>
      <c r="BH273" s="66">
        <v>1</v>
      </c>
      <c r="BI273" s="151">
        <v>6</v>
      </c>
      <c r="BJ273" s="143">
        <v>49</v>
      </c>
      <c r="BK273" s="154">
        <v>11</v>
      </c>
      <c r="BL273" s="144">
        <v>0</v>
      </c>
      <c r="BM273" s="135">
        <v>0</v>
      </c>
      <c r="BN273" s="145">
        <v>0</v>
      </c>
      <c r="BO273" s="135">
        <v>0</v>
      </c>
      <c r="BP273" s="146">
        <v>0</v>
      </c>
      <c r="BQ273" s="135">
        <v>0</v>
      </c>
      <c r="BR273" s="145">
        <v>0</v>
      </c>
      <c r="BS273" s="135">
        <v>0</v>
      </c>
      <c r="BT273" s="155">
        <v>0</v>
      </c>
      <c r="BU273" s="149">
        <v>0</v>
      </c>
      <c r="BV273" s="144">
        <v>0</v>
      </c>
      <c r="BW273" s="145">
        <v>42</v>
      </c>
      <c r="BX273" s="146">
        <v>31</v>
      </c>
      <c r="BY273" s="147" t="s">
        <v>132</v>
      </c>
      <c r="BZ273" s="144">
        <v>0</v>
      </c>
      <c r="CA273" s="145">
        <v>77</v>
      </c>
      <c r="CB273" s="145">
        <v>77</v>
      </c>
      <c r="CC273" s="145">
        <v>77</v>
      </c>
      <c r="CD273" s="144">
        <v>0</v>
      </c>
      <c r="CE273" s="145">
        <v>0</v>
      </c>
      <c r="CF273" s="145">
        <v>0</v>
      </c>
      <c r="CG273" s="145">
        <v>0</v>
      </c>
      <c r="CH273" s="134" t="s">
        <v>127</v>
      </c>
      <c r="CI273" s="145">
        <v>0</v>
      </c>
      <c r="CJ273" s="148">
        <v>2</v>
      </c>
      <c r="CK273" s="149">
        <v>31</v>
      </c>
      <c r="CL273" s="144">
        <v>0</v>
      </c>
      <c r="CM273" s="145">
        <v>0</v>
      </c>
      <c r="CN273" s="145">
        <v>0</v>
      </c>
      <c r="CO273" s="134" t="s">
        <v>132</v>
      </c>
      <c r="CP273" s="136"/>
      <c r="CQ273" s="133" t="s">
        <v>127</v>
      </c>
      <c r="CR273" s="134" t="s">
        <v>132</v>
      </c>
      <c r="CS273" s="232"/>
      <c r="CT273" s="134" t="s">
        <v>132</v>
      </c>
      <c r="CU273" s="135"/>
      <c r="CV273" s="135"/>
      <c r="CW273" s="136" t="s">
        <v>127</v>
      </c>
      <c r="CX273" s="137" t="s">
        <v>132</v>
      </c>
      <c r="CY273" s="137" t="s">
        <v>132</v>
      </c>
      <c r="CZ273" s="137" t="s">
        <v>132</v>
      </c>
      <c r="DA273" s="61" t="s">
        <v>2773</v>
      </c>
      <c r="DB273" s="156" t="s">
        <v>2744</v>
      </c>
      <c r="DC273" s="138" t="s">
        <v>149</v>
      </c>
      <c r="DD273" s="139" t="s">
        <v>2736</v>
      </c>
      <c r="DE273" s="947" t="s">
        <v>4194</v>
      </c>
    </row>
    <row r="274" spans="1:109" ht="27">
      <c r="A274" s="49"/>
      <c r="B274" s="59">
        <f t="shared" ca="1" si="4"/>
        <v>266</v>
      </c>
      <c r="C274" s="132" t="s">
        <v>201</v>
      </c>
      <c r="D274" s="150" t="s">
        <v>4195</v>
      </c>
      <c r="E274" s="65" t="s">
        <v>4196</v>
      </c>
      <c r="F274" s="116" t="s">
        <v>132</v>
      </c>
      <c r="G274" s="117" t="s">
        <v>132</v>
      </c>
      <c r="H274" s="27">
        <v>29049</v>
      </c>
      <c r="I274" s="65" t="s">
        <v>477</v>
      </c>
      <c r="J274" s="67" t="s">
        <v>4197</v>
      </c>
      <c r="K274" s="61" t="s">
        <v>479</v>
      </c>
      <c r="L274" s="112"/>
      <c r="M274" s="118" t="s">
        <v>2727</v>
      </c>
      <c r="N274" s="65" t="s">
        <v>4198</v>
      </c>
      <c r="O274" s="67" t="s">
        <v>4199</v>
      </c>
      <c r="P274" s="67" t="s">
        <v>3632</v>
      </c>
      <c r="Q274" s="112"/>
      <c r="R274" s="151">
        <v>0</v>
      </c>
      <c r="S274" s="144">
        <v>1</v>
      </c>
      <c r="T274" s="282" t="s">
        <v>944</v>
      </c>
      <c r="U274" s="159">
        <v>1</v>
      </c>
      <c r="V274" s="282"/>
      <c r="W274" s="159"/>
      <c r="X274" s="114"/>
      <c r="Y274" s="159"/>
      <c r="Z274" s="114"/>
      <c r="AA274" s="159"/>
      <c r="AB274" s="114"/>
      <c r="AC274" s="159"/>
      <c r="AD274" s="114"/>
      <c r="AE274" s="159"/>
      <c r="AF274" s="114"/>
      <c r="AG274" s="159"/>
      <c r="AH274" s="114"/>
      <c r="AI274" s="159"/>
      <c r="AJ274" s="114"/>
      <c r="AK274" s="159"/>
      <c r="AL274" s="114"/>
      <c r="AM274" s="159"/>
      <c r="AN274" s="144">
        <v>0</v>
      </c>
      <c r="AO274" s="161">
        <v>0</v>
      </c>
      <c r="AP274" s="130">
        <v>0</v>
      </c>
      <c r="AQ274" s="212">
        <v>0</v>
      </c>
      <c r="AR274" s="66">
        <v>0</v>
      </c>
      <c r="AS274" s="120">
        <v>0</v>
      </c>
      <c r="AT274" s="121">
        <v>0</v>
      </c>
      <c r="AU274" s="66">
        <v>0</v>
      </c>
      <c r="AV274" s="122">
        <v>0</v>
      </c>
      <c r="AW274" s="121">
        <v>0</v>
      </c>
      <c r="AX274" s="66">
        <v>1</v>
      </c>
      <c r="AY274" s="122">
        <v>0.1</v>
      </c>
      <c r="AZ274" s="121">
        <v>0</v>
      </c>
      <c r="BA274" s="66">
        <v>0</v>
      </c>
      <c r="BB274" s="122">
        <v>0</v>
      </c>
      <c r="BC274" s="121">
        <v>0</v>
      </c>
      <c r="BD274" s="66">
        <v>0</v>
      </c>
      <c r="BE274" s="122">
        <v>0</v>
      </c>
      <c r="BF274" s="113">
        <v>0</v>
      </c>
      <c r="BG274" s="66">
        <v>1</v>
      </c>
      <c r="BH274" s="66">
        <v>0.1</v>
      </c>
      <c r="BI274" s="151">
        <v>2</v>
      </c>
      <c r="BJ274" s="143">
        <v>4</v>
      </c>
      <c r="BK274" s="154">
        <v>0</v>
      </c>
      <c r="BL274" s="144">
        <v>0</v>
      </c>
      <c r="BM274" s="135">
        <v>0</v>
      </c>
      <c r="BN274" s="145">
        <v>0</v>
      </c>
      <c r="BO274" s="135">
        <v>0</v>
      </c>
      <c r="BP274" s="146">
        <v>0</v>
      </c>
      <c r="BQ274" s="135">
        <v>0</v>
      </c>
      <c r="BR274" s="145">
        <v>0</v>
      </c>
      <c r="BS274" s="135">
        <v>0</v>
      </c>
      <c r="BT274" s="155">
        <v>0</v>
      </c>
      <c r="BU274" s="149">
        <v>0</v>
      </c>
      <c r="BV274" s="144">
        <v>0</v>
      </c>
      <c r="BW274" s="145">
        <v>0</v>
      </c>
      <c r="BX274" s="146">
        <v>0</v>
      </c>
      <c r="BY274" s="147" t="s">
        <v>132</v>
      </c>
      <c r="BZ274" s="144">
        <v>0</v>
      </c>
      <c r="CA274" s="145">
        <v>0</v>
      </c>
      <c r="CB274" s="145">
        <v>0</v>
      </c>
      <c r="CC274" s="145">
        <v>0</v>
      </c>
      <c r="CD274" s="144">
        <v>0</v>
      </c>
      <c r="CE274" s="145">
        <v>0</v>
      </c>
      <c r="CF274" s="145">
        <v>0</v>
      </c>
      <c r="CG274" s="145">
        <v>0</v>
      </c>
      <c r="CH274" s="134" t="s">
        <v>132</v>
      </c>
      <c r="CI274" s="145"/>
      <c r="CJ274" s="148"/>
      <c r="CK274" s="149"/>
      <c r="CL274" s="144">
        <v>0</v>
      </c>
      <c r="CM274" s="145">
        <v>0</v>
      </c>
      <c r="CN274" s="145">
        <v>0</v>
      </c>
      <c r="CO274" s="134" t="s">
        <v>132</v>
      </c>
      <c r="CP274" s="136"/>
      <c r="CQ274" s="133" t="s">
        <v>132</v>
      </c>
      <c r="CR274" s="134" t="s">
        <v>127</v>
      </c>
      <c r="CS274" s="232" t="s">
        <v>4138</v>
      </c>
      <c r="CT274" s="134" t="s">
        <v>132</v>
      </c>
      <c r="CU274" s="135"/>
      <c r="CV274" s="135"/>
      <c r="CW274" s="136" t="s">
        <v>132</v>
      </c>
      <c r="CX274" s="137" t="s">
        <v>132</v>
      </c>
      <c r="CY274" s="137" t="s">
        <v>132</v>
      </c>
      <c r="CZ274" s="137" t="s">
        <v>132</v>
      </c>
      <c r="DA274" s="61"/>
      <c r="DB274" s="156" t="s">
        <v>2744</v>
      </c>
      <c r="DC274" s="138" t="s">
        <v>149</v>
      </c>
      <c r="DD274" s="139" t="s">
        <v>2736</v>
      </c>
      <c r="DE274" s="947" t="s">
        <v>180</v>
      </c>
    </row>
    <row r="275" spans="1:109" ht="27">
      <c r="A275" s="49"/>
      <c r="B275" s="59">
        <f t="shared" ca="1" si="4"/>
        <v>267</v>
      </c>
      <c r="C275" s="132" t="s">
        <v>201</v>
      </c>
      <c r="D275" s="150" t="s">
        <v>4200</v>
      </c>
      <c r="E275" s="65" t="s">
        <v>4201</v>
      </c>
      <c r="F275" s="116" t="s">
        <v>132</v>
      </c>
      <c r="G275" s="117" t="s">
        <v>132</v>
      </c>
      <c r="H275" s="27">
        <v>24388</v>
      </c>
      <c r="I275" s="65" t="s">
        <v>477</v>
      </c>
      <c r="J275" s="67" t="s">
        <v>4197</v>
      </c>
      <c r="K275" s="61" t="s">
        <v>479</v>
      </c>
      <c r="L275" s="112"/>
      <c r="M275" s="118" t="s">
        <v>2727</v>
      </c>
      <c r="N275" s="65" t="s">
        <v>4198</v>
      </c>
      <c r="O275" s="67" t="s">
        <v>4202</v>
      </c>
      <c r="P275" s="67" t="s">
        <v>3632</v>
      </c>
      <c r="Q275" s="112"/>
      <c r="R275" s="151">
        <v>0</v>
      </c>
      <c r="S275" s="144">
        <v>1</v>
      </c>
      <c r="T275" s="282" t="s">
        <v>944</v>
      </c>
      <c r="U275" s="159">
        <v>3</v>
      </c>
      <c r="V275" s="282"/>
      <c r="W275" s="159"/>
      <c r="X275" s="114"/>
      <c r="Y275" s="159"/>
      <c r="Z275" s="114"/>
      <c r="AA275" s="159"/>
      <c r="AB275" s="114"/>
      <c r="AC275" s="159"/>
      <c r="AD275" s="114"/>
      <c r="AE275" s="159"/>
      <c r="AF275" s="114"/>
      <c r="AG275" s="159"/>
      <c r="AH275" s="114"/>
      <c r="AI275" s="159"/>
      <c r="AJ275" s="114"/>
      <c r="AK275" s="159"/>
      <c r="AL275" s="114"/>
      <c r="AM275" s="159"/>
      <c r="AN275" s="144">
        <v>0</v>
      </c>
      <c r="AO275" s="161">
        <v>0</v>
      </c>
      <c r="AP275" s="130">
        <v>0</v>
      </c>
      <c r="AQ275" s="212">
        <v>0</v>
      </c>
      <c r="AR275" s="66">
        <v>0</v>
      </c>
      <c r="AS275" s="120">
        <v>0</v>
      </c>
      <c r="AT275" s="121">
        <v>0</v>
      </c>
      <c r="AU275" s="66">
        <v>0</v>
      </c>
      <c r="AV275" s="122">
        <v>0</v>
      </c>
      <c r="AW275" s="121">
        <v>0</v>
      </c>
      <c r="AX275" s="66">
        <v>1</v>
      </c>
      <c r="AY275" s="122">
        <v>0.1</v>
      </c>
      <c r="AZ275" s="121">
        <v>0</v>
      </c>
      <c r="BA275" s="66">
        <v>0</v>
      </c>
      <c r="BB275" s="122">
        <v>0</v>
      </c>
      <c r="BC275" s="121">
        <v>0</v>
      </c>
      <c r="BD275" s="66">
        <v>0</v>
      </c>
      <c r="BE275" s="122">
        <v>0</v>
      </c>
      <c r="BF275" s="113">
        <v>0</v>
      </c>
      <c r="BG275" s="66">
        <v>1</v>
      </c>
      <c r="BH275" s="66">
        <v>0.1</v>
      </c>
      <c r="BI275" s="151">
        <v>1</v>
      </c>
      <c r="BJ275" s="143">
        <v>3</v>
      </c>
      <c r="BK275" s="154">
        <v>0</v>
      </c>
      <c r="BL275" s="144">
        <v>0</v>
      </c>
      <c r="BM275" s="135">
        <v>0</v>
      </c>
      <c r="BN275" s="145">
        <v>0</v>
      </c>
      <c r="BO275" s="135">
        <v>0</v>
      </c>
      <c r="BP275" s="146">
        <v>0</v>
      </c>
      <c r="BQ275" s="135">
        <v>0</v>
      </c>
      <c r="BR275" s="145">
        <v>0</v>
      </c>
      <c r="BS275" s="135">
        <v>0</v>
      </c>
      <c r="BT275" s="155">
        <v>0</v>
      </c>
      <c r="BU275" s="149">
        <v>0</v>
      </c>
      <c r="BV275" s="144">
        <v>0</v>
      </c>
      <c r="BW275" s="145">
        <v>0</v>
      </c>
      <c r="BX275" s="146">
        <v>0</v>
      </c>
      <c r="BY275" s="147" t="s">
        <v>132</v>
      </c>
      <c r="BZ275" s="144">
        <v>0</v>
      </c>
      <c r="CA275" s="145">
        <v>0</v>
      </c>
      <c r="CB275" s="145">
        <v>0</v>
      </c>
      <c r="CC275" s="145">
        <v>0</v>
      </c>
      <c r="CD275" s="144">
        <v>0</v>
      </c>
      <c r="CE275" s="145">
        <v>0</v>
      </c>
      <c r="CF275" s="145">
        <v>0</v>
      </c>
      <c r="CG275" s="145">
        <v>0</v>
      </c>
      <c r="CH275" s="134" t="s">
        <v>132</v>
      </c>
      <c r="CI275" s="145"/>
      <c r="CJ275" s="148"/>
      <c r="CK275" s="149"/>
      <c r="CL275" s="144">
        <v>0</v>
      </c>
      <c r="CM275" s="145">
        <v>0</v>
      </c>
      <c r="CN275" s="145">
        <v>0</v>
      </c>
      <c r="CO275" s="134" t="s">
        <v>132</v>
      </c>
      <c r="CP275" s="136"/>
      <c r="CQ275" s="133" t="s">
        <v>132</v>
      </c>
      <c r="CR275" s="134" t="s">
        <v>127</v>
      </c>
      <c r="CS275" s="232" t="s">
        <v>4138</v>
      </c>
      <c r="CT275" s="134" t="s">
        <v>132</v>
      </c>
      <c r="CU275" s="135"/>
      <c r="CV275" s="135"/>
      <c r="CW275" s="136" t="s">
        <v>132</v>
      </c>
      <c r="CX275" s="137" t="s">
        <v>132</v>
      </c>
      <c r="CY275" s="137" t="s">
        <v>132</v>
      </c>
      <c r="CZ275" s="137" t="s">
        <v>132</v>
      </c>
      <c r="DA275" s="61"/>
      <c r="DB275" s="156" t="s">
        <v>2744</v>
      </c>
      <c r="DC275" s="138" t="s">
        <v>149</v>
      </c>
      <c r="DD275" s="139" t="s">
        <v>2736</v>
      </c>
      <c r="DE275" s="947" t="s">
        <v>180</v>
      </c>
    </row>
    <row r="276" spans="1:109" ht="27">
      <c r="A276" s="49"/>
      <c r="B276" s="59">
        <f t="shared" ca="1" si="4"/>
        <v>268</v>
      </c>
      <c r="C276" s="132" t="s">
        <v>201</v>
      </c>
      <c r="D276" s="150" t="s">
        <v>4203</v>
      </c>
      <c r="E276" s="65" t="s">
        <v>4204</v>
      </c>
      <c r="F276" s="116" t="s">
        <v>132</v>
      </c>
      <c r="G276" s="117" t="s">
        <v>132</v>
      </c>
      <c r="H276" s="27">
        <v>43709</v>
      </c>
      <c r="I276" s="65" t="s">
        <v>477</v>
      </c>
      <c r="J276" s="67" t="s">
        <v>4197</v>
      </c>
      <c r="K276" s="61" t="s">
        <v>528</v>
      </c>
      <c r="L276" s="112" t="s">
        <v>1300</v>
      </c>
      <c r="M276" s="118" t="s">
        <v>132</v>
      </c>
      <c r="N276" s="65" t="s">
        <v>4198</v>
      </c>
      <c r="O276" s="67" t="s">
        <v>4205</v>
      </c>
      <c r="P276" s="67" t="s">
        <v>3632</v>
      </c>
      <c r="Q276" s="112"/>
      <c r="R276" s="151">
        <v>0</v>
      </c>
      <c r="S276" s="144">
        <v>1</v>
      </c>
      <c r="T276" s="739" t="s">
        <v>944</v>
      </c>
      <c r="U276" s="159">
        <v>2</v>
      </c>
      <c r="V276" s="739"/>
      <c r="W276" s="159"/>
      <c r="X276" s="368"/>
      <c r="Y276" s="159"/>
      <c r="Z276" s="368"/>
      <c r="AA276" s="159"/>
      <c r="AB276" s="368"/>
      <c r="AC276" s="159"/>
      <c r="AD276" s="368"/>
      <c r="AE276" s="159"/>
      <c r="AF276" s="368"/>
      <c r="AG276" s="159"/>
      <c r="AH276" s="368"/>
      <c r="AI276" s="159"/>
      <c r="AJ276" s="368"/>
      <c r="AK276" s="159"/>
      <c r="AL276" s="368"/>
      <c r="AM276" s="159"/>
      <c r="AN276" s="369">
        <v>0</v>
      </c>
      <c r="AO276" s="161">
        <v>0</v>
      </c>
      <c r="AP276" s="130">
        <v>0</v>
      </c>
      <c r="AQ276" s="212">
        <v>0</v>
      </c>
      <c r="AR276" s="66">
        <v>0</v>
      </c>
      <c r="AS276" s="120">
        <v>2</v>
      </c>
      <c r="AT276" s="121">
        <v>0</v>
      </c>
      <c r="AU276" s="66">
        <v>0</v>
      </c>
      <c r="AV276" s="122">
        <v>0</v>
      </c>
      <c r="AW276" s="121">
        <v>1</v>
      </c>
      <c r="AX276" s="66">
        <v>0</v>
      </c>
      <c r="AY276" s="122">
        <v>0</v>
      </c>
      <c r="AZ276" s="121">
        <v>0</v>
      </c>
      <c r="BA276" s="66">
        <v>0</v>
      </c>
      <c r="BB276" s="122">
        <v>0</v>
      </c>
      <c r="BC276" s="121">
        <v>0</v>
      </c>
      <c r="BD276" s="66">
        <v>0</v>
      </c>
      <c r="BE276" s="122">
        <v>0</v>
      </c>
      <c r="BF276" s="113">
        <v>2</v>
      </c>
      <c r="BG276" s="66">
        <v>2</v>
      </c>
      <c r="BH276" s="66">
        <v>1.6</v>
      </c>
      <c r="BI276" s="151">
        <v>5</v>
      </c>
      <c r="BJ276" s="143">
        <v>30</v>
      </c>
      <c r="BK276" s="154">
        <v>0</v>
      </c>
      <c r="BL276" s="144">
        <v>0</v>
      </c>
      <c r="BM276" s="135">
        <v>0</v>
      </c>
      <c r="BN276" s="145">
        <v>0</v>
      </c>
      <c r="BO276" s="135">
        <v>0</v>
      </c>
      <c r="BP276" s="146">
        <v>0</v>
      </c>
      <c r="BQ276" s="135">
        <v>0</v>
      </c>
      <c r="BR276" s="145">
        <v>0</v>
      </c>
      <c r="BS276" s="135">
        <v>0</v>
      </c>
      <c r="BT276" s="155">
        <v>0</v>
      </c>
      <c r="BU276" s="149">
        <v>0</v>
      </c>
      <c r="BV276" s="144">
        <v>0</v>
      </c>
      <c r="BW276" s="145">
        <v>0</v>
      </c>
      <c r="BX276" s="146">
        <v>0</v>
      </c>
      <c r="BY276" s="147" t="s">
        <v>132</v>
      </c>
      <c r="BZ276" s="144">
        <v>0</v>
      </c>
      <c r="CA276" s="145">
        <v>0</v>
      </c>
      <c r="CB276" s="145">
        <v>0</v>
      </c>
      <c r="CC276" s="145">
        <v>0</v>
      </c>
      <c r="CD276" s="144">
        <v>0</v>
      </c>
      <c r="CE276" s="145">
        <v>0</v>
      </c>
      <c r="CF276" s="145">
        <v>0</v>
      </c>
      <c r="CG276" s="145">
        <v>0</v>
      </c>
      <c r="CH276" s="134" t="s">
        <v>132</v>
      </c>
      <c r="CI276" s="145"/>
      <c r="CJ276" s="148"/>
      <c r="CK276" s="149"/>
      <c r="CL276" s="144">
        <v>0</v>
      </c>
      <c r="CM276" s="145">
        <v>0</v>
      </c>
      <c r="CN276" s="145">
        <v>0</v>
      </c>
      <c r="CO276" s="134" t="s">
        <v>132</v>
      </c>
      <c r="CP276" s="136"/>
      <c r="CQ276" s="133" t="s">
        <v>132</v>
      </c>
      <c r="CR276" s="134" t="s">
        <v>132</v>
      </c>
      <c r="CS276" s="232"/>
      <c r="CT276" s="134" t="s">
        <v>132</v>
      </c>
      <c r="CU276" s="135"/>
      <c r="CV276" s="135"/>
      <c r="CW276" s="136" t="s">
        <v>132</v>
      </c>
      <c r="CX276" s="137" t="s">
        <v>132</v>
      </c>
      <c r="CY276" s="137" t="s">
        <v>132</v>
      </c>
      <c r="CZ276" s="137" t="s">
        <v>132</v>
      </c>
      <c r="DA276" s="162"/>
      <c r="DB276" s="156" t="s">
        <v>2744</v>
      </c>
      <c r="DC276" s="138" t="s">
        <v>149</v>
      </c>
      <c r="DD276" s="128" t="s">
        <v>2736</v>
      </c>
      <c r="DE276" s="947" t="s">
        <v>180</v>
      </c>
    </row>
    <row r="277" spans="1:109" ht="27">
      <c r="A277" s="49"/>
      <c r="B277" s="59">
        <f t="shared" ca="1" si="4"/>
        <v>269</v>
      </c>
      <c r="C277" s="132" t="s">
        <v>211</v>
      </c>
      <c r="D277" s="150" t="s">
        <v>4206</v>
      </c>
      <c r="E277" s="65" t="s">
        <v>4207</v>
      </c>
      <c r="F277" s="116" t="s">
        <v>132</v>
      </c>
      <c r="G277" s="117" t="s">
        <v>132</v>
      </c>
      <c r="H277" s="27">
        <v>38443</v>
      </c>
      <c r="I277" s="73" t="s">
        <v>477</v>
      </c>
      <c r="J277" s="67" t="s">
        <v>4208</v>
      </c>
      <c r="K277" s="61" t="s">
        <v>479</v>
      </c>
      <c r="L277" s="112"/>
      <c r="M277" s="118" t="s">
        <v>132</v>
      </c>
      <c r="N277" s="65" t="s">
        <v>4209</v>
      </c>
      <c r="O277" s="67" t="s">
        <v>4210</v>
      </c>
      <c r="P277" s="61" t="s">
        <v>2844</v>
      </c>
      <c r="Q277" s="112"/>
      <c r="R277" s="151">
        <v>0</v>
      </c>
      <c r="S277" s="144">
        <v>1</v>
      </c>
      <c r="T277" s="815" t="s">
        <v>944</v>
      </c>
      <c r="U277" s="274">
        <v>11.5</v>
      </c>
      <c r="V277" s="815"/>
      <c r="W277" s="274"/>
      <c r="X277" s="119"/>
      <c r="Y277" s="274"/>
      <c r="Z277" s="119"/>
      <c r="AA277" s="274"/>
      <c r="AB277" s="119"/>
      <c r="AC277" s="274"/>
      <c r="AD277" s="119"/>
      <c r="AE277" s="274"/>
      <c r="AF277" s="119"/>
      <c r="AG277" s="274"/>
      <c r="AH277" s="119"/>
      <c r="AI277" s="274"/>
      <c r="AJ277" s="119"/>
      <c r="AK277" s="274"/>
      <c r="AL277" s="119"/>
      <c r="AM277" s="274"/>
      <c r="AN277" s="153">
        <v>3</v>
      </c>
      <c r="AO277" s="280">
        <v>0.15</v>
      </c>
      <c r="AP277" s="130">
        <v>0</v>
      </c>
      <c r="AQ277" s="212">
        <v>0</v>
      </c>
      <c r="AR277" s="66">
        <v>2</v>
      </c>
      <c r="AS277" s="120">
        <v>1</v>
      </c>
      <c r="AT277" s="121">
        <v>0</v>
      </c>
      <c r="AU277" s="66">
        <v>0</v>
      </c>
      <c r="AV277" s="122">
        <v>0</v>
      </c>
      <c r="AW277" s="121">
        <v>2</v>
      </c>
      <c r="AX277" s="66">
        <v>1</v>
      </c>
      <c r="AY277" s="122">
        <v>0.23</v>
      </c>
      <c r="AZ277" s="121">
        <v>0</v>
      </c>
      <c r="BA277" s="66">
        <v>0</v>
      </c>
      <c r="BB277" s="122">
        <v>0</v>
      </c>
      <c r="BC277" s="121">
        <v>0</v>
      </c>
      <c r="BD277" s="66">
        <v>0</v>
      </c>
      <c r="BE277" s="122">
        <v>0</v>
      </c>
      <c r="BF277" s="113">
        <v>2</v>
      </c>
      <c r="BG277" s="66">
        <v>2</v>
      </c>
      <c r="BH277" s="66">
        <v>0.54</v>
      </c>
      <c r="BI277" s="151">
        <v>5</v>
      </c>
      <c r="BJ277" s="158">
        <v>21</v>
      </c>
      <c r="BK277" s="154">
        <v>0</v>
      </c>
      <c r="BL277" s="144">
        <v>2</v>
      </c>
      <c r="BM277" s="135">
        <v>0</v>
      </c>
      <c r="BN277" s="145">
        <v>6</v>
      </c>
      <c r="BO277" s="135">
        <v>0</v>
      </c>
      <c r="BP277" s="135">
        <v>6</v>
      </c>
      <c r="BQ277" s="135">
        <v>0</v>
      </c>
      <c r="BR277" s="145">
        <v>6</v>
      </c>
      <c r="BS277" s="135">
        <v>0</v>
      </c>
      <c r="BT277" s="158">
        <v>34</v>
      </c>
      <c r="BU277" s="149">
        <v>0</v>
      </c>
      <c r="BV277" s="144">
        <v>3</v>
      </c>
      <c r="BW277" s="145">
        <v>2</v>
      </c>
      <c r="BX277" s="158">
        <v>2</v>
      </c>
      <c r="BY277" s="147" t="s">
        <v>132</v>
      </c>
      <c r="BZ277" s="144">
        <v>3</v>
      </c>
      <c r="CA277" s="145">
        <v>52</v>
      </c>
      <c r="CB277" s="145">
        <v>52</v>
      </c>
      <c r="CC277" s="145">
        <v>206</v>
      </c>
      <c r="CD277" s="144">
        <v>0</v>
      </c>
      <c r="CE277" s="145">
        <v>0</v>
      </c>
      <c r="CF277" s="145">
        <v>0</v>
      </c>
      <c r="CG277" s="145">
        <v>0</v>
      </c>
      <c r="CH277" s="134" t="s">
        <v>127</v>
      </c>
      <c r="CI277" s="145">
        <v>0</v>
      </c>
      <c r="CJ277" s="158">
        <v>2</v>
      </c>
      <c r="CK277" s="149">
        <v>0</v>
      </c>
      <c r="CL277" s="144">
        <v>0</v>
      </c>
      <c r="CM277" s="145">
        <v>0</v>
      </c>
      <c r="CN277" s="145">
        <v>0</v>
      </c>
      <c r="CO277" s="134" t="s">
        <v>132</v>
      </c>
      <c r="CP277" s="136"/>
      <c r="CQ277" s="133" t="s">
        <v>132</v>
      </c>
      <c r="CR277" s="134" t="s">
        <v>127</v>
      </c>
      <c r="CS277" s="112" t="s">
        <v>4211</v>
      </c>
      <c r="CT277" s="134" t="s">
        <v>127</v>
      </c>
      <c r="CU277" s="135">
        <v>3</v>
      </c>
      <c r="CV277" s="135">
        <v>0</v>
      </c>
      <c r="CW277" s="136" t="s">
        <v>132</v>
      </c>
      <c r="CX277" s="137" t="s">
        <v>132</v>
      </c>
      <c r="CY277" s="137" t="s">
        <v>132</v>
      </c>
      <c r="CZ277" s="137" t="s">
        <v>132</v>
      </c>
      <c r="DA277" s="61" t="s">
        <v>2955</v>
      </c>
      <c r="DB277" s="156" t="s">
        <v>2744</v>
      </c>
      <c r="DC277" s="138" t="s">
        <v>149</v>
      </c>
      <c r="DD277" s="139" t="s">
        <v>2735</v>
      </c>
      <c r="DE277" s="947" t="s">
        <v>3949</v>
      </c>
    </row>
    <row r="278" spans="1:109">
      <c r="A278" s="49"/>
      <c r="B278" s="59">
        <f t="shared" ca="1" si="4"/>
        <v>270</v>
      </c>
      <c r="C278" s="115" t="s">
        <v>211</v>
      </c>
      <c r="D278" s="150" t="s">
        <v>4212</v>
      </c>
      <c r="E278" s="65" t="s">
        <v>4213</v>
      </c>
      <c r="F278" s="116" t="s">
        <v>132</v>
      </c>
      <c r="G278" s="117" t="s">
        <v>132</v>
      </c>
      <c r="H278" s="27">
        <v>39167</v>
      </c>
      <c r="I278" s="65" t="s">
        <v>477</v>
      </c>
      <c r="J278" s="67" t="s">
        <v>4208</v>
      </c>
      <c r="K278" s="61" t="s">
        <v>479</v>
      </c>
      <c r="L278" s="112"/>
      <c r="M278" s="118" t="s">
        <v>132</v>
      </c>
      <c r="N278" s="65" t="s">
        <v>4209</v>
      </c>
      <c r="O278" s="67" t="s">
        <v>4214</v>
      </c>
      <c r="P278" s="61" t="s">
        <v>2844</v>
      </c>
      <c r="Q278" s="112"/>
      <c r="R278" s="151">
        <v>0</v>
      </c>
      <c r="S278" s="144">
        <v>1</v>
      </c>
      <c r="T278" s="282" t="s">
        <v>618</v>
      </c>
      <c r="U278" s="159">
        <v>10.5</v>
      </c>
      <c r="V278" s="282"/>
      <c r="W278" s="159"/>
      <c r="X278" s="114"/>
      <c r="Y278" s="159"/>
      <c r="Z278" s="114"/>
      <c r="AA278" s="159"/>
      <c r="AB278" s="114"/>
      <c r="AC278" s="159"/>
      <c r="AD278" s="114"/>
      <c r="AE278" s="159"/>
      <c r="AF278" s="114"/>
      <c r="AG278" s="159"/>
      <c r="AH278" s="114"/>
      <c r="AI278" s="159"/>
      <c r="AJ278" s="114"/>
      <c r="AK278" s="159"/>
      <c r="AL278" s="114"/>
      <c r="AM278" s="159"/>
      <c r="AN278" s="144">
        <v>4</v>
      </c>
      <c r="AO278" s="160">
        <v>0.28000000000000003</v>
      </c>
      <c r="AP278" s="130">
        <v>0</v>
      </c>
      <c r="AQ278" s="212">
        <v>0</v>
      </c>
      <c r="AR278" s="66">
        <v>2</v>
      </c>
      <c r="AS278" s="120">
        <v>2</v>
      </c>
      <c r="AT278" s="121">
        <v>0</v>
      </c>
      <c r="AU278" s="66">
        <v>0</v>
      </c>
      <c r="AV278" s="122">
        <v>0</v>
      </c>
      <c r="AW278" s="121">
        <v>2</v>
      </c>
      <c r="AX278" s="66">
        <v>1</v>
      </c>
      <c r="AY278" s="122">
        <v>0.77</v>
      </c>
      <c r="AZ278" s="121">
        <v>0</v>
      </c>
      <c r="BA278" s="66">
        <v>0</v>
      </c>
      <c r="BB278" s="122">
        <v>0</v>
      </c>
      <c r="BC278" s="121">
        <v>0</v>
      </c>
      <c r="BD278" s="66">
        <v>0</v>
      </c>
      <c r="BE278" s="122">
        <v>0</v>
      </c>
      <c r="BF278" s="113">
        <v>1</v>
      </c>
      <c r="BG278" s="66">
        <v>1</v>
      </c>
      <c r="BH278" s="66">
        <v>0.36</v>
      </c>
      <c r="BI278" s="151">
        <v>5</v>
      </c>
      <c r="BJ278" s="143">
        <v>6</v>
      </c>
      <c r="BK278" s="154">
        <v>0</v>
      </c>
      <c r="BL278" s="144">
        <v>6</v>
      </c>
      <c r="BM278" s="135">
        <v>0</v>
      </c>
      <c r="BN278" s="145">
        <v>12</v>
      </c>
      <c r="BO278" s="135">
        <v>0</v>
      </c>
      <c r="BP278" s="146">
        <v>12</v>
      </c>
      <c r="BQ278" s="135">
        <v>0</v>
      </c>
      <c r="BR278" s="145">
        <v>12</v>
      </c>
      <c r="BS278" s="135">
        <v>0</v>
      </c>
      <c r="BT278" s="155">
        <v>91</v>
      </c>
      <c r="BU278" s="149">
        <v>0</v>
      </c>
      <c r="BV278" s="144">
        <v>2</v>
      </c>
      <c r="BW278" s="145">
        <v>4</v>
      </c>
      <c r="BX278" s="146">
        <v>2</v>
      </c>
      <c r="BY278" s="147" t="s">
        <v>132</v>
      </c>
      <c r="BZ278" s="144">
        <v>5</v>
      </c>
      <c r="CA278" s="145">
        <v>211</v>
      </c>
      <c r="CB278" s="145">
        <v>211</v>
      </c>
      <c r="CC278" s="145">
        <v>211</v>
      </c>
      <c r="CD278" s="144">
        <v>0</v>
      </c>
      <c r="CE278" s="145">
        <v>0</v>
      </c>
      <c r="CF278" s="145">
        <v>0</v>
      </c>
      <c r="CG278" s="145">
        <v>0</v>
      </c>
      <c r="CH278" s="134" t="s">
        <v>132</v>
      </c>
      <c r="CI278" s="145"/>
      <c r="CJ278" s="148"/>
      <c r="CK278" s="149"/>
      <c r="CL278" s="144">
        <v>0</v>
      </c>
      <c r="CM278" s="145">
        <v>0</v>
      </c>
      <c r="CN278" s="145">
        <v>0</v>
      </c>
      <c r="CO278" s="134" t="s">
        <v>132</v>
      </c>
      <c r="CP278" s="136"/>
      <c r="CQ278" s="133" t="s">
        <v>132</v>
      </c>
      <c r="CR278" s="134" t="s">
        <v>127</v>
      </c>
      <c r="CS278" s="112" t="s">
        <v>4215</v>
      </c>
      <c r="CT278" s="134" t="s">
        <v>132</v>
      </c>
      <c r="CU278" s="135"/>
      <c r="CV278" s="135"/>
      <c r="CW278" s="136" t="s">
        <v>132</v>
      </c>
      <c r="CX278" s="137" t="s">
        <v>132</v>
      </c>
      <c r="CY278" s="137" t="s">
        <v>132</v>
      </c>
      <c r="CZ278" s="137" t="s">
        <v>132</v>
      </c>
      <c r="DA278" s="61"/>
      <c r="DB278" s="156" t="s">
        <v>2744</v>
      </c>
      <c r="DC278" s="138" t="s">
        <v>149</v>
      </c>
      <c r="DD278" s="139" t="s">
        <v>2735</v>
      </c>
      <c r="DE278" s="947" t="s">
        <v>3949</v>
      </c>
    </row>
    <row r="279" spans="1:109">
      <c r="A279" s="49"/>
      <c r="B279" s="59">
        <f t="shared" ca="1" si="4"/>
        <v>271</v>
      </c>
      <c r="C279" s="115" t="s">
        <v>211</v>
      </c>
      <c r="D279" s="150" t="s">
        <v>4216</v>
      </c>
      <c r="E279" s="65" t="s">
        <v>2640</v>
      </c>
      <c r="F279" s="116" t="s">
        <v>132</v>
      </c>
      <c r="G279" s="117" t="s">
        <v>132</v>
      </c>
      <c r="H279" s="27">
        <v>35551</v>
      </c>
      <c r="I279" s="65" t="s">
        <v>477</v>
      </c>
      <c r="J279" s="67" t="s">
        <v>4208</v>
      </c>
      <c r="K279" s="61" t="s">
        <v>528</v>
      </c>
      <c r="L279" s="112" t="s">
        <v>4217</v>
      </c>
      <c r="M279" s="118" t="s">
        <v>132</v>
      </c>
      <c r="N279" s="65" t="s">
        <v>4209</v>
      </c>
      <c r="O279" s="67" t="s">
        <v>4218</v>
      </c>
      <c r="P279" s="61" t="s">
        <v>2844</v>
      </c>
      <c r="Q279" s="112"/>
      <c r="R279" s="151">
        <v>0</v>
      </c>
      <c r="S279" s="144">
        <v>0</v>
      </c>
      <c r="T279" s="282"/>
      <c r="U279" s="159"/>
      <c r="V279" s="282"/>
      <c r="W279" s="159"/>
      <c r="X279" s="114"/>
      <c r="Y279" s="159"/>
      <c r="Z279" s="114"/>
      <c r="AA279" s="159"/>
      <c r="AB279" s="114"/>
      <c r="AC279" s="159"/>
      <c r="AD279" s="114"/>
      <c r="AE279" s="159"/>
      <c r="AF279" s="114"/>
      <c r="AG279" s="159"/>
      <c r="AH279" s="114"/>
      <c r="AI279" s="159"/>
      <c r="AJ279" s="114"/>
      <c r="AK279" s="159"/>
      <c r="AL279" s="114"/>
      <c r="AM279" s="159"/>
      <c r="AN279" s="144">
        <v>5</v>
      </c>
      <c r="AO279" s="161">
        <v>0.8</v>
      </c>
      <c r="AP279" s="130">
        <v>0</v>
      </c>
      <c r="AQ279" s="212">
        <v>0</v>
      </c>
      <c r="AR279" s="66">
        <v>0</v>
      </c>
      <c r="AS279" s="120">
        <v>1</v>
      </c>
      <c r="AT279" s="121">
        <v>0</v>
      </c>
      <c r="AU279" s="66">
        <v>0</v>
      </c>
      <c r="AV279" s="131">
        <v>0</v>
      </c>
      <c r="AW279" s="121">
        <v>1</v>
      </c>
      <c r="AX279" s="66">
        <v>1</v>
      </c>
      <c r="AY279" s="122">
        <v>0.5</v>
      </c>
      <c r="AZ279" s="121">
        <v>0</v>
      </c>
      <c r="BA279" s="66">
        <v>2</v>
      </c>
      <c r="BB279" s="122">
        <v>0.5</v>
      </c>
      <c r="BC279" s="121">
        <v>0</v>
      </c>
      <c r="BD279" s="66">
        <v>1</v>
      </c>
      <c r="BE279" s="122">
        <v>0.35</v>
      </c>
      <c r="BF279" s="113">
        <v>0</v>
      </c>
      <c r="BG279" s="66">
        <v>3</v>
      </c>
      <c r="BH279" s="66">
        <v>1.1000000000000001</v>
      </c>
      <c r="BI279" s="151">
        <v>5</v>
      </c>
      <c r="BJ279" s="143">
        <v>9</v>
      </c>
      <c r="BK279" s="154">
        <v>0</v>
      </c>
      <c r="BL279" s="144">
        <v>0</v>
      </c>
      <c r="BM279" s="135"/>
      <c r="BN279" s="145">
        <v>0</v>
      </c>
      <c r="BO279" s="135"/>
      <c r="BP279" s="146">
        <v>0</v>
      </c>
      <c r="BQ279" s="135"/>
      <c r="BR279" s="145">
        <v>0</v>
      </c>
      <c r="BS279" s="135"/>
      <c r="BT279" s="155">
        <v>0</v>
      </c>
      <c r="BU279" s="149">
        <v>0</v>
      </c>
      <c r="BV279" s="144">
        <v>0</v>
      </c>
      <c r="BW279" s="145">
        <v>0</v>
      </c>
      <c r="BX279" s="146">
        <v>0</v>
      </c>
      <c r="BY279" s="147" t="s">
        <v>132</v>
      </c>
      <c r="BZ279" s="144">
        <v>0</v>
      </c>
      <c r="CA279" s="145">
        <v>0</v>
      </c>
      <c r="CB279" s="145">
        <v>0</v>
      </c>
      <c r="CC279" s="145">
        <v>0</v>
      </c>
      <c r="CD279" s="144">
        <v>0</v>
      </c>
      <c r="CE279" s="145">
        <v>0</v>
      </c>
      <c r="CF279" s="145">
        <v>0</v>
      </c>
      <c r="CG279" s="145">
        <v>0</v>
      </c>
      <c r="CH279" s="134" t="s">
        <v>132</v>
      </c>
      <c r="CI279" s="145"/>
      <c r="CJ279" s="148"/>
      <c r="CK279" s="149"/>
      <c r="CL279" s="144">
        <v>0</v>
      </c>
      <c r="CM279" s="145">
        <v>0</v>
      </c>
      <c r="CN279" s="145">
        <v>0</v>
      </c>
      <c r="CO279" s="134" t="s">
        <v>127</v>
      </c>
      <c r="CP279" s="136" t="s">
        <v>127</v>
      </c>
      <c r="CQ279" s="133" t="s">
        <v>132</v>
      </c>
      <c r="CR279" s="134" t="s">
        <v>132</v>
      </c>
      <c r="CS279" s="112"/>
      <c r="CT279" s="134" t="s">
        <v>132</v>
      </c>
      <c r="CU279" s="135"/>
      <c r="CV279" s="135"/>
      <c r="CW279" s="136" t="s">
        <v>132</v>
      </c>
      <c r="CX279" s="137" t="s">
        <v>132</v>
      </c>
      <c r="CY279" s="137" t="s">
        <v>132</v>
      </c>
      <c r="CZ279" s="137" t="s">
        <v>132</v>
      </c>
      <c r="DA279" s="61"/>
      <c r="DB279" s="156" t="s">
        <v>2744</v>
      </c>
      <c r="DC279" s="138" t="s">
        <v>149</v>
      </c>
      <c r="DD279" s="139" t="s">
        <v>2735</v>
      </c>
      <c r="DE279" s="947" t="s">
        <v>3949</v>
      </c>
    </row>
    <row r="280" spans="1:109" ht="27">
      <c r="A280" s="49"/>
      <c r="B280" s="59">
        <f t="shared" ca="1" si="4"/>
        <v>272</v>
      </c>
      <c r="C280" s="115" t="s">
        <v>211</v>
      </c>
      <c r="D280" s="150" t="s">
        <v>4219</v>
      </c>
      <c r="E280" s="65" t="s">
        <v>4220</v>
      </c>
      <c r="F280" s="116" t="s">
        <v>127</v>
      </c>
      <c r="G280" s="117" t="s">
        <v>132</v>
      </c>
      <c r="H280" s="27">
        <v>37347</v>
      </c>
      <c r="I280" s="65" t="s">
        <v>477</v>
      </c>
      <c r="J280" s="67" t="s">
        <v>4221</v>
      </c>
      <c r="K280" s="61" t="s">
        <v>479</v>
      </c>
      <c r="L280" s="112"/>
      <c r="M280" s="118" t="s">
        <v>132</v>
      </c>
      <c r="N280" s="65" t="s">
        <v>4222</v>
      </c>
      <c r="O280" s="67" t="s">
        <v>4223</v>
      </c>
      <c r="P280" s="61" t="s">
        <v>4224</v>
      </c>
      <c r="Q280" s="112" t="s">
        <v>4225</v>
      </c>
      <c r="R280" s="151">
        <v>0</v>
      </c>
      <c r="S280" s="144">
        <v>1</v>
      </c>
      <c r="T280" s="282" t="s">
        <v>618</v>
      </c>
      <c r="U280" s="159">
        <v>44</v>
      </c>
      <c r="V280" s="282"/>
      <c r="W280" s="159"/>
      <c r="X280" s="114"/>
      <c r="Y280" s="159"/>
      <c r="Z280" s="114"/>
      <c r="AA280" s="159"/>
      <c r="AB280" s="114"/>
      <c r="AC280" s="159"/>
      <c r="AD280" s="114"/>
      <c r="AE280" s="159"/>
      <c r="AF280" s="114"/>
      <c r="AG280" s="159"/>
      <c r="AH280" s="114"/>
      <c r="AI280" s="159"/>
      <c r="AJ280" s="114"/>
      <c r="AK280" s="159"/>
      <c r="AL280" s="114"/>
      <c r="AM280" s="159"/>
      <c r="AN280" s="144">
        <v>0</v>
      </c>
      <c r="AO280" s="161">
        <v>0</v>
      </c>
      <c r="AP280" s="130">
        <v>0</v>
      </c>
      <c r="AQ280" s="212">
        <v>0</v>
      </c>
      <c r="AR280" s="66">
        <v>0</v>
      </c>
      <c r="AS280" s="120">
        <v>0</v>
      </c>
      <c r="AT280" s="121">
        <v>1</v>
      </c>
      <c r="AU280" s="66">
        <v>0</v>
      </c>
      <c r="AV280" s="122">
        <v>0</v>
      </c>
      <c r="AW280" s="121">
        <v>3</v>
      </c>
      <c r="AX280" s="66">
        <v>0</v>
      </c>
      <c r="AY280" s="122">
        <v>0</v>
      </c>
      <c r="AZ280" s="121">
        <v>0</v>
      </c>
      <c r="BA280" s="66">
        <v>0</v>
      </c>
      <c r="BB280" s="122">
        <v>0</v>
      </c>
      <c r="BC280" s="121">
        <v>0</v>
      </c>
      <c r="BD280" s="66">
        <v>0</v>
      </c>
      <c r="BE280" s="122">
        <v>0</v>
      </c>
      <c r="BF280" s="113">
        <v>1</v>
      </c>
      <c r="BG280" s="66">
        <v>1</v>
      </c>
      <c r="BH280" s="66">
        <v>0.5</v>
      </c>
      <c r="BI280" s="151">
        <v>5</v>
      </c>
      <c r="BJ280" s="143">
        <v>5</v>
      </c>
      <c r="BK280" s="154">
        <v>6</v>
      </c>
      <c r="BL280" s="144">
        <v>0</v>
      </c>
      <c r="BM280" s="135">
        <v>0</v>
      </c>
      <c r="BN280" s="145">
        <v>0</v>
      </c>
      <c r="BO280" s="135">
        <v>0</v>
      </c>
      <c r="BP280" s="146">
        <v>0</v>
      </c>
      <c r="BQ280" s="135">
        <v>0</v>
      </c>
      <c r="BR280" s="145">
        <v>0</v>
      </c>
      <c r="BS280" s="135">
        <v>0</v>
      </c>
      <c r="BT280" s="155">
        <v>0</v>
      </c>
      <c r="BU280" s="149">
        <v>0</v>
      </c>
      <c r="BV280" s="144">
        <v>0</v>
      </c>
      <c r="BW280" s="145">
        <v>0</v>
      </c>
      <c r="BX280" s="146">
        <v>0</v>
      </c>
      <c r="BY280" s="147" t="s">
        <v>132</v>
      </c>
      <c r="BZ280" s="144">
        <v>0</v>
      </c>
      <c r="CA280" s="145">
        <v>0</v>
      </c>
      <c r="CB280" s="145">
        <v>0</v>
      </c>
      <c r="CC280" s="145">
        <v>0</v>
      </c>
      <c r="CD280" s="144">
        <v>0</v>
      </c>
      <c r="CE280" s="145">
        <v>0</v>
      </c>
      <c r="CF280" s="145">
        <v>0</v>
      </c>
      <c r="CG280" s="145">
        <v>0</v>
      </c>
      <c r="CH280" s="134" t="s">
        <v>132</v>
      </c>
      <c r="CI280" s="145"/>
      <c r="CJ280" s="148"/>
      <c r="CK280" s="149"/>
      <c r="CL280" s="144">
        <v>1</v>
      </c>
      <c r="CM280" s="145">
        <v>3</v>
      </c>
      <c r="CN280" s="145">
        <v>1</v>
      </c>
      <c r="CO280" s="134" t="s">
        <v>132</v>
      </c>
      <c r="CP280" s="136"/>
      <c r="CQ280" s="133" t="s">
        <v>132</v>
      </c>
      <c r="CR280" s="134" t="s">
        <v>127</v>
      </c>
      <c r="CS280" s="112" t="s">
        <v>4226</v>
      </c>
      <c r="CT280" s="134" t="s">
        <v>127</v>
      </c>
      <c r="CU280" s="135">
        <v>13</v>
      </c>
      <c r="CV280" s="135">
        <v>800</v>
      </c>
      <c r="CW280" s="136" t="s">
        <v>132</v>
      </c>
      <c r="CX280" s="137" t="s">
        <v>132</v>
      </c>
      <c r="CY280" s="137" t="s">
        <v>127</v>
      </c>
      <c r="CZ280" s="137" t="s">
        <v>132</v>
      </c>
      <c r="DA280" s="61" t="s">
        <v>2773</v>
      </c>
      <c r="DB280" s="156" t="s">
        <v>2735</v>
      </c>
      <c r="DC280" s="138" t="s">
        <v>149</v>
      </c>
      <c r="DD280" s="139" t="s">
        <v>2735</v>
      </c>
      <c r="DE280" s="947" t="s">
        <v>210</v>
      </c>
    </row>
    <row r="281" spans="1:109">
      <c r="A281" s="49"/>
      <c r="B281" s="59">
        <f t="shared" ca="1" si="4"/>
        <v>273</v>
      </c>
      <c r="C281" s="115" t="s">
        <v>4227</v>
      </c>
      <c r="D281" s="150" t="s">
        <v>4228</v>
      </c>
      <c r="E281" s="65" t="s">
        <v>4229</v>
      </c>
      <c r="F281" s="116" t="s">
        <v>132</v>
      </c>
      <c r="G281" s="117" t="s">
        <v>132</v>
      </c>
      <c r="H281" s="27">
        <v>34862</v>
      </c>
      <c r="I281" s="65" t="s">
        <v>477</v>
      </c>
      <c r="J281" s="67" t="s">
        <v>4230</v>
      </c>
      <c r="K281" s="61" t="s">
        <v>528</v>
      </c>
      <c r="L281" s="112" t="s">
        <v>4231</v>
      </c>
      <c r="M281" s="118" t="s">
        <v>2727</v>
      </c>
      <c r="N281" s="65" t="s">
        <v>4232</v>
      </c>
      <c r="O281" s="67" t="s">
        <v>4233</v>
      </c>
      <c r="P281" s="61" t="s">
        <v>162</v>
      </c>
      <c r="Q281" s="112"/>
      <c r="R281" s="151">
        <v>0</v>
      </c>
      <c r="S281" s="144">
        <v>1</v>
      </c>
      <c r="T281" s="282" t="s">
        <v>944</v>
      </c>
      <c r="U281" s="159">
        <v>27</v>
      </c>
      <c r="V281" s="282"/>
      <c r="W281" s="159"/>
      <c r="X281" s="114"/>
      <c r="Y281" s="159"/>
      <c r="Z281" s="114"/>
      <c r="AA281" s="159"/>
      <c r="AB281" s="114"/>
      <c r="AC281" s="159"/>
      <c r="AD281" s="114"/>
      <c r="AE281" s="159"/>
      <c r="AF281" s="114"/>
      <c r="AG281" s="159"/>
      <c r="AH281" s="114"/>
      <c r="AI281" s="159"/>
      <c r="AJ281" s="114"/>
      <c r="AK281" s="159"/>
      <c r="AL281" s="114"/>
      <c r="AM281" s="159"/>
      <c r="AN281" s="144">
        <v>2</v>
      </c>
      <c r="AO281" s="161">
        <v>0.2</v>
      </c>
      <c r="AP281" s="130">
        <v>0</v>
      </c>
      <c r="AQ281" s="212">
        <v>0</v>
      </c>
      <c r="AR281" s="66">
        <v>0</v>
      </c>
      <c r="AS281" s="120">
        <v>1</v>
      </c>
      <c r="AT281" s="121">
        <v>0</v>
      </c>
      <c r="AU281" s="66">
        <v>0</v>
      </c>
      <c r="AV281" s="122">
        <v>0</v>
      </c>
      <c r="AW281" s="121">
        <v>2</v>
      </c>
      <c r="AX281" s="66">
        <v>2</v>
      </c>
      <c r="AY281" s="122">
        <v>2</v>
      </c>
      <c r="AZ281" s="121">
        <v>0</v>
      </c>
      <c r="BA281" s="66">
        <v>0</v>
      </c>
      <c r="BB281" s="122">
        <v>0</v>
      </c>
      <c r="BC281" s="121">
        <v>0</v>
      </c>
      <c r="BD281" s="66">
        <v>0</v>
      </c>
      <c r="BE281" s="122">
        <v>0</v>
      </c>
      <c r="BF281" s="113">
        <v>1</v>
      </c>
      <c r="BG281" s="66">
        <v>0</v>
      </c>
      <c r="BH281" s="66">
        <v>0</v>
      </c>
      <c r="BI281" s="151">
        <v>5</v>
      </c>
      <c r="BJ281" s="143">
        <v>30</v>
      </c>
      <c r="BK281" s="154">
        <v>0</v>
      </c>
      <c r="BL281" s="144">
        <v>0</v>
      </c>
      <c r="BM281" s="135">
        <v>0</v>
      </c>
      <c r="BN281" s="145">
        <v>0</v>
      </c>
      <c r="BO281" s="135">
        <v>0</v>
      </c>
      <c r="BP281" s="146">
        <v>0</v>
      </c>
      <c r="BQ281" s="135">
        <v>0</v>
      </c>
      <c r="BR281" s="145">
        <v>0</v>
      </c>
      <c r="BS281" s="135">
        <v>0</v>
      </c>
      <c r="BT281" s="155">
        <v>0</v>
      </c>
      <c r="BU281" s="149">
        <v>0</v>
      </c>
      <c r="BV281" s="144">
        <v>0</v>
      </c>
      <c r="BW281" s="145">
        <v>68</v>
      </c>
      <c r="BX281" s="146">
        <v>68</v>
      </c>
      <c r="BY281" s="147" t="s">
        <v>127</v>
      </c>
      <c r="BZ281" s="144">
        <v>0</v>
      </c>
      <c r="CA281" s="145">
        <v>84</v>
      </c>
      <c r="CB281" s="145">
        <v>84</v>
      </c>
      <c r="CC281" s="145">
        <v>215</v>
      </c>
      <c r="CD281" s="144">
        <v>0</v>
      </c>
      <c r="CE281" s="145">
        <v>0</v>
      </c>
      <c r="CF281" s="145">
        <v>0</v>
      </c>
      <c r="CG281" s="145">
        <v>0</v>
      </c>
      <c r="CH281" s="134" t="s">
        <v>127</v>
      </c>
      <c r="CI281" s="145">
        <v>0</v>
      </c>
      <c r="CJ281" s="148">
        <v>2</v>
      </c>
      <c r="CK281" s="149">
        <v>47</v>
      </c>
      <c r="CL281" s="144">
        <v>0</v>
      </c>
      <c r="CM281" s="145">
        <v>0</v>
      </c>
      <c r="CN281" s="145">
        <v>0</v>
      </c>
      <c r="CO281" s="134" t="s">
        <v>127</v>
      </c>
      <c r="CP281" s="136" t="s">
        <v>127</v>
      </c>
      <c r="CQ281" s="133" t="s">
        <v>127</v>
      </c>
      <c r="CR281" s="134" t="s">
        <v>127</v>
      </c>
      <c r="CS281" s="112" t="s">
        <v>4234</v>
      </c>
      <c r="CT281" s="134" t="s">
        <v>132</v>
      </c>
      <c r="CU281" s="135"/>
      <c r="CV281" s="135"/>
      <c r="CW281" s="136" t="s">
        <v>132</v>
      </c>
      <c r="CX281" s="137" t="s">
        <v>132</v>
      </c>
      <c r="CY281" s="137" t="s">
        <v>132</v>
      </c>
      <c r="CZ281" s="137" t="s">
        <v>132</v>
      </c>
      <c r="DA281" s="61"/>
      <c r="DB281" s="156" t="s">
        <v>2744</v>
      </c>
      <c r="DC281" s="138" t="s">
        <v>149</v>
      </c>
      <c r="DD281" s="139" t="s">
        <v>2736</v>
      </c>
      <c r="DE281" s="947" t="s">
        <v>4026</v>
      </c>
    </row>
    <row r="282" spans="1:109">
      <c r="A282" s="49"/>
      <c r="B282" s="59">
        <f t="shared" ca="1" si="4"/>
        <v>274</v>
      </c>
      <c r="C282" s="115" t="s">
        <v>4227</v>
      </c>
      <c r="D282" s="150" t="s">
        <v>4235</v>
      </c>
      <c r="E282" s="65" t="s">
        <v>4236</v>
      </c>
      <c r="F282" s="116" t="s">
        <v>132</v>
      </c>
      <c r="G282" s="117" t="s">
        <v>132</v>
      </c>
      <c r="H282" s="27">
        <v>22301</v>
      </c>
      <c r="I282" s="65" t="s">
        <v>477</v>
      </c>
      <c r="J282" s="67" t="s">
        <v>4230</v>
      </c>
      <c r="K282" s="61" t="s">
        <v>528</v>
      </c>
      <c r="L282" s="112" t="s">
        <v>4231</v>
      </c>
      <c r="M282" s="118" t="s">
        <v>2727</v>
      </c>
      <c r="N282" s="73" t="s">
        <v>4232</v>
      </c>
      <c r="O282" s="67" t="s">
        <v>4237</v>
      </c>
      <c r="P282" s="61" t="s">
        <v>162</v>
      </c>
      <c r="Q282" s="112"/>
      <c r="R282" s="151">
        <v>0</v>
      </c>
      <c r="S282" s="144">
        <v>0</v>
      </c>
      <c r="T282" s="282"/>
      <c r="U282" s="159" t="s">
        <v>1375</v>
      </c>
      <c r="V282" s="282"/>
      <c r="W282" s="159"/>
      <c r="X282" s="114"/>
      <c r="Y282" s="159"/>
      <c r="Z282" s="114"/>
      <c r="AA282" s="159"/>
      <c r="AB282" s="114"/>
      <c r="AC282" s="159"/>
      <c r="AD282" s="114"/>
      <c r="AE282" s="159"/>
      <c r="AF282" s="114"/>
      <c r="AG282" s="159"/>
      <c r="AH282" s="114"/>
      <c r="AI282" s="159"/>
      <c r="AJ282" s="114"/>
      <c r="AK282" s="159"/>
      <c r="AL282" s="114"/>
      <c r="AM282" s="159"/>
      <c r="AN282" s="144">
        <v>0</v>
      </c>
      <c r="AO282" s="161">
        <v>0</v>
      </c>
      <c r="AP282" s="130">
        <v>0</v>
      </c>
      <c r="AQ282" s="212">
        <v>0</v>
      </c>
      <c r="AR282" s="66">
        <v>0</v>
      </c>
      <c r="AS282" s="120">
        <v>2</v>
      </c>
      <c r="AT282" s="121">
        <v>0</v>
      </c>
      <c r="AU282" s="66">
        <v>0</v>
      </c>
      <c r="AV282" s="122">
        <v>0</v>
      </c>
      <c r="AW282" s="121">
        <v>1</v>
      </c>
      <c r="AX282" s="66">
        <v>2</v>
      </c>
      <c r="AY282" s="122">
        <v>2</v>
      </c>
      <c r="AZ282" s="121">
        <v>0</v>
      </c>
      <c r="BA282" s="66">
        <v>0</v>
      </c>
      <c r="BB282" s="122">
        <v>0</v>
      </c>
      <c r="BC282" s="121">
        <v>0</v>
      </c>
      <c r="BD282" s="66">
        <v>0</v>
      </c>
      <c r="BE282" s="122">
        <v>0</v>
      </c>
      <c r="BF282" s="113">
        <v>0</v>
      </c>
      <c r="BG282" s="66">
        <v>0</v>
      </c>
      <c r="BH282" s="66">
        <v>0</v>
      </c>
      <c r="BI282" s="151">
        <v>2</v>
      </c>
      <c r="BJ282" s="143">
        <v>19</v>
      </c>
      <c r="BK282" s="154">
        <v>0</v>
      </c>
      <c r="BL282" s="144">
        <v>0</v>
      </c>
      <c r="BM282" s="135">
        <v>0</v>
      </c>
      <c r="BN282" s="145">
        <v>0</v>
      </c>
      <c r="BO282" s="135">
        <v>0</v>
      </c>
      <c r="BP282" s="146">
        <v>0</v>
      </c>
      <c r="BQ282" s="135">
        <v>0</v>
      </c>
      <c r="BR282" s="145">
        <v>0</v>
      </c>
      <c r="BS282" s="135">
        <v>0</v>
      </c>
      <c r="BT282" s="155">
        <v>0</v>
      </c>
      <c r="BU282" s="149">
        <v>0</v>
      </c>
      <c r="BV282" s="144">
        <v>0</v>
      </c>
      <c r="BW282" s="145">
        <v>10</v>
      </c>
      <c r="BX282" s="146">
        <v>10</v>
      </c>
      <c r="BY282" s="147" t="s">
        <v>132</v>
      </c>
      <c r="BZ282" s="144">
        <v>0</v>
      </c>
      <c r="CA282" s="145">
        <v>24</v>
      </c>
      <c r="CB282" s="145">
        <v>24</v>
      </c>
      <c r="CC282" s="145">
        <v>181</v>
      </c>
      <c r="CD282" s="144">
        <v>0</v>
      </c>
      <c r="CE282" s="145">
        <v>0</v>
      </c>
      <c r="CF282" s="145">
        <v>0</v>
      </c>
      <c r="CG282" s="145">
        <v>0</v>
      </c>
      <c r="CH282" s="134" t="s">
        <v>127</v>
      </c>
      <c r="CI282" s="145">
        <v>0</v>
      </c>
      <c r="CJ282" s="148">
        <v>1</v>
      </c>
      <c r="CK282" s="149">
        <v>5</v>
      </c>
      <c r="CL282" s="144">
        <v>0</v>
      </c>
      <c r="CM282" s="145">
        <v>0</v>
      </c>
      <c r="CN282" s="145">
        <v>0</v>
      </c>
      <c r="CO282" s="134" t="s">
        <v>127</v>
      </c>
      <c r="CP282" s="136" t="s">
        <v>127</v>
      </c>
      <c r="CQ282" s="133" t="s">
        <v>132</v>
      </c>
      <c r="CR282" s="134" t="s">
        <v>127</v>
      </c>
      <c r="CS282" s="112" t="s">
        <v>4234</v>
      </c>
      <c r="CT282" s="134" t="s">
        <v>132</v>
      </c>
      <c r="CU282" s="135"/>
      <c r="CV282" s="135"/>
      <c r="CW282" s="136" t="s">
        <v>132</v>
      </c>
      <c r="CX282" s="137" t="s">
        <v>132</v>
      </c>
      <c r="CY282" s="137" t="s">
        <v>132</v>
      </c>
      <c r="CZ282" s="137" t="s">
        <v>132</v>
      </c>
      <c r="DA282" s="61"/>
      <c r="DB282" s="156" t="s">
        <v>2744</v>
      </c>
      <c r="DC282" s="138" t="s">
        <v>149</v>
      </c>
      <c r="DD282" s="139" t="s">
        <v>2736</v>
      </c>
      <c r="DE282" s="947" t="s">
        <v>4026</v>
      </c>
    </row>
    <row r="283" spans="1:109">
      <c r="A283" s="49"/>
      <c r="B283" s="59">
        <f t="shared" ca="1" si="4"/>
        <v>275</v>
      </c>
      <c r="C283" s="115" t="s">
        <v>211</v>
      </c>
      <c r="D283" s="150" t="s">
        <v>4238</v>
      </c>
      <c r="E283" s="65" t="s">
        <v>4239</v>
      </c>
      <c r="F283" s="116" t="s">
        <v>132</v>
      </c>
      <c r="G283" s="117" t="s">
        <v>132</v>
      </c>
      <c r="H283" s="27">
        <v>34084</v>
      </c>
      <c r="I283" s="65" t="s">
        <v>477</v>
      </c>
      <c r="J283" s="67" t="s">
        <v>4240</v>
      </c>
      <c r="K283" s="61" t="s">
        <v>479</v>
      </c>
      <c r="L283" s="112"/>
      <c r="M283" s="118" t="s">
        <v>132</v>
      </c>
      <c r="N283" s="65" t="s">
        <v>864</v>
      </c>
      <c r="O283" s="67" t="s">
        <v>4241</v>
      </c>
      <c r="P283" s="61" t="s">
        <v>149</v>
      </c>
      <c r="Q283" s="112" t="s">
        <v>4242</v>
      </c>
      <c r="R283" s="151">
        <v>0</v>
      </c>
      <c r="S283" s="144">
        <v>0</v>
      </c>
      <c r="T283" s="282"/>
      <c r="U283" s="159"/>
      <c r="V283" s="282"/>
      <c r="W283" s="159"/>
      <c r="X283" s="114"/>
      <c r="Y283" s="159"/>
      <c r="Z283" s="114"/>
      <c r="AA283" s="159"/>
      <c r="AB283" s="114"/>
      <c r="AC283" s="159"/>
      <c r="AD283" s="114"/>
      <c r="AE283" s="159"/>
      <c r="AF283" s="114"/>
      <c r="AG283" s="159"/>
      <c r="AH283" s="114"/>
      <c r="AI283" s="159"/>
      <c r="AJ283" s="114"/>
      <c r="AK283" s="159"/>
      <c r="AL283" s="114"/>
      <c r="AM283" s="159"/>
      <c r="AN283" s="144">
        <v>1</v>
      </c>
      <c r="AO283" s="161">
        <v>0.1</v>
      </c>
      <c r="AP283" s="130">
        <v>0</v>
      </c>
      <c r="AQ283" s="212">
        <v>0</v>
      </c>
      <c r="AR283" s="66">
        <v>0</v>
      </c>
      <c r="AS283" s="120">
        <v>0</v>
      </c>
      <c r="AT283" s="121">
        <v>0</v>
      </c>
      <c r="AU283" s="66">
        <v>0</v>
      </c>
      <c r="AV283" s="122">
        <v>0</v>
      </c>
      <c r="AW283" s="121">
        <v>0</v>
      </c>
      <c r="AX283" s="66">
        <v>1</v>
      </c>
      <c r="AY283" s="122">
        <v>1</v>
      </c>
      <c r="AZ283" s="121">
        <v>0</v>
      </c>
      <c r="BA283" s="66">
        <v>0</v>
      </c>
      <c r="BB283" s="122">
        <v>0</v>
      </c>
      <c r="BC283" s="121">
        <v>0</v>
      </c>
      <c r="BD283" s="66">
        <v>1</v>
      </c>
      <c r="BE283" s="122">
        <v>1</v>
      </c>
      <c r="BF283" s="113">
        <v>0</v>
      </c>
      <c r="BG283" s="66">
        <v>1</v>
      </c>
      <c r="BH283" s="66">
        <v>1</v>
      </c>
      <c r="BI283" s="151">
        <v>1</v>
      </c>
      <c r="BJ283" s="143">
        <v>15</v>
      </c>
      <c r="BK283" s="154">
        <v>0</v>
      </c>
      <c r="BL283" s="144">
        <v>0</v>
      </c>
      <c r="BM283" s="135">
        <v>0</v>
      </c>
      <c r="BN283" s="145">
        <v>0</v>
      </c>
      <c r="BO283" s="135">
        <v>0</v>
      </c>
      <c r="BP283" s="146">
        <v>0</v>
      </c>
      <c r="BQ283" s="135">
        <v>0</v>
      </c>
      <c r="BR283" s="145">
        <v>0</v>
      </c>
      <c r="BS283" s="135">
        <v>0</v>
      </c>
      <c r="BT283" s="155">
        <v>0</v>
      </c>
      <c r="BU283" s="149">
        <v>0</v>
      </c>
      <c r="BV283" s="144">
        <v>0</v>
      </c>
      <c r="BW283" s="145">
        <v>0</v>
      </c>
      <c r="BX283" s="146">
        <v>0</v>
      </c>
      <c r="BY283" s="147" t="s">
        <v>132</v>
      </c>
      <c r="BZ283" s="144">
        <v>0</v>
      </c>
      <c r="CA283" s="145">
        <v>0</v>
      </c>
      <c r="CB283" s="145">
        <v>0</v>
      </c>
      <c r="CC283" s="145">
        <v>0</v>
      </c>
      <c r="CD283" s="144">
        <v>0</v>
      </c>
      <c r="CE283" s="145">
        <v>0</v>
      </c>
      <c r="CF283" s="145">
        <v>0</v>
      </c>
      <c r="CG283" s="145">
        <v>0</v>
      </c>
      <c r="CH283" s="134" t="s">
        <v>132</v>
      </c>
      <c r="CI283" s="145"/>
      <c r="CJ283" s="148"/>
      <c r="CK283" s="149"/>
      <c r="CL283" s="144">
        <v>0</v>
      </c>
      <c r="CM283" s="145">
        <v>0</v>
      </c>
      <c r="CN283" s="145">
        <v>0</v>
      </c>
      <c r="CO283" s="134" t="s">
        <v>132</v>
      </c>
      <c r="CP283" s="136"/>
      <c r="CQ283" s="133" t="s">
        <v>132</v>
      </c>
      <c r="CR283" s="134" t="s">
        <v>132</v>
      </c>
      <c r="CS283" s="112"/>
      <c r="CT283" s="134" t="s">
        <v>132</v>
      </c>
      <c r="CU283" s="135"/>
      <c r="CV283" s="135"/>
      <c r="CW283" s="136" t="s">
        <v>132</v>
      </c>
      <c r="CX283" s="137" t="s">
        <v>132</v>
      </c>
      <c r="CY283" s="137" t="s">
        <v>132</v>
      </c>
      <c r="CZ283" s="137" t="s">
        <v>132</v>
      </c>
      <c r="DA283" s="61"/>
      <c r="DB283" s="156" t="s">
        <v>2744</v>
      </c>
      <c r="DC283" s="138" t="s">
        <v>149</v>
      </c>
      <c r="DD283" s="139" t="s">
        <v>2735</v>
      </c>
      <c r="DE283" s="947" t="s">
        <v>210</v>
      </c>
    </row>
    <row r="284" spans="1:109">
      <c r="A284" s="49"/>
      <c r="B284" s="59">
        <f t="shared" ca="1" si="4"/>
        <v>276</v>
      </c>
      <c r="C284" s="115" t="s">
        <v>211</v>
      </c>
      <c r="D284" s="150" t="s">
        <v>4243</v>
      </c>
      <c r="E284" s="65" t="s">
        <v>4244</v>
      </c>
      <c r="F284" s="116" t="s">
        <v>127</v>
      </c>
      <c r="G284" s="117" t="s">
        <v>132</v>
      </c>
      <c r="H284" s="27">
        <v>31138</v>
      </c>
      <c r="I284" s="65" t="s">
        <v>477</v>
      </c>
      <c r="J284" s="67" t="s">
        <v>4240</v>
      </c>
      <c r="K284" s="61" t="s">
        <v>479</v>
      </c>
      <c r="L284" s="112"/>
      <c r="M284" s="118" t="s">
        <v>132</v>
      </c>
      <c r="N284" s="65" t="s">
        <v>864</v>
      </c>
      <c r="O284" s="67" t="s">
        <v>4245</v>
      </c>
      <c r="P284" s="61" t="s">
        <v>149</v>
      </c>
      <c r="Q284" s="112" t="s">
        <v>4242</v>
      </c>
      <c r="R284" s="151">
        <v>0</v>
      </c>
      <c r="S284" s="144">
        <v>1</v>
      </c>
      <c r="T284" s="282" t="s">
        <v>944</v>
      </c>
      <c r="U284" s="159">
        <v>36</v>
      </c>
      <c r="V284" s="282"/>
      <c r="W284" s="159"/>
      <c r="X284" s="114"/>
      <c r="Y284" s="159"/>
      <c r="Z284" s="114"/>
      <c r="AA284" s="159"/>
      <c r="AB284" s="114"/>
      <c r="AC284" s="159"/>
      <c r="AD284" s="114"/>
      <c r="AE284" s="159"/>
      <c r="AF284" s="114"/>
      <c r="AG284" s="159"/>
      <c r="AH284" s="114"/>
      <c r="AI284" s="159"/>
      <c r="AJ284" s="114"/>
      <c r="AK284" s="159"/>
      <c r="AL284" s="114"/>
      <c r="AM284" s="159"/>
      <c r="AN284" s="144">
        <v>0</v>
      </c>
      <c r="AO284" s="161">
        <v>0</v>
      </c>
      <c r="AP284" s="130">
        <v>0</v>
      </c>
      <c r="AQ284" s="212">
        <v>0</v>
      </c>
      <c r="AR284" s="66">
        <v>0</v>
      </c>
      <c r="AS284" s="120">
        <v>0</v>
      </c>
      <c r="AT284" s="121">
        <v>1</v>
      </c>
      <c r="AU284" s="66">
        <v>1</v>
      </c>
      <c r="AV284" s="122">
        <v>0.2</v>
      </c>
      <c r="AW284" s="121">
        <v>1</v>
      </c>
      <c r="AX284" s="66">
        <v>0</v>
      </c>
      <c r="AY284" s="122">
        <v>0</v>
      </c>
      <c r="AZ284" s="121">
        <v>0</v>
      </c>
      <c r="BA284" s="66">
        <v>0</v>
      </c>
      <c r="BB284" s="122">
        <v>0</v>
      </c>
      <c r="BC284" s="121">
        <v>1</v>
      </c>
      <c r="BD284" s="66">
        <v>0</v>
      </c>
      <c r="BE284" s="122">
        <v>0</v>
      </c>
      <c r="BF284" s="113">
        <v>1</v>
      </c>
      <c r="BG284" s="66">
        <v>0</v>
      </c>
      <c r="BH284" s="66">
        <v>0</v>
      </c>
      <c r="BI284" s="151">
        <v>6</v>
      </c>
      <c r="BJ284" s="143">
        <v>52</v>
      </c>
      <c r="BK284" s="154">
        <v>17</v>
      </c>
      <c r="BL284" s="144">
        <v>0</v>
      </c>
      <c r="BM284" s="135">
        <v>0</v>
      </c>
      <c r="BN284" s="145">
        <v>0</v>
      </c>
      <c r="BO284" s="135">
        <v>0</v>
      </c>
      <c r="BP284" s="146">
        <v>0</v>
      </c>
      <c r="BQ284" s="135">
        <v>0</v>
      </c>
      <c r="BR284" s="145">
        <v>0</v>
      </c>
      <c r="BS284" s="135">
        <v>0</v>
      </c>
      <c r="BT284" s="155">
        <v>0</v>
      </c>
      <c r="BU284" s="149">
        <v>0</v>
      </c>
      <c r="BV284" s="144">
        <v>0</v>
      </c>
      <c r="BW284" s="145">
        <v>0</v>
      </c>
      <c r="BX284" s="146">
        <v>0</v>
      </c>
      <c r="BY284" s="147" t="s">
        <v>132</v>
      </c>
      <c r="BZ284" s="144">
        <v>0</v>
      </c>
      <c r="CA284" s="145">
        <v>0</v>
      </c>
      <c r="CB284" s="145">
        <v>0</v>
      </c>
      <c r="CC284" s="145">
        <v>0</v>
      </c>
      <c r="CD284" s="144">
        <v>1</v>
      </c>
      <c r="CE284" s="145">
        <v>74</v>
      </c>
      <c r="CF284" s="145">
        <v>92</v>
      </c>
      <c r="CG284" s="145">
        <v>92</v>
      </c>
      <c r="CH284" s="134" t="s">
        <v>132</v>
      </c>
      <c r="CI284" s="145"/>
      <c r="CJ284" s="148"/>
      <c r="CK284" s="149"/>
      <c r="CL284" s="144">
        <v>0</v>
      </c>
      <c r="CM284" s="145">
        <v>0</v>
      </c>
      <c r="CN284" s="145">
        <v>0</v>
      </c>
      <c r="CO284" s="134" t="s">
        <v>132</v>
      </c>
      <c r="CP284" s="136"/>
      <c r="CQ284" s="133" t="s">
        <v>132</v>
      </c>
      <c r="CR284" s="134" t="s">
        <v>132</v>
      </c>
      <c r="CS284" s="112"/>
      <c r="CT284" s="134" t="s">
        <v>132</v>
      </c>
      <c r="CU284" s="135"/>
      <c r="CV284" s="135"/>
      <c r="CW284" s="136" t="s">
        <v>132</v>
      </c>
      <c r="CX284" s="137" t="s">
        <v>132</v>
      </c>
      <c r="CY284" s="137" t="s">
        <v>132</v>
      </c>
      <c r="CZ284" s="137" t="s">
        <v>127</v>
      </c>
      <c r="DA284" s="61" t="s">
        <v>4077</v>
      </c>
      <c r="DB284" s="156" t="s">
        <v>2744</v>
      </c>
      <c r="DC284" s="138" t="s">
        <v>149</v>
      </c>
      <c r="DD284" s="139" t="s">
        <v>2735</v>
      </c>
      <c r="DE284" s="956" t="s">
        <v>210</v>
      </c>
    </row>
    <row r="285" spans="1:109" ht="27">
      <c r="A285" s="49"/>
      <c r="B285" s="59">
        <f t="shared" ca="1" si="4"/>
        <v>277</v>
      </c>
      <c r="C285" s="115" t="s">
        <v>211</v>
      </c>
      <c r="D285" s="150" t="s">
        <v>4246</v>
      </c>
      <c r="E285" s="65" t="s">
        <v>4247</v>
      </c>
      <c r="F285" s="116" t="s">
        <v>132</v>
      </c>
      <c r="G285" s="117" t="s">
        <v>132</v>
      </c>
      <c r="H285" s="27">
        <v>43927</v>
      </c>
      <c r="I285" s="65" t="s">
        <v>477</v>
      </c>
      <c r="J285" s="67" t="s">
        <v>4240</v>
      </c>
      <c r="K285" s="61" t="s">
        <v>479</v>
      </c>
      <c r="L285" s="112"/>
      <c r="M285" s="118" t="s">
        <v>132</v>
      </c>
      <c r="N285" s="65" t="s">
        <v>864</v>
      </c>
      <c r="O285" s="67" t="s">
        <v>4248</v>
      </c>
      <c r="P285" s="61" t="s">
        <v>149</v>
      </c>
      <c r="Q285" s="112" t="s">
        <v>4242</v>
      </c>
      <c r="R285" s="151">
        <v>0</v>
      </c>
      <c r="S285" s="144">
        <v>1</v>
      </c>
      <c r="T285" s="282" t="s">
        <v>4249</v>
      </c>
      <c r="U285" s="159">
        <v>5</v>
      </c>
      <c r="V285" s="282"/>
      <c r="W285" s="159"/>
      <c r="X285" s="114"/>
      <c r="Y285" s="159"/>
      <c r="Z285" s="114"/>
      <c r="AA285" s="159"/>
      <c r="AB285" s="114"/>
      <c r="AC285" s="159"/>
      <c r="AD285" s="114"/>
      <c r="AE285" s="159"/>
      <c r="AF285" s="114"/>
      <c r="AG285" s="159"/>
      <c r="AH285" s="114"/>
      <c r="AI285" s="159"/>
      <c r="AJ285" s="114"/>
      <c r="AK285" s="159"/>
      <c r="AL285" s="114"/>
      <c r="AM285" s="159"/>
      <c r="AN285" s="144">
        <v>0</v>
      </c>
      <c r="AO285" s="161">
        <v>0</v>
      </c>
      <c r="AP285" s="130">
        <v>0</v>
      </c>
      <c r="AQ285" s="212">
        <v>0</v>
      </c>
      <c r="AR285" s="66">
        <v>0</v>
      </c>
      <c r="AS285" s="120">
        <v>0</v>
      </c>
      <c r="AT285" s="121">
        <v>0</v>
      </c>
      <c r="AU285" s="66">
        <v>0</v>
      </c>
      <c r="AV285" s="122">
        <v>0</v>
      </c>
      <c r="AW285" s="121">
        <v>1</v>
      </c>
      <c r="AX285" s="66">
        <v>2</v>
      </c>
      <c r="AY285" s="122">
        <v>1</v>
      </c>
      <c r="AZ285" s="121">
        <v>0</v>
      </c>
      <c r="BA285" s="66">
        <v>0</v>
      </c>
      <c r="BB285" s="122">
        <v>0</v>
      </c>
      <c r="BC285" s="121">
        <v>1</v>
      </c>
      <c r="BD285" s="66">
        <v>0</v>
      </c>
      <c r="BE285" s="122">
        <v>0</v>
      </c>
      <c r="BF285" s="113">
        <v>0</v>
      </c>
      <c r="BG285" s="66">
        <v>2</v>
      </c>
      <c r="BH285" s="66">
        <v>5</v>
      </c>
      <c r="BI285" s="151">
        <v>3</v>
      </c>
      <c r="BJ285" s="143">
        <v>52</v>
      </c>
      <c r="BK285" s="154">
        <v>0</v>
      </c>
      <c r="BL285" s="144">
        <v>0</v>
      </c>
      <c r="BM285" s="135">
        <v>0</v>
      </c>
      <c r="BN285" s="145">
        <v>0</v>
      </c>
      <c r="BO285" s="135">
        <v>0</v>
      </c>
      <c r="BP285" s="146">
        <v>0</v>
      </c>
      <c r="BQ285" s="135">
        <v>0</v>
      </c>
      <c r="BR285" s="145">
        <v>0</v>
      </c>
      <c r="BS285" s="135">
        <v>0</v>
      </c>
      <c r="BT285" s="155">
        <v>0</v>
      </c>
      <c r="BU285" s="149">
        <v>0</v>
      </c>
      <c r="BV285" s="144">
        <v>0</v>
      </c>
      <c r="BW285" s="145">
        <v>0</v>
      </c>
      <c r="BX285" s="146">
        <v>0</v>
      </c>
      <c r="BY285" s="147" t="s">
        <v>132</v>
      </c>
      <c r="BZ285" s="144">
        <v>0</v>
      </c>
      <c r="CA285" s="145">
        <v>0</v>
      </c>
      <c r="CB285" s="145">
        <v>0</v>
      </c>
      <c r="CC285" s="145">
        <v>0</v>
      </c>
      <c r="CD285" s="144">
        <v>0</v>
      </c>
      <c r="CE285" s="145">
        <v>0</v>
      </c>
      <c r="CF285" s="145">
        <v>0</v>
      </c>
      <c r="CG285" s="145">
        <v>0</v>
      </c>
      <c r="CH285" s="134" t="s">
        <v>132</v>
      </c>
      <c r="CI285" s="145"/>
      <c r="CJ285" s="148"/>
      <c r="CK285" s="149"/>
      <c r="CL285" s="144">
        <v>0</v>
      </c>
      <c r="CM285" s="145">
        <v>0</v>
      </c>
      <c r="CN285" s="145">
        <v>0</v>
      </c>
      <c r="CO285" s="134" t="s">
        <v>132</v>
      </c>
      <c r="CP285" s="136"/>
      <c r="CQ285" s="133" t="s">
        <v>132</v>
      </c>
      <c r="CR285" s="134" t="s">
        <v>132</v>
      </c>
      <c r="CS285" s="112"/>
      <c r="CT285" s="134" t="s">
        <v>132</v>
      </c>
      <c r="CU285" s="135"/>
      <c r="CV285" s="135"/>
      <c r="CW285" s="136" t="s">
        <v>132</v>
      </c>
      <c r="CX285" s="137" t="s">
        <v>132</v>
      </c>
      <c r="CY285" s="137" t="s">
        <v>132</v>
      </c>
      <c r="CZ285" s="137" t="s">
        <v>132</v>
      </c>
      <c r="DA285" s="61"/>
      <c r="DB285" s="156" t="s">
        <v>2744</v>
      </c>
      <c r="DC285" s="138" t="s">
        <v>149</v>
      </c>
      <c r="DD285" s="139" t="s">
        <v>2735</v>
      </c>
      <c r="DE285" s="947" t="s">
        <v>210</v>
      </c>
    </row>
    <row r="286" spans="1:109" ht="27">
      <c r="A286" s="49"/>
      <c r="B286" s="59">
        <f t="shared" ca="1" si="4"/>
        <v>278</v>
      </c>
      <c r="C286" s="115" t="s">
        <v>211</v>
      </c>
      <c r="D286" s="150" t="s">
        <v>4250</v>
      </c>
      <c r="E286" s="65" t="s">
        <v>4251</v>
      </c>
      <c r="F286" s="116" t="s">
        <v>132</v>
      </c>
      <c r="G286" s="117" t="s">
        <v>132</v>
      </c>
      <c r="H286" s="27">
        <v>43647</v>
      </c>
      <c r="I286" s="65" t="s">
        <v>528</v>
      </c>
      <c r="J286" s="67" t="s">
        <v>4252</v>
      </c>
      <c r="K286" s="61" t="s">
        <v>479</v>
      </c>
      <c r="L286" s="112"/>
      <c r="M286" s="118" t="s">
        <v>132</v>
      </c>
      <c r="N286" s="65" t="s">
        <v>4253</v>
      </c>
      <c r="O286" s="67" t="s">
        <v>4254</v>
      </c>
      <c r="P286" s="61" t="s">
        <v>162</v>
      </c>
      <c r="Q286" s="112"/>
      <c r="R286" s="151">
        <v>0</v>
      </c>
      <c r="S286" s="144">
        <v>1</v>
      </c>
      <c r="T286" s="282" t="s">
        <v>2765</v>
      </c>
      <c r="U286" s="159">
        <v>45</v>
      </c>
      <c r="V286" s="282"/>
      <c r="W286" s="159"/>
      <c r="X286" s="114"/>
      <c r="Y286" s="159"/>
      <c r="Z286" s="114"/>
      <c r="AA286" s="159"/>
      <c r="AB286" s="114"/>
      <c r="AC286" s="159"/>
      <c r="AD286" s="114"/>
      <c r="AE286" s="159"/>
      <c r="AF286" s="114"/>
      <c r="AG286" s="159"/>
      <c r="AH286" s="114"/>
      <c r="AI286" s="159"/>
      <c r="AJ286" s="114"/>
      <c r="AK286" s="159"/>
      <c r="AL286" s="114"/>
      <c r="AM286" s="159"/>
      <c r="AN286" s="144">
        <v>3</v>
      </c>
      <c r="AO286" s="161">
        <v>0.05</v>
      </c>
      <c r="AP286" s="130">
        <v>0</v>
      </c>
      <c r="AQ286" s="212">
        <v>0</v>
      </c>
      <c r="AR286" s="66">
        <v>0</v>
      </c>
      <c r="AS286" s="120">
        <v>0</v>
      </c>
      <c r="AT286" s="121">
        <v>0</v>
      </c>
      <c r="AU286" s="66">
        <v>0</v>
      </c>
      <c r="AV286" s="122">
        <v>0</v>
      </c>
      <c r="AW286" s="121">
        <v>4</v>
      </c>
      <c r="AX286" s="66">
        <v>0</v>
      </c>
      <c r="AY286" s="122">
        <v>0</v>
      </c>
      <c r="AZ286" s="121">
        <v>1</v>
      </c>
      <c r="BA286" s="66">
        <v>0</v>
      </c>
      <c r="BB286" s="122">
        <v>0</v>
      </c>
      <c r="BC286" s="121">
        <v>1</v>
      </c>
      <c r="BD286" s="66">
        <v>0</v>
      </c>
      <c r="BE286" s="122">
        <v>0</v>
      </c>
      <c r="BF286" s="113">
        <v>5</v>
      </c>
      <c r="BG286" s="66">
        <v>0</v>
      </c>
      <c r="BH286" s="66">
        <v>0</v>
      </c>
      <c r="BI286" s="151">
        <v>4</v>
      </c>
      <c r="BJ286" s="143">
        <v>76</v>
      </c>
      <c r="BK286" s="154">
        <v>0</v>
      </c>
      <c r="BL286" s="144">
        <v>0</v>
      </c>
      <c r="BM286" s="135">
        <v>0</v>
      </c>
      <c r="BN286" s="145">
        <v>0</v>
      </c>
      <c r="BO286" s="135">
        <v>0</v>
      </c>
      <c r="BP286" s="146">
        <v>0</v>
      </c>
      <c r="BQ286" s="135">
        <v>0</v>
      </c>
      <c r="BR286" s="145">
        <v>0</v>
      </c>
      <c r="BS286" s="135">
        <v>0</v>
      </c>
      <c r="BT286" s="155">
        <v>0</v>
      </c>
      <c r="BU286" s="149">
        <v>0</v>
      </c>
      <c r="BV286" s="144">
        <v>35</v>
      </c>
      <c r="BW286" s="145">
        <v>36</v>
      </c>
      <c r="BX286" s="146">
        <v>27</v>
      </c>
      <c r="BY286" s="147" t="s">
        <v>132</v>
      </c>
      <c r="BZ286" s="144">
        <v>180</v>
      </c>
      <c r="CA286" s="145">
        <v>210</v>
      </c>
      <c r="CB286" s="145">
        <v>210</v>
      </c>
      <c r="CC286" s="145">
        <v>37</v>
      </c>
      <c r="CD286" s="144">
        <v>0</v>
      </c>
      <c r="CE286" s="145">
        <v>0</v>
      </c>
      <c r="CF286" s="145">
        <v>0</v>
      </c>
      <c r="CG286" s="145">
        <v>0</v>
      </c>
      <c r="CH286" s="134" t="s">
        <v>127</v>
      </c>
      <c r="CI286" s="145">
        <v>0</v>
      </c>
      <c r="CJ286" s="148">
        <v>3</v>
      </c>
      <c r="CK286" s="149">
        <v>0</v>
      </c>
      <c r="CL286" s="144">
        <v>7</v>
      </c>
      <c r="CM286" s="145">
        <v>50</v>
      </c>
      <c r="CN286" s="145">
        <v>7</v>
      </c>
      <c r="CO286" s="134" t="s">
        <v>127</v>
      </c>
      <c r="CP286" s="136" t="s">
        <v>127</v>
      </c>
      <c r="CQ286" s="133" t="s">
        <v>132</v>
      </c>
      <c r="CR286" s="134" t="s">
        <v>132</v>
      </c>
      <c r="CS286" s="112"/>
      <c r="CT286" s="134" t="s">
        <v>127</v>
      </c>
      <c r="CU286" s="135">
        <v>0</v>
      </c>
      <c r="CV286" s="135">
        <v>0</v>
      </c>
      <c r="CW286" s="136" t="s">
        <v>132</v>
      </c>
      <c r="CX286" s="137" t="s">
        <v>132</v>
      </c>
      <c r="CY286" s="137" t="s">
        <v>127</v>
      </c>
      <c r="CZ286" s="137" t="s">
        <v>132</v>
      </c>
      <c r="DA286" s="61" t="s">
        <v>2955</v>
      </c>
      <c r="DB286" s="156" t="s">
        <v>2744</v>
      </c>
      <c r="DC286" s="138" t="s">
        <v>149</v>
      </c>
      <c r="DD286" s="139" t="s">
        <v>2736</v>
      </c>
      <c r="DE286" s="947" t="s">
        <v>4255</v>
      </c>
    </row>
    <row r="287" spans="1:109" ht="27">
      <c r="A287" s="49"/>
      <c r="B287" s="59">
        <f t="shared" ca="1" si="4"/>
        <v>279</v>
      </c>
      <c r="C287" s="115" t="s">
        <v>211</v>
      </c>
      <c r="D287" s="150" t="s">
        <v>4256</v>
      </c>
      <c r="E287" s="65" t="s">
        <v>4257</v>
      </c>
      <c r="F287" s="116" t="s">
        <v>132</v>
      </c>
      <c r="G287" s="117" t="s">
        <v>132</v>
      </c>
      <c r="H287" s="27">
        <v>38430</v>
      </c>
      <c r="I287" s="65" t="s">
        <v>477</v>
      </c>
      <c r="J287" s="67" t="s">
        <v>4258</v>
      </c>
      <c r="K287" s="61" t="s">
        <v>479</v>
      </c>
      <c r="L287" s="112"/>
      <c r="M287" s="118" t="s">
        <v>2727</v>
      </c>
      <c r="N287" s="65" t="s">
        <v>4259</v>
      </c>
      <c r="O287" s="67" t="s">
        <v>4260</v>
      </c>
      <c r="P287" s="61" t="s">
        <v>2805</v>
      </c>
      <c r="Q287" s="112"/>
      <c r="R287" s="151">
        <v>0</v>
      </c>
      <c r="S287" s="144">
        <v>0</v>
      </c>
      <c r="T287" s="282"/>
      <c r="U287" s="159"/>
      <c r="V287" s="282"/>
      <c r="W287" s="159"/>
      <c r="X287" s="114"/>
      <c r="Y287" s="159"/>
      <c r="Z287" s="114"/>
      <c r="AA287" s="159"/>
      <c r="AB287" s="114"/>
      <c r="AC287" s="159"/>
      <c r="AD287" s="114"/>
      <c r="AE287" s="159"/>
      <c r="AF287" s="114"/>
      <c r="AG287" s="159"/>
      <c r="AH287" s="114"/>
      <c r="AI287" s="159"/>
      <c r="AJ287" s="114"/>
      <c r="AK287" s="159"/>
      <c r="AL287" s="114"/>
      <c r="AM287" s="159"/>
      <c r="AN287" s="144">
        <v>1</v>
      </c>
      <c r="AO287" s="161">
        <v>1</v>
      </c>
      <c r="AP287" s="130">
        <v>0</v>
      </c>
      <c r="AQ287" s="212">
        <v>0</v>
      </c>
      <c r="AR287" s="66">
        <v>0</v>
      </c>
      <c r="AS287" s="120">
        <v>0</v>
      </c>
      <c r="AT287" s="121">
        <v>0</v>
      </c>
      <c r="AU287" s="66">
        <v>0</v>
      </c>
      <c r="AV287" s="122">
        <v>0</v>
      </c>
      <c r="AW287" s="121">
        <v>4</v>
      </c>
      <c r="AX287" s="66">
        <v>0</v>
      </c>
      <c r="AY287" s="122">
        <v>0</v>
      </c>
      <c r="AZ287" s="121">
        <v>0</v>
      </c>
      <c r="BA287" s="66">
        <v>0</v>
      </c>
      <c r="BB287" s="122">
        <v>0</v>
      </c>
      <c r="BC287" s="121">
        <v>0</v>
      </c>
      <c r="BD287" s="66">
        <v>0</v>
      </c>
      <c r="BE287" s="122">
        <v>0</v>
      </c>
      <c r="BF287" s="113">
        <v>2</v>
      </c>
      <c r="BG287" s="66">
        <v>0</v>
      </c>
      <c r="BH287" s="66">
        <v>0</v>
      </c>
      <c r="BI287" s="151">
        <v>5</v>
      </c>
      <c r="BJ287" s="143">
        <v>48</v>
      </c>
      <c r="BK287" s="154">
        <v>0</v>
      </c>
      <c r="BL287" s="144">
        <v>0</v>
      </c>
      <c r="BM287" s="135">
        <v>0</v>
      </c>
      <c r="BN287" s="145">
        <v>0</v>
      </c>
      <c r="BO287" s="135">
        <v>0</v>
      </c>
      <c r="BP287" s="146">
        <v>0</v>
      </c>
      <c r="BQ287" s="135">
        <v>0</v>
      </c>
      <c r="BR287" s="145">
        <v>0</v>
      </c>
      <c r="BS287" s="135">
        <v>0</v>
      </c>
      <c r="BT287" s="155">
        <v>0</v>
      </c>
      <c r="BU287" s="149">
        <v>0</v>
      </c>
      <c r="BV287" s="144">
        <v>0</v>
      </c>
      <c r="BW287" s="145">
        <v>80</v>
      </c>
      <c r="BX287" s="146">
        <v>71</v>
      </c>
      <c r="BY287" s="147" t="s">
        <v>127</v>
      </c>
      <c r="BZ287" s="144">
        <v>0</v>
      </c>
      <c r="CA287" s="145">
        <v>177</v>
      </c>
      <c r="CB287" s="145">
        <v>68</v>
      </c>
      <c r="CC287" s="145">
        <v>166</v>
      </c>
      <c r="CD287" s="144">
        <v>0</v>
      </c>
      <c r="CE287" s="145">
        <v>0</v>
      </c>
      <c r="CF287" s="145">
        <v>0</v>
      </c>
      <c r="CG287" s="145">
        <v>0</v>
      </c>
      <c r="CH287" s="134" t="s">
        <v>127</v>
      </c>
      <c r="CI287" s="145">
        <v>0</v>
      </c>
      <c r="CJ287" s="148">
        <v>3</v>
      </c>
      <c r="CK287" s="149">
        <v>0</v>
      </c>
      <c r="CL287" s="144">
        <v>0</v>
      </c>
      <c r="CM287" s="145">
        <v>0</v>
      </c>
      <c r="CN287" s="145">
        <v>0</v>
      </c>
      <c r="CO287" s="134" t="s">
        <v>127</v>
      </c>
      <c r="CP287" s="136" t="s">
        <v>127</v>
      </c>
      <c r="CQ287" s="133" t="s">
        <v>127</v>
      </c>
      <c r="CR287" s="134" t="s">
        <v>127</v>
      </c>
      <c r="CS287" s="112" t="s">
        <v>4261</v>
      </c>
      <c r="CT287" s="134" t="s">
        <v>127</v>
      </c>
      <c r="CU287" s="135">
        <v>22</v>
      </c>
      <c r="CV287" s="135">
        <v>0</v>
      </c>
      <c r="CW287" s="136" t="s">
        <v>132</v>
      </c>
      <c r="CX287" s="137" t="s">
        <v>132</v>
      </c>
      <c r="CY287" s="137" t="s">
        <v>127</v>
      </c>
      <c r="CZ287" s="137" t="s">
        <v>132</v>
      </c>
      <c r="DA287" s="61" t="s">
        <v>2955</v>
      </c>
      <c r="DB287" s="156" t="s">
        <v>2744</v>
      </c>
      <c r="DC287" s="138" t="s">
        <v>149</v>
      </c>
      <c r="DD287" s="139" t="s">
        <v>2735</v>
      </c>
      <c r="DE287" s="947" t="s">
        <v>4262</v>
      </c>
    </row>
    <row r="288" spans="1:109">
      <c r="A288" s="49"/>
      <c r="B288" s="59">
        <f t="shared" ca="1" si="4"/>
        <v>280</v>
      </c>
      <c r="C288" s="115" t="s">
        <v>211</v>
      </c>
      <c r="D288" s="150" t="s">
        <v>4263</v>
      </c>
      <c r="E288" s="65" t="s">
        <v>4264</v>
      </c>
      <c r="F288" s="116" t="s">
        <v>132</v>
      </c>
      <c r="G288" s="117" t="s">
        <v>132</v>
      </c>
      <c r="H288" s="27">
        <v>43523</v>
      </c>
      <c r="I288" s="65" t="s">
        <v>477</v>
      </c>
      <c r="J288" s="67" t="s">
        <v>4258</v>
      </c>
      <c r="K288" s="61" t="s">
        <v>479</v>
      </c>
      <c r="L288" s="112"/>
      <c r="M288" s="118" t="s">
        <v>132</v>
      </c>
      <c r="N288" s="65" t="s">
        <v>4259</v>
      </c>
      <c r="O288" s="67" t="s">
        <v>4265</v>
      </c>
      <c r="P288" s="52" t="s">
        <v>2805</v>
      </c>
      <c r="Q288" s="112"/>
      <c r="R288" s="151">
        <v>0</v>
      </c>
      <c r="S288" s="144">
        <v>0</v>
      </c>
      <c r="T288" s="282"/>
      <c r="U288" s="159"/>
      <c r="V288" s="282"/>
      <c r="W288" s="159"/>
      <c r="X288" s="114"/>
      <c r="Y288" s="159"/>
      <c r="Z288" s="114"/>
      <c r="AA288" s="159"/>
      <c r="AB288" s="114"/>
      <c r="AC288" s="159"/>
      <c r="AD288" s="114"/>
      <c r="AE288" s="159"/>
      <c r="AF288" s="114"/>
      <c r="AG288" s="159"/>
      <c r="AH288" s="114"/>
      <c r="AI288" s="159"/>
      <c r="AJ288" s="114"/>
      <c r="AK288" s="159"/>
      <c r="AL288" s="114"/>
      <c r="AM288" s="159"/>
      <c r="AN288" s="144">
        <v>1</v>
      </c>
      <c r="AO288" s="161">
        <v>0.02</v>
      </c>
      <c r="AP288" s="130">
        <v>0</v>
      </c>
      <c r="AQ288" s="212">
        <v>0</v>
      </c>
      <c r="AR288" s="66">
        <v>0</v>
      </c>
      <c r="AS288" s="120">
        <v>0</v>
      </c>
      <c r="AT288" s="121">
        <v>0</v>
      </c>
      <c r="AU288" s="66">
        <v>0</v>
      </c>
      <c r="AV288" s="122">
        <v>0</v>
      </c>
      <c r="AW288" s="121">
        <v>0</v>
      </c>
      <c r="AX288" s="66">
        <v>1</v>
      </c>
      <c r="AY288" s="122">
        <v>0.02</v>
      </c>
      <c r="AZ288" s="121">
        <v>0</v>
      </c>
      <c r="BA288" s="66">
        <v>0</v>
      </c>
      <c r="BB288" s="122">
        <v>0</v>
      </c>
      <c r="BC288" s="121">
        <v>0</v>
      </c>
      <c r="BD288" s="66">
        <v>0</v>
      </c>
      <c r="BE288" s="122">
        <v>0</v>
      </c>
      <c r="BF288" s="113">
        <v>0</v>
      </c>
      <c r="BG288" s="66">
        <v>1</v>
      </c>
      <c r="BH288" s="66">
        <v>0.02</v>
      </c>
      <c r="BI288" s="151">
        <v>0.75</v>
      </c>
      <c r="BJ288" s="143">
        <v>3</v>
      </c>
      <c r="BK288" s="154">
        <v>0</v>
      </c>
      <c r="BL288" s="144">
        <v>0</v>
      </c>
      <c r="BM288" s="135">
        <v>0</v>
      </c>
      <c r="BN288" s="145">
        <v>0</v>
      </c>
      <c r="BO288" s="135">
        <v>0</v>
      </c>
      <c r="BP288" s="146">
        <v>0</v>
      </c>
      <c r="BQ288" s="135">
        <v>0</v>
      </c>
      <c r="BR288" s="145">
        <v>0</v>
      </c>
      <c r="BS288" s="135">
        <v>0</v>
      </c>
      <c r="BT288" s="155">
        <v>0</v>
      </c>
      <c r="BU288" s="149">
        <v>0</v>
      </c>
      <c r="BV288" s="144">
        <v>0</v>
      </c>
      <c r="BW288" s="145">
        <v>0</v>
      </c>
      <c r="BX288" s="146">
        <v>0</v>
      </c>
      <c r="BY288" s="147" t="s">
        <v>132</v>
      </c>
      <c r="BZ288" s="144">
        <v>0</v>
      </c>
      <c r="CA288" s="145">
        <v>0</v>
      </c>
      <c r="CB288" s="145">
        <v>0</v>
      </c>
      <c r="CC288" s="145">
        <v>0</v>
      </c>
      <c r="CD288" s="144">
        <v>0</v>
      </c>
      <c r="CE288" s="145">
        <v>0</v>
      </c>
      <c r="CF288" s="145">
        <v>0</v>
      </c>
      <c r="CG288" s="145">
        <v>0</v>
      </c>
      <c r="CH288" s="134" t="s">
        <v>132</v>
      </c>
      <c r="CI288" s="145"/>
      <c r="CJ288" s="148"/>
      <c r="CK288" s="149"/>
      <c r="CL288" s="144">
        <v>0</v>
      </c>
      <c r="CM288" s="145">
        <v>0</v>
      </c>
      <c r="CN288" s="145">
        <v>0</v>
      </c>
      <c r="CO288" s="134" t="s">
        <v>132</v>
      </c>
      <c r="CP288" s="136"/>
      <c r="CQ288" s="133" t="s">
        <v>132</v>
      </c>
      <c r="CR288" s="134" t="s">
        <v>132</v>
      </c>
      <c r="CS288" s="112"/>
      <c r="CT288" s="134" t="s">
        <v>132</v>
      </c>
      <c r="CU288" s="135"/>
      <c r="CV288" s="135"/>
      <c r="CW288" s="136" t="s">
        <v>132</v>
      </c>
      <c r="CX288" s="137" t="s">
        <v>132</v>
      </c>
      <c r="CY288" s="137" t="s">
        <v>132</v>
      </c>
      <c r="CZ288" s="137" t="s">
        <v>132</v>
      </c>
      <c r="DA288" s="61"/>
      <c r="DB288" s="156" t="s">
        <v>2744</v>
      </c>
      <c r="DC288" s="138" t="s">
        <v>149</v>
      </c>
      <c r="DD288" s="139" t="s">
        <v>2735</v>
      </c>
      <c r="DE288" s="947" t="s">
        <v>210</v>
      </c>
    </row>
    <row r="289" spans="1:109">
      <c r="A289" s="49"/>
      <c r="B289" s="59">
        <f t="shared" ca="1" si="4"/>
        <v>281</v>
      </c>
      <c r="C289" s="115" t="s">
        <v>211</v>
      </c>
      <c r="D289" s="150" t="s">
        <v>4266</v>
      </c>
      <c r="E289" s="65" t="s">
        <v>4267</v>
      </c>
      <c r="F289" s="116" t="s">
        <v>132</v>
      </c>
      <c r="G289" s="117" t="s">
        <v>132</v>
      </c>
      <c r="H289" s="27">
        <v>38430</v>
      </c>
      <c r="I289" s="65" t="s">
        <v>477</v>
      </c>
      <c r="J289" s="67" t="s">
        <v>4258</v>
      </c>
      <c r="K289" s="61" t="s">
        <v>479</v>
      </c>
      <c r="L289" s="112"/>
      <c r="M289" s="118" t="s">
        <v>132</v>
      </c>
      <c r="N289" s="65" t="s">
        <v>4259</v>
      </c>
      <c r="O289" s="67" t="s">
        <v>4268</v>
      </c>
      <c r="P289" s="67" t="s">
        <v>2805</v>
      </c>
      <c r="Q289" s="112"/>
      <c r="R289" s="151">
        <v>0</v>
      </c>
      <c r="S289" s="144">
        <v>0</v>
      </c>
      <c r="T289" s="282"/>
      <c r="U289" s="159"/>
      <c r="V289" s="282"/>
      <c r="W289" s="159"/>
      <c r="X289" s="114"/>
      <c r="Y289" s="159"/>
      <c r="Z289" s="114"/>
      <c r="AA289" s="159"/>
      <c r="AB289" s="114"/>
      <c r="AC289" s="159"/>
      <c r="AD289" s="114"/>
      <c r="AE289" s="159"/>
      <c r="AF289" s="114"/>
      <c r="AG289" s="159"/>
      <c r="AH289" s="114"/>
      <c r="AI289" s="159"/>
      <c r="AJ289" s="114"/>
      <c r="AK289" s="159"/>
      <c r="AL289" s="114"/>
      <c r="AM289" s="159"/>
      <c r="AN289" s="144">
        <v>1</v>
      </c>
      <c r="AO289" s="161">
        <v>0.02</v>
      </c>
      <c r="AP289" s="130">
        <v>0</v>
      </c>
      <c r="AQ289" s="212">
        <v>0</v>
      </c>
      <c r="AR289" s="66">
        <v>0</v>
      </c>
      <c r="AS289" s="120">
        <v>0</v>
      </c>
      <c r="AT289" s="121">
        <v>0</v>
      </c>
      <c r="AU289" s="66">
        <v>0</v>
      </c>
      <c r="AV289" s="122">
        <v>0</v>
      </c>
      <c r="AW289" s="121">
        <v>0</v>
      </c>
      <c r="AX289" s="66">
        <v>1</v>
      </c>
      <c r="AY289" s="122">
        <v>0.02</v>
      </c>
      <c r="AZ289" s="121">
        <v>0</v>
      </c>
      <c r="BA289" s="66">
        <v>0</v>
      </c>
      <c r="BB289" s="122">
        <v>0</v>
      </c>
      <c r="BC289" s="121">
        <v>0</v>
      </c>
      <c r="BD289" s="66">
        <v>0</v>
      </c>
      <c r="BE289" s="122">
        <v>0</v>
      </c>
      <c r="BF289" s="113">
        <v>0</v>
      </c>
      <c r="BG289" s="66">
        <v>1</v>
      </c>
      <c r="BH289" s="66">
        <v>0.02</v>
      </c>
      <c r="BI289" s="151">
        <v>0.5</v>
      </c>
      <c r="BJ289" s="143">
        <v>4</v>
      </c>
      <c r="BK289" s="154">
        <v>0</v>
      </c>
      <c r="BL289" s="144">
        <v>0</v>
      </c>
      <c r="BM289" s="135">
        <v>0</v>
      </c>
      <c r="BN289" s="145">
        <v>0</v>
      </c>
      <c r="BO289" s="135">
        <v>0</v>
      </c>
      <c r="BP289" s="146">
        <v>0</v>
      </c>
      <c r="BQ289" s="135">
        <v>0</v>
      </c>
      <c r="BR289" s="145">
        <v>0</v>
      </c>
      <c r="BS289" s="135">
        <v>0</v>
      </c>
      <c r="BT289" s="155">
        <v>0</v>
      </c>
      <c r="BU289" s="149">
        <v>0</v>
      </c>
      <c r="BV289" s="144">
        <v>0</v>
      </c>
      <c r="BW289" s="145">
        <v>0</v>
      </c>
      <c r="BX289" s="146">
        <v>0</v>
      </c>
      <c r="BY289" s="147" t="s">
        <v>132</v>
      </c>
      <c r="BZ289" s="144">
        <v>0</v>
      </c>
      <c r="CA289" s="145">
        <v>0</v>
      </c>
      <c r="CB289" s="145">
        <v>0</v>
      </c>
      <c r="CC289" s="145">
        <v>0</v>
      </c>
      <c r="CD289" s="144">
        <v>0</v>
      </c>
      <c r="CE289" s="145">
        <v>0</v>
      </c>
      <c r="CF289" s="145">
        <v>0</v>
      </c>
      <c r="CG289" s="145">
        <v>0</v>
      </c>
      <c r="CH289" s="134" t="s">
        <v>132</v>
      </c>
      <c r="CI289" s="145"/>
      <c r="CJ289" s="148"/>
      <c r="CK289" s="149"/>
      <c r="CL289" s="144">
        <v>0</v>
      </c>
      <c r="CM289" s="145">
        <v>0</v>
      </c>
      <c r="CN289" s="145">
        <v>0</v>
      </c>
      <c r="CO289" s="134" t="s">
        <v>132</v>
      </c>
      <c r="CP289" s="136"/>
      <c r="CQ289" s="133" t="s">
        <v>132</v>
      </c>
      <c r="CR289" s="134" t="s">
        <v>132</v>
      </c>
      <c r="CS289" s="112"/>
      <c r="CT289" s="134" t="s">
        <v>132</v>
      </c>
      <c r="CU289" s="135"/>
      <c r="CV289" s="135"/>
      <c r="CW289" s="136" t="s">
        <v>132</v>
      </c>
      <c r="CX289" s="137" t="s">
        <v>132</v>
      </c>
      <c r="CY289" s="137" t="s">
        <v>132</v>
      </c>
      <c r="CZ289" s="137" t="s">
        <v>132</v>
      </c>
      <c r="DA289" s="61"/>
      <c r="DB289" s="156" t="s">
        <v>2744</v>
      </c>
      <c r="DC289" s="138" t="s">
        <v>149</v>
      </c>
      <c r="DD289" s="139" t="s">
        <v>2735</v>
      </c>
      <c r="DE289" s="947" t="s">
        <v>4269</v>
      </c>
    </row>
    <row r="290" spans="1:109">
      <c r="A290" s="49"/>
      <c r="B290" s="59">
        <f t="shared" ca="1" si="4"/>
        <v>282</v>
      </c>
      <c r="C290" s="115" t="s">
        <v>211</v>
      </c>
      <c r="D290" s="150" t="s">
        <v>4270</v>
      </c>
      <c r="E290" s="65" t="s">
        <v>4271</v>
      </c>
      <c r="F290" s="116" t="s">
        <v>132</v>
      </c>
      <c r="G290" s="117" t="s">
        <v>127</v>
      </c>
      <c r="H290" s="27">
        <v>38430</v>
      </c>
      <c r="I290" s="65" t="s">
        <v>477</v>
      </c>
      <c r="J290" s="67" t="s">
        <v>4258</v>
      </c>
      <c r="K290" s="61" t="s">
        <v>479</v>
      </c>
      <c r="L290" s="112"/>
      <c r="M290" s="118" t="s">
        <v>132</v>
      </c>
      <c r="N290" s="65" t="s">
        <v>4259</v>
      </c>
      <c r="O290" s="67" t="s">
        <v>4272</v>
      </c>
      <c r="P290" s="67" t="s">
        <v>2805</v>
      </c>
      <c r="Q290" s="112"/>
      <c r="R290" s="151">
        <v>0</v>
      </c>
      <c r="S290" s="144">
        <v>0</v>
      </c>
      <c r="T290" s="282"/>
      <c r="U290" s="159"/>
      <c r="V290" s="282"/>
      <c r="W290" s="159"/>
      <c r="X290" s="114"/>
      <c r="Y290" s="159"/>
      <c r="Z290" s="114"/>
      <c r="AA290" s="159"/>
      <c r="AB290" s="114"/>
      <c r="AC290" s="159"/>
      <c r="AD290" s="114"/>
      <c r="AE290" s="159"/>
      <c r="AF290" s="114"/>
      <c r="AG290" s="159"/>
      <c r="AH290" s="114"/>
      <c r="AI290" s="159"/>
      <c r="AJ290" s="114"/>
      <c r="AK290" s="159"/>
      <c r="AL290" s="114"/>
      <c r="AM290" s="159"/>
      <c r="AN290" s="144">
        <v>1</v>
      </c>
      <c r="AO290" s="161">
        <v>0.02</v>
      </c>
      <c r="AP290" s="130">
        <v>0</v>
      </c>
      <c r="AQ290" s="212">
        <v>0</v>
      </c>
      <c r="AR290" s="66">
        <v>0</v>
      </c>
      <c r="AS290" s="120">
        <v>0</v>
      </c>
      <c r="AT290" s="121">
        <v>0</v>
      </c>
      <c r="AU290" s="66">
        <v>0</v>
      </c>
      <c r="AV290" s="122">
        <v>0</v>
      </c>
      <c r="AW290" s="121">
        <v>0</v>
      </c>
      <c r="AX290" s="66">
        <v>1</v>
      </c>
      <c r="AY290" s="122">
        <v>0.02</v>
      </c>
      <c r="AZ290" s="121">
        <v>0</v>
      </c>
      <c r="BA290" s="66">
        <v>0</v>
      </c>
      <c r="BB290" s="122">
        <v>0</v>
      </c>
      <c r="BC290" s="121">
        <v>0</v>
      </c>
      <c r="BD290" s="66">
        <v>0</v>
      </c>
      <c r="BE290" s="122">
        <v>0</v>
      </c>
      <c r="BF290" s="113">
        <v>0</v>
      </c>
      <c r="BG290" s="66">
        <v>1</v>
      </c>
      <c r="BH290" s="66">
        <v>0.02</v>
      </c>
      <c r="BI290" s="151">
        <v>0.25</v>
      </c>
      <c r="BJ290" s="143">
        <v>1</v>
      </c>
      <c r="BK290" s="154">
        <v>0</v>
      </c>
      <c r="BL290" s="144">
        <v>0</v>
      </c>
      <c r="BM290" s="135">
        <v>0</v>
      </c>
      <c r="BN290" s="145">
        <v>0</v>
      </c>
      <c r="BO290" s="135">
        <v>0</v>
      </c>
      <c r="BP290" s="146">
        <v>0</v>
      </c>
      <c r="BQ290" s="135">
        <v>0</v>
      </c>
      <c r="BR290" s="145">
        <v>0</v>
      </c>
      <c r="BS290" s="135">
        <v>0</v>
      </c>
      <c r="BT290" s="155">
        <v>0</v>
      </c>
      <c r="BU290" s="149">
        <v>0</v>
      </c>
      <c r="BV290" s="144">
        <v>0</v>
      </c>
      <c r="BW290" s="145">
        <v>0</v>
      </c>
      <c r="BX290" s="146">
        <v>0</v>
      </c>
      <c r="BY290" s="147" t="s">
        <v>132</v>
      </c>
      <c r="BZ290" s="144">
        <v>0</v>
      </c>
      <c r="CA290" s="145">
        <v>0</v>
      </c>
      <c r="CB290" s="145">
        <v>0</v>
      </c>
      <c r="CC290" s="145">
        <v>0</v>
      </c>
      <c r="CD290" s="144">
        <v>0</v>
      </c>
      <c r="CE290" s="145">
        <v>0</v>
      </c>
      <c r="CF290" s="145">
        <v>0</v>
      </c>
      <c r="CG290" s="145">
        <v>0</v>
      </c>
      <c r="CH290" s="134" t="s">
        <v>132</v>
      </c>
      <c r="CI290" s="145"/>
      <c r="CJ290" s="148"/>
      <c r="CK290" s="149"/>
      <c r="CL290" s="144">
        <v>0</v>
      </c>
      <c r="CM290" s="145">
        <v>0</v>
      </c>
      <c r="CN290" s="145">
        <v>0</v>
      </c>
      <c r="CO290" s="134" t="s">
        <v>132</v>
      </c>
      <c r="CP290" s="136"/>
      <c r="CQ290" s="133" t="s">
        <v>132</v>
      </c>
      <c r="CR290" s="134" t="s">
        <v>132</v>
      </c>
      <c r="CS290" s="112"/>
      <c r="CT290" s="134" t="s">
        <v>132</v>
      </c>
      <c r="CU290" s="135"/>
      <c r="CV290" s="135"/>
      <c r="CW290" s="136" t="s">
        <v>132</v>
      </c>
      <c r="CX290" s="137" t="s">
        <v>132</v>
      </c>
      <c r="CY290" s="137" t="s">
        <v>132</v>
      </c>
      <c r="CZ290" s="137" t="s">
        <v>132</v>
      </c>
      <c r="DA290" s="61"/>
      <c r="DB290" s="156" t="s">
        <v>2744</v>
      </c>
      <c r="DC290" s="138" t="s">
        <v>149</v>
      </c>
      <c r="DD290" s="139" t="s">
        <v>2735</v>
      </c>
      <c r="DE290" s="947" t="s">
        <v>4269</v>
      </c>
    </row>
    <row r="291" spans="1:109">
      <c r="A291" s="49"/>
      <c r="B291" s="59">
        <f t="shared" ca="1" si="4"/>
        <v>283</v>
      </c>
      <c r="C291" s="115" t="s">
        <v>211</v>
      </c>
      <c r="D291" s="150" t="s">
        <v>4273</v>
      </c>
      <c r="E291" s="65" t="s">
        <v>4274</v>
      </c>
      <c r="F291" s="116" t="s">
        <v>132</v>
      </c>
      <c r="G291" s="117" t="s">
        <v>132</v>
      </c>
      <c r="H291" s="27">
        <v>38443</v>
      </c>
      <c r="I291" s="65" t="s">
        <v>477</v>
      </c>
      <c r="J291" s="67" t="s">
        <v>4275</v>
      </c>
      <c r="K291" s="61" t="s">
        <v>479</v>
      </c>
      <c r="L291" s="112"/>
      <c r="M291" s="118" t="s">
        <v>2727</v>
      </c>
      <c r="N291" s="65" t="s">
        <v>871</v>
      </c>
      <c r="O291" s="67" t="s">
        <v>4276</v>
      </c>
      <c r="P291" s="67" t="s">
        <v>2844</v>
      </c>
      <c r="Q291" s="112"/>
      <c r="R291" s="151">
        <v>0</v>
      </c>
      <c r="S291" s="144">
        <v>1</v>
      </c>
      <c r="T291" s="282" t="s">
        <v>944</v>
      </c>
      <c r="U291" s="159">
        <v>11.5</v>
      </c>
      <c r="V291" s="282"/>
      <c r="W291" s="159"/>
      <c r="X291" s="114"/>
      <c r="Y291" s="159"/>
      <c r="Z291" s="114"/>
      <c r="AA291" s="159"/>
      <c r="AB291" s="114"/>
      <c r="AC291" s="159"/>
      <c r="AD291" s="114"/>
      <c r="AE291" s="159"/>
      <c r="AF291" s="114"/>
      <c r="AG291" s="159"/>
      <c r="AH291" s="114"/>
      <c r="AI291" s="159"/>
      <c r="AJ291" s="114"/>
      <c r="AK291" s="159"/>
      <c r="AL291" s="114"/>
      <c r="AM291" s="159"/>
      <c r="AN291" s="144">
        <v>0</v>
      </c>
      <c r="AO291" s="161">
        <v>0</v>
      </c>
      <c r="AP291" s="130">
        <v>0</v>
      </c>
      <c r="AQ291" s="212">
        <v>0</v>
      </c>
      <c r="AR291" s="66">
        <v>0</v>
      </c>
      <c r="AS291" s="120">
        <v>0</v>
      </c>
      <c r="AT291" s="121">
        <v>0</v>
      </c>
      <c r="AU291" s="66">
        <v>0</v>
      </c>
      <c r="AV291" s="122">
        <v>0</v>
      </c>
      <c r="AW291" s="121">
        <v>1</v>
      </c>
      <c r="AX291" s="66">
        <v>1</v>
      </c>
      <c r="AY291" s="122">
        <v>1</v>
      </c>
      <c r="AZ291" s="121">
        <v>0</v>
      </c>
      <c r="BA291" s="66">
        <v>0</v>
      </c>
      <c r="BB291" s="122">
        <v>0</v>
      </c>
      <c r="BC291" s="121">
        <v>0</v>
      </c>
      <c r="BD291" s="66">
        <v>0</v>
      </c>
      <c r="BE291" s="122">
        <v>0</v>
      </c>
      <c r="BF291" s="113">
        <v>3</v>
      </c>
      <c r="BG291" s="66">
        <v>0</v>
      </c>
      <c r="BH291" s="66">
        <v>0</v>
      </c>
      <c r="BI291" s="151">
        <v>5</v>
      </c>
      <c r="BJ291" s="143">
        <v>6</v>
      </c>
      <c r="BK291" s="154">
        <v>0</v>
      </c>
      <c r="BL291" s="144">
        <v>0</v>
      </c>
      <c r="BM291" s="135">
        <v>0</v>
      </c>
      <c r="BN291" s="145">
        <v>0</v>
      </c>
      <c r="BO291" s="135">
        <v>0</v>
      </c>
      <c r="BP291" s="146">
        <v>0</v>
      </c>
      <c r="BQ291" s="135">
        <v>0</v>
      </c>
      <c r="BR291" s="145">
        <v>0</v>
      </c>
      <c r="BS291" s="135">
        <v>0</v>
      </c>
      <c r="BT291" s="155">
        <v>0</v>
      </c>
      <c r="BU291" s="149">
        <v>0</v>
      </c>
      <c r="BV291" s="144">
        <v>0</v>
      </c>
      <c r="BW291" s="145">
        <v>0</v>
      </c>
      <c r="BX291" s="146">
        <v>0</v>
      </c>
      <c r="BY291" s="147" t="s">
        <v>132</v>
      </c>
      <c r="BZ291" s="144">
        <v>0</v>
      </c>
      <c r="CA291" s="145">
        <v>0</v>
      </c>
      <c r="CB291" s="145">
        <v>0</v>
      </c>
      <c r="CC291" s="145">
        <v>0</v>
      </c>
      <c r="CD291" s="144">
        <v>0</v>
      </c>
      <c r="CE291" s="145">
        <v>0</v>
      </c>
      <c r="CF291" s="145">
        <v>0</v>
      </c>
      <c r="CG291" s="145">
        <v>0</v>
      </c>
      <c r="CH291" s="134" t="s">
        <v>132</v>
      </c>
      <c r="CI291" s="145"/>
      <c r="CJ291" s="148"/>
      <c r="CK291" s="149"/>
      <c r="CL291" s="144">
        <v>0</v>
      </c>
      <c r="CM291" s="145">
        <v>0</v>
      </c>
      <c r="CN291" s="145">
        <v>0</v>
      </c>
      <c r="CO291" s="134" t="s">
        <v>132</v>
      </c>
      <c r="CP291" s="136"/>
      <c r="CQ291" s="133" t="s">
        <v>132</v>
      </c>
      <c r="CR291" s="134" t="s">
        <v>132</v>
      </c>
      <c r="CS291" s="112"/>
      <c r="CT291" s="134" t="s">
        <v>132</v>
      </c>
      <c r="CU291" s="135"/>
      <c r="CV291" s="135"/>
      <c r="CW291" s="136" t="s">
        <v>132</v>
      </c>
      <c r="CX291" s="137" t="s">
        <v>132</v>
      </c>
      <c r="CY291" s="137" t="s">
        <v>132</v>
      </c>
      <c r="CZ291" s="137" t="s">
        <v>127</v>
      </c>
      <c r="DA291" s="61" t="s">
        <v>2773</v>
      </c>
      <c r="DB291" s="156" t="s">
        <v>2744</v>
      </c>
      <c r="DC291" s="138" t="s">
        <v>149</v>
      </c>
      <c r="DD291" s="139" t="s">
        <v>2736</v>
      </c>
      <c r="DE291" s="947" t="s">
        <v>160</v>
      </c>
    </row>
    <row r="292" spans="1:109" ht="27">
      <c r="A292" s="49"/>
      <c r="B292" s="59">
        <f t="shared" ca="1" si="4"/>
        <v>284</v>
      </c>
      <c r="C292" s="115" t="s">
        <v>211</v>
      </c>
      <c r="D292" s="150" t="s">
        <v>4277</v>
      </c>
      <c r="E292" s="65" t="s">
        <v>4278</v>
      </c>
      <c r="F292" s="116" t="s">
        <v>132</v>
      </c>
      <c r="G292" s="117" t="s">
        <v>132</v>
      </c>
      <c r="H292" s="27">
        <v>32485</v>
      </c>
      <c r="I292" s="65" t="s">
        <v>477</v>
      </c>
      <c r="J292" s="67" t="s">
        <v>4279</v>
      </c>
      <c r="K292" s="61" t="s">
        <v>479</v>
      </c>
      <c r="L292" s="112"/>
      <c r="M292" s="118" t="s">
        <v>132</v>
      </c>
      <c r="N292" s="65" t="s">
        <v>4280</v>
      </c>
      <c r="O292" s="67" t="s">
        <v>4281</v>
      </c>
      <c r="P292" s="67" t="s">
        <v>2903</v>
      </c>
      <c r="Q292" s="112"/>
      <c r="R292" s="151">
        <v>0</v>
      </c>
      <c r="S292" s="144">
        <v>1</v>
      </c>
      <c r="T292" s="282" t="s">
        <v>2909</v>
      </c>
      <c r="U292" s="159">
        <v>25</v>
      </c>
      <c r="V292" s="282"/>
      <c r="W292" s="159"/>
      <c r="X292" s="114"/>
      <c r="Y292" s="159"/>
      <c r="Z292" s="114"/>
      <c r="AA292" s="159"/>
      <c r="AB292" s="114"/>
      <c r="AC292" s="159"/>
      <c r="AD292" s="114"/>
      <c r="AE292" s="159"/>
      <c r="AF292" s="114"/>
      <c r="AG292" s="159"/>
      <c r="AH292" s="114"/>
      <c r="AI292" s="159"/>
      <c r="AJ292" s="114"/>
      <c r="AK292" s="159"/>
      <c r="AL292" s="114"/>
      <c r="AM292" s="159"/>
      <c r="AN292" s="144">
        <v>0</v>
      </c>
      <c r="AO292" s="161">
        <v>0</v>
      </c>
      <c r="AP292" s="130">
        <v>0</v>
      </c>
      <c r="AQ292" s="212">
        <v>0</v>
      </c>
      <c r="AR292" s="66">
        <v>0</v>
      </c>
      <c r="AS292" s="120">
        <v>0</v>
      </c>
      <c r="AT292" s="121">
        <v>0</v>
      </c>
      <c r="AU292" s="66">
        <v>0</v>
      </c>
      <c r="AV292" s="122">
        <v>0</v>
      </c>
      <c r="AW292" s="121">
        <v>2</v>
      </c>
      <c r="AX292" s="66">
        <v>0</v>
      </c>
      <c r="AY292" s="122">
        <v>0</v>
      </c>
      <c r="AZ292" s="121">
        <v>0</v>
      </c>
      <c r="BA292" s="66">
        <v>0</v>
      </c>
      <c r="BB292" s="122">
        <v>0</v>
      </c>
      <c r="BC292" s="121">
        <v>0</v>
      </c>
      <c r="BD292" s="66">
        <v>0</v>
      </c>
      <c r="BE292" s="122">
        <v>0</v>
      </c>
      <c r="BF292" s="113">
        <v>1</v>
      </c>
      <c r="BG292" s="66">
        <v>0</v>
      </c>
      <c r="BH292" s="66">
        <v>0</v>
      </c>
      <c r="BI292" s="151">
        <v>1</v>
      </c>
      <c r="BJ292" s="143">
        <v>5</v>
      </c>
      <c r="BK292" s="154">
        <v>0</v>
      </c>
      <c r="BL292" s="144">
        <v>0</v>
      </c>
      <c r="BM292" s="135">
        <v>0</v>
      </c>
      <c r="BN292" s="145">
        <v>0</v>
      </c>
      <c r="BO292" s="135">
        <v>0</v>
      </c>
      <c r="BP292" s="146">
        <v>0</v>
      </c>
      <c r="BQ292" s="135">
        <v>0</v>
      </c>
      <c r="BR292" s="145">
        <v>0</v>
      </c>
      <c r="BS292" s="135">
        <v>0</v>
      </c>
      <c r="BT292" s="155">
        <v>0</v>
      </c>
      <c r="BU292" s="149">
        <v>0</v>
      </c>
      <c r="BV292" s="144">
        <v>0</v>
      </c>
      <c r="BW292" s="145">
        <v>0</v>
      </c>
      <c r="BX292" s="146">
        <v>0</v>
      </c>
      <c r="BY292" s="147" t="s">
        <v>132</v>
      </c>
      <c r="BZ292" s="144">
        <v>0</v>
      </c>
      <c r="CA292" s="145">
        <v>0</v>
      </c>
      <c r="CB292" s="145">
        <v>0</v>
      </c>
      <c r="CC292" s="145">
        <v>0</v>
      </c>
      <c r="CD292" s="144">
        <v>0</v>
      </c>
      <c r="CE292" s="145">
        <v>0</v>
      </c>
      <c r="CF292" s="145">
        <v>0</v>
      </c>
      <c r="CG292" s="145">
        <v>0</v>
      </c>
      <c r="CH292" s="134" t="s">
        <v>132</v>
      </c>
      <c r="CI292" s="145"/>
      <c r="CJ292" s="148"/>
      <c r="CK292" s="149"/>
      <c r="CL292" s="144">
        <v>0</v>
      </c>
      <c r="CM292" s="145">
        <v>0</v>
      </c>
      <c r="CN292" s="145">
        <v>0</v>
      </c>
      <c r="CO292" s="134" t="s">
        <v>132</v>
      </c>
      <c r="CP292" s="136"/>
      <c r="CQ292" s="133" t="s">
        <v>132</v>
      </c>
      <c r="CR292" s="134" t="s">
        <v>132</v>
      </c>
      <c r="CS292" s="112"/>
      <c r="CT292" s="134" t="s">
        <v>132</v>
      </c>
      <c r="CU292" s="135"/>
      <c r="CV292" s="135"/>
      <c r="CW292" s="136" t="s">
        <v>132</v>
      </c>
      <c r="CX292" s="137" t="s">
        <v>132</v>
      </c>
      <c r="CY292" s="137" t="s">
        <v>132</v>
      </c>
      <c r="CZ292" s="137" t="s">
        <v>132</v>
      </c>
      <c r="DA292" s="162"/>
      <c r="DB292" s="156" t="s">
        <v>2744</v>
      </c>
      <c r="DC292" s="138" t="s">
        <v>149</v>
      </c>
      <c r="DD292" s="128" t="s">
        <v>2736</v>
      </c>
      <c r="DE292" s="947" t="s">
        <v>210</v>
      </c>
    </row>
    <row r="293" spans="1:109" ht="40.5">
      <c r="A293" s="49"/>
      <c r="B293" s="59">
        <f t="shared" ca="1" si="4"/>
        <v>285</v>
      </c>
      <c r="C293" s="115" t="s">
        <v>211</v>
      </c>
      <c r="D293" s="150" t="s">
        <v>4282</v>
      </c>
      <c r="E293" s="65" t="s">
        <v>4283</v>
      </c>
      <c r="F293" s="116" t="s">
        <v>132</v>
      </c>
      <c r="G293" s="117" t="s">
        <v>132</v>
      </c>
      <c r="H293" s="27">
        <v>38353</v>
      </c>
      <c r="I293" s="65" t="s">
        <v>477</v>
      </c>
      <c r="J293" s="67" t="s">
        <v>4279</v>
      </c>
      <c r="K293" s="61" t="s">
        <v>479</v>
      </c>
      <c r="L293" s="112"/>
      <c r="M293" s="118" t="s">
        <v>132</v>
      </c>
      <c r="N293" s="65" t="s">
        <v>4280</v>
      </c>
      <c r="O293" s="67" t="s">
        <v>4284</v>
      </c>
      <c r="P293" s="67" t="s">
        <v>2805</v>
      </c>
      <c r="Q293" s="112"/>
      <c r="R293" s="151">
        <v>0</v>
      </c>
      <c r="S293" s="144">
        <v>1</v>
      </c>
      <c r="T293" s="282" t="s">
        <v>3663</v>
      </c>
      <c r="U293" s="159">
        <v>21</v>
      </c>
      <c r="V293" s="282"/>
      <c r="W293" s="159"/>
      <c r="X293" s="114"/>
      <c r="Y293" s="159"/>
      <c r="Z293" s="114"/>
      <c r="AA293" s="159"/>
      <c r="AB293" s="114"/>
      <c r="AC293" s="159"/>
      <c r="AD293" s="114"/>
      <c r="AE293" s="159"/>
      <c r="AF293" s="114"/>
      <c r="AG293" s="159"/>
      <c r="AH293" s="114"/>
      <c r="AI293" s="159"/>
      <c r="AJ293" s="114"/>
      <c r="AK293" s="159"/>
      <c r="AL293" s="114"/>
      <c r="AM293" s="159"/>
      <c r="AN293" s="144">
        <v>0</v>
      </c>
      <c r="AO293" s="161">
        <v>0</v>
      </c>
      <c r="AP293" s="130">
        <v>0</v>
      </c>
      <c r="AQ293" s="212">
        <v>0</v>
      </c>
      <c r="AR293" s="66">
        <v>0</v>
      </c>
      <c r="AS293" s="120">
        <v>0</v>
      </c>
      <c r="AT293" s="121">
        <v>0</v>
      </c>
      <c r="AU293" s="66">
        <v>0</v>
      </c>
      <c r="AV293" s="122">
        <v>0</v>
      </c>
      <c r="AW293" s="121">
        <v>2</v>
      </c>
      <c r="AX293" s="66">
        <v>0</v>
      </c>
      <c r="AY293" s="122">
        <v>0</v>
      </c>
      <c r="AZ293" s="121">
        <v>0</v>
      </c>
      <c r="BA293" s="66">
        <v>0</v>
      </c>
      <c r="BB293" s="122">
        <v>0</v>
      </c>
      <c r="BC293" s="121">
        <v>0</v>
      </c>
      <c r="BD293" s="66">
        <v>0</v>
      </c>
      <c r="BE293" s="122">
        <v>0</v>
      </c>
      <c r="BF293" s="113">
        <v>1</v>
      </c>
      <c r="BG293" s="66">
        <v>1</v>
      </c>
      <c r="BH293" s="66">
        <v>0.8</v>
      </c>
      <c r="BI293" s="151">
        <v>5</v>
      </c>
      <c r="BJ293" s="143">
        <v>11</v>
      </c>
      <c r="BK293" s="154">
        <v>0</v>
      </c>
      <c r="BL293" s="144">
        <v>0</v>
      </c>
      <c r="BM293" s="135">
        <v>0</v>
      </c>
      <c r="BN293" s="145">
        <v>0</v>
      </c>
      <c r="BO293" s="135">
        <v>0</v>
      </c>
      <c r="BP293" s="146">
        <v>0</v>
      </c>
      <c r="BQ293" s="135">
        <v>0</v>
      </c>
      <c r="BR293" s="145">
        <v>0</v>
      </c>
      <c r="BS293" s="135">
        <v>0</v>
      </c>
      <c r="BT293" s="155">
        <v>0</v>
      </c>
      <c r="BU293" s="149">
        <v>0</v>
      </c>
      <c r="BV293" s="144">
        <v>0</v>
      </c>
      <c r="BW293" s="145">
        <v>11</v>
      </c>
      <c r="BX293" s="146">
        <v>11</v>
      </c>
      <c r="BY293" s="147" t="s">
        <v>132</v>
      </c>
      <c r="BZ293" s="144">
        <v>0</v>
      </c>
      <c r="CA293" s="145">
        <v>17</v>
      </c>
      <c r="CB293" s="145">
        <v>17</v>
      </c>
      <c r="CC293" s="145">
        <v>17</v>
      </c>
      <c r="CD293" s="144">
        <v>0</v>
      </c>
      <c r="CE293" s="145">
        <v>0</v>
      </c>
      <c r="CF293" s="145">
        <v>0</v>
      </c>
      <c r="CG293" s="145">
        <v>0</v>
      </c>
      <c r="CH293" s="134" t="s">
        <v>127</v>
      </c>
      <c r="CI293" s="145">
        <v>0</v>
      </c>
      <c r="CJ293" s="148">
        <v>0</v>
      </c>
      <c r="CK293" s="149">
        <v>0</v>
      </c>
      <c r="CL293" s="144">
        <v>0</v>
      </c>
      <c r="CM293" s="145">
        <v>0</v>
      </c>
      <c r="CN293" s="145">
        <v>0</v>
      </c>
      <c r="CO293" s="134" t="s">
        <v>132</v>
      </c>
      <c r="CP293" s="136"/>
      <c r="CQ293" s="133" t="s">
        <v>132</v>
      </c>
      <c r="CR293" s="134" t="s">
        <v>132</v>
      </c>
      <c r="CS293" s="112"/>
      <c r="CT293" s="134" t="s">
        <v>132</v>
      </c>
      <c r="CU293" s="135"/>
      <c r="CV293" s="135"/>
      <c r="CW293" s="136" t="s">
        <v>132</v>
      </c>
      <c r="CX293" s="137" t="s">
        <v>132</v>
      </c>
      <c r="CY293" s="137" t="s">
        <v>132</v>
      </c>
      <c r="CZ293" s="137" t="s">
        <v>132</v>
      </c>
      <c r="DA293" s="163"/>
      <c r="DB293" s="156" t="s">
        <v>2744</v>
      </c>
      <c r="DC293" s="138" t="s">
        <v>149</v>
      </c>
      <c r="DD293" s="139" t="s">
        <v>2736</v>
      </c>
      <c r="DE293" s="947" t="s">
        <v>210</v>
      </c>
    </row>
    <row r="294" spans="1:109">
      <c r="A294" s="49"/>
      <c r="B294" s="59">
        <f t="shared" ca="1" si="4"/>
        <v>286</v>
      </c>
      <c r="C294" s="115" t="s">
        <v>211</v>
      </c>
      <c r="D294" s="150" t="s">
        <v>4285</v>
      </c>
      <c r="E294" s="65" t="s">
        <v>4286</v>
      </c>
      <c r="F294" s="116" t="s">
        <v>127</v>
      </c>
      <c r="G294" s="117" t="s">
        <v>132</v>
      </c>
      <c r="H294" s="27">
        <v>38353</v>
      </c>
      <c r="I294" s="65" t="s">
        <v>477</v>
      </c>
      <c r="J294" s="67" t="s">
        <v>4279</v>
      </c>
      <c r="K294" s="61" t="s">
        <v>479</v>
      </c>
      <c r="L294" s="112"/>
      <c r="M294" s="118" t="s">
        <v>2727</v>
      </c>
      <c r="N294" s="65" t="s">
        <v>4280</v>
      </c>
      <c r="O294" s="67" t="s">
        <v>4287</v>
      </c>
      <c r="P294" s="67" t="s">
        <v>2805</v>
      </c>
      <c r="Q294" s="112"/>
      <c r="R294" s="151">
        <v>0</v>
      </c>
      <c r="S294" s="144">
        <v>1</v>
      </c>
      <c r="T294" s="282" t="s">
        <v>3571</v>
      </c>
      <c r="U294" s="159">
        <v>15</v>
      </c>
      <c r="V294" s="282"/>
      <c r="W294" s="159"/>
      <c r="X294" s="114"/>
      <c r="Y294" s="159"/>
      <c r="Z294" s="114"/>
      <c r="AA294" s="159"/>
      <c r="AB294" s="114"/>
      <c r="AC294" s="159"/>
      <c r="AD294" s="114"/>
      <c r="AE294" s="159"/>
      <c r="AF294" s="114"/>
      <c r="AG294" s="159"/>
      <c r="AH294" s="114"/>
      <c r="AI294" s="159"/>
      <c r="AJ294" s="114"/>
      <c r="AK294" s="159"/>
      <c r="AL294" s="114"/>
      <c r="AM294" s="159"/>
      <c r="AN294" s="144">
        <v>6</v>
      </c>
      <c r="AO294" s="161">
        <v>0.5</v>
      </c>
      <c r="AP294" s="130">
        <v>0</v>
      </c>
      <c r="AQ294" s="212">
        <v>0</v>
      </c>
      <c r="AR294" s="66">
        <v>5</v>
      </c>
      <c r="AS294" s="120">
        <v>1</v>
      </c>
      <c r="AT294" s="121">
        <v>1</v>
      </c>
      <c r="AU294" s="66">
        <v>0</v>
      </c>
      <c r="AV294" s="122">
        <v>0</v>
      </c>
      <c r="AW294" s="121">
        <v>2</v>
      </c>
      <c r="AX294" s="66">
        <v>0</v>
      </c>
      <c r="AY294" s="122">
        <v>0</v>
      </c>
      <c r="AZ294" s="121">
        <v>0</v>
      </c>
      <c r="BA294" s="66">
        <v>0</v>
      </c>
      <c r="BB294" s="122">
        <v>0</v>
      </c>
      <c r="BC294" s="121">
        <v>2</v>
      </c>
      <c r="BD294" s="66">
        <v>0</v>
      </c>
      <c r="BE294" s="122">
        <v>0</v>
      </c>
      <c r="BF294" s="113">
        <v>1</v>
      </c>
      <c r="BG294" s="66">
        <v>1</v>
      </c>
      <c r="BH294" s="66">
        <v>0.8</v>
      </c>
      <c r="BI294" s="151">
        <v>5</v>
      </c>
      <c r="BJ294" s="143">
        <v>18</v>
      </c>
      <c r="BK294" s="154">
        <v>10</v>
      </c>
      <c r="BL294" s="144">
        <v>0</v>
      </c>
      <c r="BM294" s="135">
        <v>0</v>
      </c>
      <c r="BN294" s="145">
        <v>0</v>
      </c>
      <c r="BO294" s="135">
        <v>0</v>
      </c>
      <c r="BP294" s="146">
        <v>0</v>
      </c>
      <c r="BQ294" s="135">
        <v>0</v>
      </c>
      <c r="BR294" s="145">
        <v>0</v>
      </c>
      <c r="BS294" s="135">
        <v>0</v>
      </c>
      <c r="BT294" s="155">
        <v>0</v>
      </c>
      <c r="BU294" s="149">
        <v>0</v>
      </c>
      <c r="BV294" s="144">
        <v>0</v>
      </c>
      <c r="BW294" s="145">
        <v>0</v>
      </c>
      <c r="BX294" s="146">
        <v>0</v>
      </c>
      <c r="BY294" s="147" t="s">
        <v>132</v>
      </c>
      <c r="BZ294" s="144">
        <v>0</v>
      </c>
      <c r="CA294" s="145">
        <v>81</v>
      </c>
      <c r="CB294" s="145">
        <v>39</v>
      </c>
      <c r="CC294" s="145">
        <v>81</v>
      </c>
      <c r="CD294" s="144">
        <v>0</v>
      </c>
      <c r="CE294" s="145">
        <v>54</v>
      </c>
      <c r="CF294" s="145">
        <v>54</v>
      </c>
      <c r="CG294" s="145">
        <v>306</v>
      </c>
      <c r="CH294" s="134" t="s">
        <v>132</v>
      </c>
      <c r="CI294" s="145"/>
      <c r="CJ294" s="148"/>
      <c r="CK294" s="149"/>
      <c r="CL294" s="144">
        <v>0</v>
      </c>
      <c r="CM294" s="145">
        <v>0</v>
      </c>
      <c r="CN294" s="145">
        <v>0</v>
      </c>
      <c r="CO294" s="134" t="s">
        <v>132</v>
      </c>
      <c r="CP294" s="136"/>
      <c r="CQ294" s="133" t="s">
        <v>132</v>
      </c>
      <c r="CR294" s="134" t="s">
        <v>132</v>
      </c>
      <c r="CS294" s="112"/>
      <c r="CT294" s="134" t="s">
        <v>132</v>
      </c>
      <c r="CU294" s="135"/>
      <c r="CV294" s="135"/>
      <c r="CW294" s="136" t="s">
        <v>132</v>
      </c>
      <c r="CX294" s="137" t="s">
        <v>132</v>
      </c>
      <c r="CY294" s="137" t="s">
        <v>132</v>
      </c>
      <c r="CZ294" s="137" t="s">
        <v>132</v>
      </c>
      <c r="DA294" s="163"/>
      <c r="DB294" s="156" t="s">
        <v>2744</v>
      </c>
      <c r="DC294" s="138" t="s">
        <v>149</v>
      </c>
      <c r="DD294" s="139" t="s">
        <v>2736</v>
      </c>
      <c r="DE294" s="947" t="s">
        <v>210</v>
      </c>
    </row>
    <row r="295" spans="1:109" ht="40.5">
      <c r="A295" s="49"/>
      <c r="B295" s="59">
        <f t="shared" ca="1" si="4"/>
        <v>287</v>
      </c>
      <c r="C295" s="115" t="s">
        <v>211</v>
      </c>
      <c r="D295" s="150" t="s">
        <v>4288</v>
      </c>
      <c r="E295" s="65" t="s">
        <v>4289</v>
      </c>
      <c r="F295" s="116" t="s">
        <v>132</v>
      </c>
      <c r="G295" s="117" t="s">
        <v>132</v>
      </c>
      <c r="H295" s="27">
        <v>38353</v>
      </c>
      <c r="I295" s="65" t="s">
        <v>477</v>
      </c>
      <c r="J295" s="67" t="s">
        <v>4279</v>
      </c>
      <c r="K295" s="61" t="s">
        <v>479</v>
      </c>
      <c r="L295" s="112"/>
      <c r="M295" s="118" t="s">
        <v>2727</v>
      </c>
      <c r="N295" s="65" t="s">
        <v>4280</v>
      </c>
      <c r="O295" s="67" t="s">
        <v>4290</v>
      </c>
      <c r="P295" s="67" t="s">
        <v>2805</v>
      </c>
      <c r="Q295" s="112"/>
      <c r="R295" s="151">
        <v>10</v>
      </c>
      <c r="S295" s="144">
        <v>1</v>
      </c>
      <c r="T295" s="282" t="s">
        <v>4291</v>
      </c>
      <c r="U295" s="159">
        <v>1</v>
      </c>
      <c r="V295" s="282"/>
      <c r="W295" s="159"/>
      <c r="X295" s="114"/>
      <c r="Y295" s="159"/>
      <c r="Z295" s="114"/>
      <c r="AA295" s="159"/>
      <c r="AB295" s="114"/>
      <c r="AC295" s="159"/>
      <c r="AD295" s="114"/>
      <c r="AE295" s="159"/>
      <c r="AF295" s="114"/>
      <c r="AG295" s="159"/>
      <c r="AH295" s="114"/>
      <c r="AI295" s="159"/>
      <c r="AJ295" s="114"/>
      <c r="AK295" s="159"/>
      <c r="AL295" s="114"/>
      <c r="AM295" s="159"/>
      <c r="AN295" s="144">
        <v>0</v>
      </c>
      <c r="AO295" s="161">
        <v>0</v>
      </c>
      <c r="AP295" s="130">
        <v>0</v>
      </c>
      <c r="AQ295" s="212">
        <v>0</v>
      </c>
      <c r="AR295" s="66">
        <v>0</v>
      </c>
      <c r="AS295" s="120">
        <v>0</v>
      </c>
      <c r="AT295" s="121">
        <v>0</v>
      </c>
      <c r="AU295" s="66">
        <v>0</v>
      </c>
      <c r="AV295" s="122">
        <v>0</v>
      </c>
      <c r="AW295" s="121">
        <v>2</v>
      </c>
      <c r="AX295" s="66">
        <v>0</v>
      </c>
      <c r="AY295" s="122">
        <v>0</v>
      </c>
      <c r="AZ295" s="121">
        <v>0</v>
      </c>
      <c r="BA295" s="66">
        <v>0</v>
      </c>
      <c r="BB295" s="122">
        <v>0</v>
      </c>
      <c r="BC295" s="121">
        <v>0</v>
      </c>
      <c r="BD295" s="66">
        <v>0</v>
      </c>
      <c r="BE295" s="122">
        <v>0</v>
      </c>
      <c r="BF295" s="113">
        <v>3</v>
      </c>
      <c r="BG295" s="66">
        <v>0</v>
      </c>
      <c r="BH295" s="66">
        <v>0</v>
      </c>
      <c r="BI295" s="151">
        <v>5</v>
      </c>
      <c r="BJ295" s="143">
        <v>17</v>
      </c>
      <c r="BK295" s="154">
        <v>0</v>
      </c>
      <c r="BL295" s="144">
        <v>0</v>
      </c>
      <c r="BM295" s="135">
        <v>0</v>
      </c>
      <c r="BN295" s="145">
        <v>0</v>
      </c>
      <c r="BO295" s="135">
        <v>0</v>
      </c>
      <c r="BP295" s="146">
        <v>0</v>
      </c>
      <c r="BQ295" s="135">
        <v>0</v>
      </c>
      <c r="BR295" s="145">
        <v>0</v>
      </c>
      <c r="BS295" s="135">
        <v>0</v>
      </c>
      <c r="BT295" s="155">
        <v>0</v>
      </c>
      <c r="BU295" s="149">
        <v>0</v>
      </c>
      <c r="BV295" s="144">
        <v>0</v>
      </c>
      <c r="BW295" s="145">
        <v>40</v>
      </c>
      <c r="BX295" s="146">
        <v>40</v>
      </c>
      <c r="BY295" s="147" t="s">
        <v>132</v>
      </c>
      <c r="BZ295" s="144">
        <v>0</v>
      </c>
      <c r="CA295" s="145">
        <v>187</v>
      </c>
      <c r="CB295" s="145">
        <v>187</v>
      </c>
      <c r="CC295" s="145">
        <v>187</v>
      </c>
      <c r="CD295" s="144">
        <v>0</v>
      </c>
      <c r="CE295" s="145">
        <v>0</v>
      </c>
      <c r="CF295" s="145">
        <v>0</v>
      </c>
      <c r="CG295" s="145">
        <v>0</v>
      </c>
      <c r="CH295" s="134" t="s">
        <v>127</v>
      </c>
      <c r="CI295" s="145">
        <v>0</v>
      </c>
      <c r="CJ295" s="148">
        <v>0</v>
      </c>
      <c r="CK295" s="149">
        <v>0</v>
      </c>
      <c r="CL295" s="144">
        <v>0</v>
      </c>
      <c r="CM295" s="145">
        <v>0</v>
      </c>
      <c r="CN295" s="145">
        <v>0</v>
      </c>
      <c r="CO295" s="134" t="s">
        <v>127</v>
      </c>
      <c r="CP295" s="136" t="s">
        <v>132</v>
      </c>
      <c r="CQ295" s="133" t="s">
        <v>132</v>
      </c>
      <c r="CR295" s="134" t="s">
        <v>132</v>
      </c>
      <c r="CS295" s="112"/>
      <c r="CT295" s="134" t="s">
        <v>132</v>
      </c>
      <c r="CU295" s="135"/>
      <c r="CV295" s="135"/>
      <c r="CW295" s="136" t="s">
        <v>132</v>
      </c>
      <c r="CX295" s="137" t="s">
        <v>132</v>
      </c>
      <c r="CY295" s="137" t="s">
        <v>132</v>
      </c>
      <c r="CZ295" s="137" t="s">
        <v>132</v>
      </c>
      <c r="DA295" s="163"/>
      <c r="DB295" s="156" t="s">
        <v>2744</v>
      </c>
      <c r="DC295" s="138" t="s">
        <v>149</v>
      </c>
      <c r="DD295" s="139" t="s">
        <v>2736</v>
      </c>
      <c r="DE295" s="947" t="s">
        <v>210</v>
      </c>
    </row>
    <row r="296" spans="1:109" ht="67.5">
      <c r="A296" s="49"/>
      <c r="B296" s="59">
        <f t="shared" ca="1" si="4"/>
        <v>288</v>
      </c>
      <c r="C296" s="115" t="s">
        <v>211</v>
      </c>
      <c r="D296" s="150" t="s">
        <v>4292</v>
      </c>
      <c r="E296" s="65" t="s">
        <v>4293</v>
      </c>
      <c r="F296" s="116" t="s">
        <v>132</v>
      </c>
      <c r="G296" s="117" t="s">
        <v>132</v>
      </c>
      <c r="H296" s="27">
        <v>38353</v>
      </c>
      <c r="I296" s="65" t="s">
        <v>477</v>
      </c>
      <c r="J296" s="67" t="s">
        <v>4279</v>
      </c>
      <c r="K296" s="61" t="s">
        <v>479</v>
      </c>
      <c r="L296" s="112"/>
      <c r="M296" s="118" t="s">
        <v>2727</v>
      </c>
      <c r="N296" s="65" t="s">
        <v>4280</v>
      </c>
      <c r="O296" s="67" t="s">
        <v>4294</v>
      </c>
      <c r="P296" s="67" t="s">
        <v>2805</v>
      </c>
      <c r="Q296" s="112"/>
      <c r="R296" s="151">
        <v>0</v>
      </c>
      <c r="S296" s="144">
        <v>1</v>
      </c>
      <c r="T296" s="282" t="s">
        <v>4295</v>
      </c>
      <c r="U296" s="159">
        <v>20</v>
      </c>
      <c r="V296" s="282"/>
      <c r="W296" s="159"/>
      <c r="X296" s="114"/>
      <c r="Y296" s="159"/>
      <c r="Z296" s="114"/>
      <c r="AA296" s="159"/>
      <c r="AB296" s="114"/>
      <c r="AC296" s="159"/>
      <c r="AD296" s="114"/>
      <c r="AE296" s="159"/>
      <c r="AF296" s="114"/>
      <c r="AG296" s="159"/>
      <c r="AH296" s="114"/>
      <c r="AI296" s="159"/>
      <c r="AJ296" s="114"/>
      <c r="AK296" s="159"/>
      <c r="AL296" s="114"/>
      <c r="AM296" s="159"/>
      <c r="AN296" s="144">
        <v>0</v>
      </c>
      <c r="AO296" s="161">
        <v>0</v>
      </c>
      <c r="AP296" s="130">
        <v>0</v>
      </c>
      <c r="AQ296" s="212">
        <v>0</v>
      </c>
      <c r="AR296" s="66">
        <v>0</v>
      </c>
      <c r="AS296" s="120">
        <v>0</v>
      </c>
      <c r="AT296" s="121">
        <v>0</v>
      </c>
      <c r="AU296" s="66">
        <v>0</v>
      </c>
      <c r="AV296" s="122">
        <v>0</v>
      </c>
      <c r="AW296" s="121">
        <v>3</v>
      </c>
      <c r="AX296" s="66">
        <v>1</v>
      </c>
      <c r="AY296" s="122">
        <v>0.7</v>
      </c>
      <c r="AZ296" s="121">
        <v>0</v>
      </c>
      <c r="BA296" s="66">
        <v>0</v>
      </c>
      <c r="BB296" s="122">
        <v>0</v>
      </c>
      <c r="BC296" s="121">
        <v>0</v>
      </c>
      <c r="BD296" s="66">
        <v>0</v>
      </c>
      <c r="BE296" s="122">
        <v>0</v>
      </c>
      <c r="BF296" s="113">
        <v>2</v>
      </c>
      <c r="BG296" s="66">
        <v>0</v>
      </c>
      <c r="BH296" s="66">
        <v>0</v>
      </c>
      <c r="BI296" s="151">
        <v>5</v>
      </c>
      <c r="BJ296" s="143">
        <v>28</v>
      </c>
      <c r="BK296" s="154">
        <v>0</v>
      </c>
      <c r="BL296" s="144">
        <v>0</v>
      </c>
      <c r="BM296" s="135">
        <v>0</v>
      </c>
      <c r="BN296" s="145">
        <v>0</v>
      </c>
      <c r="BO296" s="135">
        <v>0</v>
      </c>
      <c r="BP296" s="146">
        <v>0</v>
      </c>
      <c r="BQ296" s="135">
        <v>0</v>
      </c>
      <c r="BR296" s="145">
        <v>0</v>
      </c>
      <c r="BS296" s="135">
        <v>0</v>
      </c>
      <c r="BT296" s="155">
        <v>0</v>
      </c>
      <c r="BU296" s="149">
        <v>0</v>
      </c>
      <c r="BV296" s="144">
        <v>0</v>
      </c>
      <c r="BW296" s="145">
        <v>76</v>
      </c>
      <c r="BX296" s="146">
        <v>76</v>
      </c>
      <c r="BY296" s="147" t="s">
        <v>132</v>
      </c>
      <c r="BZ296" s="144">
        <v>0</v>
      </c>
      <c r="CA296" s="145">
        <v>479</v>
      </c>
      <c r="CB296" s="145">
        <v>196</v>
      </c>
      <c r="CC296" s="145">
        <v>479</v>
      </c>
      <c r="CD296" s="144">
        <v>0</v>
      </c>
      <c r="CE296" s="145">
        <v>0</v>
      </c>
      <c r="CF296" s="145">
        <v>0</v>
      </c>
      <c r="CG296" s="145">
        <v>0</v>
      </c>
      <c r="CH296" s="134" t="s">
        <v>127</v>
      </c>
      <c r="CI296" s="145">
        <v>0</v>
      </c>
      <c r="CJ296" s="148">
        <v>2</v>
      </c>
      <c r="CK296" s="149">
        <v>3</v>
      </c>
      <c r="CL296" s="144">
        <v>0</v>
      </c>
      <c r="CM296" s="145">
        <v>0</v>
      </c>
      <c r="CN296" s="145">
        <v>0</v>
      </c>
      <c r="CO296" s="134" t="s">
        <v>127</v>
      </c>
      <c r="CP296" s="136" t="s">
        <v>132</v>
      </c>
      <c r="CQ296" s="133" t="s">
        <v>132</v>
      </c>
      <c r="CR296" s="134" t="s">
        <v>132</v>
      </c>
      <c r="CS296" s="112"/>
      <c r="CT296" s="134" t="s">
        <v>127</v>
      </c>
      <c r="CU296" s="135">
        <v>106</v>
      </c>
      <c r="CV296" s="135">
        <v>0</v>
      </c>
      <c r="CW296" s="136" t="s">
        <v>132</v>
      </c>
      <c r="CX296" s="137" t="s">
        <v>132</v>
      </c>
      <c r="CY296" s="137" t="s">
        <v>132</v>
      </c>
      <c r="CZ296" s="137" t="s">
        <v>132</v>
      </c>
      <c r="DA296" s="163" t="s">
        <v>2834</v>
      </c>
      <c r="DB296" s="156" t="s">
        <v>2744</v>
      </c>
      <c r="DC296" s="138" t="s">
        <v>149</v>
      </c>
      <c r="DD296" s="139" t="s">
        <v>2736</v>
      </c>
      <c r="DE296" s="947" t="s">
        <v>210</v>
      </c>
    </row>
    <row r="297" spans="1:109">
      <c r="A297" s="49"/>
      <c r="B297" s="59">
        <f t="shared" ca="1" si="4"/>
        <v>289</v>
      </c>
      <c r="C297" s="115" t="s">
        <v>211</v>
      </c>
      <c r="D297" s="150" t="s">
        <v>4296</v>
      </c>
      <c r="E297" s="65" t="s">
        <v>4297</v>
      </c>
      <c r="F297" s="116" t="s">
        <v>132</v>
      </c>
      <c r="G297" s="117" t="s">
        <v>132</v>
      </c>
      <c r="H297" s="27">
        <v>30750</v>
      </c>
      <c r="I297" s="65" t="s">
        <v>477</v>
      </c>
      <c r="J297" s="67" t="s">
        <v>4298</v>
      </c>
      <c r="K297" s="61" t="s">
        <v>479</v>
      </c>
      <c r="L297" s="112"/>
      <c r="M297" s="118" t="s">
        <v>132</v>
      </c>
      <c r="N297" s="65" t="s">
        <v>881</v>
      </c>
      <c r="O297" s="67" t="s">
        <v>4299</v>
      </c>
      <c r="P297" s="67" t="s">
        <v>3473</v>
      </c>
      <c r="Q297" s="112"/>
      <c r="R297" s="151">
        <v>0</v>
      </c>
      <c r="S297" s="144">
        <v>1</v>
      </c>
      <c r="T297" s="282" t="s">
        <v>944</v>
      </c>
      <c r="U297" s="159">
        <v>45</v>
      </c>
      <c r="V297" s="282"/>
      <c r="W297" s="159"/>
      <c r="X297" s="119"/>
      <c r="Y297" s="159"/>
      <c r="Z297" s="119"/>
      <c r="AA297" s="159"/>
      <c r="AB297" s="119"/>
      <c r="AC297" s="159"/>
      <c r="AD297" s="119"/>
      <c r="AE297" s="159"/>
      <c r="AF297" s="119"/>
      <c r="AG297" s="159"/>
      <c r="AH297" s="119"/>
      <c r="AI297" s="159"/>
      <c r="AJ297" s="119"/>
      <c r="AK297" s="159"/>
      <c r="AL297" s="119"/>
      <c r="AM297" s="159"/>
      <c r="AN297" s="144">
        <v>2</v>
      </c>
      <c r="AO297" s="161">
        <v>0.1</v>
      </c>
      <c r="AP297" s="130">
        <v>0</v>
      </c>
      <c r="AQ297" s="212">
        <v>0</v>
      </c>
      <c r="AR297" s="66">
        <v>0</v>
      </c>
      <c r="AS297" s="120">
        <v>0</v>
      </c>
      <c r="AT297" s="121">
        <v>0</v>
      </c>
      <c r="AU297" s="66">
        <v>0</v>
      </c>
      <c r="AV297" s="122">
        <v>0</v>
      </c>
      <c r="AW297" s="121">
        <v>3</v>
      </c>
      <c r="AX297" s="66">
        <v>0</v>
      </c>
      <c r="AY297" s="122">
        <v>0</v>
      </c>
      <c r="AZ297" s="121">
        <v>0</v>
      </c>
      <c r="BA297" s="66">
        <v>2</v>
      </c>
      <c r="BB297" s="122">
        <v>0.1</v>
      </c>
      <c r="BC297" s="121">
        <v>0</v>
      </c>
      <c r="BD297" s="66">
        <v>0</v>
      </c>
      <c r="BE297" s="122">
        <v>0</v>
      </c>
      <c r="BF297" s="113">
        <v>1</v>
      </c>
      <c r="BG297" s="66">
        <v>0</v>
      </c>
      <c r="BH297" s="66">
        <v>0</v>
      </c>
      <c r="BI297" s="151">
        <v>2</v>
      </c>
      <c r="BJ297" s="143">
        <v>14</v>
      </c>
      <c r="BK297" s="154">
        <v>0</v>
      </c>
      <c r="BL297" s="144">
        <v>0</v>
      </c>
      <c r="BM297" s="135">
        <v>0</v>
      </c>
      <c r="BN297" s="145">
        <v>0</v>
      </c>
      <c r="BO297" s="135">
        <v>0</v>
      </c>
      <c r="BP297" s="146">
        <v>0</v>
      </c>
      <c r="BQ297" s="135">
        <v>0</v>
      </c>
      <c r="BR297" s="145">
        <v>0</v>
      </c>
      <c r="BS297" s="135">
        <v>0</v>
      </c>
      <c r="BT297" s="155">
        <v>0</v>
      </c>
      <c r="BU297" s="149">
        <v>0</v>
      </c>
      <c r="BV297" s="144">
        <v>0</v>
      </c>
      <c r="BW297" s="145">
        <v>7</v>
      </c>
      <c r="BX297" s="146">
        <v>7</v>
      </c>
      <c r="BY297" s="147" t="s">
        <v>132</v>
      </c>
      <c r="BZ297" s="144">
        <v>0</v>
      </c>
      <c r="CA297" s="145">
        <v>22</v>
      </c>
      <c r="CB297" s="145">
        <v>22</v>
      </c>
      <c r="CC297" s="145">
        <v>48</v>
      </c>
      <c r="CD297" s="144">
        <v>0</v>
      </c>
      <c r="CE297" s="145">
        <v>0</v>
      </c>
      <c r="CF297" s="145">
        <v>0</v>
      </c>
      <c r="CG297" s="145">
        <v>0</v>
      </c>
      <c r="CH297" s="134" t="s">
        <v>132</v>
      </c>
      <c r="CI297" s="145"/>
      <c r="CJ297" s="148"/>
      <c r="CK297" s="149"/>
      <c r="CL297" s="144">
        <v>0</v>
      </c>
      <c r="CM297" s="145">
        <v>0</v>
      </c>
      <c r="CN297" s="145">
        <v>0</v>
      </c>
      <c r="CO297" s="134" t="s">
        <v>127</v>
      </c>
      <c r="CP297" s="136" t="s">
        <v>132</v>
      </c>
      <c r="CQ297" s="133" t="s">
        <v>132</v>
      </c>
      <c r="CR297" s="134" t="s">
        <v>132</v>
      </c>
      <c r="CS297" s="112"/>
      <c r="CT297" s="134" t="s">
        <v>127</v>
      </c>
      <c r="CU297" s="135">
        <v>0</v>
      </c>
      <c r="CV297" s="135">
        <v>56</v>
      </c>
      <c r="CW297" s="136" t="s">
        <v>132</v>
      </c>
      <c r="CX297" s="137" t="s">
        <v>132</v>
      </c>
      <c r="CY297" s="137" t="s">
        <v>132</v>
      </c>
      <c r="CZ297" s="137" t="s">
        <v>132</v>
      </c>
      <c r="DA297" s="163" t="s">
        <v>2773</v>
      </c>
      <c r="DB297" s="156" t="s">
        <v>2744</v>
      </c>
      <c r="DC297" s="138" t="s">
        <v>149</v>
      </c>
      <c r="DD297" s="139" t="s">
        <v>2736</v>
      </c>
      <c r="DE297" s="947" t="s">
        <v>3846</v>
      </c>
    </row>
    <row r="298" spans="1:109">
      <c r="A298" s="49"/>
      <c r="B298" s="59">
        <f t="shared" ca="1" si="4"/>
        <v>290</v>
      </c>
      <c r="C298" s="115" t="s">
        <v>211</v>
      </c>
      <c r="D298" s="150" t="s">
        <v>4300</v>
      </c>
      <c r="E298" s="65" t="s">
        <v>4301</v>
      </c>
      <c r="F298" s="116" t="s">
        <v>132</v>
      </c>
      <c r="G298" s="117" t="s">
        <v>127</v>
      </c>
      <c r="H298" s="27">
        <v>38243</v>
      </c>
      <c r="I298" s="65" t="s">
        <v>477</v>
      </c>
      <c r="J298" s="67" t="s">
        <v>4298</v>
      </c>
      <c r="K298" s="61" t="s">
        <v>479</v>
      </c>
      <c r="L298" s="112"/>
      <c r="M298" s="118" t="s">
        <v>132</v>
      </c>
      <c r="N298" s="65" t="s">
        <v>881</v>
      </c>
      <c r="O298" s="67" t="s">
        <v>4302</v>
      </c>
      <c r="P298" s="67" t="s">
        <v>3473</v>
      </c>
      <c r="Q298" s="112"/>
      <c r="R298" s="151">
        <v>0</v>
      </c>
      <c r="S298" s="144">
        <v>0</v>
      </c>
      <c r="T298" s="282"/>
      <c r="U298" s="159"/>
      <c r="V298" s="282"/>
      <c r="W298" s="159"/>
      <c r="X298" s="114"/>
      <c r="Y298" s="159"/>
      <c r="Z298" s="114"/>
      <c r="AA298" s="159"/>
      <c r="AB298" s="114"/>
      <c r="AC298" s="159"/>
      <c r="AD298" s="114"/>
      <c r="AE298" s="159"/>
      <c r="AF298" s="114"/>
      <c r="AG298" s="159"/>
      <c r="AH298" s="114"/>
      <c r="AI298" s="159"/>
      <c r="AJ298" s="114"/>
      <c r="AK298" s="159"/>
      <c r="AL298" s="114"/>
      <c r="AM298" s="159"/>
      <c r="AN298" s="144">
        <v>0</v>
      </c>
      <c r="AO298" s="161">
        <v>0</v>
      </c>
      <c r="AP298" s="130">
        <v>0</v>
      </c>
      <c r="AQ298" s="212">
        <v>0</v>
      </c>
      <c r="AR298" s="66">
        <v>0</v>
      </c>
      <c r="AS298" s="120">
        <v>0</v>
      </c>
      <c r="AT298" s="121">
        <v>0</v>
      </c>
      <c r="AU298" s="66">
        <v>0</v>
      </c>
      <c r="AV298" s="122">
        <v>0</v>
      </c>
      <c r="AW298" s="121">
        <v>0</v>
      </c>
      <c r="AX298" s="66">
        <v>0</v>
      </c>
      <c r="AY298" s="122">
        <v>0</v>
      </c>
      <c r="AZ298" s="121">
        <v>0</v>
      </c>
      <c r="BA298" s="66">
        <v>0</v>
      </c>
      <c r="BB298" s="122">
        <v>0</v>
      </c>
      <c r="BC298" s="121">
        <v>0</v>
      </c>
      <c r="BD298" s="66">
        <v>0</v>
      </c>
      <c r="BE298" s="122">
        <v>0</v>
      </c>
      <c r="BF298" s="113">
        <v>0</v>
      </c>
      <c r="BG298" s="66">
        <v>0</v>
      </c>
      <c r="BH298" s="66">
        <v>0</v>
      </c>
      <c r="BI298" s="151">
        <v>0</v>
      </c>
      <c r="BJ298" s="143">
        <v>0</v>
      </c>
      <c r="BK298" s="154">
        <v>0</v>
      </c>
      <c r="BL298" s="144">
        <v>0</v>
      </c>
      <c r="BM298" s="135">
        <v>0</v>
      </c>
      <c r="BN298" s="145">
        <v>0</v>
      </c>
      <c r="BO298" s="135">
        <v>0</v>
      </c>
      <c r="BP298" s="146">
        <v>0</v>
      </c>
      <c r="BQ298" s="135">
        <v>0</v>
      </c>
      <c r="BR298" s="145">
        <v>0</v>
      </c>
      <c r="BS298" s="135">
        <v>0</v>
      </c>
      <c r="BT298" s="155">
        <v>0</v>
      </c>
      <c r="BU298" s="149">
        <v>0</v>
      </c>
      <c r="BV298" s="144">
        <v>0</v>
      </c>
      <c r="BW298" s="145">
        <v>0</v>
      </c>
      <c r="BX298" s="146">
        <v>0</v>
      </c>
      <c r="BY298" s="147" t="s">
        <v>132</v>
      </c>
      <c r="BZ298" s="144">
        <v>0</v>
      </c>
      <c r="CA298" s="145">
        <v>0</v>
      </c>
      <c r="CB298" s="145">
        <v>0</v>
      </c>
      <c r="CC298" s="145">
        <v>0</v>
      </c>
      <c r="CD298" s="144">
        <v>0</v>
      </c>
      <c r="CE298" s="145">
        <v>0</v>
      </c>
      <c r="CF298" s="145">
        <v>0</v>
      </c>
      <c r="CG298" s="145">
        <v>0</v>
      </c>
      <c r="CH298" s="134" t="s">
        <v>132</v>
      </c>
      <c r="CI298" s="145"/>
      <c r="CJ298" s="148"/>
      <c r="CK298" s="149"/>
      <c r="CL298" s="144">
        <v>0</v>
      </c>
      <c r="CM298" s="145">
        <v>0</v>
      </c>
      <c r="CN298" s="145">
        <v>0</v>
      </c>
      <c r="CO298" s="134" t="s">
        <v>132</v>
      </c>
      <c r="CP298" s="136"/>
      <c r="CQ298" s="133" t="s">
        <v>132</v>
      </c>
      <c r="CR298" s="134" t="s">
        <v>132</v>
      </c>
      <c r="CS298" s="112"/>
      <c r="CT298" s="134" t="s">
        <v>132</v>
      </c>
      <c r="CU298" s="135"/>
      <c r="CV298" s="135"/>
      <c r="CW298" s="136" t="s">
        <v>132</v>
      </c>
      <c r="CX298" s="137" t="s">
        <v>132</v>
      </c>
      <c r="CY298" s="137" t="s">
        <v>132</v>
      </c>
      <c r="CZ298" s="137" t="s">
        <v>132</v>
      </c>
      <c r="DA298" s="163"/>
      <c r="DB298" s="156" t="s">
        <v>2744</v>
      </c>
      <c r="DC298" s="138" t="s">
        <v>149</v>
      </c>
      <c r="DD298" s="139" t="s">
        <v>2736</v>
      </c>
      <c r="DE298" s="947" t="s">
        <v>2813</v>
      </c>
    </row>
    <row r="299" spans="1:109">
      <c r="A299" s="49"/>
      <c r="B299" s="59">
        <f t="shared" ca="1" si="4"/>
        <v>291</v>
      </c>
      <c r="C299" s="115" t="s">
        <v>211</v>
      </c>
      <c r="D299" s="150" t="s">
        <v>4303</v>
      </c>
      <c r="E299" s="65" t="s">
        <v>4304</v>
      </c>
      <c r="F299" s="116" t="s">
        <v>132</v>
      </c>
      <c r="G299" s="117" t="s">
        <v>127</v>
      </c>
      <c r="H299" s="27">
        <v>37687</v>
      </c>
      <c r="I299" s="65" t="s">
        <v>477</v>
      </c>
      <c r="J299" s="67" t="s">
        <v>4298</v>
      </c>
      <c r="K299" s="61" t="s">
        <v>479</v>
      </c>
      <c r="L299" s="112"/>
      <c r="M299" s="118" t="s">
        <v>132</v>
      </c>
      <c r="N299" s="65" t="s">
        <v>4305</v>
      </c>
      <c r="O299" s="67" t="s">
        <v>4306</v>
      </c>
      <c r="P299" s="67" t="s">
        <v>3473</v>
      </c>
      <c r="Q299" s="112"/>
      <c r="R299" s="151">
        <v>0</v>
      </c>
      <c r="S299" s="144">
        <v>0</v>
      </c>
      <c r="T299" s="282"/>
      <c r="U299" s="159"/>
      <c r="V299" s="282"/>
      <c r="W299" s="159"/>
      <c r="X299" s="114"/>
      <c r="Y299" s="159"/>
      <c r="Z299" s="114"/>
      <c r="AA299" s="159"/>
      <c r="AB299" s="114"/>
      <c r="AC299" s="159"/>
      <c r="AD299" s="114"/>
      <c r="AE299" s="159"/>
      <c r="AF299" s="114"/>
      <c r="AG299" s="159"/>
      <c r="AH299" s="114"/>
      <c r="AI299" s="159"/>
      <c r="AJ299" s="114"/>
      <c r="AK299" s="159"/>
      <c r="AL299" s="114"/>
      <c r="AM299" s="159"/>
      <c r="AN299" s="144">
        <v>0</v>
      </c>
      <c r="AO299" s="161">
        <v>0</v>
      </c>
      <c r="AP299" s="130">
        <v>0</v>
      </c>
      <c r="AQ299" s="212">
        <v>0</v>
      </c>
      <c r="AR299" s="66">
        <v>0</v>
      </c>
      <c r="AS299" s="120">
        <v>0</v>
      </c>
      <c r="AT299" s="121">
        <v>0</v>
      </c>
      <c r="AU299" s="66">
        <v>0</v>
      </c>
      <c r="AV299" s="122">
        <v>0</v>
      </c>
      <c r="AW299" s="121">
        <v>0</v>
      </c>
      <c r="AX299" s="66">
        <v>0</v>
      </c>
      <c r="AY299" s="122">
        <v>0</v>
      </c>
      <c r="AZ299" s="121">
        <v>0</v>
      </c>
      <c r="BA299" s="66">
        <v>0</v>
      </c>
      <c r="BB299" s="122">
        <v>0</v>
      </c>
      <c r="BC299" s="121">
        <v>0</v>
      </c>
      <c r="BD299" s="66">
        <v>0</v>
      </c>
      <c r="BE299" s="122">
        <v>0</v>
      </c>
      <c r="BF299" s="113">
        <v>0</v>
      </c>
      <c r="BG299" s="66">
        <v>0</v>
      </c>
      <c r="BH299" s="66">
        <v>0</v>
      </c>
      <c r="BI299" s="151">
        <v>0</v>
      </c>
      <c r="BJ299" s="143">
        <v>0</v>
      </c>
      <c r="BK299" s="154">
        <v>0</v>
      </c>
      <c r="BL299" s="144">
        <v>0</v>
      </c>
      <c r="BM299" s="135">
        <v>0</v>
      </c>
      <c r="BN299" s="145">
        <v>0</v>
      </c>
      <c r="BO299" s="135">
        <v>0</v>
      </c>
      <c r="BP299" s="146">
        <v>0</v>
      </c>
      <c r="BQ299" s="135">
        <v>0</v>
      </c>
      <c r="BR299" s="145">
        <v>0</v>
      </c>
      <c r="BS299" s="135">
        <v>0</v>
      </c>
      <c r="BT299" s="155">
        <v>0</v>
      </c>
      <c r="BU299" s="149">
        <v>0</v>
      </c>
      <c r="BV299" s="144">
        <v>0</v>
      </c>
      <c r="BW299" s="145">
        <v>0</v>
      </c>
      <c r="BX299" s="146">
        <v>0</v>
      </c>
      <c r="BY299" s="147" t="s">
        <v>132</v>
      </c>
      <c r="BZ299" s="144">
        <v>0</v>
      </c>
      <c r="CA299" s="145">
        <v>0</v>
      </c>
      <c r="CB299" s="145">
        <v>0</v>
      </c>
      <c r="CC299" s="145">
        <v>0</v>
      </c>
      <c r="CD299" s="144">
        <v>0</v>
      </c>
      <c r="CE299" s="145">
        <v>0</v>
      </c>
      <c r="CF299" s="145">
        <v>0</v>
      </c>
      <c r="CG299" s="145">
        <v>0</v>
      </c>
      <c r="CH299" s="134" t="s">
        <v>132</v>
      </c>
      <c r="CI299" s="145"/>
      <c r="CJ299" s="148"/>
      <c r="CK299" s="149"/>
      <c r="CL299" s="144">
        <v>0</v>
      </c>
      <c r="CM299" s="145">
        <v>0</v>
      </c>
      <c r="CN299" s="145">
        <v>0</v>
      </c>
      <c r="CO299" s="134" t="s">
        <v>132</v>
      </c>
      <c r="CP299" s="136"/>
      <c r="CQ299" s="133" t="s">
        <v>132</v>
      </c>
      <c r="CR299" s="134" t="s">
        <v>132</v>
      </c>
      <c r="CS299" s="112"/>
      <c r="CT299" s="134" t="s">
        <v>132</v>
      </c>
      <c r="CU299" s="135"/>
      <c r="CV299" s="135"/>
      <c r="CW299" s="136" t="s">
        <v>132</v>
      </c>
      <c r="CX299" s="137" t="s">
        <v>132</v>
      </c>
      <c r="CY299" s="137" t="s">
        <v>132</v>
      </c>
      <c r="CZ299" s="137" t="s">
        <v>132</v>
      </c>
      <c r="DA299" s="163"/>
      <c r="DB299" s="156" t="s">
        <v>2744</v>
      </c>
      <c r="DC299" s="138" t="s">
        <v>149</v>
      </c>
      <c r="DD299" s="139" t="s">
        <v>2736</v>
      </c>
      <c r="DE299" s="947" t="s">
        <v>2813</v>
      </c>
    </row>
    <row r="300" spans="1:109">
      <c r="A300" s="49"/>
      <c r="B300" s="59">
        <f t="shared" ca="1" si="4"/>
        <v>292</v>
      </c>
      <c r="C300" s="115" t="s">
        <v>4307</v>
      </c>
      <c r="D300" s="150" t="s">
        <v>4308</v>
      </c>
      <c r="E300" s="65" t="s">
        <v>4309</v>
      </c>
      <c r="F300" s="116" t="s">
        <v>132</v>
      </c>
      <c r="G300" s="117" t="s">
        <v>132</v>
      </c>
      <c r="H300" s="27">
        <v>38718</v>
      </c>
      <c r="I300" s="65" t="s">
        <v>477</v>
      </c>
      <c r="J300" s="67" t="s">
        <v>4310</v>
      </c>
      <c r="K300" s="61" t="s">
        <v>479</v>
      </c>
      <c r="L300" s="112"/>
      <c r="M300" s="118" t="s">
        <v>2727</v>
      </c>
      <c r="N300" s="65" t="s">
        <v>4311</v>
      </c>
      <c r="O300" s="67" t="s">
        <v>4312</v>
      </c>
      <c r="P300" s="67" t="s">
        <v>197</v>
      </c>
      <c r="Q300" s="112"/>
      <c r="R300" s="151">
        <v>0</v>
      </c>
      <c r="S300" s="144">
        <v>1</v>
      </c>
      <c r="T300" s="282" t="s">
        <v>618</v>
      </c>
      <c r="U300" s="159">
        <v>35</v>
      </c>
      <c r="V300" s="282"/>
      <c r="W300" s="159"/>
      <c r="X300" s="114"/>
      <c r="Y300" s="159"/>
      <c r="Z300" s="114"/>
      <c r="AA300" s="159"/>
      <c r="AB300" s="114"/>
      <c r="AC300" s="159"/>
      <c r="AD300" s="114"/>
      <c r="AE300" s="159"/>
      <c r="AF300" s="114"/>
      <c r="AG300" s="159"/>
      <c r="AH300" s="114"/>
      <c r="AI300" s="159"/>
      <c r="AJ300" s="114"/>
      <c r="AK300" s="159"/>
      <c r="AL300" s="114"/>
      <c r="AM300" s="159"/>
      <c r="AN300" s="144">
        <v>0</v>
      </c>
      <c r="AO300" s="161">
        <v>0</v>
      </c>
      <c r="AP300" s="130">
        <v>0</v>
      </c>
      <c r="AQ300" s="212">
        <v>0</v>
      </c>
      <c r="AR300" s="66">
        <v>0</v>
      </c>
      <c r="AS300" s="120">
        <v>0</v>
      </c>
      <c r="AT300" s="121">
        <v>0</v>
      </c>
      <c r="AU300" s="66">
        <v>0</v>
      </c>
      <c r="AV300" s="122">
        <v>0</v>
      </c>
      <c r="AW300" s="121">
        <v>0</v>
      </c>
      <c r="AX300" s="66">
        <v>1</v>
      </c>
      <c r="AY300" s="122">
        <v>0.2</v>
      </c>
      <c r="AZ300" s="121">
        <v>0</v>
      </c>
      <c r="BA300" s="66">
        <v>0</v>
      </c>
      <c r="BB300" s="122">
        <v>0</v>
      </c>
      <c r="BC300" s="121">
        <v>0</v>
      </c>
      <c r="BD300" s="66">
        <v>0</v>
      </c>
      <c r="BE300" s="122">
        <v>0</v>
      </c>
      <c r="BF300" s="113">
        <v>1</v>
      </c>
      <c r="BG300" s="66">
        <v>0</v>
      </c>
      <c r="BH300" s="66">
        <v>0.2</v>
      </c>
      <c r="BI300" s="151">
        <v>1</v>
      </c>
      <c r="BJ300" s="143">
        <v>5</v>
      </c>
      <c r="BK300" s="154">
        <v>0</v>
      </c>
      <c r="BL300" s="144">
        <v>0</v>
      </c>
      <c r="BM300" s="135">
        <v>0</v>
      </c>
      <c r="BN300" s="145">
        <v>0</v>
      </c>
      <c r="BO300" s="135">
        <v>0</v>
      </c>
      <c r="BP300" s="146">
        <v>0</v>
      </c>
      <c r="BQ300" s="135">
        <v>0</v>
      </c>
      <c r="BR300" s="145">
        <v>0</v>
      </c>
      <c r="BS300" s="135">
        <v>0</v>
      </c>
      <c r="BT300" s="155">
        <v>0</v>
      </c>
      <c r="BU300" s="149">
        <v>0</v>
      </c>
      <c r="BV300" s="144">
        <v>0</v>
      </c>
      <c r="BW300" s="145">
        <v>5</v>
      </c>
      <c r="BX300" s="146">
        <v>5</v>
      </c>
      <c r="BY300" s="147" t="s">
        <v>132</v>
      </c>
      <c r="BZ300" s="144">
        <v>0</v>
      </c>
      <c r="CA300" s="145">
        <v>0</v>
      </c>
      <c r="CB300" s="145">
        <v>0</v>
      </c>
      <c r="CC300" s="145">
        <v>0</v>
      </c>
      <c r="CD300" s="144">
        <v>0</v>
      </c>
      <c r="CE300" s="145">
        <v>0</v>
      </c>
      <c r="CF300" s="145">
        <v>0</v>
      </c>
      <c r="CG300" s="145">
        <v>0</v>
      </c>
      <c r="CH300" s="134" t="s">
        <v>132</v>
      </c>
      <c r="CI300" s="145"/>
      <c r="CJ300" s="148"/>
      <c r="CK300" s="149"/>
      <c r="CL300" s="144">
        <v>0</v>
      </c>
      <c r="CM300" s="145">
        <v>0</v>
      </c>
      <c r="CN300" s="145">
        <v>0</v>
      </c>
      <c r="CO300" s="134" t="s">
        <v>132</v>
      </c>
      <c r="CP300" s="136"/>
      <c r="CQ300" s="133" t="s">
        <v>132</v>
      </c>
      <c r="CR300" s="134" t="s">
        <v>132</v>
      </c>
      <c r="CS300" s="112"/>
      <c r="CT300" s="134" t="s">
        <v>132</v>
      </c>
      <c r="CU300" s="135"/>
      <c r="CV300" s="135"/>
      <c r="CW300" s="136" t="s">
        <v>132</v>
      </c>
      <c r="CX300" s="137" t="s">
        <v>132</v>
      </c>
      <c r="CY300" s="137" t="s">
        <v>132</v>
      </c>
      <c r="CZ300" s="137" t="s">
        <v>132</v>
      </c>
      <c r="DA300" s="163"/>
      <c r="DB300" s="156" t="s">
        <v>2744</v>
      </c>
      <c r="DC300" s="138" t="s">
        <v>149</v>
      </c>
      <c r="DD300" s="139" t="s">
        <v>2736</v>
      </c>
      <c r="DE300" s="947" t="s">
        <v>4313</v>
      </c>
    </row>
    <row r="301" spans="1:109" ht="40.5">
      <c r="A301" s="49"/>
      <c r="B301" s="59">
        <f t="shared" ca="1" si="4"/>
        <v>293</v>
      </c>
      <c r="C301" s="115" t="s">
        <v>4307</v>
      </c>
      <c r="D301" s="150" t="s">
        <v>4314</v>
      </c>
      <c r="E301" s="65" t="s">
        <v>4315</v>
      </c>
      <c r="F301" s="116" t="s">
        <v>132</v>
      </c>
      <c r="G301" s="117" t="s">
        <v>132</v>
      </c>
      <c r="H301" s="27">
        <v>25143</v>
      </c>
      <c r="I301" s="65" t="s">
        <v>477</v>
      </c>
      <c r="J301" s="67" t="s">
        <v>4310</v>
      </c>
      <c r="K301" s="61" t="s">
        <v>479</v>
      </c>
      <c r="L301" s="112"/>
      <c r="M301" s="118" t="s">
        <v>2727</v>
      </c>
      <c r="N301" s="65" t="s">
        <v>4311</v>
      </c>
      <c r="O301" s="67" t="s">
        <v>4316</v>
      </c>
      <c r="P301" s="67" t="s">
        <v>2743</v>
      </c>
      <c r="Q301" s="112"/>
      <c r="R301" s="151">
        <v>0</v>
      </c>
      <c r="S301" s="144">
        <v>1</v>
      </c>
      <c r="T301" s="282" t="s">
        <v>618</v>
      </c>
      <c r="U301" s="159">
        <v>35</v>
      </c>
      <c r="V301" s="282"/>
      <c r="W301" s="159"/>
      <c r="X301" s="114"/>
      <c r="Y301" s="159"/>
      <c r="Z301" s="114"/>
      <c r="AA301" s="159"/>
      <c r="AB301" s="114"/>
      <c r="AC301" s="159"/>
      <c r="AD301" s="114"/>
      <c r="AE301" s="159"/>
      <c r="AF301" s="114"/>
      <c r="AG301" s="159"/>
      <c r="AH301" s="114"/>
      <c r="AI301" s="159"/>
      <c r="AJ301" s="114"/>
      <c r="AK301" s="159"/>
      <c r="AL301" s="114"/>
      <c r="AM301" s="159"/>
      <c r="AN301" s="144">
        <v>0</v>
      </c>
      <c r="AO301" s="161">
        <v>0</v>
      </c>
      <c r="AP301" s="130">
        <v>0</v>
      </c>
      <c r="AQ301" s="212">
        <v>0</v>
      </c>
      <c r="AR301" s="66">
        <v>0</v>
      </c>
      <c r="AS301" s="120">
        <v>0</v>
      </c>
      <c r="AT301" s="121">
        <v>0</v>
      </c>
      <c r="AU301" s="66">
        <v>0</v>
      </c>
      <c r="AV301" s="122">
        <v>0</v>
      </c>
      <c r="AW301" s="121">
        <v>3</v>
      </c>
      <c r="AX301" s="66">
        <v>1</v>
      </c>
      <c r="AY301" s="122">
        <v>0.6</v>
      </c>
      <c r="AZ301" s="121">
        <v>0</v>
      </c>
      <c r="BA301" s="66">
        <v>0</v>
      </c>
      <c r="BB301" s="122">
        <v>0</v>
      </c>
      <c r="BC301" s="121">
        <v>0</v>
      </c>
      <c r="BD301" s="66">
        <v>0</v>
      </c>
      <c r="BE301" s="122">
        <v>0</v>
      </c>
      <c r="BF301" s="113">
        <v>1</v>
      </c>
      <c r="BG301" s="66">
        <v>3</v>
      </c>
      <c r="BH301" s="66">
        <v>2.1</v>
      </c>
      <c r="BI301" s="151">
        <v>5</v>
      </c>
      <c r="BJ301" s="143">
        <v>10</v>
      </c>
      <c r="BK301" s="154">
        <v>0</v>
      </c>
      <c r="BL301" s="144">
        <v>0</v>
      </c>
      <c r="BM301" s="135">
        <v>0</v>
      </c>
      <c r="BN301" s="145">
        <v>0</v>
      </c>
      <c r="BO301" s="135">
        <v>0</v>
      </c>
      <c r="BP301" s="146">
        <v>0</v>
      </c>
      <c r="BQ301" s="135">
        <v>0</v>
      </c>
      <c r="BR301" s="145">
        <v>0</v>
      </c>
      <c r="BS301" s="135">
        <v>0</v>
      </c>
      <c r="BT301" s="155">
        <v>0</v>
      </c>
      <c r="BU301" s="149">
        <v>0</v>
      </c>
      <c r="BV301" s="144">
        <v>0</v>
      </c>
      <c r="BW301" s="145">
        <v>53</v>
      </c>
      <c r="BX301" s="146">
        <v>49</v>
      </c>
      <c r="BY301" s="147" t="s">
        <v>127</v>
      </c>
      <c r="BZ301" s="144">
        <v>0</v>
      </c>
      <c r="CA301" s="145">
        <v>0</v>
      </c>
      <c r="CB301" s="145">
        <v>0</v>
      </c>
      <c r="CC301" s="145">
        <v>0</v>
      </c>
      <c r="CD301" s="144">
        <v>0</v>
      </c>
      <c r="CE301" s="145">
        <v>0</v>
      </c>
      <c r="CF301" s="145">
        <v>0</v>
      </c>
      <c r="CG301" s="145">
        <v>0</v>
      </c>
      <c r="CH301" s="134" t="s">
        <v>132</v>
      </c>
      <c r="CI301" s="145"/>
      <c r="CJ301" s="148"/>
      <c r="CK301" s="149"/>
      <c r="CL301" s="144">
        <v>0</v>
      </c>
      <c r="CM301" s="145">
        <v>0</v>
      </c>
      <c r="CN301" s="145">
        <v>0</v>
      </c>
      <c r="CO301" s="134" t="s">
        <v>127</v>
      </c>
      <c r="CP301" s="136" t="s">
        <v>132</v>
      </c>
      <c r="CQ301" s="133" t="s">
        <v>132</v>
      </c>
      <c r="CR301" s="134" t="s">
        <v>132</v>
      </c>
      <c r="CS301" s="112"/>
      <c r="CT301" s="134" t="s">
        <v>132</v>
      </c>
      <c r="CU301" s="135"/>
      <c r="CV301" s="135"/>
      <c r="CW301" s="136" t="s">
        <v>132</v>
      </c>
      <c r="CX301" s="137" t="s">
        <v>132</v>
      </c>
      <c r="CY301" s="137" t="s">
        <v>132</v>
      </c>
      <c r="CZ301" s="137" t="s">
        <v>132</v>
      </c>
      <c r="DA301" s="163"/>
      <c r="DB301" s="156" t="s">
        <v>2744</v>
      </c>
      <c r="DC301" s="138" t="s">
        <v>149</v>
      </c>
      <c r="DD301" s="139" t="s">
        <v>2736</v>
      </c>
      <c r="DE301" s="947" t="s">
        <v>4317</v>
      </c>
    </row>
    <row r="302" spans="1:109" ht="40.5">
      <c r="A302" s="49"/>
      <c r="B302" s="59">
        <f t="shared" ca="1" si="4"/>
        <v>294</v>
      </c>
      <c r="C302" s="115" t="s">
        <v>4307</v>
      </c>
      <c r="D302" s="150" t="s">
        <v>4318</v>
      </c>
      <c r="E302" s="65" t="s">
        <v>4319</v>
      </c>
      <c r="F302" s="116" t="s">
        <v>132</v>
      </c>
      <c r="G302" s="117" t="s">
        <v>132</v>
      </c>
      <c r="H302" s="27">
        <v>26299</v>
      </c>
      <c r="I302" s="65" t="s">
        <v>477</v>
      </c>
      <c r="J302" s="67" t="s">
        <v>4310</v>
      </c>
      <c r="K302" s="61" t="s">
        <v>479</v>
      </c>
      <c r="L302" s="112"/>
      <c r="M302" s="118" t="s">
        <v>2727</v>
      </c>
      <c r="N302" s="65" t="s">
        <v>4311</v>
      </c>
      <c r="O302" s="67" t="s">
        <v>4320</v>
      </c>
      <c r="P302" s="67" t="s">
        <v>2743</v>
      </c>
      <c r="Q302" s="112"/>
      <c r="R302" s="151">
        <v>0</v>
      </c>
      <c r="S302" s="144">
        <v>0</v>
      </c>
      <c r="T302" s="282"/>
      <c r="U302" s="159"/>
      <c r="V302" s="282"/>
      <c r="W302" s="159"/>
      <c r="X302" s="114"/>
      <c r="Y302" s="159"/>
      <c r="Z302" s="114"/>
      <c r="AA302" s="159"/>
      <c r="AB302" s="114"/>
      <c r="AC302" s="159"/>
      <c r="AD302" s="114"/>
      <c r="AE302" s="159"/>
      <c r="AF302" s="114"/>
      <c r="AG302" s="159"/>
      <c r="AH302" s="114"/>
      <c r="AI302" s="159"/>
      <c r="AJ302" s="114"/>
      <c r="AK302" s="159"/>
      <c r="AL302" s="114"/>
      <c r="AM302" s="159"/>
      <c r="AN302" s="144">
        <v>1</v>
      </c>
      <c r="AO302" s="161">
        <v>0.3</v>
      </c>
      <c r="AP302" s="130">
        <v>0</v>
      </c>
      <c r="AQ302" s="212">
        <v>0</v>
      </c>
      <c r="AR302" s="66">
        <v>0</v>
      </c>
      <c r="AS302" s="120">
        <v>1</v>
      </c>
      <c r="AT302" s="121">
        <v>0</v>
      </c>
      <c r="AU302" s="66">
        <v>0</v>
      </c>
      <c r="AV302" s="122">
        <v>0</v>
      </c>
      <c r="AW302" s="121">
        <v>3</v>
      </c>
      <c r="AX302" s="66">
        <v>1</v>
      </c>
      <c r="AY302" s="122">
        <v>0.4</v>
      </c>
      <c r="AZ302" s="121">
        <v>0</v>
      </c>
      <c r="BA302" s="66">
        <v>0</v>
      </c>
      <c r="BB302" s="122">
        <v>0</v>
      </c>
      <c r="BC302" s="121">
        <v>0</v>
      </c>
      <c r="BD302" s="66">
        <v>0</v>
      </c>
      <c r="BE302" s="122">
        <v>0</v>
      </c>
      <c r="BF302" s="113">
        <v>1</v>
      </c>
      <c r="BG302" s="66">
        <v>1</v>
      </c>
      <c r="BH302" s="66">
        <v>0.9</v>
      </c>
      <c r="BI302" s="151">
        <v>4</v>
      </c>
      <c r="BJ302" s="143">
        <v>13</v>
      </c>
      <c r="BK302" s="154">
        <v>0</v>
      </c>
      <c r="BL302" s="144">
        <v>0</v>
      </c>
      <c r="BM302" s="135">
        <v>0</v>
      </c>
      <c r="BN302" s="145">
        <v>0</v>
      </c>
      <c r="BO302" s="135">
        <v>0</v>
      </c>
      <c r="BP302" s="146">
        <v>0</v>
      </c>
      <c r="BQ302" s="135">
        <v>0</v>
      </c>
      <c r="BR302" s="145">
        <v>0</v>
      </c>
      <c r="BS302" s="135">
        <v>0</v>
      </c>
      <c r="BT302" s="155">
        <v>0</v>
      </c>
      <c r="BU302" s="149">
        <v>0</v>
      </c>
      <c r="BV302" s="144">
        <v>0</v>
      </c>
      <c r="BW302" s="145">
        <v>6</v>
      </c>
      <c r="BX302" s="146">
        <v>4</v>
      </c>
      <c r="BY302" s="147" t="s">
        <v>132</v>
      </c>
      <c r="BZ302" s="144">
        <v>0</v>
      </c>
      <c r="CA302" s="145">
        <v>29</v>
      </c>
      <c r="CB302" s="145">
        <v>20</v>
      </c>
      <c r="CC302" s="145">
        <v>29</v>
      </c>
      <c r="CD302" s="144">
        <v>0</v>
      </c>
      <c r="CE302" s="145">
        <v>0</v>
      </c>
      <c r="CF302" s="145">
        <v>0</v>
      </c>
      <c r="CG302" s="145">
        <v>0</v>
      </c>
      <c r="CH302" s="134" t="s">
        <v>132</v>
      </c>
      <c r="CI302" s="145"/>
      <c r="CJ302" s="148"/>
      <c r="CK302" s="149"/>
      <c r="CL302" s="144">
        <v>0</v>
      </c>
      <c r="CM302" s="145">
        <v>0</v>
      </c>
      <c r="CN302" s="145">
        <v>0</v>
      </c>
      <c r="CO302" s="134" t="s">
        <v>127</v>
      </c>
      <c r="CP302" s="136" t="s">
        <v>127</v>
      </c>
      <c r="CQ302" s="133" t="s">
        <v>132</v>
      </c>
      <c r="CR302" s="134" t="s">
        <v>132</v>
      </c>
      <c r="CS302" s="112"/>
      <c r="CT302" s="134" t="s">
        <v>127</v>
      </c>
      <c r="CU302" s="135">
        <v>18</v>
      </c>
      <c r="CV302" s="135">
        <v>0</v>
      </c>
      <c r="CW302" s="136" t="s">
        <v>132</v>
      </c>
      <c r="CX302" s="137" t="s">
        <v>132</v>
      </c>
      <c r="CY302" s="137" t="s">
        <v>132</v>
      </c>
      <c r="CZ302" s="137" t="s">
        <v>132</v>
      </c>
      <c r="DA302" s="163" t="s">
        <v>2773</v>
      </c>
      <c r="DB302" s="156" t="s">
        <v>2744</v>
      </c>
      <c r="DC302" s="138" t="s">
        <v>149</v>
      </c>
      <c r="DD302" s="139" t="s">
        <v>2736</v>
      </c>
      <c r="DE302" s="947" t="s">
        <v>4321</v>
      </c>
    </row>
    <row r="303" spans="1:109" ht="40.5">
      <c r="A303" s="49"/>
      <c r="B303" s="59">
        <f t="shared" ca="1" si="4"/>
        <v>295</v>
      </c>
      <c r="C303" s="115" t="s">
        <v>4307</v>
      </c>
      <c r="D303" s="150" t="s">
        <v>4322</v>
      </c>
      <c r="E303" s="65" t="s">
        <v>4323</v>
      </c>
      <c r="F303" s="116" t="s">
        <v>132</v>
      </c>
      <c r="G303" s="117" t="s">
        <v>132</v>
      </c>
      <c r="H303" s="27">
        <v>40634</v>
      </c>
      <c r="I303" s="65" t="s">
        <v>477</v>
      </c>
      <c r="J303" s="67" t="s">
        <v>4310</v>
      </c>
      <c r="K303" s="61" t="s">
        <v>479</v>
      </c>
      <c r="L303" s="112"/>
      <c r="M303" s="118" t="s">
        <v>2727</v>
      </c>
      <c r="N303" s="65" t="s">
        <v>4311</v>
      </c>
      <c r="O303" s="67" t="s">
        <v>4324</v>
      </c>
      <c r="P303" s="67" t="s">
        <v>2743</v>
      </c>
      <c r="Q303" s="112"/>
      <c r="R303" s="151">
        <v>0</v>
      </c>
      <c r="S303" s="144">
        <v>1</v>
      </c>
      <c r="T303" s="282" t="s">
        <v>618</v>
      </c>
      <c r="U303" s="159">
        <v>56</v>
      </c>
      <c r="V303" s="282"/>
      <c r="W303" s="159"/>
      <c r="X303" s="114"/>
      <c r="Y303" s="159"/>
      <c r="Z303" s="114"/>
      <c r="AA303" s="159"/>
      <c r="AB303" s="114"/>
      <c r="AC303" s="159"/>
      <c r="AD303" s="114"/>
      <c r="AE303" s="159"/>
      <c r="AF303" s="114"/>
      <c r="AG303" s="159"/>
      <c r="AH303" s="114"/>
      <c r="AI303" s="159"/>
      <c r="AJ303" s="114"/>
      <c r="AK303" s="159"/>
      <c r="AL303" s="114"/>
      <c r="AM303" s="159"/>
      <c r="AN303" s="144">
        <v>0</v>
      </c>
      <c r="AO303" s="161">
        <v>0</v>
      </c>
      <c r="AP303" s="130">
        <v>0</v>
      </c>
      <c r="AQ303" s="212">
        <v>0</v>
      </c>
      <c r="AR303" s="66">
        <v>0</v>
      </c>
      <c r="AS303" s="120">
        <v>4</v>
      </c>
      <c r="AT303" s="121">
        <v>0</v>
      </c>
      <c r="AU303" s="66">
        <v>0</v>
      </c>
      <c r="AV303" s="122">
        <v>0</v>
      </c>
      <c r="AW303" s="121">
        <v>4</v>
      </c>
      <c r="AX303" s="66">
        <v>1</v>
      </c>
      <c r="AY303" s="122">
        <v>0.8</v>
      </c>
      <c r="AZ303" s="121">
        <v>0</v>
      </c>
      <c r="BA303" s="66">
        <v>0</v>
      </c>
      <c r="BB303" s="122">
        <v>0</v>
      </c>
      <c r="BC303" s="121">
        <v>0</v>
      </c>
      <c r="BD303" s="66">
        <v>0</v>
      </c>
      <c r="BE303" s="122">
        <v>0</v>
      </c>
      <c r="BF303" s="113">
        <v>1</v>
      </c>
      <c r="BG303" s="66">
        <v>2</v>
      </c>
      <c r="BH303" s="66">
        <v>1.8</v>
      </c>
      <c r="BI303" s="151">
        <v>5</v>
      </c>
      <c r="BJ303" s="143">
        <v>18</v>
      </c>
      <c r="BK303" s="154">
        <v>0</v>
      </c>
      <c r="BL303" s="144">
        <v>0</v>
      </c>
      <c r="BM303" s="135">
        <v>0</v>
      </c>
      <c r="BN303" s="145">
        <v>0</v>
      </c>
      <c r="BO303" s="135">
        <v>0</v>
      </c>
      <c r="BP303" s="146">
        <v>0</v>
      </c>
      <c r="BQ303" s="135">
        <v>0</v>
      </c>
      <c r="BR303" s="145">
        <v>0</v>
      </c>
      <c r="BS303" s="135">
        <v>0</v>
      </c>
      <c r="BT303" s="155">
        <v>0</v>
      </c>
      <c r="BU303" s="149">
        <v>0</v>
      </c>
      <c r="BV303" s="144">
        <v>0</v>
      </c>
      <c r="BW303" s="145">
        <v>11</v>
      </c>
      <c r="BX303" s="146">
        <v>11</v>
      </c>
      <c r="BY303" s="147" t="s">
        <v>132</v>
      </c>
      <c r="BZ303" s="144">
        <v>0</v>
      </c>
      <c r="CA303" s="145">
        <v>114</v>
      </c>
      <c r="CB303" s="145">
        <v>47</v>
      </c>
      <c r="CC303" s="145">
        <v>114</v>
      </c>
      <c r="CD303" s="144">
        <v>0</v>
      </c>
      <c r="CE303" s="145">
        <v>0</v>
      </c>
      <c r="CF303" s="145">
        <v>0</v>
      </c>
      <c r="CG303" s="145">
        <v>0</v>
      </c>
      <c r="CH303" s="134" t="s">
        <v>132</v>
      </c>
      <c r="CI303" s="145"/>
      <c r="CJ303" s="148"/>
      <c r="CK303" s="149"/>
      <c r="CL303" s="144">
        <v>0</v>
      </c>
      <c r="CM303" s="145">
        <v>0</v>
      </c>
      <c r="CN303" s="145">
        <v>0</v>
      </c>
      <c r="CO303" s="134" t="s">
        <v>127</v>
      </c>
      <c r="CP303" s="136" t="s">
        <v>127</v>
      </c>
      <c r="CQ303" s="133" t="s">
        <v>132</v>
      </c>
      <c r="CR303" s="134" t="s">
        <v>132</v>
      </c>
      <c r="CS303" s="112"/>
      <c r="CT303" s="134" t="s">
        <v>132</v>
      </c>
      <c r="CU303" s="135"/>
      <c r="CV303" s="135"/>
      <c r="CW303" s="136" t="s">
        <v>132</v>
      </c>
      <c r="CX303" s="137" t="s">
        <v>132</v>
      </c>
      <c r="CY303" s="137" t="s">
        <v>132</v>
      </c>
      <c r="CZ303" s="137" t="s">
        <v>132</v>
      </c>
      <c r="DA303" s="163"/>
      <c r="DB303" s="156" t="s">
        <v>2744</v>
      </c>
      <c r="DC303" s="138" t="s">
        <v>149</v>
      </c>
      <c r="DD303" s="139" t="s">
        <v>2736</v>
      </c>
      <c r="DE303" s="947" t="s">
        <v>4325</v>
      </c>
    </row>
    <row r="304" spans="1:109" ht="40.5">
      <c r="A304" s="49"/>
      <c r="B304" s="59">
        <f t="shared" ca="1" si="4"/>
        <v>296</v>
      </c>
      <c r="C304" s="115" t="s">
        <v>4307</v>
      </c>
      <c r="D304" s="150" t="s">
        <v>4326</v>
      </c>
      <c r="E304" s="65" t="s">
        <v>4327</v>
      </c>
      <c r="F304" s="116" t="s">
        <v>127</v>
      </c>
      <c r="G304" s="117" t="s">
        <v>132</v>
      </c>
      <c r="H304" s="27">
        <v>40634</v>
      </c>
      <c r="I304" s="65" t="s">
        <v>477</v>
      </c>
      <c r="J304" s="67" t="s">
        <v>4310</v>
      </c>
      <c r="K304" s="61" t="s">
        <v>479</v>
      </c>
      <c r="L304" s="112"/>
      <c r="M304" s="118" t="s">
        <v>2727</v>
      </c>
      <c r="N304" s="65" t="s">
        <v>4311</v>
      </c>
      <c r="O304" s="67" t="s">
        <v>4324</v>
      </c>
      <c r="P304" s="67" t="s">
        <v>2743</v>
      </c>
      <c r="Q304" s="112"/>
      <c r="R304" s="151">
        <v>0</v>
      </c>
      <c r="S304" s="144">
        <v>0</v>
      </c>
      <c r="T304" s="739"/>
      <c r="U304" s="159"/>
      <c r="V304" s="739"/>
      <c r="W304" s="159"/>
      <c r="X304" s="368"/>
      <c r="Y304" s="159"/>
      <c r="Z304" s="368"/>
      <c r="AA304" s="159"/>
      <c r="AB304" s="368"/>
      <c r="AC304" s="159"/>
      <c r="AD304" s="368"/>
      <c r="AE304" s="159"/>
      <c r="AF304" s="368"/>
      <c r="AG304" s="159"/>
      <c r="AH304" s="368"/>
      <c r="AI304" s="159"/>
      <c r="AJ304" s="368"/>
      <c r="AK304" s="159"/>
      <c r="AL304" s="368"/>
      <c r="AM304" s="159"/>
      <c r="AN304" s="369">
        <v>0</v>
      </c>
      <c r="AO304" s="161">
        <v>0</v>
      </c>
      <c r="AP304" s="130">
        <v>0</v>
      </c>
      <c r="AQ304" s="212">
        <v>0</v>
      </c>
      <c r="AR304" s="66">
        <v>0</v>
      </c>
      <c r="AS304" s="120">
        <v>0</v>
      </c>
      <c r="AT304" s="121">
        <v>1</v>
      </c>
      <c r="AU304" s="66">
        <v>0</v>
      </c>
      <c r="AV304" s="122">
        <v>0</v>
      </c>
      <c r="AW304" s="121">
        <v>0</v>
      </c>
      <c r="AX304" s="66">
        <v>0</v>
      </c>
      <c r="AY304" s="122">
        <v>0</v>
      </c>
      <c r="AZ304" s="121">
        <v>0</v>
      </c>
      <c r="BA304" s="66">
        <v>0</v>
      </c>
      <c r="BB304" s="122">
        <v>0</v>
      </c>
      <c r="BC304" s="121">
        <v>0</v>
      </c>
      <c r="BD304" s="66">
        <v>0</v>
      </c>
      <c r="BE304" s="122">
        <v>0</v>
      </c>
      <c r="BF304" s="113">
        <v>0</v>
      </c>
      <c r="BG304" s="66">
        <v>1</v>
      </c>
      <c r="BH304" s="66">
        <v>1</v>
      </c>
      <c r="BI304" s="151">
        <v>5</v>
      </c>
      <c r="BJ304" s="143">
        <v>8</v>
      </c>
      <c r="BK304" s="154">
        <v>8</v>
      </c>
      <c r="BL304" s="144">
        <v>0</v>
      </c>
      <c r="BM304" s="135">
        <v>0</v>
      </c>
      <c r="BN304" s="145">
        <v>0</v>
      </c>
      <c r="BO304" s="135">
        <v>0</v>
      </c>
      <c r="BP304" s="146">
        <v>0</v>
      </c>
      <c r="BQ304" s="135">
        <v>0</v>
      </c>
      <c r="BR304" s="145">
        <v>0</v>
      </c>
      <c r="BS304" s="135">
        <v>0</v>
      </c>
      <c r="BT304" s="155">
        <v>0</v>
      </c>
      <c r="BU304" s="149">
        <v>0</v>
      </c>
      <c r="BV304" s="144">
        <v>0</v>
      </c>
      <c r="BW304" s="145">
        <v>0</v>
      </c>
      <c r="BX304" s="146">
        <v>0</v>
      </c>
      <c r="BY304" s="147" t="s">
        <v>132</v>
      </c>
      <c r="BZ304" s="144">
        <v>0</v>
      </c>
      <c r="CA304" s="145">
        <v>0</v>
      </c>
      <c r="CB304" s="145">
        <v>0</v>
      </c>
      <c r="CC304" s="145">
        <v>0</v>
      </c>
      <c r="CD304" s="144">
        <v>0</v>
      </c>
      <c r="CE304" s="145">
        <v>0</v>
      </c>
      <c r="CF304" s="145">
        <v>0</v>
      </c>
      <c r="CG304" s="145">
        <v>0</v>
      </c>
      <c r="CH304" s="134" t="s">
        <v>132</v>
      </c>
      <c r="CI304" s="145"/>
      <c r="CJ304" s="148"/>
      <c r="CK304" s="149"/>
      <c r="CL304" s="144">
        <v>0</v>
      </c>
      <c r="CM304" s="145">
        <v>0</v>
      </c>
      <c r="CN304" s="145">
        <v>0</v>
      </c>
      <c r="CO304" s="134" t="s">
        <v>132</v>
      </c>
      <c r="CP304" s="136"/>
      <c r="CQ304" s="133" t="s">
        <v>132</v>
      </c>
      <c r="CR304" s="134" t="s">
        <v>132</v>
      </c>
      <c r="CS304" s="112"/>
      <c r="CT304" s="134" t="s">
        <v>132</v>
      </c>
      <c r="CU304" s="135"/>
      <c r="CV304" s="135"/>
      <c r="CW304" s="136" t="s">
        <v>132</v>
      </c>
      <c r="CX304" s="137" t="s">
        <v>132</v>
      </c>
      <c r="CY304" s="137" t="s">
        <v>132</v>
      </c>
      <c r="CZ304" s="137" t="s">
        <v>132</v>
      </c>
      <c r="DA304" s="163"/>
      <c r="DB304" s="156" t="s">
        <v>2744</v>
      </c>
      <c r="DC304" s="138" t="s">
        <v>149</v>
      </c>
      <c r="DD304" s="139" t="s">
        <v>2736</v>
      </c>
      <c r="DE304" s="947" t="s">
        <v>4321</v>
      </c>
    </row>
    <row r="305" spans="1:109" ht="27">
      <c r="A305" s="49"/>
      <c r="B305" s="59">
        <f t="shared" ca="1" si="4"/>
        <v>297</v>
      </c>
      <c r="C305" s="132" t="s">
        <v>4328</v>
      </c>
      <c r="D305" s="150" t="s">
        <v>4329</v>
      </c>
      <c r="E305" s="65" t="s">
        <v>4330</v>
      </c>
      <c r="F305" s="116" t="s">
        <v>127</v>
      </c>
      <c r="G305" s="117" t="s">
        <v>132</v>
      </c>
      <c r="H305" s="27">
        <v>38292</v>
      </c>
      <c r="I305" s="73" t="s">
        <v>477</v>
      </c>
      <c r="J305" s="67" t="s">
        <v>940</v>
      </c>
      <c r="K305" s="61" t="s">
        <v>479</v>
      </c>
      <c r="L305" s="112"/>
      <c r="M305" s="118" t="s">
        <v>2727</v>
      </c>
      <c r="N305" s="65" t="s">
        <v>941</v>
      </c>
      <c r="O305" s="67" t="s">
        <v>4331</v>
      </c>
      <c r="P305" s="61" t="s">
        <v>4332</v>
      </c>
      <c r="Q305" s="112"/>
      <c r="R305" s="151">
        <v>0</v>
      </c>
      <c r="S305" s="144">
        <v>0</v>
      </c>
      <c r="T305" s="815"/>
      <c r="U305" s="274"/>
      <c r="V305" s="815"/>
      <c r="W305" s="274"/>
      <c r="X305" s="119"/>
      <c r="Y305" s="274"/>
      <c r="Z305" s="119"/>
      <c r="AA305" s="274"/>
      <c r="AB305" s="119"/>
      <c r="AC305" s="274"/>
      <c r="AD305" s="119"/>
      <c r="AE305" s="274"/>
      <c r="AF305" s="119"/>
      <c r="AG305" s="274"/>
      <c r="AH305" s="119"/>
      <c r="AI305" s="274"/>
      <c r="AJ305" s="119"/>
      <c r="AK305" s="274"/>
      <c r="AL305" s="119"/>
      <c r="AM305" s="274"/>
      <c r="AN305" s="153">
        <v>1</v>
      </c>
      <c r="AO305" s="280">
        <v>0.6</v>
      </c>
      <c r="AP305" s="130">
        <v>0</v>
      </c>
      <c r="AQ305" s="212">
        <v>1</v>
      </c>
      <c r="AR305" s="66">
        <v>0</v>
      </c>
      <c r="AS305" s="120">
        <v>0</v>
      </c>
      <c r="AT305" s="121">
        <v>0</v>
      </c>
      <c r="AU305" s="66">
        <v>1</v>
      </c>
      <c r="AV305" s="122">
        <v>0.2</v>
      </c>
      <c r="AW305" s="121">
        <v>1</v>
      </c>
      <c r="AX305" s="66">
        <v>0</v>
      </c>
      <c r="AY305" s="122">
        <v>0</v>
      </c>
      <c r="AZ305" s="121">
        <v>0</v>
      </c>
      <c r="BA305" s="66">
        <v>0</v>
      </c>
      <c r="BB305" s="122">
        <v>0</v>
      </c>
      <c r="BC305" s="121">
        <v>0</v>
      </c>
      <c r="BD305" s="66">
        <v>2</v>
      </c>
      <c r="BE305" s="122">
        <v>1.1000000000000001</v>
      </c>
      <c r="BF305" s="113">
        <v>0</v>
      </c>
      <c r="BG305" s="66">
        <v>1</v>
      </c>
      <c r="BH305" s="66">
        <v>0.4</v>
      </c>
      <c r="BI305" s="151">
        <v>3</v>
      </c>
      <c r="BJ305" s="158">
        <v>20</v>
      </c>
      <c r="BK305" s="154">
        <v>16</v>
      </c>
      <c r="BL305" s="144">
        <v>0</v>
      </c>
      <c r="BM305" s="135">
        <v>0</v>
      </c>
      <c r="BN305" s="145">
        <v>0</v>
      </c>
      <c r="BO305" s="135">
        <v>0</v>
      </c>
      <c r="BP305" s="135">
        <v>0</v>
      </c>
      <c r="BQ305" s="135">
        <v>0</v>
      </c>
      <c r="BR305" s="145">
        <v>0</v>
      </c>
      <c r="BS305" s="135">
        <v>0</v>
      </c>
      <c r="BT305" s="158">
        <v>0</v>
      </c>
      <c r="BU305" s="149">
        <v>0</v>
      </c>
      <c r="BV305" s="144">
        <v>1</v>
      </c>
      <c r="BW305" s="145">
        <v>14</v>
      </c>
      <c r="BX305" s="158">
        <v>12</v>
      </c>
      <c r="BY305" s="147" t="s">
        <v>132</v>
      </c>
      <c r="BZ305" s="144">
        <v>1</v>
      </c>
      <c r="CA305" s="145">
        <v>25</v>
      </c>
      <c r="CB305" s="145">
        <v>20</v>
      </c>
      <c r="CC305" s="145">
        <v>26</v>
      </c>
      <c r="CD305" s="144">
        <v>0</v>
      </c>
      <c r="CE305" s="145">
        <v>0</v>
      </c>
      <c r="CF305" s="145">
        <v>0</v>
      </c>
      <c r="CG305" s="145">
        <v>0</v>
      </c>
      <c r="CH305" s="134" t="s">
        <v>127</v>
      </c>
      <c r="CI305" s="145">
        <v>0</v>
      </c>
      <c r="CJ305" s="158">
        <v>3</v>
      </c>
      <c r="CK305" s="149">
        <v>0</v>
      </c>
      <c r="CL305" s="144">
        <v>0</v>
      </c>
      <c r="CM305" s="145">
        <v>0</v>
      </c>
      <c r="CN305" s="145">
        <v>0</v>
      </c>
      <c r="CO305" s="134" t="s">
        <v>127</v>
      </c>
      <c r="CP305" s="136" t="s">
        <v>127</v>
      </c>
      <c r="CQ305" s="133" t="s">
        <v>132</v>
      </c>
      <c r="CR305" s="134" t="s">
        <v>127</v>
      </c>
      <c r="CS305" s="112" t="s">
        <v>4333</v>
      </c>
      <c r="CT305" s="134" t="s">
        <v>132</v>
      </c>
      <c r="CU305" s="135"/>
      <c r="CV305" s="135"/>
      <c r="CW305" s="136" t="s">
        <v>127</v>
      </c>
      <c r="CX305" s="137" t="s">
        <v>132</v>
      </c>
      <c r="CY305" s="137" t="s">
        <v>132</v>
      </c>
      <c r="CZ305" s="137" t="s">
        <v>132</v>
      </c>
      <c r="DA305" s="61" t="s">
        <v>2773</v>
      </c>
      <c r="DB305" s="156" t="s">
        <v>2744</v>
      </c>
      <c r="DC305" s="138" t="s">
        <v>149</v>
      </c>
      <c r="DD305" s="139" t="s">
        <v>2735</v>
      </c>
      <c r="DE305" s="947" t="s">
        <v>210</v>
      </c>
    </row>
    <row r="306" spans="1:109" ht="27">
      <c r="A306" s="49"/>
      <c r="B306" s="59">
        <f t="shared" ca="1" si="4"/>
        <v>298</v>
      </c>
      <c r="C306" s="115" t="s">
        <v>4328</v>
      </c>
      <c r="D306" s="150" t="s">
        <v>4334</v>
      </c>
      <c r="E306" s="65" t="s">
        <v>4335</v>
      </c>
      <c r="F306" s="116" t="s">
        <v>132</v>
      </c>
      <c r="G306" s="117" t="s">
        <v>132</v>
      </c>
      <c r="H306" s="27">
        <v>42856</v>
      </c>
      <c r="I306" s="65" t="s">
        <v>477</v>
      </c>
      <c r="J306" s="67" t="s">
        <v>940</v>
      </c>
      <c r="K306" s="61" t="s">
        <v>479</v>
      </c>
      <c r="L306" s="112"/>
      <c r="M306" s="118" t="s">
        <v>2727</v>
      </c>
      <c r="N306" s="65" t="s">
        <v>941</v>
      </c>
      <c r="O306" s="67" t="s">
        <v>4336</v>
      </c>
      <c r="P306" s="61" t="s">
        <v>4332</v>
      </c>
      <c r="Q306" s="112"/>
      <c r="R306" s="151">
        <v>0</v>
      </c>
      <c r="S306" s="144">
        <v>1</v>
      </c>
      <c r="T306" s="282" t="s">
        <v>2731</v>
      </c>
      <c r="U306" s="906">
        <v>0</v>
      </c>
      <c r="V306" s="282"/>
      <c r="W306" s="159"/>
      <c r="X306" s="114"/>
      <c r="Y306" s="159"/>
      <c r="Z306" s="114"/>
      <c r="AA306" s="159"/>
      <c r="AB306" s="114"/>
      <c r="AC306" s="159"/>
      <c r="AD306" s="114"/>
      <c r="AE306" s="159"/>
      <c r="AF306" s="114"/>
      <c r="AG306" s="159"/>
      <c r="AH306" s="114"/>
      <c r="AI306" s="159"/>
      <c r="AJ306" s="114"/>
      <c r="AK306" s="159"/>
      <c r="AL306" s="114"/>
      <c r="AM306" s="159"/>
      <c r="AN306" s="144">
        <v>0</v>
      </c>
      <c r="AO306" s="160">
        <v>0</v>
      </c>
      <c r="AP306" s="130">
        <v>0</v>
      </c>
      <c r="AQ306" s="212">
        <v>1</v>
      </c>
      <c r="AR306" s="66">
        <v>0</v>
      </c>
      <c r="AS306" s="120">
        <v>0</v>
      </c>
      <c r="AT306" s="121">
        <v>0</v>
      </c>
      <c r="AU306" s="66">
        <v>0</v>
      </c>
      <c r="AV306" s="122">
        <v>0</v>
      </c>
      <c r="AW306" s="121">
        <v>2</v>
      </c>
      <c r="AX306" s="66">
        <v>0</v>
      </c>
      <c r="AY306" s="122">
        <v>0</v>
      </c>
      <c r="AZ306" s="121">
        <v>0</v>
      </c>
      <c r="BA306" s="66">
        <v>0</v>
      </c>
      <c r="BB306" s="122">
        <v>0</v>
      </c>
      <c r="BC306" s="121">
        <v>0</v>
      </c>
      <c r="BD306" s="66">
        <v>0</v>
      </c>
      <c r="BE306" s="122">
        <v>0</v>
      </c>
      <c r="BF306" s="113">
        <v>0</v>
      </c>
      <c r="BG306" s="66">
        <v>1</v>
      </c>
      <c r="BH306" s="66">
        <v>0.2</v>
      </c>
      <c r="BI306" s="151">
        <v>4</v>
      </c>
      <c r="BJ306" s="143">
        <v>14</v>
      </c>
      <c r="BK306" s="154">
        <v>0</v>
      </c>
      <c r="BL306" s="144">
        <v>0</v>
      </c>
      <c r="BM306" s="135">
        <v>0</v>
      </c>
      <c r="BN306" s="145">
        <v>0</v>
      </c>
      <c r="BO306" s="135">
        <v>0</v>
      </c>
      <c r="BP306" s="146">
        <v>0</v>
      </c>
      <c r="BQ306" s="135">
        <v>0</v>
      </c>
      <c r="BR306" s="145">
        <v>0</v>
      </c>
      <c r="BS306" s="135">
        <v>0</v>
      </c>
      <c r="BT306" s="155">
        <v>0</v>
      </c>
      <c r="BU306" s="149">
        <v>0</v>
      </c>
      <c r="BV306" s="144">
        <v>1</v>
      </c>
      <c r="BW306" s="145">
        <v>20</v>
      </c>
      <c r="BX306" s="146">
        <v>18</v>
      </c>
      <c r="BY306" s="147" t="s">
        <v>132</v>
      </c>
      <c r="BZ306" s="144">
        <v>1</v>
      </c>
      <c r="CA306" s="145">
        <v>33</v>
      </c>
      <c r="CB306" s="145">
        <v>52</v>
      </c>
      <c r="CC306" s="145">
        <v>52</v>
      </c>
      <c r="CD306" s="144">
        <v>0</v>
      </c>
      <c r="CE306" s="145">
        <v>0</v>
      </c>
      <c r="CF306" s="145">
        <v>0</v>
      </c>
      <c r="CG306" s="145">
        <v>0</v>
      </c>
      <c r="CH306" s="134" t="s">
        <v>127</v>
      </c>
      <c r="CI306" s="145">
        <v>0</v>
      </c>
      <c r="CJ306" s="148">
        <v>1</v>
      </c>
      <c r="CK306" s="149">
        <v>0</v>
      </c>
      <c r="CL306" s="144">
        <v>0</v>
      </c>
      <c r="CM306" s="145">
        <v>0</v>
      </c>
      <c r="CN306" s="145">
        <v>0</v>
      </c>
      <c r="CO306" s="134" t="s">
        <v>127</v>
      </c>
      <c r="CP306" s="136" t="s">
        <v>127</v>
      </c>
      <c r="CQ306" s="133" t="s">
        <v>132</v>
      </c>
      <c r="CR306" s="134" t="s">
        <v>127</v>
      </c>
      <c r="CS306" s="112" t="s">
        <v>4333</v>
      </c>
      <c r="CT306" s="134" t="s">
        <v>132</v>
      </c>
      <c r="CU306" s="135"/>
      <c r="CV306" s="135"/>
      <c r="CW306" s="136" t="s">
        <v>127</v>
      </c>
      <c r="CX306" s="137" t="s">
        <v>132</v>
      </c>
      <c r="CY306" s="137" t="s">
        <v>132</v>
      </c>
      <c r="CZ306" s="137" t="s">
        <v>132</v>
      </c>
      <c r="DA306" s="61" t="s">
        <v>2773</v>
      </c>
      <c r="DB306" s="156" t="s">
        <v>2744</v>
      </c>
      <c r="DC306" s="138" t="s">
        <v>149</v>
      </c>
      <c r="DD306" s="139" t="s">
        <v>2735</v>
      </c>
      <c r="DE306" s="947" t="s">
        <v>160</v>
      </c>
    </row>
    <row r="307" spans="1:109" ht="27">
      <c r="A307" s="49"/>
      <c r="B307" s="59">
        <f t="shared" ca="1" si="4"/>
        <v>299</v>
      </c>
      <c r="C307" s="115" t="s">
        <v>4328</v>
      </c>
      <c r="D307" s="150" t="s">
        <v>4337</v>
      </c>
      <c r="E307" s="65" t="s">
        <v>4338</v>
      </c>
      <c r="F307" s="116" t="s">
        <v>132</v>
      </c>
      <c r="G307" s="117" t="s">
        <v>132</v>
      </c>
      <c r="H307" s="27">
        <v>38292</v>
      </c>
      <c r="I307" s="65" t="s">
        <v>477</v>
      </c>
      <c r="J307" s="67" t="s">
        <v>940</v>
      </c>
      <c r="K307" s="61" t="s">
        <v>479</v>
      </c>
      <c r="L307" s="112"/>
      <c r="M307" s="118" t="s">
        <v>2727</v>
      </c>
      <c r="N307" s="65" t="s">
        <v>941</v>
      </c>
      <c r="O307" s="67" t="s">
        <v>4339</v>
      </c>
      <c r="P307" s="61" t="s">
        <v>4332</v>
      </c>
      <c r="Q307" s="112"/>
      <c r="R307" s="151">
        <v>0</v>
      </c>
      <c r="S307" s="144">
        <v>1</v>
      </c>
      <c r="T307" s="739" t="s">
        <v>2731</v>
      </c>
      <c r="U307" s="906">
        <v>0</v>
      </c>
      <c r="V307" s="739"/>
      <c r="W307" s="159"/>
      <c r="X307" s="368"/>
      <c r="Y307" s="159"/>
      <c r="Z307" s="368"/>
      <c r="AA307" s="159"/>
      <c r="AB307" s="368"/>
      <c r="AC307" s="159"/>
      <c r="AD307" s="368"/>
      <c r="AE307" s="159"/>
      <c r="AF307" s="368"/>
      <c r="AG307" s="159"/>
      <c r="AH307" s="368"/>
      <c r="AI307" s="159"/>
      <c r="AJ307" s="368"/>
      <c r="AK307" s="159"/>
      <c r="AL307" s="368"/>
      <c r="AM307" s="159"/>
      <c r="AN307" s="369">
        <v>0</v>
      </c>
      <c r="AO307" s="161">
        <v>0</v>
      </c>
      <c r="AP307" s="130">
        <v>0</v>
      </c>
      <c r="AQ307" s="212">
        <v>1</v>
      </c>
      <c r="AR307" s="66">
        <v>0</v>
      </c>
      <c r="AS307" s="120">
        <v>0</v>
      </c>
      <c r="AT307" s="121">
        <v>0</v>
      </c>
      <c r="AU307" s="66">
        <v>0</v>
      </c>
      <c r="AV307" s="131">
        <v>0</v>
      </c>
      <c r="AW307" s="121">
        <v>1</v>
      </c>
      <c r="AX307" s="66">
        <v>0</v>
      </c>
      <c r="AY307" s="122">
        <v>0</v>
      </c>
      <c r="AZ307" s="121">
        <v>0</v>
      </c>
      <c r="BA307" s="66">
        <v>0</v>
      </c>
      <c r="BB307" s="122">
        <v>0</v>
      </c>
      <c r="BC307" s="121">
        <v>0</v>
      </c>
      <c r="BD307" s="66">
        <v>0</v>
      </c>
      <c r="BE307" s="122">
        <v>0</v>
      </c>
      <c r="BF307" s="113">
        <v>0</v>
      </c>
      <c r="BG307" s="66">
        <v>0</v>
      </c>
      <c r="BH307" s="66">
        <v>0</v>
      </c>
      <c r="BI307" s="151">
        <v>4</v>
      </c>
      <c r="BJ307" s="143">
        <v>9</v>
      </c>
      <c r="BK307" s="154">
        <v>0</v>
      </c>
      <c r="BL307" s="144">
        <v>0</v>
      </c>
      <c r="BM307" s="135">
        <v>0</v>
      </c>
      <c r="BN307" s="145">
        <v>0</v>
      </c>
      <c r="BO307" s="135">
        <v>0</v>
      </c>
      <c r="BP307" s="146">
        <v>0</v>
      </c>
      <c r="BQ307" s="135">
        <v>0</v>
      </c>
      <c r="BR307" s="145">
        <v>0</v>
      </c>
      <c r="BS307" s="135">
        <v>0</v>
      </c>
      <c r="BT307" s="155">
        <v>0</v>
      </c>
      <c r="BU307" s="149">
        <v>0</v>
      </c>
      <c r="BV307" s="144">
        <v>1</v>
      </c>
      <c r="BW307" s="145">
        <v>9</v>
      </c>
      <c r="BX307" s="146">
        <v>9</v>
      </c>
      <c r="BY307" s="147" t="s">
        <v>132</v>
      </c>
      <c r="BZ307" s="144">
        <v>1</v>
      </c>
      <c r="CA307" s="145">
        <v>23</v>
      </c>
      <c r="CB307" s="145">
        <v>25</v>
      </c>
      <c r="CC307" s="145">
        <v>25</v>
      </c>
      <c r="CD307" s="144">
        <v>0</v>
      </c>
      <c r="CE307" s="145">
        <v>0</v>
      </c>
      <c r="CF307" s="145">
        <v>0</v>
      </c>
      <c r="CG307" s="145">
        <v>0</v>
      </c>
      <c r="CH307" s="134" t="s">
        <v>127</v>
      </c>
      <c r="CI307" s="145">
        <v>0</v>
      </c>
      <c r="CJ307" s="148">
        <v>0</v>
      </c>
      <c r="CK307" s="149">
        <v>0</v>
      </c>
      <c r="CL307" s="144">
        <v>0</v>
      </c>
      <c r="CM307" s="145">
        <v>0</v>
      </c>
      <c r="CN307" s="145">
        <v>0</v>
      </c>
      <c r="CO307" s="134" t="s">
        <v>127</v>
      </c>
      <c r="CP307" s="136" t="s">
        <v>127</v>
      </c>
      <c r="CQ307" s="133" t="s">
        <v>132</v>
      </c>
      <c r="CR307" s="134" t="s">
        <v>127</v>
      </c>
      <c r="CS307" s="112" t="s">
        <v>4333</v>
      </c>
      <c r="CT307" s="134" t="s">
        <v>132</v>
      </c>
      <c r="CU307" s="135"/>
      <c r="CV307" s="135"/>
      <c r="CW307" s="136" t="s">
        <v>127</v>
      </c>
      <c r="CX307" s="137" t="s">
        <v>132</v>
      </c>
      <c r="CY307" s="137" t="s">
        <v>132</v>
      </c>
      <c r="CZ307" s="137" t="s">
        <v>132</v>
      </c>
      <c r="DA307" s="61" t="s">
        <v>2773</v>
      </c>
      <c r="DB307" s="156" t="s">
        <v>2744</v>
      </c>
      <c r="DC307" s="138" t="s">
        <v>149</v>
      </c>
      <c r="DD307" s="139" t="s">
        <v>2735</v>
      </c>
      <c r="DE307" s="947" t="s">
        <v>160</v>
      </c>
    </row>
    <row r="308" spans="1:109" ht="27">
      <c r="A308" s="49"/>
      <c r="B308" s="59">
        <f t="shared" ca="1" si="4"/>
        <v>300</v>
      </c>
      <c r="C308" s="355" t="s">
        <v>219</v>
      </c>
      <c r="D308" s="849" t="s">
        <v>4340</v>
      </c>
      <c r="E308" s="65" t="s">
        <v>4341</v>
      </c>
      <c r="F308" s="116" t="s">
        <v>132</v>
      </c>
      <c r="G308" s="117" t="s">
        <v>132</v>
      </c>
      <c r="H308" s="27" t="s">
        <v>4342</v>
      </c>
      <c r="I308" s="73" t="s">
        <v>477</v>
      </c>
      <c r="J308" s="67" t="s">
        <v>4343</v>
      </c>
      <c r="K308" s="61" t="s">
        <v>479</v>
      </c>
      <c r="L308" s="112"/>
      <c r="M308" s="118" t="s">
        <v>132</v>
      </c>
      <c r="N308" s="65" t="s">
        <v>4344</v>
      </c>
      <c r="O308" s="67" t="s">
        <v>4345</v>
      </c>
      <c r="P308" s="61" t="s">
        <v>3632</v>
      </c>
      <c r="Q308" s="112" t="s">
        <v>144</v>
      </c>
      <c r="R308" s="151">
        <v>0</v>
      </c>
      <c r="S308" s="144">
        <v>1</v>
      </c>
      <c r="T308" s="455" t="s">
        <v>2887</v>
      </c>
      <c r="U308" s="274">
        <v>35</v>
      </c>
      <c r="V308" s="815"/>
      <c r="W308" s="274"/>
      <c r="X308" s="119"/>
      <c r="Y308" s="274"/>
      <c r="Z308" s="119"/>
      <c r="AA308" s="274"/>
      <c r="AB308" s="119"/>
      <c r="AC308" s="274"/>
      <c r="AD308" s="119"/>
      <c r="AE308" s="274"/>
      <c r="AF308" s="119"/>
      <c r="AG308" s="274"/>
      <c r="AH308" s="119"/>
      <c r="AI308" s="274"/>
      <c r="AJ308" s="119"/>
      <c r="AK308" s="274"/>
      <c r="AL308" s="119"/>
      <c r="AM308" s="274"/>
      <c r="AN308" s="153">
        <v>1</v>
      </c>
      <c r="AO308" s="280">
        <v>0.05</v>
      </c>
      <c r="AP308" s="130">
        <v>0</v>
      </c>
      <c r="AQ308" s="56">
        <v>0</v>
      </c>
      <c r="AR308" s="31">
        <v>0</v>
      </c>
      <c r="AS308" s="120">
        <v>0</v>
      </c>
      <c r="AT308" s="121">
        <v>0</v>
      </c>
      <c r="AU308" s="66">
        <v>0</v>
      </c>
      <c r="AV308" s="122">
        <v>0</v>
      </c>
      <c r="AW308" s="121">
        <v>1</v>
      </c>
      <c r="AX308" s="66">
        <v>1</v>
      </c>
      <c r="AY308" s="122">
        <v>0.9</v>
      </c>
      <c r="AZ308" s="121">
        <v>0</v>
      </c>
      <c r="BA308" s="66">
        <v>0</v>
      </c>
      <c r="BB308" s="122">
        <v>0</v>
      </c>
      <c r="BC308" s="121">
        <v>1</v>
      </c>
      <c r="BD308" s="66">
        <v>0</v>
      </c>
      <c r="BE308" s="122">
        <v>0</v>
      </c>
      <c r="BF308" s="113">
        <v>1</v>
      </c>
      <c r="BG308" s="66">
        <v>1</v>
      </c>
      <c r="BH308" s="66">
        <v>0.8</v>
      </c>
      <c r="BI308" s="151">
        <v>5</v>
      </c>
      <c r="BJ308" s="158">
        <v>41</v>
      </c>
      <c r="BK308" s="154">
        <v>0</v>
      </c>
      <c r="BL308" s="144">
        <v>0</v>
      </c>
      <c r="BM308" s="135">
        <v>0</v>
      </c>
      <c r="BN308" s="145">
        <v>0</v>
      </c>
      <c r="BO308" s="135">
        <v>0</v>
      </c>
      <c r="BP308" s="135">
        <v>0</v>
      </c>
      <c r="BQ308" s="135">
        <v>0</v>
      </c>
      <c r="BR308" s="145">
        <v>0</v>
      </c>
      <c r="BS308" s="135">
        <v>0</v>
      </c>
      <c r="BT308" s="158">
        <v>0</v>
      </c>
      <c r="BU308" s="149">
        <v>0</v>
      </c>
      <c r="BV308" s="144">
        <v>2</v>
      </c>
      <c r="BW308" s="145">
        <v>44</v>
      </c>
      <c r="BX308" s="158">
        <v>41</v>
      </c>
      <c r="BY308" s="147" t="s">
        <v>127</v>
      </c>
      <c r="BZ308" s="144">
        <v>2</v>
      </c>
      <c r="CA308" s="145">
        <v>979</v>
      </c>
      <c r="CB308" s="145">
        <v>110</v>
      </c>
      <c r="CC308" s="145">
        <v>609</v>
      </c>
      <c r="CD308" s="144">
        <v>0</v>
      </c>
      <c r="CE308" s="145">
        <v>0</v>
      </c>
      <c r="CF308" s="145">
        <v>0</v>
      </c>
      <c r="CG308" s="145">
        <v>0</v>
      </c>
      <c r="CH308" s="134" t="s">
        <v>127</v>
      </c>
      <c r="CI308" s="145">
        <v>0</v>
      </c>
      <c r="CJ308" s="158">
        <v>3</v>
      </c>
      <c r="CK308" s="149">
        <v>26</v>
      </c>
      <c r="CL308" s="144">
        <v>0</v>
      </c>
      <c r="CM308" s="145">
        <v>0</v>
      </c>
      <c r="CN308" s="145">
        <v>0</v>
      </c>
      <c r="CO308" s="134" t="s">
        <v>127</v>
      </c>
      <c r="CP308" s="136" t="s">
        <v>127</v>
      </c>
      <c r="CQ308" s="133" t="s">
        <v>127</v>
      </c>
      <c r="CR308" s="134" t="s">
        <v>127</v>
      </c>
      <c r="CS308" s="112" t="s">
        <v>4346</v>
      </c>
      <c r="CT308" s="134" t="s">
        <v>132</v>
      </c>
      <c r="CU308" s="135"/>
      <c r="CV308" s="135"/>
      <c r="CW308" s="136" t="s">
        <v>127</v>
      </c>
      <c r="CX308" s="137" t="s">
        <v>132</v>
      </c>
      <c r="CY308" s="137" t="s">
        <v>132</v>
      </c>
      <c r="CZ308" s="137" t="s">
        <v>132</v>
      </c>
      <c r="DA308" s="61" t="s">
        <v>2773</v>
      </c>
      <c r="DB308" s="156" t="s">
        <v>2744</v>
      </c>
      <c r="DC308" s="138" t="s">
        <v>149</v>
      </c>
      <c r="DD308" s="139" t="s">
        <v>2735</v>
      </c>
      <c r="DE308" s="947" t="s">
        <v>4347</v>
      </c>
    </row>
    <row r="309" spans="1:109" ht="27">
      <c r="A309" s="49"/>
      <c r="B309" s="59">
        <f t="shared" ca="1" si="4"/>
        <v>301</v>
      </c>
      <c r="C309" s="197" t="s">
        <v>219</v>
      </c>
      <c r="D309" s="849" t="s">
        <v>4348</v>
      </c>
      <c r="E309" s="65" t="s">
        <v>4349</v>
      </c>
      <c r="F309" s="116" t="s">
        <v>132</v>
      </c>
      <c r="G309" s="117" t="s">
        <v>132</v>
      </c>
      <c r="H309" s="27" t="s">
        <v>4350</v>
      </c>
      <c r="I309" s="65" t="s">
        <v>477</v>
      </c>
      <c r="J309" s="67" t="s">
        <v>4343</v>
      </c>
      <c r="K309" s="61" t="s">
        <v>479</v>
      </c>
      <c r="L309" s="112"/>
      <c r="M309" s="118" t="s">
        <v>132</v>
      </c>
      <c r="N309" s="65" t="s">
        <v>4344</v>
      </c>
      <c r="O309" s="67" t="s">
        <v>4351</v>
      </c>
      <c r="P309" s="61" t="s">
        <v>3632</v>
      </c>
      <c r="Q309" s="112" t="s">
        <v>144</v>
      </c>
      <c r="R309" s="151">
        <v>0</v>
      </c>
      <c r="S309" s="144">
        <v>0</v>
      </c>
      <c r="T309" s="282"/>
      <c r="U309" s="152"/>
      <c r="V309" s="815"/>
      <c r="W309" s="159"/>
      <c r="X309" s="356"/>
      <c r="Y309" s="159"/>
      <c r="Z309" s="119"/>
      <c r="AA309" s="357"/>
      <c r="AB309" s="114"/>
      <c r="AC309" s="159"/>
      <c r="AD309" s="356"/>
      <c r="AE309" s="159"/>
      <c r="AF309" s="356"/>
      <c r="AG309" s="159"/>
      <c r="AH309" s="119"/>
      <c r="AI309" s="159"/>
      <c r="AJ309" s="114"/>
      <c r="AK309" s="159"/>
      <c r="AL309" s="119"/>
      <c r="AM309" s="357"/>
      <c r="AN309" s="144">
        <v>1</v>
      </c>
      <c r="AO309" s="160">
        <v>0.05</v>
      </c>
      <c r="AP309" s="762">
        <v>0</v>
      </c>
      <c r="AQ309" s="212">
        <v>0</v>
      </c>
      <c r="AR309" s="66">
        <v>0</v>
      </c>
      <c r="AS309" s="120">
        <v>0</v>
      </c>
      <c r="AT309" s="121">
        <v>0</v>
      </c>
      <c r="AU309" s="66">
        <v>0</v>
      </c>
      <c r="AV309" s="122">
        <v>0</v>
      </c>
      <c r="AW309" s="121">
        <v>0</v>
      </c>
      <c r="AX309" s="66">
        <v>1</v>
      </c>
      <c r="AY309" s="122">
        <v>0.1</v>
      </c>
      <c r="AZ309" s="121">
        <v>0</v>
      </c>
      <c r="BA309" s="66">
        <v>0</v>
      </c>
      <c r="BB309" s="122">
        <v>0</v>
      </c>
      <c r="BC309" s="121">
        <v>0</v>
      </c>
      <c r="BD309" s="66">
        <v>0</v>
      </c>
      <c r="BE309" s="122">
        <v>0</v>
      </c>
      <c r="BF309" s="113">
        <v>0</v>
      </c>
      <c r="BG309" s="66">
        <v>1</v>
      </c>
      <c r="BH309" s="66">
        <v>0.1</v>
      </c>
      <c r="BI309" s="151">
        <v>1</v>
      </c>
      <c r="BJ309" s="143">
        <v>0</v>
      </c>
      <c r="BK309" s="154">
        <v>0</v>
      </c>
      <c r="BL309" s="144">
        <v>0</v>
      </c>
      <c r="BM309" s="135">
        <v>0</v>
      </c>
      <c r="BN309" s="145">
        <v>0</v>
      </c>
      <c r="BO309" s="135">
        <v>0</v>
      </c>
      <c r="BP309" s="146">
        <v>0</v>
      </c>
      <c r="BQ309" s="135">
        <v>0</v>
      </c>
      <c r="BR309" s="145">
        <v>0</v>
      </c>
      <c r="BS309" s="135">
        <v>0</v>
      </c>
      <c r="BT309" s="155">
        <v>0</v>
      </c>
      <c r="BU309" s="149">
        <v>0</v>
      </c>
      <c r="BV309" s="144">
        <v>0</v>
      </c>
      <c r="BW309" s="145">
        <v>0</v>
      </c>
      <c r="BX309" s="146">
        <v>0</v>
      </c>
      <c r="BY309" s="147" t="s">
        <v>132</v>
      </c>
      <c r="BZ309" s="144">
        <v>0</v>
      </c>
      <c r="CA309" s="145">
        <v>0</v>
      </c>
      <c r="CB309" s="145">
        <v>0</v>
      </c>
      <c r="CC309" s="145">
        <v>0</v>
      </c>
      <c r="CD309" s="144">
        <v>0</v>
      </c>
      <c r="CE309" s="145">
        <v>0</v>
      </c>
      <c r="CF309" s="145">
        <v>0</v>
      </c>
      <c r="CG309" s="145">
        <v>0</v>
      </c>
      <c r="CH309" s="134" t="s">
        <v>132</v>
      </c>
      <c r="CI309" s="145"/>
      <c r="CJ309" s="148"/>
      <c r="CK309" s="149"/>
      <c r="CL309" s="144">
        <v>0</v>
      </c>
      <c r="CM309" s="145">
        <v>0</v>
      </c>
      <c r="CN309" s="145">
        <v>0</v>
      </c>
      <c r="CO309" s="134" t="s">
        <v>132</v>
      </c>
      <c r="CP309" s="136"/>
      <c r="CQ309" s="133" t="s">
        <v>127</v>
      </c>
      <c r="CR309" s="134" t="s">
        <v>127</v>
      </c>
      <c r="CS309" s="112" t="s">
        <v>4346</v>
      </c>
      <c r="CT309" s="134" t="s">
        <v>132</v>
      </c>
      <c r="CU309" s="135"/>
      <c r="CV309" s="135"/>
      <c r="CW309" s="136" t="s">
        <v>127</v>
      </c>
      <c r="CX309" s="137" t="s">
        <v>132</v>
      </c>
      <c r="CY309" s="137" t="s">
        <v>132</v>
      </c>
      <c r="CZ309" s="137" t="s">
        <v>132</v>
      </c>
      <c r="DA309" s="61" t="s">
        <v>2773</v>
      </c>
      <c r="DB309" s="156" t="s">
        <v>2744</v>
      </c>
      <c r="DC309" s="138" t="s">
        <v>149</v>
      </c>
      <c r="DD309" s="139" t="s">
        <v>2735</v>
      </c>
      <c r="DE309" s="947" t="s">
        <v>4347</v>
      </c>
    </row>
    <row r="310" spans="1:109" ht="27">
      <c r="A310" s="49"/>
      <c r="B310" s="59">
        <f t="shared" ca="1" si="4"/>
        <v>302</v>
      </c>
      <c r="C310" s="197" t="s">
        <v>219</v>
      </c>
      <c r="D310" s="849" t="s">
        <v>4352</v>
      </c>
      <c r="E310" s="65" t="s">
        <v>4353</v>
      </c>
      <c r="F310" s="116" t="s">
        <v>132</v>
      </c>
      <c r="G310" s="117" t="s">
        <v>132</v>
      </c>
      <c r="H310" s="27" t="s">
        <v>4354</v>
      </c>
      <c r="I310" s="65" t="s">
        <v>477</v>
      </c>
      <c r="J310" s="67" t="s">
        <v>4343</v>
      </c>
      <c r="K310" s="61" t="s">
        <v>479</v>
      </c>
      <c r="L310" s="112"/>
      <c r="M310" s="118" t="s">
        <v>132</v>
      </c>
      <c r="N310" s="65" t="s">
        <v>4344</v>
      </c>
      <c r="O310" s="67" t="s">
        <v>4355</v>
      </c>
      <c r="P310" s="61" t="s">
        <v>3632</v>
      </c>
      <c r="Q310" s="112" t="s">
        <v>144</v>
      </c>
      <c r="R310" s="151">
        <v>0</v>
      </c>
      <c r="S310" s="144">
        <v>0</v>
      </c>
      <c r="T310" s="282"/>
      <c r="U310" s="152"/>
      <c r="V310" s="815"/>
      <c r="W310" s="152"/>
      <c r="X310" s="119"/>
      <c r="Y310" s="152"/>
      <c r="Z310" s="119"/>
      <c r="AA310" s="274"/>
      <c r="AB310" s="119"/>
      <c r="AC310" s="152"/>
      <c r="AD310" s="119"/>
      <c r="AE310" s="152"/>
      <c r="AF310" s="119"/>
      <c r="AG310" s="274"/>
      <c r="AH310" s="119"/>
      <c r="AI310" s="152"/>
      <c r="AJ310" s="119"/>
      <c r="AK310" s="152"/>
      <c r="AL310" s="119"/>
      <c r="AM310" s="279"/>
      <c r="AN310" s="144">
        <v>6</v>
      </c>
      <c r="AO310" s="161">
        <v>0.85</v>
      </c>
      <c r="AP310" s="374">
        <v>0</v>
      </c>
      <c r="AQ310" s="212">
        <v>0</v>
      </c>
      <c r="AR310" s="66">
        <v>0</v>
      </c>
      <c r="AS310" s="120">
        <v>0</v>
      </c>
      <c r="AT310" s="121">
        <v>0</v>
      </c>
      <c r="AU310" s="66">
        <v>0</v>
      </c>
      <c r="AV310" s="131">
        <v>0</v>
      </c>
      <c r="AW310" s="121">
        <v>1</v>
      </c>
      <c r="AX310" s="66">
        <v>1</v>
      </c>
      <c r="AY310" s="122">
        <v>0.9</v>
      </c>
      <c r="AZ310" s="121">
        <v>0</v>
      </c>
      <c r="BA310" s="66">
        <v>0</v>
      </c>
      <c r="BB310" s="122">
        <v>0</v>
      </c>
      <c r="BC310" s="121">
        <v>0</v>
      </c>
      <c r="BD310" s="66">
        <v>0</v>
      </c>
      <c r="BE310" s="122">
        <v>0</v>
      </c>
      <c r="BF310" s="113">
        <v>1</v>
      </c>
      <c r="BG310" s="66">
        <v>0</v>
      </c>
      <c r="BH310" s="66">
        <v>0</v>
      </c>
      <c r="BI310" s="151">
        <v>5.5</v>
      </c>
      <c r="BJ310" s="143">
        <v>22</v>
      </c>
      <c r="BK310" s="154">
        <v>0</v>
      </c>
      <c r="BL310" s="144">
        <v>0</v>
      </c>
      <c r="BM310" s="135">
        <v>0</v>
      </c>
      <c r="BN310" s="145">
        <v>0</v>
      </c>
      <c r="BO310" s="135">
        <v>0</v>
      </c>
      <c r="BP310" s="146">
        <v>0</v>
      </c>
      <c r="BQ310" s="135">
        <v>0</v>
      </c>
      <c r="BR310" s="145">
        <v>0</v>
      </c>
      <c r="BS310" s="135">
        <v>0</v>
      </c>
      <c r="BT310" s="155">
        <v>0</v>
      </c>
      <c r="BU310" s="149">
        <v>0</v>
      </c>
      <c r="BV310" s="144">
        <v>0</v>
      </c>
      <c r="BW310" s="145">
        <v>0</v>
      </c>
      <c r="BX310" s="146">
        <v>0</v>
      </c>
      <c r="BY310" s="147" t="s">
        <v>132</v>
      </c>
      <c r="BZ310" s="144">
        <v>0</v>
      </c>
      <c r="CA310" s="145">
        <v>0</v>
      </c>
      <c r="CB310" s="145">
        <v>0</v>
      </c>
      <c r="CC310" s="145">
        <v>0</v>
      </c>
      <c r="CD310" s="144">
        <v>0</v>
      </c>
      <c r="CE310" s="145">
        <v>0</v>
      </c>
      <c r="CF310" s="145">
        <v>0</v>
      </c>
      <c r="CG310" s="145">
        <v>0</v>
      </c>
      <c r="CH310" s="134" t="s">
        <v>127</v>
      </c>
      <c r="CI310" s="145">
        <v>0</v>
      </c>
      <c r="CJ310" s="148">
        <v>1</v>
      </c>
      <c r="CK310" s="149">
        <v>5</v>
      </c>
      <c r="CL310" s="144">
        <v>0</v>
      </c>
      <c r="CM310" s="145">
        <v>0</v>
      </c>
      <c r="CN310" s="145">
        <v>0</v>
      </c>
      <c r="CO310" s="134" t="s">
        <v>127</v>
      </c>
      <c r="CP310" s="136" t="s">
        <v>127</v>
      </c>
      <c r="CQ310" s="133" t="s">
        <v>127</v>
      </c>
      <c r="CR310" s="134" t="s">
        <v>127</v>
      </c>
      <c r="CS310" s="112" t="s">
        <v>4346</v>
      </c>
      <c r="CT310" s="134" t="s">
        <v>132</v>
      </c>
      <c r="CU310" s="135"/>
      <c r="CV310" s="135"/>
      <c r="CW310" s="136" t="s">
        <v>127</v>
      </c>
      <c r="CX310" s="137" t="s">
        <v>132</v>
      </c>
      <c r="CY310" s="137" t="s">
        <v>132</v>
      </c>
      <c r="CZ310" s="137" t="s">
        <v>132</v>
      </c>
      <c r="DA310" s="61" t="s">
        <v>2773</v>
      </c>
      <c r="DB310" s="156" t="s">
        <v>2744</v>
      </c>
      <c r="DC310" s="138" t="s">
        <v>149</v>
      </c>
      <c r="DD310" s="139" t="s">
        <v>2735</v>
      </c>
      <c r="DE310" s="947" t="s">
        <v>4347</v>
      </c>
    </row>
    <row r="311" spans="1:109">
      <c r="A311" s="49"/>
      <c r="B311" s="59">
        <f t="shared" ca="1" si="4"/>
        <v>303</v>
      </c>
      <c r="C311" s="132" t="s">
        <v>219</v>
      </c>
      <c r="D311" s="150" t="s">
        <v>4356</v>
      </c>
      <c r="E311" s="65" t="s">
        <v>4357</v>
      </c>
      <c r="F311" s="116" t="s">
        <v>132</v>
      </c>
      <c r="G311" s="117" t="s">
        <v>132</v>
      </c>
      <c r="H311" s="27">
        <v>34673</v>
      </c>
      <c r="I311" s="73" t="s">
        <v>477</v>
      </c>
      <c r="J311" s="67" t="s">
        <v>963</v>
      </c>
      <c r="K311" s="61" t="s">
        <v>479</v>
      </c>
      <c r="L311" s="112"/>
      <c r="M311" s="118" t="s">
        <v>2727</v>
      </c>
      <c r="N311" s="65" t="s">
        <v>4358</v>
      </c>
      <c r="O311" s="67" t="s">
        <v>4359</v>
      </c>
      <c r="P311" s="61" t="s">
        <v>3408</v>
      </c>
      <c r="Q311" s="112" t="s">
        <v>4360</v>
      </c>
      <c r="R311" s="151">
        <v>0</v>
      </c>
      <c r="S311" s="144">
        <v>0</v>
      </c>
      <c r="T311" s="282"/>
      <c r="U311" s="152"/>
      <c r="V311" s="815"/>
      <c r="W311" s="152"/>
      <c r="X311" s="119"/>
      <c r="Y311" s="152"/>
      <c r="Z311" s="119"/>
      <c r="AA311" s="274"/>
      <c r="AB311" s="119"/>
      <c r="AC311" s="152"/>
      <c r="AD311" s="119"/>
      <c r="AE311" s="152"/>
      <c r="AF311" s="119"/>
      <c r="AG311" s="274"/>
      <c r="AH311" s="119"/>
      <c r="AI311" s="152"/>
      <c r="AJ311" s="119"/>
      <c r="AK311" s="152"/>
      <c r="AL311" s="119"/>
      <c r="AM311" s="279"/>
      <c r="AN311" s="144">
        <v>1</v>
      </c>
      <c r="AO311" s="154">
        <v>0.7</v>
      </c>
      <c r="AP311" s="374">
        <v>0</v>
      </c>
      <c r="AQ311" s="212">
        <v>0</v>
      </c>
      <c r="AR311" s="66">
        <v>0</v>
      </c>
      <c r="AS311" s="120">
        <v>0</v>
      </c>
      <c r="AT311" s="121">
        <v>0</v>
      </c>
      <c r="AU311" s="66">
        <v>0</v>
      </c>
      <c r="AV311" s="122">
        <v>0</v>
      </c>
      <c r="AW311" s="121">
        <v>0</v>
      </c>
      <c r="AX311" s="66">
        <v>2</v>
      </c>
      <c r="AY311" s="358">
        <v>1</v>
      </c>
      <c r="AZ311" s="121">
        <v>0</v>
      </c>
      <c r="BA311" s="66">
        <v>0</v>
      </c>
      <c r="BB311" s="358">
        <v>0</v>
      </c>
      <c r="BC311" s="121">
        <v>0</v>
      </c>
      <c r="BD311" s="66">
        <v>0</v>
      </c>
      <c r="BE311" s="358">
        <v>0</v>
      </c>
      <c r="BF311" s="113">
        <v>0</v>
      </c>
      <c r="BG311" s="66">
        <v>1</v>
      </c>
      <c r="BH311" s="66">
        <v>0.7</v>
      </c>
      <c r="BI311" s="151">
        <v>4</v>
      </c>
      <c r="BJ311" s="158">
        <v>11</v>
      </c>
      <c r="BK311" s="154">
        <v>0</v>
      </c>
      <c r="BL311" s="144">
        <v>0</v>
      </c>
      <c r="BM311" s="135">
        <v>0</v>
      </c>
      <c r="BN311" s="145">
        <v>0</v>
      </c>
      <c r="BO311" s="135">
        <v>0</v>
      </c>
      <c r="BP311" s="135">
        <v>0</v>
      </c>
      <c r="BQ311" s="135">
        <v>0</v>
      </c>
      <c r="BR311" s="145">
        <v>0</v>
      </c>
      <c r="BS311" s="135">
        <v>0</v>
      </c>
      <c r="BT311" s="158">
        <v>0</v>
      </c>
      <c r="BU311" s="149">
        <v>0</v>
      </c>
      <c r="BV311" s="144">
        <v>0</v>
      </c>
      <c r="BW311" s="145">
        <v>0</v>
      </c>
      <c r="BX311" s="158">
        <v>0</v>
      </c>
      <c r="BY311" s="147" t="s">
        <v>132</v>
      </c>
      <c r="BZ311" s="144">
        <v>1</v>
      </c>
      <c r="CA311" s="145">
        <v>23</v>
      </c>
      <c r="CB311" s="145">
        <v>23</v>
      </c>
      <c r="CC311" s="145">
        <v>23</v>
      </c>
      <c r="CD311" s="144">
        <v>0</v>
      </c>
      <c r="CE311" s="145">
        <v>0</v>
      </c>
      <c r="CF311" s="145">
        <v>0</v>
      </c>
      <c r="CG311" s="145">
        <v>0</v>
      </c>
      <c r="CH311" s="134" t="s">
        <v>132</v>
      </c>
      <c r="CI311" s="145"/>
      <c r="CJ311" s="158"/>
      <c r="CK311" s="149"/>
      <c r="CL311" s="144">
        <v>0</v>
      </c>
      <c r="CM311" s="145">
        <v>0</v>
      </c>
      <c r="CN311" s="145">
        <v>0</v>
      </c>
      <c r="CO311" s="134" t="s">
        <v>127</v>
      </c>
      <c r="CP311" s="136" t="s">
        <v>127</v>
      </c>
      <c r="CQ311" s="133" t="s">
        <v>132</v>
      </c>
      <c r="CR311" s="134" t="s">
        <v>132</v>
      </c>
      <c r="CS311" s="112"/>
      <c r="CT311" s="134" t="s">
        <v>132</v>
      </c>
      <c r="CU311" s="135"/>
      <c r="CV311" s="135"/>
      <c r="CW311" s="136" t="s">
        <v>132</v>
      </c>
      <c r="CX311" s="137" t="s">
        <v>132</v>
      </c>
      <c r="CY311" s="137" t="s">
        <v>132</v>
      </c>
      <c r="CZ311" s="137" t="s">
        <v>132</v>
      </c>
      <c r="DA311" s="61"/>
      <c r="DB311" s="156" t="s">
        <v>2744</v>
      </c>
      <c r="DC311" s="138" t="s">
        <v>149</v>
      </c>
      <c r="DD311" s="139" t="s">
        <v>2736</v>
      </c>
      <c r="DE311" s="947" t="s">
        <v>144</v>
      </c>
    </row>
    <row r="312" spans="1:109">
      <c r="A312" s="49"/>
      <c r="B312" s="59">
        <f t="shared" ca="1" si="4"/>
        <v>304</v>
      </c>
      <c r="C312" s="115" t="s">
        <v>219</v>
      </c>
      <c r="D312" s="150" t="s">
        <v>4361</v>
      </c>
      <c r="E312" s="65" t="s">
        <v>4362</v>
      </c>
      <c r="F312" s="116" t="s">
        <v>132</v>
      </c>
      <c r="G312" s="117" t="s">
        <v>132</v>
      </c>
      <c r="H312" s="27">
        <v>20576</v>
      </c>
      <c r="I312" s="73" t="s">
        <v>477</v>
      </c>
      <c r="J312" s="67" t="s">
        <v>963</v>
      </c>
      <c r="K312" s="61" t="s">
        <v>479</v>
      </c>
      <c r="L312" s="112"/>
      <c r="M312" s="118" t="s">
        <v>2727</v>
      </c>
      <c r="N312" s="65" t="s">
        <v>4358</v>
      </c>
      <c r="O312" s="67" t="s">
        <v>4363</v>
      </c>
      <c r="P312" s="61" t="s">
        <v>3366</v>
      </c>
      <c r="Q312" s="112" t="s">
        <v>4360</v>
      </c>
      <c r="R312" s="151">
        <v>0</v>
      </c>
      <c r="S312" s="144">
        <v>0</v>
      </c>
      <c r="T312" s="282"/>
      <c r="U312" s="152"/>
      <c r="V312" s="815"/>
      <c r="W312" s="152"/>
      <c r="X312" s="119"/>
      <c r="Y312" s="152"/>
      <c r="Z312" s="119"/>
      <c r="AA312" s="274"/>
      <c r="AB312" s="119"/>
      <c r="AC312" s="152"/>
      <c r="AD312" s="119"/>
      <c r="AE312" s="152"/>
      <c r="AF312" s="119"/>
      <c r="AG312" s="274"/>
      <c r="AH312" s="119"/>
      <c r="AI312" s="152"/>
      <c r="AJ312" s="119"/>
      <c r="AK312" s="152"/>
      <c r="AL312" s="119"/>
      <c r="AM312" s="279"/>
      <c r="AN312" s="144">
        <v>1</v>
      </c>
      <c r="AO312" s="160">
        <v>0.1</v>
      </c>
      <c r="AP312" s="374">
        <v>0</v>
      </c>
      <c r="AQ312" s="212">
        <v>0</v>
      </c>
      <c r="AR312" s="66">
        <v>0</v>
      </c>
      <c r="AS312" s="120">
        <v>0</v>
      </c>
      <c r="AT312" s="121">
        <v>0</v>
      </c>
      <c r="AU312" s="66">
        <v>0</v>
      </c>
      <c r="AV312" s="122">
        <v>0</v>
      </c>
      <c r="AW312" s="121">
        <v>0</v>
      </c>
      <c r="AX312" s="66">
        <v>1</v>
      </c>
      <c r="AY312" s="122">
        <v>0.1</v>
      </c>
      <c r="AZ312" s="121">
        <v>0</v>
      </c>
      <c r="BA312" s="66">
        <v>0</v>
      </c>
      <c r="BB312" s="358">
        <v>0</v>
      </c>
      <c r="BC312" s="121">
        <v>0</v>
      </c>
      <c r="BD312" s="66">
        <v>0</v>
      </c>
      <c r="BE312" s="358">
        <v>0</v>
      </c>
      <c r="BF312" s="113">
        <v>0</v>
      </c>
      <c r="BG312" s="66">
        <v>1</v>
      </c>
      <c r="BH312" s="66">
        <v>0.1</v>
      </c>
      <c r="BI312" s="151">
        <v>1</v>
      </c>
      <c r="BJ312" s="143">
        <v>2</v>
      </c>
      <c r="BK312" s="154">
        <v>0</v>
      </c>
      <c r="BL312" s="144">
        <v>0</v>
      </c>
      <c r="BM312" s="135">
        <v>0</v>
      </c>
      <c r="BN312" s="145">
        <v>0</v>
      </c>
      <c r="BO312" s="135">
        <v>0</v>
      </c>
      <c r="BP312" s="146">
        <v>0</v>
      </c>
      <c r="BQ312" s="135">
        <v>0</v>
      </c>
      <c r="BR312" s="145">
        <v>0</v>
      </c>
      <c r="BS312" s="135">
        <v>0</v>
      </c>
      <c r="BT312" s="155">
        <v>0</v>
      </c>
      <c r="BU312" s="149">
        <v>0</v>
      </c>
      <c r="BV312" s="144">
        <v>0</v>
      </c>
      <c r="BW312" s="145">
        <v>0</v>
      </c>
      <c r="BX312" s="146">
        <v>0</v>
      </c>
      <c r="BY312" s="147" t="s">
        <v>132</v>
      </c>
      <c r="BZ312" s="144">
        <v>0</v>
      </c>
      <c r="CA312" s="145">
        <v>0</v>
      </c>
      <c r="CB312" s="145">
        <v>0</v>
      </c>
      <c r="CC312" s="145">
        <v>0</v>
      </c>
      <c r="CD312" s="144">
        <v>0</v>
      </c>
      <c r="CE312" s="145">
        <v>0</v>
      </c>
      <c r="CF312" s="145">
        <v>0</v>
      </c>
      <c r="CG312" s="145">
        <v>0</v>
      </c>
      <c r="CH312" s="134" t="s">
        <v>132</v>
      </c>
      <c r="CI312" s="145"/>
      <c r="CJ312" s="148"/>
      <c r="CK312" s="149"/>
      <c r="CL312" s="144">
        <v>0</v>
      </c>
      <c r="CM312" s="145">
        <v>0</v>
      </c>
      <c r="CN312" s="145">
        <v>0</v>
      </c>
      <c r="CO312" s="134" t="s">
        <v>127</v>
      </c>
      <c r="CP312" s="136" t="s">
        <v>127</v>
      </c>
      <c r="CQ312" s="133" t="s">
        <v>132</v>
      </c>
      <c r="CR312" s="134" t="s">
        <v>132</v>
      </c>
      <c r="CS312" s="112"/>
      <c r="CT312" s="134" t="s">
        <v>132</v>
      </c>
      <c r="CU312" s="135"/>
      <c r="CV312" s="135"/>
      <c r="CW312" s="136" t="s">
        <v>132</v>
      </c>
      <c r="CX312" s="137" t="s">
        <v>132</v>
      </c>
      <c r="CY312" s="137" t="s">
        <v>132</v>
      </c>
      <c r="CZ312" s="137" t="s">
        <v>132</v>
      </c>
      <c r="DA312" s="61"/>
      <c r="DB312" s="156" t="s">
        <v>2744</v>
      </c>
      <c r="DC312" s="138" t="s">
        <v>149</v>
      </c>
      <c r="DD312" s="139" t="s">
        <v>2736</v>
      </c>
      <c r="DE312" s="947" t="s">
        <v>144</v>
      </c>
    </row>
    <row r="313" spans="1:109" ht="81">
      <c r="A313" s="49"/>
      <c r="B313" s="59">
        <f t="shared" ca="1" si="4"/>
        <v>305</v>
      </c>
      <c r="C313" s="132" t="s">
        <v>219</v>
      </c>
      <c r="D313" s="150" t="s">
        <v>4364</v>
      </c>
      <c r="E313" s="65" t="s">
        <v>4365</v>
      </c>
      <c r="F313" s="116" t="s">
        <v>132</v>
      </c>
      <c r="G313" s="117" t="s">
        <v>132</v>
      </c>
      <c r="H313" s="27">
        <v>17076</v>
      </c>
      <c r="I313" s="73" t="s">
        <v>477</v>
      </c>
      <c r="J313" s="67" t="s">
        <v>4366</v>
      </c>
      <c r="K313" s="61" t="s">
        <v>479</v>
      </c>
      <c r="L313" s="112"/>
      <c r="M313" s="118" t="s">
        <v>2727</v>
      </c>
      <c r="N313" s="65" t="s">
        <v>969</v>
      </c>
      <c r="O313" s="67" t="s">
        <v>4367</v>
      </c>
      <c r="P313" s="61" t="s">
        <v>3962</v>
      </c>
      <c r="Q313" s="112" t="s">
        <v>144</v>
      </c>
      <c r="R313" s="151">
        <v>0</v>
      </c>
      <c r="S313" s="144">
        <v>0</v>
      </c>
      <c r="T313" s="815"/>
      <c r="U313" s="298"/>
      <c r="V313" s="815"/>
      <c r="W313" s="152"/>
      <c r="X313" s="119"/>
      <c r="Y313" s="152"/>
      <c r="Z313" s="359"/>
      <c r="AA313" s="274"/>
      <c r="AB313" s="119"/>
      <c r="AC313" s="152"/>
      <c r="AD313" s="119"/>
      <c r="AE313" s="152"/>
      <c r="AF313" s="119"/>
      <c r="AG313" s="274"/>
      <c r="AH313" s="119"/>
      <c r="AI313" s="152"/>
      <c r="AJ313" s="119"/>
      <c r="AK313" s="152"/>
      <c r="AL313" s="119"/>
      <c r="AM313" s="279"/>
      <c r="AN313" s="144">
        <v>0</v>
      </c>
      <c r="AO313" s="154">
        <v>0</v>
      </c>
      <c r="AP313" s="762">
        <v>0</v>
      </c>
      <c r="AQ313" s="56">
        <v>0</v>
      </c>
      <c r="AR313" s="31">
        <v>0</v>
      </c>
      <c r="AS313" s="120">
        <v>0</v>
      </c>
      <c r="AT313" s="121">
        <v>0</v>
      </c>
      <c r="AU313" s="66">
        <v>0</v>
      </c>
      <c r="AV313" s="122">
        <v>0</v>
      </c>
      <c r="AW313" s="121">
        <v>0</v>
      </c>
      <c r="AX313" s="66">
        <v>2</v>
      </c>
      <c r="AY313" s="122">
        <v>0</v>
      </c>
      <c r="AZ313" s="121">
        <v>0</v>
      </c>
      <c r="BA313" s="66">
        <v>0</v>
      </c>
      <c r="BB313" s="122">
        <v>0</v>
      </c>
      <c r="BC313" s="121">
        <v>0</v>
      </c>
      <c r="BD313" s="66">
        <v>0</v>
      </c>
      <c r="BE313" s="122">
        <v>0</v>
      </c>
      <c r="BF313" s="113">
        <v>0</v>
      </c>
      <c r="BG313" s="66">
        <v>0</v>
      </c>
      <c r="BH313" s="66">
        <v>0</v>
      </c>
      <c r="BI313" s="151">
        <v>0</v>
      </c>
      <c r="BJ313" s="158">
        <v>0</v>
      </c>
      <c r="BK313" s="154">
        <v>0</v>
      </c>
      <c r="BL313" s="144">
        <v>0</v>
      </c>
      <c r="BM313" s="135">
        <v>0</v>
      </c>
      <c r="BN313" s="145">
        <v>0</v>
      </c>
      <c r="BO313" s="135">
        <v>0</v>
      </c>
      <c r="BP313" s="135">
        <v>0</v>
      </c>
      <c r="BQ313" s="135">
        <v>0</v>
      </c>
      <c r="BR313" s="145">
        <v>0</v>
      </c>
      <c r="BS313" s="135">
        <v>0</v>
      </c>
      <c r="BT313" s="158">
        <v>0</v>
      </c>
      <c r="BU313" s="149">
        <v>0</v>
      </c>
      <c r="BV313" s="144">
        <v>0</v>
      </c>
      <c r="BW313" s="145">
        <v>0</v>
      </c>
      <c r="BX313" s="158">
        <v>0</v>
      </c>
      <c r="BY313" s="147" t="s">
        <v>132</v>
      </c>
      <c r="BZ313" s="144">
        <v>0</v>
      </c>
      <c r="CA313" s="145">
        <v>0</v>
      </c>
      <c r="CB313" s="145">
        <v>0</v>
      </c>
      <c r="CC313" s="145">
        <v>0</v>
      </c>
      <c r="CD313" s="144">
        <v>0</v>
      </c>
      <c r="CE313" s="145">
        <v>0</v>
      </c>
      <c r="CF313" s="145">
        <v>0</v>
      </c>
      <c r="CG313" s="145">
        <v>0</v>
      </c>
      <c r="CH313" s="134" t="s">
        <v>132</v>
      </c>
      <c r="CI313" s="145"/>
      <c r="CJ313" s="158"/>
      <c r="CK313" s="149"/>
      <c r="CL313" s="144">
        <v>0</v>
      </c>
      <c r="CM313" s="145">
        <v>0</v>
      </c>
      <c r="CN313" s="145">
        <v>0</v>
      </c>
      <c r="CO313" s="134" t="s">
        <v>132</v>
      </c>
      <c r="CP313" s="136"/>
      <c r="CQ313" s="133" t="s">
        <v>127</v>
      </c>
      <c r="CR313" s="134" t="s">
        <v>127</v>
      </c>
      <c r="CS313" s="112" t="s">
        <v>4368</v>
      </c>
      <c r="CT313" s="134" t="s">
        <v>132</v>
      </c>
      <c r="CU313" s="135"/>
      <c r="CV313" s="135"/>
      <c r="CW313" s="136" t="s">
        <v>132</v>
      </c>
      <c r="CX313" s="137" t="s">
        <v>132</v>
      </c>
      <c r="CY313" s="137" t="s">
        <v>132</v>
      </c>
      <c r="CZ313" s="137" t="s">
        <v>132</v>
      </c>
      <c r="DA313" s="61"/>
      <c r="DB313" s="156" t="s">
        <v>2744</v>
      </c>
      <c r="DC313" s="138" t="s">
        <v>149</v>
      </c>
      <c r="DD313" s="139" t="s">
        <v>2735</v>
      </c>
      <c r="DE313" s="947" t="s">
        <v>144</v>
      </c>
    </row>
    <row r="314" spans="1:109">
      <c r="A314" s="49"/>
      <c r="B314" s="59">
        <f t="shared" ca="1" si="4"/>
        <v>306</v>
      </c>
      <c r="C314" s="115" t="s">
        <v>219</v>
      </c>
      <c r="D314" s="150" t="s">
        <v>4369</v>
      </c>
      <c r="E314" s="65" t="s">
        <v>4370</v>
      </c>
      <c r="F314" s="116" t="s">
        <v>132</v>
      </c>
      <c r="G314" s="117" t="s">
        <v>132</v>
      </c>
      <c r="H314" s="27">
        <v>20240</v>
      </c>
      <c r="I314" s="65" t="s">
        <v>477</v>
      </c>
      <c r="J314" s="67" t="s">
        <v>4366</v>
      </c>
      <c r="K314" s="61" t="s">
        <v>479</v>
      </c>
      <c r="L314" s="112"/>
      <c r="M314" s="118" t="s">
        <v>2727</v>
      </c>
      <c r="N314" s="65" t="s">
        <v>969</v>
      </c>
      <c r="O314" s="67" t="s">
        <v>4371</v>
      </c>
      <c r="P314" s="61" t="s">
        <v>3056</v>
      </c>
      <c r="Q314" s="112" t="s">
        <v>4372</v>
      </c>
      <c r="R314" s="151">
        <v>0</v>
      </c>
      <c r="S314" s="144">
        <v>0</v>
      </c>
      <c r="T314" s="282"/>
      <c r="U314" s="152"/>
      <c r="V314" s="815"/>
      <c r="W314" s="152"/>
      <c r="X314" s="119"/>
      <c r="Y314" s="152"/>
      <c r="Z314" s="119"/>
      <c r="AA314" s="274"/>
      <c r="AB314" s="119"/>
      <c r="AC314" s="152"/>
      <c r="AD314" s="119"/>
      <c r="AE314" s="152"/>
      <c r="AF314" s="119"/>
      <c r="AG314" s="274"/>
      <c r="AH314" s="119"/>
      <c r="AI314" s="152"/>
      <c r="AJ314" s="119"/>
      <c r="AK314" s="152"/>
      <c r="AL314" s="119"/>
      <c r="AM314" s="279"/>
      <c r="AN314" s="144">
        <v>0</v>
      </c>
      <c r="AO314" s="360">
        <v>0</v>
      </c>
      <c r="AP314" s="130">
        <v>0</v>
      </c>
      <c r="AQ314" s="212">
        <v>0</v>
      </c>
      <c r="AR314" s="66">
        <v>0</v>
      </c>
      <c r="AS314" s="120">
        <v>0</v>
      </c>
      <c r="AT314" s="121">
        <v>0</v>
      </c>
      <c r="AU314" s="66">
        <v>0</v>
      </c>
      <c r="AV314" s="122">
        <v>0</v>
      </c>
      <c r="AW314" s="121">
        <v>0</v>
      </c>
      <c r="AX314" s="66">
        <v>0</v>
      </c>
      <c r="AY314" s="122">
        <v>0</v>
      </c>
      <c r="AZ314" s="121">
        <v>0</v>
      </c>
      <c r="BA314" s="66">
        <v>0</v>
      </c>
      <c r="BB314" s="122">
        <v>0</v>
      </c>
      <c r="BC314" s="121">
        <v>0</v>
      </c>
      <c r="BD314" s="66">
        <v>0</v>
      </c>
      <c r="BE314" s="122">
        <v>0</v>
      </c>
      <c r="BF314" s="113">
        <v>0</v>
      </c>
      <c r="BG314" s="66">
        <v>0</v>
      </c>
      <c r="BH314" s="66">
        <v>0</v>
      </c>
      <c r="BI314" s="151">
        <v>0</v>
      </c>
      <c r="BJ314" s="143">
        <v>0</v>
      </c>
      <c r="BK314" s="154">
        <v>0</v>
      </c>
      <c r="BL314" s="144">
        <v>0</v>
      </c>
      <c r="BM314" s="135">
        <v>0</v>
      </c>
      <c r="BN314" s="145">
        <v>0</v>
      </c>
      <c r="BO314" s="135">
        <v>0</v>
      </c>
      <c r="BP314" s="146">
        <v>0</v>
      </c>
      <c r="BQ314" s="135">
        <v>0</v>
      </c>
      <c r="BR314" s="145">
        <v>0</v>
      </c>
      <c r="BS314" s="135">
        <v>0</v>
      </c>
      <c r="BT314" s="155">
        <v>0</v>
      </c>
      <c r="BU314" s="149">
        <v>0</v>
      </c>
      <c r="BV314" s="144">
        <v>0</v>
      </c>
      <c r="BW314" s="145">
        <v>0</v>
      </c>
      <c r="BX314" s="146">
        <v>0</v>
      </c>
      <c r="BY314" s="147" t="s">
        <v>132</v>
      </c>
      <c r="BZ314" s="144">
        <v>0</v>
      </c>
      <c r="CA314" s="145">
        <v>0</v>
      </c>
      <c r="CB314" s="145">
        <v>0</v>
      </c>
      <c r="CC314" s="145">
        <v>0</v>
      </c>
      <c r="CD314" s="144">
        <v>0</v>
      </c>
      <c r="CE314" s="145">
        <v>0</v>
      </c>
      <c r="CF314" s="145">
        <v>0</v>
      </c>
      <c r="CG314" s="145">
        <v>0</v>
      </c>
      <c r="CH314" s="134" t="s">
        <v>132</v>
      </c>
      <c r="CI314" s="145"/>
      <c r="CJ314" s="148"/>
      <c r="CK314" s="149"/>
      <c r="CL314" s="144">
        <v>0</v>
      </c>
      <c r="CM314" s="145">
        <v>0</v>
      </c>
      <c r="CN314" s="145">
        <v>0</v>
      </c>
      <c r="CO314" s="134" t="s">
        <v>132</v>
      </c>
      <c r="CP314" s="136"/>
      <c r="CQ314" s="133" t="s">
        <v>127</v>
      </c>
      <c r="CR314" s="134" t="s">
        <v>132</v>
      </c>
      <c r="CS314" s="112"/>
      <c r="CT314" s="134" t="s">
        <v>132</v>
      </c>
      <c r="CU314" s="135"/>
      <c r="CV314" s="135"/>
      <c r="CW314" s="136" t="s">
        <v>132</v>
      </c>
      <c r="CX314" s="137" t="s">
        <v>132</v>
      </c>
      <c r="CY314" s="137" t="s">
        <v>132</v>
      </c>
      <c r="CZ314" s="137" t="s">
        <v>132</v>
      </c>
      <c r="DA314" s="61"/>
      <c r="DB314" s="156" t="s">
        <v>2735</v>
      </c>
      <c r="DC314" s="138" t="s">
        <v>149</v>
      </c>
      <c r="DD314" s="139" t="s">
        <v>2736</v>
      </c>
      <c r="DE314" s="949" t="s">
        <v>144</v>
      </c>
    </row>
    <row r="315" spans="1:109" ht="81">
      <c r="A315" s="49"/>
      <c r="B315" s="59">
        <f t="shared" ca="1" si="4"/>
        <v>307</v>
      </c>
      <c r="C315" s="115" t="s">
        <v>219</v>
      </c>
      <c r="D315" s="150" t="s">
        <v>4373</v>
      </c>
      <c r="E315" s="65" t="s">
        <v>4374</v>
      </c>
      <c r="F315" s="116" t="s">
        <v>132</v>
      </c>
      <c r="G315" s="117" t="s">
        <v>132</v>
      </c>
      <c r="H315" s="27">
        <v>37694</v>
      </c>
      <c r="I315" s="65" t="s">
        <v>477</v>
      </c>
      <c r="J315" s="67" t="s">
        <v>4366</v>
      </c>
      <c r="K315" s="61" t="s">
        <v>479</v>
      </c>
      <c r="L315" s="112"/>
      <c r="M315" s="118" t="s">
        <v>2727</v>
      </c>
      <c r="N315" s="65" t="s">
        <v>969</v>
      </c>
      <c r="O315" s="67" t="s">
        <v>4375</v>
      </c>
      <c r="P315" s="61" t="s">
        <v>3962</v>
      </c>
      <c r="Q315" s="112" t="s">
        <v>144</v>
      </c>
      <c r="R315" s="151">
        <v>0</v>
      </c>
      <c r="S315" s="144">
        <v>0</v>
      </c>
      <c r="T315" s="282"/>
      <c r="U315" s="152"/>
      <c r="V315" s="815"/>
      <c r="W315" s="152"/>
      <c r="X315" s="119"/>
      <c r="Y315" s="152"/>
      <c r="Z315" s="119"/>
      <c r="AA315" s="274"/>
      <c r="AB315" s="119"/>
      <c r="AC315" s="152"/>
      <c r="AD315" s="119"/>
      <c r="AE315" s="152"/>
      <c r="AF315" s="119"/>
      <c r="AG315" s="274"/>
      <c r="AH315" s="119"/>
      <c r="AI315" s="152"/>
      <c r="AJ315" s="119"/>
      <c r="AK315" s="152"/>
      <c r="AL315" s="119"/>
      <c r="AM315" s="279"/>
      <c r="AN315" s="144">
        <v>1</v>
      </c>
      <c r="AO315" s="161">
        <v>5.5E-2</v>
      </c>
      <c r="AP315" s="130">
        <v>1</v>
      </c>
      <c r="AQ315" s="212">
        <v>0</v>
      </c>
      <c r="AR315" s="66">
        <v>0</v>
      </c>
      <c r="AS315" s="120">
        <v>0</v>
      </c>
      <c r="AT315" s="121">
        <v>0</v>
      </c>
      <c r="AU315" s="66">
        <v>0</v>
      </c>
      <c r="AV315" s="131">
        <v>0</v>
      </c>
      <c r="AW315" s="121">
        <v>0</v>
      </c>
      <c r="AX315" s="66">
        <v>2</v>
      </c>
      <c r="AY315" s="122">
        <v>0.109</v>
      </c>
      <c r="AZ315" s="121">
        <v>0</v>
      </c>
      <c r="BA315" s="66">
        <v>0</v>
      </c>
      <c r="BB315" s="122">
        <v>0</v>
      </c>
      <c r="BC315" s="121">
        <v>0</v>
      </c>
      <c r="BD315" s="66">
        <v>0</v>
      </c>
      <c r="BE315" s="122">
        <v>0</v>
      </c>
      <c r="BF315" s="113">
        <v>0</v>
      </c>
      <c r="BG315" s="66">
        <v>1</v>
      </c>
      <c r="BH315" s="66">
        <v>5.5E-2</v>
      </c>
      <c r="BI315" s="151">
        <v>0.25</v>
      </c>
      <c r="BJ315" s="143">
        <v>5</v>
      </c>
      <c r="BK315" s="154">
        <v>0</v>
      </c>
      <c r="BL315" s="144">
        <v>0</v>
      </c>
      <c r="BM315" s="135">
        <v>0</v>
      </c>
      <c r="BN315" s="145">
        <v>0</v>
      </c>
      <c r="BO315" s="135">
        <v>0</v>
      </c>
      <c r="BP315" s="146">
        <v>0</v>
      </c>
      <c r="BQ315" s="135">
        <v>0</v>
      </c>
      <c r="BR315" s="145">
        <v>0</v>
      </c>
      <c r="BS315" s="135">
        <v>0</v>
      </c>
      <c r="BT315" s="155">
        <v>0</v>
      </c>
      <c r="BU315" s="149">
        <v>0</v>
      </c>
      <c r="BV315" s="144">
        <v>0</v>
      </c>
      <c r="BW315" s="145">
        <v>0</v>
      </c>
      <c r="BX315" s="146">
        <v>0</v>
      </c>
      <c r="BY315" s="147" t="s">
        <v>132</v>
      </c>
      <c r="BZ315" s="144">
        <v>0</v>
      </c>
      <c r="CA315" s="145">
        <v>0</v>
      </c>
      <c r="CB315" s="145">
        <v>0</v>
      </c>
      <c r="CC315" s="145">
        <v>0</v>
      </c>
      <c r="CD315" s="144">
        <v>0</v>
      </c>
      <c r="CE315" s="145">
        <v>0</v>
      </c>
      <c r="CF315" s="145">
        <v>0</v>
      </c>
      <c r="CG315" s="145">
        <v>0</v>
      </c>
      <c r="CH315" s="134" t="s">
        <v>132</v>
      </c>
      <c r="CI315" s="145"/>
      <c r="CJ315" s="148"/>
      <c r="CK315" s="149"/>
      <c r="CL315" s="144">
        <v>0</v>
      </c>
      <c r="CM315" s="145">
        <v>0</v>
      </c>
      <c r="CN315" s="145">
        <v>0</v>
      </c>
      <c r="CO315" s="134" t="s">
        <v>132</v>
      </c>
      <c r="CP315" s="136"/>
      <c r="CQ315" s="133" t="s">
        <v>127</v>
      </c>
      <c r="CR315" s="134" t="s">
        <v>127</v>
      </c>
      <c r="CS315" s="112" t="s">
        <v>4368</v>
      </c>
      <c r="CT315" s="134" t="s">
        <v>132</v>
      </c>
      <c r="CU315" s="135"/>
      <c r="CV315" s="135"/>
      <c r="CW315" s="136" t="s">
        <v>132</v>
      </c>
      <c r="CX315" s="137" t="s">
        <v>132</v>
      </c>
      <c r="CY315" s="137" t="s">
        <v>132</v>
      </c>
      <c r="CZ315" s="137" t="s">
        <v>127</v>
      </c>
      <c r="DA315" s="61" t="s">
        <v>2955</v>
      </c>
      <c r="DB315" s="156" t="s">
        <v>2744</v>
      </c>
      <c r="DC315" s="138" t="s">
        <v>149</v>
      </c>
      <c r="DD315" s="139" t="s">
        <v>2735</v>
      </c>
      <c r="DE315" s="947" t="s">
        <v>144</v>
      </c>
    </row>
    <row r="316" spans="1:109" ht="81">
      <c r="A316" s="49"/>
      <c r="B316" s="59">
        <f t="shared" ca="1" si="4"/>
        <v>308</v>
      </c>
      <c r="C316" s="115" t="s">
        <v>219</v>
      </c>
      <c r="D316" s="150" t="s">
        <v>4376</v>
      </c>
      <c r="E316" s="65" t="s">
        <v>4377</v>
      </c>
      <c r="F316" s="116" t="s">
        <v>132</v>
      </c>
      <c r="G316" s="117" t="s">
        <v>132</v>
      </c>
      <c r="H316" s="27">
        <v>21366</v>
      </c>
      <c r="I316" s="65" t="s">
        <v>477</v>
      </c>
      <c r="J316" s="67" t="s">
        <v>4366</v>
      </c>
      <c r="K316" s="61" t="s">
        <v>479</v>
      </c>
      <c r="L316" s="112"/>
      <c r="M316" s="118" t="s">
        <v>2727</v>
      </c>
      <c r="N316" s="65" t="s">
        <v>969</v>
      </c>
      <c r="O316" s="67" t="s">
        <v>4378</v>
      </c>
      <c r="P316" s="61" t="s">
        <v>3962</v>
      </c>
      <c r="Q316" s="112" t="s">
        <v>144</v>
      </c>
      <c r="R316" s="151">
        <v>0</v>
      </c>
      <c r="S316" s="144">
        <v>0</v>
      </c>
      <c r="T316" s="282"/>
      <c r="U316" s="152"/>
      <c r="V316" s="815"/>
      <c r="W316" s="152"/>
      <c r="X316" s="119"/>
      <c r="Y316" s="152"/>
      <c r="Z316" s="119"/>
      <c r="AA316" s="274"/>
      <c r="AB316" s="119"/>
      <c r="AC316" s="152"/>
      <c r="AD316" s="119"/>
      <c r="AE316" s="152"/>
      <c r="AF316" s="119"/>
      <c r="AG316" s="274"/>
      <c r="AH316" s="119"/>
      <c r="AI316" s="152"/>
      <c r="AJ316" s="119"/>
      <c r="AK316" s="152"/>
      <c r="AL316" s="119"/>
      <c r="AM316" s="279"/>
      <c r="AN316" s="144">
        <v>1</v>
      </c>
      <c r="AO316" s="161">
        <v>2.7E-2</v>
      </c>
      <c r="AP316" s="130">
        <v>1</v>
      </c>
      <c r="AQ316" s="212">
        <v>0</v>
      </c>
      <c r="AR316" s="66">
        <v>0</v>
      </c>
      <c r="AS316" s="120">
        <v>0</v>
      </c>
      <c r="AT316" s="121">
        <v>0</v>
      </c>
      <c r="AU316" s="66">
        <v>0</v>
      </c>
      <c r="AV316" s="122">
        <v>0</v>
      </c>
      <c r="AW316" s="121">
        <v>0</v>
      </c>
      <c r="AX316" s="66">
        <v>2</v>
      </c>
      <c r="AY316" s="122">
        <v>5.5E-2</v>
      </c>
      <c r="AZ316" s="121">
        <v>0</v>
      </c>
      <c r="BA316" s="66">
        <v>0</v>
      </c>
      <c r="BB316" s="122">
        <v>0</v>
      </c>
      <c r="BC316" s="121">
        <v>0</v>
      </c>
      <c r="BD316" s="66">
        <v>0</v>
      </c>
      <c r="BE316" s="122">
        <v>0</v>
      </c>
      <c r="BF316" s="113">
        <v>0</v>
      </c>
      <c r="BG316" s="66">
        <v>1</v>
      </c>
      <c r="BH316" s="66">
        <v>2.7E-2</v>
      </c>
      <c r="BI316" s="151">
        <v>0.25</v>
      </c>
      <c r="BJ316" s="143">
        <v>6</v>
      </c>
      <c r="BK316" s="154">
        <v>0</v>
      </c>
      <c r="BL316" s="144">
        <v>0</v>
      </c>
      <c r="BM316" s="135">
        <v>0</v>
      </c>
      <c r="BN316" s="145">
        <v>0</v>
      </c>
      <c r="BO316" s="135">
        <v>0</v>
      </c>
      <c r="BP316" s="146">
        <v>0</v>
      </c>
      <c r="BQ316" s="135">
        <v>0</v>
      </c>
      <c r="BR316" s="145">
        <v>0</v>
      </c>
      <c r="BS316" s="135">
        <v>0</v>
      </c>
      <c r="BT316" s="155">
        <v>0</v>
      </c>
      <c r="BU316" s="149">
        <v>0</v>
      </c>
      <c r="BV316" s="144">
        <v>0</v>
      </c>
      <c r="BW316" s="145">
        <v>0</v>
      </c>
      <c r="BX316" s="146">
        <v>0</v>
      </c>
      <c r="BY316" s="147" t="s">
        <v>132</v>
      </c>
      <c r="BZ316" s="144">
        <v>0</v>
      </c>
      <c r="CA316" s="145">
        <v>0</v>
      </c>
      <c r="CB316" s="145">
        <v>0</v>
      </c>
      <c r="CC316" s="145">
        <v>0</v>
      </c>
      <c r="CD316" s="144">
        <v>0</v>
      </c>
      <c r="CE316" s="145">
        <v>0</v>
      </c>
      <c r="CF316" s="145">
        <v>0</v>
      </c>
      <c r="CG316" s="145">
        <v>0</v>
      </c>
      <c r="CH316" s="134" t="s">
        <v>132</v>
      </c>
      <c r="CI316" s="145"/>
      <c r="CJ316" s="148"/>
      <c r="CK316" s="149"/>
      <c r="CL316" s="144">
        <v>0</v>
      </c>
      <c r="CM316" s="145">
        <v>0</v>
      </c>
      <c r="CN316" s="145">
        <v>0</v>
      </c>
      <c r="CO316" s="134" t="s">
        <v>132</v>
      </c>
      <c r="CP316" s="136"/>
      <c r="CQ316" s="133" t="s">
        <v>127</v>
      </c>
      <c r="CR316" s="134" t="s">
        <v>127</v>
      </c>
      <c r="CS316" s="112" t="s">
        <v>4368</v>
      </c>
      <c r="CT316" s="134" t="s">
        <v>132</v>
      </c>
      <c r="CU316" s="135"/>
      <c r="CV316" s="135"/>
      <c r="CW316" s="136" t="s">
        <v>132</v>
      </c>
      <c r="CX316" s="137" t="s">
        <v>132</v>
      </c>
      <c r="CY316" s="137" t="s">
        <v>132</v>
      </c>
      <c r="CZ316" s="137" t="s">
        <v>127</v>
      </c>
      <c r="DA316" s="61" t="s">
        <v>2955</v>
      </c>
      <c r="DB316" s="156" t="s">
        <v>2744</v>
      </c>
      <c r="DC316" s="138" t="s">
        <v>149</v>
      </c>
      <c r="DD316" s="139" t="s">
        <v>2735</v>
      </c>
      <c r="DE316" s="947" t="s">
        <v>144</v>
      </c>
    </row>
    <row r="317" spans="1:109" ht="27">
      <c r="A317" s="49"/>
      <c r="B317" s="59">
        <f t="shared" ca="1" si="4"/>
        <v>309</v>
      </c>
      <c r="C317" s="132" t="s">
        <v>219</v>
      </c>
      <c r="D317" s="150" t="s">
        <v>4379</v>
      </c>
      <c r="E317" s="65" t="s">
        <v>4380</v>
      </c>
      <c r="F317" s="116" t="s">
        <v>132</v>
      </c>
      <c r="G317" s="117" t="s">
        <v>132</v>
      </c>
      <c r="H317" s="27">
        <v>33055</v>
      </c>
      <c r="I317" s="73" t="s">
        <v>477</v>
      </c>
      <c r="J317" s="67" t="s">
        <v>4381</v>
      </c>
      <c r="K317" s="61" t="s">
        <v>479</v>
      </c>
      <c r="L317" s="112"/>
      <c r="M317" s="118" t="s">
        <v>2727</v>
      </c>
      <c r="N317" s="65" t="s">
        <v>4382</v>
      </c>
      <c r="O317" s="67" t="s">
        <v>4383</v>
      </c>
      <c r="P317" s="61" t="s">
        <v>3962</v>
      </c>
      <c r="Q317" s="112" t="s">
        <v>144</v>
      </c>
      <c r="R317" s="151">
        <v>0</v>
      </c>
      <c r="S317" s="144">
        <v>0</v>
      </c>
      <c r="T317" s="282"/>
      <c r="U317" s="152"/>
      <c r="V317" s="815"/>
      <c r="W317" s="152"/>
      <c r="X317" s="119"/>
      <c r="Y317" s="152"/>
      <c r="Z317" s="119"/>
      <c r="AA317" s="274"/>
      <c r="AB317" s="119"/>
      <c r="AC317" s="152"/>
      <c r="AD317" s="119"/>
      <c r="AE317" s="152"/>
      <c r="AF317" s="119"/>
      <c r="AG317" s="274"/>
      <c r="AH317" s="119"/>
      <c r="AI317" s="152"/>
      <c r="AJ317" s="119"/>
      <c r="AK317" s="152"/>
      <c r="AL317" s="119"/>
      <c r="AM317" s="279"/>
      <c r="AN317" s="144">
        <v>1</v>
      </c>
      <c r="AO317" s="154">
        <v>0.05</v>
      </c>
      <c r="AP317" s="130">
        <v>0</v>
      </c>
      <c r="AQ317" s="56">
        <v>0</v>
      </c>
      <c r="AR317" s="66">
        <v>0</v>
      </c>
      <c r="AS317" s="120">
        <v>0</v>
      </c>
      <c r="AT317" s="121">
        <v>0</v>
      </c>
      <c r="AU317" s="66">
        <v>0</v>
      </c>
      <c r="AV317" s="122">
        <v>0</v>
      </c>
      <c r="AW317" s="121">
        <v>0</v>
      </c>
      <c r="AX317" s="66">
        <v>1</v>
      </c>
      <c r="AY317" s="122">
        <v>0.05</v>
      </c>
      <c r="AZ317" s="121">
        <v>0</v>
      </c>
      <c r="BA317" s="66">
        <v>0</v>
      </c>
      <c r="BB317" s="122">
        <v>0</v>
      </c>
      <c r="BC317" s="121">
        <v>0</v>
      </c>
      <c r="BD317" s="66">
        <v>0</v>
      </c>
      <c r="BE317" s="122">
        <v>0</v>
      </c>
      <c r="BF317" s="113">
        <v>0</v>
      </c>
      <c r="BG317" s="66">
        <v>1</v>
      </c>
      <c r="BH317" s="66">
        <v>0.05</v>
      </c>
      <c r="BI317" s="151">
        <v>0.5</v>
      </c>
      <c r="BJ317" s="158">
        <v>5</v>
      </c>
      <c r="BK317" s="154">
        <v>0</v>
      </c>
      <c r="BL317" s="144">
        <v>0</v>
      </c>
      <c r="BM317" s="135">
        <v>0</v>
      </c>
      <c r="BN317" s="145">
        <v>0</v>
      </c>
      <c r="BO317" s="135">
        <v>0</v>
      </c>
      <c r="BP317" s="135">
        <v>0</v>
      </c>
      <c r="BQ317" s="135">
        <v>0</v>
      </c>
      <c r="BR317" s="145">
        <v>0</v>
      </c>
      <c r="BS317" s="135">
        <v>0</v>
      </c>
      <c r="BT317" s="158">
        <v>0</v>
      </c>
      <c r="BU317" s="149">
        <v>0</v>
      </c>
      <c r="BV317" s="144">
        <v>0</v>
      </c>
      <c r="BW317" s="145">
        <v>0</v>
      </c>
      <c r="BX317" s="158">
        <v>0</v>
      </c>
      <c r="BY317" s="147" t="s">
        <v>132</v>
      </c>
      <c r="BZ317" s="144">
        <v>0</v>
      </c>
      <c r="CA317" s="145">
        <v>0</v>
      </c>
      <c r="CB317" s="145">
        <v>0</v>
      </c>
      <c r="CC317" s="145">
        <v>0</v>
      </c>
      <c r="CD317" s="144">
        <v>0</v>
      </c>
      <c r="CE317" s="145">
        <v>0</v>
      </c>
      <c r="CF317" s="145">
        <v>0</v>
      </c>
      <c r="CG317" s="145">
        <v>0</v>
      </c>
      <c r="CH317" s="134" t="s">
        <v>132</v>
      </c>
      <c r="CI317" s="145"/>
      <c r="CJ317" s="158"/>
      <c r="CK317" s="149"/>
      <c r="CL317" s="144">
        <v>0</v>
      </c>
      <c r="CM317" s="145">
        <v>0</v>
      </c>
      <c r="CN317" s="145">
        <v>0</v>
      </c>
      <c r="CO317" s="134" t="s">
        <v>132</v>
      </c>
      <c r="CP317" s="136"/>
      <c r="CQ317" s="133" t="s">
        <v>127</v>
      </c>
      <c r="CR317" s="134" t="s">
        <v>127</v>
      </c>
      <c r="CS317" s="112" t="s">
        <v>4384</v>
      </c>
      <c r="CT317" s="134" t="s">
        <v>132</v>
      </c>
      <c r="CU317" s="135"/>
      <c r="CV317" s="135"/>
      <c r="CW317" s="136" t="s">
        <v>127</v>
      </c>
      <c r="CX317" s="137" t="s">
        <v>132</v>
      </c>
      <c r="CY317" s="137" t="s">
        <v>132</v>
      </c>
      <c r="CZ317" s="137" t="s">
        <v>132</v>
      </c>
      <c r="DA317" s="61" t="s">
        <v>2773</v>
      </c>
      <c r="DB317" s="156" t="s">
        <v>2744</v>
      </c>
      <c r="DC317" s="138" t="s">
        <v>149</v>
      </c>
      <c r="DD317" s="139" t="s">
        <v>2735</v>
      </c>
      <c r="DE317" s="947" t="s">
        <v>144</v>
      </c>
    </row>
    <row r="318" spans="1:109">
      <c r="A318" s="49"/>
      <c r="B318" s="59">
        <f t="shared" ca="1" si="4"/>
        <v>310</v>
      </c>
      <c r="C318" s="115" t="s">
        <v>219</v>
      </c>
      <c r="D318" s="150">
        <v>1710510361</v>
      </c>
      <c r="E318" s="65" t="s">
        <v>4385</v>
      </c>
      <c r="F318" s="116" t="s">
        <v>132</v>
      </c>
      <c r="G318" s="117" t="s">
        <v>127</v>
      </c>
      <c r="H318" s="27">
        <v>28460</v>
      </c>
      <c r="I318" s="65" t="s">
        <v>477</v>
      </c>
      <c r="J318" s="67" t="s">
        <v>4381</v>
      </c>
      <c r="K318" s="61" t="s">
        <v>479</v>
      </c>
      <c r="L318" s="112"/>
      <c r="M318" s="118" t="s">
        <v>2727</v>
      </c>
      <c r="N318" s="65" t="s">
        <v>4382</v>
      </c>
      <c r="O318" s="67" t="s">
        <v>4386</v>
      </c>
      <c r="P318" s="61" t="s">
        <v>3962</v>
      </c>
      <c r="Q318" s="112" t="s">
        <v>144</v>
      </c>
      <c r="R318" s="151">
        <v>0</v>
      </c>
      <c r="S318" s="144">
        <v>0</v>
      </c>
      <c r="T318" s="282"/>
      <c r="U318" s="152"/>
      <c r="V318" s="815"/>
      <c r="W318" s="152"/>
      <c r="X318" s="119"/>
      <c r="Y318" s="152"/>
      <c r="Z318" s="119"/>
      <c r="AA318" s="274"/>
      <c r="AB318" s="119"/>
      <c r="AC318" s="152"/>
      <c r="AD318" s="119"/>
      <c r="AE318" s="152"/>
      <c r="AF318" s="119"/>
      <c r="AG318" s="274"/>
      <c r="AH318" s="119"/>
      <c r="AI318" s="152"/>
      <c r="AJ318" s="119"/>
      <c r="AK318" s="152"/>
      <c r="AL318" s="119"/>
      <c r="AM318" s="279"/>
      <c r="AN318" s="144">
        <v>0</v>
      </c>
      <c r="AO318" s="154">
        <v>0</v>
      </c>
      <c r="AP318" s="130">
        <v>0</v>
      </c>
      <c r="AQ318" s="212">
        <v>0</v>
      </c>
      <c r="AR318" s="66">
        <v>0</v>
      </c>
      <c r="AS318" s="120">
        <v>0</v>
      </c>
      <c r="AT318" s="121">
        <v>0</v>
      </c>
      <c r="AU318" s="66">
        <v>0</v>
      </c>
      <c r="AV318" s="122">
        <v>0</v>
      </c>
      <c r="AW318" s="121">
        <v>0</v>
      </c>
      <c r="AX318" s="66">
        <v>0</v>
      </c>
      <c r="AY318" s="122">
        <v>0</v>
      </c>
      <c r="AZ318" s="121">
        <v>0</v>
      </c>
      <c r="BA318" s="66">
        <v>0</v>
      </c>
      <c r="BB318" s="122">
        <v>0</v>
      </c>
      <c r="BC318" s="121">
        <v>0</v>
      </c>
      <c r="BD318" s="66">
        <v>0</v>
      </c>
      <c r="BE318" s="122">
        <v>0</v>
      </c>
      <c r="BF318" s="113">
        <v>0</v>
      </c>
      <c r="BG318" s="66">
        <v>0</v>
      </c>
      <c r="BH318" s="66">
        <v>0</v>
      </c>
      <c r="BI318" s="151">
        <v>0</v>
      </c>
      <c r="BJ318" s="143">
        <v>0</v>
      </c>
      <c r="BK318" s="154">
        <v>0</v>
      </c>
      <c r="BL318" s="144">
        <v>0</v>
      </c>
      <c r="BM318" s="135">
        <v>0</v>
      </c>
      <c r="BN318" s="145">
        <v>0</v>
      </c>
      <c r="BO318" s="135">
        <v>0</v>
      </c>
      <c r="BP318" s="146">
        <v>0</v>
      </c>
      <c r="BQ318" s="135">
        <v>0</v>
      </c>
      <c r="BR318" s="145">
        <v>0</v>
      </c>
      <c r="BS318" s="135">
        <v>0</v>
      </c>
      <c r="BT318" s="155">
        <v>0</v>
      </c>
      <c r="BU318" s="149">
        <v>0</v>
      </c>
      <c r="BV318" s="144">
        <v>0</v>
      </c>
      <c r="BW318" s="145">
        <v>0</v>
      </c>
      <c r="BX318" s="146">
        <v>0</v>
      </c>
      <c r="BY318" s="147" t="s">
        <v>132</v>
      </c>
      <c r="BZ318" s="144">
        <v>0</v>
      </c>
      <c r="CA318" s="145">
        <v>0</v>
      </c>
      <c r="CB318" s="145">
        <v>0</v>
      </c>
      <c r="CC318" s="145">
        <v>0</v>
      </c>
      <c r="CD318" s="144">
        <v>0</v>
      </c>
      <c r="CE318" s="145">
        <v>0</v>
      </c>
      <c r="CF318" s="145">
        <v>0</v>
      </c>
      <c r="CG318" s="145">
        <v>0</v>
      </c>
      <c r="CH318" s="134" t="s">
        <v>132</v>
      </c>
      <c r="CI318" s="145"/>
      <c r="CJ318" s="148"/>
      <c r="CK318" s="149"/>
      <c r="CL318" s="144">
        <v>0</v>
      </c>
      <c r="CM318" s="145">
        <v>0</v>
      </c>
      <c r="CN318" s="145">
        <v>0</v>
      </c>
      <c r="CO318" s="134" t="s">
        <v>132</v>
      </c>
      <c r="CP318" s="136"/>
      <c r="CQ318" s="133" t="s">
        <v>132</v>
      </c>
      <c r="CR318" s="134" t="s">
        <v>132</v>
      </c>
      <c r="CS318" s="112"/>
      <c r="CT318" s="134" t="s">
        <v>132</v>
      </c>
      <c r="CU318" s="135"/>
      <c r="CV318" s="135"/>
      <c r="CW318" s="136" t="s">
        <v>127</v>
      </c>
      <c r="CX318" s="137" t="s">
        <v>132</v>
      </c>
      <c r="CY318" s="137" t="s">
        <v>132</v>
      </c>
      <c r="CZ318" s="137" t="s">
        <v>132</v>
      </c>
      <c r="DA318" s="61" t="s">
        <v>2773</v>
      </c>
      <c r="DB318" s="156" t="s">
        <v>2744</v>
      </c>
      <c r="DC318" s="138" t="s">
        <v>149</v>
      </c>
      <c r="DD318" s="139" t="s">
        <v>2735</v>
      </c>
      <c r="DE318" s="947" t="s">
        <v>144</v>
      </c>
    </row>
    <row r="319" spans="1:109" ht="27">
      <c r="A319" s="49"/>
      <c r="B319" s="59">
        <f t="shared" ca="1" si="4"/>
        <v>311</v>
      </c>
      <c r="C319" s="132" t="s">
        <v>219</v>
      </c>
      <c r="D319" s="150" t="s">
        <v>4387</v>
      </c>
      <c r="E319" s="65" t="s">
        <v>4388</v>
      </c>
      <c r="F319" s="116" t="s">
        <v>132</v>
      </c>
      <c r="G319" s="117" t="s">
        <v>132</v>
      </c>
      <c r="H319" s="868" t="s">
        <v>8480</v>
      </c>
      <c r="I319" s="73" t="s">
        <v>477</v>
      </c>
      <c r="J319" s="67" t="s">
        <v>980</v>
      </c>
      <c r="K319" s="61" t="s">
        <v>479</v>
      </c>
      <c r="L319" s="112"/>
      <c r="M319" s="118" t="s">
        <v>2727</v>
      </c>
      <c r="N319" s="65" t="s">
        <v>986</v>
      </c>
      <c r="O319" s="67" t="s">
        <v>4389</v>
      </c>
      <c r="P319" s="61" t="s">
        <v>3962</v>
      </c>
      <c r="Q319" s="112" t="s">
        <v>144</v>
      </c>
      <c r="R319" s="151">
        <v>0</v>
      </c>
      <c r="S319" s="144">
        <v>0</v>
      </c>
      <c r="T319" s="282"/>
      <c r="U319" s="676"/>
      <c r="V319" s="282"/>
      <c r="W319" s="677"/>
      <c r="X319" s="114"/>
      <c r="Y319" s="677"/>
      <c r="Z319" s="114"/>
      <c r="AA319" s="677"/>
      <c r="AB319" s="114"/>
      <c r="AC319" s="677"/>
      <c r="AD319" s="114"/>
      <c r="AE319" s="677"/>
      <c r="AF319" s="114"/>
      <c r="AG319" s="677"/>
      <c r="AH319" s="114"/>
      <c r="AI319" s="456"/>
      <c r="AJ319" s="114"/>
      <c r="AK319" s="456"/>
      <c r="AL319" s="356"/>
      <c r="AM319" s="676"/>
      <c r="AN319" s="144">
        <v>5</v>
      </c>
      <c r="AO319" s="157">
        <v>1.4</v>
      </c>
      <c r="AP319" s="762">
        <v>0</v>
      </c>
      <c r="AQ319" s="212">
        <v>5</v>
      </c>
      <c r="AR319" s="31">
        <v>0</v>
      </c>
      <c r="AS319" s="53">
        <v>0</v>
      </c>
      <c r="AT319" s="121">
        <v>0</v>
      </c>
      <c r="AU319" s="66">
        <v>0</v>
      </c>
      <c r="AV319" s="122">
        <v>0</v>
      </c>
      <c r="AW319" s="121">
        <v>0</v>
      </c>
      <c r="AX319" s="66">
        <v>3</v>
      </c>
      <c r="AY319" s="122">
        <v>1.4</v>
      </c>
      <c r="AZ319" s="121">
        <v>0</v>
      </c>
      <c r="BA319" s="66">
        <v>0</v>
      </c>
      <c r="BB319" s="122">
        <v>0</v>
      </c>
      <c r="BC319" s="121">
        <v>0</v>
      </c>
      <c r="BD319" s="66">
        <v>0</v>
      </c>
      <c r="BE319" s="122">
        <v>0</v>
      </c>
      <c r="BF319" s="113">
        <v>1</v>
      </c>
      <c r="BG319" s="66">
        <v>0</v>
      </c>
      <c r="BH319" s="66">
        <v>0</v>
      </c>
      <c r="BI319" s="417">
        <v>2</v>
      </c>
      <c r="BJ319" s="418">
        <v>8</v>
      </c>
      <c r="BK319" s="438"/>
      <c r="BL319" s="144">
        <v>1</v>
      </c>
      <c r="BM319" s="135">
        <v>0</v>
      </c>
      <c r="BN319" s="145">
        <v>84</v>
      </c>
      <c r="BO319" s="135">
        <v>0</v>
      </c>
      <c r="BP319" s="135">
        <v>84</v>
      </c>
      <c r="BQ319" s="135">
        <v>0</v>
      </c>
      <c r="BR319" s="145">
        <v>42</v>
      </c>
      <c r="BS319" s="135">
        <v>0</v>
      </c>
      <c r="BT319" s="158">
        <v>1108</v>
      </c>
      <c r="BU319" s="149"/>
      <c r="BV319" s="144">
        <v>0</v>
      </c>
      <c r="BW319" s="145">
        <v>0</v>
      </c>
      <c r="BX319" s="158">
        <v>0</v>
      </c>
      <c r="BY319" s="147" t="s">
        <v>132</v>
      </c>
      <c r="BZ319" s="144">
        <v>0</v>
      </c>
      <c r="CA319" s="145">
        <v>0</v>
      </c>
      <c r="CB319" s="145">
        <v>0</v>
      </c>
      <c r="CC319" s="145">
        <v>0</v>
      </c>
      <c r="CD319" s="144">
        <v>0</v>
      </c>
      <c r="CE319" s="145">
        <v>0</v>
      </c>
      <c r="CF319" s="145">
        <v>0</v>
      </c>
      <c r="CG319" s="145">
        <v>0</v>
      </c>
      <c r="CH319" s="134" t="s">
        <v>132</v>
      </c>
      <c r="CI319" s="145">
        <v>0</v>
      </c>
      <c r="CJ319" s="158">
        <v>0</v>
      </c>
      <c r="CK319" s="149">
        <v>0</v>
      </c>
      <c r="CL319" s="144">
        <v>0</v>
      </c>
      <c r="CM319" s="145">
        <v>0</v>
      </c>
      <c r="CN319" s="145">
        <v>0</v>
      </c>
      <c r="CO319" s="134" t="s">
        <v>132</v>
      </c>
      <c r="CP319" s="136"/>
      <c r="CQ319" s="133" t="s">
        <v>132</v>
      </c>
      <c r="CR319" s="134" t="s">
        <v>132</v>
      </c>
      <c r="CS319" s="112"/>
      <c r="CT319" s="134" t="s">
        <v>132</v>
      </c>
      <c r="CU319" s="135"/>
      <c r="CV319" s="135"/>
      <c r="CW319" s="136" t="s">
        <v>132</v>
      </c>
      <c r="CX319" s="137" t="s">
        <v>132</v>
      </c>
      <c r="CY319" s="137" t="s">
        <v>132</v>
      </c>
      <c r="CZ319" s="137" t="s">
        <v>132</v>
      </c>
      <c r="DA319" s="61"/>
      <c r="DB319" s="156" t="s">
        <v>2744</v>
      </c>
      <c r="DC319" s="138" t="s">
        <v>149</v>
      </c>
      <c r="DD319" s="139" t="s">
        <v>2735</v>
      </c>
      <c r="DE319" s="947"/>
    </row>
    <row r="320" spans="1:109">
      <c r="A320" s="49"/>
      <c r="B320" s="59">
        <f t="shared" ca="1" si="4"/>
        <v>312</v>
      </c>
      <c r="C320" s="115" t="s">
        <v>219</v>
      </c>
      <c r="D320" s="150" t="s">
        <v>983</v>
      </c>
      <c r="E320" s="65" t="s">
        <v>4390</v>
      </c>
      <c r="F320" s="116" t="s">
        <v>132</v>
      </c>
      <c r="G320" s="117" t="s">
        <v>132</v>
      </c>
      <c r="H320" s="27">
        <v>43417</v>
      </c>
      <c r="I320" s="65" t="s">
        <v>477</v>
      </c>
      <c r="J320" s="67" t="s">
        <v>4391</v>
      </c>
      <c r="K320" s="61" t="s">
        <v>479</v>
      </c>
      <c r="L320" s="112"/>
      <c r="M320" s="118" t="s">
        <v>2727</v>
      </c>
      <c r="N320" s="73" t="s">
        <v>969</v>
      </c>
      <c r="O320" s="67" t="s">
        <v>4392</v>
      </c>
      <c r="P320" s="61" t="s">
        <v>4393</v>
      </c>
      <c r="Q320" s="112" t="s">
        <v>4360</v>
      </c>
      <c r="R320" s="151">
        <v>0</v>
      </c>
      <c r="S320" s="144">
        <v>0</v>
      </c>
      <c r="T320" s="282"/>
      <c r="U320" s="152"/>
      <c r="V320" s="815"/>
      <c r="W320" s="152"/>
      <c r="X320" s="119"/>
      <c r="Y320" s="152"/>
      <c r="Z320" s="119"/>
      <c r="AA320" s="274"/>
      <c r="AB320" s="119"/>
      <c r="AC320" s="152"/>
      <c r="AD320" s="119"/>
      <c r="AE320" s="274"/>
      <c r="AF320" s="119"/>
      <c r="AG320" s="274"/>
      <c r="AH320" s="119"/>
      <c r="AI320" s="152"/>
      <c r="AJ320" s="361"/>
      <c r="AK320" s="152"/>
      <c r="AL320" s="361"/>
      <c r="AM320" s="273"/>
      <c r="AN320" s="144">
        <v>1</v>
      </c>
      <c r="AO320" s="149">
        <v>0.1</v>
      </c>
      <c r="AP320" s="30">
        <v>0</v>
      </c>
      <c r="AQ320" s="212">
        <v>1</v>
      </c>
      <c r="AR320" s="66">
        <v>0</v>
      </c>
      <c r="AS320" s="120">
        <v>0</v>
      </c>
      <c r="AT320" s="121">
        <v>0</v>
      </c>
      <c r="AU320" s="66">
        <v>0</v>
      </c>
      <c r="AV320" s="122">
        <v>0</v>
      </c>
      <c r="AW320" s="121">
        <v>0</v>
      </c>
      <c r="AX320" s="66">
        <v>1</v>
      </c>
      <c r="AY320" s="122">
        <v>0.1</v>
      </c>
      <c r="AZ320" s="121">
        <v>0</v>
      </c>
      <c r="BA320" s="66">
        <v>0</v>
      </c>
      <c r="BB320" s="122">
        <v>0</v>
      </c>
      <c r="BC320" s="121">
        <v>0</v>
      </c>
      <c r="BD320" s="66">
        <v>0</v>
      </c>
      <c r="BE320" s="122">
        <v>0</v>
      </c>
      <c r="BF320" s="113">
        <v>0</v>
      </c>
      <c r="BG320" s="66">
        <v>1</v>
      </c>
      <c r="BH320" s="66">
        <v>0.1</v>
      </c>
      <c r="BI320" s="151">
        <v>1</v>
      </c>
      <c r="BJ320" s="158">
        <v>6</v>
      </c>
      <c r="BK320" s="154">
        <v>0</v>
      </c>
      <c r="BL320" s="144">
        <v>0</v>
      </c>
      <c r="BM320" s="135">
        <v>0</v>
      </c>
      <c r="BN320" s="145">
        <v>0</v>
      </c>
      <c r="BO320" s="135">
        <v>0</v>
      </c>
      <c r="BP320" s="135">
        <v>0</v>
      </c>
      <c r="BQ320" s="135">
        <v>0</v>
      </c>
      <c r="BR320" s="145">
        <v>0</v>
      </c>
      <c r="BS320" s="135">
        <v>0</v>
      </c>
      <c r="BT320" s="158">
        <v>0</v>
      </c>
      <c r="BU320" s="149">
        <v>0</v>
      </c>
      <c r="BV320" s="144">
        <v>0</v>
      </c>
      <c r="BW320" s="145">
        <v>0</v>
      </c>
      <c r="BX320" s="158">
        <v>0</v>
      </c>
      <c r="BY320" s="147" t="s">
        <v>132</v>
      </c>
      <c r="BZ320" s="144">
        <v>0</v>
      </c>
      <c r="CA320" s="145">
        <v>0</v>
      </c>
      <c r="CB320" s="145">
        <v>0</v>
      </c>
      <c r="CC320" s="145">
        <v>0</v>
      </c>
      <c r="CD320" s="144">
        <v>0</v>
      </c>
      <c r="CE320" s="145">
        <v>0</v>
      </c>
      <c r="CF320" s="145">
        <v>0</v>
      </c>
      <c r="CG320" s="145">
        <v>0</v>
      </c>
      <c r="CH320" s="134" t="s">
        <v>132</v>
      </c>
      <c r="CI320" s="145"/>
      <c r="CJ320" s="148"/>
      <c r="CK320" s="149"/>
      <c r="CL320" s="144">
        <v>0</v>
      </c>
      <c r="CM320" s="145">
        <v>0</v>
      </c>
      <c r="CN320" s="145">
        <v>0</v>
      </c>
      <c r="CO320" s="134" t="s">
        <v>169</v>
      </c>
      <c r="CP320" s="136"/>
      <c r="CQ320" s="133" t="s">
        <v>169</v>
      </c>
      <c r="CR320" s="134" t="s">
        <v>169</v>
      </c>
      <c r="CS320" s="112"/>
      <c r="CT320" s="134" t="s">
        <v>132</v>
      </c>
      <c r="CU320" s="135"/>
      <c r="CV320" s="135"/>
      <c r="CW320" s="136" t="s">
        <v>132</v>
      </c>
      <c r="CX320" s="137" t="s">
        <v>169</v>
      </c>
      <c r="CY320" s="137" t="s">
        <v>169</v>
      </c>
      <c r="CZ320" s="137" t="s">
        <v>169</v>
      </c>
      <c r="DA320" s="61"/>
      <c r="DB320" s="156" t="s">
        <v>3103</v>
      </c>
      <c r="DC320" s="138" t="s">
        <v>3056</v>
      </c>
      <c r="DD320" s="139" t="s">
        <v>3104</v>
      </c>
      <c r="DE320" s="947" t="s">
        <v>144</v>
      </c>
    </row>
    <row r="321" spans="1:109" ht="94.5">
      <c r="A321" s="49"/>
      <c r="B321" s="59">
        <f t="shared" ca="1" si="4"/>
        <v>313</v>
      </c>
      <c r="C321" s="132" t="s">
        <v>224</v>
      </c>
      <c r="D321" s="150" t="s">
        <v>4394</v>
      </c>
      <c r="E321" s="65" t="s">
        <v>4395</v>
      </c>
      <c r="F321" s="116" t="s">
        <v>132</v>
      </c>
      <c r="G321" s="117" t="s">
        <v>132</v>
      </c>
      <c r="H321" s="27">
        <v>43191</v>
      </c>
      <c r="I321" s="73" t="s">
        <v>477</v>
      </c>
      <c r="J321" s="67" t="s">
        <v>4396</v>
      </c>
      <c r="K321" s="61" t="s">
        <v>479</v>
      </c>
      <c r="L321" s="112"/>
      <c r="M321" s="118" t="s">
        <v>2727</v>
      </c>
      <c r="N321" s="65" t="s">
        <v>994</v>
      </c>
      <c r="O321" s="67" t="s">
        <v>4397</v>
      </c>
      <c r="P321" s="61" t="s">
        <v>3180</v>
      </c>
      <c r="Q321" s="112"/>
      <c r="R321" s="151">
        <v>0</v>
      </c>
      <c r="S321" s="144">
        <v>1</v>
      </c>
      <c r="T321" s="282" t="s">
        <v>4398</v>
      </c>
      <c r="U321" s="676">
        <v>33</v>
      </c>
      <c r="V321" s="282"/>
      <c r="W321" s="676"/>
      <c r="X321" s="114"/>
      <c r="Y321" s="676"/>
      <c r="Z321" s="114"/>
      <c r="AA321" s="676"/>
      <c r="AB321" s="114"/>
      <c r="AC321" s="676"/>
      <c r="AD321" s="114"/>
      <c r="AE321" s="676"/>
      <c r="AF321" s="114"/>
      <c r="AG321" s="676"/>
      <c r="AH321" s="114"/>
      <c r="AI321" s="676"/>
      <c r="AJ321" s="114"/>
      <c r="AK321" s="676"/>
      <c r="AL321" s="114"/>
      <c r="AM321" s="676"/>
      <c r="AN321" s="144">
        <v>0</v>
      </c>
      <c r="AO321" s="157">
        <v>0</v>
      </c>
      <c r="AP321" s="130">
        <v>14</v>
      </c>
      <c r="AQ321" s="212">
        <v>0</v>
      </c>
      <c r="AR321" s="66">
        <v>0</v>
      </c>
      <c r="AS321" s="120">
        <v>0</v>
      </c>
      <c r="AT321" s="121">
        <v>0</v>
      </c>
      <c r="AU321" s="66">
        <v>0</v>
      </c>
      <c r="AV321" s="122">
        <v>0</v>
      </c>
      <c r="AW321" s="121">
        <v>3</v>
      </c>
      <c r="AX321" s="66">
        <v>2</v>
      </c>
      <c r="AY321" s="122">
        <v>1.2</v>
      </c>
      <c r="AZ321" s="121">
        <v>0</v>
      </c>
      <c r="BA321" s="66">
        <v>0</v>
      </c>
      <c r="BB321" s="122">
        <v>0</v>
      </c>
      <c r="BC321" s="121">
        <v>0</v>
      </c>
      <c r="BD321" s="66">
        <v>0</v>
      </c>
      <c r="BE321" s="122">
        <v>0</v>
      </c>
      <c r="BF321" s="113">
        <v>2</v>
      </c>
      <c r="BG321" s="66">
        <v>0</v>
      </c>
      <c r="BH321" s="66">
        <v>0</v>
      </c>
      <c r="BI321" s="151">
        <v>5</v>
      </c>
      <c r="BJ321" s="158">
        <v>30</v>
      </c>
      <c r="BK321" s="154">
        <v>0</v>
      </c>
      <c r="BL321" s="144">
        <v>0</v>
      </c>
      <c r="BM321" s="135">
        <v>0</v>
      </c>
      <c r="BN321" s="145">
        <v>0</v>
      </c>
      <c r="BO321" s="135">
        <v>0</v>
      </c>
      <c r="BP321" s="135">
        <v>0</v>
      </c>
      <c r="BQ321" s="135">
        <v>0</v>
      </c>
      <c r="BR321" s="145">
        <v>0</v>
      </c>
      <c r="BS321" s="135">
        <v>0</v>
      </c>
      <c r="BT321" s="158">
        <v>0</v>
      </c>
      <c r="BU321" s="149">
        <v>0</v>
      </c>
      <c r="BV321" s="144">
        <v>0</v>
      </c>
      <c r="BW321" s="145">
        <v>88</v>
      </c>
      <c r="BX321" s="158">
        <v>41</v>
      </c>
      <c r="BY321" s="147" t="s">
        <v>127</v>
      </c>
      <c r="BZ321" s="144">
        <v>0</v>
      </c>
      <c r="CA321" s="145">
        <v>255</v>
      </c>
      <c r="CB321" s="145">
        <v>243</v>
      </c>
      <c r="CC321" s="145">
        <v>255</v>
      </c>
      <c r="CD321" s="144">
        <v>0</v>
      </c>
      <c r="CE321" s="145">
        <v>0</v>
      </c>
      <c r="CF321" s="145">
        <v>0</v>
      </c>
      <c r="CG321" s="145">
        <v>0</v>
      </c>
      <c r="CH321" s="134" t="s">
        <v>127</v>
      </c>
      <c r="CI321" s="145">
        <v>0</v>
      </c>
      <c r="CJ321" s="158">
        <v>6</v>
      </c>
      <c r="CK321" s="149">
        <v>0</v>
      </c>
      <c r="CL321" s="144">
        <v>0</v>
      </c>
      <c r="CM321" s="145">
        <v>169</v>
      </c>
      <c r="CN321" s="145">
        <v>48</v>
      </c>
      <c r="CO321" s="134" t="s">
        <v>132</v>
      </c>
      <c r="CP321" s="136"/>
      <c r="CQ321" s="133" t="s">
        <v>127</v>
      </c>
      <c r="CR321" s="134" t="s">
        <v>127</v>
      </c>
      <c r="CS321" s="112" t="s">
        <v>4399</v>
      </c>
      <c r="CT321" s="134" t="s">
        <v>127</v>
      </c>
      <c r="CU321" s="135">
        <v>5</v>
      </c>
      <c r="CV321" s="135">
        <v>5</v>
      </c>
      <c r="CW321" s="136" t="s">
        <v>132</v>
      </c>
      <c r="CX321" s="137" t="s">
        <v>132</v>
      </c>
      <c r="CY321" s="137" t="s">
        <v>132</v>
      </c>
      <c r="CZ321" s="137" t="s">
        <v>132</v>
      </c>
      <c r="DA321" s="61" t="s">
        <v>2773</v>
      </c>
      <c r="DB321" s="156" t="s">
        <v>2744</v>
      </c>
      <c r="DC321" s="138" t="s">
        <v>149</v>
      </c>
      <c r="DD321" s="139" t="s">
        <v>2735</v>
      </c>
      <c r="DE321" s="947" t="s">
        <v>4400</v>
      </c>
    </row>
    <row r="322" spans="1:109">
      <c r="A322" s="49"/>
      <c r="B322" s="59">
        <f t="shared" ca="1" si="4"/>
        <v>314</v>
      </c>
      <c r="C322" s="115" t="s">
        <v>224</v>
      </c>
      <c r="D322" s="150" t="s">
        <v>4401</v>
      </c>
      <c r="E322" s="65" t="s">
        <v>4402</v>
      </c>
      <c r="F322" s="116" t="s">
        <v>132</v>
      </c>
      <c r="G322" s="117" t="s">
        <v>132</v>
      </c>
      <c r="H322" s="27">
        <v>30407</v>
      </c>
      <c r="I322" s="65" t="s">
        <v>477</v>
      </c>
      <c r="J322" s="67" t="s">
        <v>4403</v>
      </c>
      <c r="K322" s="61" t="s">
        <v>479</v>
      </c>
      <c r="L322" s="112"/>
      <c r="M322" s="118" t="s">
        <v>2727</v>
      </c>
      <c r="N322" s="65" t="s">
        <v>994</v>
      </c>
      <c r="O322" s="67" t="s">
        <v>4404</v>
      </c>
      <c r="P322" s="61" t="s">
        <v>2743</v>
      </c>
      <c r="Q322" s="112"/>
      <c r="R322" s="151">
        <v>0</v>
      </c>
      <c r="S322" s="144">
        <v>0</v>
      </c>
      <c r="T322" s="282"/>
      <c r="U322" s="159"/>
      <c r="V322" s="282"/>
      <c r="W322" s="159"/>
      <c r="X322" s="114"/>
      <c r="Y322" s="159"/>
      <c r="Z322" s="114"/>
      <c r="AA322" s="159"/>
      <c r="AB322" s="114"/>
      <c r="AC322" s="159"/>
      <c r="AD322" s="114"/>
      <c r="AE322" s="159"/>
      <c r="AF322" s="114"/>
      <c r="AG322" s="159"/>
      <c r="AH322" s="114"/>
      <c r="AI322" s="159"/>
      <c r="AJ322" s="114"/>
      <c r="AK322" s="159"/>
      <c r="AL322" s="114"/>
      <c r="AM322" s="159"/>
      <c r="AN322" s="144">
        <v>1</v>
      </c>
      <c r="AO322" s="160">
        <v>0.1</v>
      </c>
      <c r="AP322" s="130">
        <v>0</v>
      </c>
      <c r="AQ322" s="212">
        <v>0</v>
      </c>
      <c r="AR322" s="66">
        <v>0</v>
      </c>
      <c r="AS322" s="120">
        <v>0</v>
      </c>
      <c r="AT322" s="121">
        <v>0</v>
      </c>
      <c r="AU322" s="66">
        <v>0</v>
      </c>
      <c r="AV322" s="122">
        <v>0</v>
      </c>
      <c r="AW322" s="121">
        <v>0</v>
      </c>
      <c r="AX322" s="66">
        <v>1</v>
      </c>
      <c r="AY322" s="122">
        <v>0.1</v>
      </c>
      <c r="AZ322" s="121">
        <v>0</v>
      </c>
      <c r="BA322" s="66">
        <v>0</v>
      </c>
      <c r="BB322" s="122">
        <v>0</v>
      </c>
      <c r="BC322" s="121">
        <v>0</v>
      </c>
      <c r="BD322" s="66">
        <v>0</v>
      </c>
      <c r="BE322" s="122">
        <v>0</v>
      </c>
      <c r="BF322" s="113">
        <v>0</v>
      </c>
      <c r="BG322" s="66">
        <v>1</v>
      </c>
      <c r="BH322" s="66">
        <v>0.1</v>
      </c>
      <c r="BI322" s="151">
        <v>0.25</v>
      </c>
      <c r="BJ322" s="143">
        <v>0</v>
      </c>
      <c r="BK322" s="154">
        <v>0</v>
      </c>
      <c r="BL322" s="144">
        <v>0</v>
      </c>
      <c r="BM322" s="135">
        <v>0</v>
      </c>
      <c r="BN322" s="145">
        <v>0</v>
      </c>
      <c r="BO322" s="135">
        <v>0</v>
      </c>
      <c r="BP322" s="146">
        <v>0</v>
      </c>
      <c r="BQ322" s="135">
        <v>0</v>
      </c>
      <c r="BR322" s="145">
        <v>0</v>
      </c>
      <c r="BS322" s="135">
        <v>0</v>
      </c>
      <c r="BT322" s="155">
        <v>0</v>
      </c>
      <c r="BU322" s="149">
        <v>0</v>
      </c>
      <c r="BV322" s="144">
        <v>0</v>
      </c>
      <c r="BW322" s="145">
        <v>0</v>
      </c>
      <c r="BX322" s="146">
        <v>0</v>
      </c>
      <c r="BY322" s="147" t="s">
        <v>132</v>
      </c>
      <c r="BZ322" s="144">
        <v>0</v>
      </c>
      <c r="CA322" s="145">
        <v>0</v>
      </c>
      <c r="CB322" s="145">
        <v>0</v>
      </c>
      <c r="CC322" s="145">
        <v>0</v>
      </c>
      <c r="CD322" s="144">
        <v>0</v>
      </c>
      <c r="CE322" s="145">
        <v>0</v>
      </c>
      <c r="CF322" s="145">
        <v>0</v>
      </c>
      <c r="CG322" s="145">
        <v>0</v>
      </c>
      <c r="CH322" s="134" t="s">
        <v>132</v>
      </c>
      <c r="CI322" s="145"/>
      <c r="CJ322" s="148"/>
      <c r="CK322" s="149"/>
      <c r="CL322" s="144">
        <v>0</v>
      </c>
      <c r="CM322" s="145">
        <v>0</v>
      </c>
      <c r="CN322" s="145">
        <v>0</v>
      </c>
      <c r="CO322" s="134" t="s">
        <v>132</v>
      </c>
      <c r="CP322" s="136"/>
      <c r="CQ322" s="133" t="s">
        <v>132</v>
      </c>
      <c r="CR322" s="134" t="s">
        <v>132</v>
      </c>
      <c r="CS322" s="112"/>
      <c r="CT322" s="134" t="s">
        <v>132</v>
      </c>
      <c r="CU322" s="135"/>
      <c r="CV322" s="135"/>
      <c r="CW322" s="136" t="s">
        <v>132</v>
      </c>
      <c r="CX322" s="137" t="s">
        <v>132</v>
      </c>
      <c r="CY322" s="137" t="s">
        <v>132</v>
      </c>
      <c r="CZ322" s="137" t="s">
        <v>132</v>
      </c>
      <c r="DA322" s="61"/>
      <c r="DB322" s="156" t="s">
        <v>2744</v>
      </c>
      <c r="DC322" s="138" t="s">
        <v>149</v>
      </c>
      <c r="DD322" s="139" t="s">
        <v>2735</v>
      </c>
      <c r="DE322" s="947" t="s">
        <v>160</v>
      </c>
    </row>
    <row r="323" spans="1:109">
      <c r="A323" s="49"/>
      <c r="B323" s="59">
        <f t="shared" ca="1" si="4"/>
        <v>315</v>
      </c>
      <c r="C323" s="115" t="s">
        <v>224</v>
      </c>
      <c r="D323" s="150" t="s">
        <v>4405</v>
      </c>
      <c r="E323" s="65" t="s">
        <v>4406</v>
      </c>
      <c r="F323" s="116" t="s">
        <v>132</v>
      </c>
      <c r="G323" s="117" t="s">
        <v>132</v>
      </c>
      <c r="H323" s="27">
        <v>38353</v>
      </c>
      <c r="I323" s="65" t="s">
        <v>477</v>
      </c>
      <c r="J323" s="67" t="s">
        <v>4407</v>
      </c>
      <c r="K323" s="61" t="s">
        <v>479</v>
      </c>
      <c r="L323" s="112"/>
      <c r="M323" s="118" t="s">
        <v>132</v>
      </c>
      <c r="N323" s="65" t="s">
        <v>1012</v>
      </c>
      <c r="O323" s="67" t="s">
        <v>4408</v>
      </c>
      <c r="P323" s="61" t="s">
        <v>162</v>
      </c>
      <c r="Q323" s="112"/>
      <c r="R323" s="151">
        <v>0</v>
      </c>
      <c r="S323" s="144">
        <v>1</v>
      </c>
      <c r="T323" s="282" t="s">
        <v>944</v>
      </c>
      <c r="U323" s="159">
        <v>27</v>
      </c>
      <c r="V323" s="282"/>
      <c r="W323" s="159"/>
      <c r="X323" s="114"/>
      <c r="Y323" s="159"/>
      <c r="Z323" s="114"/>
      <c r="AA323" s="159"/>
      <c r="AB323" s="114"/>
      <c r="AC323" s="159"/>
      <c r="AD323" s="114"/>
      <c r="AE323" s="159"/>
      <c r="AF323" s="114"/>
      <c r="AG323" s="159"/>
      <c r="AH323" s="114"/>
      <c r="AI323" s="159"/>
      <c r="AJ323" s="114"/>
      <c r="AK323" s="159"/>
      <c r="AL323" s="114"/>
      <c r="AM323" s="159"/>
      <c r="AN323" s="144">
        <v>1</v>
      </c>
      <c r="AO323" s="161">
        <v>0.04</v>
      </c>
      <c r="AP323" s="130">
        <v>0</v>
      </c>
      <c r="AQ323" s="212">
        <v>3</v>
      </c>
      <c r="AR323" s="66">
        <v>0</v>
      </c>
      <c r="AS323" s="120">
        <v>0</v>
      </c>
      <c r="AT323" s="121">
        <v>0</v>
      </c>
      <c r="AU323" s="66">
        <v>0</v>
      </c>
      <c r="AV323" s="131">
        <v>0</v>
      </c>
      <c r="AW323" s="121">
        <v>3</v>
      </c>
      <c r="AX323" s="66">
        <v>0</v>
      </c>
      <c r="AY323" s="122">
        <v>0</v>
      </c>
      <c r="AZ323" s="121">
        <v>0</v>
      </c>
      <c r="BA323" s="66">
        <v>0</v>
      </c>
      <c r="BB323" s="122">
        <v>0</v>
      </c>
      <c r="BC323" s="121">
        <v>0</v>
      </c>
      <c r="BD323" s="66">
        <v>1</v>
      </c>
      <c r="BE323" s="122">
        <v>0.1</v>
      </c>
      <c r="BF323" s="113">
        <v>1</v>
      </c>
      <c r="BG323" s="66">
        <v>0</v>
      </c>
      <c r="BH323" s="66">
        <v>0</v>
      </c>
      <c r="BI323" s="151">
        <v>5</v>
      </c>
      <c r="BJ323" s="143">
        <v>16</v>
      </c>
      <c r="BK323" s="154">
        <v>0</v>
      </c>
      <c r="BL323" s="144">
        <v>1</v>
      </c>
      <c r="BM323" s="135">
        <v>0</v>
      </c>
      <c r="BN323" s="145">
        <v>0</v>
      </c>
      <c r="BO323" s="135">
        <v>0</v>
      </c>
      <c r="BP323" s="146">
        <v>0</v>
      </c>
      <c r="BQ323" s="135">
        <v>0</v>
      </c>
      <c r="BR323" s="145">
        <v>0</v>
      </c>
      <c r="BS323" s="135">
        <v>0</v>
      </c>
      <c r="BT323" s="155">
        <v>0</v>
      </c>
      <c r="BU323" s="149">
        <v>0</v>
      </c>
      <c r="BV323" s="144">
        <v>1</v>
      </c>
      <c r="BW323" s="145">
        <v>0</v>
      </c>
      <c r="BX323" s="146">
        <v>0</v>
      </c>
      <c r="BY323" s="147" t="s">
        <v>132</v>
      </c>
      <c r="BZ323" s="144">
        <v>0</v>
      </c>
      <c r="CA323" s="145">
        <v>0</v>
      </c>
      <c r="CB323" s="145">
        <v>0</v>
      </c>
      <c r="CC323" s="145">
        <v>0</v>
      </c>
      <c r="CD323" s="144">
        <v>0</v>
      </c>
      <c r="CE323" s="145">
        <v>0</v>
      </c>
      <c r="CF323" s="145">
        <v>0</v>
      </c>
      <c r="CG323" s="145">
        <v>0</v>
      </c>
      <c r="CH323" s="134" t="s">
        <v>132</v>
      </c>
      <c r="CI323" s="145"/>
      <c r="CJ323" s="148"/>
      <c r="CK323" s="149"/>
      <c r="CL323" s="144">
        <v>0</v>
      </c>
      <c r="CM323" s="145">
        <v>0</v>
      </c>
      <c r="CN323" s="145">
        <v>0</v>
      </c>
      <c r="CO323" s="134" t="s">
        <v>132</v>
      </c>
      <c r="CP323" s="136"/>
      <c r="CQ323" s="133" t="s">
        <v>132</v>
      </c>
      <c r="CR323" s="134" t="s">
        <v>132</v>
      </c>
      <c r="CS323" s="112"/>
      <c r="CT323" s="134" t="s">
        <v>132</v>
      </c>
      <c r="CU323" s="135"/>
      <c r="CV323" s="135"/>
      <c r="CW323" s="136" t="s">
        <v>132</v>
      </c>
      <c r="CX323" s="137" t="s">
        <v>132</v>
      </c>
      <c r="CY323" s="137" t="s">
        <v>132</v>
      </c>
      <c r="CZ323" s="137" t="s">
        <v>132</v>
      </c>
      <c r="DA323" s="61"/>
      <c r="DB323" s="156" t="s">
        <v>2744</v>
      </c>
      <c r="DC323" s="138" t="s">
        <v>149</v>
      </c>
      <c r="DD323" s="139" t="s">
        <v>2736</v>
      </c>
      <c r="DE323" s="947" t="s">
        <v>160</v>
      </c>
    </row>
    <row r="324" spans="1:109">
      <c r="A324" s="49"/>
      <c r="B324" s="59">
        <f t="shared" ca="1" si="4"/>
        <v>316</v>
      </c>
      <c r="C324" s="115" t="s">
        <v>224</v>
      </c>
      <c r="D324" s="150">
        <v>1810213023</v>
      </c>
      <c r="E324" s="65" t="s">
        <v>4409</v>
      </c>
      <c r="F324" s="116" t="s">
        <v>132</v>
      </c>
      <c r="G324" s="117" t="s">
        <v>132</v>
      </c>
      <c r="H324" s="27">
        <v>27515</v>
      </c>
      <c r="I324" s="65" t="s">
        <v>477</v>
      </c>
      <c r="J324" s="67" t="s">
        <v>4410</v>
      </c>
      <c r="K324" s="61" t="s">
        <v>479</v>
      </c>
      <c r="L324" s="112"/>
      <c r="M324" s="118" t="s">
        <v>2727</v>
      </c>
      <c r="N324" s="65" t="s">
        <v>994</v>
      </c>
      <c r="O324" s="67" t="s">
        <v>4411</v>
      </c>
      <c r="P324" s="61" t="s">
        <v>2743</v>
      </c>
      <c r="Q324" s="112"/>
      <c r="R324" s="151">
        <v>0</v>
      </c>
      <c r="S324" s="144">
        <v>0</v>
      </c>
      <c r="T324" s="282"/>
      <c r="U324" s="159"/>
      <c r="V324" s="282"/>
      <c r="W324" s="159"/>
      <c r="X324" s="114"/>
      <c r="Y324" s="159"/>
      <c r="Z324" s="114"/>
      <c r="AA324" s="159"/>
      <c r="AB324" s="114"/>
      <c r="AC324" s="159"/>
      <c r="AD324" s="114"/>
      <c r="AE324" s="159"/>
      <c r="AF324" s="114"/>
      <c r="AG324" s="159"/>
      <c r="AH324" s="114"/>
      <c r="AI324" s="159"/>
      <c r="AJ324" s="114"/>
      <c r="AK324" s="159"/>
      <c r="AL324" s="114"/>
      <c r="AM324" s="159"/>
      <c r="AN324" s="144">
        <v>1</v>
      </c>
      <c r="AO324" s="161">
        <v>0.375</v>
      </c>
      <c r="AP324" s="130">
        <v>0</v>
      </c>
      <c r="AQ324" s="212">
        <v>0</v>
      </c>
      <c r="AR324" s="66">
        <v>0</v>
      </c>
      <c r="AS324" s="120">
        <v>0</v>
      </c>
      <c r="AT324" s="121">
        <v>0</v>
      </c>
      <c r="AU324" s="66">
        <v>0</v>
      </c>
      <c r="AV324" s="122">
        <v>0</v>
      </c>
      <c r="AW324" s="121">
        <v>1</v>
      </c>
      <c r="AX324" s="66">
        <v>1</v>
      </c>
      <c r="AY324" s="122">
        <v>0.53125</v>
      </c>
      <c r="AZ324" s="121">
        <v>0</v>
      </c>
      <c r="BA324" s="66">
        <v>0</v>
      </c>
      <c r="BB324" s="122">
        <v>0</v>
      </c>
      <c r="BC324" s="121">
        <v>0</v>
      </c>
      <c r="BD324" s="66">
        <v>0</v>
      </c>
      <c r="BE324" s="122">
        <v>0</v>
      </c>
      <c r="BF324" s="113">
        <v>0</v>
      </c>
      <c r="BG324" s="66">
        <v>0</v>
      </c>
      <c r="BH324" s="66">
        <v>0</v>
      </c>
      <c r="BI324" s="151">
        <v>5</v>
      </c>
      <c r="BJ324" s="143">
        <v>2</v>
      </c>
      <c r="BK324" s="154">
        <v>0</v>
      </c>
      <c r="BL324" s="144">
        <v>0</v>
      </c>
      <c r="BM324" s="135">
        <v>0</v>
      </c>
      <c r="BN324" s="145">
        <v>0</v>
      </c>
      <c r="BO324" s="135">
        <v>0</v>
      </c>
      <c r="BP324" s="146">
        <v>0</v>
      </c>
      <c r="BQ324" s="135">
        <v>0</v>
      </c>
      <c r="BR324" s="145">
        <v>0</v>
      </c>
      <c r="BS324" s="135">
        <v>0</v>
      </c>
      <c r="BT324" s="155">
        <v>0</v>
      </c>
      <c r="BU324" s="149">
        <v>0</v>
      </c>
      <c r="BV324" s="144">
        <v>0</v>
      </c>
      <c r="BW324" s="145">
        <v>0</v>
      </c>
      <c r="BX324" s="146">
        <v>0</v>
      </c>
      <c r="BY324" s="147">
        <v>0</v>
      </c>
      <c r="BZ324" s="144">
        <v>0</v>
      </c>
      <c r="CA324" s="145">
        <v>0</v>
      </c>
      <c r="CB324" s="145">
        <v>0</v>
      </c>
      <c r="CC324" s="145">
        <v>0</v>
      </c>
      <c r="CD324" s="144">
        <v>0</v>
      </c>
      <c r="CE324" s="145">
        <v>0</v>
      </c>
      <c r="CF324" s="145">
        <v>0</v>
      </c>
      <c r="CG324" s="145">
        <v>0</v>
      </c>
      <c r="CH324" s="134" t="s">
        <v>132</v>
      </c>
      <c r="CI324" s="145"/>
      <c r="CJ324" s="148"/>
      <c r="CK324" s="149"/>
      <c r="CL324" s="144">
        <v>0</v>
      </c>
      <c r="CM324" s="145">
        <v>0</v>
      </c>
      <c r="CN324" s="145">
        <v>0</v>
      </c>
      <c r="CO324" s="134" t="s">
        <v>132</v>
      </c>
      <c r="CP324" s="136"/>
      <c r="CQ324" s="133" t="s">
        <v>132</v>
      </c>
      <c r="CR324" s="134" t="s">
        <v>132</v>
      </c>
      <c r="CS324" s="112"/>
      <c r="CT324" s="134" t="s">
        <v>132</v>
      </c>
      <c r="CU324" s="135"/>
      <c r="CV324" s="135"/>
      <c r="CW324" s="136" t="s">
        <v>132</v>
      </c>
      <c r="CX324" s="137" t="s">
        <v>132</v>
      </c>
      <c r="CY324" s="137" t="s">
        <v>132</v>
      </c>
      <c r="CZ324" s="137" t="s">
        <v>132</v>
      </c>
      <c r="DA324" s="61"/>
      <c r="DB324" s="156" t="s">
        <v>2744</v>
      </c>
      <c r="DC324" s="138" t="s">
        <v>149</v>
      </c>
      <c r="DD324" s="139" t="s">
        <v>2736</v>
      </c>
      <c r="DE324" s="947" t="s">
        <v>160</v>
      </c>
    </row>
    <row r="325" spans="1:109">
      <c r="A325" s="49"/>
      <c r="B325" s="59">
        <f t="shared" ca="1" si="4"/>
        <v>317</v>
      </c>
      <c r="C325" s="115" t="s">
        <v>224</v>
      </c>
      <c r="D325" s="150">
        <v>1810213080</v>
      </c>
      <c r="E325" s="65" t="s">
        <v>4412</v>
      </c>
      <c r="F325" s="116" t="s">
        <v>132</v>
      </c>
      <c r="G325" s="117" t="s">
        <v>132</v>
      </c>
      <c r="H325" s="27">
        <v>31138</v>
      </c>
      <c r="I325" s="65" t="s">
        <v>477</v>
      </c>
      <c r="J325" s="67" t="s">
        <v>4410</v>
      </c>
      <c r="K325" s="61" t="s">
        <v>479</v>
      </c>
      <c r="L325" s="112"/>
      <c r="M325" s="118" t="s">
        <v>2727</v>
      </c>
      <c r="N325" s="65" t="s">
        <v>994</v>
      </c>
      <c r="O325" s="67" t="s">
        <v>4413</v>
      </c>
      <c r="P325" s="61" t="s">
        <v>2743</v>
      </c>
      <c r="Q325" s="112"/>
      <c r="R325" s="151">
        <v>0</v>
      </c>
      <c r="S325" s="144">
        <v>0</v>
      </c>
      <c r="T325" s="282"/>
      <c r="U325" s="159"/>
      <c r="V325" s="282"/>
      <c r="W325" s="159"/>
      <c r="X325" s="114"/>
      <c r="Y325" s="159"/>
      <c r="Z325" s="114"/>
      <c r="AA325" s="159"/>
      <c r="AB325" s="114"/>
      <c r="AC325" s="159"/>
      <c r="AD325" s="114"/>
      <c r="AE325" s="159"/>
      <c r="AF325" s="114"/>
      <c r="AG325" s="159"/>
      <c r="AH325" s="114"/>
      <c r="AI325" s="159"/>
      <c r="AJ325" s="114"/>
      <c r="AK325" s="159"/>
      <c r="AL325" s="114"/>
      <c r="AM325" s="159"/>
      <c r="AN325" s="144">
        <v>1</v>
      </c>
      <c r="AO325" s="161">
        <v>3.125E-2</v>
      </c>
      <c r="AP325" s="130">
        <v>0</v>
      </c>
      <c r="AQ325" s="212">
        <v>0</v>
      </c>
      <c r="AR325" s="66">
        <v>0</v>
      </c>
      <c r="AS325" s="120">
        <v>0</v>
      </c>
      <c r="AT325" s="121">
        <v>0</v>
      </c>
      <c r="AU325" s="66">
        <v>0</v>
      </c>
      <c r="AV325" s="122">
        <v>0</v>
      </c>
      <c r="AW325" s="121">
        <v>1</v>
      </c>
      <c r="AX325" s="66">
        <v>1</v>
      </c>
      <c r="AY325" s="122">
        <v>3.125E-2</v>
      </c>
      <c r="AZ325" s="121">
        <v>0</v>
      </c>
      <c r="BA325" s="66">
        <v>0</v>
      </c>
      <c r="BB325" s="122">
        <v>0</v>
      </c>
      <c r="BC325" s="121">
        <v>0</v>
      </c>
      <c r="BD325" s="66">
        <v>0</v>
      </c>
      <c r="BE325" s="122">
        <v>0</v>
      </c>
      <c r="BF325" s="113">
        <v>0</v>
      </c>
      <c r="BG325" s="66">
        <v>0</v>
      </c>
      <c r="BH325" s="66">
        <v>0</v>
      </c>
      <c r="BI325" s="151">
        <v>1</v>
      </c>
      <c r="BJ325" s="143">
        <v>0</v>
      </c>
      <c r="BK325" s="154">
        <v>0</v>
      </c>
      <c r="BL325" s="144">
        <v>0</v>
      </c>
      <c r="BM325" s="135">
        <v>0</v>
      </c>
      <c r="BN325" s="145">
        <v>0</v>
      </c>
      <c r="BO325" s="135">
        <v>0</v>
      </c>
      <c r="BP325" s="146">
        <v>0</v>
      </c>
      <c r="BQ325" s="135">
        <v>0</v>
      </c>
      <c r="BR325" s="145">
        <v>0</v>
      </c>
      <c r="BS325" s="135">
        <v>0</v>
      </c>
      <c r="BT325" s="155">
        <v>0</v>
      </c>
      <c r="BU325" s="149">
        <v>0</v>
      </c>
      <c r="BV325" s="144">
        <v>0</v>
      </c>
      <c r="BW325" s="145">
        <v>0</v>
      </c>
      <c r="BX325" s="146">
        <v>0</v>
      </c>
      <c r="BY325" s="147">
        <v>0</v>
      </c>
      <c r="BZ325" s="144">
        <v>0</v>
      </c>
      <c r="CA325" s="145">
        <v>0</v>
      </c>
      <c r="CB325" s="145">
        <v>0</v>
      </c>
      <c r="CC325" s="145">
        <v>0</v>
      </c>
      <c r="CD325" s="144">
        <v>0</v>
      </c>
      <c r="CE325" s="145">
        <v>0</v>
      </c>
      <c r="CF325" s="145">
        <v>0</v>
      </c>
      <c r="CG325" s="145">
        <v>0</v>
      </c>
      <c r="CH325" s="134" t="s">
        <v>132</v>
      </c>
      <c r="CI325" s="145"/>
      <c r="CJ325" s="148"/>
      <c r="CK325" s="149"/>
      <c r="CL325" s="144">
        <v>0</v>
      </c>
      <c r="CM325" s="145">
        <v>0</v>
      </c>
      <c r="CN325" s="145">
        <v>0</v>
      </c>
      <c r="CO325" s="134" t="s">
        <v>132</v>
      </c>
      <c r="CP325" s="136"/>
      <c r="CQ325" s="133" t="s">
        <v>132</v>
      </c>
      <c r="CR325" s="134" t="s">
        <v>132</v>
      </c>
      <c r="CS325" s="112"/>
      <c r="CT325" s="134" t="s">
        <v>132</v>
      </c>
      <c r="CU325" s="135"/>
      <c r="CV325" s="135"/>
      <c r="CW325" s="136" t="s">
        <v>132</v>
      </c>
      <c r="CX325" s="137" t="s">
        <v>132</v>
      </c>
      <c r="CY325" s="137" t="s">
        <v>132</v>
      </c>
      <c r="CZ325" s="137" t="s">
        <v>132</v>
      </c>
      <c r="DA325" s="61"/>
      <c r="DB325" s="156" t="s">
        <v>2744</v>
      </c>
      <c r="DC325" s="138" t="s">
        <v>149</v>
      </c>
      <c r="DD325" s="139" t="s">
        <v>2736</v>
      </c>
      <c r="DE325" s="947" t="s">
        <v>160</v>
      </c>
    </row>
    <row r="326" spans="1:109">
      <c r="A326" s="49"/>
      <c r="B326" s="59">
        <f t="shared" ca="1" si="4"/>
        <v>318</v>
      </c>
      <c r="C326" s="115" t="s">
        <v>224</v>
      </c>
      <c r="D326" s="150">
        <v>1810213072</v>
      </c>
      <c r="E326" s="65" t="s">
        <v>4414</v>
      </c>
      <c r="F326" s="116" t="s">
        <v>132</v>
      </c>
      <c r="G326" s="117" t="s">
        <v>132</v>
      </c>
      <c r="H326" s="27">
        <v>31138</v>
      </c>
      <c r="I326" s="65" t="s">
        <v>477</v>
      </c>
      <c r="J326" s="67" t="s">
        <v>4410</v>
      </c>
      <c r="K326" s="61" t="s">
        <v>479</v>
      </c>
      <c r="L326" s="112"/>
      <c r="M326" s="118" t="s">
        <v>2727</v>
      </c>
      <c r="N326" s="73" t="s">
        <v>994</v>
      </c>
      <c r="O326" s="67" t="s">
        <v>4415</v>
      </c>
      <c r="P326" s="61" t="s">
        <v>2743</v>
      </c>
      <c r="Q326" s="112"/>
      <c r="R326" s="151">
        <v>0</v>
      </c>
      <c r="S326" s="144">
        <v>0</v>
      </c>
      <c r="T326" s="282"/>
      <c r="U326" s="159"/>
      <c r="V326" s="282"/>
      <c r="W326" s="159"/>
      <c r="X326" s="114"/>
      <c r="Y326" s="159"/>
      <c r="Z326" s="114"/>
      <c r="AA326" s="159"/>
      <c r="AB326" s="114"/>
      <c r="AC326" s="159"/>
      <c r="AD326" s="114"/>
      <c r="AE326" s="159"/>
      <c r="AF326" s="114"/>
      <c r="AG326" s="159"/>
      <c r="AH326" s="114"/>
      <c r="AI326" s="159"/>
      <c r="AJ326" s="114"/>
      <c r="AK326" s="159"/>
      <c r="AL326" s="114"/>
      <c r="AM326" s="159"/>
      <c r="AN326" s="144">
        <v>1</v>
      </c>
      <c r="AO326" s="161">
        <v>6.25E-2</v>
      </c>
      <c r="AP326" s="130">
        <v>0</v>
      </c>
      <c r="AQ326" s="212">
        <v>0</v>
      </c>
      <c r="AR326" s="66">
        <v>0</v>
      </c>
      <c r="AS326" s="120">
        <v>0</v>
      </c>
      <c r="AT326" s="121">
        <v>0</v>
      </c>
      <c r="AU326" s="66">
        <v>0</v>
      </c>
      <c r="AV326" s="122">
        <v>0</v>
      </c>
      <c r="AW326" s="121">
        <v>1</v>
      </c>
      <c r="AX326" s="66">
        <v>1</v>
      </c>
      <c r="AY326" s="122">
        <v>6.25E-2</v>
      </c>
      <c r="AZ326" s="121">
        <v>0</v>
      </c>
      <c r="BA326" s="66">
        <v>0</v>
      </c>
      <c r="BB326" s="122">
        <v>0</v>
      </c>
      <c r="BC326" s="121">
        <v>0</v>
      </c>
      <c r="BD326" s="66">
        <v>0</v>
      </c>
      <c r="BE326" s="122">
        <v>0</v>
      </c>
      <c r="BF326" s="113">
        <v>0</v>
      </c>
      <c r="BG326" s="66">
        <v>0</v>
      </c>
      <c r="BH326" s="66">
        <v>0</v>
      </c>
      <c r="BI326" s="151">
        <v>2</v>
      </c>
      <c r="BJ326" s="143">
        <v>0.5</v>
      </c>
      <c r="BK326" s="154">
        <v>0</v>
      </c>
      <c r="BL326" s="144">
        <v>0</v>
      </c>
      <c r="BM326" s="135">
        <v>0</v>
      </c>
      <c r="BN326" s="145">
        <v>0</v>
      </c>
      <c r="BO326" s="135">
        <v>0</v>
      </c>
      <c r="BP326" s="146">
        <v>0</v>
      </c>
      <c r="BQ326" s="135">
        <v>0</v>
      </c>
      <c r="BR326" s="145">
        <v>0</v>
      </c>
      <c r="BS326" s="135">
        <v>0</v>
      </c>
      <c r="BT326" s="155">
        <v>0</v>
      </c>
      <c r="BU326" s="149">
        <v>0</v>
      </c>
      <c r="BV326" s="144">
        <v>0</v>
      </c>
      <c r="BW326" s="145">
        <v>0</v>
      </c>
      <c r="BX326" s="146">
        <v>0</v>
      </c>
      <c r="BY326" s="147">
        <v>0</v>
      </c>
      <c r="BZ326" s="144">
        <v>0</v>
      </c>
      <c r="CA326" s="145">
        <v>0</v>
      </c>
      <c r="CB326" s="145">
        <v>0</v>
      </c>
      <c r="CC326" s="145">
        <v>0</v>
      </c>
      <c r="CD326" s="144">
        <v>0</v>
      </c>
      <c r="CE326" s="145">
        <v>0</v>
      </c>
      <c r="CF326" s="145">
        <v>0</v>
      </c>
      <c r="CG326" s="145">
        <v>0</v>
      </c>
      <c r="CH326" s="134" t="s">
        <v>132</v>
      </c>
      <c r="CI326" s="145"/>
      <c r="CJ326" s="148"/>
      <c r="CK326" s="149"/>
      <c r="CL326" s="144">
        <v>0</v>
      </c>
      <c r="CM326" s="145">
        <v>0</v>
      </c>
      <c r="CN326" s="145">
        <v>0</v>
      </c>
      <c r="CO326" s="134" t="s">
        <v>132</v>
      </c>
      <c r="CP326" s="136"/>
      <c r="CQ326" s="133" t="s">
        <v>132</v>
      </c>
      <c r="CR326" s="134" t="s">
        <v>132</v>
      </c>
      <c r="CS326" s="112"/>
      <c r="CT326" s="134" t="s">
        <v>132</v>
      </c>
      <c r="CU326" s="135"/>
      <c r="CV326" s="135"/>
      <c r="CW326" s="136" t="s">
        <v>132</v>
      </c>
      <c r="CX326" s="137" t="s">
        <v>132</v>
      </c>
      <c r="CY326" s="137" t="s">
        <v>132</v>
      </c>
      <c r="CZ326" s="137" t="s">
        <v>132</v>
      </c>
      <c r="DA326" s="61"/>
      <c r="DB326" s="156" t="s">
        <v>2744</v>
      </c>
      <c r="DC326" s="138" t="s">
        <v>149</v>
      </c>
      <c r="DD326" s="139" t="s">
        <v>2736</v>
      </c>
      <c r="DE326" s="947" t="s">
        <v>160</v>
      </c>
    </row>
    <row r="327" spans="1:109">
      <c r="A327" s="49"/>
      <c r="B327" s="59">
        <f t="shared" ca="1" si="4"/>
        <v>319</v>
      </c>
      <c r="C327" s="115" t="s">
        <v>224</v>
      </c>
      <c r="D327" s="150">
        <v>1810213056</v>
      </c>
      <c r="E327" s="65" t="s">
        <v>4416</v>
      </c>
      <c r="F327" s="116" t="s">
        <v>132</v>
      </c>
      <c r="G327" s="117" t="s">
        <v>132</v>
      </c>
      <c r="H327" s="27">
        <v>27478</v>
      </c>
      <c r="I327" s="65" t="s">
        <v>477</v>
      </c>
      <c r="J327" s="67" t="s">
        <v>4410</v>
      </c>
      <c r="K327" s="61" t="s">
        <v>479</v>
      </c>
      <c r="L327" s="112"/>
      <c r="M327" s="118" t="s">
        <v>2727</v>
      </c>
      <c r="N327" s="65" t="s">
        <v>994</v>
      </c>
      <c r="O327" s="67" t="s">
        <v>4417</v>
      </c>
      <c r="P327" s="61" t="s">
        <v>2743</v>
      </c>
      <c r="Q327" s="112"/>
      <c r="R327" s="151">
        <v>0</v>
      </c>
      <c r="S327" s="144">
        <v>0</v>
      </c>
      <c r="T327" s="282"/>
      <c r="U327" s="159"/>
      <c r="V327" s="282"/>
      <c r="W327" s="159"/>
      <c r="X327" s="114"/>
      <c r="Y327" s="159"/>
      <c r="Z327" s="114"/>
      <c r="AA327" s="159"/>
      <c r="AB327" s="114"/>
      <c r="AC327" s="159"/>
      <c r="AD327" s="114"/>
      <c r="AE327" s="159"/>
      <c r="AF327" s="114"/>
      <c r="AG327" s="159"/>
      <c r="AH327" s="114"/>
      <c r="AI327" s="159"/>
      <c r="AJ327" s="114"/>
      <c r="AK327" s="159"/>
      <c r="AL327" s="114"/>
      <c r="AM327" s="159"/>
      <c r="AN327" s="144">
        <v>1</v>
      </c>
      <c r="AO327" s="161">
        <v>0.15625</v>
      </c>
      <c r="AP327" s="130">
        <v>0</v>
      </c>
      <c r="AQ327" s="212">
        <v>0</v>
      </c>
      <c r="AR327" s="66">
        <v>0</v>
      </c>
      <c r="AS327" s="120">
        <v>0</v>
      </c>
      <c r="AT327" s="121">
        <v>0</v>
      </c>
      <c r="AU327" s="66">
        <v>0</v>
      </c>
      <c r="AV327" s="122">
        <v>0</v>
      </c>
      <c r="AW327" s="121">
        <v>1</v>
      </c>
      <c r="AX327" s="66">
        <v>1</v>
      </c>
      <c r="AY327" s="122">
        <v>0.1875</v>
      </c>
      <c r="AZ327" s="121">
        <v>0</v>
      </c>
      <c r="BA327" s="66">
        <v>0</v>
      </c>
      <c r="BB327" s="122">
        <v>0</v>
      </c>
      <c r="BC327" s="121">
        <v>0</v>
      </c>
      <c r="BD327" s="66">
        <v>0</v>
      </c>
      <c r="BE327" s="122">
        <v>0</v>
      </c>
      <c r="BF327" s="113">
        <v>0</v>
      </c>
      <c r="BG327" s="66">
        <v>0</v>
      </c>
      <c r="BH327" s="66">
        <v>0</v>
      </c>
      <c r="BI327" s="151">
        <v>2</v>
      </c>
      <c r="BJ327" s="143">
        <v>2</v>
      </c>
      <c r="BK327" s="154">
        <v>0</v>
      </c>
      <c r="BL327" s="144">
        <v>0</v>
      </c>
      <c r="BM327" s="135">
        <v>0</v>
      </c>
      <c r="BN327" s="145">
        <v>0</v>
      </c>
      <c r="BO327" s="135">
        <v>0</v>
      </c>
      <c r="BP327" s="146">
        <v>0</v>
      </c>
      <c r="BQ327" s="135">
        <v>0</v>
      </c>
      <c r="BR327" s="145">
        <v>0</v>
      </c>
      <c r="BS327" s="135">
        <v>0</v>
      </c>
      <c r="BT327" s="155">
        <v>0</v>
      </c>
      <c r="BU327" s="149">
        <v>0</v>
      </c>
      <c r="BV327" s="144">
        <v>0</v>
      </c>
      <c r="BW327" s="145">
        <v>0</v>
      </c>
      <c r="BX327" s="146">
        <v>0</v>
      </c>
      <c r="BY327" s="147">
        <v>0</v>
      </c>
      <c r="BZ327" s="144">
        <v>0</v>
      </c>
      <c r="CA327" s="145">
        <v>0</v>
      </c>
      <c r="CB327" s="145">
        <v>0</v>
      </c>
      <c r="CC327" s="145">
        <v>0</v>
      </c>
      <c r="CD327" s="144">
        <v>0</v>
      </c>
      <c r="CE327" s="145">
        <v>0</v>
      </c>
      <c r="CF327" s="145">
        <v>0</v>
      </c>
      <c r="CG327" s="145">
        <v>0</v>
      </c>
      <c r="CH327" s="134" t="s">
        <v>132</v>
      </c>
      <c r="CI327" s="146"/>
      <c r="CJ327" s="148"/>
      <c r="CK327" s="149"/>
      <c r="CL327" s="144">
        <v>0</v>
      </c>
      <c r="CM327" s="145">
        <v>0</v>
      </c>
      <c r="CN327" s="145">
        <v>0</v>
      </c>
      <c r="CO327" s="134" t="s">
        <v>132</v>
      </c>
      <c r="CP327" s="136"/>
      <c r="CQ327" s="133" t="s">
        <v>132</v>
      </c>
      <c r="CR327" s="134" t="s">
        <v>132</v>
      </c>
      <c r="CS327" s="112"/>
      <c r="CT327" s="134" t="s">
        <v>132</v>
      </c>
      <c r="CU327" s="135"/>
      <c r="CV327" s="135"/>
      <c r="CW327" s="136" t="s">
        <v>132</v>
      </c>
      <c r="CX327" s="137" t="s">
        <v>132</v>
      </c>
      <c r="CY327" s="137" t="s">
        <v>132</v>
      </c>
      <c r="CZ327" s="137" t="s">
        <v>132</v>
      </c>
      <c r="DA327" s="61"/>
      <c r="DB327" s="156" t="s">
        <v>2744</v>
      </c>
      <c r="DC327" s="138" t="s">
        <v>149</v>
      </c>
      <c r="DD327" s="139" t="s">
        <v>2736</v>
      </c>
      <c r="DE327" s="947" t="s">
        <v>160</v>
      </c>
    </row>
    <row r="328" spans="1:109">
      <c r="A328" s="49"/>
      <c r="B328" s="59">
        <f t="shared" ca="1" si="4"/>
        <v>320</v>
      </c>
      <c r="C328" s="115" t="s">
        <v>224</v>
      </c>
      <c r="D328" s="150" t="s">
        <v>4418</v>
      </c>
      <c r="E328" s="65" t="s">
        <v>4419</v>
      </c>
      <c r="F328" s="116" t="s">
        <v>132</v>
      </c>
      <c r="G328" s="117" t="s">
        <v>132</v>
      </c>
      <c r="H328" s="27">
        <v>22678</v>
      </c>
      <c r="I328" s="65" t="s">
        <v>477</v>
      </c>
      <c r="J328" s="67" t="s">
        <v>4420</v>
      </c>
      <c r="K328" s="61" t="s">
        <v>479</v>
      </c>
      <c r="L328" s="112"/>
      <c r="M328" s="118" t="s">
        <v>132</v>
      </c>
      <c r="N328" s="65" t="s">
        <v>994</v>
      </c>
      <c r="O328" s="67" t="s">
        <v>4421</v>
      </c>
      <c r="P328" s="61" t="s">
        <v>2743</v>
      </c>
      <c r="Q328" s="112"/>
      <c r="R328" s="151">
        <v>0</v>
      </c>
      <c r="S328" s="144">
        <v>0</v>
      </c>
      <c r="T328" s="282"/>
      <c r="U328" s="159"/>
      <c r="V328" s="282"/>
      <c r="W328" s="159"/>
      <c r="X328" s="114"/>
      <c r="Y328" s="159"/>
      <c r="Z328" s="114"/>
      <c r="AA328" s="159"/>
      <c r="AB328" s="114"/>
      <c r="AC328" s="159"/>
      <c r="AD328" s="114"/>
      <c r="AE328" s="159"/>
      <c r="AF328" s="114"/>
      <c r="AG328" s="159"/>
      <c r="AH328" s="114"/>
      <c r="AI328" s="159"/>
      <c r="AJ328" s="114"/>
      <c r="AK328" s="159"/>
      <c r="AL328" s="114"/>
      <c r="AM328" s="159"/>
      <c r="AN328" s="144">
        <v>3</v>
      </c>
      <c r="AO328" s="161">
        <v>0.6</v>
      </c>
      <c r="AP328" s="130">
        <v>0</v>
      </c>
      <c r="AQ328" s="212">
        <v>0</v>
      </c>
      <c r="AR328" s="66">
        <v>0</v>
      </c>
      <c r="AS328" s="120">
        <v>2</v>
      </c>
      <c r="AT328" s="121">
        <v>0</v>
      </c>
      <c r="AU328" s="66">
        <v>0</v>
      </c>
      <c r="AV328" s="122">
        <v>0</v>
      </c>
      <c r="AW328" s="121">
        <v>1</v>
      </c>
      <c r="AX328" s="66">
        <v>0</v>
      </c>
      <c r="AY328" s="122">
        <v>0</v>
      </c>
      <c r="AZ328" s="121">
        <v>0</v>
      </c>
      <c r="BA328" s="66">
        <v>0</v>
      </c>
      <c r="BB328" s="122">
        <v>0</v>
      </c>
      <c r="BC328" s="121">
        <v>0</v>
      </c>
      <c r="BD328" s="66">
        <v>0</v>
      </c>
      <c r="BE328" s="122">
        <v>0</v>
      </c>
      <c r="BF328" s="113">
        <v>0</v>
      </c>
      <c r="BG328" s="66">
        <v>1</v>
      </c>
      <c r="BH328" s="66">
        <v>0.6</v>
      </c>
      <c r="BI328" s="151">
        <v>2.5</v>
      </c>
      <c r="BJ328" s="143">
        <v>7</v>
      </c>
      <c r="BK328" s="154">
        <v>0</v>
      </c>
      <c r="BL328" s="144">
        <v>0</v>
      </c>
      <c r="BM328" s="135">
        <v>0</v>
      </c>
      <c r="BN328" s="145">
        <v>0</v>
      </c>
      <c r="BO328" s="135">
        <v>0</v>
      </c>
      <c r="BP328" s="146">
        <v>0</v>
      </c>
      <c r="BQ328" s="135">
        <v>0</v>
      </c>
      <c r="BR328" s="145">
        <v>0</v>
      </c>
      <c r="BS328" s="135">
        <v>0</v>
      </c>
      <c r="BT328" s="155">
        <v>0</v>
      </c>
      <c r="BU328" s="149">
        <v>0</v>
      </c>
      <c r="BV328" s="144">
        <v>0</v>
      </c>
      <c r="BW328" s="145">
        <v>0</v>
      </c>
      <c r="BX328" s="146">
        <v>0</v>
      </c>
      <c r="BY328" s="147" t="s">
        <v>127</v>
      </c>
      <c r="BZ328" s="144">
        <v>0</v>
      </c>
      <c r="CA328" s="145">
        <v>0</v>
      </c>
      <c r="CB328" s="145">
        <v>0</v>
      </c>
      <c r="CC328" s="145">
        <v>0</v>
      </c>
      <c r="CD328" s="144">
        <v>0</v>
      </c>
      <c r="CE328" s="145">
        <v>0</v>
      </c>
      <c r="CF328" s="145">
        <v>0</v>
      </c>
      <c r="CG328" s="145">
        <v>0</v>
      </c>
      <c r="CH328" s="134" t="s">
        <v>132</v>
      </c>
      <c r="CI328" s="145"/>
      <c r="CJ328" s="148"/>
      <c r="CK328" s="149"/>
      <c r="CL328" s="144">
        <v>0</v>
      </c>
      <c r="CM328" s="145">
        <v>0</v>
      </c>
      <c r="CN328" s="145">
        <v>0</v>
      </c>
      <c r="CO328" s="134" t="s">
        <v>132</v>
      </c>
      <c r="CP328" s="136"/>
      <c r="CQ328" s="133" t="s">
        <v>132</v>
      </c>
      <c r="CR328" s="134" t="s">
        <v>132</v>
      </c>
      <c r="CS328" s="112"/>
      <c r="CT328" s="134" t="s">
        <v>132</v>
      </c>
      <c r="CU328" s="135"/>
      <c r="CV328" s="135"/>
      <c r="CW328" s="136" t="s">
        <v>132</v>
      </c>
      <c r="CX328" s="137" t="s">
        <v>132</v>
      </c>
      <c r="CY328" s="137" t="s">
        <v>132</v>
      </c>
      <c r="CZ328" s="137" t="s">
        <v>132</v>
      </c>
      <c r="DA328" s="61"/>
      <c r="DB328" s="156" t="s">
        <v>2744</v>
      </c>
      <c r="DC328" s="138" t="s">
        <v>149</v>
      </c>
      <c r="DD328" s="139" t="s">
        <v>2736</v>
      </c>
      <c r="DE328" s="947" t="s">
        <v>150</v>
      </c>
    </row>
    <row r="329" spans="1:109">
      <c r="A329" s="49"/>
      <c r="B329" s="59">
        <f t="shared" ref="B329:B392" ca="1" si="5">IF(C329="","",MAX(INDIRECT("B1:B"&amp;ROW()-1))+1)</f>
        <v>321</v>
      </c>
      <c r="C329" s="115" t="s">
        <v>224</v>
      </c>
      <c r="D329" s="150" t="s">
        <v>4422</v>
      </c>
      <c r="E329" s="65" t="s">
        <v>4423</v>
      </c>
      <c r="F329" s="116" t="s">
        <v>132</v>
      </c>
      <c r="G329" s="117" t="s">
        <v>132</v>
      </c>
      <c r="H329" s="27">
        <v>43009</v>
      </c>
      <c r="I329" s="65" t="s">
        <v>477</v>
      </c>
      <c r="J329" s="67" t="s">
        <v>4424</v>
      </c>
      <c r="K329" s="61" t="s">
        <v>479</v>
      </c>
      <c r="L329" s="112"/>
      <c r="M329" s="118" t="s">
        <v>2727</v>
      </c>
      <c r="N329" s="65" t="s">
        <v>4425</v>
      </c>
      <c r="O329" s="67" t="s">
        <v>4426</v>
      </c>
      <c r="P329" s="61" t="s">
        <v>3962</v>
      </c>
      <c r="Q329" s="112"/>
      <c r="R329" s="151">
        <v>0</v>
      </c>
      <c r="S329" s="144">
        <v>0</v>
      </c>
      <c r="T329" s="282"/>
      <c r="U329" s="159"/>
      <c r="V329" s="282"/>
      <c r="W329" s="159"/>
      <c r="X329" s="114"/>
      <c r="Y329" s="159"/>
      <c r="Z329" s="114"/>
      <c r="AA329" s="159"/>
      <c r="AB329" s="114"/>
      <c r="AC329" s="159"/>
      <c r="AD329" s="114"/>
      <c r="AE329" s="159"/>
      <c r="AF329" s="114"/>
      <c r="AG329" s="159"/>
      <c r="AH329" s="114"/>
      <c r="AI329" s="159"/>
      <c r="AJ329" s="114"/>
      <c r="AK329" s="159"/>
      <c r="AL329" s="114"/>
      <c r="AM329" s="159"/>
      <c r="AN329" s="144">
        <v>1</v>
      </c>
      <c r="AO329" s="161">
        <v>0.125</v>
      </c>
      <c r="AP329" s="130">
        <v>0</v>
      </c>
      <c r="AQ329" s="212">
        <v>0</v>
      </c>
      <c r="AR329" s="66">
        <v>0</v>
      </c>
      <c r="AS329" s="120">
        <v>0</v>
      </c>
      <c r="AT329" s="121">
        <v>0</v>
      </c>
      <c r="AU329" s="66">
        <v>0</v>
      </c>
      <c r="AV329" s="122">
        <v>0</v>
      </c>
      <c r="AW329" s="121">
        <v>0</v>
      </c>
      <c r="AX329" s="66">
        <v>1</v>
      </c>
      <c r="AY329" s="122">
        <v>0.125</v>
      </c>
      <c r="AZ329" s="121">
        <v>0</v>
      </c>
      <c r="BA329" s="66">
        <v>0</v>
      </c>
      <c r="BB329" s="122">
        <v>0</v>
      </c>
      <c r="BC329" s="121">
        <v>0</v>
      </c>
      <c r="BD329" s="66">
        <v>0</v>
      </c>
      <c r="BE329" s="122">
        <v>0</v>
      </c>
      <c r="BF329" s="113">
        <v>0</v>
      </c>
      <c r="BG329" s="66">
        <v>0</v>
      </c>
      <c r="BH329" s="66">
        <v>0</v>
      </c>
      <c r="BI329" s="151">
        <v>2</v>
      </c>
      <c r="BJ329" s="143">
        <v>10</v>
      </c>
      <c r="BK329" s="154">
        <v>0</v>
      </c>
      <c r="BL329" s="144">
        <v>0</v>
      </c>
      <c r="BM329" s="135">
        <v>0</v>
      </c>
      <c r="BN329" s="145">
        <v>0</v>
      </c>
      <c r="BO329" s="135">
        <v>0</v>
      </c>
      <c r="BP329" s="146">
        <v>0</v>
      </c>
      <c r="BQ329" s="135">
        <v>0</v>
      </c>
      <c r="BR329" s="145">
        <v>0</v>
      </c>
      <c r="BS329" s="135">
        <v>0</v>
      </c>
      <c r="BT329" s="155">
        <v>0</v>
      </c>
      <c r="BU329" s="149">
        <v>0</v>
      </c>
      <c r="BV329" s="144">
        <v>0</v>
      </c>
      <c r="BW329" s="145">
        <v>0</v>
      </c>
      <c r="BX329" s="146">
        <v>0</v>
      </c>
      <c r="BY329" s="147" t="s">
        <v>132</v>
      </c>
      <c r="BZ329" s="144">
        <v>0</v>
      </c>
      <c r="CA329" s="145">
        <v>0</v>
      </c>
      <c r="CB329" s="145">
        <v>0</v>
      </c>
      <c r="CC329" s="145">
        <v>0</v>
      </c>
      <c r="CD329" s="144">
        <v>0</v>
      </c>
      <c r="CE329" s="145">
        <v>0</v>
      </c>
      <c r="CF329" s="145">
        <v>0</v>
      </c>
      <c r="CG329" s="145">
        <v>0</v>
      </c>
      <c r="CH329" s="134" t="s">
        <v>132</v>
      </c>
      <c r="CI329" s="145"/>
      <c r="CJ329" s="148"/>
      <c r="CK329" s="149"/>
      <c r="CL329" s="144">
        <v>0</v>
      </c>
      <c r="CM329" s="145">
        <v>0</v>
      </c>
      <c r="CN329" s="145">
        <v>0</v>
      </c>
      <c r="CO329" s="134" t="s">
        <v>132</v>
      </c>
      <c r="CP329" s="136"/>
      <c r="CQ329" s="133" t="s">
        <v>132</v>
      </c>
      <c r="CR329" s="134" t="s">
        <v>132</v>
      </c>
      <c r="CS329" s="112"/>
      <c r="CT329" s="134" t="s">
        <v>132</v>
      </c>
      <c r="CU329" s="135"/>
      <c r="CV329" s="135"/>
      <c r="CW329" s="136" t="s">
        <v>132</v>
      </c>
      <c r="CX329" s="137" t="s">
        <v>132</v>
      </c>
      <c r="CY329" s="137" t="s">
        <v>132</v>
      </c>
      <c r="CZ329" s="137" t="s">
        <v>132</v>
      </c>
      <c r="DA329" s="61"/>
      <c r="DB329" s="156" t="s">
        <v>2744</v>
      </c>
      <c r="DC329" s="138" t="s">
        <v>149</v>
      </c>
      <c r="DD329" s="139" t="s">
        <v>2736</v>
      </c>
      <c r="DE329" s="947" t="s">
        <v>210</v>
      </c>
    </row>
    <row r="330" spans="1:109">
      <c r="A330" s="49"/>
      <c r="B330" s="59">
        <f t="shared" ca="1" si="5"/>
        <v>322</v>
      </c>
      <c r="C330" s="115" t="s">
        <v>224</v>
      </c>
      <c r="D330" s="150">
        <v>1810120939</v>
      </c>
      <c r="E330" s="65" t="s">
        <v>4427</v>
      </c>
      <c r="F330" s="116" t="s">
        <v>132</v>
      </c>
      <c r="G330" s="117" t="s">
        <v>127</v>
      </c>
      <c r="H330" s="27">
        <v>20131</v>
      </c>
      <c r="I330" s="65" t="s">
        <v>477</v>
      </c>
      <c r="J330" s="67" t="s">
        <v>4428</v>
      </c>
      <c r="K330" s="61" t="s">
        <v>479</v>
      </c>
      <c r="L330" s="112"/>
      <c r="M330" s="118" t="s">
        <v>2727</v>
      </c>
      <c r="N330" s="65" t="s">
        <v>4429</v>
      </c>
      <c r="O330" s="67" t="s">
        <v>4430</v>
      </c>
      <c r="P330" s="61" t="s">
        <v>3180</v>
      </c>
      <c r="Q330" s="112"/>
      <c r="R330" s="151">
        <v>0</v>
      </c>
      <c r="S330" s="144">
        <v>0</v>
      </c>
      <c r="T330" s="282"/>
      <c r="U330" s="159"/>
      <c r="V330" s="282"/>
      <c r="W330" s="159"/>
      <c r="X330" s="114"/>
      <c r="Y330" s="159"/>
      <c r="Z330" s="114"/>
      <c r="AA330" s="159"/>
      <c r="AB330" s="114"/>
      <c r="AC330" s="159"/>
      <c r="AD330" s="114"/>
      <c r="AE330" s="159"/>
      <c r="AF330" s="114"/>
      <c r="AG330" s="159"/>
      <c r="AH330" s="114"/>
      <c r="AI330" s="159"/>
      <c r="AJ330" s="114"/>
      <c r="AK330" s="159"/>
      <c r="AL330" s="114"/>
      <c r="AM330" s="159"/>
      <c r="AN330" s="144">
        <v>0</v>
      </c>
      <c r="AO330" s="161">
        <v>0</v>
      </c>
      <c r="AP330" s="130">
        <v>0</v>
      </c>
      <c r="AQ330" s="212">
        <v>0</v>
      </c>
      <c r="AR330" s="66">
        <v>0</v>
      </c>
      <c r="AS330" s="120">
        <v>0</v>
      </c>
      <c r="AT330" s="121">
        <v>0</v>
      </c>
      <c r="AU330" s="66">
        <v>0</v>
      </c>
      <c r="AV330" s="122">
        <v>0</v>
      </c>
      <c r="AW330" s="121">
        <v>0</v>
      </c>
      <c r="AX330" s="66">
        <v>0</v>
      </c>
      <c r="AY330" s="122">
        <v>0</v>
      </c>
      <c r="AZ330" s="121">
        <v>0</v>
      </c>
      <c r="BA330" s="66">
        <v>0</v>
      </c>
      <c r="BB330" s="122">
        <v>0</v>
      </c>
      <c r="BC330" s="121">
        <v>0</v>
      </c>
      <c r="BD330" s="66">
        <v>0</v>
      </c>
      <c r="BE330" s="122">
        <v>0</v>
      </c>
      <c r="BF330" s="113">
        <v>0</v>
      </c>
      <c r="BG330" s="66">
        <v>0</v>
      </c>
      <c r="BH330" s="66">
        <v>0</v>
      </c>
      <c r="BI330" s="151">
        <v>0</v>
      </c>
      <c r="BJ330" s="143">
        <v>0</v>
      </c>
      <c r="BK330" s="154">
        <v>0</v>
      </c>
      <c r="BL330" s="144">
        <v>0</v>
      </c>
      <c r="BM330" s="135">
        <v>0</v>
      </c>
      <c r="BN330" s="145">
        <v>0</v>
      </c>
      <c r="BO330" s="135">
        <v>0</v>
      </c>
      <c r="BP330" s="146">
        <v>0</v>
      </c>
      <c r="BQ330" s="135">
        <v>0</v>
      </c>
      <c r="BR330" s="145">
        <v>0</v>
      </c>
      <c r="BS330" s="135">
        <v>0</v>
      </c>
      <c r="BT330" s="155">
        <v>0</v>
      </c>
      <c r="BU330" s="149">
        <v>0</v>
      </c>
      <c r="BV330" s="144">
        <v>0</v>
      </c>
      <c r="BW330" s="145">
        <v>0</v>
      </c>
      <c r="BX330" s="146">
        <v>0</v>
      </c>
      <c r="BY330" s="147" t="s">
        <v>132</v>
      </c>
      <c r="BZ330" s="144">
        <v>0</v>
      </c>
      <c r="CA330" s="145">
        <v>0</v>
      </c>
      <c r="CB330" s="145">
        <v>0</v>
      </c>
      <c r="CC330" s="145">
        <v>0</v>
      </c>
      <c r="CD330" s="144">
        <v>0</v>
      </c>
      <c r="CE330" s="145">
        <v>0</v>
      </c>
      <c r="CF330" s="145">
        <v>0</v>
      </c>
      <c r="CG330" s="145">
        <v>0</v>
      </c>
      <c r="CH330" s="134" t="s">
        <v>132</v>
      </c>
      <c r="CI330" s="145"/>
      <c r="CJ330" s="148"/>
      <c r="CK330" s="149"/>
      <c r="CL330" s="144">
        <v>0</v>
      </c>
      <c r="CM330" s="145">
        <v>0</v>
      </c>
      <c r="CN330" s="145">
        <v>0</v>
      </c>
      <c r="CO330" s="134" t="s">
        <v>132</v>
      </c>
      <c r="CP330" s="136"/>
      <c r="CQ330" s="133" t="s">
        <v>132</v>
      </c>
      <c r="CR330" s="134" t="s">
        <v>132</v>
      </c>
      <c r="CS330" s="112"/>
      <c r="CT330" s="134" t="s">
        <v>132</v>
      </c>
      <c r="CU330" s="135"/>
      <c r="CV330" s="135"/>
      <c r="CW330" s="136" t="s">
        <v>132</v>
      </c>
      <c r="CX330" s="137" t="s">
        <v>132</v>
      </c>
      <c r="CY330" s="137" t="s">
        <v>132</v>
      </c>
      <c r="CZ330" s="137" t="s">
        <v>132</v>
      </c>
      <c r="DA330" s="61"/>
      <c r="DB330" s="156" t="s">
        <v>2744</v>
      </c>
      <c r="DC330" s="138" t="s">
        <v>149</v>
      </c>
      <c r="DD330" s="139" t="s">
        <v>2735</v>
      </c>
      <c r="DE330" s="947" t="s">
        <v>156</v>
      </c>
    </row>
    <row r="331" spans="1:109" ht="40.5">
      <c r="A331" s="49"/>
      <c r="B331" s="59">
        <f t="shared" ca="1" si="5"/>
        <v>323</v>
      </c>
      <c r="C331" s="115" t="s">
        <v>224</v>
      </c>
      <c r="D331" s="150">
        <v>1810514362</v>
      </c>
      <c r="E331" s="65" t="s">
        <v>4431</v>
      </c>
      <c r="F331" s="116" t="s">
        <v>132</v>
      </c>
      <c r="G331" s="117" t="s">
        <v>132</v>
      </c>
      <c r="H331" s="27">
        <v>36286</v>
      </c>
      <c r="I331" s="65" t="s">
        <v>477</v>
      </c>
      <c r="J331" s="67" t="s">
        <v>4432</v>
      </c>
      <c r="K331" s="61" t="s">
        <v>479</v>
      </c>
      <c r="L331" s="112"/>
      <c r="M331" s="118" t="s">
        <v>2727</v>
      </c>
      <c r="N331" s="65" t="s">
        <v>4433</v>
      </c>
      <c r="O331" s="67" t="s">
        <v>4434</v>
      </c>
      <c r="P331" s="61" t="s">
        <v>162</v>
      </c>
      <c r="Q331" s="112"/>
      <c r="R331" s="151">
        <v>0</v>
      </c>
      <c r="S331" s="144">
        <v>1</v>
      </c>
      <c r="T331" s="282" t="s">
        <v>618</v>
      </c>
      <c r="U331" s="159">
        <v>12</v>
      </c>
      <c r="V331" s="282"/>
      <c r="W331" s="159"/>
      <c r="X331" s="114"/>
      <c r="Y331" s="159"/>
      <c r="Z331" s="114"/>
      <c r="AA331" s="159"/>
      <c r="AB331" s="114"/>
      <c r="AC331" s="159"/>
      <c r="AD331" s="114"/>
      <c r="AE331" s="159"/>
      <c r="AF331" s="114"/>
      <c r="AG331" s="159"/>
      <c r="AH331" s="114"/>
      <c r="AI331" s="159"/>
      <c r="AJ331" s="114"/>
      <c r="AK331" s="159"/>
      <c r="AL331" s="114"/>
      <c r="AM331" s="159"/>
      <c r="AN331" s="144">
        <v>0</v>
      </c>
      <c r="AO331" s="161">
        <v>0</v>
      </c>
      <c r="AP331" s="130">
        <v>0</v>
      </c>
      <c r="AQ331" s="212">
        <v>0</v>
      </c>
      <c r="AR331" s="66">
        <v>0</v>
      </c>
      <c r="AS331" s="120">
        <v>0</v>
      </c>
      <c r="AT331" s="121">
        <v>0</v>
      </c>
      <c r="AU331" s="66">
        <v>0</v>
      </c>
      <c r="AV331" s="122">
        <v>0</v>
      </c>
      <c r="AW331" s="121">
        <v>2</v>
      </c>
      <c r="AX331" s="66">
        <v>0</v>
      </c>
      <c r="AY331" s="122">
        <v>0</v>
      </c>
      <c r="AZ331" s="121">
        <v>0</v>
      </c>
      <c r="BA331" s="66">
        <v>0</v>
      </c>
      <c r="BB331" s="122">
        <v>0</v>
      </c>
      <c r="BC331" s="121">
        <v>0</v>
      </c>
      <c r="BD331" s="66">
        <v>0</v>
      </c>
      <c r="BE331" s="122">
        <v>0</v>
      </c>
      <c r="BF331" s="113">
        <v>1</v>
      </c>
      <c r="BG331" s="66">
        <v>0</v>
      </c>
      <c r="BH331" s="66">
        <v>0</v>
      </c>
      <c r="BI331" s="151">
        <v>5</v>
      </c>
      <c r="BJ331" s="143">
        <v>17</v>
      </c>
      <c r="BK331" s="154">
        <v>0</v>
      </c>
      <c r="BL331" s="144">
        <v>0</v>
      </c>
      <c r="BM331" s="135">
        <v>0</v>
      </c>
      <c r="BN331" s="145">
        <v>0</v>
      </c>
      <c r="BO331" s="135">
        <v>0</v>
      </c>
      <c r="BP331" s="146">
        <v>0</v>
      </c>
      <c r="BQ331" s="135">
        <v>0</v>
      </c>
      <c r="BR331" s="145">
        <v>0</v>
      </c>
      <c r="BS331" s="135">
        <v>0</v>
      </c>
      <c r="BT331" s="155">
        <v>0</v>
      </c>
      <c r="BU331" s="149">
        <v>0</v>
      </c>
      <c r="BV331" s="144">
        <v>0</v>
      </c>
      <c r="BW331" s="145">
        <v>70</v>
      </c>
      <c r="BX331" s="146">
        <v>27</v>
      </c>
      <c r="BY331" s="147" t="s">
        <v>132</v>
      </c>
      <c r="BZ331" s="144">
        <v>0</v>
      </c>
      <c r="CA331" s="145">
        <v>362</v>
      </c>
      <c r="CB331" s="145">
        <v>172</v>
      </c>
      <c r="CC331" s="145">
        <v>362</v>
      </c>
      <c r="CD331" s="144">
        <v>0</v>
      </c>
      <c r="CE331" s="145">
        <v>0</v>
      </c>
      <c r="CF331" s="145">
        <v>0</v>
      </c>
      <c r="CG331" s="145">
        <v>0</v>
      </c>
      <c r="CH331" s="134" t="s">
        <v>127</v>
      </c>
      <c r="CI331" s="145">
        <v>3</v>
      </c>
      <c r="CJ331" s="148">
        <v>3</v>
      </c>
      <c r="CK331" s="149">
        <v>0</v>
      </c>
      <c r="CL331" s="144">
        <v>0</v>
      </c>
      <c r="CM331" s="145">
        <v>0</v>
      </c>
      <c r="CN331" s="145">
        <v>0</v>
      </c>
      <c r="CO331" s="134" t="s">
        <v>127</v>
      </c>
      <c r="CP331" s="136" t="s">
        <v>127</v>
      </c>
      <c r="CQ331" s="133" t="s">
        <v>132</v>
      </c>
      <c r="CR331" s="134" t="s">
        <v>132</v>
      </c>
      <c r="CS331" s="112"/>
      <c r="CT331" s="134" t="s">
        <v>127</v>
      </c>
      <c r="CU331" s="135">
        <v>10</v>
      </c>
      <c r="CV331" s="135">
        <v>0</v>
      </c>
      <c r="CW331" s="136" t="s">
        <v>132</v>
      </c>
      <c r="CX331" s="137" t="s">
        <v>132</v>
      </c>
      <c r="CY331" s="137" t="s">
        <v>132</v>
      </c>
      <c r="CZ331" s="137" t="s">
        <v>132</v>
      </c>
      <c r="DA331" s="61" t="s">
        <v>2955</v>
      </c>
      <c r="DB331" s="156" t="s">
        <v>2744</v>
      </c>
      <c r="DC331" s="138" t="s">
        <v>149</v>
      </c>
      <c r="DD331" s="139" t="s">
        <v>2736</v>
      </c>
      <c r="DE331" s="947" t="s">
        <v>4435</v>
      </c>
    </row>
    <row r="332" spans="1:109" ht="27">
      <c r="A332" s="49"/>
      <c r="B332" s="59">
        <f t="shared" ca="1" si="5"/>
        <v>324</v>
      </c>
      <c r="C332" s="132" t="s">
        <v>232</v>
      </c>
      <c r="D332" s="150" t="s">
        <v>4436</v>
      </c>
      <c r="E332" s="65" t="s">
        <v>4437</v>
      </c>
      <c r="F332" s="116" t="s">
        <v>127</v>
      </c>
      <c r="G332" s="117" t="s">
        <v>132</v>
      </c>
      <c r="H332" s="27">
        <v>42095</v>
      </c>
      <c r="I332" s="73" t="s">
        <v>477</v>
      </c>
      <c r="J332" s="67" t="s">
        <v>4438</v>
      </c>
      <c r="K332" s="61" t="s">
        <v>528</v>
      </c>
      <c r="L332" s="112" t="s">
        <v>4439</v>
      </c>
      <c r="M332" s="118" t="s">
        <v>132</v>
      </c>
      <c r="N332" s="65" t="s">
        <v>4440</v>
      </c>
      <c r="O332" s="67" t="s">
        <v>4441</v>
      </c>
      <c r="P332" s="61" t="s">
        <v>3962</v>
      </c>
      <c r="Q332" s="112"/>
      <c r="R332" s="151">
        <v>0</v>
      </c>
      <c r="S332" s="144">
        <v>0</v>
      </c>
      <c r="T332" s="282"/>
      <c r="U332" s="278"/>
      <c r="V332" s="815"/>
      <c r="W332" s="274"/>
      <c r="X332" s="119"/>
      <c r="Y332" s="274"/>
      <c r="Z332" s="119"/>
      <c r="AA332" s="274"/>
      <c r="AB332" s="119"/>
      <c r="AC332" s="274"/>
      <c r="AD332" s="119"/>
      <c r="AE332" s="274"/>
      <c r="AF332" s="119"/>
      <c r="AG332" s="274"/>
      <c r="AH332" s="119"/>
      <c r="AI332" s="274"/>
      <c r="AJ332" s="119"/>
      <c r="AK332" s="274"/>
      <c r="AL332" s="119"/>
      <c r="AM332" s="279"/>
      <c r="AN332" s="144">
        <v>1</v>
      </c>
      <c r="AO332" s="157">
        <v>0.1</v>
      </c>
      <c r="AP332" s="130">
        <v>0</v>
      </c>
      <c r="AQ332" s="212">
        <v>1</v>
      </c>
      <c r="AR332" s="66">
        <v>0</v>
      </c>
      <c r="AS332" s="120">
        <v>0</v>
      </c>
      <c r="AT332" s="121">
        <v>0</v>
      </c>
      <c r="AU332" s="66">
        <v>1</v>
      </c>
      <c r="AV332" s="122">
        <v>0.1</v>
      </c>
      <c r="AW332" s="121">
        <v>0</v>
      </c>
      <c r="AX332" s="66">
        <v>0</v>
      </c>
      <c r="AY332" s="122">
        <v>0</v>
      </c>
      <c r="AZ332" s="121">
        <v>0</v>
      </c>
      <c r="BA332" s="66">
        <v>0</v>
      </c>
      <c r="BB332" s="122">
        <v>0</v>
      </c>
      <c r="BC332" s="121">
        <v>0</v>
      </c>
      <c r="BD332" s="66">
        <v>0</v>
      </c>
      <c r="BE332" s="122">
        <v>0</v>
      </c>
      <c r="BF332" s="113">
        <v>0</v>
      </c>
      <c r="BG332" s="66">
        <v>2</v>
      </c>
      <c r="BH332" s="66">
        <v>0.1</v>
      </c>
      <c r="BI332" s="151">
        <v>1</v>
      </c>
      <c r="BJ332" s="158">
        <v>5</v>
      </c>
      <c r="BK332" s="154">
        <v>2</v>
      </c>
      <c r="BL332" s="144">
        <v>0</v>
      </c>
      <c r="BM332" s="135">
        <v>0</v>
      </c>
      <c r="BN332" s="145">
        <v>0</v>
      </c>
      <c r="BO332" s="135">
        <v>0</v>
      </c>
      <c r="BP332" s="135">
        <v>0</v>
      </c>
      <c r="BQ332" s="135">
        <v>0</v>
      </c>
      <c r="BR332" s="145">
        <v>0</v>
      </c>
      <c r="BS332" s="135">
        <v>0</v>
      </c>
      <c r="BT332" s="158">
        <v>0</v>
      </c>
      <c r="BU332" s="149">
        <v>0</v>
      </c>
      <c r="BV332" s="144">
        <v>0</v>
      </c>
      <c r="BW332" s="145">
        <v>0</v>
      </c>
      <c r="BX332" s="158">
        <v>0</v>
      </c>
      <c r="BY332" s="147" t="s">
        <v>132</v>
      </c>
      <c r="BZ332" s="144">
        <v>0</v>
      </c>
      <c r="CA332" s="145">
        <v>0</v>
      </c>
      <c r="CB332" s="145">
        <v>0</v>
      </c>
      <c r="CC332" s="145">
        <v>0</v>
      </c>
      <c r="CD332" s="144">
        <v>0</v>
      </c>
      <c r="CE332" s="145">
        <v>0</v>
      </c>
      <c r="CF332" s="145">
        <v>0</v>
      </c>
      <c r="CG332" s="145">
        <v>0</v>
      </c>
      <c r="CH332" s="134" t="s">
        <v>132</v>
      </c>
      <c r="CI332" s="145"/>
      <c r="CJ332" s="158"/>
      <c r="CK332" s="149"/>
      <c r="CL332" s="144">
        <v>0</v>
      </c>
      <c r="CM332" s="145">
        <v>0</v>
      </c>
      <c r="CN332" s="145">
        <v>0</v>
      </c>
      <c r="CO332" s="134" t="s">
        <v>132</v>
      </c>
      <c r="CP332" s="136"/>
      <c r="CQ332" s="133" t="s">
        <v>132</v>
      </c>
      <c r="CR332" s="134" t="s">
        <v>132</v>
      </c>
      <c r="CS332" s="112"/>
      <c r="CT332" s="134" t="s">
        <v>132</v>
      </c>
      <c r="CU332" s="135"/>
      <c r="CV332" s="135"/>
      <c r="CW332" s="136" t="s">
        <v>132</v>
      </c>
      <c r="CX332" s="137" t="s">
        <v>132</v>
      </c>
      <c r="CY332" s="137" t="s">
        <v>132</v>
      </c>
      <c r="CZ332" s="137" t="s">
        <v>132</v>
      </c>
      <c r="DA332" s="61"/>
      <c r="DB332" s="156" t="s">
        <v>2735</v>
      </c>
      <c r="DC332" s="138" t="s">
        <v>149</v>
      </c>
      <c r="DD332" s="139" t="s">
        <v>2736</v>
      </c>
      <c r="DE332" s="947" t="s">
        <v>156</v>
      </c>
    </row>
    <row r="333" spans="1:109" ht="27">
      <c r="A333" s="49"/>
      <c r="B333" s="59">
        <f t="shared" ca="1" si="5"/>
        <v>325</v>
      </c>
      <c r="C333" s="132" t="s">
        <v>232</v>
      </c>
      <c r="D333" s="150" t="s">
        <v>4442</v>
      </c>
      <c r="E333" s="65" t="s">
        <v>4443</v>
      </c>
      <c r="F333" s="116" t="s">
        <v>132</v>
      </c>
      <c r="G333" s="117" t="s">
        <v>132</v>
      </c>
      <c r="H333" s="27">
        <v>28960</v>
      </c>
      <c r="I333" s="73" t="s">
        <v>477</v>
      </c>
      <c r="J333" s="67" t="s">
        <v>4444</v>
      </c>
      <c r="K333" s="61" t="s">
        <v>479</v>
      </c>
      <c r="L333" s="112"/>
      <c r="M333" s="118" t="s">
        <v>2727</v>
      </c>
      <c r="N333" s="65" t="s">
        <v>4445</v>
      </c>
      <c r="O333" s="880" t="s">
        <v>4446</v>
      </c>
      <c r="P333" s="877" t="s">
        <v>3920</v>
      </c>
      <c r="Q333" s="884"/>
      <c r="R333" s="900">
        <v>0</v>
      </c>
      <c r="S333" s="897">
        <v>2</v>
      </c>
      <c r="T333" s="908" t="s">
        <v>2731</v>
      </c>
      <c r="U333" s="910">
        <v>0.7</v>
      </c>
      <c r="V333" s="908" t="s">
        <v>8487</v>
      </c>
      <c r="W333" s="910">
        <v>0.7</v>
      </c>
      <c r="X333" s="886"/>
      <c r="Y333" s="676"/>
      <c r="Z333" s="114"/>
      <c r="AA333" s="676"/>
      <c r="AB333" s="114"/>
      <c r="AC333" s="676"/>
      <c r="AD333" s="114"/>
      <c r="AE333" s="676"/>
      <c r="AF333" s="114"/>
      <c r="AG333" s="676"/>
      <c r="AH333" s="114"/>
      <c r="AI333" s="676"/>
      <c r="AJ333" s="114"/>
      <c r="AK333" s="676"/>
      <c r="AL333" s="114"/>
      <c r="AM333" s="676"/>
      <c r="AN333" s="144">
        <v>2</v>
      </c>
      <c r="AO333" s="157">
        <v>0.7</v>
      </c>
      <c r="AP333" s="130">
        <v>0</v>
      </c>
      <c r="AQ333" s="212">
        <v>0</v>
      </c>
      <c r="AR333" s="66">
        <v>2</v>
      </c>
      <c r="AS333" s="120">
        <v>0</v>
      </c>
      <c r="AT333" s="121">
        <v>0</v>
      </c>
      <c r="AU333" s="66">
        <v>1</v>
      </c>
      <c r="AV333" s="122">
        <v>1</v>
      </c>
      <c r="AW333" s="121">
        <v>0</v>
      </c>
      <c r="AX333" s="66">
        <v>1</v>
      </c>
      <c r="AY333" s="122">
        <v>1</v>
      </c>
      <c r="AZ333" s="121">
        <v>0</v>
      </c>
      <c r="BA333" s="66">
        <v>0</v>
      </c>
      <c r="BB333" s="122">
        <v>0</v>
      </c>
      <c r="BC333" s="121">
        <v>0</v>
      </c>
      <c r="BD333" s="66">
        <v>0</v>
      </c>
      <c r="BE333" s="122">
        <v>0</v>
      </c>
      <c r="BF333" s="113">
        <v>0</v>
      </c>
      <c r="BG333" s="66">
        <v>1</v>
      </c>
      <c r="BH333" s="66">
        <v>1</v>
      </c>
      <c r="BI333" s="151">
        <v>2</v>
      </c>
      <c r="BJ333" s="158">
        <v>14</v>
      </c>
      <c r="BK333" s="154">
        <v>0</v>
      </c>
      <c r="BL333" s="362">
        <v>0</v>
      </c>
      <c r="BM333" s="66">
        <v>0</v>
      </c>
      <c r="BN333" s="66">
        <v>0</v>
      </c>
      <c r="BO333" s="66">
        <v>0</v>
      </c>
      <c r="BP333" s="66">
        <v>0</v>
      </c>
      <c r="BQ333" s="363">
        <v>0</v>
      </c>
      <c r="BR333" s="363">
        <v>0</v>
      </c>
      <c r="BS333" s="363">
        <v>0</v>
      </c>
      <c r="BT333" s="363">
        <v>0</v>
      </c>
      <c r="BU333" s="297">
        <v>0</v>
      </c>
      <c r="BV333" s="362">
        <v>0</v>
      </c>
      <c r="BW333" s="363">
        <v>0</v>
      </c>
      <c r="BX333" s="363">
        <v>0</v>
      </c>
      <c r="BY333" s="147" t="s">
        <v>132</v>
      </c>
      <c r="BZ333" s="144">
        <v>0</v>
      </c>
      <c r="CA333" s="363">
        <v>0</v>
      </c>
      <c r="CB333" s="333">
        <v>0</v>
      </c>
      <c r="CC333" s="145">
        <v>0</v>
      </c>
      <c r="CD333" s="144">
        <v>0</v>
      </c>
      <c r="CE333" s="145">
        <v>0</v>
      </c>
      <c r="CF333" s="145">
        <v>0</v>
      </c>
      <c r="CG333" s="145">
        <v>0</v>
      </c>
      <c r="CH333" s="134" t="s">
        <v>132</v>
      </c>
      <c r="CI333" s="145"/>
      <c r="CJ333" s="158"/>
      <c r="CK333" s="149"/>
      <c r="CL333" s="144">
        <v>0</v>
      </c>
      <c r="CM333" s="145">
        <v>0</v>
      </c>
      <c r="CN333" s="145">
        <v>0</v>
      </c>
      <c r="CO333" s="134" t="s">
        <v>132</v>
      </c>
      <c r="CP333" s="136"/>
      <c r="CQ333" s="133" t="s">
        <v>132</v>
      </c>
      <c r="CR333" s="134" t="s">
        <v>132</v>
      </c>
      <c r="CS333" s="112"/>
      <c r="CT333" s="134" t="s">
        <v>132</v>
      </c>
      <c r="CU333" s="135"/>
      <c r="CV333" s="135"/>
      <c r="CW333" s="136" t="s">
        <v>132</v>
      </c>
      <c r="CX333" s="137" t="s">
        <v>132</v>
      </c>
      <c r="CY333" s="137" t="s">
        <v>132</v>
      </c>
      <c r="CZ333" s="137" t="s">
        <v>132</v>
      </c>
      <c r="DA333" s="61"/>
      <c r="DB333" s="156" t="s">
        <v>2744</v>
      </c>
      <c r="DC333" s="138" t="s">
        <v>149</v>
      </c>
      <c r="DD333" s="139" t="s">
        <v>2735</v>
      </c>
      <c r="DE333" s="947" t="s">
        <v>156</v>
      </c>
    </row>
    <row r="334" spans="1:109">
      <c r="A334" s="49"/>
      <c r="B334" s="59">
        <f t="shared" ca="1" si="5"/>
        <v>326</v>
      </c>
      <c r="C334" s="115" t="s">
        <v>232</v>
      </c>
      <c r="D334" s="150" t="s">
        <v>4447</v>
      </c>
      <c r="E334" s="65" t="s">
        <v>4448</v>
      </c>
      <c r="F334" s="116" t="s">
        <v>127</v>
      </c>
      <c r="G334" s="117" t="s">
        <v>132</v>
      </c>
      <c r="H334" s="27">
        <v>30103</v>
      </c>
      <c r="I334" s="65" t="s">
        <v>477</v>
      </c>
      <c r="J334" s="67" t="s">
        <v>4444</v>
      </c>
      <c r="K334" s="61" t="s">
        <v>479</v>
      </c>
      <c r="L334" s="112"/>
      <c r="M334" s="118" t="s">
        <v>2727</v>
      </c>
      <c r="N334" s="65" t="s">
        <v>4445</v>
      </c>
      <c r="O334" s="67" t="s">
        <v>4446</v>
      </c>
      <c r="P334" s="61" t="s">
        <v>3920</v>
      </c>
      <c r="Q334" s="112"/>
      <c r="R334" s="151">
        <v>0</v>
      </c>
      <c r="S334" s="144">
        <v>1</v>
      </c>
      <c r="T334" s="61" t="s">
        <v>3571</v>
      </c>
      <c r="U334" s="159">
        <v>10</v>
      </c>
      <c r="V334" s="282"/>
      <c r="W334" s="159"/>
      <c r="X334" s="114"/>
      <c r="Y334" s="159"/>
      <c r="Z334" s="114"/>
      <c r="AA334" s="159"/>
      <c r="AB334" s="114"/>
      <c r="AC334" s="159"/>
      <c r="AD334" s="114"/>
      <c r="AE334" s="159"/>
      <c r="AF334" s="114"/>
      <c r="AG334" s="159"/>
      <c r="AH334" s="114"/>
      <c r="AI334" s="159"/>
      <c r="AJ334" s="114"/>
      <c r="AK334" s="159"/>
      <c r="AL334" s="114"/>
      <c r="AM334" s="159"/>
      <c r="AN334" s="144">
        <v>0</v>
      </c>
      <c r="AO334" s="154">
        <v>0</v>
      </c>
      <c r="AP334" s="130">
        <v>0</v>
      </c>
      <c r="AQ334" s="212">
        <v>0</v>
      </c>
      <c r="AR334" s="66">
        <v>0</v>
      </c>
      <c r="AS334" s="120">
        <v>0</v>
      </c>
      <c r="AT334" s="121">
        <v>0</v>
      </c>
      <c r="AU334" s="66">
        <v>0</v>
      </c>
      <c r="AV334" s="122">
        <v>0</v>
      </c>
      <c r="AW334" s="121">
        <v>0</v>
      </c>
      <c r="AX334" s="66">
        <v>0</v>
      </c>
      <c r="AY334" s="122">
        <v>0</v>
      </c>
      <c r="AZ334" s="121">
        <v>0</v>
      </c>
      <c r="BA334" s="66">
        <v>0</v>
      </c>
      <c r="BB334" s="122">
        <v>0</v>
      </c>
      <c r="BC334" s="121">
        <v>0</v>
      </c>
      <c r="BD334" s="66">
        <v>0</v>
      </c>
      <c r="BE334" s="122">
        <v>0</v>
      </c>
      <c r="BF334" s="113">
        <v>0</v>
      </c>
      <c r="BG334" s="66">
        <v>0</v>
      </c>
      <c r="BH334" s="66">
        <v>0</v>
      </c>
      <c r="BI334" s="151">
        <v>4</v>
      </c>
      <c r="BJ334" s="143">
        <v>6</v>
      </c>
      <c r="BK334" s="903">
        <v>6</v>
      </c>
      <c r="BL334" s="364">
        <v>0</v>
      </c>
      <c r="BM334" s="66">
        <v>0</v>
      </c>
      <c r="BN334" s="66">
        <v>0</v>
      </c>
      <c r="BO334" s="66">
        <v>0</v>
      </c>
      <c r="BP334" s="66">
        <v>0</v>
      </c>
      <c r="BQ334" s="365">
        <v>0</v>
      </c>
      <c r="BR334" s="365">
        <v>0</v>
      </c>
      <c r="BS334" s="365">
        <v>0</v>
      </c>
      <c r="BT334" s="365">
        <v>0</v>
      </c>
      <c r="BU334" s="366">
        <v>0</v>
      </c>
      <c r="BV334" s="364">
        <v>0</v>
      </c>
      <c r="BW334" s="365">
        <v>0</v>
      </c>
      <c r="BX334" s="365">
        <v>0</v>
      </c>
      <c r="BY334" s="147" t="s">
        <v>132</v>
      </c>
      <c r="BZ334" s="144">
        <v>0</v>
      </c>
      <c r="CA334" s="365">
        <v>0</v>
      </c>
      <c r="CB334" s="367">
        <v>0</v>
      </c>
      <c r="CC334" s="145">
        <v>0</v>
      </c>
      <c r="CD334" s="144">
        <v>0</v>
      </c>
      <c r="CE334" s="145">
        <v>0</v>
      </c>
      <c r="CF334" s="145">
        <v>0</v>
      </c>
      <c r="CG334" s="145">
        <v>0</v>
      </c>
      <c r="CH334" s="134" t="s">
        <v>132</v>
      </c>
      <c r="CI334" s="145"/>
      <c r="CJ334" s="148"/>
      <c r="CK334" s="149"/>
      <c r="CL334" s="144">
        <v>0</v>
      </c>
      <c r="CM334" s="145">
        <v>0</v>
      </c>
      <c r="CN334" s="145">
        <v>0</v>
      </c>
      <c r="CO334" s="134" t="s">
        <v>132</v>
      </c>
      <c r="CP334" s="136"/>
      <c r="CQ334" s="133" t="s">
        <v>132</v>
      </c>
      <c r="CR334" s="134" t="s">
        <v>132</v>
      </c>
      <c r="CS334" s="112"/>
      <c r="CT334" s="134" t="s">
        <v>132</v>
      </c>
      <c r="CU334" s="135"/>
      <c r="CV334" s="135"/>
      <c r="CW334" s="136" t="s">
        <v>132</v>
      </c>
      <c r="CX334" s="137" t="s">
        <v>132</v>
      </c>
      <c r="CY334" s="137" t="s">
        <v>132</v>
      </c>
      <c r="CZ334" s="137" t="s">
        <v>132</v>
      </c>
      <c r="DA334" s="61"/>
      <c r="DB334" s="156" t="s">
        <v>2744</v>
      </c>
      <c r="DC334" s="138" t="s">
        <v>149</v>
      </c>
      <c r="DD334" s="139" t="s">
        <v>2735</v>
      </c>
      <c r="DE334" s="947" t="s">
        <v>156</v>
      </c>
    </row>
    <row r="335" spans="1:109" ht="27">
      <c r="A335" s="49"/>
      <c r="B335" s="59">
        <f t="shared" ca="1" si="5"/>
        <v>327</v>
      </c>
      <c r="C335" s="115" t="s">
        <v>232</v>
      </c>
      <c r="D335" s="150" t="s">
        <v>4449</v>
      </c>
      <c r="E335" s="65" t="s">
        <v>4450</v>
      </c>
      <c r="F335" s="116" t="s">
        <v>132</v>
      </c>
      <c r="G335" s="117" t="s">
        <v>127</v>
      </c>
      <c r="H335" s="27">
        <v>28960</v>
      </c>
      <c r="I335" s="65" t="s">
        <v>477</v>
      </c>
      <c r="J335" s="67" t="s">
        <v>4444</v>
      </c>
      <c r="K335" s="61" t="s">
        <v>479</v>
      </c>
      <c r="L335" s="112"/>
      <c r="M335" s="118" t="s">
        <v>2727</v>
      </c>
      <c r="N335" s="878" t="s">
        <v>4445</v>
      </c>
      <c r="O335" s="880" t="s">
        <v>4451</v>
      </c>
      <c r="P335" s="877" t="s">
        <v>3920</v>
      </c>
      <c r="Q335" s="884"/>
      <c r="R335" s="900">
        <v>0</v>
      </c>
      <c r="S335" s="897">
        <v>0</v>
      </c>
      <c r="T335" s="881"/>
      <c r="U335" s="901"/>
      <c r="V335" s="911"/>
      <c r="W335" s="152"/>
      <c r="X335" s="119"/>
      <c r="Y335" s="152"/>
      <c r="Z335" s="119"/>
      <c r="AA335" s="152"/>
      <c r="AB335" s="119"/>
      <c r="AC335" s="152"/>
      <c r="AD335" s="119"/>
      <c r="AE335" s="152"/>
      <c r="AF335" s="119"/>
      <c r="AG335" s="152"/>
      <c r="AH335" s="119"/>
      <c r="AI335" s="152"/>
      <c r="AJ335" s="119"/>
      <c r="AK335" s="152"/>
      <c r="AL335" s="119"/>
      <c r="AM335" s="152"/>
      <c r="AN335" s="153">
        <v>0</v>
      </c>
      <c r="AO335" s="280">
        <v>0</v>
      </c>
      <c r="AP335" s="130">
        <v>0</v>
      </c>
      <c r="AQ335" s="212">
        <v>0</v>
      </c>
      <c r="AR335" s="66">
        <v>0</v>
      </c>
      <c r="AS335" s="120">
        <v>0</v>
      </c>
      <c r="AT335" s="121">
        <v>0</v>
      </c>
      <c r="AU335" s="66">
        <v>0</v>
      </c>
      <c r="AV335" s="122">
        <v>0</v>
      </c>
      <c r="AW335" s="121">
        <v>0</v>
      </c>
      <c r="AX335" s="66">
        <v>0</v>
      </c>
      <c r="AY335" s="122">
        <v>0</v>
      </c>
      <c r="AZ335" s="121">
        <v>0</v>
      </c>
      <c r="BA335" s="66">
        <v>0</v>
      </c>
      <c r="BB335" s="122">
        <v>0</v>
      </c>
      <c r="BC335" s="121">
        <v>0</v>
      </c>
      <c r="BD335" s="66">
        <v>0</v>
      </c>
      <c r="BE335" s="122">
        <v>0</v>
      </c>
      <c r="BF335" s="113">
        <v>0</v>
      </c>
      <c r="BG335" s="66">
        <v>0</v>
      </c>
      <c r="BH335" s="66">
        <v>0</v>
      </c>
      <c r="BI335" s="151">
        <v>0</v>
      </c>
      <c r="BJ335" s="143">
        <v>0</v>
      </c>
      <c r="BK335" s="154">
        <v>0</v>
      </c>
      <c r="BL335" s="364">
        <v>0</v>
      </c>
      <c r="BM335" s="66">
        <v>0</v>
      </c>
      <c r="BN335" s="66">
        <v>0</v>
      </c>
      <c r="BO335" s="66">
        <v>0</v>
      </c>
      <c r="BP335" s="66">
        <v>0</v>
      </c>
      <c r="BQ335" s="365">
        <v>0</v>
      </c>
      <c r="BR335" s="365">
        <v>0</v>
      </c>
      <c r="BS335" s="365">
        <v>0</v>
      </c>
      <c r="BT335" s="365">
        <v>0</v>
      </c>
      <c r="BU335" s="366">
        <v>0</v>
      </c>
      <c r="BV335" s="364">
        <v>0</v>
      </c>
      <c r="BW335" s="365">
        <v>0</v>
      </c>
      <c r="BX335" s="365">
        <v>0</v>
      </c>
      <c r="BY335" s="147" t="s">
        <v>132</v>
      </c>
      <c r="BZ335" s="144">
        <v>0</v>
      </c>
      <c r="CA335" s="365">
        <v>0</v>
      </c>
      <c r="CB335" s="367">
        <v>0</v>
      </c>
      <c r="CC335" s="145">
        <v>0</v>
      </c>
      <c r="CD335" s="144">
        <v>0</v>
      </c>
      <c r="CE335" s="145">
        <v>0</v>
      </c>
      <c r="CF335" s="145">
        <v>0</v>
      </c>
      <c r="CG335" s="145">
        <v>0</v>
      </c>
      <c r="CH335" s="134" t="s">
        <v>132</v>
      </c>
      <c r="CI335" s="145"/>
      <c r="CJ335" s="148"/>
      <c r="CK335" s="149"/>
      <c r="CL335" s="144">
        <v>0</v>
      </c>
      <c r="CM335" s="145">
        <v>0</v>
      </c>
      <c r="CN335" s="145">
        <v>0</v>
      </c>
      <c r="CO335" s="134" t="s">
        <v>132</v>
      </c>
      <c r="CP335" s="136"/>
      <c r="CQ335" s="133" t="s">
        <v>132</v>
      </c>
      <c r="CR335" s="134" t="s">
        <v>132</v>
      </c>
      <c r="CS335" s="112"/>
      <c r="CT335" s="134" t="s">
        <v>132</v>
      </c>
      <c r="CU335" s="135"/>
      <c r="CV335" s="135"/>
      <c r="CW335" s="136" t="s">
        <v>132</v>
      </c>
      <c r="CX335" s="137" t="s">
        <v>132</v>
      </c>
      <c r="CY335" s="137" t="s">
        <v>132</v>
      </c>
      <c r="CZ335" s="137" t="s">
        <v>132</v>
      </c>
      <c r="DA335" s="61"/>
      <c r="DB335" s="156" t="s">
        <v>2744</v>
      </c>
      <c r="DC335" s="138" t="s">
        <v>149</v>
      </c>
      <c r="DD335" s="139" t="s">
        <v>2735</v>
      </c>
      <c r="DE335" s="947" t="s">
        <v>156</v>
      </c>
    </row>
    <row r="336" spans="1:109" ht="27">
      <c r="A336" s="49"/>
      <c r="B336" s="59">
        <f t="shared" ca="1" si="5"/>
        <v>328</v>
      </c>
      <c r="C336" s="132" t="s">
        <v>4452</v>
      </c>
      <c r="D336" s="150" t="s">
        <v>4453</v>
      </c>
      <c r="E336" s="65" t="s">
        <v>4454</v>
      </c>
      <c r="F336" s="116" t="s">
        <v>132</v>
      </c>
      <c r="G336" s="117" t="s">
        <v>132</v>
      </c>
      <c r="H336" s="27">
        <v>38396</v>
      </c>
      <c r="I336" s="73" t="s">
        <v>477</v>
      </c>
      <c r="J336" s="67" t="s">
        <v>4455</v>
      </c>
      <c r="K336" s="61" t="s">
        <v>528</v>
      </c>
      <c r="L336" s="112" t="s">
        <v>4456</v>
      </c>
      <c r="M336" s="118" t="s">
        <v>132</v>
      </c>
      <c r="N336" s="65" t="s">
        <v>4457</v>
      </c>
      <c r="O336" s="67" t="s">
        <v>4458</v>
      </c>
      <c r="P336" s="61" t="s">
        <v>2831</v>
      </c>
      <c r="Q336" s="112"/>
      <c r="R336" s="151">
        <v>0</v>
      </c>
      <c r="S336" s="144">
        <v>1</v>
      </c>
      <c r="T336" s="282" t="s">
        <v>1247</v>
      </c>
      <c r="U336" s="676">
        <v>37</v>
      </c>
      <c r="V336" s="815"/>
      <c r="W336" s="274"/>
      <c r="X336" s="119"/>
      <c r="Y336" s="274"/>
      <c r="Z336" s="119"/>
      <c r="AA336" s="274"/>
      <c r="AB336" s="119"/>
      <c r="AC336" s="274"/>
      <c r="AD336" s="119"/>
      <c r="AE336" s="274"/>
      <c r="AF336" s="119"/>
      <c r="AG336" s="274"/>
      <c r="AH336" s="119"/>
      <c r="AI336" s="274"/>
      <c r="AJ336" s="119"/>
      <c r="AK336" s="274"/>
      <c r="AL336" s="119"/>
      <c r="AM336" s="274"/>
      <c r="AN336" s="153">
        <v>2</v>
      </c>
      <c r="AO336" s="280">
        <v>0.1</v>
      </c>
      <c r="AP336" s="130">
        <v>0</v>
      </c>
      <c r="AQ336" s="212">
        <v>0</v>
      </c>
      <c r="AR336" s="66">
        <v>0</v>
      </c>
      <c r="AS336" s="120">
        <v>2</v>
      </c>
      <c r="AT336" s="121">
        <v>0</v>
      </c>
      <c r="AU336" s="66">
        <v>0</v>
      </c>
      <c r="AV336" s="122">
        <v>0</v>
      </c>
      <c r="AW336" s="121">
        <v>1</v>
      </c>
      <c r="AX336" s="66">
        <v>1</v>
      </c>
      <c r="AY336" s="122">
        <v>0.1</v>
      </c>
      <c r="AZ336" s="121">
        <v>0</v>
      </c>
      <c r="BA336" s="66">
        <v>0</v>
      </c>
      <c r="BB336" s="122">
        <v>0</v>
      </c>
      <c r="BC336" s="121">
        <v>0</v>
      </c>
      <c r="BD336" s="66">
        <v>0</v>
      </c>
      <c r="BE336" s="122">
        <v>0</v>
      </c>
      <c r="BF336" s="113">
        <v>0</v>
      </c>
      <c r="BG336" s="66">
        <v>0</v>
      </c>
      <c r="BH336" s="66">
        <v>0</v>
      </c>
      <c r="BI336" s="151">
        <v>3</v>
      </c>
      <c r="BJ336" s="158">
        <v>10</v>
      </c>
      <c r="BK336" s="154">
        <v>0</v>
      </c>
      <c r="BL336" s="144">
        <v>0</v>
      </c>
      <c r="BM336" s="66">
        <v>0</v>
      </c>
      <c r="BN336" s="66">
        <v>0</v>
      </c>
      <c r="BO336" s="66">
        <v>0</v>
      </c>
      <c r="BP336" s="66">
        <v>0</v>
      </c>
      <c r="BQ336" s="135">
        <v>0</v>
      </c>
      <c r="BR336" s="145">
        <v>0</v>
      </c>
      <c r="BS336" s="135">
        <v>0</v>
      </c>
      <c r="BT336" s="158">
        <v>0</v>
      </c>
      <c r="BU336" s="149">
        <v>0</v>
      </c>
      <c r="BV336" s="144">
        <v>0</v>
      </c>
      <c r="BW336" s="145">
        <v>0</v>
      </c>
      <c r="BX336" s="158">
        <v>0</v>
      </c>
      <c r="BY336" s="147" t="s">
        <v>132</v>
      </c>
      <c r="BZ336" s="144">
        <v>0</v>
      </c>
      <c r="CA336" s="145">
        <v>0</v>
      </c>
      <c r="CB336" s="145">
        <v>0</v>
      </c>
      <c r="CC336" s="145">
        <v>0</v>
      </c>
      <c r="CD336" s="144">
        <v>0</v>
      </c>
      <c r="CE336" s="145">
        <v>0</v>
      </c>
      <c r="CF336" s="145">
        <v>0</v>
      </c>
      <c r="CG336" s="145">
        <v>0</v>
      </c>
      <c r="CH336" s="134" t="s">
        <v>132</v>
      </c>
      <c r="CI336" s="145"/>
      <c r="CJ336" s="158"/>
      <c r="CK336" s="149"/>
      <c r="CL336" s="144">
        <v>0</v>
      </c>
      <c r="CM336" s="145">
        <v>0</v>
      </c>
      <c r="CN336" s="145">
        <v>0</v>
      </c>
      <c r="CO336" s="134" t="s">
        <v>132</v>
      </c>
      <c r="CP336" s="136"/>
      <c r="CQ336" s="133" t="s">
        <v>132</v>
      </c>
      <c r="CR336" s="134" t="s">
        <v>132</v>
      </c>
      <c r="CS336" s="112"/>
      <c r="CT336" s="134" t="s">
        <v>132</v>
      </c>
      <c r="CU336" s="135"/>
      <c r="CV336" s="135"/>
      <c r="CW336" s="136" t="s">
        <v>132</v>
      </c>
      <c r="CX336" s="137" t="s">
        <v>132</v>
      </c>
      <c r="CY336" s="137" t="s">
        <v>132</v>
      </c>
      <c r="CZ336" s="137" t="s">
        <v>132</v>
      </c>
      <c r="DA336" s="61"/>
      <c r="DB336" s="156" t="s">
        <v>2744</v>
      </c>
      <c r="DC336" s="138" t="s">
        <v>149</v>
      </c>
      <c r="DD336" s="139" t="s">
        <v>2736</v>
      </c>
      <c r="DE336" s="947" t="s">
        <v>156</v>
      </c>
    </row>
    <row r="337" spans="1:109" ht="27">
      <c r="A337" s="49"/>
      <c r="B337" s="59">
        <f t="shared" ca="1" si="5"/>
        <v>329</v>
      </c>
      <c r="C337" s="132" t="s">
        <v>232</v>
      </c>
      <c r="D337" s="150" t="s">
        <v>4459</v>
      </c>
      <c r="E337" s="65" t="s">
        <v>4460</v>
      </c>
      <c r="F337" s="116" t="s">
        <v>132</v>
      </c>
      <c r="G337" s="117" t="s">
        <v>132</v>
      </c>
      <c r="H337" s="27">
        <v>32599</v>
      </c>
      <c r="I337" s="73" t="s">
        <v>477</v>
      </c>
      <c r="J337" s="67" t="s">
        <v>4461</v>
      </c>
      <c r="K337" s="61" t="s">
        <v>479</v>
      </c>
      <c r="L337" s="112"/>
      <c r="M337" s="118" t="s">
        <v>2727</v>
      </c>
      <c r="N337" s="65" t="s">
        <v>1029</v>
      </c>
      <c r="O337" s="67" t="s">
        <v>4462</v>
      </c>
      <c r="P337" s="61" t="s">
        <v>3962</v>
      </c>
      <c r="Q337" s="112"/>
      <c r="R337" s="151">
        <v>0</v>
      </c>
      <c r="S337" s="144">
        <v>1</v>
      </c>
      <c r="T337" s="282" t="s">
        <v>2935</v>
      </c>
      <c r="U337" s="159">
        <v>30</v>
      </c>
      <c r="V337" s="282"/>
      <c r="W337" s="676"/>
      <c r="X337" s="114"/>
      <c r="Y337" s="676"/>
      <c r="Z337" s="114"/>
      <c r="AA337" s="676"/>
      <c r="AB337" s="114"/>
      <c r="AC337" s="676"/>
      <c r="AD337" s="114"/>
      <c r="AE337" s="676"/>
      <c r="AF337" s="114"/>
      <c r="AG337" s="676"/>
      <c r="AH337" s="114"/>
      <c r="AI337" s="676"/>
      <c r="AJ337" s="114"/>
      <c r="AK337" s="676"/>
      <c r="AL337" s="114"/>
      <c r="AM337" s="676"/>
      <c r="AN337" s="144">
        <v>4</v>
      </c>
      <c r="AO337" s="157">
        <v>0.4</v>
      </c>
      <c r="AP337" s="130">
        <v>0</v>
      </c>
      <c r="AQ337" s="212">
        <v>0</v>
      </c>
      <c r="AR337" s="66">
        <v>0</v>
      </c>
      <c r="AS337" s="120">
        <v>0</v>
      </c>
      <c r="AT337" s="121">
        <v>0</v>
      </c>
      <c r="AU337" s="66">
        <v>0</v>
      </c>
      <c r="AV337" s="66">
        <v>0</v>
      </c>
      <c r="AW337" s="121">
        <v>2</v>
      </c>
      <c r="AX337" s="66">
        <v>2</v>
      </c>
      <c r="AY337" s="122">
        <v>0.1</v>
      </c>
      <c r="AZ337" s="121">
        <v>0</v>
      </c>
      <c r="BA337" s="66">
        <v>0</v>
      </c>
      <c r="BB337" s="66">
        <v>0</v>
      </c>
      <c r="BC337" s="121">
        <v>0</v>
      </c>
      <c r="BD337" s="66">
        <v>0</v>
      </c>
      <c r="BE337" s="66">
        <v>0</v>
      </c>
      <c r="BF337" s="121">
        <v>4</v>
      </c>
      <c r="BG337" s="66">
        <v>0</v>
      </c>
      <c r="BH337" s="66">
        <v>0</v>
      </c>
      <c r="BI337" s="151">
        <v>5.5</v>
      </c>
      <c r="BJ337" s="158">
        <v>43</v>
      </c>
      <c r="BK337" s="154">
        <v>0</v>
      </c>
      <c r="BL337" s="144">
        <v>0</v>
      </c>
      <c r="BM337" s="66">
        <v>0</v>
      </c>
      <c r="BN337" s="66">
        <v>0</v>
      </c>
      <c r="BO337" s="66">
        <v>0</v>
      </c>
      <c r="BP337" s="135">
        <v>0</v>
      </c>
      <c r="BQ337" s="66">
        <v>0</v>
      </c>
      <c r="BR337" s="145">
        <v>0</v>
      </c>
      <c r="BS337" s="66">
        <v>0</v>
      </c>
      <c r="BT337" s="66">
        <v>0</v>
      </c>
      <c r="BU337" s="366">
        <v>0</v>
      </c>
      <c r="BV337" s="144">
        <v>0</v>
      </c>
      <c r="BW337" s="145">
        <v>0</v>
      </c>
      <c r="BX337" s="145">
        <v>0</v>
      </c>
      <c r="BY337" s="147" t="s">
        <v>132</v>
      </c>
      <c r="BZ337" s="144">
        <v>0</v>
      </c>
      <c r="CA337" s="145">
        <v>0</v>
      </c>
      <c r="CB337" s="145">
        <v>0</v>
      </c>
      <c r="CC337" s="145">
        <v>0</v>
      </c>
      <c r="CD337" s="144">
        <v>0</v>
      </c>
      <c r="CE337" s="145">
        <v>0</v>
      </c>
      <c r="CF337" s="145">
        <v>0</v>
      </c>
      <c r="CG337" s="145">
        <v>0</v>
      </c>
      <c r="CH337" s="134" t="s">
        <v>127</v>
      </c>
      <c r="CI337" s="145">
        <v>0</v>
      </c>
      <c r="CJ337" s="158">
        <v>8</v>
      </c>
      <c r="CK337" s="149">
        <v>0</v>
      </c>
      <c r="CL337" s="144">
        <v>0</v>
      </c>
      <c r="CM337" s="145">
        <v>0</v>
      </c>
      <c r="CN337" s="145">
        <v>0</v>
      </c>
      <c r="CO337" s="134" t="s">
        <v>127</v>
      </c>
      <c r="CP337" s="136" t="s">
        <v>127</v>
      </c>
      <c r="CQ337" s="133" t="s">
        <v>132</v>
      </c>
      <c r="CR337" s="134" t="s">
        <v>127</v>
      </c>
      <c r="CS337" s="112" t="s">
        <v>4463</v>
      </c>
      <c r="CT337" s="134" t="s">
        <v>132</v>
      </c>
      <c r="CU337" s="135"/>
      <c r="CV337" s="135"/>
      <c r="CW337" s="136" t="s">
        <v>132</v>
      </c>
      <c r="CX337" s="137" t="s">
        <v>132</v>
      </c>
      <c r="CY337" s="137" t="s">
        <v>132</v>
      </c>
      <c r="CZ337" s="137" t="s">
        <v>132</v>
      </c>
      <c r="DA337" s="61"/>
      <c r="DB337" s="156" t="s">
        <v>2744</v>
      </c>
      <c r="DC337" s="138" t="s">
        <v>149</v>
      </c>
      <c r="DD337" s="139" t="s">
        <v>2736</v>
      </c>
      <c r="DE337" s="947" t="s">
        <v>4464</v>
      </c>
    </row>
    <row r="338" spans="1:109" ht="27">
      <c r="A338" s="49"/>
      <c r="B338" s="59">
        <f t="shared" ca="1" si="5"/>
        <v>330</v>
      </c>
      <c r="C338" s="132" t="s">
        <v>232</v>
      </c>
      <c r="D338" s="150" t="s">
        <v>4465</v>
      </c>
      <c r="E338" s="65" t="s">
        <v>4466</v>
      </c>
      <c r="F338" s="116" t="s">
        <v>132</v>
      </c>
      <c r="G338" s="117" t="s">
        <v>132</v>
      </c>
      <c r="H338" s="27">
        <v>38443</v>
      </c>
      <c r="I338" s="65" t="s">
        <v>477</v>
      </c>
      <c r="J338" s="67" t="s">
        <v>4461</v>
      </c>
      <c r="K338" s="61" t="s">
        <v>479</v>
      </c>
      <c r="L338" s="112"/>
      <c r="M338" s="118" t="s">
        <v>2727</v>
      </c>
      <c r="N338" s="65" t="s">
        <v>1029</v>
      </c>
      <c r="O338" s="67" t="s">
        <v>4467</v>
      </c>
      <c r="P338" s="61" t="s">
        <v>3962</v>
      </c>
      <c r="Q338" s="112"/>
      <c r="R338" s="151">
        <v>0</v>
      </c>
      <c r="S338" s="144">
        <v>0</v>
      </c>
      <c r="T338" s="815"/>
      <c r="U338" s="152"/>
      <c r="V338" s="815"/>
      <c r="W338" s="152"/>
      <c r="X338" s="119"/>
      <c r="Y338" s="152"/>
      <c r="Z338" s="119"/>
      <c r="AA338" s="152"/>
      <c r="AB338" s="119"/>
      <c r="AC338" s="152"/>
      <c r="AD338" s="119"/>
      <c r="AE338" s="152"/>
      <c r="AF338" s="119"/>
      <c r="AG338" s="152"/>
      <c r="AH338" s="119"/>
      <c r="AI338" s="152"/>
      <c r="AJ338" s="119"/>
      <c r="AK338" s="152"/>
      <c r="AL338" s="119"/>
      <c r="AM338" s="273"/>
      <c r="AN338" s="144">
        <v>4</v>
      </c>
      <c r="AO338" s="157">
        <v>0.4</v>
      </c>
      <c r="AP338" s="130">
        <v>0</v>
      </c>
      <c r="AQ338" s="212">
        <v>0</v>
      </c>
      <c r="AR338" s="66">
        <v>0</v>
      </c>
      <c r="AS338" s="120">
        <v>0</v>
      </c>
      <c r="AT338" s="121">
        <v>0</v>
      </c>
      <c r="AU338" s="66">
        <v>0</v>
      </c>
      <c r="AV338" s="66">
        <v>0</v>
      </c>
      <c r="AW338" s="121">
        <v>2</v>
      </c>
      <c r="AX338" s="66">
        <v>1</v>
      </c>
      <c r="AY338" s="122">
        <v>0.1</v>
      </c>
      <c r="AZ338" s="121">
        <v>0</v>
      </c>
      <c r="BA338" s="66">
        <v>0</v>
      </c>
      <c r="BB338" s="66">
        <v>0</v>
      </c>
      <c r="BC338" s="121">
        <v>0</v>
      </c>
      <c r="BD338" s="66">
        <v>0</v>
      </c>
      <c r="BE338" s="66">
        <v>0</v>
      </c>
      <c r="BF338" s="121">
        <v>1</v>
      </c>
      <c r="BG338" s="66">
        <v>0</v>
      </c>
      <c r="BH338" s="66">
        <v>0</v>
      </c>
      <c r="BI338" s="151">
        <v>4</v>
      </c>
      <c r="BJ338" s="158">
        <v>14</v>
      </c>
      <c r="BK338" s="154">
        <v>0</v>
      </c>
      <c r="BL338" s="144">
        <v>0</v>
      </c>
      <c r="BM338" s="66">
        <v>0</v>
      </c>
      <c r="BN338" s="145">
        <v>0</v>
      </c>
      <c r="BO338" s="66">
        <v>0</v>
      </c>
      <c r="BP338" s="146">
        <v>0</v>
      </c>
      <c r="BQ338" s="66">
        <v>0</v>
      </c>
      <c r="BR338" s="145">
        <v>0</v>
      </c>
      <c r="BS338" s="66">
        <v>0</v>
      </c>
      <c r="BT338" s="66">
        <v>0</v>
      </c>
      <c r="BU338" s="149">
        <v>0</v>
      </c>
      <c r="BV338" s="144">
        <v>0</v>
      </c>
      <c r="BW338" s="145">
        <v>0</v>
      </c>
      <c r="BX338" s="145">
        <v>0</v>
      </c>
      <c r="BY338" s="147" t="s">
        <v>132</v>
      </c>
      <c r="BZ338" s="144">
        <v>0</v>
      </c>
      <c r="CA338" s="145">
        <v>0</v>
      </c>
      <c r="CB338" s="145">
        <v>0</v>
      </c>
      <c r="CC338" s="145">
        <v>0</v>
      </c>
      <c r="CD338" s="144">
        <v>0</v>
      </c>
      <c r="CE338" s="145">
        <v>0</v>
      </c>
      <c r="CF338" s="145">
        <v>0</v>
      </c>
      <c r="CG338" s="145">
        <v>0</v>
      </c>
      <c r="CH338" s="134" t="s">
        <v>127</v>
      </c>
      <c r="CI338" s="145">
        <v>0</v>
      </c>
      <c r="CJ338" s="148">
        <v>0</v>
      </c>
      <c r="CK338" s="149">
        <v>0</v>
      </c>
      <c r="CL338" s="144">
        <v>0</v>
      </c>
      <c r="CM338" s="145">
        <v>0</v>
      </c>
      <c r="CN338" s="145">
        <v>0</v>
      </c>
      <c r="CO338" s="134" t="s">
        <v>127</v>
      </c>
      <c r="CP338" s="136" t="s">
        <v>127</v>
      </c>
      <c r="CQ338" s="133" t="s">
        <v>132</v>
      </c>
      <c r="CR338" s="134" t="s">
        <v>127</v>
      </c>
      <c r="CS338" s="112" t="s">
        <v>4463</v>
      </c>
      <c r="CT338" s="134" t="s">
        <v>132</v>
      </c>
      <c r="CU338" s="135"/>
      <c r="CV338" s="135"/>
      <c r="CW338" s="136" t="s">
        <v>132</v>
      </c>
      <c r="CX338" s="137" t="s">
        <v>132</v>
      </c>
      <c r="CY338" s="137" t="s">
        <v>132</v>
      </c>
      <c r="CZ338" s="137" t="s">
        <v>132</v>
      </c>
      <c r="DA338" s="61"/>
      <c r="DB338" s="156" t="s">
        <v>2744</v>
      </c>
      <c r="DC338" s="138" t="s">
        <v>149</v>
      </c>
      <c r="DD338" s="139" t="s">
        <v>2736</v>
      </c>
      <c r="DE338" s="947" t="s">
        <v>4468</v>
      </c>
    </row>
    <row r="339" spans="1:109">
      <c r="A339" s="49"/>
      <c r="B339" s="59">
        <f t="shared" ca="1" si="5"/>
        <v>331</v>
      </c>
      <c r="C339" s="132" t="s">
        <v>232</v>
      </c>
      <c r="D339" s="150" t="s">
        <v>4469</v>
      </c>
      <c r="E339" s="65" t="s">
        <v>4470</v>
      </c>
      <c r="F339" s="116" t="s">
        <v>132</v>
      </c>
      <c r="G339" s="117" t="s">
        <v>132</v>
      </c>
      <c r="H339" s="27">
        <v>20068</v>
      </c>
      <c r="I339" s="73" t="s">
        <v>477</v>
      </c>
      <c r="J339" s="67" t="s">
        <v>4471</v>
      </c>
      <c r="K339" s="61" t="s">
        <v>479</v>
      </c>
      <c r="L339" s="112"/>
      <c r="M339" s="118" t="s">
        <v>2727</v>
      </c>
      <c r="N339" s="65" t="s">
        <v>4472</v>
      </c>
      <c r="O339" s="67" t="s">
        <v>4473</v>
      </c>
      <c r="P339" s="61" t="s">
        <v>2743</v>
      </c>
      <c r="Q339" s="112"/>
      <c r="R339" s="151">
        <v>0</v>
      </c>
      <c r="S339" s="144">
        <v>0</v>
      </c>
      <c r="T339" s="282"/>
      <c r="U339" s="676"/>
      <c r="V339" s="282"/>
      <c r="W339" s="676"/>
      <c r="X339" s="114"/>
      <c r="Y339" s="676"/>
      <c r="Z339" s="114"/>
      <c r="AA339" s="676"/>
      <c r="AB339" s="114"/>
      <c r="AC339" s="676"/>
      <c r="AD339" s="114"/>
      <c r="AE339" s="676"/>
      <c r="AF339" s="114"/>
      <c r="AG339" s="676"/>
      <c r="AH339" s="114"/>
      <c r="AI339" s="676"/>
      <c r="AJ339" s="114"/>
      <c r="AK339" s="676"/>
      <c r="AL339" s="114"/>
      <c r="AM339" s="676"/>
      <c r="AN339" s="144">
        <v>2</v>
      </c>
      <c r="AO339" s="157">
        <v>0.1</v>
      </c>
      <c r="AP339" s="130">
        <v>0</v>
      </c>
      <c r="AQ339" s="212">
        <v>0</v>
      </c>
      <c r="AR339" s="66">
        <v>0</v>
      </c>
      <c r="AS339" s="120">
        <v>0</v>
      </c>
      <c r="AT339" s="121">
        <v>0</v>
      </c>
      <c r="AU339" s="66">
        <v>0</v>
      </c>
      <c r="AV339" s="122">
        <v>0</v>
      </c>
      <c r="AW339" s="121">
        <v>0</v>
      </c>
      <c r="AX339" s="66">
        <v>1</v>
      </c>
      <c r="AY339" s="122">
        <v>1</v>
      </c>
      <c r="AZ339" s="121">
        <v>0</v>
      </c>
      <c r="BA339" s="66">
        <v>0</v>
      </c>
      <c r="BB339" s="122">
        <v>0</v>
      </c>
      <c r="BC339" s="121">
        <v>0</v>
      </c>
      <c r="BD339" s="66">
        <v>1</v>
      </c>
      <c r="BE339" s="122">
        <v>1</v>
      </c>
      <c r="BF339" s="113">
        <v>0</v>
      </c>
      <c r="BG339" s="66">
        <v>0</v>
      </c>
      <c r="BH339" s="66">
        <v>0</v>
      </c>
      <c r="BI339" s="151">
        <v>0.5</v>
      </c>
      <c r="BJ339" s="158">
        <v>3</v>
      </c>
      <c r="BK339" s="154">
        <v>0</v>
      </c>
      <c r="BL339" s="144">
        <v>0</v>
      </c>
      <c r="BM339" s="135">
        <v>0</v>
      </c>
      <c r="BN339" s="145">
        <v>0</v>
      </c>
      <c r="BO339" s="135">
        <v>0</v>
      </c>
      <c r="BP339" s="135">
        <v>0</v>
      </c>
      <c r="BQ339" s="135">
        <v>0</v>
      </c>
      <c r="BR339" s="145">
        <v>0</v>
      </c>
      <c r="BS339" s="135">
        <v>0</v>
      </c>
      <c r="BT339" s="158">
        <v>0</v>
      </c>
      <c r="BU339" s="149">
        <v>0</v>
      </c>
      <c r="BV339" s="144">
        <v>0</v>
      </c>
      <c r="BW339" s="145">
        <v>0</v>
      </c>
      <c r="BX339" s="158">
        <v>0</v>
      </c>
      <c r="BY339" s="147" t="s">
        <v>132</v>
      </c>
      <c r="BZ339" s="144">
        <v>0</v>
      </c>
      <c r="CA339" s="145">
        <v>0</v>
      </c>
      <c r="CB339" s="145">
        <v>0</v>
      </c>
      <c r="CC339" s="145">
        <v>0</v>
      </c>
      <c r="CD339" s="144">
        <v>0</v>
      </c>
      <c r="CE339" s="145">
        <v>0</v>
      </c>
      <c r="CF339" s="145">
        <v>0</v>
      </c>
      <c r="CG339" s="145">
        <v>0</v>
      </c>
      <c r="CH339" s="134" t="s">
        <v>132</v>
      </c>
      <c r="CI339" s="145"/>
      <c r="CJ339" s="158"/>
      <c r="CK339" s="149"/>
      <c r="CL339" s="144">
        <v>0</v>
      </c>
      <c r="CM339" s="145">
        <v>0</v>
      </c>
      <c r="CN339" s="145">
        <v>0</v>
      </c>
      <c r="CO339" s="134" t="s">
        <v>132</v>
      </c>
      <c r="CP339" s="136"/>
      <c r="CQ339" s="133" t="s">
        <v>132</v>
      </c>
      <c r="CR339" s="134" t="s">
        <v>132</v>
      </c>
      <c r="CS339" s="112"/>
      <c r="CT339" s="134" t="s">
        <v>132</v>
      </c>
      <c r="CU339" s="135"/>
      <c r="CV339" s="135"/>
      <c r="CW339" s="136" t="s">
        <v>132</v>
      </c>
      <c r="CX339" s="137" t="s">
        <v>132</v>
      </c>
      <c r="CY339" s="137" t="s">
        <v>132</v>
      </c>
      <c r="CZ339" s="137" t="s">
        <v>132</v>
      </c>
      <c r="DA339" s="61"/>
      <c r="DB339" s="156" t="s">
        <v>2744</v>
      </c>
      <c r="DC339" s="138" t="s">
        <v>149</v>
      </c>
      <c r="DD339" s="139" t="s">
        <v>2736</v>
      </c>
      <c r="DE339" s="947" t="s">
        <v>156</v>
      </c>
    </row>
    <row r="340" spans="1:109">
      <c r="A340" s="49"/>
      <c r="B340" s="59">
        <f t="shared" ca="1" si="5"/>
        <v>332</v>
      </c>
      <c r="C340" s="115" t="s">
        <v>232</v>
      </c>
      <c r="D340" s="150" t="s">
        <v>4474</v>
      </c>
      <c r="E340" s="65" t="s">
        <v>4475</v>
      </c>
      <c r="F340" s="116" t="s">
        <v>132</v>
      </c>
      <c r="G340" s="117" t="s">
        <v>132</v>
      </c>
      <c r="H340" s="27">
        <v>38777</v>
      </c>
      <c r="I340" s="65" t="s">
        <v>477</v>
      </c>
      <c r="J340" s="67" t="s">
        <v>4471</v>
      </c>
      <c r="K340" s="61" t="s">
        <v>479</v>
      </c>
      <c r="L340" s="112"/>
      <c r="M340" s="118" t="s">
        <v>2727</v>
      </c>
      <c r="N340" s="65" t="s">
        <v>4472</v>
      </c>
      <c r="O340" s="67" t="s">
        <v>4476</v>
      </c>
      <c r="P340" s="61" t="s">
        <v>2743</v>
      </c>
      <c r="Q340" s="112"/>
      <c r="R340" s="151">
        <v>0</v>
      </c>
      <c r="S340" s="144">
        <v>0</v>
      </c>
      <c r="T340" s="282"/>
      <c r="U340" s="159"/>
      <c r="V340" s="282"/>
      <c r="W340" s="159"/>
      <c r="X340" s="114"/>
      <c r="Y340" s="159"/>
      <c r="Z340" s="114"/>
      <c r="AA340" s="159"/>
      <c r="AB340" s="114"/>
      <c r="AC340" s="159"/>
      <c r="AD340" s="114"/>
      <c r="AE340" s="159"/>
      <c r="AF340" s="114"/>
      <c r="AG340" s="159"/>
      <c r="AH340" s="114"/>
      <c r="AI340" s="159"/>
      <c r="AJ340" s="114"/>
      <c r="AK340" s="159"/>
      <c r="AL340" s="114"/>
      <c r="AM340" s="159"/>
      <c r="AN340" s="144">
        <v>1</v>
      </c>
      <c r="AO340" s="160">
        <v>0.1</v>
      </c>
      <c r="AP340" s="130">
        <v>0</v>
      </c>
      <c r="AQ340" s="212">
        <v>0</v>
      </c>
      <c r="AR340" s="66">
        <v>0</v>
      </c>
      <c r="AS340" s="120">
        <v>0</v>
      </c>
      <c r="AT340" s="121">
        <v>0</v>
      </c>
      <c r="AU340" s="66">
        <v>0</v>
      </c>
      <c r="AV340" s="122">
        <v>0</v>
      </c>
      <c r="AW340" s="121">
        <v>0</v>
      </c>
      <c r="AX340" s="66">
        <v>1</v>
      </c>
      <c r="AY340" s="122">
        <v>1</v>
      </c>
      <c r="AZ340" s="121">
        <v>0</v>
      </c>
      <c r="BA340" s="66">
        <v>0</v>
      </c>
      <c r="BB340" s="122">
        <v>0</v>
      </c>
      <c r="BC340" s="121">
        <v>0</v>
      </c>
      <c r="BD340" s="66">
        <v>1</v>
      </c>
      <c r="BE340" s="122">
        <v>1</v>
      </c>
      <c r="BF340" s="113">
        <v>0</v>
      </c>
      <c r="BG340" s="66">
        <v>0</v>
      </c>
      <c r="BH340" s="66">
        <v>0</v>
      </c>
      <c r="BI340" s="151">
        <v>0.5</v>
      </c>
      <c r="BJ340" s="143">
        <v>2</v>
      </c>
      <c r="BK340" s="154">
        <v>0</v>
      </c>
      <c r="BL340" s="144">
        <v>0</v>
      </c>
      <c r="BM340" s="135">
        <v>0</v>
      </c>
      <c r="BN340" s="145">
        <v>0</v>
      </c>
      <c r="BO340" s="135">
        <v>0</v>
      </c>
      <c r="BP340" s="146">
        <v>0</v>
      </c>
      <c r="BQ340" s="135">
        <v>0</v>
      </c>
      <c r="BR340" s="145">
        <v>0</v>
      </c>
      <c r="BS340" s="135">
        <v>0</v>
      </c>
      <c r="BT340" s="155">
        <v>0</v>
      </c>
      <c r="BU340" s="149">
        <v>0</v>
      </c>
      <c r="BV340" s="144">
        <v>0</v>
      </c>
      <c r="BW340" s="145">
        <v>0</v>
      </c>
      <c r="BX340" s="146">
        <v>0</v>
      </c>
      <c r="BY340" s="147" t="s">
        <v>132</v>
      </c>
      <c r="BZ340" s="144">
        <v>0</v>
      </c>
      <c r="CA340" s="145">
        <v>0</v>
      </c>
      <c r="CB340" s="145">
        <v>0</v>
      </c>
      <c r="CC340" s="145">
        <v>0</v>
      </c>
      <c r="CD340" s="144">
        <v>0</v>
      </c>
      <c r="CE340" s="145">
        <v>0</v>
      </c>
      <c r="CF340" s="145">
        <v>0</v>
      </c>
      <c r="CG340" s="145">
        <v>0</v>
      </c>
      <c r="CH340" s="134" t="s">
        <v>132</v>
      </c>
      <c r="CI340" s="145"/>
      <c r="CJ340" s="148"/>
      <c r="CK340" s="149"/>
      <c r="CL340" s="144">
        <v>0</v>
      </c>
      <c r="CM340" s="145">
        <v>0</v>
      </c>
      <c r="CN340" s="145">
        <v>0</v>
      </c>
      <c r="CO340" s="134" t="s">
        <v>132</v>
      </c>
      <c r="CP340" s="136"/>
      <c r="CQ340" s="133" t="s">
        <v>132</v>
      </c>
      <c r="CR340" s="134" t="s">
        <v>132</v>
      </c>
      <c r="CS340" s="112"/>
      <c r="CT340" s="134" t="s">
        <v>132</v>
      </c>
      <c r="CU340" s="135"/>
      <c r="CV340" s="135"/>
      <c r="CW340" s="136" t="s">
        <v>132</v>
      </c>
      <c r="CX340" s="137" t="s">
        <v>132</v>
      </c>
      <c r="CY340" s="137" t="s">
        <v>132</v>
      </c>
      <c r="CZ340" s="137" t="s">
        <v>132</v>
      </c>
      <c r="DA340" s="61"/>
      <c r="DB340" s="156" t="s">
        <v>2744</v>
      </c>
      <c r="DC340" s="138" t="s">
        <v>149</v>
      </c>
      <c r="DD340" s="139" t="s">
        <v>2736</v>
      </c>
      <c r="DE340" s="947" t="s">
        <v>156</v>
      </c>
    </row>
    <row r="341" spans="1:109">
      <c r="A341" s="49"/>
      <c r="B341" s="59">
        <f t="shared" ca="1" si="5"/>
        <v>333</v>
      </c>
      <c r="C341" s="115" t="s">
        <v>232</v>
      </c>
      <c r="D341" s="150" t="s">
        <v>4477</v>
      </c>
      <c r="E341" s="65" t="s">
        <v>4478</v>
      </c>
      <c r="F341" s="116" t="s">
        <v>127</v>
      </c>
      <c r="G341" s="117" t="s">
        <v>132</v>
      </c>
      <c r="H341" s="27">
        <v>38777</v>
      </c>
      <c r="I341" s="65" t="s">
        <v>477</v>
      </c>
      <c r="J341" s="67" t="s">
        <v>4471</v>
      </c>
      <c r="K341" s="61" t="s">
        <v>479</v>
      </c>
      <c r="L341" s="112"/>
      <c r="M341" s="118" t="s">
        <v>2727</v>
      </c>
      <c r="N341" s="65" t="s">
        <v>4472</v>
      </c>
      <c r="O341" s="67" t="s">
        <v>4476</v>
      </c>
      <c r="P341" s="61" t="s">
        <v>2743</v>
      </c>
      <c r="Q341" s="112"/>
      <c r="R341" s="151">
        <v>0</v>
      </c>
      <c r="S341" s="144">
        <v>0</v>
      </c>
      <c r="T341" s="815"/>
      <c r="U341" s="152"/>
      <c r="V341" s="815"/>
      <c r="W341" s="152"/>
      <c r="X341" s="119"/>
      <c r="Y341" s="152"/>
      <c r="Z341" s="119"/>
      <c r="AA341" s="152"/>
      <c r="AB341" s="119"/>
      <c r="AC341" s="152"/>
      <c r="AD341" s="119"/>
      <c r="AE341" s="152"/>
      <c r="AF341" s="119"/>
      <c r="AG341" s="152"/>
      <c r="AH341" s="119"/>
      <c r="AI341" s="152"/>
      <c r="AJ341" s="119"/>
      <c r="AK341" s="152"/>
      <c r="AL341" s="119"/>
      <c r="AM341" s="273"/>
      <c r="AN341" s="144">
        <v>0</v>
      </c>
      <c r="AO341" s="154">
        <v>0</v>
      </c>
      <c r="AP341" s="130">
        <v>0</v>
      </c>
      <c r="AQ341" s="212">
        <v>0</v>
      </c>
      <c r="AR341" s="66">
        <v>0</v>
      </c>
      <c r="AS341" s="120">
        <v>0</v>
      </c>
      <c r="AT341" s="121">
        <v>0</v>
      </c>
      <c r="AU341" s="66">
        <v>3</v>
      </c>
      <c r="AV341" s="131">
        <v>1</v>
      </c>
      <c r="AW341" s="121">
        <v>0</v>
      </c>
      <c r="AX341" s="66">
        <v>0</v>
      </c>
      <c r="AY341" s="122">
        <v>0</v>
      </c>
      <c r="AZ341" s="121">
        <v>0</v>
      </c>
      <c r="BA341" s="66">
        <v>0</v>
      </c>
      <c r="BB341" s="122">
        <v>0</v>
      </c>
      <c r="BC341" s="121">
        <v>0</v>
      </c>
      <c r="BD341" s="66">
        <v>1</v>
      </c>
      <c r="BE341" s="122">
        <v>1</v>
      </c>
      <c r="BF341" s="113">
        <v>0</v>
      </c>
      <c r="BG341" s="66">
        <v>1</v>
      </c>
      <c r="BH341" s="66">
        <v>1</v>
      </c>
      <c r="BI341" s="151">
        <v>1</v>
      </c>
      <c r="BJ341" s="143">
        <v>2</v>
      </c>
      <c r="BK341" s="154">
        <v>2</v>
      </c>
      <c r="BL341" s="144">
        <v>0</v>
      </c>
      <c r="BM341" s="135">
        <v>0</v>
      </c>
      <c r="BN341" s="145">
        <v>0</v>
      </c>
      <c r="BO341" s="135">
        <v>0</v>
      </c>
      <c r="BP341" s="146">
        <v>0</v>
      </c>
      <c r="BQ341" s="135">
        <v>0</v>
      </c>
      <c r="BR341" s="145">
        <v>0</v>
      </c>
      <c r="BS341" s="135">
        <v>0</v>
      </c>
      <c r="BT341" s="155">
        <v>0</v>
      </c>
      <c r="BU341" s="149">
        <v>0</v>
      </c>
      <c r="BV341" s="144">
        <v>0</v>
      </c>
      <c r="BW341" s="145">
        <v>0</v>
      </c>
      <c r="BX341" s="146">
        <v>0</v>
      </c>
      <c r="BY341" s="147" t="s">
        <v>132</v>
      </c>
      <c r="BZ341" s="144">
        <v>0</v>
      </c>
      <c r="CA341" s="145">
        <v>0</v>
      </c>
      <c r="CB341" s="145">
        <v>0</v>
      </c>
      <c r="CC341" s="145">
        <v>0</v>
      </c>
      <c r="CD341" s="144">
        <v>0</v>
      </c>
      <c r="CE341" s="145">
        <v>0</v>
      </c>
      <c r="CF341" s="145">
        <v>0</v>
      </c>
      <c r="CG341" s="145">
        <v>0</v>
      </c>
      <c r="CH341" s="134" t="s">
        <v>132</v>
      </c>
      <c r="CI341" s="145"/>
      <c r="CJ341" s="148"/>
      <c r="CK341" s="149"/>
      <c r="CL341" s="144">
        <v>0</v>
      </c>
      <c r="CM341" s="145">
        <v>0</v>
      </c>
      <c r="CN341" s="145">
        <v>0</v>
      </c>
      <c r="CO341" s="134" t="s">
        <v>132</v>
      </c>
      <c r="CP341" s="136"/>
      <c r="CQ341" s="133" t="s">
        <v>132</v>
      </c>
      <c r="CR341" s="134" t="s">
        <v>132</v>
      </c>
      <c r="CS341" s="112"/>
      <c r="CT341" s="134" t="s">
        <v>132</v>
      </c>
      <c r="CU341" s="135"/>
      <c r="CV341" s="135"/>
      <c r="CW341" s="136" t="s">
        <v>132</v>
      </c>
      <c r="CX341" s="137" t="s">
        <v>132</v>
      </c>
      <c r="CY341" s="137" t="s">
        <v>132</v>
      </c>
      <c r="CZ341" s="137" t="s">
        <v>132</v>
      </c>
      <c r="DA341" s="61"/>
      <c r="DB341" s="156" t="s">
        <v>2744</v>
      </c>
      <c r="DC341" s="138" t="s">
        <v>149</v>
      </c>
      <c r="DD341" s="139" t="s">
        <v>2736</v>
      </c>
      <c r="DE341" s="947" t="s">
        <v>156</v>
      </c>
    </row>
    <row r="342" spans="1:109" ht="40.5">
      <c r="A342" s="49"/>
      <c r="B342" s="59">
        <f t="shared" ca="1" si="5"/>
        <v>334</v>
      </c>
      <c r="C342" s="132" t="s">
        <v>232</v>
      </c>
      <c r="D342" s="150" t="s">
        <v>4479</v>
      </c>
      <c r="E342" s="65" t="s">
        <v>4480</v>
      </c>
      <c r="F342" s="116" t="s">
        <v>127</v>
      </c>
      <c r="G342" s="117" t="s">
        <v>132</v>
      </c>
      <c r="H342" s="27">
        <v>40227</v>
      </c>
      <c r="I342" s="73" t="s">
        <v>477</v>
      </c>
      <c r="J342" s="67" t="s">
        <v>4481</v>
      </c>
      <c r="K342" s="61" t="s">
        <v>479</v>
      </c>
      <c r="L342" s="112"/>
      <c r="M342" s="118" t="s">
        <v>2727</v>
      </c>
      <c r="N342" s="65" t="s">
        <v>4482</v>
      </c>
      <c r="O342" s="67" t="s">
        <v>4483</v>
      </c>
      <c r="P342" s="61" t="s">
        <v>3920</v>
      </c>
      <c r="Q342" s="112"/>
      <c r="R342" s="151">
        <v>0</v>
      </c>
      <c r="S342" s="144">
        <v>1</v>
      </c>
      <c r="T342" s="282" t="s">
        <v>4484</v>
      </c>
      <c r="U342" s="278">
        <v>4</v>
      </c>
      <c r="V342" s="815"/>
      <c r="W342" s="274"/>
      <c r="X342" s="119"/>
      <c r="Y342" s="274"/>
      <c r="Z342" s="119"/>
      <c r="AA342" s="274"/>
      <c r="AB342" s="119"/>
      <c r="AC342" s="274"/>
      <c r="AD342" s="119"/>
      <c r="AE342" s="274"/>
      <c r="AF342" s="119"/>
      <c r="AG342" s="274"/>
      <c r="AH342" s="119"/>
      <c r="AI342" s="274"/>
      <c r="AJ342" s="119"/>
      <c r="AK342" s="274"/>
      <c r="AL342" s="119"/>
      <c r="AM342" s="279"/>
      <c r="AN342" s="144">
        <v>0</v>
      </c>
      <c r="AO342" s="157">
        <v>0</v>
      </c>
      <c r="AP342" s="130">
        <v>0</v>
      </c>
      <c r="AQ342" s="212">
        <v>0</v>
      </c>
      <c r="AR342" s="66">
        <v>0</v>
      </c>
      <c r="AS342" s="120">
        <v>0</v>
      </c>
      <c r="AT342" s="121">
        <v>1</v>
      </c>
      <c r="AU342" s="66">
        <v>0</v>
      </c>
      <c r="AV342" s="122">
        <v>0</v>
      </c>
      <c r="AW342" s="121">
        <v>2</v>
      </c>
      <c r="AX342" s="66">
        <v>0</v>
      </c>
      <c r="AY342" s="122">
        <v>0</v>
      </c>
      <c r="AZ342" s="121">
        <v>0</v>
      </c>
      <c r="BA342" s="66">
        <v>0</v>
      </c>
      <c r="BB342" s="122">
        <v>0</v>
      </c>
      <c r="BC342" s="121">
        <v>0</v>
      </c>
      <c r="BD342" s="66">
        <v>0</v>
      </c>
      <c r="BE342" s="122">
        <v>0</v>
      </c>
      <c r="BF342" s="113">
        <v>2</v>
      </c>
      <c r="BG342" s="66">
        <v>0</v>
      </c>
      <c r="BH342" s="66">
        <v>0</v>
      </c>
      <c r="BI342" s="151">
        <v>5</v>
      </c>
      <c r="BJ342" s="158">
        <v>19</v>
      </c>
      <c r="BK342" s="154">
        <v>7</v>
      </c>
      <c r="BL342" s="144">
        <v>0</v>
      </c>
      <c r="BM342" s="135">
        <v>0</v>
      </c>
      <c r="BN342" s="145">
        <v>0</v>
      </c>
      <c r="BO342" s="135">
        <v>0</v>
      </c>
      <c r="BP342" s="135">
        <v>0</v>
      </c>
      <c r="BQ342" s="135">
        <v>0</v>
      </c>
      <c r="BR342" s="145">
        <v>0</v>
      </c>
      <c r="BS342" s="135">
        <v>0</v>
      </c>
      <c r="BT342" s="158">
        <v>0</v>
      </c>
      <c r="BU342" s="149">
        <v>0</v>
      </c>
      <c r="BV342" s="144">
        <v>9</v>
      </c>
      <c r="BW342" s="145">
        <v>20</v>
      </c>
      <c r="BX342" s="158">
        <v>8</v>
      </c>
      <c r="BY342" s="147" t="s">
        <v>127</v>
      </c>
      <c r="BZ342" s="144">
        <v>9</v>
      </c>
      <c r="CA342" s="145">
        <v>11</v>
      </c>
      <c r="CB342" s="145">
        <v>11</v>
      </c>
      <c r="CC342" s="145">
        <v>11</v>
      </c>
      <c r="CD342" s="144">
        <v>9</v>
      </c>
      <c r="CE342" s="145">
        <v>0</v>
      </c>
      <c r="CF342" s="145">
        <v>0</v>
      </c>
      <c r="CG342" s="145">
        <v>0</v>
      </c>
      <c r="CH342" s="134" t="s">
        <v>127</v>
      </c>
      <c r="CI342" s="145">
        <v>0</v>
      </c>
      <c r="CJ342" s="158">
        <v>1</v>
      </c>
      <c r="CK342" s="149">
        <v>0</v>
      </c>
      <c r="CL342" s="144">
        <v>0</v>
      </c>
      <c r="CM342" s="145">
        <v>0</v>
      </c>
      <c r="CN342" s="145">
        <v>0</v>
      </c>
      <c r="CO342" s="134" t="s">
        <v>127</v>
      </c>
      <c r="CP342" s="136" t="s">
        <v>132</v>
      </c>
      <c r="CQ342" s="133" t="s">
        <v>127</v>
      </c>
      <c r="CR342" s="134" t="s">
        <v>127</v>
      </c>
      <c r="CS342" s="112" t="s">
        <v>4485</v>
      </c>
      <c r="CT342" s="134" t="s">
        <v>132</v>
      </c>
      <c r="CU342" s="135"/>
      <c r="CV342" s="135"/>
      <c r="CW342" s="136" t="s">
        <v>132</v>
      </c>
      <c r="CX342" s="137" t="s">
        <v>132</v>
      </c>
      <c r="CY342" s="137" t="s">
        <v>132</v>
      </c>
      <c r="CZ342" s="137" t="s">
        <v>132</v>
      </c>
      <c r="DA342" s="61"/>
      <c r="DB342" s="156" t="s">
        <v>2735</v>
      </c>
      <c r="DC342" s="138" t="s">
        <v>149</v>
      </c>
      <c r="DD342" s="139" t="s">
        <v>2736</v>
      </c>
      <c r="DE342" s="947" t="s">
        <v>156</v>
      </c>
    </row>
    <row r="343" spans="1:109" ht="27">
      <c r="A343" s="49"/>
      <c r="B343" s="59">
        <f t="shared" ca="1" si="5"/>
        <v>335</v>
      </c>
      <c r="C343" s="132" t="s">
        <v>232</v>
      </c>
      <c r="D343" s="150" t="s">
        <v>4486</v>
      </c>
      <c r="E343" s="65" t="s">
        <v>4487</v>
      </c>
      <c r="F343" s="116" t="s">
        <v>132</v>
      </c>
      <c r="G343" s="117" t="s">
        <v>132</v>
      </c>
      <c r="H343" s="27">
        <v>19856</v>
      </c>
      <c r="I343" s="73" t="s">
        <v>4488</v>
      </c>
      <c r="J343" s="67" t="s">
        <v>4489</v>
      </c>
      <c r="K343" s="61" t="s">
        <v>479</v>
      </c>
      <c r="L343" s="112"/>
      <c r="M343" s="118" t="s">
        <v>2727</v>
      </c>
      <c r="N343" s="65" t="s">
        <v>1053</v>
      </c>
      <c r="O343" s="67" t="s">
        <v>4490</v>
      </c>
      <c r="P343" s="61" t="s">
        <v>3920</v>
      </c>
      <c r="Q343" s="112"/>
      <c r="R343" s="151">
        <v>0</v>
      </c>
      <c r="S343" s="144">
        <v>1</v>
      </c>
      <c r="T343" s="739" t="s">
        <v>2791</v>
      </c>
      <c r="U343" s="676">
        <v>2</v>
      </c>
      <c r="V343" s="739"/>
      <c r="W343" s="676"/>
      <c r="X343" s="368"/>
      <c r="Y343" s="676"/>
      <c r="Z343" s="368"/>
      <c r="AA343" s="676"/>
      <c r="AB343" s="368"/>
      <c r="AC343" s="676"/>
      <c r="AD343" s="368"/>
      <c r="AE343" s="676"/>
      <c r="AF343" s="368"/>
      <c r="AG343" s="676"/>
      <c r="AH343" s="368"/>
      <c r="AI343" s="676"/>
      <c r="AJ343" s="368"/>
      <c r="AK343" s="676"/>
      <c r="AL343" s="368"/>
      <c r="AM343" s="676"/>
      <c r="AN343" s="144">
        <v>0</v>
      </c>
      <c r="AO343" s="157">
        <v>0</v>
      </c>
      <c r="AP343" s="130">
        <v>0</v>
      </c>
      <c r="AQ343" s="212">
        <v>1</v>
      </c>
      <c r="AR343" s="66">
        <v>0</v>
      </c>
      <c r="AS343" s="120">
        <v>0</v>
      </c>
      <c r="AT343" s="121">
        <v>0</v>
      </c>
      <c r="AU343" s="66">
        <v>0</v>
      </c>
      <c r="AV343" s="122">
        <v>0</v>
      </c>
      <c r="AW343" s="121">
        <v>1</v>
      </c>
      <c r="AX343" s="66">
        <v>0</v>
      </c>
      <c r="AY343" s="122">
        <v>0</v>
      </c>
      <c r="AZ343" s="121">
        <v>0</v>
      </c>
      <c r="BA343" s="66">
        <v>0</v>
      </c>
      <c r="BB343" s="122">
        <v>0</v>
      </c>
      <c r="BC343" s="121">
        <v>0</v>
      </c>
      <c r="BD343" s="66">
        <v>0</v>
      </c>
      <c r="BE343" s="122">
        <v>0</v>
      </c>
      <c r="BF343" s="113">
        <v>0</v>
      </c>
      <c r="BG343" s="66">
        <v>1</v>
      </c>
      <c r="BH343" s="66">
        <v>0.8</v>
      </c>
      <c r="BI343" s="151">
        <v>5</v>
      </c>
      <c r="BJ343" s="158">
        <v>9</v>
      </c>
      <c r="BK343" s="154">
        <v>0</v>
      </c>
      <c r="BL343" s="144">
        <v>0</v>
      </c>
      <c r="BM343" s="135">
        <v>0</v>
      </c>
      <c r="BN343" s="145">
        <v>0</v>
      </c>
      <c r="BO343" s="135">
        <v>0</v>
      </c>
      <c r="BP343" s="135">
        <v>0</v>
      </c>
      <c r="BQ343" s="135">
        <v>0</v>
      </c>
      <c r="BR343" s="145">
        <v>0</v>
      </c>
      <c r="BS343" s="135">
        <v>0</v>
      </c>
      <c r="BT343" s="158">
        <v>0</v>
      </c>
      <c r="BU343" s="149">
        <v>0</v>
      </c>
      <c r="BV343" s="144">
        <v>0</v>
      </c>
      <c r="BW343" s="145">
        <v>5</v>
      </c>
      <c r="BX343" s="158">
        <v>1</v>
      </c>
      <c r="BY343" s="147" t="s">
        <v>132</v>
      </c>
      <c r="BZ343" s="144">
        <v>0</v>
      </c>
      <c r="CA343" s="145">
        <v>0</v>
      </c>
      <c r="CB343" s="145">
        <v>0</v>
      </c>
      <c r="CC343" s="145">
        <v>0</v>
      </c>
      <c r="CD343" s="144">
        <v>0</v>
      </c>
      <c r="CE343" s="145">
        <v>0</v>
      </c>
      <c r="CF343" s="145">
        <v>0</v>
      </c>
      <c r="CG343" s="145">
        <v>0</v>
      </c>
      <c r="CH343" s="134" t="s">
        <v>132</v>
      </c>
      <c r="CI343" s="145"/>
      <c r="CJ343" s="158"/>
      <c r="CK343" s="149"/>
      <c r="CL343" s="144">
        <v>0</v>
      </c>
      <c r="CM343" s="145">
        <v>0</v>
      </c>
      <c r="CN343" s="145">
        <v>0</v>
      </c>
      <c r="CO343" s="134" t="s">
        <v>132</v>
      </c>
      <c r="CP343" s="136"/>
      <c r="CQ343" s="133" t="s">
        <v>132</v>
      </c>
      <c r="CR343" s="134" t="s">
        <v>132</v>
      </c>
      <c r="CS343" s="112"/>
      <c r="CT343" s="134" t="s">
        <v>132</v>
      </c>
      <c r="CU343" s="135"/>
      <c r="CV343" s="135"/>
      <c r="CW343" s="136" t="s">
        <v>132</v>
      </c>
      <c r="CX343" s="137" t="s">
        <v>132</v>
      </c>
      <c r="CY343" s="137" t="s">
        <v>132</v>
      </c>
      <c r="CZ343" s="137" t="s">
        <v>132</v>
      </c>
      <c r="DA343" s="61"/>
      <c r="DB343" s="156" t="s">
        <v>2735</v>
      </c>
      <c r="DC343" s="138" t="s">
        <v>149</v>
      </c>
      <c r="DD343" s="139" t="s">
        <v>2735</v>
      </c>
      <c r="DE343" s="947" t="s">
        <v>156</v>
      </c>
    </row>
    <row r="344" spans="1:109" ht="27">
      <c r="A344" s="49"/>
      <c r="B344" s="59">
        <f t="shared" ca="1" si="5"/>
        <v>336</v>
      </c>
      <c r="C344" s="132" t="s">
        <v>232</v>
      </c>
      <c r="D344" s="150" t="s">
        <v>4491</v>
      </c>
      <c r="E344" s="65" t="s">
        <v>4492</v>
      </c>
      <c r="F344" s="116" t="s">
        <v>132</v>
      </c>
      <c r="G344" s="117" t="s">
        <v>132</v>
      </c>
      <c r="H344" s="27">
        <v>45658</v>
      </c>
      <c r="I344" s="73" t="s">
        <v>477</v>
      </c>
      <c r="J344" s="67" t="s">
        <v>4493</v>
      </c>
      <c r="K344" s="61" t="s">
        <v>528</v>
      </c>
      <c r="L344" s="112" t="s">
        <v>4494</v>
      </c>
      <c r="M344" s="118" t="s">
        <v>132</v>
      </c>
      <c r="N344" s="65" t="s">
        <v>1022</v>
      </c>
      <c r="O344" s="67" t="s">
        <v>4495</v>
      </c>
      <c r="P344" s="61" t="s">
        <v>3632</v>
      </c>
      <c r="Q344" s="112"/>
      <c r="R344" s="151">
        <v>0</v>
      </c>
      <c r="S344" s="144">
        <v>0</v>
      </c>
      <c r="T344" s="820"/>
      <c r="U344" s="159"/>
      <c r="V344" s="820"/>
      <c r="W344" s="296"/>
      <c r="X344" s="370"/>
      <c r="Y344" s="296"/>
      <c r="Z344" s="370"/>
      <c r="AA344" s="296"/>
      <c r="AB344" s="370"/>
      <c r="AC344" s="296"/>
      <c r="AD344" s="370"/>
      <c r="AE344" s="296"/>
      <c r="AF344" s="370"/>
      <c r="AG344" s="296"/>
      <c r="AH344" s="370"/>
      <c r="AI344" s="296"/>
      <c r="AJ344" s="370"/>
      <c r="AK344" s="296"/>
      <c r="AL344" s="370"/>
      <c r="AM344" s="728"/>
      <c r="AN344" s="144">
        <v>4</v>
      </c>
      <c r="AO344" s="157">
        <v>0.9</v>
      </c>
      <c r="AP344" s="130">
        <v>0</v>
      </c>
      <c r="AQ344" s="212">
        <v>0</v>
      </c>
      <c r="AR344" s="66">
        <v>0</v>
      </c>
      <c r="AS344" s="120">
        <v>0</v>
      </c>
      <c r="AT344" s="121">
        <v>0</v>
      </c>
      <c r="AU344" s="66">
        <v>0</v>
      </c>
      <c r="AV344" s="122">
        <v>0</v>
      </c>
      <c r="AW344" s="121">
        <v>2</v>
      </c>
      <c r="AX344" s="66">
        <v>0</v>
      </c>
      <c r="AY344" s="122">
        <v>0</v>
      </c>
      <c r="AZ344" s="121">
        <v>0</v>
      </c>
      <c r="BA344" s="66">
        <v>0</v>
      </c>
      <c r="BB344" s="122">
        <v>0</v>
      </c>
      <c r="BC344" s="121">
        <v>0</v>
      </c>
      <c r="BD344" s="66">
        <v>0</v>
      </c>
      <c r="BE344" s="122">
        <v>0</v>
      </c>
      <c r="BF344" s="113">
        <v>2</v>
      </c>
      <c r="BG344" s="66">
        <v>0</v>
      </c>
      <c r="BH344" s="66">
        <v>0</v>
      </c>
      <c r="BI344" s="151">
        <v>5</v>
      </c>
      <c r="BJ344" s="158">
        <v>20</v>
      </c>
      <c r="BK344" s="154">
        <v>0</v>
      </c>
      <c r="BL344" s="144">
        <v>0</v>
      </c>
      <c r="BM344" s="135">
        <v>0</v>
      </c>
      <c r="BN344" s="145">
        <v>0</v>
      </c>
      <c r="BO344" s="135">
        <v>0</v>
      </c>
      <c r="BP344" s="135">
        <v>0</v>
      </c>
      <c r="BQ344" s="135">
        <v>0</v>
      </c>
      <c r="BR344" s="145">
        <v>0</v>
      </c>
      <c r="BS344" s="135">
        <v>0</v>
      </c>
      <c r="BT344" s="158">
        <v>0</v>
      </c>
      <c r="BU344" s="149">
        <v>0</v>
      </c>
      <c r="BV344" s="144">
        <v>0</v>
      </c>
      <c r="BW344" s="145">
        <v>0</v>
      </c>
      <c r="BX344" s="158">
        <v>0</v>
      </c>
      <c r="BY344" s="147" t="s">
        <v>132</v>
      </c>
      <c r="BZ344" s="144">
        <v>0</v>
      </c>
      <c r="CA344" s="145">
        <v>0</v>
      </c>
      <c r="CB344" s="145">
        <v>0</v>
      </c>
      <c r="CC344" s="145">
        <v>0</v>
      </c>
      <c r="CD344" s="144">
        <v>0</v>
      </c>
      <c r="CE344" s="145">
        <v>0</v>
      </c>
      <c r="CF344" s="145">
        <v>0</v>
      </c>
      <c r="CG344" s="145">
        <v>0</v>
      </c>
      <c r="CH344" s="134" t="s">
        <v>132</v>
      </c>
      <c r="CI344" s="145"/>
      <c r="CJ344" s="158"/>
      <c r="CK344" s="149"/>
      <c r="CL344" s="144">
        <v>0</v>
      </c>
      <c r="CM344" s="145">
        <v>0</v>
      </c>
      <c r="CN344" s="145">
        <v>0</v>
      </c>
      <c r="CO344" s="134" t="s">
        <v>127</v>
      </c>
      <c r="CP344" s="136" t="s">
        <v>127</v>
      </c>
      <c r="CQ344" s="133" t="s">
        <v>132</v>
      </c>
      <c r="CR344" s="134" t="s">
        <v>132</v>
      </c>
      <c r="CS344" s="112"/>
      <c r="CT344" s="134" t="s">
        <v>132</v>
      </c>
      <c r="CU344" s="135"/>
      <c r="CV344" s="135"/>
      <c r="CW344" s="136" t="s">
        <v>132</v>
      </c>
      <c r="CX344" s="137" t="s">
        <v>132</v>
      </c>
      <c r="CY344" s="137" t="s">
        <v>132</v>
      </c>
      <c r="CZ344" s="137" t="s">
        <v>132</v>
      </c>
      <c r="DA344" s="61"/>
      <c r="DB344" s="156" t="s">
        <v>2744</v>
      </c>
      <c r="DC344" s="138" t="s">
        <v>137</v>
      </c>
      <c r="DD344" s="139" t="s">
        <v>2736</v>
      </c>
      <c r="DE344" s="947" t="s">
        <v>4496</v>
      </c>
    </row>
    <row r="345" spans="1:109" ht="27">
      <c r="A345" s="49"/>
      <c r="B345" s="59">
        <f t="shared" ca="1" si="5"/>
        <v>337</v>
      </c>
      <c r="C345" s="132" t="s">
        <v>237</v>
      </c>
      <c r="D345" s="150" t="s">
        <v>4497</v>
      </c>
      <c r="E345" s="65" t="s">
        <v>4498</v>
      </c>
      <c r="F345" s="116" t="s">
        <v>132</v>
      </c>
      <c r="G345" s="117" t="s">
        <v>132</v>
      </c>
      <c r="H345" s="27">
        <v>29677</v>
      </c>
      <c r="I345" s="73" t="s">
        <v>477</v>
      </c>
      <c r="J345" s="67" t="s">
        <v>4499</v>
      </c>
      <c r="K345" s="61" t="s">
        <v>479</v>
      </c>
      <c r="L345" s="112"/>
      <c r="M345" s="118" t="s">
        <v>132</v>
      </c>
      <c r="N345" s="65" t="s">
        <v>1058</v>
      </c>
      <c r="O345" s="67" t="s">
        <v>4500</v>
      </c>
      <c r="P345" s="61" t="s">
        <v>3632</v>
      </c>
      <c r="Q345" s="112"/>
      <c r="R345" s="151">
        <v>0</v>
      </c>
      <c r="S345" s="144">
        <v>1</v>
      </c>
      <c r="T345" s="815" t="s">
        <v>944</v>
      </c>
      <c r="U345" s="274">
        <v>12</v>
      </c>
      <c r="V345" s="815"/>
      <c r="W345" s="274"/>
      <c r="X345" s="119"/>
      <c r="Y345" s="274"/>
      <c r="Z345" s="119"/>
      <c r="AA345" s="274"/>
      <c r="AB345" s="119"/>
      <c r="AC345" s="274"/>
      <c r="AD345" s="119"/>
      <c r="AE345" s="274"/>
      <c r="AF345" s="119"/>
      <c r="AG345" s="274"/>
      <c r="AH345" s="119"/>
      <c r="AI345" s="274"/>
      <c r="AJ345" s="119"/>
      <c r="AK345" s="274"/>
      <c r="AL345" s="119"/>
      <c r="AM345" s="279"/>
      <c r="AN345" s="144">
        <v>0</v>
      </c>
      <c r="AO345" s="157">
        <v>0</v>
      </c>
      <c r="AP345" s="130">
        <v>0</v>
      </c>
      <c r="AQ345" s="212">
        <v>0</v>
      </c>
      <c r="AR345" s="66">
        <v>0</v>
      </c>
      <c r="AS345" s="120">
        <v>1</v>
      </c>
      <c r="AT345" s="121">
        <v>0</v>
      </c>
      <c r="AU345" s="66">
        <v>0</v>
      </c>
      <c r="AV345" s="122">
        <v>0</v>
      </c>
      <c r="AW345" s="121">
        <v>4</v>
      </c>
      <c r="AX345" s="66">
        <v>0</v>
      </c>
      <c r="AY345" s="122">
        <v>0</v>
      </c>
      <c r="AZ345" s="121">
        <v>0</v>
      </c>
      <c r="BA345" s="66">
        <v>0</v>
      </c>
      <c r="BB345" s="122">
        <v>0</v>
      </c>
      <c r="BC345" s="121">
        <v>0</v>
      </c>
      <c r="BD345" s="66">
        <v>0</v>
      </c>
      <c r="BE345" s="122">
        <v>0</v>
      </c>
      <c r="BF345" s="113">
        <v>1</v>
      </c>
      <c r="BG345" s="66">
        <v>0</v>
      </c>
      <c r="BH345" s="66">
        <v>0</v>
      </c>
      <c r="BI345" s="151">
        <v>2</v>
      </c>
      <c r="BJ345" s="158">
        <v>19</v>
      </c>
      <c r="BK345" s="154">
        <v>0</v>
      </c>
      <c r="BL345" s="144">
        <v>0</v>
      </c>
      <c r="BM345" s="135">
        <v>0</v>
      </c>
      <c r="BN345" s="145">
        <v>0</v>
      </c>
      <c r="BO345" s="135">
        <v>0</v>
      </c>
      <c r="BP345" s="135">
        <v>0</v>
      </c>
      <c r="BQ345" s="135">
        <v>0</v>
      </c>
      <c r="BR345" s="145">
        <v>0</v>
      </c>
      <c r="BS345" s="135">
        <v>0</v>
      </c>
      <c r="BT345" s="158">
        <v>0</v>
      </c>
      <c r="BU345" s="149">
        <v>0</v>
      </c>
      <c r="BV345" s="144">
        <v>0</v>
      </c>
      <c r="BW345" s="145">
        <v>31</v>
      </c>
      <c r="BX345" s="158">
        <v>31</v>
      </c>
      <c r="BY345" s="147" t="s">
        <v>127</v>
      </c>
      <c r="BZ345" s="144">
        <v>0</v>
      </c>
      <c r="CA345" s="145">
        <v>91</v>
      </c>
      <c r="CB345" s="145">
        <v>91</v>
      </c>
      <c r="CC345" s="145">
        <v>454</v>
      </c>
      <c r="CD345" s="144">
        <v>0</v>
      </c>
      <c r="CE345" s="145">
        <v>0</v>
      </c>
      <c r="CF345" s="145">
        <v>0</v>
      </c>
      <c r="CG345" s="145">
        <v>0</v>
      </c>
      <c r="CH345" s="134" t="s">
        <v>127</v>
      </c>
      <c r="CI345" s="145">
        <v>0</v>
      </c>
      <c r="CJ345" s="158">
        <v>5</v>
      </c>
      <c r="CK345" s="149">
        <v>0</v>
      </c>
      <c r="CL345" s="144">
        <v>0</v>
      </c>
      <c r="CM345" s="145">
        <v>340</v>
      </c>
      <c r="CN345" s="145">
        <v>1373</v>
      </c>
      <c r="CO345" s="134" t="s">
        <v>127</v>
      </c>
      <c r="CP345" s="136" t="s">
        <v>127</v>
      </c>
      <c r="CQ345" s="133" t="s">
        <v>132</v>
      </c>
      <c r="CR345" s="134" t="s">
        <v>127</v>
      </c>
      <c r="CS345" s="112" t="s">
        <v>4501</v>
      </c>
      <c r="CT345" s="134" t="s">
        <v>132</v>
      </c>
      <c r="CU345" s="135"/>
      <c r="CV345" s="135"/>
      <c r="CW345" s="136" t="s">
        <v>132</v>
      </c>
      <c r="CX345" s="137" t="s">
        <v>132</v>
      </c>
      <c r="CY345" s="137" t="s">
        <v>132</v>
      </c>
      <c r="CZ345" s="137" t="s">
        <v>132</v>
      </c>
      <c r="DA345" s="61"/>
      <c r="DB345" s="156" t="s">
        <v>2744</v>
      </c>
      <c r="DC345" s="138" t="s">
        <v>149</v>
      </c>
      <c r="DD345" s="139" t="s">
        <v>2736</v>
      </c>
      <c r="DE345" s="947" t="s">
        <v>4502</v>
      </c>
    </row>
    <row r="346" spans="1:109">
      <c r="A346" s="49"/>
      <c r="B346" s="59">
        <f t="shared" ca="1" si="5"/>
        <v>338</v>
      </c>
      <c r="C346" s="132" t="s">
        <v>237</v>
      </c>
      <c r="D346" s="150" t="s">
        <v>4503</v>
      </c>
      <c r="E346" s="65" t="s">
        <v>4504</v>
      </c>
      <c r="F346" s="116" t="s">
        <v>132</v>
      </c>
      <c r="G346" s="117" t="s">
        <v>132</v>
      </c>
      <c r="H346" s="27">
        <v>34444</v>
      </c>
      <c r="I346" s="73" t="s">
        <v>477</v>
      </c>
      <c r="J346" s="67" t="s">
        <v>4505</v>
      </c>
      <c r="K346" s="61" t="s">
        <v>479</v>
      </c>
      <c r="L346" s="112"/>
      <c r="M346" s="118" t="s">
        <v>2727</v>
      </c>
      <c r="N346" s="65" t="s">
        <v>1058</v>
      </c>
      <c r="O346" s="67" t="s">
        <v>4506</v>
      </c>
      <c r="P346" s="61" t="s">
        <v>3962</v>
      </c>
      <c r="Q346" s="112"/>
      <c r="R346" s="151">
        <v>0</v>
      </c>
      <c r="S346" s="144">
        <v>0</v>
      </c>
      <c r="T346" s="282"/>
      <c r="U346" s="278"/>
      <c r="V346" s="815"/>
      <c r="W346" s="274"/>
      <c r="X346" s="119"/>
      <c r="Y346" s="274"/>
      <c r="Z346" s="119"/>
      <c r="AA346" s="274"/>
      <c r="AB346" s="119"/>
      <c r="AC346" s="274"/>
      <c r="AD346" s="119"/>
      <c r="AE346" s="274"/>
      <c r="AF346" s="119"/>
      <c r="AG346" s="298"/>
      <c r="AH346" s="119"/>
      <c r="AI346" s="274"/>
      <c r="AJ346" s="119"/>
      <c r="AK346" s="274"/>
      <c r="AL346" s="119"/>
      <c r="AM346" s="279"/>
      <c r="AN346" s="144">
        <v>2</v>
      </c>
      <c r="AO346" s="157">
        <v>0.33</v>
      </c>
      <c r="AP346" s="130">
        <v>0</v>
      </c>
      <c r="AQ346" s="212">
        <v>0</v>
      </c>
      <c r="AR346" s="66">
        <v>0</v>
      </c>
      <c r="AS346" s="120">
        <v>0</v>
      </c>
      <c r="AT346" s="121">
        <v>0</v>
      </c>
      <c r="AU346" s="66">
        <v>0</v>
      </c>
      <c r="AV346" s="122">
        <v>0</v>
      </c>
      <c r="AW346" s="121">
        <v>1</v>
      </c>
      <c r="AX346" s="66">
        <v>0</v>
      </c>
      <c r="AY346" s="122">
        <v>0</v>
      </c>
      <c r="AZ346" s="121">
        <v>0</v>
      </c>
      <c r="BA346" s="66">
        <v>0</v>
      </c>
      <c r="BB346" s="122">
        <v>0</v>
      </c>
      <c r="BC346" s="121">
        <v>0</v>
      </c>
      <c r="BD346" s="66">
        <v>0</v>
      </c>
      <c r="BE346" s="122">
        <v>0</v>
      </c>
      <c r="BF346" s="113">
        <v>0</v>
      </c>
      <c r="BG346" s="66">
        <v>0</v>
      </c>
      <c r="BH346" s="66">
        <v>0</v>
      </c>
      <c r="BI346" s="151">
        <v>5</v>
      </c>
      <c r="BJ346" s="158">
        <v>9</v>
      </c>
      <c r="BK346" s="154">
        <v>0</v>
      </c>
      <c r="BL346" s="144">
        <v>0</v>
      </c>
      <c r="BM346" s="135">
        <v>0</v>
      </c>
      <c r="BN346" s="145">
        <v>0</v>
      </c>
      <c r="BO346" s="135">
        <v>0</v>
      </c>
      <c r="BP346" s="135">
        <v>0</v>
      </c>
      <c r="BQ346" s="135">
        <v>0</v>
      </c>
      <c r="BR346" s="145">
        <v>0</v>
      </c>
      <c r="BS346" s="135">
        <v>0</v>
      </c>
      <c r="BT346" s="158">
        <v>0</v>
      </c>
      <c r="BU346" s="149">
        <v>0</v>
      </c>
      <c r="BV346" s="144">
        <v>0</v>
      </c>
      <c r="BW346" s="145">
        <v>0</v>
      </c>
      <c r="BX346" s="158">
        <v>0</v>
      </c>
      <c r="BY346" s="147" t="s">
        <v>132</v>
      </c>
      <c r="BZ346" s="144">
        <v>0</v>
      </c>
      <c r="CA346" s="145">
        <v>112</v>
      </c>
      <c r="CB346" s="145">
        <v>56</v>
      </c>
      <c r="CC346" s="145">
        <v>112</v>
      </c>
      <c r="CD346" s="144">
        <v>0</v>
      </c>
      <c r="CE346" s="145">
        <v>0</v>
      </c>
      <c r="CF346" s="145">
        <v>0</v>
      </c>
      <c r="CG346" s="145">
        <v>0</v>
      </c>
      <c r="CH346" s="134" t="s">
        <v>132</v>
      </c>
      <c r="CI346" s="145"/>
      <c r="CJ346" s="158"/>
      <c r="CK346" s="149"/>
      <c r="CL346" s="144">
        <v>0</v>
      </c>
      <c r="CM346" s="145">
        <v>0</v>
      </c>
      <c r="CN346" s="145">
        <v>0</v>
      </c>
      <c r="CO346" s="134" t="s">
        <v>132</v>
      </c>
      <c r="CP346" s="136"/>
      <c r="CQ346" s="133" t="s">
        <v>132</v>
      </c>
      <c r="CR346" s="134" t="s">
        <v>132</v>
      </c>
      <c r="CS346" s="112"/>
      <c r="CT346" s="134" t="s">
        <v>132</v>
      </c>
      <c r="CU346" s="135"/>
      <c r="CV346" s="135"/>
      <c r="CW346" s="136" t="s">
        <v>132</v>
      </c>
      <c r="CX346" s="137" t="s">
        <v>132</v>
      </c>
      <c r="CY346" s="137" t="s">
        <v>132</v>
      </c>
      <c r="CZ346" s="137" t="s">
        <v>127</v>
      </c>
      <c r="DA346" s="61" t="s">
        <v>2773</v>
      </c>
      <c r="DB346" s="156" t="s">
        <v>2744</v>
      </c>
      <c r="DC346" s="138" t="s">
        <v>149</v>
      </c>
      <c r="DD346" s="139" t="s">
        <v>2735</v>
      </c>
      <c r="DE346" s="947" t="s">
        <v>144</v>
      </c>
    </row>
    <row r="347" spans="1:109" ht="81">
      <c r="A347" s="49"/>
      <c r="B347" s="59">
        <f t="shared" ca="1" si="5"/>
        <v>339</v>
      </c>
      <c r="C347" s="115" t="s">
        <v>4507</v>
      </c>
      <c r="D347" s="150" t="s">
        <v>4508</v>
      </c>
      <c r="E347" s="65" t="s">
        <v>4509</v>
      </c>
      <c r="F347" s="116" t="s">
        <v>132</v>
      </c>
      <c r="G347" s="117" t="s">
        <v>132</v>
      </c>
      <c r="H347" s="27">
        <v>31898</v>
      </c>
      <c r="I347" s="65" t="s">
        <v>477</v>
      </c>
      <c r="J347" s="67" t="s">
        <v>4510</v>
      </c>
      <c r="K347" s="61" t="s">
        <v>479</v>
      </c>
      <c r="L347" s="112"/>
      <c r="M347" s="118" t="s">
        <v>132</v>
      </c>
      <c r="N347" s="65" t="s">
        <v>1058</v>
      </c>
      <c r="O347" s="67" t="s">
        <v>4511</v>
      </c>
      <c r="P347" s="61" t="s">
        <v>2743</v>
      </c>
      <c r="Q347" s="112"/>
      <c r="R347" s="151">
        <v>0</v>
      </c>
      <c r="S347" s="144">
        <v>1</v>
      </c>
      <c r="T347" s="434" t="s">
        <v>4512</v>
      </c>
      <c r="U347" s="159">
        <v>31</v>
      </c>
      <c r="V347" s="282"/>
      <c r="W347" s="159"/>
      <c r="X347" s="114"/>
      <c r="Y347" s="159"/>
      <c r="Z347" s="114"/>
      <c r="AA347" s="159"/>
      <c r="AB347" s="114"/>
      <c r="AC347" s="159"/>
      <c r="AD347" s="114"/>
      <c r="AE347" s="159"/>
      <c r="AF347" s="114"/>
      <c r="AG347" s="159"/>
      <c r="AH347" s="114"/>
      <c r="AI347" s="159"/>
      <c r="AJ347" s="114"/>
      <c r="AK347" s="159"/>
      <c r="AL347" s="114"/>
      <c r="AM347" s="159"/>
      <c r="AN347" s="144">
        <v>0</v>
      </c>
      <c r="AO347" s="161">
        <v>0</v>
      </c>
      <c r="AP347" s="130">
        <v>0</v>
      </c>
      <c r="AQ347" s="212">
        <v>1</v>
      </c>
      <c r="AR347" s="66">
        <v>0</v>
      </c>
      <c r="AS347" s="120">
        <v>0</v>
      </c>
      <c r="AT347" s="121">
        <v>0</v>
      </c>
      <c r="AU347" s="66">
        <v>0</v>
      </c>
      <c r="AV347" s="131">
        <v>0</v>
      </c>
      <c r="AW347" s="121">
        <v>2</v>
      </c>
      <c r="AX347" s="66">
        <v>0</v>
      </c>
      <c r="AY347" s="122">
        <v>0</v>
      </c>
      <c r="AZ347" s="121">
        <v>0</v>
      </c>
      <c r="BA347" s="66">
        <v>0</v>
      </c>
      <c r="BB347" s="122">
        <v>0</v>
      </c>
      <c r="BC347" s="121">
        <v>0</v>
      </c>
      <c r="BD347" s="66">
        <v>0</v>
      </c>
      <c r="BE347" s="122">
        <v>0</v>
      </c>
      <c r="BF347" s="113">
        <v>1</v>
      </c>
      <c r="BG347" s="66">
        <v>0</v>
      </c>
      <c r="BH347" s="66">
        <v>0</v>
      </c>
      <c r="BI347" s="151">
        <v>5</v>
      </c>
      <c r="BJ347" s="143">
        <v>12</v>
      </c>
      <c r="BK347" s="154">
        <v>0</v>
      </c>
      <c r="BL347" s="144">
        <v>0</v>
      </c>
      <c r="BM347" s="135">
        <v>0</v>
      </c>
      <c r="BN347" s="145">
        <v>0</v>
      </c>
      <c r="BO347" s="135">
        <v>0</v>
      </c>
      <c r="BP347" s="146">
        <v>0</v>
      </c>
      <c r="BQ347" s="135">
        <v>0</v>
      </c>
      <c r="BR347" s="145">
        <v>0</v>
      </c>
      <c r="BS347" s="135">
        <v>0</v>
      </c>
      <c r="BT347" s="155">
        <v>0</v>
      </c>
      <c r="BU347" s="149">
        <v>0</v>
      </c>
      <c r="BV347" s="144">
        <v>0</v>
      </c>
      <c r="BW347" s="145">
        <v>0</v>
      </c>
      <c r="BX347" s="146">
        <v>0</v>
      </c>
      <c r="BY347" s="147" t="s">
        <v>132</v>
      </c>
      <c r="BZ347" s="144">
        <v>0</v>
      </c>
      <c r="CA347" s="145">
        <v>0</v>
      </c>
      <c r="CB347" s="145">
        <v>0</v>
      </c>
      <c r="CC347" s="145">
        <v>0</v>
      </c>
      <c r="CD347" s="144">
        <v>0</v>
      </c>
      <c r="CE347" s="145">
        <v>0</v>
      </c>
      <c r="CF347" s="145">
        <v>0</v>
      </c>
      <c r="CG347" s="145">
        <v>0</v>
      </c>
      <c r="CH347" s="134" t="s">
        <v>132</v>
      </c>
      <c r="CI347" s="145"/>
      <c r="CJ347" s="148"/>
      <c r="CK347" s="149"/>
      <c r="CL347" s="144">
        <v>0</v>
      </c>
      <c r="CM347" s="145">
        <v>0</v>
      </c>
      <c r="CN347" s="145">
        <v>0</v>
      </c>
      <c r="CO347" s="134" t="s">
        <v>127</v>
      </c>
      <c r="CP347" s="136" t="s">
        <v>127</v>
      </c>
      <c r="CQ347" s="133" t="s">
        <v>132</v>
      </c>
      <c r="CR347" s="134" t="s">
        <v>132</v>
      </c>
      <c r="CS347" s="112"/>
      <c r="CT347" s="134" t="s">
        <v>132</v>
      </c>
      <c r="CU347" s="135"/>
      <c r="CV347" s="135"/>
      <c r="CW347" s="136" t="s">
        <v>132</v>
      </c>
      <c r="CX347" s="137" t="s">
        <v>132</v>
      </c>
      <c r="CY347" s="137" t="s">
        <v>132</v>
      </c>
      <c r="CZ347" s="137" t="s">
        <v>127</v>
      </c>
      <c r="DA347" s="61" t="s">
        <v>4077</v>
      </c>
      <c r="DB347" s="156" t="s">
        <v>2744</v>
      </c>
      <c r="DC347" s="138" t="s">
        <v>149</v>
      </c>
      <c r="DD347" s="139" t="s">
        <v>2735</v>
      </c>
      <c r="DE347" s="947" t="s">
        <v>4513</v>
      </c>
    </row>
    <row r="348" spans="1:109" ht="27">
      <c r="A348" s="49"/>
      <c r="B348" s="59">
        <f t="shared" ca="1" si="5"/>
        <v>340</v>
      </c>
      <c r="C348" s="115" t="s">
        <v>237</v>
      </c>
      <c r="D348" s="150" t="s">
        <v>4514</v>
      </c>
      <c r="E348" s="65" t="s">
        <v>2642</v>
      </c>
      <c r="F348" s="116" t="s">
        <v>132</v>
      </c>
      <c r="G348" s="117" t="s">
        <v>132</v>
      </c>
      <c r="H348" s="27">
        <v>40118</v>
      </c>
      <c r="I348" s="65" t="s">
        <v>528</v>
      </c>
      <c r="J348" s="67" t="s">
        <v>2641</v>
      </c>
      <c r="K348" s="61" t="s">
        <v>479</v>
      </c>
      <c r="L348" s="112"/>
      <c r="M348" s="118" t="s">
        <v>132</v>
      </c>
      <c r="N348" s="65" t="s">
        <v>4515</v>
      </c>
      <c r="O348" s="67" t="s">
        <v>4516</v>
      </c>
      <c r="P348" s="61" t="s">
        <v>3632</v>
      </c>
      <c r="Q348" s="112"/>
      <c r="R348" s="151">
        <v>0</v>
      </c>
      <c r="S348" s="144">
        <v>1</v>
      </c>
      <c r="T348" s="282" t="s">
        <v>4517</v>
      </c>
      <c r="U348" s="159">
        <v>23</v>
      </c>
      <c r="V348" s="739"/>
      <c r="W348" s="159"/>
      <c r="X348" s="368"/>
      <c r="Y348" s="159"/>
      <c r="Z348" s="368"/>
      <c r="AA348" s="159"/>
      <c r="AB348" s="368"/>
      <c r="AC348" s="159"/>
      <c r="AD348" s="368"/>
      <c r="AE348" s="159"/>
      <c r="AF348" s="368"/>
      <c r="AG348" s="159"/>
      <c r="AH348" s="368"/>
      <c r="AI348" s="159"/>
      <c r="AJ348" s="368"/>
      <c r="AK348" s="159"/>
      <c r="AL348" s="368"/>
      <c r="AM348" s="159"/>
      <c r="AN348" s="144">
        <v>2</v>
      </c>
      <c r="AO348" s="161">
        <v>0.2</v>
      </c>
      <c r="AP348" s="130">
        <v>0</v>
      </c>
      <c r="AQ348" s="212">
        <v>0</v>
      </c>
      <c r="AR348" s="66">
        <v>1</v>
      </c>
      <c r="AS348" s="120">
        <v>0</v>
      </c>
      <c r="AT348" s="121">
        <v>0</v>
      </c>
      <c r="AU348" s="66">
        <v>0</v>
      </c>
      <c r="AV348" s="122">
        <v>0</v>
      </c>
      <c r="AW348" s="121">
        <v>1</v>
      </c>
      <c r="AX348" s="66">
        <v>0</v>
      </c>
      <c r="AY348" s="122">
        <v>0</v>
      </c>
      <c r="AZ348" s="121">
        <v>0</v>
      </c>
      <c r="BA348" s="66">
        <v>0</v>
      </c>
      <c r="BB348" s="122">
        <v>0</v>
      </c>
      <c r="BC348" s="121">
        <v>0</v>
      </c>
      <c r="BD348" s="66">
        <v>0</v>
      </c>
      <c r="BE348" s="122">
        <v>0</v>
      </c>
      <c r="BF348" s="113">
        <v>0</v>
      </c>
      <c r="BG348" s="66">
        <v>1</v>
      </c>
      <c r="BH348" s="66">
        <v>0.2</v>
      </c>
      <c r="BI348" s="151">
        <v>5</v>
      </c>
      <c r="BJ348" s="143">
        <v>10</v>
      </c>
      <c r="BK348" s="154">
        <v>0</v>
      </c>
      <c r="BL348" s="144">
        <v>0</v>
      </c>
      <c r="BM348" s="135">
        <v>0</v>
      </c>
      <c r="BN348" s="145">
        <v>0</v>
      </c>
      <c r="BO348" s="135">
        <v>0</v>
      </c>
      <c r="BP348" s="146">
        <v>0</v>
      </c>
      <c r="BQ348" s="135">
        <v>0</v>
      </c>
      <c r="BR348" s="145">
        <v>0</v>
      </c>
      <c r="BS348" s="135">
        <v>0</v>
      </c>
      <c r="BT348" s="155">
        <v>0</v>
      </c>
      <c r="BU348" s="149">
        <v>0</v>
      </c>
      <c r="BV348" s="144">
        <v>0</v>
      </c>
      <c r="BW348" s="145">
        <v>6</v>
      </c>
      <c r="BX348" s="146">
        <v>4</v>
      </c>
      <c r="BY348" s="147" t="s">
        <v>132</v>
      </c>
      <c r="BZ348" s="144">
        <v>0</v>
      </c>
      <c r="CA348" s="145">
        <v>9</v>
      </c>
      <c r="CB348" s="145">
        <v>15</v>
      </c>
      <c r="CC348" s="145">
        <v>67</v>
      </c>
      <c r="CD348" s="144">
        <v>0</v>
      </c>
      <c r="CE348" s="145">
        <v>0</v>
      </c>
      <c r="CF348" s="145">
        <v>0</v>
      </c>
      <c r="CG348" s="145">
        <v>0</v>
      </c>
      <c r="CH348" s="134" t="s">
        <v>127</v>
      </c>
      <c r="CI348" s="145">
        <v>0</v>
      </c>
      <c r="CJ348" s="148">
        <v>1</v>
      </c>
      <c r="CK348" s="149">
        <v>0</v>
      </c>
      <c r="CL348" s="144">
        <v>0</v>
      </c>
      <c r="CM348" s="145">
        <v>0</v>
      </c>
      <c r="CN348" s="145">
        <v>0</v>
      </c>
      <c r="CO348" s="134" t="s">
        <v>127</v>
      </c>
      <c r="CP348" s="136" t="s">
        <v>127</v>
      </c>
      <c r="CQ348" s="133" t="s">
        <v>132</v>
      </c>
      <c r="CR348" s="134" t="s">
        <v>132</v>
      </c>
      <c r="CS348" s="112"/>
      <c r="CT348" s="134" t="s">
        <v>132</v>
      </c>
      <c r="CU348" s="135"/>
      <c r="CV348" s="135"/>
      <c r="CW348" s="136" t="s">
        <v>127</v>
      </c>
      <c r="CX348" s="137" t="s">
        <v>132</v>
      </c>
      <c r="CY348" s="137" t="s">
        <v>132</v>
      </c>
      <c r="CZ348" s="137" t="s">
        <v>132</v>
      </c>
      <c r="DA348" s="61" t="s">
        <v>2773</v>
      </c>
      <c r="DB348" s="156" t="s">
        <v>2735</v>
      </c>
      <c r="DC348" s="138" t="s">
        <v>149</v>
      </c>
      <c r="DD348" s="139" t="s">
        <v>2736</v>
      </c>
      <c r="DE348" s="947" t="s">
        <v>3679</v>
      </c>
    </row>
    <row r="349" spans="1:109" ht="54">
      <c r="A349" s="49"/>
      <c r="B349" s="59">
        <f t="shared" ca="1" si="5"/>
        <v>341</v>
      </c>
      <c r="C349" s="132" t="s">
        <v>237</v>
      </c>
      <c r="D349" s="150" t="s">
        <v>4518</v>
      </c>
      <c r="E349" s="65" t="s">
        <v>4519</v>
      </c>
      <c r="F349" s="116" t="s">
        <v>132</v>
      </c>
      <c r="G349" s="117" t="s">
        <v>132</v>
      </c>
      <c r="H349" s="27">
        <v>45200</v>
      </c>
      <c r="I349" s="73" t="s">
        <v>477</v>
      </c>
      <c r="J349" s="67" t="s">
        <v>4520</v>
      </c>
      <c r="K349" s="61" t="s">
        <v>479</v>
      </c>
      <c r="L349" s="112"/>
      <c r="M349" s="118" t="s">
        <v>132</v>
      </c>
      <c r="N349" s="65" t="s">
        <v>4521</v>
      </c>
      <c r="O349" s="67" t="s">
        <v>4522</v>
      </c>
      <c r="P349" s="61" t="s">
        <v>3632</v>
      </c>
      <c r="Q349" s="112"/>
      <c r="R349" s="151">
        <v>0</v>
      </c>
      <c r="S349" s="144">
        <v>0</v>
      </c>
      <c r="T349" s="282"/>
      <c r="U349" s="278"/>
      <c r="V349" s="815"/>
      <c r="W349" s="274"/>
      <c r="X349" s="119"/>
      <c r="Y349" s="274"/>
      <c r="Z349" s="119"/>
      <c r="AA349" s="274"/>
      <c r="AB349" s="119"/>
      <c r="AC349" s="274"/>
      <c r="AD349" s="119"/>
      <c r="AE349" s="274"/>
      <c r="AF349" s="119"/>
      <c r="AG349" s="298"/>
      <c r="AH349" s="119"/>
      <c r="AI349" s="274"/>
      <c r="AJ349" s="119"/>
      <c r="AK349" s="274"/>
      <c r="AL349" s="119"/>
      <c r="AM349" s="279"/>
      <c r="AN349" s="144">
        <v>5</v>
      </c>
      <c r="AO349" s="154">
        <v>0.7</v>
      </c>
      <c r="AP349" s="130">
        <v>0</v>
      </c>
      <c r="AQ349" s="212">
        <v>4</v>
      </c>
      <c r="AR349" s="66">
        <v>0</v>
      </c>
      <c r="AS349" s="120">
        <v>0</v>
      </c>
      <c r="AT349" s="121">
        <v>0</v>
      </c>
      <c r="AU349" s="66">
        <v>0</v>
      </c>
      <c r="AV349" s="122">
        <v>0</v>
      </c>
      <c r="AW349" s="121">
        <v>2</v>
      </c>
      <c r="AX349" s="66">
        <v>2</v>
      </c>
      <c r="AY349" s="122">
        <v>0.8</v>
      </c>
      <c r="AZ349" s="121">
        <v>0</v>
      </c>
      <c r="BA349" s="66">
        <v>0</v>
      </c>
      <c r="BB349" s="122">
        <v>0</v>
      </c>
      <c r="BC349" s="121">
        <v>0</v>
      </c>
      <c r="BD349" s="66">
        <v>1</v>
      </c>
      <c r="BE349" s="122">
        <v>0.3</v>
      </c>
      <c r="BF349" s="113">
        <v>2</v>
      </c>
      <c r="BG349" s="66">
        <v>1</v>
      </c>
      <c r="BH349" s="66">
        <v>0.7</v>
      </c>
      <c r="BI349" s="151">
        <v>5</v>
      </c>
      <c r="BJ349" s="158">
        <v>23</v>
      </c>
      <c r="BK349" s="154">
        <v>0</v>
      </c>
      <c r="BL349" s="144">
        <v>0</v>
      </c>
      <c r="BM349" s="135">
        <v>0</v>
      </c>
      <c r="BN349" s="145">
        <v>0</v>
      </c>
      <c r="BO349" s="135">
        <v>0</v>
      </c>
      <c r="BP349" s="135">
        <v>0</v>
      </c>
      <c r="BQ349" s="135">
        <v>0</v>
      </c>
      <c r="BR349" s="145">
        <v>0</v>
      </c>
      <c r="BS349" s="135">
        <v>0</v>
      </c>
      <c r="BT349" s="158">
        <v>0</v>
      </c>
      <c r="BU349" s="149">
        <v>0</v>
      </c>
      <c r="BV349" s="144">
        <v>0</v>
      </c>
      <c r="BW349" s="145">
        <v>0</v>
      </c>
      <c r="BX349" s="158">
        <v>0</v>
      </c>
      <c r="BY349" s="147" t="s">
        <v>132</v>
      </c>
      <c r="BZ349" s="144">
        <v>0</v>
      </c>
      <c r="CA349" s="145">
        <v>0</v>
      </c>
      <c r="CB349" s="145">
        <v>0</v>
      </c>
      <c r="CC349" s="145">
        <v>0</v>
      </c>
      <c r="CD349" s="144">
        <v>0</v>
      </c>
      <c r="CE349" s="145">
        <v>0</v>
      </c>
      <c r="CF349" s="145">
        <v>0</v>
      </c>
      <c r="CG349" s="145">
        <v>0</v>
      </c>
      <c r="CH349" s="134" t="s">
        <v>127</v>
      </c>
      <c r="CI349" s="145">
        <v>0</v>
      </c>
      <c r="CJ349" s="158">
        <v>1</v>
      </c>
      <c r="CK349" s="149">
        <v>14</v>
      </c>
      <c r="CL349" s="144">
        <v>0</v>
      </c>
      <c r="CM349" s="145">
        <v>0</v>
      </c>
      <c r="CN349" s="145">
        <v>0</v>
      </c>
      <c r="CO349" s="134" t="s">
        <v>127</v>
      </c>
      <c r="CP349" s="136" t="s">
        <v>127</v>
      </c>
      <c r="CQ349" s="133" t="s">
        <v>132</v>
      </c>
      <c r="CR349" s="134" t="s">
        <v>127</v>
      </c>
      <c r="CS349" s="112" t="s">
        <v>4523</v>
      </c>
      <c r="CT349" s="134" t="s">
        <v>132</v>
      </c>
      <c r="CU349" s="135"/>
      <c r="CV349" s="135"/>
      <c r="CW349" s="136" t="s">
        <v>132</v>
      </c>
      <c r="CX349" s="137" t="s">
        <v>132</v>
      </c>
      <c r="CY349" s="137" t="s">
        <v>132</v>
      </c>
      <c r="CZ349" s="137" t="s">
        <v>132</v>
      </c>
      <c r="DA349" s="61"/>
      <c r="DB349" s="156" t="s">
        <v>2744</v>
      </c>
      <c r="DC349" s="138" t="s">
        <v>137</v>
      </c>
      <c r="DD349" s="139" t="s">
        <v>2735</v>
      </c>
      <c r="DE349" s="947" t="s">
        <v>4524</v>
      </c>
    </row>
    <row r="350" spans="1:109" ht="27">
      <c r="A350" s="49"/>
      <c r="B350" s="59">
        <f t="shared" ca="1" si="5"/>
        <v>342</v>
      </c>
      <c r="C350" s="132" t="s">
        <v>237</v>
      </c>
      <c r="D350" s="150" t="s">
        <v>4525</v>
      </c>
      <c r="E350" s="65" t="s">
        <v>4526</v>
      </c>
      <c r="F350" s="116" t="s">
        <v>132</v>
      </c>
      <c r="G350" s="117" t="s">
        <v>132</v>
      </c>
      <c r="H350" s="27">
        <v>45200</v>
      </c>
      <c r="I350" s="73" t="s">
        <v>477</v>
      </c>
      <c r="J350" s="67" t="s">
        <v>4527</v>
      </c>
      <c r="K350" s="61" t="s">
        <v>479</v>
      </c>
      <c r="L350" s="112"/>
      <c r="M350" s="118" t="s">
        <v>2727</v>
      </c>
      <c r="N350" s="65" t="s">
        <v>1073</v>
      </c>
      <c r="O350" s="67" t="s">
        <v>4528</v>
      </c>
      <c r="P350" s="61" t="s">
        <v>3632</v>
      </c>
      <c r="Q350" s="112"/>
      <c r="R350" s="151">
        <v>0</v>
      </c>
      <c r="S350" s="144">
        <v>0</v>
      </c>
      <c r="T350" s="434"/>
      <c r="U350" s="152"/>
      <c r="V350" s="282"/>
      <c r="W350" s="152"/>
      <c r="X350" s="119"/>
      <c r="Y350" s="274"/>
      <c r="Z350" s="119"/>
      <c r="AA350" s="274"/>
      <c r="AB350" s="119"/>
      <c r="AC350" s="274"/>
      <c r="AD350" s="119"/>
      <c r="AE350" s="274"/>
      <c r="AF350" s="119"/>
      <c r="AG350" s="298"/>
      <c r="AH350" s="114"/>
      <c r="AI350" s="278"/>
      <c r="AJ350" s="119"/>
      <c r="AK350" s="274"/>
      <c r="AL350" s="119"/>
      <c r="AM350" s="274"/>
      <c r="AN350" s="153">
        <v>0</v>
      </c>
      <c r="AO350" s="280">
        <v>0</v>
      </c>
      <c r="AP350" s="130">
        <v>0</v>
      </c>
      <c r="AQ350" s="212">
        <v>0</v>
      </c>
      <c r="AR350" s="66">
        <v>2</v>
      </c>
      <c r="AS350" s="120">
        <v>0</v>
      </c>
      <c r="AT350" s="121">
        <v>0</v>
      </c>
      <c r="AU350" s="66">
        <v>0</v>
      </c>
      <c r="AV350" s="122">
        <v>0</v>
      </c>
      <c r="AW350" s="121">
        <v>0</v>
      </c>
      <c r="AX350" s="66">
        <v>1</v>
      </c>
      <c r="AY350" s="122">
        <v>0.3</v>
      </c>
      <c r="AZ350" s="121">
        <v>0</v>
      </c>
      <c r="BA350" s="66">
        <v>1</v>
      </c>
      <c r="BB350" s="122">
        <v>0.3</v>
      </c>
      <c r="BC350" s="121">
        <v>0</v>
      </c>
      <c r="BD350" s="66">
        <v>0</v>
      </c>
      <c r="BE350" s="122">
        <v>0</v>
      </c>
      <c r="BF350" s="113">
        <v>0</v>
      </c>
      <c r="BG350" s="66">
        <v>1</v>
      </c>
      <c r="BH350" s="66">
        <v>0.3</v>
      </c>
      <c r="BI350" s="151">
        <v>3</v>
      </c>
      <c r="BJ350" s="158">
        <v>10</v>
      </c>
      <c r="BK350" s="154">
        <v>0</v>
      </c>
      <c r="BL350" s="144">
        <v>0</v>
      </c>
      <c r="BM350" s="135">
        <v>0</v>
      </c>
      <c r="BN350" s="145">
        <v>0</v>
      </c>
      <c r="BO350" s="135">
        <v>0</v>
      </c>
      <c r="BP350" s="135">
        <v>0</v>
      </c>
      <c r="BQ350" s="135">
        <v>0</v>
      </c>
      <c r="BR350" s="145">
        <v>0</v>
      </c>
      <c r="BS350" s="135">
        <v>0</v>
      </c>
      <c r="BT350" s="158">
        <v>0</v>
      </c>
      <c r="BU350" s="149">
        <v>0</v>
      </c>
      <c r="BV350" s="144">
        <v>0</v>
      </c>
      <c r="BW350" s="145">
        <v>0</v>
      </c>
      <c r="BX350" s="158">
        <v>0</v>
      </c>
      <c r="BY350" s="147" t="s">
        <v>132</v>
      </c>
      <c r="BZ350" s="144">
        <v>0</v>
      </c>
      <c r="CA350" s="145">
        <v>0</v>
      </c>
      <c r="CB350" s="145">
        <v>0</v>
      </c>
      <c r="CC350" s="145">
        <v>0</v>
      </c>
      <c r="CD350" s="144">
        <v>0</v>
      </c>
      <c r="CE350" s="145">
        <v>0</v>
      </c>
      <c r="CF350" s="145">
        <v>0</v>
      </c>
      <c r="CG350" s="145">
        <v>0</v>
      </c>
      <c r="CH350" s="134" t="s">
        <v>132</v>
      </c>
      <c r="CI350" s="145"/>
      <c r="CJ350" s="158"/>
      <c r="CK350" s="149"/>
      <c r="CL350" s="144">
        <v>0</v>
      </c>
      <c r="CM350" s="145">
        <v>0</v>
      </c>
      <c r="CN350" s="145">
        <v>0</v>
      </c>
      <c r="CO350" s="134" t="s">
        <v>127</v>
      </c>
      <c r="CP350" s="136" t="s">
        <v>127</v>
      </c>
      <c r="CQ350" s="133" t="s">
        <v>132</v>
      </c>
      <c r="CR350" s="134" t="s">
        <v>132</v>
      </c>
      <c r="CS350" s="112"/>
      <c r="CT350" s="134" t="s">
        <v>132</v>
      </c>
      <c r="CU350" s="135"/>
      <c r="CV350" s="135"/>
      <c r="CW350" s="136" t="s">
        <v>132</v>
      </c>
      <c r="CX350" s="137" t="s">
        <v>132</v>
      </c>
      <c r="CY350" s="137" t="s">
        <v>132</v>
      </c>
      <c r="CZ350" s="137" t="s">
        <v>132</v>
      </c>
      <c r="DA350" s="61"/>
      <c r="DB350" s="156" t="s">
        <v>2744</v>
      </c>
      <c r="DC350" s="138" t="s">
        <v>149</v>
      </c>
      <c r="DD350" s="139" t="s">
        <v>2735</v>
      </c>
      <c r="DE350" s="947" t="s">
        <v>144</v>
      </c>
    </row>
    <row r="351" spans="1:109" ht="27">
      <c r="A351" s="49"/>
      <c r="B351" s="59">
        <f t="shared" ca="1" si="5"/>
        <v>343</v>
      </c>
      <c r="C351" s="132" t="s">
        <v>4529</v>
      </c>
      <c r="D351" s="150" t="s">
        <v>4530</v>
      </c>
      <c r="E351" s="65" t="s">
        <v>4531</v>
      </c>
      <c r="F351" s="116" t="s">
        <v>132</v>
      </c>
      <c r="G351" s="117" t="s">
        <v>132</v>
      </c>
      <c r="H351" s="27">
        <v>38807</v>
      </c>
      <c r="I351" s="73" t="s">
        <v>477</v>
      </c>
      <c r="J351" s="67" t="s">
        <v>4532</v>
      </c>
      <c r="K351" s="61" t="s">
        <v>479</v>
      </c>
      <c r="L351" s="112"/>
      <c r="M351" s="118" t="s">
        <v>2727</v>
      </c>
      <c r="N351" s="65" t="s">
        <v>4533</v>
      </c>
      <c r="O351" s="67" t="s">
        <v>4534</v>
      </c>
      <c r="P351" s="61" t="s">
        <v>162</v>
      </c>
      <c r="Q351" s="112"/>
      <c r="R351" s="151">
        <v>0</v>
      </c>
      <c r="S351" s="144">
        <v>1</v>
      </c>
      <c r="T351" s="282" t="s">
        <v>4535</v>
      </c>
      <c r="U351" s="676">
        <v>37</v>
      </c>
      <c r="V351" s="282"/>
      <c r="W351" s="676"/>
      <c r="X351" s="114"/>
      <c r="Y351" s="676"/>
      <c r="Z351" s="114"/>
      <c r="AA351" s="676"/>
      <c r="AB351" s="114"/>
      <c r="AC351" s="676"/>
      <c r="AD351" s="114"/>
      <c r="AE351" s="676"/>
      <c r="AF351" s="114"/>
      <c r="AG351" s="676"/>
      <c r="AH351" s="114"/>
      <c r="AI351" s="676"/>
      <c r="AJ351" s="114"/>
      <c r="AK351" s="676"/>
      <c r="AL351" s="114"/>
      <c r="AM351" s="676"/>
      <c r="AN351" s="144">
        <v>0</v>
      </c>
      <c r="AO351" s="157">
        <v>0</v>
      </c>
      <c r="AP351" s="130">
        <v>0</v>
      </c>
      <c r="AQ351" s="212">
        <v>0</v>
      </c>
      <c r="AR351" s="66">
        <v>0</v>
      </c>
      <c r="AS351" s="120">
        <v>0</v>
      </c>
      <c r="AT351" s="121">
        <v>0</v>
      </c>
      <c r="AU351" s="66">
        <v>0</v>
      </c>
      <c r="AV351" s="122">
        <v>0</v>
      </c>
      <c r="AW351" s="121">
        <v>3</v>
      </c>
      <c r="AX351" s="66">
        <v>1</v>
      </c>
      <c r="AY351" s="122">
        <v>1</v>
      </c>
      <c r="AZ351" s="121">
        <v>0</v>
      </c>
      <c r="BA351" s="66">
        <v>0</v>
      </c>
      <c r="BB351" s="122">
        <v>0</v>
      </c>
      <c r="BC351" s="121">
        <v>1</v>
      </c>
      <c r="BD351" s="66">
        <v>0</v>
      </c>
      <c r="BE351" s="122">
        <v>0</v>
      </c>
      <c r="BF351" s="113">
        <v>0</v>
      </c>
      <c r="BG351" s="66">
        <v>2</v>
      </c>
      <c r="BH351" s="66">
        <v>2</v>
      </c>
      <c r="BI351" s="151">
        <v>5</v>
      </c>
      <c r="BJ351" s="158">
        <v>28</v>
      </c>
      <c r="BK351" s="154">
        <v>0</v>
      </c>
      <c r="BL351" s="144">
        <v>0</v>
      </c>
      <c r="BM351" s="135">
        <v>0</v>
      </c>
      <c r="BN351" s="145">
        <v>0</v>
      </c>
      <c r="BO351" s="135">
        <v>0</v>
      </c>
      <c r="BP351" s="135">
        <v>0</v>
      </c>
      <c r="BQ351" s="135">
        <v>0</v>
      </c>
      <c r="BR351" s="145">
        <v>0</v>
      </c>
      <c r="BS351" s="135">
        <v>0</v>
      </c>
      <c r="BT351" s="158">
        <v>0</v>
      </c>
      <c r="BU351" s="149">
        <v>0</v>
      </c>
      <c r="BV351" s="144">
        <v>0</v>
      </c>
      <c r="BW351" s="145">
        <v>10</v>
      </c>
      <c r="BX351" s="158">
        <v>10</v>
      </c>
      <c r="BY351" s="147" t="s">
        <v>132</v>
      </c>
      <c r="BZ351" s="144">
        <v>0</v>
      </c>
      <c r="CA351" s="145">
        <v>41</v>
      </c>
      <c r="CB351" s="145">
        <v>41</v>
      </c>
      <c r="CC351" s="145">
        <v>41</v>
      </c>
      <c r="CD351" s="144">
        <v>0</v>
      </c>
      <c r="CE351" s="145">
        <v>0</v>
      </c>
      <c r="CF351" s="145">
        <v>0</v>
      </c>
      <c r="CG351" s="145">
        <v>0</v>
      </c>
      <c r="CH351" s="134" t="s">
        <v>127</v>
      </c>
      <c r="CI351" s="145">
        <v>0</v>
      </c>
      <c r="CJ351" s="158">
        <v>3</v>
      </c>
      <c r="CK351" s="149">
        <v>0</v>
      </c>
      <c r="CL351" s="144">
        <v>0</v>
      </c>
      <c r="CM351" s="145">
        <v>0</v>
      </c>
      <c r="CN351" s="145">
        <v>0</v>
      </c>
      <c r="CO351" s="134" t="s">
        <v>132</v>
      </c>
      <c r="CP351" s="136"/>
      <c r="CQ351" s="133" t="s">
        <v>132</v>
      </c>
      <c r="CR351" s="134" t="s">
        <v>132</v>
      </c>
      <c r="CS351" s="112"/>
      <c r="CT351" s="134" t="s">
        <v>132</v>
      </c>
      <c r="CU351" s="135"/>
      <c r="CV351" s="135"/>
      <c r="CW351" s="136" t="s">
        <v>132</v>
      </c>
      <c r="CX351" s="137" t="s">
        <v>132</v>
      </c>
      <c r="CY351" s="137" t="s">
        <v>132</v>
      </c>
      <c r="CZ351" s="137" t="s">
        <v>132</v>
      </c>
      <c r="DA351" s="61"/>
      <c r="DB351" s="156" t="s">
        <v>2744</v>
      </c>
      <c r="DC351" s="138" t="s">
        <v>149</v>
      </c>
      <c r="DD351" s="139" t="s">
        <v>2736</v>
      </c>
      <c r="DE351" s="947" t="s">
        <v>210</v>
      </c>
    </row>
    <row r="352" spans="1:109">
      <c r="A352" s="49"/>
      <c r="B352" s="59">
        <f t="shared" ca="1" si="5"/>
        <v>344</v>
      </c>
      <c r="C352" s="115" t="s">
        <v>237</v>
      </c>
      <c r="D352" s="150" t="s">
        <v>4536</v>
      </c>
      <c r="E352" s="65" t="s">
        <v>4537</v>
      </c>
      <c r="F352" s="116" t="s">
        <v>132</v>
      </c>
      <c r="G352" s="117" t="s">
        <v>132</v>
      </c>
      <c r="H352" s="27">
        <v>38626</v>
      </c>
      <c r="I352" s="65" t="s">
        <v>477</v>
      </c>
      <c r="J352" s="67" t="s">
        <v>4538</v>
      </c>
      <c r="K352" s="61" t="s">
        <v>479</v>
      </c>
      <c r="L352" s="112"/>
      <c r="M352" s="118" t="s">
        <v>132</v>
      </c>
      <c r="N352" s="65" t="s">
        <v>4539</v>
      </c>
      <c r="O352" s="67" t="s">
        <v>4540</v>
      </c>
      <c r="P352" s="61" t="s">
        <v>197</v>
      </c>
      <c r="Q352" s="112"/>
      <c r="R352" s="151">
        <v>0</v>
      </c>
      <c r="S352" s="144">
        <v>1</v>
      </c>
      <c r="T352" s="434" t="s">
        <v>944</v>
      </c>
      <c r="U352" s="159">
        <v>5</v>
      </c>
      <c r="V352" s="282"/>
      <c r="W352" s="159"/>
      <c r="X352" s="114"/>
      <c r="Y352" s="159"/>
      <c r="Z352" s="114"/>
      <c r="AA352" s="159"/>
      <c r="AB352" s="114"/>
      <c r="AC352" s="159"/>
      <c r="AD352" s="114"/>
      <c r="AE352" s="159"/>
      <c r="AF352" s="114"/>
      <c r="AG352" s="159"/>
      <c r="AH352" s="114"/>
      <c r="AI352" s="159"/>
      <c r="AJ352" s="114"/>
      <c r="AK352" s="159"/>
      <c r="AL352" s="114"/>
      <c r="AM352" s="159"/>
      <c r="AN352" s="144">
        <v>0</v>
      </c>
      <c r="AO352" s="161">
        <v>0</v>
      </c>
      <c r="AP352" s="130">
        <v>0</v>
      </c>
      <c r="AQ352" s="212">
        <v>0</v>
      </c>
      <c r="AR352" s="66">
        <v>0</v>
      </c>
      <c r="AS352" s="120">
        <v>0</v>
      </c>
      <c r="AT352" s="121">
        <v>0</v>
      </c>
      <c r="AU352" s="66">
        <v>0</v>
      </c>
      <c r="AV352" s="122">
        <v>0</v>
      </c>
      <c r="AW352" s="121">
        <v>1</v>
      </c>
      <c r="AX352" s="66">
        <v>0</v>
      </c>
      <c r="AY352" s="122">
        <v>0</v>
      </c>
      <c r="AZ352" s="121">
        <v>0</v>
      </c>
      <c r="BA352" s="66">
        <v>0</v>
      </c>
      <c r="BB352" s="122">
        <v>0</v>
      </c>
      <c r="BC352" s="121">
        <v>0</v>
      </c>
      <c r="BD352" s="66">
        <v>0</v>
      </c>
      <c r="BE352" s="122">
        <v>0</v>
      </c>
      <c r="BF352" s="113">
        <v>1</v>
      </c>
      <c r="BG352" s="66">
        <v>0</v>
      </c>
      <c r="BH352" s="66">
        <v>0</v>
      </c>
      <c r="BI352" s="151">
        <v>5</v>
      </c>
      <c r="BJ352" s="143">
        <v>20</v>
      </c>
      <c r="BK352" s="154">
        <v>0</v>
      </c>
      <c r="BL352" s="144">
        <v>0</v>
      </c>
      <c r="BM352" s="135">
        <v>0</v>
      </c>
      <c r="BN352" s="145">
        <v>0</v>
      </c>
      <c r="BO352" s="135">
        <v>0</v>
      </c>
      <c r="BP352" s="146">
        <v>0</v>
      </c>
      <c r="BQ352" s="135">
        <v>0</v>
      </c>
      <c r="BR352" s="145">
        <v>0</v>
      </c>
      <c r="BS352" s="135">
        <v>0</v>
      </c>
      <c r="BT352" s="155">
        <v>0</v>
      </c>
      <c r="BU352" s="149">
        <v>0</v>
      </c>
      <c r="BV352" s="144">
        <v>0</v>
      </c>
      <c r="BW352" s="145">
        <v>0</v>
      </c>
      <c r="BX352" s="146">
        <v>0</v>
      </c>
      <c r="BY352" s="147" t="s">
        <v>132</v>
      </c>
      <c r="BZ352" s="144">
        <v>0</v>
      </c>
      <c r="CA352" s="145">
        <v>0</v>
      </c>
      <c r="CB352" s="145">
        <v>0</v>
      </c>
      <c r="CC352" s="145">
        <v>0</v>
      </c>
      <c r="CD352" s="144">
        <v>0</v>
      </c>
      <c r="CE352" s="145">
        <v>0</v>
      </c>
      <c r="CF352" s="145">
        <v>0</v>
      </c>
      <c r="CG352" s="145">
        <v>0</v>
      </c>
      <c r="CH352" s="134" t="s">
        <v>127</v>
      </c>
      <c r="CI352" s="145">
        <v>0</v>
      </c>
      <c r="CJ352" s="148">
        <v>1</v>
      </c>
      <c r="CK352" s="149">
        <v>0</v>
      </c>
      <c r="CL352" s="144">
        <v>0</v>
      </c>
      <c r="CM352" s="145">
        <v>0</v>
      </c>
      <c r="CN352" s="145">
        <v>0</v>
      </c>
      <c r="CO352" s="134" t="s">
        <v>127</v>
      </c>
      <c r="CP352" s="136" t="s">
        <v>132</v>
      </c>
      <c r="CQ352" s="133" t="s">
        <v>132</v>
      </c>
      <c r="CR352" s="134" t="s">
        <v>132</v>
      </c>
      <c r="CS352" s="112"/>
      <c r="CT352" s="134" t="s">
        <v>132</v>
      </c>
      <c r="CU352" s="135"/>
      <c r="CV352" s="135"/>
      <c r="CW352" s="136" t="s">
        <v>132</v>
      </c>
      <c r="CX352" s="137" t="s">
        <v>132</v>
      </c>
      <c r="CY352" s="137" t="s">
        <v>132</v>
      </c>
      <c r="CZ352" s="137" t="s">
        <v>132</v>
      </c>
      <c r="DA352" s="61"/>
      <c r="DB352" s="156" t="s">
        <v>2744</v>
      </c>
      <c r="DC352" s="138" t="s">
        <v>149</v>
      </c>
      <c r="DD352" s="139" t="s">
        <v>2735</v>
      </c>
      <c r="DE352" s="947" t="s">
        <v>210</v>
      </c>
    </row>
    <row r="353" spans="1:109" ht="67.5">
      <c r="A353" s="49"/>
      <c r="B353" s="59">
        <f t="shared" ca="1" si="5"/>
        <v>345</v>
      </c>
      <c r="C353" s="115" t="s">
        <v>237</v>
      </c>
      <c r="D353" s="150" t="s">
        <v>4541</v>
      </c>
      <c r="E353" s="65" t="s">
        <v>4542</v>
      </c>
      <c r="F353" s="116" t="s">
        <v>132</v>
      </c>
      <c r="G353" s="117" t="s">
        <v>132</v>
      </c>
      <c r="H353" s="27">
        <v>34151</v>
      </c>
      <c r="I353" s="65" t="s">
        <v>477</v>
      </c>
      <c r="J353" s="67" t="s">
        <v>4538</v>
      </c>
      <c r="K353" s="61" t="s">
        <v>479</v>
      </c>
      <c r="L353" s="112"/>
      <c r="M353" s="118" t="s">
        <v>132</v>
      </c>
      <c r="N353" s="65" t="s">
        <v>4543</v>
      </c>
      <c r="O353" s="67" t="s">
        <v>4544</v>
      </c>
      <c r="P353" s="61" t="s">
        <v>2743</v>
      </c>
      <c r="Q353" s="112"/>
      <c r="R353" s="151">
        <v>0</v>
      </c>
      <c r="S353" s="144">
        <v>1</v>
      </c>
      <c r="T353" s="434" t="s">
        <v>4545</v>
      </c>
      <c r="U353" s="159" t="s">
        <v>4546</v>
      </c>
      <c r="V353" s="739"/>
      <c r="W353" s="159"/>
      <c r="X353" s="368"/>
      <c r="Y353" s="159"/>
      <c r="Z353" s="368"/>
      <c r="AA353" s="159"/>
      <c r="AB353" s="368"/>
      <c r="AC353" s="159"/>
      <c r="AD353" s="368"/>
      <c r="AE353" s="159"/>
      <c r="AF353" s="368"/>
      <c r="AG353" s="159"/>
      <c r="AH353" s="114"/>
      <c r="AI353" s="159"/>
      <c r="AJ353" s="368"/>
      <c r="AK353" s="159"/>
      <c r="AL353" s="368"/>
      <c r="AM353" s="159"/>
      <c r="AN353" s="369">
        <v>0</v>
      </c>
      <c r="AO353" s="161">
        <v>0</v>
      </c>
      <c r="AP353" s="130">
        <v>0</v>
      </c>
      <c r="AQ353" s="212">
        <v>0</v>
      </c>
      <c r="AR353" s="66">
        <v>0</v>
      </c>
      <c r="AS353" s="120">
        <v>0</v>
      </c>
      <c r="AT353" s="121">
        <v>0</v>
      </c>
      <c r="AU353" s="66">
        <v>0</v>
      </c>
      <c r="AV353" s="122">
        <v>0</v>
      </c>
      <c r="AW353" s="121">
        <v>1</v>
      </c>
      <c r="AX353" s="66">
        <v>0</v>
      </c>
      <c r="AY353" s="122">
        <v>0</v>
      </c>
      <c r="AZ353" s="121">
        <v>0</v>
      </c>
      <c r="BA353" s="66">
        <v>0</v>
      </c>
      <c r="BB353" s="122">
        <v>0</v>
      </c>
      <c r="BC353" s="121">
        <v>0</v>
      </c>
      <c r="BD353" s="66">
        <v>0</v>
      </c>
      <c r="BE353" s="122">
        <v>0</v>
      </c>
      <c r="BF353" s="113">
        <v>1</v>
      </c>
      <c r="BG353" s="66">
        <v>0</v>
      </c>
      <c r="BH353" s="66">
        <v>0</v>
      </c>
      <c r="BI353" s="151">
        <v>5.5</v>
      </c>
      <c r="BJ353" s="143">
        <v>6.5</v>
      </c>
      <c r="BK353" s="154">
        <v>0</v>
      </c>
      <c r="BL353" s="144">
        <v>0</v>
      </c>
      <c r="BM353" s="135">
        <v>0</v>
      </c>
      <c r="BN353" s="145">
        <v>0</v>
      </c>
      <c r="BO353" s="135">
        <v>0</v>
      </c>
      <c r="BP353" s="146">
        <v>0</v>
      </c>
      <c r="BQ353" s="135">
        <v>0</v>
      </c>
      <c r="BR353" s="145">
        <v>0</v>
      </c>
      <c r="BS353" s="135">
        <v>0</v>
      </c>
      <c r="BT353" s="155">
        <v>0</v>
      </c>
      <c r="BU353" s="149">
        <v>0</v>
      </c>
      <c r="BV353" s="144">
        <v>0</v>
      </c>
      <c r="BW353" s="145">
        <v>5</v>
      </c>
      <c r="BX353" s="146">
        <v>4</v>
      </c>
      <c r="BY353" s="147" t="s">
        <v>127</v>
      </c>
      <c r="BZ353" s="144">
        <v>0</v>
      </c>
      <c r="CA353" s="145">
        <v>0</v>
      </c>
      <c r="CB353" s="145">
        <v>0</v>
      </c>
      <c r="CC353" s="145">
        <v>0</v>
      </c>
      <c r="CD353" s="144">
        <v>0</v>
      </c>
      <c r="CE353" s="145">
        <v>0</v>
      </c>
      <c r="CF353" s="145">
        <v>0</v>
      </c>
      <c r="CG353" s="145">
        <v>0</v>
      </c>
      <c r="CH353" s="134" t="s">
        <v>132</v>
      </c>
      <c r="CI353" s="145"/>
      <c r="CJ353" s="148"/>
      <c r="CK353" s="149"/>
      <c r="CL353" s="144">
        <v>0</v>
      </c>
      <c r="CM353" s="145">
        <v>0</v>
      </c>
      <c r="CN353" s="145">
        <v>0</v>
      </c>
      <c r="CO353" s="134" t="s">
        <v>127</v>
      </c>
      <c r="CP353" s="136" t="s">
        <v>132</v>
      </c>
      <c r="CQ353" s="133" t="s">
        <v>132</v>
      </c>
      <c r="CR353" s="134" t="s">
        <v>132</v>
      </c>
      <c r="CS353" s="112"/>
      <c r="CT353" s="134" t="s">
        <v>132</v>
      </c>
      <c r="CU353" s="135"/>
      <c r="CV353" s="135"/>
      <c r="CW353" s="136" t="s">
        <v>132</v>
      </c>
      <c r="CX353" s="137" t="s">
        <v>132</v>
      </c>
      <c r="CY353" s="137" t="s">
        <v>132</v>
      </c>
      <c r="CZ353" s="137" t="s">
        <v>132</v>
      </c>
      <c r="DA353" s="61"/>
      <c r="DB353" s="156" t="s">
        <v>2744</v>
      </c>
      <c r="DC353" s="138" t="s">
        <v>149</v>
      </c>
      <c r="DD353" s="139" t="s">
        <v>2736</v>
      </c>
      <c r="DE353" s="947" t="s">
        <v>150</v>
      </c>
    </row>
    <row r="354" spans="1:109" ht="40.5">
      <c r="A354" s="49"/>
      <c r="B354" s="59">
        <f t="shared" ca="1" si="5"/>
        <v>346</v>
      </c>
      <c r="C354" s="132" t="s">
        <v>237</v>
      </c>
      <c r="D354" s="150" t="s">
        <v>4547</v>
      </c>
      <c r="E354" s="65" t="s">
        <v>4548</v>
      </c>
      <c r="F354" s="116" t="s">
        <v>132</v>
      </c>
      <c r="G354" s="117" t="s">
        <v>132</v>
      </c>
      <c r="H354" s="27">
        <v>31868</v>
      </c>
      <c r="I354" s="73" t="s">
        <v>477</v>
      </c>
      <c r="J354" s="67" t="s">
        <v>4549</v>
      </c>
      <c r="K354" s="61" t="s">
        <v>479</v>
      </c>
      <c r="L354" s="112"/>
      <c r="M354" s="118" t="s">
        <v>132</v>
      </c>
      <c r="N354" s="65" t="s">
        <v>4550</v>
      </c>
      <c r="O354" s="67" t="s">
        <v>4551</v>
      </c>
      <c r="P354" s="61" t="s">
        <v>3460</v>
      </c>
      <c r="Q354" s="112"/>
      <c r="R354" s="151">
        <v>0</v>
      </c>
      <c r="S354" s="144">
        <v>1</v>
      </c>
      <c r="T354" s="434" t="s">
        <v>3219</v>
      </c>
      <c r="U354" s="278" t="s">
        <v>4552</v>
      </c>
      <c r="V354" s="815"/>
      <c r="W354" s="274"/>
      <c r="X354" s="119"/>
      <c r="Y354" s="274"/>
      <c r="Z354" s="119"/>
      <c r="AA354" s="274"/>
      <c r="AB354" s="119"/>
      <c r="AC354" s="274"/>
      <c r="AD354" s="119"/>
      <c r="AE354" s="274"/>
      <c r="AF354" s="119"/>
      <c r="AG354" s="298"/>
      <c r="AH354" s="114"/>
      <c r="AI354" s="278"/>
      <c r="AJ354" s="119"/>
      <c r="AK354" s="274"/>
      <c r="AL354" s="119"/>
      <c r="AM354" s="274"/>
      <c r="AN354" s="153">
        <v>0</v>
      </c>
      <c r="AO354" s="280">
        <v>0</v>
      </c>
      <c r="AP354" s="130">
        <v>0</v>
      </c>
      <c r="AQ354" s="212">
        <v>0</v>
      </c>
      <c r="AR354" s="66">
        <v>0</v>
      </c>
      <c r="AS354" s="120">
        <v>0</v>
      </c>
      <c r="AT354" s="121">
        <v>0</v>
      </c>
      <c r="AU354" s="66">
        <v>0</v>
      </c>
      <c r="AV354" s="122">
        <v>0</v>
      </c>
      <c r="AW354" s="121">
        <v>2</v>
      </c>
      <c r="AX354" s="66">
        <v>2</v>
      </c>
      <c r="AY354" s="122">
        <v>1</v>
      </c>
      <c r="AZ354" s="121">
        <v>0</v>
      </c>
      <c r="BA354" s="66">
        <v>0</v>
      </c>
      <c r="BB354" s="122">
        <v>0</v>
      </c>
      <c r="BC354" s="121">
        <v>0</v>
      </c>
      <c r="BD354" s="66">
        <v>0</v>
      </c>
      <c r="BE354" s="122">
        <v>0</v>
      </c>
      <c r="BF354" s="113">
        <v>1</v>
      </c>
      <c r="BG354" s="66">
        <v>0</v>
      </c>
      <c r="BH354" s="66">
        <v>0</v>
      </c>
      <c r="BI354" s="151">
        <v>5</v>
      </c>
      <c r="BJ354" s="158">
        <v>13</v>
      </c>
      <c r="BK354" s="154">
        <v>0</v>
      </c>
      <c r="BL354" s="144">
        <v>0</v>
      </c>
      <c r="BM354" s="135">
        <v>0</v>
      </c>
      <c r="BN354" s="145">
        <v>0</v>
      </c>
      <c r="BO354" s="135">
        <v>0</v>
      </c>
      <c r="BP354" s="135">
        <v>0</v>
      </c>
      <c r="BQ354" s="135">
        <v>0</v>
      </c>
      <c r="BR354" s="145">
        <v>0</v>
      </c>
      <c r="BS354" s="135">
        <v>0</v>
      </c>
      <c r="BT354" s="158">
        <v>0</v>
      </c>
      <c r="BU354" s="149">
        <v>0</v>
      </c>
      <c r="BV354" s="144">
        <v>0</v>
      </c>
      <c r="BW354" s="145">
        <v>0</v>
      </c>
      <c r="BX354" s="158">
        <v>0</v>
      </c>
      <c r="BY354" s="147" t="s">
        <v>132</v>
      </c>
      <c r="BZ354" s="144">
        <v>0</v>
      </c>
      <c r="CA354" s="145">
        <v>0</v>
      </c>
      <c r="CB354" s="145">
        <v>0</v>
      </c>
      <c r="CC354" s="145">
        <v>0</v>
      </c>
      <c r="CD354" s="144">
        <v>0</v>
      </c>
      <c r="CE354" s="145">
        <v>0</v>
      </c>
      <c r="CF354" s="145">
        <v>0</v>
      </c>
      <c r="CG354" s="145">
        <v>0</v>
      </c>
      <c r="CH354" s="134" t="s">
        <v>127</v>
      </c>
      <c r="CI354" s="145">
        <v>0</v>
      </c>
      <c r="CJ354" s="158">
        <v>0</v>
      </c>
      <c r="CK354" s="149">
        <v>17</v>
      </c>
      <c r="CL354" s="144">
        <v>0</v>
      </c>
      <c r="CM354" s="145">
        <v>0</v>
      </c>
      <c r="CN354" s="145">
        <v>0</v>
      </c>
      <c r="CO354" s="134" t="s">
        <v>127</v>
      </c>
      <c r="CP354" s="136" t="s">
        <v>127</v>
      </c>
      <c r="CQ354" s="133" t="s">
        <v>132</v>
      </c>
      <c r="CR354" s="134" t="s">
        <v>127</v>
      </c>
      <c r="CS354" s="112" t="s">
        <v>4553</v>
      </c>
      <c r="CT354" s="134" t="s">
        <v>132</v>
      </c>
      <c r="CU354" s="135"/>
      <c r="CV354" s="135"/>
      <c r="CW354" s="136" t="s">
        <v>127</v>
      </c>
      <c r="CX354" s="137" t="s">
        <v>132</v>
      </c>
      <c r="CY354" s="137" t="s">
        <v>132</v>
      </c>
      <c r="CZ354" s="137" t="s">
        <v>132</v>
      </c>
      <c r="DA354" s="61" t="s">
        <v>2773</v>
      </c>
      <c r="DB354" s="156" t="s">
        <v>2735</v>
      </c>
      <c r="DC354" s="138" t="s">
        <v>149</v>
      </c>
      <c r="DD354" s="139" t="s">
        <v>2735</v>
      </c>
      <c r="DE354" s="947" t="s">
        <v>4554</v>
      </c>
    </row>
    <row r="355" spans="1:109" ht="27">
      <c r="A355" s="49"/>
      <c r="B355" s="59">
        <f t="shared" ca="1" si="5"/>
        <v>347</v>
      </c>
      <c r="C355" s="115" t="s">
        <v>237</v>
      </c>
      <c r="D355" s="150" t="s">
        <v>4555</v>
      </c>
      <c r="E355" s="65" t="s">
        <v>4556</v>
      </c>
      <c r="F355" s="116" t="s">
        <v>132</v>
      </c>
      <c r="G355" s="117" t="s">
        <v>132</v>
      </c>
      <c r="H355" s="27">
        <v>25294</v>
      </c>
      <c r="I355" s="65" t="s">
        <v>477</v>
      </c>
      <c r="J355" s="67" t="s">
        <v>4549</v>
      </c>
      <c r="K355" s="61" t="s">
        <v>479</v>
      </c>
      <c r="L355" s="112"/>
      <c r="M355" s="118" t="s">
        <v>132</v>
      </c>
      <c r="N355" s="65" t="s">
        <v>4550</v>
      </c>
      <c r="O355" s="67" t="s">
        <v>4557</v>
      </c>
      <c r="P355" s="61" t="s">
        <v>3920</v>
      </c>
      <c r="Q355" s="112"/>
      <c r="R355" s="151">
        <v>0</v>
      </c>
      <c r="S355" s="144">
        <v>0</v>
      </c>
      <c r="T355" s="434"/>
      <c r="U355" s="159"/>
      <c r="V355" s="739"/>
      <c r="W355" s="159"/>
      <c r="X355" s="368"/>
      <c r="Y355" s="159"/>
      <c r="Z355" s="368"/>
      <c r="AA355" s="159"/>
      <c r="AB355" s="368"/>
      <c r="AC355" s="159"/>
      <c r="AD355" s="368"/>
      <c r="AE355" s="159"/>
      <c r="AF355" s="368"/>
      <c r="AG355" s="159"/>
      <c r="AH355" s="119"/>
      <c r="AI355" s="152"/>
      <c r="AJ355" s="119"/>
      <c r="AK355" s="152"/>
      <c r="AL355" s="119"/>
      <c r="AM355" s="152"/>
      <c r="AN355" s="153">
        <v>1</v>
      </c>
      <c r="AO355" s="280">
        <v>1</v>
      </c>
      <c r="AP355" s="130">
        <v>0</v>
      </c>
      <c r="AQ355" s="212">
        <v>0</v>
      </c>
      <c r="AR355" s="66">
        <v>0</v>
      </c>
      <c r="AS355" s="120">
        <v>0</v>
      </c>
      <c r="AT355" s="121">
        <v>0</v>
      </c>
      <c r="AU355" s="66">
        <v>0</v>
      </c>
      <c r="AV355" s="122">
        <v>0</v>
      </c>
      <c r="AW355" s="121">
        <v>1</v>
      </c>
      <c r="AX355" s="66">
        <v>0</v>
      </c>
      <c r="AY355" s="122">
        <v>0</v>
      </c>
      <c r="AZ355" s="121">
        <v>0</v>
      </c>
      <c r="BA355" s="66">
        <v>0</v>
      </c>
      <c r="BB355" s="122">
        <v>0</v>
      </c>
      <c r="BC355" s="121">
        <v>0</v>
      </c>
      <c r="BD355" s="66">
        <v>0</v>
      </c>
      <c r="BE355" s="122">
        <v>0</v>
      </c>
      <c r="BF355" s="113">
        <v>0</v>
      </c>
      <c r="BG355" s="66">
        <v>1</v>
      </c>
      <c r="BH355" s="66">
        <v>1</v>
      </c>
      <c r="BI355" s="151">
        <v>3</v>
      </c>
      <c r="BJ355" s="143">
        <v>2</v>
      </c>
      <c r="BK355" s="154">
        <v>0</v>
      </c>
      <c r="BL355" s="144">
        <v>0</v>
      </c>
      <c r="BM355" s="135">
        <v>0</v>
      </c>
      <c r="BN355" s="145">
        <v>0</v>
      </c>
      <c r="BO355" s="135">
        <v>0</v>
      </c>
      <c r="BP355" s="146">
        <v>0</v>
      </c>
      <c r="BQ355" s="135">
        <v>0</v>
      </c>
      <c r="BR355" s="145">
        <v>0</v>
      </c>
      <c r="BS355" s="135">
        <v>0</v>
      </c>
      <c r="BT355" s="155">
        <v>0</v>
      </c>
      <c r="BU355" s="149">
        <v>0</v>
      </c>
      <c r="BV355" s="144">
        <v>0</v>
      </c>
      <c r="BW355" s="145">
        <v>0</v>
      </c>
      <c r="BX355" s="146">
        <v>0</v>
      </c>
      <c r="BY355" s="147" t="s">
        <v>132</v>
      </c>
      <c r="BZ355" s="144">
        <v>0</v>
      </c>
      <c r="CA355" s="145">
        <v>0</v>
      </c>
      <c r="CB355" s="145">
        <v>0</v>
      </c>
      <c r="CC355" s="145">
        <v>0</v>
      </c>
      <c r="CD355" s="144">
        <v>0</v>
      </c>
      <c r="CE355" s="145">
        <v>0</v>
      </c>
      <c r="CF355" s="145">
        <v>0</v>
      </c>
      <c r="CG355" s="145">
        <v>0</v>
      </c>
      <c r="CH355" s="134" t="s">
        <v>132</v>
      </c>
      <c r="CI355" s="145"/>
      <c r="CJ355" s="148"/>
      <c r="CK355" s="149"/>
      <c r="CL355" s="144">
        <v>0</v>
      </c>
      <c r="CM355" s="145">
        <v>0</v>
      </c>
      <c r="CN355" s="145">
        <v>0</v>
      </c>
      <c r="CO355" s="134" t="s">
        <v>132</v>
      </c>
      <c r="CP355" s="136"/>
      <c r="CQ355" s="133" t="s">
        <v>132</v>
      </c>
      <c r="CR355" s="134" t="s">
        <v>127</v>
      </c>
      <c r="CS355" s="112" t="s">
        <v>4553</v>
      </c>
      <c r="CT355" s="134" t="s">
        <v>132</v>
      </c>
      <c r="CU355" s="135"/>
      <c r="CV355" s="135"/>
      <c r="CW355" s="136" t="s">
        <v>127</v>
      </c>
      <c r="CX355" s="137" t="s">
        <v>132</v>
      </c>
      <c r="CY355" s="137" t="s">
        <v>132</v>
      </c>
      <c r="CZ355" s="137" t="s">
        <v>132</v>
      </c>
      <c r="DA355" s="61" t="s">
        <v>2773</v>
      </c>
      <c r="DB355" s="156" t="s">
        <v>2735</v>
      </c>
      <c r="DC355" s="138" t="s">
        <v>149</v>
      </c>
      <c r="DD355" s="139" t="s">
        <v>2735</v>
      </c>
      <c r="DE355" s="947" t="s">
        <v>156</v>
      </c>
    </row>
    <row r="356" spans="1:109" ht="40.5">
      <c r="A356" s="49"/>
      <c r="B356" s="59">
        <f t="shared" ca="1" si="5"/>
        <v>348</v>
      </c>
      <c r="C356" s="132" t="s">
        <v>237</v>
      </c>
      <c r="D356" s="150" t="s">
        <v>4558</v>
      </c>
      <c r="E356" s="65" t="s">
        <v>4559</v>
      </c>
      <c r="F356" s="116" t="s">
        <v>132</v>
      </c>
      <c r="G356" s="117" t="s">
        <v>132</v>
      </c>
      <c r="H356" s="27">
        <v>37530</v>
      </c>
      <c r="I356" s="73" t="s">
        <v>477</v>
      </c>
      <c r="J356" s="67" t="s">
        <v>4560</v>
      </c>
      <c r="K356" s="61" t="s">
        <v>479</v>
      </c>
      <c r="L356" s="112"/>
      <c r="M356" s="118" t="s">
        <v>132</v>
      </c>
      <c r="N356" s="65" t="s">
        <v>4550</v>
      </c>
      <c r="O356" s="67" t="s">
        <v>4561</v>
      </c>
      <c r="P356" s="61" t="s">
        <v>3231</v>
      </c>
      <c r="Q356" s="112"/>
      <c r="R356" s="151">
        <v>0</v>
      </c>
      <c r="S356" s="144">
        <v>1</v>
      </c>
      <c r="T356" s="434" t="s">
        <v>3219</v>
      </c>
      <c r="U356" s="278">
        <v>31</v>
      </c>
      <c r="V356" s="815"/>
      <c r="W356" s="274"/>
      <c r="X356" s="119"/>
      <c r="Y356" s="274"/>
      <c r="Z356" s="119"/>
      <c r="AA356" s="274"/>
      <c r="AB356" s="119"/>
      <c r="AC356" s="274"/>
      <c r="AD356" s="119"/>
      <c r="AE356" s="274"/>
      <c r="AF356" s="119"/>
      <c r="AG356" s="298"/>
      <c r="AH356" s="114"/>
      <c r="AI356" s="676"/>
      <c r="AJ356" s="114"/>
      <c r="AK356" s="676"/>
      <c r="AL356" s="114"/>
      <c r="AM356" s="676"/>
      <c r="AN356" s="144">
        <v>0</v>
      </c>
      <c r="AO356" s="157">
        <v>0</v>
      </c>
      <c r="AP356" s="130">
        <v>0</v>
      </c>
      <c r="AQ356" s="212">
        <v>0</v>
      </c>
      <c r="AR356" s="66">
        <v>0</v>
      </c>
      <c r="AS356" s="120">
        <v>0</v>
      </c>
      <c r="AT356" s="121">
        <v>0</v>
      </c>
      <c r="AU356" s="66">
        <v>0</v>
      </c>
      <c r="AV356" s="122">
        <v>0</v>
      </c>
      <c r="AW356" s="121">
        <v>1</v>
      </c>
      <c r="AX356" s="66">
        <v>0</v>
      </c>
      <c r="AY356" s="122">
        <v>0</v>
      </c>
      <c r="AZ356" s="121">
        <v>0</v>
      </c>
      <c r="BA356" s="66">
        <v>0</v>
      </c>
      <c r="BB356" s="122">
        <v>0</v>
      </c>
      <c r="BC356" s="121">
        <v>0</v>
      </c>
      <c r="BD356" s="66">
        <v>0</v>
      </c>
      <c r="BE356" s="122">
        <v>0</v>
      </c>
      <c r="BF356" s="113">
        <v>2</v>
      </c>
      <c r="BG356" s="66">
        <v>0</v>
      </c>
      <c r="BH356" s="66">
        <v>0</v>
      </c>
      <c r="BI356" s="151">
        <v>5</v>
      </c>
      <c r="BJ356" s="158">
        <v>26</v>
      </c>
      <c r="BK356" s="154">
        <v>0</v>
      </c>
      <c r="BL356" s="144">
        <v>0</v>
      </c>
      <c r="BM356" s="135">
        <v>0</v>
      </c>
      <c r="BN356" s="145">
        <v>0</v>
      </c>
      <c r="BO356" s="135">
        <v>0</v>
      </c>
      <c r="BP356" s="135">
        <v>0</v>
      </c>
      <c r="BQ356" s="135">
        <v>0</v>
      </c>
      <c r="BR356" s="145">
        <v>0</v>
      </c>
      <c r="BS356" s="135">
        <v>0</v>
      </c>
      <c r="BT356" s="158">
        <v>0</v>
      </c>
      <c r="BU356" s="149">
        <v>0</v>
      </c>
      <c r="BV356" s="144">
        <v>0</v>
      </c>
      <c r="BW356" s="145">
        <v>35</v>
      </c>
      <c r="BX356" s="158">
        <v>30</v>
      </c>
      <c r="BY356" s="147" t="s">
        <v>132</v>
      </c>
      <c r="BZ356" s="144">
        <v>0</v>
      </c>
      <c r="CA356" s="145">
        <v>5</v>
      </c>
      <c r="CB356" s="145">
        <v>5</v>
      </c>
      <c r="CC356" s="145">
        <v>2</v>
      </c>
      <c r="CD356" s="144">
        <v>0</v>
      </c>
      <c r="CE356" s="145">
        <v>0</v>
      </c>
      <c r="CF356" s="145">
        <v>0</v>
      </c>
      <c r="CG356" s="145">
        <v>0</v>
      </c>
      <c r="CH356" s="134" t="s">
        <v>127</v>
      </c>
      <c r="CI356" s="145">
        <v>0</v>
      </c>
      <c r="CJ356" s="158">
        <v>5</v>
      </c>
      <c r="CK356" s="149">
        <v>24</v>
      </c>
      <c r="CL356" s="144">
        <v>0</v>
      </c>
      <c r="CM356" s="145">
        <v>0</v>
      </c>
      <c r="CN356" s="145">
        <v>0</v>
      </c>
      <c r="CO356" s="134" t="s">
        <v>127</v>
      </c>
      <c r="CP356" s="136" t="s">
        <v>127</v>
      </c>
      <c r="CQ356" s="133" t="s">
        <v>132</v>
      </c>
      <c r="CR356" s="134" t="s">
        <v>132</v>
      </c>
      <c r="CS356" s="112"/>
      <c r="CT356" s="134" t="s">
        <v>127</v>
      </c>
      <c r="CU356" s="135">
        <v>0</v>
      </c>
      <c r="CV356" s="135">
        <v>0</v>
      </c>
      <c r="CW356" s="136" t="s">
        <v>127</v>
      </c>
      <c r="CX356" s="137" t="s">
        <v>127</v>
      </c>
      <c r="CY356" s="137" t="s">
        <v>127</v>
      </c>
      <c r="CZ356" s="137" t="s">
        <v>127</v>
      </c>
      <c r="DA356" s="61" t="s">
        <v>2773</v>
      </c>
      <c r="DB356" s="156" t="s">
        <v>2744</v>
      </c>
      <c r="DC356" s="138" t="s">
        <v>149</v>
      </c>
      <c r="DD356" s="139" t="s">
        <v>2735</v>
      </c>
      <c r="DE356" s="947" t="s">
        <v>4562</v>
      </c>
    </row>
    <row r="357" spans="1:109" ht="27">
      <c r="A357" s="49"/>
      <c r="B357" s="59">
        <f t="shared" ca="1" si="5"/>
        <v>349</v>
      </c>
      <c r="C357" s="115" t="s">
        <v>237</v>
      </c>
      <c r="D357" s="150" t="s">
        <v>4563</v>
      </c>
      <c r="E357" s="65" t="s">
        <v>4564</v>
      </c>
      <c r="F357" s="116" t="s">
        <v>132</v>
      </c>
      <c r="G357" s="117" t="s">
        <v>132</v>
      </c>
      <c r="H357" s="27">
        <v>44286</v>
      </c>
      <c r="I357" s="65" t="s">
        <v>477</v>
      </c>
      <c r="J357" s="67" t="s">
        <v>4565</v>
      </c>
      <c r="K357" s="61" t="s">
        <v>479</v>
      </c>
      <c r="L357" s="112"/>
      <c r="M357" s="118" t="s">
        <v>2727</v>
      </c>
      <c r="N357" s="65" t="s">
        <v>4566</v>
      </c>
      <c r="O357" s="67" t="s">
        <v>4567</v>
      </c>
      <c r="P357" s="67" t="s">
        <v>2743</v>
      </c>
      <c r="Q357" s="112"/>
      <c r="R357" s="151">
        <v>0</v>
      </c>
      <c r="S357" s="144">
        <v>0</v>
      </c>
      <c r="T357" s="434"/>
      <c r="U357" s="159"/>
      <c r="V357" s="282"/>
      <c r="W357" s="159"/>
      <c r="X357" s="114"/>
      <c r="Y357" s="159"/>
      <c r="Z357" s="114"/>
      <c r="AA357" s="159"/>
      <c r="AB357" s="114"/>
      <c r="AC357" s="159"/>
      <c r="AD357" s="114"/>
      <c r="AE357" s="159"/>
      <c r="AF357" s="114"/>
      <c r="AG357" s="159"/>
      <c r="AH357" s="114"/>
      <c r="AI357" s="159"/>
      <c r="AJ357" s="114"/>
      <c r="AK357" s="159"/>
      <c r="AL357" s="114"/>
      <c r="AM357" s="159"/>
      <c r="AN357" s="144">
        <v>1</v>
      </c>
      <c r="AO357" s="161">
        <v>0.1</v>
      </c>
      <c r="AP357" s="130">
        <v>0</v>
      </c>
      <c r="AQ357" s="212">
        <v>0</v>
      </c>
      <c r="AR357" s="66">
        <v>0</v>
      </c>
      <c r="AS357" s="120">
        <v>0</v>
      </c>
      <c r="AT357" s="121">
        <v>0</v>
      </c>
      <c r="AU357" s="66">
        <v>0</v>
      </c>
      <c r="AV357" s="122">
        <v>0</v>
      </c>
      <c r="AW357" s="121">
        <v>1</v>
      </c>
      <c r="AX357" s="66">
        <v>0</v>
      </c>
      <c r="AY357" s="122">
        <v>0.1</v>
      </c>
      <c r="AZ357" s="121">
        <v>0</v>
      </c>
      <c r="BA357" s="66">
        <v>0</v>
      </c>
      <c r="BB357" s="122">
        <v>0</v>
      </c>
      <c r="BC357" s="121">
        <v>0</v>
      </c>
      <c r="BD357" s="66">
        <v>0</v>
      </c>
      <c r="BE357" s="122">
        <v>0</v>
      </c>
      <c r="BF357" s="113">
        <v>0</v>
      </c>
      <c r="BG357" s="66">
        <v>1</v>
      </c>
      <c r="BH357" s="66">
        <v>0.1</v>
      </c>
      <c r="BI357" s="151">
        <v>0.5</v>
      </c>
      <c r="BJ357" s="143">
        <v>2</v>
      </c>
      <c r="BK357" s="154">
        <v>0</v>
      </c>
      <c r="BL357" s="144">
        <v>0</v>
      </c>
      <c r="BM357" s="135">
        <v>0</v>
      </c>
      <c r="BN357" s="145">
        <v>0</v>
      </c>
      <c r="BO357" s="135">
        <v>0</v>
      </c>
      <c r="BP357" s="146">
        <v>0</v>
      </c>
      <c r="BQ357" s="135">
        <v>0</v>
      </c>
      <c r="BR357" s="145">
        <v>0</v>
      </c>
      <c r="BS357" s="135">
        <v>0</v>
      </c>
      <c r="BT357" s="155">
        <v>0</v>
      </c>
      <c r="BU357" s="149">
        <v>0</v>
      </c>
      <c r="BV357" s="144">
        <v>0</v>
      </c>
      <c r="BW357" s="145">
        <v>1</v>
      </c>
      <c r="BX357" s="146">
        <v>1</v>
      </c>
      <c r="BY357" s="147" t="s">
        <v>132</v>
      </c>
      <c r="BZ357" s="144">
        <v>0</v>
      </c>
      <c r="CA357" s="145">
        <v>0</v>
      </c>
      <c r="CB357" s="145">
        <v>0</v>
      </c>
      <c r="CC357" s="145">
        <v>0</v>
      </c>
      <c r="CD357" s="144">
        <v>0</v>
      </c>
      <c r="CE357" s="145">
        <v>0</v>
      </c>
      <c r="CF357" s="145">
        <v>0</v>
      </c>
      <c r="CG357" s="145">
        <v>0</v>
      </c>
      <c r="CH357" s="134" t="s">
        <v>132</v>
      </c>
      <c r="CI357" s="145"/>
      <c r="CJ357" s="148"/>
      <c r="CK357" s="149"/>
      <c r="CL357" s="144">
        <v>0</v>
      </c>
      <c r="CM357" s="145">
        <v>0</v>
      </c>
      <c r="CN357" s="145">
        <v>0</v>
      </c>
      <c r="CO357" s="134" t="s">
        <v>127</v>
      </c>
      <c r="CP357" s="136" t="s">
        <v>127</v>
      </c>
      <c r="CQ357" s="133" t="s">
        <v>132</v>
      </c>
      <c r="CR357" s="134" t="s">
        <v>132</v>
      </c>
      <c r="CS357" s="112"/>
      <c r="CT357" s="134" t="s">
        <v>132</v>
      </c>
      <c r="CU357" s="135"/>
      <c r="CV357" s="135"/>
      <c r="CW357" s="136" t="s">
        <v>132</v>
      </c>
      <c r="CX357" s="137" t="s">
        <v>132</v>
      </c>
      <c r="CY357" s="137" t="s">
        <v>132</v>
      </c>
      <c r="CZ357" s="137" t="s">
        <v>132</v>
      </c>
      <c r="DA357" s="61"/>
      <c r="DB357" s="156" t="s">
        <v>2735</v>
      </c>
      <c r="DC357" s="138" t="s">
        <v>149</v>
      </c>
      <c r="DD357" s="139" t="s">
        <v>2736</v>
      </c>
      <c r="DE357" s="947" t="s">
        <v>8481</v>
      </c>
    </row>
    <row r="358" spans="1:109" ht="27">
      <c r="A358" s="49"/>
      <c r="B358" s="59">
        <f t="shared" ca="1" si="5"/>
        <v>350</v>
      </c>
      <c r="C358" s="115" t="s">
        <v>237</v>
      </c>
      <c r="D358" s="150" t="s">
        <v>4568</v>
      </c>
      <c r="E358" s="65" t="s">
        <v>4569</v>
      </c>
      <c r="F358" s="116" t="s">
        <v>132</v>
      </c>
      <c r="G358" s="117" t="s">
        <v>132</v>
      </c>
      <c r="H358" s="27">
        <v>43101</v>
      </c>
      <c r="I358" s="65" t="s">
        <v>477</v>
      </c>
      <c r="J358" s="67" t="s">
        <v>4565</v>
      </c>
      <c r="K358" s="61" t="s">
        <v>479</v>
      </c>
      <c r="L358" s="112"/>
      <c r="M358" s="118" t="s">
        <v>2727</v>
      </c>
      <c r="N358" s="65" t="s">
        <v>4566</v>
      </c>
      <c r="O358" s="67" t="s">
        <v>4570</v>
      </c>
      <c r="P358" s="67" t="s">
        <v>2743</v>
      </c>
      <c r="Q358" s="112"/>
      <c r="R358" s="151">
        <v>0</v>
      </c>
      <c r="S358" s="144">
        <v>0</v>
      </c>
      <c r="T358" s="434"/>
      <c r="U358" s="159"/>
      <c r="V358" s="282"/>
      <c r="W358" s="159"/>
      <c r="X358" s="114"/>
      <c r="Y358" s="159"/>
      <c r="Z358" s="114"/>
      <c r="AA358" s="159"/>
      <c r="AB358" s="114"/>
      <c r="AC358" s="159"/>
      <c r="AD358" s="114"/>
      <c r="AE358" s="159"/>
      <c r="AF358" s="114"/>
      <c r="AG358" s="159"/>
      <c r="AH358" s="114"/>
      <c r="AI358" s="159"/>
      <c r="AJ358" s="114"/>
      <c r="AK358" s="159"/>
      <c r="AL358" s="114"/>
      <c r="AM358" s="159"/>
      <c r="AN358" s="144">
        <v>1</v>
      </c>
      <c r="AO358" s="161">
        <v>0.5</v>
      </c>
      <c r="AP358" s="130">
        <v>0</v>
      </c>
      <c r="AQ358" s="212">
        <v>0</v>
      </c>
      <c r="AR358" s="66">
        <v>0</v>
      </c>
      <c r="AS358" s="120">
        <v>0</v>
      </c>
      <c r="AT358" s="121">
        <v>0</v>
      </c>
      <c r="AU358" s="66">
        <v>0</v>
      </c>
      <c r="AV358" s="122">
        <v>0</v>
      </c>
      <c r="AW358" s="121">
        <v>1</v>
      </c>
      <c r="AX358" s="66">
        <v>1</v>
      </c>
      <c r="AY358" s="122">
        <v>0.5</v>
      </c>
      <c r="AZ358" s="121">
        <v>0</v>
      </c>
      <c r="BA358" s="66">
        <v>0</v>
      </c>
      <c r="BB358" s="122">
        <v>0</v>
      </c>
      <c r="BC358" s="121">
        <v>0</v>
      </c>
      <c r="BD358" s="66">
        <v>0</v>
      </c>
      <c r="BE358" s="122">
        <v>0</v>
      </c>
      <c r="BF358" s="113">
        <v>0</v>
      </c>
      <c r="BG358" s="66">
        <v>1</v>
      </c>
      <c r="BH358" s="66">
        <v>0.5</v>
      </c>
      <c r="BI358" s="151">
        <v>2</v>
      </c>
      <c r="BJ358" s="143">
        <v>13</v>
      </c>
      <c r="BK358" s="154">
        <v>0</v>
      </c>
      <c r="BL358" s="144">
        <v>0</v>
      </c>
      <c r="BM358" s="135">
        <v>0</v>
      </c>
      <c r="BN358" s="145">
        <v>0</v>
      </c>
      <c r="BO358" s="135">
        <v>0</v>
      </c>
      <c r="BP358" s="146">
        <v>0</v>
      </c>
      <c r="BQ358" s="135">
        <v>0</v>
      </c>
      <c r="BR358" s="145">
        <v>0</v>
      </c>
      <c r="BS358" s="135">
        <v>0</v>
      </c>
      <c r="BT358" s="155">
        <v>0</v>
      </c>
      <c r="BU358" s="149">
        <v>0</v>
      </c>
      <c r="BV358" s="144">
        <v>0</v>
      </c>
      <c r="BW358" s="145">
        <v>0</v>
      </c>
      <c r="BX358" s="146">
        <v>0</v>
      </c>
      <c r="BY358" s="147" t="s">
        <v>132</v>
      </c>
      <c r="BZ358" s="144">
        <v>0</v>
      </c>
      <c r="CA358" s="145">
        <v>11</v>
      </c>
      <c r="CB358" s="145">
        <v>11</v>
      </c>
      <c r="CC358" s="145">
        <v>11</v>
      </c>
      <c r="CD358" s="144">
        <v>0</v>
      </c>
      <c r="CE358" s="145">
        <v>0</v>
      </c>
      <c r="CF358" s="145">
        <v>0</v>
      </c>
      <c r="CG358" s="145">
        <v>0</v>
      </c>
      <c r="CH358" s="134" t="s">
        <v>132</v>
      </c>
      <c r="CI358" s="145"/>
      <c r="CJ358" s="148"/>
      <c r="CK358" s="149"/>
      <c r="CL358" s="144">
        <v>0</v>
      </c>
      <c r="CM358" s="145">
        <v>0</v>
      </c>
      <c r="CN358" s="145">
        <v>0</v>
      </c>
      <c r="CO358" s="134" t="s">
        <v>127</v>
      </c>
      <c r="CP358" s="136" t="s">
        <v>127</v>
      </c>
      <c r="CQ358" s="133" t="s">
        <v>132</v>
      </c>
      <c r="CR358" s="134" t="s">
        <v>132</v>
      </c>
      <c r="CS358" s="112"/>
      <c r="CT358" s="134" t="s">
        <v>132</v>
      </c>
      <c r="CU358" s="135"/>
      <c r="CV358" s="135"/>
      <c r="CW358" s="136" t="s">
        <v>132</v>
      </c>
      <c r="CX358" s="137" t="s">
        <v>132</v>
      </c>
      <c r="CY358" s="137" t="s">
        <v>132</v>
      </c>
      <c r="CZ358" s="137" t="s">
        <v>132</v>
      </c>
      <c r="DA358" s="61"/>
      <c r="DB358" s="156" t="s">
        <v>2735</v>
      </c>
      <c r="DC358" s="138" t="s">
        <v>149</v>
      </c>
      <c r="DD358" s="139" t="s">
        <v>2736</v>
      </c>
      <c r="DE358" s="947" t="s">
        <v>8481</v>
      </c>
    </row>
    <row r="359" spans="1:109">
      <c r="A359" s="49"/>
      <c r="B359" s="59">
        <f t="shared" ca="1" si="5"/>
        <v>351</v>
      </c>
      <c r="C359" s="115" t="s">
        <v>4571</v>
      </c>
      <c r="D359" s="150" t="s">
        <v>4572</v>
      </c>
      <c r="E359" s="65" t="s">
        <v>4573</v>
      </c>
      <c r="F359" s="116" t="s">
        <v>132</v>
      </c>
      <c r="G359" s="117" t="s">
        <v>132</v>
      </c>
      <c r="H359" s="27">
        <v>32874</v>
      </c>
      <c r="I359" s="65" t="s">
        <v>477</v>
      </c>
      <c r="J359" s="67" t="s">
        <v>4574</v>
      </c>
      <c r="K359" s="61" t="s">
        <v>479</v>
      </c>
      <c r="L359" s="112"/>
      <c r="M359" s="118" t="s">
        <v>2727</v>
      </c>
      <c r="N359" s="65" t="s">
        <v>4575</v>
      </c>
      <c r="O359" s="67" t="s">
        <v>4576</v>
      </c>
      <c r="P359" s="67" t="s">
        <v>162</v>
      </c>
      <c r="Q359" s="112"/>
      <c r="R359" s="151">
        <v>0</v>
      </c>
      <c r="S359" s="144">
        <v>1</v>
      </c>
      <c r="T359" s="434" t="s">
        <v>944</v>
      </c>
      <c r="U359" s="159">
        <v>38</v>
      </c>
      <c r="V359" s="282"/>
      <c r="W359" s="159"/>
      <c r="X359" s="114"/>
      <c r="Y359" s="159"/>
      <c r="Z359" s="114"/>
      <c r="AA359" s="159"/>
      <c r="AB359" s="114"/>
      <c r="AC359" s="159"/>
      <c r="AD359" s="114"/>
      <c r="AE359" s="159"/>
      <c r="AF359" s="114"/>
      <c r="AG359" s="159"/>
      <c r="AH359" s="114"/>
      <c r="AI359" s="159"/>
      <c r="AJ359" s="114"/>
      <c r="AK359" s="159"/>
      <c r="AL359" s="114"/>
      <c r="AM359" s="159"/>
      <c r="AN359" s="144">
        <v>1</v>
      </c>
      <c r="AO359" s="161">
        <v>0.5</v>
      </c>
      <c r="AP359" s="130">
        <v>0</v>
      </c>
      <c r="AQ359" s="212">
        <v>0</v>
      </c>
      <c r="AR359" s="66">
        <v>0</v>
      </c>
      <c r="AS359" s="120">
        <v>0</v>
      </c>
      <c r="AT359" s="121">
        <v>0</v>
      </c>
      <c r="AU359" s="66">
        <v>0</v>
      </c>
      <c r="AV359" s="122">
        <v>0</v>
      </c>
      <c r="AW359" s="121">
        <v>0</v>
      </c>
      <c r="AX359" s="66">
        <v>1</v>
      </c>
      <c r="AY359" s="122">
        <v>0.5</v>
      </c>
      <c r="AZ359" s="121">
        <v>0</v>
      </c>
      <c r="BA359" s="66">
        <v>0</v>
      </c>
      <c r="BB359" s="122">
        <v>0</v>
      </c>
      <c r="BC359" s="121">
        <v>0</v>
      </c>
      <c r="BD359" s="66">
        <v>0</v>
      </c>
      <c r="BE359" s="122">
        <v>0</v>
      </c>
      <c r="BF359" s="113">
        <v>0</v>
      </c>
      <c r="BG359" s="66">
        <v>1</v>
      </c>
      <c r="BH359" s="66">
        <v>0.5</v>
      </c>
      <c r="BI359" s="151">
        <v>4</v>
      </c>
      <c r="BJ359" s="143">
        <v>5</v>
      </c>
      <c r="BK359" s="154">
        <v>0</v>
      </c>
      <c r="BL359" s="144">
        <v>0</v>
      </c>
      <c r="BM359" s="135">
        <v>0</v>
      </c>
      <c r="BN359" s="145">
        <v>0</v>
      </c>
      <c r="BO359" s="135">
        <v>0</v>
      </c>
      <c r="BP359" s="146">
        <v>0</v>
      </c>
      <c r="BQ359" s="135">
        <v>0</v>
      </c>
      <c r="BR359" s="145">
        <v>0</v>
      </c>
      <c r="BS359" s="135">
        <v>0</v>
      </c>
      <c r="BT359" s="155">
        <v>0</v>
      </c>
      <c r="BU359" s="149">
        <v>0</v>
      </c>
      <c r="BV359" s="144">
        <v>0</v>
      </c>
      <c r="BW359" s="145">
        <v>0</v>
      </c>
      <c r="BX359" s="146">
        <v>0</v>
      </c>
      <c r="BY359" s="147" t="s">
        <v>132</v>
      </c>
      <c r="BZ359" s="144">
        <v>0</v>
      </c>
      <c r="CA359" s="145">
        <v>0</v>
      </c>
      <c r="CB359" s="145">
        <v>0</v>
      </c>
      <c r="CC359" s="145">
        <v>0</v>
      </c>
      <c r="CD359" s="144">
        <v>0</v>
      </c>
      <c r="CE359" s="145">
        <v>0</v>
      </c>
      <c r="CF359" s="145">
        <v>0</v>
      </c>
      <c r="CG359" s="145">
        <v>0</v>
      </c>
      <c r="CH359" s="134" t="s">
        <v>132</v>
      </c>
      <c r="CI359" s="145"/>
      <c r="CJ359" s="148"/>
      <c r="CK359" s="149"/>
      <c r="CL359" s="144">
        <v>0</v>
      </c>
      <c r="CM359" s="145">
        <v>0</v>
      </c>
      <c r="CN359" s="145">
        <v>0</v>
      </c>
      <c r="CO359" s="134" t="s">
        <v>127</v>
      </c>
      <c r="CP359" s="136" t="s">
        <v>132</v>
      </c>
      <c r="CQ359" s="133" t="s">
        <v>132</v>
      </c>
      <c r="CR359" s="134" t="s">
        <v>132</v>
      </c>
      <c r="CS359" s="112"/>
      <c r="CT359" s="134" t="s">
        <v>132</v>
      </c>
      <c r="CU359" s="135"/>
      <c r="CV359" s="135"/>
      <c r="CW359" s="136" t="s">
        <v>132</v>
      </c>
      <c r="CX359" s="137" t="s">
        <v>132</v>
      </c>
      <c r="CY359" s="137" t="s">
        <v>132</v>
      </c>
      <c r="CZ359" s="137" t="s">
        <v>132</v>
      </c>
      <c r="DA359" s="61"/>
      <c r="DB359" s="156" t="s">
        <v>2744</v>
      </c>
      <c r="DC359" s="138" t="s">
        <v>149</v>
      </c>
      <c r="DD359" s="139" t="s">
        <v>2736</v>
      </c>
      <c r="DE359" s="947" t="s">
        <v>156</v>
      </c>
    </row>
    <row r="360" spans="1:109">
      <c r="A360" s="49"/>
      <c r="B360" s="59">
        <f t="shared" ca="1" si="5"/>
        <v>352</v>
      </c>
      <c r="C360" s="115" t="s">
        <v>237</v>
      </c>
      <c r="D360" s="150" t="s">
        <v>4577</v>
      </c>
      <c r="E360" s="65" t="s">
        <v>4578</v>
      </c>
      <c r="F360" s="116" t="s">
        <v>132</v>
      </c>
      <c r="G360" s="117" t="s">
        <v>132</v>
      </c>
      <c r="H360" s="27">
        <v>19179</v>
      </c>
      <c r="I360" s="65" t="s">
        <v>477</v>
      </c>
      <c r="J360" s="67" t="s">
        <v>4579</v>
      </c>
      <c r="K360" s="61" t="s">
        <v>479</v>
      </c>
      <c r="L360" s="112"/>
      <c r="M360" s="118" t="s">
        <v>2727</v>
      </c>
      <c r="N360" s="65" t="s">
        <v>4543</v>
      </c>
      <c r="O360" s="67" t="s">
        <v>4580</v>
      </c>
      <c r="P360" s="67" t="s">
        <v>2831</v>
      </c>
      <c r="Q360" s="112"/>
      <c r="R360" s="151">
        <v>0</v>
      </c>
      <c r="S360" s="144">
        <v>0</v>
      </c>
      <c r="T360" s="434"/>
      <c r="U360" s="159"/>
      <c r="V360" s="282"/>
      <c r="W360" s="159"/>
      <c r="X360" s="114"/>
      <c r="Y360" s="159"/>
      <c r="Z360" s="114"/>
      <c r="AA360" s="159"/>
      <c r="AB360" s="114"/>
      <c r="AC360" s="159"/>
      <c r="AD360" s="114"/>
      <c r="AE360" s="159"/>
      <c r="AF360" s="114"/>
      <c r="AG360" s="159"/>
      <c r="AH360" s="114"/>
      <c r="AI360" s="159"/>
      <c r="AJ360" s="114"/>
      <c r="AK360" s="159"/>
      <c r="AL360" s="114"/>
      <c r="AM360" s="159"/>
      <c r="AN360" s="144">
        <v>1</v>
      </c>
      <c r="AO360" s="161">
        <v>0.5</v>
      </c>
      <c r="AP360" s="130">
        <v>0</v>
      </c>
      <c r="AQ360" s="212">
        <v>0</v>
      </c>
      <c r="AR360" s="66">
        <v>0</v>
      </c>
      <c r="AS360" s="120">
        <v>1</v>
      </c>
      <c r="AT360" s="121">
        <v>0</v>
      </c>
      <c r="AU360" s="66">
        <v>0</v>
      </c>
      <c r="AV360" s="122">
        <v>0</v>
      </c>
      <c r="AW360" s="121">
        <v>1</v>
      </c>
      <c r="AX360" s="66">
        <v>0</v>
      </c>
      <c r="AY360" s="122">
        <v>0</v>
      </c>
      <c r="AZ360" s="121">
        <v>0</v>
      </c>
      <c r="BA360" s="66">
        <v>0</v>
      </c>
      <c r="BB360" s="122">
        <v>0</v>
      </c>
      <c r="BC360" s="121">
        <v>0</v>
      </c>
      <c r="BD360" s="66">
        <v>0</v>
      </c>
      <c r="BE360" s="122">
        <v>0</v>
      </c>
      <c r="BF360" s="113">
        <v>1</v>
      </c>
      <c r="BG360" s="66">
        <v>0</v>
      </c>
      <c r="BH360" s="66">
        <v>0</v>
      </c>
      <c r="BI360" s="151">
        <v>2</v>
      </c>
      <c r="BJ360" s="143">
        <v>5</v>
      </c>
      <c r="BK360" s="154">
        <v>0</v>
      </c>
      <c r="BL360" s="144">
        <v>0</v>
      </c>
      <c r="BM360" s="135">
        <v>0</v>
      </c>
      <c r="BN360" s="145">
        <v>0</v>
      </c>
      <c r="BO360" s="135">
        <v>0</v>
      </c>
      <c r="BP360" s="146">
        <v>0</v>
      </c>
      <c r="BQ360" s="135">
        <v>0</v>
      </c>
      <c r="BR360" s="145">
        <v>0</v>
      </c>
      <c r="BS360" s="135">
        <v>0</v>
      </c>
      <c r="BT360" s="155">
        <v>0</v>
      </c>
      <c r="BU360" s="149">
        <v>0</v>
      </c>
      <c r="BV360" s="144">
        <v>0</v>
      </c>
      <c r="BW360" s="145">
        <v>0</v>
      </c>
      <c r="BX360" s="146">
        <v>0</v>
      </c>
      <c r="BY360" s="147" t="s">
        <v>132</v>
      </c>
      <c r="BZ360" s="144">
        <v>0</v>
      </c>
      <c r="CA360" s="145">
        <v>0</v>
      </c>
      <c r="CB360" s="145">
        <v>0</v>
      </c>
      <c r="CC360" s="145">
        <v>0</v>
      </c>
      <c r="CD360" s="144">
        <v>0</v>
      </c>
      <c r="CE360" s="145">
        <v>0</v>
      </c>
      <c r="CF360" s="145">
        <v>0</v>
      </c>
      <c r="CG360" s="145">
        <v>0</v>
      </c>
      <c r="CH360" s="134" t="s">
        <v>132</v>
      </c>
      <c r="CI360" s="145"/>
      <c r="CJ360" s="148"/>
      <c r="CK360" s="149"/>
      <c r="CL360" s="144">
        <v>0</v>
      </c>
      <c r="CM360" s="145">
        <v>0</v>
      </c>
      <c r="CN360" s="145">
        <v>0</v>
      </c>
      <c r="CO360" s="134" t="s">
        <v>127</v>
      </c>
      <c r="CP360" s="136" t="s">
        <v>127</v>
      </c>
      <c r="CQ360" s="133" t="s">
        <v>132</v>
      </c>
      <c r="CR360" s="134" t="s">
        <v>132</v>
      </c>
      <c r="CS360" s="112"/>
      <c r="CT360" s="134" t="s">
        <v>127</v>
      </c>
      <c r="CU360" s="135">
        <v>0</v>
      </c>
      <c r="CV360" s="135">
        <v>7</v>
      </c>
      <c r="CW360" s="136" t="s">
        <v>132</v>
      </c>
      <c r="CX360" s="137" t="s">
        <v>127</v>
      </c>
      <c r="CY360" s="137" t="s">
        <v>127</v>
      </c>
      <c r="CZ360" s="137" t="s">
        <v>132</v>
      </c>
      <c r="DA360" s="162" t="s">
        <v>2773</v>
      </c>
      <c r="DB360" s="156" t="s">
        <v>2744</v>
      </c>
      <c r="DC360" s="138" t="s">
        <v>149</v>
      </c>
      <c r="DD360" s="128" t="s">
        <v>2735</v>
      </c>
      <c r="DE360" s="947" t="s">
        <v>3846</v>
      </c>
    </row>
    <row r="361" spans="1:109" ht="27">
      <c r="A361" s="49"/>
      <c r="B361" s="59">
        <f t="shared" ca="1" si="5"/>
        <v>353</v>
      </c>
      <c r="C361" s="115" t="s">
        <v>237</v>
      </c>
      <c r="D361" s="150" t="s">
        <v>4581</v>
      </c>
      <c r="E361" s="65" t="s">
        <v>4582</v>
      </c>
      <c r="F361" s="116" t="s">
        <v>132</v>
      </c>
      <c r="G361" s="117" t="s">
        <v>132</v>
      </c>
      <c r="H361" s="27">
        <v>45413</v>
      </c>
      <c r="I361" s="65" t="s">
        <v>477</v>
      </c>
      <c r="J361" s="67" t="s">
        <v>4583</v>
      </c>
      <c r="K361" s="61" t="s">
        <v>479</v>
      </c>
      <c r="L361" s="112"/>
      <c r="M361" s="118" t="s">
        <v>2727</v>
      </c>
      <c r="N361" s="65" t="s">
        <v>4550</v>
      </c>
      <c r="O361" s="67" t="s">
        <v>4584</v>
      </c>
      <c r="P361" s="67" t="s">
        <v>2831</v>
      </c>
      <c r="Q361" s="112"/>
      <c r="R361" s="151">
        <v>0</v>
      </c>
      <c r="S361" s="144">
        <v>1</v>
      </c>
      <c r="T361" s="434" t="s">
        <v>2731</v>
      </c>
      <c r="U361" s="159" t="s">
        <v>4585</v>
      </c>
      <c r="V361" s="282"/>
      <c r="W361" s="159"/>
      <c r="X361" s="114"/>
      <c r="Y361" s="159"/>
      <c r="Z361" s="114"/>
      <c r="AA361" s="159"/>
      <c r="AB361" s="114"/>
      <c r="AC361" s="159"/>
      <c r="AD361" s="114"/>
      <c r="AE361" s="159"/>
      <c r="AF361" s="114"/>
      <c r="AG361" s="159"/>
      <c r="AH361" s="114"/>
      <c r="AI361" s="159"/>
      <c r="AJ361" s="114"/>
      <c r="AK361" s="159"/>
      <c r="AL361" s="114"/>
      <c r="AM361" s="159"/>
      <c r="AN361" s="144">
        <v>0</v>
      </c>
      <c r="AO361" s="161">
        <v>0</v>
      </c>
      <c r="AP361" s="130">
        <v>0</v>
      </c>
      <c r="AQ361" s="212">
        <v>0</v>
      </c>
      <c r="AR361" s="66">
        <v>0</v>
      </c>
      <c r="AS361" s="120">
        <v>0</v>
      </c>
      <c r="AT361" s="121">
        <v>0</v>
      </c>
      <c r="AU361" s="66">
        <v>0</v>
      </c>
      <c r="AV361" s="122">
        <v>0</v>
      </c>
      <c r="AW361" s="121">
        <v>1</v>
      </c>
      <c r="AX361" s="66">
        <v>0</v>
      </c>
      <c r="AY361" s="122">
        <v>0</v>
      </c>
      <c r="AZ361" s="121">
        <v>0</v>
      </c>
      <c r="BA361" s="66">
        <v>0</v>
      </c>
      <c r="BB361" s="122">
        <v>0</v>
      </c>
      <c r="BC361" s="121">
        <v>0</v>
      </c>
      <c r="BD361" s="66">
        <v>0</v>
      </c>
      <c r="BE361" s="122">
        <v>0</v>
      </c>
      <c r="BF361" s="113">
        <v>1</v>
      </c>
      <c r="BG361" s="66">
        <v>0</v>
      </c>
      <c r="BH361" s="66">
        <v>0</v>
      </c>
      <c r="BI361" s="151">
        <v>5</v>
      </c>
      <c r="BJ361" s="143">
        <v>12</v>
      </c>
      <c r="BK361" s="154">
        <v>0</v>
      </c>
      <c r="BL361" s="144">
        <v>0</v>
      </c>
      <c r="BM361" s="135">
        <v>0</v>
      </c>
      <c r="BN361" s="145">
        <v>0</v>
      </c>
      <c r="BO361" s="135">
        <v>0</v>
      </c>
      <c r="BP361" s="146">
        <v>0</v>
      </c>
      <c r="BQ361" s="135">
        <v>0</v>
      </c>
      <c r="BR361" s="145">
        <v>0</v>
      </c>
      <c r="BS361" s="135">
        <v>0</v>
      </c>
      <c r="BT361" s="155">
        <v>0</v>
      </c>
      <c r="BU361" s="149">
        <v>0</v>
      </c>
      <c r="BV361" s="144">
        <v>3</v>
      </c>
      <c r="BW361" s="145">
        <v>167</v>
      </c>
      <c r="BX361" s="146">
        <v>28</v>
      </c>
      <c r="BY361" s="147" t="s">
        <v>127</v>
      </c>
      <c r="BZ361" s="144">
        <v>0</v>
      </c>
      <c r="CA361" s="145">
        <v>0</v>
      </c>
      <c r="CB361" s="145">
        <v>0</v>
      </c>
      <c r="CC361" s="145">
        <v>0</v>
      </c>
      <c r="CD361" s="144">
        <v>0</v>
      </c>
      <c r="CE361" s="145">
        <v>0</v>
      </c>
      <c r="CF361" s="145">
        <v>0</v>
      </c>
      <c r="CG361" s="145">
        <v>0</v>
      </c>
      <c r="CH361" s="134" t="s">
        <v>127</v>
      </c>
      <c r="CI361" s="145">
        <v>0</v>
      </c>
      <c r="CJ361" s="148">
        <v>4</v>
      </c>
      <c r="CK361" s="149">
        <v>4</v>
      </c>
      <c r="CL361" s="144">
        <v>0</v>
      </c>
      <c r="CM361" s="145">
        <v>0</v>
      </c>
      <c r="CN361" s="145">
        <v>0</v>
      </c>
      <c r="CO361" s="134" t="s">
        <v>127</v>
      </c>
      <c r="CP361" s="136" t="s">
        <v>127</v>
      </c>
      <c r="CQ361" s="133" t="s">
        <v>132</v>
      </c>
      <c r="CR361" s="134" t="s">
        <v>132</v>
      </c>
      <c r="CS361" s="112"/>
      <c r="CT361" s="134" t="s">
        <v>132</v>
      </c>
      <c r="CU361" s="135"/>
      <c r="CV361" s="135"/>
      <c r="CW361" s="136" t="s">
        <v>132</v>
      </c>
      <c r="CX361" s="137" t="s">
        <v>132</v>
      </c>
      <c r="CY361" s="137" t="s">
        <v>127</v>
      </c>
      <c r="CZ361" s="137" t="s">
        <v>132</v>
      </c>
      <c r="DA361" s="163" t="s">
        <v>2773</v>
      </c>
      <c r="DB361" s="156" t="s">
        <v>2744</v>
      </c>
      <c r="DC361" s="138" t="s">
        <v>149</v>
      </c>
      <c r="DD361" s="139" t="s">
        <v>2735</v>
      </c>
      <c r="DE361" s="947" t="s">
        <v>4586</v>
      </c>
    </row>
    <row r="362" spans="1:109" ht="27">
      <c r="A362" s="49"/>
      <c r="B362" s="59">
        <f t="shared" ca="1" si="5"/>
        <v>354</v>
      </c>
      <c r="C362" s="115" t="s">
        <v>237</v>
      </c>
      <c r="D362" s="150" t="s">
        <v>4587</v>
      </c>
      <c r="E362" s="65" t="s">
        <v>4588</v>
      </c>
      <c r="F362" s="116" t="s">
        <v>132</v>
      </c>
      <c r="G362" s="117" t="s">
        <v>132</v>
      </c>
      <c r="H362" s="27">
        <v>17807</v>
      </c>
      <c r="I362" s="65" t="s">
        <v>477</v>
      </c>
      <c r="J362" s="67" t="s">
        <v>4589</v>
      </c>
      <c r="K362" s="61" t="s">
        <v>479</v>
      </c>
      <c r="L362" s="112"/>
      <c r="M362" s="118" t="s">
        <v>2727</v>
      </c>
      <c r="N362" s="65" t="s">
        <v>4543</v>
      </c>
      <c r="O362" s="67" t="s">
        <v>4590</v>
      </c>
      <c r="P362" s="67" t="s">
        <v>2831</v>
      </c>
      <c r="Q362" s="112"/>
      <c r="R362" s="151">
        <v>0</v>
      </c>
      <c r="S362" s="144">
        <v>1</v>
      </c>
      <c r="T362" s="434" t="s">
        <v>2731</v>
      </c>
      <c r="U362" s="159">
        <v>27</v>
      </c>
      <c r="V362" s="282"/>
      <c r="W362" s="159"/>
      <c r="X362" s="114"/>
      <c r="Y362" s="159"/>
      <c r="Z362" s="114"/>
      <c r="AA362" s="159"/>
      <c r="AB362" s="114"/>
      <c r="AC362" s="159"/>
      <c r="AD362" s="114"/>
      <c r="AE362" s="159"/>
      <c r="AF362" s="114"/>
      <c r="AG362" s="159"/>
      <c r="AH362" s="114"/>
      <c r="AI362" s="159"/>
      <c r="AJ362" s="114"/>
      <c r="AK362" s="159"/>
      <c r="AL362" s="114"/>
      <c r="AM362" s="159"/>
      <c r="AN362" s="144">
        <v>0</v>
      </c>
      <c r="AO362" s="161">
        <v>0</v>
      </c>
      <c r="AP362" s="130">
        <v>0</v>
      </c>
      <c r="AQ362" s="212">
        <v>0</v>
      </c>
      <c r="AR362" s="66">
        <v>0</v>
      </c>
      <c r="AS362" s="120">
        <v>0</v>
      </c>
      <c r="AT362" s="121">
        <v>0</v>
      </c>
      <c r="AU362" s="66">
        <v>0</v>
      </c>
      <c r="AV362" s="122">
        <v>0</v>
      </c>
      <c r="AW362" s="121">
        <v>1</v>
      </c>
      <c r="AX362" s="66">
        <v>2</v>
      </c>
      <c r="AY362" s="122">
        <v>1</v>
      </c>
      <c r="AZ362" s="121">
        <v>0</v>
      </c>
      <c r="BA362" s="66">
        <v>0</v>
      </c>
      <c r="BB362" s="122">
        <v>0</v>
      </c>
      <c r="BC362" s="121">
        <v>0</v>
      </c>
      <c r="BD362" s="66">
        <v>0</v>
      </c>
      <c r="BE362" s="122">
        <v>0</v>
      </c>
      <c r="BF362" s="113">
        <v>1</v>
      </c>
      <c r="BG362" s="66">
        <v>2</v>
      </c>
      <c r="BH362" s="66">
        <v>1</v>
      </c>
      <c r="BI362" s="151">
        <v>5</v>
      </c>
      <c r="BJ362" s="143">
        <v>9</v>
      </c>
      <c r="BK362" s="154">
        <v>0</v>
      </c>
      <c r="BL362" s="144">
        <v>0</v>
      </c>
      <c r="BM362" s="135">
        <v>0</v>
      </c>
      <c r="BN362" s="145">
        <v>0</v>
      </c>
      <c r="BO362" s="135">
        <v>0</v>
      </c>
      <c r="BP362" s="146">
        <v>0</v>
      </c>
      <c r="BQ362" s="135">
        <v>0</v>
      </c>
      <c r="BR362" s="145">
        <v>0</v>
      </c>
      <c r="BS362" s="135">
        <v>0</v>
      </c>
      <c r="BT362" s="155">
        <v>0</v>
      </c>
      <c r="BU362" s="149">
        <v>0</v>
      </c>
      <c r="BV362" s="144">
        <v>0</v>
      </c>
      <c r="BW362" s="145">
        <v>140</v>
      </c>
      <c r="BX362" s="146">
        <v>96</v>
      </c>
      <c r="BY362" s="147" t="s">
        <v>127</v>
      </c>
      <c r="BZ362" s="144">
        <v>0</v>
      </c>
      <c r="CA362" s="145">
        <v>387</v>
      </c>
      <c r="CB362" s="145">
        <v>387</v>
      </c>
      <c r="CC362" s="145">
        <v>197</v>
      </c>
      <c r="CD362" s="144">
        <v>0</v>
      </c>
      <c r="CE362" s="145">
        <v>0</v>
      </c>
      <c r="CF362" s="145">
        <v>0</v>
      </c>
      <c r="CG362" s="145">
        <v>0</v>
      </c>
      <c r="CH362" s="134" t="s">
        <v>127</v>
      </c>
      <c r="CI362" s="145">
        <v>0</v>
      </c>
      <c r="CJ362" s="148">
        <v>3</v>
      </c>
      <c r="CK362" s="149">
        <v>0</v>
      </c>
      <c r="CL362" s="144">
        <v>0</v>
      </c>
      <c r="CM362" s="145">
        <v>393</v>
      </c>
      <c r="CN362" s="145">
        <v>118</v>
      </c>
      <c r="CO362" s="134" t="s">
        <v>127</v>
      </c>
      <c r="CP362" s="136" t="s">
        <v>127</v>
      </c>
      <c r="CQ362" s="133" t="s">
        <v>132</v>
      </c>
      <c r="CR362" s="134" t="s">
        <v>132</v>
      </c>
      <c r="CS362" s="112"/>
      <c r="CT362" s="134" t="s">
        <v>132</v>
      </c>
      <c r="CU362" s="135"/>
      <c r="CV362" s="135"/>
      <c r="CW362" s="136" t="s">
        <v>132</v>
      </c>
      <c r="CX362" s="137" t="s">
        <v>132</v>
      </c>
      <c r="CY362" s="137" t="s">
        <v>132</v>
      </c>
      <c r="CZ362" s="137" t="s">
        <v>132</v>
      </c>
      <c r="DA362" s="163"/>
      <c r="DB362" s="156" t="s">
        <v>2744</v>
      </c>
      <c r="DC362" s="138" t="s">
        <v>149</v>
      </c>
      <c r="DD362" s="139" t="s">
        <v>2736</v>
      </c>
      <c r="DE362" s="947" t="s">
        <v>4591</v>
      </c>
    </row>
    <row r="363" spans="1:109" ht="27">
      <c r="A363" s="49"/>
      <c r="B363" s="59">
        <f t="shared" ca="1" si="5"/>
        <v>355</v>
      </c>
      <c r="C363" s="115" t="s">
        <v>237</v>
      </c>
      <c r="D363" s="150" t="s">
        <v>4592</v>
      </c>
      <c r="E363" s="65" t="s">
        <v>4593</v>
      </c>
      <c r="F363" s="116" t="s">
        <v>132</v>
      </c>
      <c r="G363" s="117" t="s">
        <v>132</v>
      </c>
      <c r="H363" s="27">
        <v>32143</v>
      </c>
      <c r="I363" s="65" t="s">
        <v>477</v>
      </c>
      <c r="J363" s="67" t="s">
        <v>4594</v>
      </c>
      <c r="K363" s="61" t="s">
        <v>479</v>
      </c>
      <c r="L363" s="112"/>
      <c r="M363" s="118" t="s">
        <v>132</v>
      </c>
      <c r="N363" s="65" t="s">
        <v>4543</v>
      </c>
      <c r="O363" s="67" t="s">
        <v>4595</v>
      </c>
      <c r="P363" s="67" t="s">
        <v>2831</v>
      </c>
      <c r="Q363" s="112"/>
      <c r="R363" s="151">
        <v>0</v>
      </c>
      <c r="S363" s="144">
        <v>1</v>
      </c>
      <c r="T363" s="434" t="s">
        <v>2731</v>
      </c>
      <c r="U363" s="159">
        <v>38</v>
      </c>
      <c r="V363" s="282"/>
      <c r="W363" s="159"/>
      <c r="X363" s="114"/>
      <c r="Y363" s="159"/>
      <c r="Z363" s="114"/>
      <c r="AA363" s="159"/>
      <c r="AB363" s="114"/>
      <c r="AC363" s="159"/>
      <c r="AD363" s="114"/>
      <c r="AE363" s="159"/>
      <c r="AF363" s="114"/>
      <c r="AG363" s="159"/>
      <c r="AH363" s="114"/>
      <c r="AI363" s="159"/>
      <c r="AJ363" s="114"/>
      <c r="AK363" s="159"/>
      <c r="AL363" s="114"/>
      <c r="AM363" s="159"/>
      <c r="AN363" s="144">
        <v>0</v>
      </c>
      <c r="AO363" s="161">
        <v>0</v>
      </c>
      <c r="AP363" s="130">
        <v>0</v>
      </c>
      <c r="AQ363" s="212">
        <v>0</v>
      </c>
      <c r="AR363" s="66">
        <v>0</v>
      </c>
      <c r="AS363" s="120">
        <v>0</v>
      </c>
      <c r="AT363" s="121">
        <v>0</v>
      </c>
      <c r="AU363" s="66">
        <v>0</v>
      </c>
      <c r="AV363" s="122">
        <v>0</v>
      </c>
      <c r="AW363" s="121">
        <v>1</v>
      </c>
      <c r="AX363" s="66">
        <v>0</v>
      </c>
      <c r="AY363" s="122">
        <v>0</v>
      </c>
      <c r="AZ363" s="121">
        <v>0</v>
      </c>
      <c r="BA363" s="66">
        <v>0</v>
      </c>
      <c r="BB363" s="122">
        <v>0</v>
      </c>
      <c r="BC363" s="121">
        <v>0</v>
      </c>
      <c r="BD363" s="66">
        <v>0</v>
      </c>
      <c r="BE363" s="122">
        <v>0</v>
      </c>
      <c r="BF363" s="113">
        <v>1</v>
      </c>
      <c r="BG363" s="66">
        <v>0</v>
      </c>
      <c r="BH363" s="66">
        <v>0</v>
      </c>
      <c r="BI363" s="151">
        <v>1</v>
      </c>
      <c r="BJ363" s="143">
        <v>1</v>
      </c>
      <c r="BK363" s="154">
        <v>0</v>
      </c>
      <c r="BL363" s="144">
        <v>0</v>
      </c>
      <c r="BM363" s="135">
        <v>0</v>
      </c>
      <c r="BN363" s="145">
        <v>0</v>
      </c>
      <c r="BO363" s="135">
        <v>0</v>
      </c>
      <c r="BP363" s="146">
        <v>0</v>
      </c>
      <c r="BQ363" s="135">
        <v>0</v>
      </c>
      <c r="BR363" s="145">
        <v>0</v>
      </c>
      <c r="BS363" s="135">
        <v>0</v>
      </c>
      <c r="BT363" s="155">
        <v>0</v>
      </c>
      <c r="BU363" s="149">
        <v>0</v>
      </c>
      <c r="BV363" s="144">
        <v>0</v>
      </c>
      <c r="BW363" s="145">
        <v>0</v>
      </c>
      <c r="BX363" s="146">
        <v>0</v>
      </c>
      <c r="BY363" s="147" t="s">
        <v>132</v>
      </c>
      <c r="BZ363" s="144">
        <v>0</v>
      </c>
      <c r="CA363" s="145">
        <v>0</v>
      </c>
      <c r="CB363" s="145">
        <v>0</v>
      </c>
      <c r="CC363" s="145">
        <v>0</v>
      </c>
      <c r="CD363" s="144">
        <v>0</v>
      </c>
      <c r="CE363" s="145">
        <v>0</v>
      </c>
      <c r="CF363" s="145">
        <v>0</v>
      </c>
      <c r="CG363" s="145">
        <v>0</v>
      </c>
      <c r="CH363" s="134" t="s">
        <v>132</v>
      </c>
      <c r="CI363" s="145"/>
      <c r="CJ363" s="148"/>
      <c r="CK363" s="149"/>
      <c r="CL363" s="144">
        <v>0</v>
      </c>
      <c r="CM363" s="145">
        <v>0</v>
      </c>
      <c r="CN363" s="145">
        <v>0</v>
      </c>
      <c r="CO363" s="134" t="s">
        <v>132</v>
      </c>
      <c r="CP363" s="136"/>
      <c r="CQ363" s="133" t="s">
        <v>132</v>
      </c>
      <c r="CR363" s="134" t="s">
        <v>132</v>
      </c>
      <c r="CS363" s="112"/>
      <c r="CT363" s="134" t="s">
        <v>132</v>
      </c>
      <c r="CU363" s="135"/>
      <c r="CV363" s="135"/>
      <c r="CW363" s="136" t="s">
        <v>132</v>
      </c>
      <c r="CX363" s="137" t="s">
        <v>132</v>
      </c>
      <c r="CY363" s="137" t="s">
        <v>132</v>
      </c>
      <c r="CZ363" s="137" t="s">
        <v>132</v>
      </c>
      <c r="DA363" s="163"/>
      <c r="DB363" s="156" t="s">
        <v>2735</v>
      </c>
      <c r="DC363" s="138" t="s">
        <v>149</v>
      </c>
      <c r="DD363" s="139" t="s">
        <v>2736</v>
      </c>
      <c r="DE363" s="947" t="s">
        <v>150</v>
      </c>
    </row>
    <row r="364" spans="1:109" ht="27">
      <c r="A364" s="49"/>
      <c r="B364" s="59">
        <f t="shared" ca="1" si="5"/>
        <v>356</v>
      </c>
      <c r="C364" s="115" t="s">
        <v>237</v>
      </c>
      <c r="D364" s="150" t="s">
        <v>4592</v>
      </c>
      <c r="E364" s="65" t="s">
        <v>4596</v>
      </c>
      <c r="F364" s="116" t="s">
        <v>132</v>
      </c>
      <c r="G364" s="117" t="s">
        <v>132</v>
      </c>
      <c r="H364" s="27">
        <v>34795</v>
      </c>
      <c r="I364" s="65" t="s">
        <v>477</v>
      </c>
      <c r="J364" s="67" t="s">
        <v>4594</v>
      </c>
      <c r="K364" s="61" t="s">
        <v>479</v>
      </c>
      <c r="L364" s="112"/>
      <c r="M364" s="118" t="s">
        <v>132</v>
      </c>
      <c r="N364" s="65" t="s">
        <v>4543</v>
      </c>
      <c r="O364" s="67" t="s">
        <v>4597</v>
      </c>
      <c r="P364" s="67" t="s">
        <v>2831</v>
      </c>
      <c r="Q364" s="112"/>
      <c r="R364" s="151">
        <v>0</v>
      </c>
      <c r="S364" s="144">
        <v>1</v>
      </c>
      <c r="T364" s="434" t="s">
        <v>2731</v>
      </c>
      <c r="U364" s="159">
        <v>38</v>
      </c>
      <c r="V364" s="282"/>
      <c r="W364" s="159"/>
      <c r="X364" s="114"/>
      <c r="Y364" s="159"/>
      <c r="Z364" s="114"/>
      <c r="AA364" s="159"/>
      <c r="AB364" s="114"/>
      <c r="AC364" s="159"/>
      <c r="AD364" s="114"/>
      <c r="AE364" s="159"/>
      <c r="AF364" s="114"/>
      <c r="AG364" s="159"/>
      <c r="AH364" s="114"/>
      <c r="AI364" s="159"/>
      <c r="AJ364" s="114"/>
      <c r="AK364" s="159"/>
      <c r="AL364" s="114"/>
      <c r="AM364" s="159"/>
      <c r="AN364" s="144">
        <v>0</v>
      </c>
      <c r="AO364" s="161">
        <v>0</v>
      </c>
      <c r="AP364" s="130">
        <v>0</v>
      </c>
      <c r="AQ364" s="212">
        <v>0</v>
      </c>
      <c r="AR364" s="66">
        <v>0</v>
      </c>
      <c r="AS364" s="120">
        <v>0</v>
      </c>
      <c r="AT364" s="121">
        <v>0</v>
      </c>
      <c r="AU364" s="66">
        <v>0</v>
      </c>
      <c r="AV364" s="122">
        <v>0</v>
      </c>
      <c r="AW364" s="121">
        <v>1</v>
      </c>
      <c r="AX364" s="66">
        <v>0</v>
      </c>
      <c r="AY364" s="122">
        <v>0</v>
      </c>
      <c r="AZ364" s="121">
        <v>0</v>
      </c>
      <c r="BA364" s="66">
        <v>0</v>
      </c>
      <c r="BB364" s="122">
        <v>0</v>
      </c>
      <c r="BC364" s="121">
        <v>0</v>
      </c>
      <c r="BD364" s="66">
        <v>0</v>
      </c>
      <c r="BE364" s="122">
        <v>0</v>
      </c>
      <c r="BF364" s="113">
        <v>1</v>
      </c>
      <c r="BG364" s="66">
        <v>0</v>
      </c>
      <c r="BH364" s="66">
        <v>0</v>
      </c>
      <c r="BI364" s="151">
        <v>1</v>
      </c>
      <c r="BJ364" s="143">
        <v>1</v>
      </c>
      <c r="BK364" s="154">
        <v>0</v>
      </c>
      <c r="BL364" s="144">
        <v>0</v>
      </c>
      <c r="BM364" s="135">
        <v>0</v>
      </c>
      <c r="BN364" s="145">
        <v>0</v>
      </c>
      <c r="BO364" s="135">
        <v>0</v>
      </c>
      <c r="BP364" s="146">
        <v>0</v>
      </c>
      <c r="BQ364" s="135">
        <v>0</v>
      </c>
      <c r="BR364" s="145">
        <v>0</v>
      </c>
      <c r="BS364" s="135">
        <v>0</v>
      </c>
      <c r="BT364" s="155">
        <v>0</v>
      </c>
      <c r="BU364" s="149">
        <v>0</v>
      </c>
      <c r="BV364" s="144">
        <v>0</v>
      </c>
      <c r="BW364" s="145">
        <v>0</v>
      </c>
      <c r="BX364" s="146">
        <v>0</v>
      </c>
      <c r="BY364" s="147" t="s">
        <v>132</v>
      </c>
      <c r="BZ364" s="144">
        <v>0</v>
      </c>
      <c r="CA364" s="145">
        <v>0</v>
      </c>
      <c r="CB364" s="145">
        <v>0</v>
      </c>
      <c r="CC364" s="145">
        <v>0</v>
      </c>
      <c r="CD364" s="144">
        <v>0</v>
      </c>
      <c r="CE364" s="145">
        <v>0</v>
      </c>
      <c r="CF364" s="145">
        <v>0</v>
      </c>
      <c r="CG364" s="145">
        <v>0</v>
      </c>
      <c r="CH364" s="134" t="s">
        <v>132</v>
      </c>
      <c r="CI364" s="145"/>
      <c r="CJ364" s="148"/>
      <c r="CK364" s="149"/>
      <c r="CL364" s="144">
        <v>0</v>
      </c>
      <c r="CM364" s="145">
        <v>0</v>
      </c>
      <c r="CN364" s="145">
        <v>0</v>
      </c>
      <c r="CO364" s="134" t="s">
        <v>132</v>
      </c>
      <c r="CP364" s="136"/>
      <c r="CQ364" s="133" t="s">
        <v>132</v>
      </c>
      <c r="CR364" s="134" t="s">
        <v>132</v>
      </c>
      <c r="CS364" s="112"/>
      <c r="CT364" s="134" t="s">
        <v>132</v>
      </c>
      <c r="CU364" s="135"/>
      <c r="CV364" s="135"/>
      <c r="CW364" s="136" t="s">
        <v>132</v>
      </c>
      <c r="CX364" s="137" t="s">
        <v>132</v>
      </c>
      <c r="CY364" s="137" t="s">
        <v>132</v>
      </c>
      <c r="CZ364" s="137" t="s">
        <v>132</v>
      </c>
      <c r="DA364" s="163"/>
      <c r="DB364" s="156" t="s">
        <v>2735</v>
      </c>
      <c r="DC364" s="138" t="s">
        <v>149</v>
      </c>
      <c r="DD364" s="139" t="s">
        <v>2736</v>
      </c>
      <c r="DE364" s="947" t="s">
        <v>150</v>
      </c>
    </row>
    <row r="365" spans="1:109" ht="27">
      <c r="A365" s="49"/>
      <c r="B365" s="59">
        <f t="shared" ca="1" si="5"/>
        <v>357</v>
      </c>
      <c r="C365" s="115" t="s">
        <v>237</v>
      </c>
      <c r="D365" s="150" t="s">
        <v>4592</v>
      </c>
      <c r="E365" s="65" t="s">
        <v>4598</v>
      </c>
      <c r="F365" s="116" t="s">
        <v>127</v>
      </c>
      <c r="G365" s="117" t="s">
        <v>132</v>
      </c>
      <c r="H365" s="27">
        <v>36251</v>
      </c>
      <c r="I365" s="65" t="s">
        <v>477</v>
      </c>
      <c r="J365" s="67" t="s">
        <v>4594</v>
      </c>
      <c r="K365" s="61" t="s">
        <v>479</v>
      </c>
      <c r="L365" s="112"/>
      <c r="M365" s="118" t="s">
        <v>2727</v>
      </c>
      <c r="N365" s="65" t="s">
        <v>4543</v>
      </c>
      <c r="O365" s="67" t="s">
        <v>4599</v>
      </c>
      <c r="P365" s="67" t="s">
        <v>2831</v>
      </c>
      <c r="Q365" s="112"/>
      <c r="R365" s="151">
        <v>0</v>
      </c>
      <c r="S365" s="144">
        <v>1</v>
      </c>
      <c r="T365" s="434" t="s">
        <v>2731</v>
      </c>
      <c r="U365" s="159">
        <v>38</v>
      </c>
      <c r="V365" s="282"/>
      <c r="W365" s="159"/>
      <c r="X365" s="119"/>
      <c r="Y365" s="159"/>
      <c r="Z365" s="119"/>
      <c r="AA365" s="159"/>
      <c r="AB365" s="119"/>
      <c r="AC365" s="159"/>
      <c r="AD365" s="119"/>
      <c r="AE365" s="159"/>
      <c r="AF365" s="119"/>
      <c r="AG365" s="159"/>
      <c r="AH365" s="119"/>
      <c r="AI365" s="159"/>
      <c r="AJ365" s="119"/>
      <c r="AK365" s="159"/>
      <c r="AL365" s="119"/>
      <c r="AM365" s="159"/>
      <c r="AN365" s="144">
        <v>0</v>
      </c>
      <c r="AO365" s="161">
        <v>0</v>
      </c>
      <c r="AP365" s="130">
        <v>0</v>
      </c>
      <c r="AQ365" s="212">
        <v>0</v>
      </c>
      <c r="AR365" s="66">
        <v>0</v>
      </c>
      <c r="AS365" s="120">
        <v>0</v>
      </c>
      <c r="AT365" s="121">
        <v>0</v>
      </c>
      <c r="AU365" s="66">
        <v>1</v>
      </c>
      <c r="AV365" s="122">
        <v>0.2</v>
      </c>
      <c r="AW365" s="121">
        <v>2</v>
      </c>
      <c r="AX365" s="66">
        <v>1</v>
      </c>
      <c r="AY365" s="122">
        <v>0.4</v>
      </c>
      <c r="AZ365" s="121">
        <v>0</v>
      </c>
      <c r="BA365" s="66">
        <v>0</v>
      </c>
      <c r="BB365" s="122">
        <v>0</v>
      </c>
      <c r="BC365" s="121">
        <v>0</v>
      </c>
      <c r="BD365" s="66">
        <v>0</v>
      </c>
      <c r="BE365" s="122">
        <v>0</v>
      </c>
      <c r="BF365" s="113">
        <v>1</v>
      </c>
      <c r="BG365" s="66">
        <v>0</v>
      </c>
      <c r="BH365" s="66">
        <v>0</v>
      </c>
      <c r="BI365" s="151">
        <v>5</v>
      </c>
      <c r="BJ365" s="143">
        <v>23</v>
      </c>
      <c r="BK365" s="154">
        <v>7</v>
      </c>
      <c r="BL365" s="144">
        <v>0</v>
      </c>
      <c r="BM365" s="135">
        <v>0</v>
      </c>
      <c r="BN365" s="145">
        <v>0</v>
      </c>
      <c r="BO365" s="135">
        <v>0</v>
      </c>
      <c r="BP365" s="146">
        <v>0</v>
      </c>
      <c r="BQ365" s="135">
        <v>0</v>
      </c>
      <c r="BR365" s="145">
        <v>0</v>
      </c>
      <c r="BS365" s="135">
        <v>0</v>
      </c>
      <c r="BT365" s="155">
        <v>0</v>
      </c>
      <c r="BU365" s="149">
        <v>0</v>
      </c>
      <c r="BV365" s="144">
        <v>1</v>
      </c>
      <c r="BW365" s="145">
        <v>14</v>
      </c>
      <c r="BX365" s="146">
        <v>10</v>
      </c>
      <c r="BY365" s="147" t="s">
        <v>132</v>
      </c>
      <c r="BZ365" s="144">
        <v>1</v>
      </c>
      <c r="CA365" s="145">
        <v>5</v>
      </c>
      <c r="CB365" s="145">
        <v>5</v>
      </c>
      <c r="CC365" s="145">
        <v>4</v>
      </c>
      <c r="CD365" s="144">
        <v>0</v>
      </c>
      <c r="CE365" s="145">
        <v>0</v>
      </c>
      <c r="CF365" s="145">
        <v>0</v>
      </c>
      <c r="CG365" s="145">
        <v>0</v>
      </c>
      <c r="CH365" s="134" t="s">
        <v>127</v>
      </c>
      <c r="CI365" s="145">
        <v>0</v>
      </c>
      <c r="CJ365" s="148">
        <v>6</v>
      </c>
      <c r="CK365" s="149">
        <v>0</v>
      </c>
      <c r="CL365" s="144">
        <v>1</v>
      </c>
      <c r="CM365" s="145">
        <v>7</v>
      </c>
      <c r="CN365" s="145">
        <v>5</v>
      </c>
      <c r="CO365" s="134" t="s">
        <v>127</v>
      </c>
      <c r="CP365" s="136" t="s">
        <v>132</v>
      </c>
      <c r="CQ365" s="133" t="s">
        <v>132</v>
      </c>
      <c r="CR365" s="134" t="s">
        <v>132</v>
      </c>
      <c r="CS365" s="112"/>
      <c r="CT365" s="134" t="s">
        <v>132</v>
      </c>
      <c r="CU365" s="135"/>
      <c r="CV365" s="135"/>
      <c r="CW365" s="136" t="s">
        <v>132</v>
      </c>
      <c r="CX365" s="137" t="s">
        <v>132</v>
      </c>
      <c r="CY365" s="137" t="s">
        <v>132</v>
      </c>
      <c r="CZ365" s="137" t="s">
        <v>132</v>
      </c>
      <c r="DA365" s="163"/>
      <c r="DB365" s="156" t="s">
        <v>2735</v>
      </c>
      <c r="DC365" s="138" t="s">
        <v>149</v>
      </c>
      <c r="DD365" s="139" t="s">
        <v>2736</v>
      </c>
      <c r="DE365" s="947" t="s">
        <v>150</v>
      </c>
    </row>
    <row r="366" spans="1:109" ht="94.5">
      <c r="A366" s="49"/>
      <c r="B366" s="59">
        <f t="shared" ca="1" si="5"/>
        <v>358</v>
      </c>
      <c r="C366" s="115" t="s">
        <v>237</v>
      </c>
      <c r="D366" s="150" t="s">
        <v>4600</v>
      </c>
      <c r="E366" s="65" t="s">
        <v>4601</v>
      </c>
      <c r="F366" s="116" t="s">
        <v>132</v>
      </c>
      <c r="G366" s="117" t="s">
        <v>132</v>
      </c>
      <c r="H366" s="27">
        <v>43922</v>
      </c>
      <c r="I366" s="65" t="s">
        <v>528</v>
      </c>
      <c r="J366" s="67" t="s">
        <v>4602</v>
      </c>
      <c r="K366" s="61" t="s">
        <v>479</v>
      </c>
      <c r="L366" s="112"/>
      <c r="M366" s="118" t="s">
        <v>132</v>
      </c>
      <c r="N366" s="65" t="s">
        <v>4603</v>
      </c>
      <c r="O366" s="67" t="s">
        <v>4604</v>
      </c>
      <c r="P366" s="67" t="s">
        <v>2831</v>
      </c>
      <c r="Q366" s="112"/>
      <c r="R366" s="151">
        <v>0</v>
      </c>
      <c r="S366" s="144">
        <v>1</v>
      </c>
      <c r="T366" s="434" t="s">
        <v>4605</v>
      </c>
      <c r="U366" s="159" t="s">
        <v>4606</v>
      </c>
      <c r="V366" s="282"/>
      <c r="W366" s="159"/>
      <c r="X366" s="114"/>
      <c r="Y366" s="159"/>
      <c r="Z366" s="114"/>
      <c r="AA366" s="159"/>
      <c r="AB366" s="114"/>
      <c r="AC366" s="159"/>
      <c r="AD366" s="114"/>
      <c r="AE366" s="159"/>
      <c r="AF366" s="114"/>
      <c r="AG366" s="159"/>
      <c r="AH366" s="114"/>
      <c r="AI366" s="159"/>
      <c r="AJ366" s="114"/>
      <c r="AK366" s="159"/>
      <c r="AL366" s="114"/>
      <c r="AM366" s="159"/>
      <c r="AN366" s="144">
        <v>0</v>
      </c>
      <c r="AO366" s="161">
        <v>0</v>
      </c>
      <c r="AP366" s="130">
        <v>0</v>
      </c>
      <c r="AQ366" s="212">
        <v>0</v>
      </c>
      <c r="AR366" s="66">
        <v>0</v>
      </c>
      <c r="AS366" s="120">
        <v>0</v>
      </c>
      <c r="AT366" s="121">
        <v>0</v>
      </c>
      <c r="AU366" s="66">
        <v>0</v>
      </c>
      <c r="AV366" s="122">
        <v>0</v>
      </c>
      <c r="AW366" s="121">
        <v>2</v>
      </c>
      <c r="AX366" s="66">
        <v>1</v>
      </c>
      <c r="AY366" s="122">
        <v>0.5</v>
      </c>
      <c r="AZ366" s="121">
        <v>0</v>
      </c>
      <c r="BA366" s="66">
        <v>0</v>
      </c>
      <c r="BB366" s="122">
        <v>0</v>
      </c>
      <c r="BC366" s="121">
        <v>0</v>
      </c>
      <c r="BD366" s="66">
        <v>0</v>
      </c>
      <c r="BE366" s="122">
        <v>0</v>
      </c>
      <c r="BF366" s="113">
        <v>2</v>
      </c>
      <c r="BG366" s="66">
        <v>0</v>
      </c>
      <c r="BH366" s="66">
        <v>0</v>
      </c>
      <c r="BI366" s="151">
        <v>5</v>
      </c>
      <c r="BJ366" s="143">
        <v>47</v>
      </c>
      <c r="BK366" s="154">
        <v>0</v>
      </c>
      <c r="BL366" s="144">
        <v>0</v>
      </c>
      <c r="BM366" s="135">
        <v>0</v>
      </c>
      <c r="BN366" s="145">
        <v>0</v>
      </c>
      <c r="BO366" s="135">
        <v>0</v>
      </c>
      <c r="BP366" s="146">
        <v>0</v>
      </c>
      <c r="BQ366" s="135">
        <v>0</v>
      </c>
      <c r="BR366" s="145">
        <v>0</v>
      </c>
      <c r="BS366" s="135">
        <v>0</v>
      </c>
      <c r="BT366" s="155">
        <v>0</v>
      </c>
      <c r="BU366" s="149">
        <v>0</v>
      </c>
      <c r="BV366" s="144">
        <v>1</v>
      </c>
      <c r="BW366" s="145">
        <v>1</v>
      </c>
      <c r="BX366" s="146">
        <v>1</v>
      </c>
      <c r="BY366" s="147" t="s">
        <v>127</v>
      </c>
      <c r="BZ366" s="144">
        <v>1</v>
      </c>
      <c r="CA366" s="145">
        <v>457</v>
      </c>
      <c r="CB366" s="145">
        <v>237</v>
      </c>
      <c r="CC366" s="145">
        <v>457</v>
      </c>
      <c r="CD366" s="144">
        <v>0</v>
      </c>
      <c r="CE366" s="145">
        <v>0</v>
      </c>
      <c r="CF366" s="145">
        <v>0</v>
      </c>
      <c r="CG366" s="145">
        <v>0</v>
      </c>
      <c r="CH366" s="134" t="s">
        <v>127</v>
      </c>
      <c r="CI366" s="145">
        <v>0</v>
      </c>
      <c r="CJ366" s="148">
        <v>1</v>
      </c>
      <c r="CK366" s="149">
        <v>0</v>
      </c>
      <c r="CL366" s="144">
        <v>0</v>
      </c>
      <c r="CM366" s="145">
        <v>0</v>
      </c>
      <c r="CN366" s="145">
        <v>0</v>
      </c>
      <c r="CO366" s="134" t="s">
        <v>127</v>
      </c>
      <c r="CP366" s="136" t="s">
        <v>127</v>
      </c>
      <c r="CQ366" s="133" t="s">
        <v>132</v>
      </c>
      <c r="CR366" s="134" t="s">
        <v>132</v>
      </c>
      <c r="CS366" s="112"/>
      <c r="CT366" s="134" t="s">
        <v>132</v>
      </c>
      <c r="CU366" s="135"/>
      <c r="CV366" s="135"/>
      <c r="CW366" s="136" t="s">
        <v>132</v>
      </c>
      <c r="CX366" s="137" t="s">
        <v>132</v>
      </c>
      <c r="CY366" s="137" t="s">
        <v>132</v>
      </c>
      <c r="CZ366" s="137" t="s">
        <v>132</v>
      </c>
      <c r="DA366" s="163"/>
      <c r="DB366" s="156" t="s">
        <v>2744</v>
      </c>
      <c r="DC366" s="138" t="s">
        <v>149</v>
      </c>
      <c r="DD366" s="139" t="s">
        <v>2735</v>
      </c>
      <c r="DE366" s="947" t="s">
        <v>4607</v>
      </c>
    </row>
    <row r="367" spans="1:109" ht="67.5">
      <c r="A367" s="49"/>
      <c r="B367" s="59">
        <f t="shared" ca="1" si="5"/>
        <v>359</v>
      </c>
      <c r="C367" s="115" t="s">
        <v>237</v>
      </c>
      <c r="D367" s="150" t="s">
        <v>4608</v>
      </c>
      <c r="E367" s="65" t="s">
        <v>4609</v>
      </c>
      <c r="F367" s="116" t="s">
        <v>132</v>
      </c>
      <c r="G367" s="117" t="s">
        <v>132</v>
      </c>
      <c r="H367" s="27">
        <v>42826</v>
      </c>
      <c r="I367" s="65" t="s">
        <v>477</v>
      </c>
      <c r="J367" s="67" t="s">
        <v>4610</v>
      </c>
      <c r="K367" s="61" t="s">
        <v>479</v>
      </c>
      <c r="L367" s="112"/>
      <c r="M367" s="118" t="s">
        <v>2727</v>
      </c>
      <c r="N367" s="65" t="s">
        <v>1087</v>
      </c>
      <c r="O367" s="67" t="s">
        <v>4611</v>
      </c>
      <c r="P367" s="67" t="s">
        <v>2743</v>
      </c>
      <c r="Q367" s="112"/>
      <c r="R367" s="151">
        <v>0</v>
      </c>
      <c r="S367" s="144">
        <v>1</v>
      </c>
      <c r="T367" s="434" t="s">
        <v>618</v>
      </c>
      <c r="U367" s="159">
        <v>26</v>
      </c>
      <c r="V367" s="282"/>
      <c r="W367" s="159"/>
      <c r="X367" s="114"/>
      <c r="Y367" s="159"/>
      <c r="Z367" s="114"/>
      <c r="AA367" s="159"/>
      <c r="AB367" s="114"/>
      <c r="AC367" s="159"/>
      <c r="AD367" s="114"/>
      <c r="AE367" s="159"/>
      <c r="AF367" s="114"/>
      <c r="AG367" s="159"/>
      <c r="AH367" s="114"/>
      <c r="AI367" s="159"/>
      <c r="AJ367" s="114"/>
      <c r="AK367" s="159"/>
      <c r="AL367" s="114"/>
      <c r="AM367" s="159"/>
      <c r="AN367" s="144">
        <v>0</v>
      </c>
      <c r="AO367" s="161">
        <v>0</v>
      </c>
      <c r="AP367" s="130">
        <v>0</v>
      </c>
      <c r="AQ367" s="212">
        <v>0</v>
      </c>
      <c r="AR367" s="66">
        <v>0</v>
      </c>
      <c r="AS367" s="120">
        <v>0</v>
      </c>
      <c r="AT367" s="121">
        <v>0</v>
      </c>
      <c r="AU367" s="66">
        <v>0</v>
      </c>
      <c r="AV367" s="122">
        <v>0</v>
      </c>
      <c r="AW367" s="121">
        <v>1</v>
      </c>
      <c r="AX367" s="66">
        <v>1</v>
      </c>
      <c r="AY367" s="122">
        <v>0.4</v>
      </c>
      <c r="AZ367" s="121">
        <v>0</v>
      </c>
      <c r="BA367" s="66">
        <v>0</v>
      </c>
      <c r="BB367" s="122">
        <v>0</v>
      </c>
      <c r="BC367" s="121">
        <v>0</v>
      </c>
      <c r="BD367" s="66">
        <v>0</v>
      </c>
      <c r="BE367" s="122">
        <v>0</v>
      </c>
      <c r="BF367" s="113">
        <v>0</v>
      </c>
      <c r="BG367" s="66">
        <v>2</v>
      </c>
      <c r="BH367" s="66">
        <v>0.9</v>
      </c>
      <c r="BI367" s="151">
        <v>3</v>
      </c>
      <c r="BJ367" s="143">
        <v>10</v>
      </c>
      <c r="BK367" s="154">
        <v>0</v>
      </c>
      <c r="BL367" s="144">
        <v>0</v>
      </c>
      <c r="BM367" s="135">
        <v>0</v>
      </c>
      <c r="BN367" s="145">
        <v>0</v>
      </c>
      <c r="BO367" s="135">
        <v>0</v>
      </c>
      <c r="BP367" s="146">
        <v>0</v>
      </c>
      <c r="BQ367" s="135">
        <v>0</v>
      </c>
      <c r="BR367" s="145">
        <v>0</v>
      </c>
      <c r="BS367" s="135">
        <v>0</v>
      </c>
      <c r="BT367" s="155">
        <v>0</v>
      </c>
      <c r="BU367" s="149">
        <v>0</v>
      </c>
      <c r="BV367" s="144">
        <v>0</v>
      </c>
      <c r="BW367" s="145">
        <v>0</v>
      </c>
      <c r="BX367" s="146">
        <v>0</v>
      </c>
      <c r="BY367" s="147" t="s">
        <v>132</v>
      </c>
      <c r="BZ367" s="144">
        <v>0</v>
      </c>
      <c r="CA367" s="145">
        <v>0</v>
      </c>
      <c r="CB367" s="145">
        <v>0</v>
      </c>
      <c r="CC367" s="145">
        <v>0</v>
      </c>
      <c r="CD367" s="144">
        <v>0</v>
      </c>
      <c r="CE367" s="145">
        <v>0</v>
      </c>
      <c r="CF367" s="145">
        <v>0</v>
      </c>
      <c r="CG367" s="145">
        <v>0</v>
      </c>
      <c r="CH367" s="134" t="s">
        <v>132</v>
      </c>
      <c r="CI367" s="145"/>
      <c r="CJ367" s="148"/>
      <c r="CK367" s="149"/>
      <c r="CL367" s="144">
        <v>0</v>
      </c>
      <c r="CM367" s="145">
        <v>0</v>
      </c>
      <c r="CN367" s="145">
        <v>0</v>
      </c>
      <c r="CO367" s="134" t="s">
        <v>127</v>
      </c>
      <c r="CP367" s="136" t="s">
        <v>127</v>
      </c>
      <c r="CQ367" s="133" t="s">
        <v>132</v>
      </c>
      <c r="CR367" s="134" t="s">
        <v>132</v>
      </c>
      <c r="CS367" s="112"/>
      <c r="CT367" s="134" t="s">
        <v>132</v>
      </c>
      <c r="CU367" s="135"/>
      <c r="CV367" s="135"/>
      <c r="CW367" s="136" t="s">
        <v>132</v>
      </c>
      <c r="CX367" s="137" t="s">
        <v>132</v>
      </c>
      <c r="CY367" s="137" t="s">
        <v>132</v>
      </c>
      <c r="CZ367" s="137" t="s">
        <v>132</v>
      </c>
      <c r="DA367" s="163"/>
      <c r="DB367" s="156" t="s">
        <v>2744</v>
      </c>
      <c r="DC367" s="138" t="s">
        <v>149</v>
      </c>
      <c r="DD367" s="139" t="s">
        <v>2735</v>
      </c>
      <c r="DE367" s="947" t="s">
        <v>4612</v>
      </c>
    </row>
    <row r="368" spans="1:109" ht="67.5">
      <c r="A368" s="49"/>
      <c r="B368" s="59">
        <f t="shared" ca="1" si="5"/>
        <v>360</v>
      </c>
      <c r="C368" s="115" t="s">
        <v>237</v>
      </c>
      <c r="D368" s="150" t="s">
        <v>4613</v>
      </c>
      <c r="E368" s="65" t="s">
        <v>4614</v>
      </c>
      <c r="F368" s="116" t="s">
        <v>132</v>
      </c>
      <c r="G368" s="117" t="s">
        <v>132</v>
      </c>
      <c r="H368" s="27">
        <v>38657</v>
      </c>
      <c r="I368" s="65" t="s">
        <v>477</v>
      </c>
      <c r="J368" s="67" t="s">
        <v>4610</v>
      </c>
      <c r="K368" s="61" t="s">
        <v>479</v>
      </c>
      <c r="L368" s="112"/>
      <c r="M368" s="118" t="s">
        <v>2727</v>
      </c>
      <c r="N368" s="65" t="s">
        <v>1087</v>
      </c>
      <c r="O368" s="67" t="s">
        <v>4615</v>
      </c>
      <c r="P368" s="67" t="s">
        <v>2743</v>
      </c>
      <c r="Q368" s="112"/>
      <c r="R368" s="151">
        <v>0</v>
      </c>
      <c r="S368" s="144">
        <v>1</v>
      </c>
      <c r="T368" s="434" t="s">
        <v>618</v>
      </c>
      <c r="U368" s="159">
        <v>26</v>
      </c>
      <c r="V368" s="282"/>
      <c r="W368" s="159"/>
      <c r="X368" s="114"/>
      <c r="Y368" s="159"/>
      <c r="Z368" s="114"/>
      <c r="AA368" s="159"/>
      <c r="AB368" s="114"/>
      <c r="AC368" s="159"/>
      <c r="AD368" s="114"/>
      <c r="AE368" s="159"/>
      <c r="AF368" s="114"/>
      <c r="AG368" s="159"/>
      <c r="AH368" s="114"/>
      <c r="AI368" s="159"/>
      <c r="AJ368" s="114"/>
      <c r="AK368" s="159"/>
      <c r="AL368" s="114"/>
      <c r="AM368" s="159"/>
      <c r="AN368" s="144">
        <v>1</v>
      </c>
      <c r="AO368" s="161">
        <v>0.1</v>
      </c>
      <c r="AP368" s="130">
        <v>0</v>
      </c>
      <c r="AQ368" s="212">
        <v>0</v>
      </c>
      <c r="AR368" s="66">
        <v>0</v>
      </c>
      <c r="AS368" s="120">
        <v>1</v>
      </c>
      <c r="AT368" s="121">
        <v>0</v>
      </c>
      <c r="AU368" s="66">
        <v>0</v>
      </c>
      <c r="AV368" s="122">
        <v>0</v>
      </c>
      <c r="AW368" s="121">
        <v>1</v>
      </c>
      <c r="AX368" s="66">
        <v>2</v>
      </c>
      <c r="AY368" s="122">
        <v>0.7</v>
      </c>
      <c r="AZ368" s="121">
        <v>0</v>
      </c>
      <c r="BA368" s="66">
        <v>0</v>
      </c>
      <c r="BB368" s="122">
        <v>0</v>
      </c>
      <c r="BC368" s="121">
        <v>0</v>
      </c>
      <c r="BD368" s="66">
        <v>0</v>
      </c>
      <c r="BE368" s="122">
        <v>0</v>
      </c>
      <c r="BF368" s="113">
        <v>0</v>
      </c>
      <c r="BG368" s="66">
        <v>1</v>
      </c>
      <c r="BH368" s="66">
        <v>0.7</v>
      </c>
      <c r="BI368" s="151">
        <v>2</v>
      </c>
      <c r="BJ368" s="143">
        <v>20</v>
      </c>
      <c r="BK368" s="154">
        <v>0</v>
      </c>
      <c r="BL368" s="144">
        <v>0</v>
      </c>
      <c r="BM368" s="135">
        <v>0</v>
      </c>
      <c r="BN368" s="145">
        <v>0</v>
      </c>
      <c r="BO368" s="135">
        <v>0</v>
      </c>
      <c r="BP368" s="146">
        <v>0</v>
      </c>
      <c r="BQ368" s="135">
        <v>0</v>
      </c>
      <c r="BR368" s="145">
        <v>0</v>
      </c>
      <c r="BS368" s="135">
        <v>0</v>
      </c>
      <c r="BT368" s="155">
        <v>0</v>
      </c>
      <c r="BU368" s="149">
        <v>0</v>
      </c>
      <c r="BV368" s="144">
        <v>0</v>
      </c>
      <c r="BW368" s="145">
        <v>0</v>
      </c>
      <c r="BX368" s="146">
        <v>0</v>
      </c>
      <c r="BY368" s="147" t="s">
        <v>132</v>
      </c>
      <c r="BZ368" s="144">
        <v>0</v>
      </c>
      <c r="CA368" s="145">
        <v>0</v>
      </c>
      <c r="CB368" s="145">
        <v>0</v>
      </c>
      <c r="CC368" s="145">
        <v>0</v>
      </c>
      <c r="CD368" s="144">
        <v>0</v>
      </c>
      <c r="CE368" s="145">
        <v>0</v>
      </c>
      <c r="CF368" s="145">
        <v>0</v>
      </c>
      <c r="CG368" s="145">
        <v>0</v>
      </c>
      <c r="CH368" s="134" t="s">
        <v>132</v>
      </c>
      <c r="CI368" s="145"/>
      <c r="CJ368" s="148"/>
      <c r="CK368" s="149"/>
      <c r="CL368" s="144">
        <v>0</v>
      </c>
      <c r="CM368" s="145">
        <v>0</v>
      </c>
      <c r="CN368" s="145">
        <v>0</v>
      </c>
      <c r="CO368" s="134" t="s">
        <v>127</v>
      </c>
      <c r="CP368" s="136" t="s">
        <v>127</v>
      </c>
      <c r="CQ368" s="133" t="s">
        <v>132</v>
      </c>
      <c r="CR368" s="134" t="s">
        <v>132</v>
      </c>
      <c r="CS368" s="112"/>
      <c r="CT368" s="134" t="s">
        <v>132</v>
      </c>
      <c r="CU368" s="135"/>
      <c r="CV368" s="135"/>
      <c r="CW368" s="136" t="s">
        <v>132</v>
      </c>
      <c r="CX368" s="137" t="s">
        <v>132</v>
      </c>
      <c r="CY368" s="137" t="s">
        <v>132</v>
      </c>
      <c r="CZ368" s="137" t="s">
        <v>132</v>
      </c>
      <c r="DA368" s="163"/>
      <c r="DB368" s="156" t="s">
        <v>2744</v>
      </c>
      <c r="DC368" s="138" t="s">
        <v>149</v>
      </c>
      <c r="DD368" s="139" t="s">
        <v>2735</v>
      </c>
      <c r="DE368" s="947" t="s">
        <v>4612</v>
      </c>
    </row>
    <row r="369" spans="1:109">
      <c r="A369" s="49"/>
      <c r="B369" s="59">
        <f t="shared" ca="1" si="5"/>
        <v>361</v>
      </c>
      <c r="C369" s="115" t="s">
        <v>237</v>
      </c>
      <c r="D369" s="150" t="s">
        <v>4616</v>
      </c>
      <c r="E369" s="65" t="s">
        <v>4617</v>
      </c>
      <c r="F369" s="116" t="s">
        <v>132</v>
      </c>
      <c r="G369" s="117" t="s">
        <v>132</v>
      </c>
      <c r="H369" s="27">
        <v>43252</v>
      </c>
      <c r="I369" s="65" t="s">
        <v>528</v>
      </c>
      <c r="J369" s="67" t="s">
        <v>4618</v>
      </c>
      <c r="K369" s="61" t="s">
        <v>479</v>
      </c>
      <c r="L369" s="112"/>
      <c r="M369" s="118" t="s">
        <v>132</v>
      </c>
      <c r="N369" s="65" t="s">
        <v>1087</v>
      </c>
      <c r="O369" s="67" t="s">
        <v>4619</v>
      </c>
      <c r="P369" s="67" t="s">
        <v>2743</v>
      </c>
      <c r="Q369" s="112"/>
      <c r="R369" s="151">
        <v>0</v>
      </c>
      <c r="S369" s="144">
        <v>2</v>
      </c>
      <c r="T369" s="434" t="s">
        <v>944</v>
      </c>
      <c r="U369" s="159">
        <v>19</v>
      </c>
      <c r="V369" s="282" t="s">
        <v>4620</v>
      </c>
      <c r="W369" s="159">
        <v>49</v>
      </c>
      <c r="X369" s="114"/>
      <c r="Y369" s="159"/>
      <c r="Z369" s="114"/>
      <c r="AA369" s="159"/>
      <c r="AB369" s="114"/>
      <c r="AC369" s="159"/>
      <c r="AD369" s="114"/>
      <c r="AE369" s="159"/>
      <c r="AF369" s="114"/>
      <c r="AG369" s="159"/>
      <c r="AH369" s="114"/>
      <c r="AI369" s="159"/>
      <c r="AJ369" s="114"/>
      <c r="AK369" s="159"/>
      <c r="AL369" s="114"/>
      <c r="AM369" s="159"/>
      <c r="AN369" s="144">
        <v>1</v>
      </c>
      <c r="AO369" s="161">
        <v>0.1</v>
      </c>
      <c r="AP369" s="130">
        <v>0</v>
      </c>
      <c r="AQ369" s="212">
        <v>0</v>
      </c>
      <c r="AR369" s="66">
        <v>0</v>
      </c>
      <c r="AS369" s="120">
        <v>0</v>
      </c>
      <c r="AT369" s="121">
        <v>0</v>
      </c>
      <c r="AU369" s="66">
        <v>0</v>
      </c>
      <c r="AV369" s="122">
        <v>0</v>
      </c>
      <c r="AW369" s="121">
        <v>3</v>
      </c>
      <c r="AX369" s="66">
        <v>0</v>
      </c>
      <c r="AY369" s="122">
        <v>0</v>
      </c>
      <c r="AZ369" s="121">
        <v>1</v>
      </c>
      <c r="BA369" s="66">
        <v>0</v>
      </c>
      <c r="BB369" s="122">
        <v>0</v>
      </c>
      <c r="BC369" s="121">
        <v>0</v>
      </c>
      <c r="BD369" s="66">
        <v>0</v>
      </c>
      <c r="BE369" s="122">
        <v>0</v>
      </c>
      <c r="BF369" s="113">
        <v>4</v>
      </c>
      <c r="BG369" s="66">
        <v>2</v>
      </c>
      <c r="BH369" s="66">
        <v>0.1</v>
      </c>
      <c r="BI369" s="151">
        <v>5</v>
      </c>
      <c r="BJ369" s="143">
        <v>70</v>
      </c>
      <c r="BK369" s="154">
        <v>0</v>
      </c>
      <c r="BL369" s="144">
        <v>0</v>
      </c>
      <c r="BM369" s="135">
        <v>0</v>
      </c>
      <c r="BN369" s="145">
        <v>0</v>
      </c>
      <c r="BO369" s="135">
        <v>0</v>
      </c>
      <c r="BP369" s="146">
        <v>0</v>
      </c>
      <c r="BQ369" s="135">
        <v>0</v>
      </c>
      <c r="BR369" s="145">
        <v>0</v>
      </c>
      <c r="BS369" s="135">
        <v>0</v>
      </c>
      <c r="BT369" s="155">
        <v>0</v>
      </c>
      <c r="BU369" s="149">
        <v>0</v>
      </c>
      <c r="BV369" s="144">
        <v>0</v>
      </c>
      <c r="BW369" s="145">
        <v>17</v>
      </c>
      <c r="BX369" s="146">
        <v>10</v>
      </c>
      <c r="BY369" s="147" t="s">
        <v>132</v>
      </c>
      <c r="BZ369" s="144">
        <v>0</v>
      </c>
      <c r="CA369" s="145">
        <v>0</v>
      </c>
      <c r="CB369" s="145">
        <v>0</v>
      </c>
      <c r="CC369" s="145">
        <v>0</v>
      </c>
      <c r="CD369" s="144">
        <v>0</v>
      </c>
      <c r="CE369" s="145">
        <v>0</v>
      </c>
      <c r="CF369" s="145">
        <v>0</v>
      </c>
      <c r="CG369" s="145">
        <v>0</v>
      </c>
      <c r="CH369" s="134" t="s">
        <v>127</v>
      </c>
      <c r="CI369" s="145">
        <v>0</v>
      </c>
      <c r="CJ369" s="148">
        <v>3</v>
      </c>
      <c r="CK369" s="149">
        <v>0</v>
      </c>
      <c r="CL369" s="144">
        <v>0</v>
      </c>
      <c r="CM369" s="145">
        <v>1497</v>
      </c>
      <c r="CN369" s="145">
        <v>1497</v>
      </c>
      <c r="CO369" s="134" t="s">
        <v>127</v>
      </c>
      <c r="CP369" s="136" t="s">
        <v>127</v>
      </c>
      <c r="CQ369" s="133" t="s">
        <v>127</v>
      </c>
      <c r="CR369" s="134" t="s">
        <v>132</v>
      </c>
      <c r="CS369" s="112"/>
      <c r="CT369" s="134" t="s">
        <v>132</v>
      </c>
      <c r="CU369" s="135"/>
      <c r="CV369" s="135"/>
      <c r="CW369" s="136" t="s">
        <v>132</v>
      </c>
      <c r="CX369" s="137" t="s">
        <v>132</v>
      </c>
      <c r="CY369" s="137" t="s">
        <v>132</v>
      </c>
      <c r="CZ369" s="137" t="s">
        <v>132</v>
      </c>
      <c r="DA369" s="163"/>
      <c r="DB369" s="156" t="s">
        <v>2744</v>
      </c>
      <c r="DC369" s="138" t="s">
        <v>149</v>
      </c>
      <c r="DD369" s="139" t="s">
        <v>2735</v>
      </c>
      <c r="DE369" s="947" t="s">
        <v>4621</v>
      </c>
    </row>
    <row r="370" spans="1:109" ht="27">
      <c r="A370" s="49"/>
      <c r="B370" s="59">
        <f t="shared" ca="1" si="5"/>
        <v>362</v>
      </c>
      <c r="C370" s="115" t="s">
        <v>237</v>
      </c>
      <c r="D370" s="150" t="s">
        <v>4622</v>
      </c>
      <c r="E370" s="65" t="s">
        <v>4623</v>
      </c>
      <c r="F370" s="116" t="s">
        <v>132</v>
      </c>
      <c r="G370" s="117" t="s">
        <v>132</v>
      </c>
      <c r="H370" s="27">
        <v>19176</v>
      </c>
      <c r="I370" s="65" t="s">
        <v>477</v>
      </c>
      <c r="J370" s="67" t="s">
        <v>4624</v>
      </c>
      <c r="K370" s="61" t="s">
        <v>479</v>
      </c>
      <c r="L370" s="112"/>
      <c r="M370" s="118" t="s">
        <v>2727</v>
      </c>
      <c r="N370" s="65" t="s">
        <v>4603</v>
      </c>
      <c r="O370" s="67" t="s">
        <v>4625</v>
      </c>
      <c r="P370" s="67" t="s">
        <v>3632</v>
      </c>
      <c r="Q370" s="112"/>
      <c r="R370" s="151">
        <v>0</v>
      </c>
      <c r="S370" s="144">
        <v>1</v>
      </c>
      <c r="T370" s="434" t="s">
        <v>2731</v>
      </c>
      <c r="U370" s="159">
        <v>32</v>
      </c>
      <c r="V370" s="282"/>
      <c r="W370" s="159"/>
      <c r="X370" s="114"/>
      <c r="Y370" s="159"/>
      <c r="Z370" s="114"/>
      <c r="AA370" s="159"/>
      <c r="AB370" s="114"/>
      <c r="AC370" s="159"/>
      <c r="AD370" s="114"/>
      <c r="AE370" s="159"/>
      <c r="AF370" s="114"/>
      <c r="AG370" s="159"/>
      <c r="AH370" s="114"/>
      <c r="AI370" s="159"/>
      <c r="AJ370" s="114"/>
      <c r="AK370" s="159"/>
      <c r="AL370" s="114"/>
      <c r="AM370" s="159"/>
      <c r="AN370" s="144">
        <v>0</v>
      </c>
      <c r="AO370" s="161">
        <v>0</v>
      </c>
      <c r="AP370" s="130">
        <v>0</v>
      </c>
      <c r="AQ370" s="212">
        <v>0</v>
      </c>
      <c r="AR370" s="66">
        <v>0</v>
      </c>
      <c r="AS370" s="120">
        <v>0</v>
      </c>
      <c r="AT370" s="121">
        <v>1</v>
      </c>
      <c r="AU370" s="66">
        <v>0</v>
      </c>
      <c r="AV370" s="122">
        <v>0</v>
      </c>
      <c r="AW370" s="121">
        <v>0</v>
      </c>
      <c r="AX370" s="66">
        <v>2</v>
      </c>
      <c r="AY370" s="122">
        <v>0.75</v>
      </c>
      <c r="AZ370" s="121">
        <v>0</v>
      </c>
      <c r="BA370" s="66">
        <v>0</v>
      </c>
      <c r="BB370" s="122">
        <v>0</v>
      </c>
      <c r="BC370" s="121">
        <v>1</v>
      </c>
      <c r="BD370" s="66">
        <v>0</v>
      </c>
      <c r="BE370" s="122">
        <v>0</v>
      </c>
      <c r="BF370" s="113">
        <v>1</v>
      </c>
      <c r="BG370" s="66">
        <v>1</v>
      </c>
      <c r="BH370" s="66">
        <v>0.75</v>
      </c>
      <c r="BI370" s="151">
        <v>5</v>
      </c>
      <c r="BJ370" s="143">
        <v>10</v>
      </c>
      <c r="BK370" s="154">
        <v>0</v>
      </c>
      <c r="BL370" s="144">
        <v>0</v>
      </c>
      <c r="BM370" s="135">
        <v>0</v>
      </c>
      <c r="BN370" s="145">
        <v>0</v>
      </c>
      <c r="BO370" s="135">
        <v>0</v>
      </c>
      <c r="BP370" s="146">
        <v>0</v>
      </c>
      <c r="BQ370" s="135">
        <v>0</v>
      </c>
      <c r="BR370" s="145">
        <v>0</v>
      </c>
      <c r="BS370" s="135">
        <v>0</v>
      </c>
      <c r="BT370" s="155">
        <v>0</v>
      </c>
      <c r="BU370" s="149">
        <v>0</v>
      </c>
      <c r="BV370" s="144">
        <v>0</v>
      </c>
      <c r="BW370" s="145">
        <v>0</v>
      </c>
      <c r="BX370" s="146">
        <v>0</v>
      </c>
      <c r="BY370" s="147" t="s">
        <v>132</v>
      </c>
      <c r="BZ370" s="144">
        <v>0</v>
      </c>
      <c r="CA370" s="145">
        <v>0</v>
      </c>
      <c r="CB370" s="145">
        <v>0</v>
      </c>
      <c r="CC370" s="145">
        <v>0</v>
      </c>
      <c r="CD370" s="144">
        <v>0</v>
      </c>
      <c r="CE370" s="145">
        <v>0</v>
      </c>
      <c r="CF370" s="145">
        <v>0</v>
      </c>
      <c r="CG370" s="145">
        <v>0</v>
      </c>
      <c r="CH370" s="134" t="s">
        <v>132</v>
      </c>
      <c r="CI370" s="145"/>
      <c r="CJ370" s="148"/>
      <c r="CK370" s="149"/>
      <c r="CL370" s="144">
        <v>0</v>
      </c>
      <c r="CM370" s="145">
        <v>0</v>
      </c>
      <c r="CN370" s="145">
        <v>0</v>
      </c>
      <c r="CO370" s="134" t="s">
        <v>132</v>
      </c>
      <c r="CP370" s="136"/>
      <c r="CQ370" s="133" t="s">
        <v>132</v>
      </c>
      <c r="CR370" s="134" t="s">
        <v>127</v>
      </c>
      <c r="CS370" s="112" t="s">
        <v>4626</v>
      </c>
      <c r="CT370" s="134" t="s">
        <v>132</v>
      </c>
      <c r="CU370" s="135"/>
      <c r="CV370" s="135"/>
      <c r="CW370" s="136" t="s">
        <v>132</v>
      </c>
      <c r="CX370" s="137" t="s">
        <v>132</v>
      </c>
      <c r="CY370" s="137" t="s">
        <v>132</v>
      </c>
      <c r="CZ370" s="137" t="s">
        <v>127</v>
      </c>
      <c r="DA370" s="163" t="s">
        <v>2773</v>
      </c>
      <c r="DB370" s="156" t="s">
        <v>2744</v>
      </c>
      <c r="DC370" s="138" t="s">
        <v>149</v>
      </c>
      <c r="DD370" s="139" t="s">
        <v>2735</v>
      </c>
      <c r="DE370" s="947" t="s">
        <v>150</v>
      </c>
    </row>
    <row r="371" spans="1:109">
      <c r="A371" s="49"/>
      <c r="B371" s="59">
        <f t="shared" ca="1" si="5"/>
        <v>363</v>
      </c>
      <c r="C371" s="115" t="s">
        <v>4571</v>
      </c>
      <c r="D371" s="150" t="s">
        <v>4627</v>
      </c>
      <c r="E371" s="65" t="s">
        <v>4628</v>
      </c>
      <c r="F371" s="116" t="s">
        <v>127</v>
      </c>
      <c r="G371" s="117" t="s">
        <v>132</v>
      </c>
      <c r="H371" s="27">
        <v>38443</v>
      </c>
      <c r="I371" s="65" t="s">
        <v>477</v>
      </c>
      <c r="J371" s="67" t="s">
        <v>4629</v>
      </c>
      <c r="K371" s="61" t="s">
        <v>479</v>
      </c>
      <c r="L371" s="112"/>
      <c r="M371" s="118" t="s">
        <v>132</v>
      </c>
      <c r="N371" s="65" t="s">
        <v>4630</v>
      </c>
      <c r="O371" s="67" t="s">
        <v>4631</v>
      </c>
      <c r="P371" s="67" t="s">
        <v>162</v>
      </c>
      <c r="Q371" s="112"/>
      <c r="R371" s="151">
        <v>0</v>
      </c>
      <c r="S371" s="144">
        <v>1</v>
      </c>
      <c r="T371" s="434" t="s">
        <v>944</v>
      </c>
      <c r="U371" s="159">
        <v>29</v>
      </c>
      <c r="V371" s="282"/>
      <c r="W371" s="159"/>
      <c r="X371" s="114"/>
      <c r="Y371" s="159"/>
      <c r="Z371" s="114"/>
      <c r="AA371" s="159"/>
      <c r="AB371" s="114"/>
      <c r="AC371" s="159"/>
      <c r="AD371" s="114"/>
      <c r="AE371" s="159"/>
      <c r="AF371" s="114"/>
      <c r="AG371" s="159"/>
      <c r="AH371" s="114"/>
      <c r="AI371" s="159"/>
      <c r="AJ371" s="114"/>
      <c r="AK371" s="159"/>
      <c r="AL371" s="114"/>
      <c r="AM371" s="159"/>
      <c r="AN371" s="144">
        <v>0</v>
      </c>
      <c r="AO371" s="161">
        <v>0</v>
      </c>
      <c r="AP371" s="130">
        <v>0</v>
      </c>
      <c r="AQ371" s="212">
        <v>0</v>
      </c>
      <c r="AR371" s="66">
        <v>0</v>
      </c>
      <c r="AS371" s="120">
        <v>0</v>
      </c>
      <c r="AT371" s="121">
        <v>0</v>
      </c>
      <c r="AU371" s="66">
        <v>3</v>
      </c>
      <c r="AV371" s="122">
        <v>0.5</v>
      </c>
      <c r="AW371" s="121">
        <v>1</v>
      </c>
      <c r="AX371" s="66">
        <v>0</v>
      </c>
      <c r="AY371" s="122">
        <v>0</v>
      </c>
      <c r="AZ371" s="121">
        <v>0</v>
      </c>
      <c r="BA371" s="66">
        <v>0</v>
      </c>
      <c r="BB371" s="122">
        <v>0</v>
      </c>
      <c r="BC371" s="121">
        <v>0</v>
      </c>
      <c r="BD371" s="66">
        <v>2</v>
      </c>
      <c r="BE371" s="122">
        <v>0.9</v>
      </c>
      <c r="BF371" s="113">
        <v>0</v>
      </c>
      <c r="BG371" s="66">
        <v>2</v>
      </c>
      <c r="BH371" s="66">
        <v>1.5</v>
      </c>
      <c r="BI371" s="151">
        <v>3</v>
      </c>
      <c r="BJ371" s="143">
        <v>13</v>
      </c>
      <c r="BK371" s="154">
        <v>5</v>
      </c>
      <c r="BL371" s="144">
        <v>0</v>
      </c>
      <c r="BM371" s="135">
        <v>0</v>
      </c>
      <c r="BN371" s="145">
        <v>0</v>
      </c>
      <c r="BO371" s="135">
        <v>0</v>
      </c>
      <c r="BP371" s="146">
        <v>0</v>
      </c>
      <c r="BQ371" s="135">
        <v>0</v>
      </c>
      <c r="BR371" s="145">
        <v>0</v>
      </c>
      <c r="BS371" s="135">
        <v>0</v>
      </c>
      <c r="BT371" s="155">
        <v>0</v>
      </c>
      <c r="BU371" s="149">
        <v>0</v>
      </c>
      <c r="BV371" s="144">
        <v>1</v>
      </c>
      <c r="BW371" s="145">
        <v>3</v>
      </c>
      <c r="BX371" s="146">
        <v>3</v>
      </c>
      <c r="BY371" s="147" t="s">
        <v>132</v>
      </c>
      <c r="BZ371" s="144">
        <v>0</v>
      </c>
      <c r="CA371" s="145">
        <v>0</v>
      </c>
      <c r="CB371" s="145">
        <v>0</v>
      </c>
      <c r="CC371" s="145">
        <v>0</v>
      </c>
      <c r="CD371" s="144">
        <v>0</v>
      </c>
      <c r="CE371" s="145">
        <v>0</v>
      </c>
      <c r="CF371" s="145">
        <v>0</v>
      </c>
      <c r="CG371" s="145">
        <v>0</v>
      </c>
      <c r="CH371" s="134" t="s">
        <v>132</v>
      </c>
      <c r="CI371" s="145"/>
      <c r="CJ371" s="148"/>
      <c r="CK371" s="149"/>
      <c r="CL371" s="144">
        <v>0</v>
      </c>
      <c r="CM371" s="145">
        <v>0</v>
      </c>
      <c r="CN371" s="145">
        <v>0</v>
      </c>
      <c r="CO371" s="134" t="s">
        <v>127</v>
      </c>
      <c r="CP371" s="136" t="s">
        <v>132</v>
      </c>
      <c r="CQ371" s="133" t="s">
        <v>132</v>
      </c>
      <c r="CR371" s="134" t="s">
        <v>132</v>
      </c>
      <c r="CS371" s="112"/>
      <c r="CT371" s="134" t="s">
        <v>132</v>
      </c>
      <c r="CU371" s="135"/>
      <c r="CV371" s="135"/>
      <c r="CW371" s="136" t="s">
        <v>132</v>
      </c>
      <c r="CX371" s="137" t="s">
        <v>132</v>
      </c>
      <c r="CY371" s="137" t="s">
        <v>132</v>
      </c>
      <c r="CZ371" s="137" t="s">
        <v>127</v>
      </c>
      <c r="DA371" s="163" t="s">
        <v>2955</v>
      </c>
      <c r="DB371" s="156" t="s">
        <v>2735</v>
      </c>
      <c r="DC371" s="138" t="s">
        <v>149</v>
      </c>
      <c r="DD371" s="139" t="s">
        <v>2735</v>
      </c>
      <c r="DE371" s="947" t="s">
        <v>4632</v>
      </c>
    </row>
    <row r="372" spans="1:109" ht="40.5">
      <c r="A372" s="49"/>
      <c r="B372" s="59">
        <f t="shared" ca="1" si="5"/>
        <v>364</v>
      </c>
      <c r="C372" s="115" t="s">
        <v>4571</v>
      </c>
      <c r="D372" s="150" t="s">
        <v>4633</v>
      </c>
      <c r="E372" s="65" t="s">
        <v>4634</v>
      </c>
      <c r="F372" s="116" t="s">
        <v>127</v>
      </c>
      <c r="G372" s="117" t="s">
        <v>132</v>
      </c>
      <c r="H372" s="27">
        <v>38443</v>
      </c>
      <c r="I372" s="65" t="s">
        <v>477</v>
      </c>
      <c r="J372" s="67" t="s">
        <v>4629</v>
      </c>
      <c r="K372" s="61" t="s">
        <v>479</v>
      </c>
      <c r="L372" s="112"/>
      <c r="M372" s="118" t="s">
        <v>2727</v>
      </c>
      <c r="N372" s="65" t="s">
        <v>4630</v>
      </c>
      <c r="O372" s="67" t="s">
        <v>4635</v>
      </c>
      <c r="P372" s="67" t="s">
        <v>162</v>
      </c>
      <c r="Q372" s="112"/>
      <c r="R372" s="151">
        <v>0</v>
      </c>
      <c r="S372" s="144">
        <v>0</v>
      </c>
      <c r="T372" s="434"/>
      <c r="U372" s="159"/>
      <c r="V372" s="282"/>
      <c r="W372" s="159"/>
      <c r="X372" s="114"/>
      <c r="Y372" s="159"/>
      <c r="Z372" s="114"/>
      <c r="AA372" s="159"/>
      <c r="AB372" s="114"/>
      <c r="AC372" s="159"/>
      <c r="AD372" s="114"/>
      <c r="AE372" s="159"/>
      <c r="AF372" s="114"/>
      <c r="AG372" s="159"/>
      <c r="AH372" s="114"/>
      <c r="AI372" s="159"/>
      <c r="AJ372" s="114"/>
      <c r="AK372" s="159"/>
      <c r="AL372" s="114"/>
      <c r="AM372" s="159"/>
      <c r="AN372" s="144">
        <v>0</v>
      </c>
      <c r="AO372" s="161">
        <v>0</v>
      </c>
      <c r="AP372" s="130">
        <v>0</v>
      </c>
      <c r="AQ372" s="212">
        <v>5</v>
      </c>
      <c r="AR372" s="66">
        <v>0</v>
      </c>
      <c r="AS372" s="120">
        <v>0</v>
      </c>
      <c r="AT372" s="121">
        <v>0</v>
      </c>
      <c r="AU372" s="66">
        <v>3</v>
      </c>
      <c r="AV372" s="122">
        <v>0.6</v>
      </c>
      <c r="AW372" s="121">
        <v>1</v>
      </c>
      <c r="AX372" s="66">
        <v>0</v>
      </c>
      <c r="AY372" s="122">
        <v>0</v>
      </c>
      <c r="AZ372" s="121">
        <v>0</v>
      </c>
      <c r="BA372" s="66">
        <v>0</v>
      </c>
      <c r="BB372" s="122">
        <v>0</v>
      </c>
      <c r="BC372" s="121">
        <v>1</v>
      </c>
      <c r="BD372" s="66">
        <v>0</v>
      </c>
      <c r="BE372" s="122">
        <v>0</v>
      </c>
      <c r="BF372" s="113">
        <v>0</v>
      </c>
      <c r="BG372" s="66">
        <v>1</v>
      </c>
      <c r="BH372" s="66">
        <v>0.6</v>
      </c>
      <c r="BI372" s="151">
        <v>4</v>
      </c>
      <c r="BJ372" s="143">
        <v>13</v>
      </c>
      <c r="BK372" s="154">
        <v>4</v>
      </c>
      <c r="BL372" s="144">
        <v>0</v>
      </c>
      <c r="BM372" s="135">
        <v>0</v>
      </c>
      <c r="BN372" s="145">
        <v>0</v>
      </c>
      <c r="BO372" s="135">
        <v>0</v>
      </c>
      <c r="BP372" s="146">
        <v>0</v>
      </c>
      <c r="BQ372" s="135">
        <v>0</v>
      </c>
      <c r="BR372" s="145">
        <v>0</v>
      </c>
      <c r="BS372" s="135">
        <v>0</v>
      </c>
      <c r="BT372" s="155">
        <v>0</v>
      </c>
      <c r="BU372" s="149">
        <v>0</v>
      </c>
      <c r="BV372" s="144">
        <v>0</v>
      </c>
      <c r="BW372" s="145">
        <v>0</v>
      </c>
      <c r="BX372" s="146">
        <v>0</v>
      </c>
      <c r="BY372" s="147" t="s">
        <v>132</v>
      </c>
      <c r="BZ372" s="144">
        <v>0</v>
      </c>
      <c r="CA372" s="145">
        <v>0</v>
      </c>
      <c r="CB372" s="145">
        <v>0</v>
      </c>
      <c r="CC372" s="145">
        <v>0</v>
      </c>
      <c r="CD372" s="144">
        <v>0</v>
      </c>
      <c r="CE372" s="145">
        <v>0</v>
      </c>
      <c r="CF372" s="145">
        <v>0</v>
      </c>
      <c r="CG372" s="145">
        <v>0</v>
      </c>
      <c r="CH372" s="134" t="s">
        <v>132</v>
      </c>
      <c r="CI372" s="145"/>
      <c r="CJ372" s="148"/>
      <c r="CK372" s="149"/>
      <c r="CL372" s="144">
        <v>0</v>
      </c>
      <c r="CM372" s="145">
        <v>0</v>
      </c>
      <c r="CN372" s="145">
        <v>0</v>
      </c>
      <c r="CO372" s="134" t="s">
        <v>132</v>
      </c>
      <c r="CP372" s="136"/>
      <c r="CQ372" s="133" t="s">
        <v>132</v>
      </c>
      <c r="CR372" s="134" t="s">
        <v>127</v>
      </c>
      <c r="CS372" s="112" t="s">
        <v>4636</v>
      </c>
      <c r="CT372" s="134" t="s">
        <v>132</v>
      </c>
      <c r="CU372" s="135"/>
      <c r="CV372" s="135"/>
      <c r="CW372" s="136" t="s">
        <v>132</v>
      </c>
      <c r="CX372" s="137" t="s">
        <v>132</v>
      </c>
      <c r="CY372" s="137" t="s">
        <v>132</v>
      </c>
      <c r="CZ372" s="137" t="s">
        <v>132</v>
      </c>
      <c r="DA372" s="163"/>
      <c r="DB372" s="156" t="s">
        <v>2735</v>
      </c>
      <c r="DC372" s="138" t="s">
        <v>149</v>
      </c>
      <c r="DD372" s="139" t="s">
        <v>2735</v>
      </c>
      <c r="DE372" s="947" t="s">
        <v>4632</v>
      </c>
    </row>
    <row r="373" spans="1:109">
      <c r="A373" s="49"/>
      <c r="B373" s="59">
        <f t="shared" ca="1" si="5"/>
        <v>365</v>
      </c>
      <c r="C373" s="115" t="s">
        <v>237</v>
      </c>
      <c r="D373" s="150" t="s">
        <v>4637</v>
      </c>
      <c r="E373" s="65" t="s">
        <v>4638</v>
      </c>
      <c r="F373" s="116" t="s">
        <v>132</v>
      </c>
      <c r="G373" s="117" t="s">
        <v>132</v>
      </c>
      <c r="H373" s="27">
        <v>41730</v>
      </c>
      <c r="I373" s="65" t="s">
        <v>477</v>
      </c>
      <c r="J373" s="67" t="s">
        <v>4639</v>
      </c>
      <c r="K373" s="61" t="s">
        <v>479</v>
      </c>
      <c r="L373" s="112"/>
      <c r="M373" s="118" t="s">
        <v>2727</v>
      </c>
      <c r="N373" s="65" t="s">
        <v>4640</v>
      </c>
      <c r="O373" s="67" t="s">
        <v>4641</v>
      </c>
      <c r="P373" s="67" t="s">
        <v>2831</v>
      </c>
      <c r="Q373" s="112"/>
      <c r="R373" s="151">
        <v>0</v>
      </c>
      <c r="S373" s="144">
        <v>0</v>
      </c>
      <c r="T373" s="434"/>
      <c r="U373" s="159"/>
      <c r="V373" s="282"/>
      <c r="W373" s="159"/>
      <c r="X373" s="114"/>
      <c r="Y373" s="159"/>
      <c r="Z373" s="114"/>
      <c r="AA373" s="159"/>
      <c r="AB373" s="114"/>
      <c r="AC373" s="159"/>
      <c r="AD373" s="114"/>
      <c r="AE373" s="159"/>
      <c r="AF373" s="114"/>
      <c r="AG373" s="159"/>
      <c r="AH373" s="114"/>
      <c r="AI373" s="159"/>
      <c r="AJ373" s="114"/>
      <c r="AK373" s="159"/>
      <c r="AL373" s="114"/>
      <c r="AM373" s="159"/>
      <c r="AN373" s="144">
        <v>4</v>
      </c>
      <c r="AO373" s="161">
        <v>1</v>
      </c>
      <c r="AP373" s="130">
        <v>0</v>
      </c>
      <c r="AQ373" s="212">
        <v>4</v>
      </c>
      <c r="AR373" s="66">
        <v>0</v>
      </c>
      <c r="AS373" s="120">
        <v>0</v>
      </c>
      <c r="AT373" s="121">
        <v>0</v>
      </c>
      <c r="AU373" s="66">
        <v>0</v>
      </c>
      <c r="AV373" s="122">
        <v>0</v>
      </c>
      <c r="AW373" s="121">
        <v>0</v>
      </c>
      <c r="AX373" s="66">
        <v>2</v>
      </c>
      <c r="AY373" s="122">
        <v>1</v>
      </c>
      <c r="AZ373" s="121">
        <v>0</v>
      </c>
      <c r="BA373" s="66">
        <v>0</v>
      </c>
      <c r="BB373" s="122">
        <v>0</v>
      </c>
      <c r="BC373" s="121">
        <v>0</v>
      </c>
      <c r="BD373" s="66">
        <v>0</v>
      </c>
      <c r="BE373" s="122">
        <v>0</v>
      </c>
      <c r="BF373" s="113">
        <v>0</v>
      </c>
      <c r="BG373" s="66">
        <v>2</v>
      </c>
      <c r="BH373" s="66">
        <v>2</v>
      </c>
      <c r="BI373" s="151">
        <v>2</v>
      </c>
      <c r="BJ373" s="143">
        <v>7</v>
      </c>
      <c r="BK373" s="154">
        <v>0</v>
      </c>
      <c r="BL373" s="144">
        <v>0</v>
      </c>
      <c r="BM373" s="135">
        <v>0</v>
      </c>
      <c r="BN373" s="145">
        <v>0</v>
      </c>
      <c r="BO373" s="135">
        <v>0</v>
      </c>
      <c r="BP373" s="146">
        <v>0</v>
      </c>
      <c r="BQ373" s="135">
        <v>0</v>
      </c>
      <c r="BR373" s="145">
        <v>0</v>
      </c>
      <c r="BS373" s="135">
        <v>0</v>
      </c>
      <c r="BT373" s="155">
        <v>0</v>
      </c>
      <c r="BU373" s="149">
        <v>0</v>
      </c>
      <c r="BV373" s="144">
        <v>0</v>
      </c>
      <c r="BW373" s="145">
        <v>0</v>
      </c>
      <c r="BX373" s="146">
        <v>0</v>
      </c>
      <c r="BY373" s="147" t="s">
        <v>132</v>
      </c>
      <c r="BZ373" s="144">
        <v>0</v>
      </c>
      <c r="CA373" s="145">
        <v>0</v>
      </c>
      <c r="CB373" s="145">
        <v>0</v>
      </c>
      <c r="CC373" s="145">
        <v>0</v>
      </c>
      <c r="CD373" s="144">
        <v>0</v>
      </c>
      <c r="CE373" s="145">
        <v>0</v>
      </c>
      <c r="CF373" s="145">
        <v>0</v>
      </c>
      <c r="CG373" s="145">
        <v>0</v>
      </c>
      <c r="CH373" s="134" t="s">
        <v>132</v>
      </c>
      <c r="CI373" s="145"/>
      <c r="CJ373" s="148"/>
      <c r="CK373" s="149"/>
      <c r="CL373" s="144">
        <v>0</v>
      </c>
      <c r="CM373" s="145">
        <v>0</v>
      </c>
      <c r="CN373" s="145">
        <v>0</v>
      </c>
      <c r="CO373" s="134" t="s">
        <v>132</v>
      </c>
      <c r="CP373" s="136"/>
      <c r="CQ373" s="133" t="s">
        <v>132</v>
      </c>
      <c r="CR373" s="134" t="s">
        <v>132</v>
      </c>
      <c r="CS373" s="112"/>
      <c r="CT373" s="134" t="s">
        <v>132</v>
      </c>
      <c r="CU373" s="135"/>
      <c r="CV373" s="135"/>
      <c r="CW373" s="136" t="s">
        <v>132</v>
      </c>
      <c r="CX373" s="137" t="s">
        <v>132</v>
      </c>
      <c r="CY373" s="137" t="s">
        <v>132</v>
      </c>
      <c r="CZ373" s="137" t="s">
        <v>132</v>
      </c>
      <c r="DA373" s="163"/>
      <c r="DB373" s="156" t="s">
        <v>2744</v>
      </c>
      <c r="DC373" s="138" t="s">
        <v>149</v>
      </c>
      <c r="DD373" s="139" t="s">
        <v>2735</v>
      </c>
      <c r="DE373" s="947" t="s">
        <v>150</v>
      </c>
    </row>
    <row r="374" spans="1:109">
      <c r="A374" s="49"/>
      <c r="B374" s="59">
        <f t="shared" ca="1" si="5"/>
        <v>366</v>
      </c>
      <c r="C374" s="115" t="s">
        <v>237</v>
      </c>
      <c r="D374" s="150" t="s">
        <v>4642</v>
      </c>
      <c r="E374" s="65" t="s">
        <v>4643</v>
      </c>
      <c r="F374" s="116" t="s">
        <v>132</v>
      </c>
      <c r="G374" s="117" t="s">
        <v>132</v>
      </c>
      <c r="H374" s="27">
        <v>18719</v>
      </c>
      <c r="I374" s="65" t="s">
        <v>477</v>
      </c>
      <c r="J374" s="67" t="s">
        <v>1100</v>
      </c>
      <c r="K374" s="61" t="s">
        <v>479</v>
      </c>
      <c r="L374" s="112"/>
      <c r="M374" s="118" t="s">
        <v>2727</v>
      </c>
      <c r="N374" s="65" t="s">
        <v>4644</v>
      </c>
      <c r="O374" s="67" t="s">
        <v>4645</v>
      </c>
      <c r="P374" s="67" t="s">
        <v>2831</v>
      </c>
      <c r="Q374" s="112"/>
      <c r="R374" s="151">
        <v>0</v>
      </c>
      <c r="S374" s="144">
        <v>0</v>
      </c>
      <c r="T374" s="434"/>
      <c r="U374" s="159"/>
      <c r="V374" s="282"/>
      <c r="W374" s="159"/>
      <c r="X374" s="114"/>
      <c r="Y374" s="159"/>
      <c r="Z374" s="114"/>
      <c r="AA374" s="159"/>
      <c r="AB374" s="114"/>
      <c r="AC374" s="159"/>
      <c r="AD374" s="114"/>
      <c r="AE374" s="159"/>
      <c r="AF374" s="114"/>
      <c r="AG374" s="159"/>
      <c r="AH374" s="114"/>
      <c r="AI374" s="159"/>
      <c r="AJ374" s="114"/>
      <c r="AK374" s="159"/>
      <c r="AL374" s="114"/>
      <c r="AM374" s="159"/>
      <c r="AN374" s="144">
        <v>0</v>
      </c>
      <c r="AO374" s="161">
        <v>0</v>
      </c>
      <c r="AP374" s="130">
        <v>0</v>
      </c>
      <c r="AQ374" s="212">
        <v>2</v>
      </c>
      <c r="AR374" s="66">
        <v>0</v>
      </c>
      <c r="AS374" s="120">
        <v>0</v>
      </c>
      <c r="AT374" s="121">
        <v>0</v>
      </c>
      <c r="AU374" s="66">
        <v>0</v>
      </c>
      <c r="AV374" s="122">
        <v>0</v>
      </c>
      <c r="AW374" s="121">
        <v>2</v>
      </c>
      <c r="AX374" s="66">
        <v>0</v>
      </c>
      <c r="AY374" s="122">
        <v>0</v>
      </c>
      <c r="AZ374" s="121">
        <v>0</v>
      </c>
      <c r="BA374" s="66">
        <v>0</v>
      </c>
      <c r="BB374" s="122">
        <v>0</v>
      </c>
      <c r="BC374" s="121">
        <v>0</v>
      </c>
      <c r="BD374" s="66">
        <v>0</v>
      </c>
      <c r="BE374" s="122">
        <v>0</v>
      </c>
      <c r="BF374" s="113">
        <v>1</v>
      </c>
      <c r="BG374" s="66">
        <v>0</v>
      </c>
      <c r="BH374" s="66">
        <v>0</v>
      </c>
      <c r="BI374" s="151">
        <v>3</v>
      </c>
      <c r="BJ374" s="143">
        <v>10</v>
      </c>
      <c r="BK374" s="154">
        <v>0</v>
      </c>
      <c r="BL374" s="144">
        <v>0</v>
      </c>
      <c r="BM374" s="135"/>
      <c r="BN374" s="145">
        <v>0</v>
      </c>
      <c r="BO374" s="135"/>
      <c r="BP374" s="146">
        <v>0</v>
      </c>
      <c r="BQ374" s="135"/>
      <c r="BR374" s="145">
        <v>0</v>
      </c>
      <c r="BS374" s="135"/>
      <c r="BT374" s="155">
        <v>0</v>
      </c>
      <c r="BU374" s="149"/>
      <c r="BV374" s="144">
        <v>0</v>
      </c>
      <c r="BW374" s="145">
        <v>14</v>
      </c>
      <c r="BX374" s="146">
        <v>8</v>
      </c>
      <c r="BY374" s="147" t="s">
        <v>132</v>
      </c>
      <c r="BZ374" s="144">
        <v>0</v>
      </c>
      <c r="CA374" s="145">
        <v>15</v>
      </c>
      <c r="CB374" s="145">
        <v>15</v>
      </c>
      <c r="CC374" s="145">
        <v>15</v>
      </c>
      <c r="CD374" s="144">
        <v>0</v>
      </c>
      <c r="CE374" s="145">
        <v>0</v>
      </c>
      <c r="CF374" s="145">
        <v>0</v>
      </c>
      <c r="CG374" s="145">
        <v>0</v>
      </c>
      <c r="CH374" s="134" t="s">
        <v>132</v>
      </c>
      <c r="CI374" s="145"/>
      <c r="CJ374" s="148"/>
      <c r="CK374" s="149"/>
      <c r="CL374" s="144">
        <v>0</v>
      </c>
      <c r="CM374" s="145">
        <v>0</v>
      </c>
      <c r="CN374" s="145">
        <v>0</v>
      </c>
      <c r="CO374" s="134" t="s">
        <v>132</v>
      </c>
      <c r="CP374" s="136"/>
      <c r="CQ374" s="133" t="s">
        <v>132</v>
      </c>
      <c r="CR374" s="134" t="s">
        <v>132</v>
      </c>
      <c r="CS374" s="112"/>
      <c r="CT374" s="134" t="s">
        <v>132</v>
      </c>
      <c r="CU374" s="135"/>
      <c r="CV374" s="135"/>
      <c r="CW374" s="136" t="s">
        <v>132</v>
      </c>
      <c r="CX374" s="137" t="s">
        <v>132</v>
      </c>
      <c r="CY374" s="137" t="s">
        <v>132</v>
      </c>
      <c r="CZ374" s="137" t="s">
        <v>132</v>
      </c>
      <c r="DA374" s="163"/>
      <c r="DB374" s="156" t="s">
        <v>2744</v>
      </c>
      <c r="DC374" s="138" t="s">
        <v>149</v>
      </c>
      <c r="DD374" s="139" t="s">
        <v>2735</v>
      </c>
      <c r="DE374" s="947" t="s">
        <v>150</v>
      </c>
    </row>
    <row r="375" spans="1:109">
      <c r="A375" s="49"/>
      <c r="B375" s="59">
        <f t="shared" ca="1" si="5"/>
        <v>367</v>
      </c>
      <c r="C375" s="115" t="s">
        <v>237</v>
      </c>
      <c r="D375" s="150" t="s">
        <v>4646</v>
      </c>
      <c r="E375" s="65" t="s">
        <v>4647</v>
      </c>
      <c r="F375" s="116" t="s">
        <v>132</v>
      </c>
      <c r="G375" s="117" t="s">
        <v>132</v>
      </c>
      <c r="H375" s="27">
        <v>21852</v>
      </c>
      <c r="I375" s="65" t="s">
        <v>477</v>
      </c>
      <c r="J375" s="67" t="s">
        <v>1100</v>
      </c>
      <c r="K375" s="61" t="s">
        <v>479</v>
      </c>
      <c r="L375" s="112"/>
      <c r="M375" s="118" t="s">
        <v>2727</v>
      </c>
      <c r="N375" s="65" t="s">
        <v>4644</v>
      </c>
      <c r="O375" s="67" t="s">
        <v>4648</v>
      </c>
      <c r="P375" s="67" t="s">
        <v>2819</v>
      </c>
      <c r="Q375" s="112"/>
      <c r="R375" s="151">
        <v>0</v>
      </c>
      <c r="S375" s="144">
        <v>1</v>
      </c>
      <c r="T375" s="434" t="s">
        <v>4649</v>
      </c>
      <c r="U375" s="159">
        <v>23.5</v>
      </c>
      <c r="V375" s="282"/>
      <c r="W375" s="159"/>
      <c r="X375" s="114"/>
      <c r="Y375" s="159"/>
      <c r="Z375" s="114"/>
      <c r="AA375" s="159"/>
      <c r="AB375" s="114"/>
      <c r="AC375" s="159"/>
      <c r="AD375" s="114"/>
      <c r="AE375" s="159"/>
      <c r="AF375" s="114"/>
      <c r="AG375" s="159"/>
      <c r="AH375" s="114"/>
      <c r="AI375" s="159"/>
      <c r="AJ375" s="114"/>
      <c r="AK375" s="159"/>
      <c r="AL375" s="114"/>
      <c r="AM375" s="159"/>
      <c r="AN375" s="144">
        <v>0</v>
      </c>
      <c r="AO375" s="161">
        <v>0</v>
      </c>
      <c r="AP375" s="130">
        <v>0</v>
      </c>
      <c r="AQ375" s="212">
        <v>0</v>
      </c>
      <c r="AR375" s="66">
        <v>0</v>
      </c>
      <c r="AS375" s="120">
        <v>0</v>
      </c>
      <c r="AT375" s="121">
        <v>0</v>
      </c>
      <c r="AU375" s="66">
        <v>0</v>
      </c>
      <c r="AV375" s="122">
        <v>0</v>
      </c>
      <c r="AW375" s="121">
        <v>2</v>
      </c>
      <c r="AX375" s="66">
        <v>0</v>
      </c>
      <c r="AY375" s="122">
        <v>0</v>
      </c>
      <c r="AZ375" s="121">
        <v>0</v>
      </c>
      <c r="BA375" s="66">
        <v>0</v>
      </c>
      <c r="BB375" s="122">
        <v>0</v>
      </c>
      <c r="BC375" s="121">
        <v>0</v>
      </c>
      <c r="BD375" s="66">
        <v>0</v>
      </c>
      <c r="BE375" s="122">
        <v>0</v>
      </c>
      <c r="BF375" s="113">
        <v>1</v>
      </c>
      <c r="BG375" s="66">
        <v>0</v>
      </c>
      <c r="BH375" s="66">
        <v>0</v>
      </c>
      <c r="BI375" s="151">
        <v>5</v>
      </c>
      <c r="BJ375" s="143">
        <v>10</v>
      </c>
      <c r="BK375" s="154">
        <v>0</v>
      </c>
      <c r="BL375" s="144">
        <v>0</v>
      </c>
      <c r="BM375" s="135"/>
      <c r="BN375" s="145">
        <v>0</v>
      </c>
      <c r="BO375" s="135"/>
      <c r="BP375" s="146">
        <v>0</v>
      </c>
      <c r="BQ375" s="135"/>
      <c r="BR375" s="145">
        <v>0</v>
      </c>
      <c r="BS375" s="135"/>
      <c r="BT375" s="155">
        <v>0</v>
      </c>
      <c r="BU375" s="149"/>
      <c r="BV375" s="144">
        <v>0</v>
      </c>
      <c r="BW375" s="145">
        <v>40</v>
      </c>
      <c r="BX375" s="146">
        <v>40</v>
      </c>
      <c r="BY375" s="147" t="s">
        <v>132</v>
      </c>
      <c r="BZ375" s="144">
        <v>0</v>
      </c>
      <c r="CA375" s="145">
        <v>9</v>
      </c>
      <c r="CB375" s="145">
        <v>9</v>
      </c>
      <c r="CC375" s="145">
        <v>9</v>
      </c>
      <c r="CD375" s="144">
        <v>0</v>
      </c>
      <c r="CE375" s="145">
        <v>0</v>
      </c>
      <c r="CF375" s="145">
        <v>0</v>
      </c>
      <c r="CG375" s="145">
        <v>0</v>
      </c>
      <c r="CH375" s="134" t="s">
        <v>127</v>
      </c>
      <c r="CI375" s="145">
        <v>0</v>
      </c>
      <c r="CJ375" s="148">
        <v>1</v>
      </c>
      <c r="CK375" s="149">
        <v>0</v>
      </c>
      <c r="CL375" s="144">
        <v>0</v>
      </c>
      <c r="CM375" s="145">
        <v>0</v>
      </c>
      <c r="CN375" s="145">
        <v>0</v>
      </c>
      <c r="CO375" s="134" t="s">
        <v>132</v>
      </c>
      <c r="CP375" s="136"/>
      <c r="CQ375" s="133" t="s">
        <v>132</v>
      </c>
      <c r="CR375" s="134" t="s">
        <v>132</v>
      </c>
      <c r="CS375" s="112"/>
      <c r="CT375" s="134" t="s">
        <v>132</v>
      </c>
      <c r="CU375" s="135"/>
      <c r="CV375" s="135"/>
      <c r="CW375" s="136" t="s">
        <v>132</v>
      </c>
      <c r="CX375" s="137" t="s">
        <v>132</v>
      </c>
      <c r="CY375" s="137" t="s">
        <v>127</v>
      </c>
      <c r="CZ375" s="137" t="s">
        <v>132</v>
      </c>
      <c r="DA375" s="163" t="s">
        <v>2955</v>
      </c>
      <c r="DB375" s="156" t="s">
        <v>2744</v>
      </c>
      <c r="DC375" s="138" t="s">
        <v>149</v>
      </c>
      <c r="DD375" s="139" t="s">
        <v>2735</v>
      </c>
      <c r="DE375" s="947" t="s">
        <v>150</v>
      </c>
    </row>
    <row r="376" spans="1:109" ht="40.5">
      <c r="A376" s="49"/>
      <c r="B376" s="59">
        <f t="shared" ca="1" si="5"/>
        <v>368</v>
      </c>
      <c r="C376" s="115" t="s">
        <v>237</v>
      </c>
      <c r="D376" s="150" t="s">
        <v>4650</v>
      </c>
      <c r="E376" s="65" t="s">
        <v>4651</v>
      </c>
      <c r="F376" s="116" t="s">
        <v>132</v>
      </c>
      <c r="G376" s="117" t="s">
        <v>132</v>
      </c>
      <c r="H376" s="27">
        <v>26769</v>
      </c>
      <c r="I376" s="65" t="s">
        <v>477</v>
      </c>
      <c r="J376" s="67" t="s">
        <v>4652</v>
      </c>
      <c r="K376" s="61" t="s">
        <v>479</v>
      </c>
      <c r="L376" s="112"/>
      <c r="M376" s="118" t="s">
        <v>2727</v>
      </c>
      <c r="N376" s="65" t="s">
        <v>4644</v>
      </c>
      <c r="O376" s="67" t="s">
        <v>4653</v>
      </c>
      <c r="P376" s="67" t="s">
        <v>2844</v>
      </c>
      <c r="Q376" s="112"/>
      <c r="R376" s="151">
        <v>0</v>
      </c>
      <c r="S376" s="144">
        <v>1</v>
      </c>
      <c r="T376" s="434" t="s">
        <v>3338</v>
      </c>
      <c r="U376" s="159">
        <v>19</v>
      </c>
      <c r="V376" s="739"/>
      <c r="W376" s="159"/>
      <c r="X376" s="370"/>
      <c r="Y376" s="159"/>
      <c r="Z376" s="370"/>
      <c r="AA376" s="159"/>
      <c r="AB376" s="370"/>
      <c r="AC376" s="159"/>
      <c r="AD376" s="370"/>
      <c r="AE376" s="159"/>
      <c r="AF376" s="370"/>
      <c r="AG376" s="159"/>
      <c r="AH376" s="370"/>
      <c r="AI376" s="159"/>
      <c r="AJ376" s="370"/>
      <c r="AK376" s="159"/>
      <c r="AL376" s="370"/>
      <c r="AM376" s="159"/>
      <c r="AN376" s="369">
        <v>0</v>
      </c>
      <c r="AO376" s="161">
        <v>0</v>
      </c>
      <c r="AP376" s="763">
        <v>0</v>
      </c>
      <c r="AQ376" s="212">
        <v>0</v>
      </c>
      <c r="AR376" s="66">
        <v>0</v>
      </c>
      <c r="AS376" s="120">
        <v>0</v>
      </c>
      <c r="AT376" s="121">
        <v>0</v>
      </c>
      <c r="AU376" s="66">
        <v>0</v>
      </c>
      <c r="AV376" s="122">
        <v>0</v>
      </c>
      <c r="AW376" s="121">
        <v>2</v>
      </c>
      <c r="AX376" s="66">
        <v>1</v>
      </c>
      <c r="AY376" s="122">
        <v>0.7</v>
      </c>
      <c r="AZ376" s="121">
        <v>0</v>
      </c>
      <c r="BA376" s="66">
        <v>0</v>
      </c>
      <c r="BB376" s="122">
        <v>0</v>
      </c>
      <c r="BC376" s="121">
        <v>0</v>
      </c>
      <c r="BD376" s="66">
        <v>0</v>
      </c>
      <c r="BE376" s="122">
        <v>0</v>
      </c>
      <c r="BF376" s="113">
        <v>2</v>
      </c>
      <c r="BG376" s="66">
        <v>0</v>
      </c>
      <c r="BH376" s="66">
        <v>0</v>
      </c>
      <c r="BI376" s="151">
        <v>5</v>
      </c>
      <c r="BJ376" s="143">
        <v>14</v>
      </c>
      <c r="BK376" s="154">
        <v>0</v>
      </c>
      <c r="BL376" s="144">
        <v>1</v>
      </c>
      <c r="BM376" s="135">
        <v>0</v>
      </c>
      <c r="BN376" s="145">
        <v>22</v>
      </c>
      <c r="BO376" s="135">
        <v>0</v>
      </c>
      <c r="BP376" s="146">
        <v>22</v>
      </c>
      <c r="BQ376" s="135">
        <v>0</v>
      </c>
      <c r="BR376" s="145">
        <v>22</v>
      </c>
      <c r="BS376" s="135">
        <v>0</v>
      </c>
      <c r="BT376" s="155">
        <v>125</v>
      </c>
      <c r="BU376" s="149">
        <v>0</v>
      </c>
      <c r="BV376" s="144">
        <v>1</v>
      </c>
      <c r="BW376" s="145">
        <v>25</v>
      </c>
      <c r="BX376" s="146">
        <v>39</v>
      </c>
      <c r="BY376" s="147" t="s">
        <v>132</v>
      </c>
      <c r="BZ376" s="144">
        <v>0</v>
      </c>
      <c r="CA376" s="145">
        <v>0</v>
      </c>
      <c r="CB376" s="145">
        <v>0</v>
      </c>
      <c r="CC376" s="145">
        <v>0</v>
      </c>
      <c r="CD376" s="144">
        <v>0</v>
      </c>
      <c r="CE376" s="145">
        <v>0</v>
      </c>
      <c r="CF376" s="145">
        <v>0</v>
      </c>
      <c r="CG376" s="145">
        <v>0</v>
      </c>
      <c r="CH376" s="134" t="s">
        <v>127</v>
      </c>
      <c r="CI376" s="145">
        <v>0</v>
      </c>
      <c r="CJ376" s="148">
        <v>3</v>
      </c>
      <c r="CK376" s="149">
        <v>0</v>
      </c>
      <c r="CL376" s="144">
        <v>0</v>
      </c>
      <c r="CM376" s="145">
        <v>0</v>
      </c>
      <c r="CN376" s="145">
        <v>0</v>
      </c>
      <c r="CO376" s="134" t="s">
        <v>127</v>
      </c>
      <c r="CP376" s="136" t="s">
        <v>127</v>
      </c>
      <c r="CQ376" s="133" t="s">
        <v>127</v>
      </c>
      <c r="CR376" s="134" t="s">
        <v>127</v>
      </c>
      <c r="CS376" s="112" t="s">
        <v>4654</v>
      </c>
      <c r="CT376" s="134" t="s">
        <v>132</v>
      </c>
      <c r="CU376" s="135"/>
      <c r="CV376" s="135"/>
      <c r="CW376" s="136" t="s">
        <v>132</v>
      </c>
      <c r="CX376" s="137" t="s">
        <v>132</v>
      </c>
      <c r="CY376" s="137" t="s">
        <v>132</v>
      </c>
      <c r="CZ376" s="137" t="s">
        <v>127</v>
      </c>
      <c r="DA376" s="163" t="s">
        <v>2773</v>
      </c>
      <c r="DB376" s="156" t="s">
        <v>2744</v>
      </c>
      <c r="DC376" s="138" t="s">
        <v>149</v>
      </c>
      <c r="DD376" s="139" t="s">
        <v>2735</v>
      </c>
      <c r="DE376" s="947" t="s">
        <v>4655</v>
      </c>
    </row>
    <row r="377" spans="1:109" ht="27">
      <c r="A377" s="49"/>
      <c r="B377" s="59">
        <f t="shared" ca="1" si="5"/>
        <v>369</v>
      </c>
      <c r="C377" s="132" t="s">
        <v>237</v>
      </c>
      <c r="D377" s="150" t="s">
        <v>4656</v>
      </c>
      <c r="E377" s="65" t="s">
        <v>4657</v>
      </c>
      <c r="F377" s="116" t="s">
        <v>132</v>
      </c>
      <c r="G377" s="117" t="s">
        <v>132</v>
      </c>
      <c r="H377" s="27">
        <v>19633</v>
      </c>
      <c r="I377" s="73" t="s">
        <v>477</v>
      </c>
      <c r="J377" s="67" t="s">
        <v>4658</v>
      </c>
      <c r="K377" s="61" t="s">
        <v>479</v>
      </c>
      <c r="L377" s="112"/>
      <c r="M377" s="118" t="s">
        <v>2727</v>
      </c>
      <c r="N377" s="65" t="s">
        <v>4659</v>
      </c>
      <c r="O377" s="67" t="s">
        <v>4660</v>
      </c>
      <c r="P377" s="61" t="s">
        <v>3632</v>
      </c>
      <c r="Q377" s="112"/>
      <c r="R377" s="151">
        <v>0</v>
      </c>
      <c r="S377" s="144">
        <v>0</v>
      </c>
      <c r="T377" s="434"/>
      <c r="U377" s="278"/>
      <c r="V377" s="815"/>
      <c r="W377" s="274"/>
      <c r="X377" s="119"/>
      <c r="Y377" s="274"/>
      <c r="Z377" s="119"/>
      <c r="AA377" s="274"/>
      <c r="AB377" s="119"/>
      <c r="AC377" s="274"/>
      <c r="AD377" s="119"/>
      <c r="AE377" s="274"/>
      <c r="AF377" s="119"/>
      <c r="AG377" s="274"/>
      <c r="AH377" s="119"/>
      <c r="AI377" s="274"/>
      <c r="AJ377" s="119"/>
      <c r="AK377" s="274"/>
      <c r="AL377" s="119"/>
      <c r="AM377" s="274"/>
      <c r="AN377" s="153">
        <v>1</v>
      </c>
      <c r="AO377" s="280">
        <v>0.5</v>
      </c>
      <c r="AP377" s="30">
        <v>0</v>
      </c>
      <c r="AQ377" s="212">
        <v>0</v>
      </c>
      <c r="AR377" s="66">
        <v>0</v>
      </c>
      <c r="AS377" s="120">
        <v>10</v>
      </c>
      <c r="AT377" s="121">
        <v>0</v>
      </c>
      <c r="AU377" s="66">
        <v>1</v>
      </c>
      <c r="AV377" s="122">
        <v>0.5</v>
      </c>
      <c r="AW377" s="121">
        <v>0</v>
      </c>
      <c r="AX377" s="66">
        <v>1</v>
      </c>
      <c r="AY377" s="122">
        <v>0.5</v>
      </c>
      <c r="AZ377" s="121">
        <v>0</v>
      </c>
      <c r="BA377" s="66">
        <v>0</v>
      </c>
      <c r="BB377" s="122">
        <v>0</v>
      </c>
      <c r="BC377" s="121">
        <v>0</v>
      </c>
      <c r="BD377" s="66">
        <v>0</v>
      </c>
      <c r="BE377" s="122">
        <v>0</v>
      </c>
      <c r="BF377" s="113">
        <v>0</v>
      </c>
      <c r="BG377" s="66">
        <v>2</v>
      </c>
      <c r="BH377" s="66">
        <v>1</v>
      </c>
      <c r="BI377" s="151">
        <v>2</v>
      </c>
      <c r="BJ377" s="158">
        <v>3.5</v>
      </c>
      <c r="BK377" s="154">
        <v>1.5</v>
      </c>
      <c r="BL377" s="144">
        <v>0</v>
      </c>
      <c r="BM377" s="135">
        <v>0</v>
      </c>
      <c r="BN377" s="145">
        <v>0</v>
      </c>
      <c r="BO377" s="135">
        <v>0</v>
      </c>
      <c r="BP377" s="135">
        <v>0</v>
      </c>
      <c r="BQ377" s="135">
        <v>0</v>
      </c>
      <c r="BR377" s="145">
        <v>0</v>
      </c>
      <c r="BS377" s="135">
        <v>0</v>
      </c>
      <c r="BT377" s="158">
        <v>0</v>
      </c>
      <c r="BU377" s="149">
        <v>0</v>
      </c>
      <c r="BV377" s="144">
        <v>0</v>
      </c>
      <c r="BW377" s="145">
        <v>0</v>
      </c>
      <c r="BX377" s="158">
        <v>0</v>
      </c>
      <c r="BY377" s="147" t="s">
        <v>132</v>
      </c>
      <c r="BZ377" s="144">
        <v>0</v>
      </c>
      <c r="CA377" s="145">
        <v>12</v>
      </c>
      <c r="CB377" s="145">
        <v>12</v>
      </c>
      <c r="CC377" s="145">
        <v>12</v>
      </c>
      <c r="CD377" s="144">
        <v>0</v>
      </c>
      <c r="CE377" s="145">
        <v>0</v>
      </c>
      <c r="CF377" s="145">
        <v>0</v>
      </c>
      <c r="CG377" s="145">
        <v>0</v>
      </c>
      <c r="CH377" s="134" t="s">
        <v>132</v>
      </c>
      <c r="CI377" s="145"/>
      <c r="CJ377" s="158"/>
      <c r="CK377" s="149"/>
      <c r="CL377" s="144">
        <v>0</v>
      </c>
      <c r="CM377" s="145">
        <v>0</v>
      </c>
      <c r="CN377" s="145">
        <v>0</v>
      </c>
      <c r="CO377" s="134" t="s">
        <v>132</v>
      </c>
      <c r="CP377" s="136"/>
      <c r="CQ377" s="133" t="s">
        <v>132</v>
      </c>
      <c r="CR377" s="134" t="s">
        <v>132</v>
      </c>
      <c r="CS377" s="112"/>
      <c r="CT377" s="134" t="s">
        <v>132</v>
      </c>
      <c r="CU377" s="135"/>
      <c r="CV377" s="135"/>
      <c r="CW377" s="136" t="s">
        <v>132</v>
      </c>
      <c r="CX377" s="137" t="s">
        <v>132</v>
      </c>
      <c r="CY377" s="137" t="s">
        <v>132</v>
      </c>
      <c r="CZ377" s="137" t="s">
        <v>132</v>
      </c>
      <c r="DA377" s="61"/>
      <c r="DB377" s="156" t="s">
        <v>2744</v>
      </c>
      <c r="DC377" s="138" t="s">
        <v>149</v>
      </c>
      <c r="DD377" s="139" t="s">
        <v>2735</v>
      </c>
      <c r="DE377" s="947" t="s">
        <v>150</v>
      </c>
    </row>
    <row r="378" spans="1:109" ht="27">
      <c r="A378" s="49"/>
      <c r="B378" s="59">
        <f t="shared" ca="1" si="5"/>
        <v>370</v>
      </c>
      <c r="C378" s="132" t="s">
        <v>237</v>
      </c>
      <c r="D378" s="150" t="s">
        <v>4661</v>
      </c>
      <c r="E378" s="65" t="s">
        <v>4662</v>
      </c>
      <c r="F378" s="116" t="s">
        <v>132</v>
      </c>
      <c r="G378" s="117" t="s">
        <v>132</v>
      </c>
      <c r="H378" s="27">
        <v>21033</v>
      </c>
      <c r="I378" s="65" t="s">
        <v>477</v>
      </c>
      <c r="J378" s="67" t="s">
        <v>4658</v>
      </c>
      <c r="K378" s="61" t="s">
        <v>479</v>
      </c>
      <c r="L378" s="112"/>
      <c r="M378" s="118" t="s">
        <v>2727</v>
      </c>
      <c r="N378" s="65" t="s">
        <v>4659</v>
      </c>
      <c r="O378" s="67" t="s">
        <v>4663</v>
      </c>
      <c r="P378" s="61" t="s">
        <v>4664</v>
      </c>
      <c r="Q378" s="112"/>
      <c r="R378" s="151">
        <v>0</v>
      </c>
      <c r="S378" s="144">
        <v>1</v>
      </c>
      <c r="T378" s="434" t="s">
        <v>2935</v>
      </c>
      <c r="U378" s="159">
        <v>9</v>
      </c>
      <c r="V378" s="282"/>
      <c r="W378" s="159"/>
      <c r="X378" s="114"/>
      <c r="Y378" s="159"/>
      <c r="Z378" s="114"/>
      <c r="AA378" s="159"/>
      <c r="AB378" s="114"/>
      <c r="AC378" s="159"/>
      <c r="AD378" s="114"/>
      <c r="AE378" s="159"/>
      <c r="AF378" s="114"/>
      <c r="AG378" s="159"/>
      <c r="AH378" s="114"/>
      <c r="AI378" s="159"/>
      <c r="AJ378" s="114"/>
      <c r="AK378" s="159"/>
      <c r="AL378" s="114"/>
      <c r="AM378" s="159"/>
      <c r="AN378" s="144">
        <v>0</v>
      </c>
      <c r="AO378" s="160">
        <v>0</v>
      </c>
      <c r="AP378" s="130">
        <v>0</v>
      </c>
      <c r="AQ378" s="212">
        <v>0</v>
      </c>
      <c r="AR378" s="66">
        <v>0</v>
      </c>
      <c r="AS378" s="120">
        <v>0</v>
      </c>
      <c r="AT378" s="121">
        <v>0</v>
      </c>
      <c r="AU378" s="66">
        <v>1</v>
      </c>
      <c r="AV378" s="122">
        <v>0.5</v>
      </c>
      <c r="AW378" s="121">
        <v>3</v>
      </c>
      <c r="AX378" s="66">
        <v>0</v>
      </c>
      <c r="AY378" s="122">
        <v>0</v>
      </c>
      <c r="AZ378" s="121">
        <v>0</v>
      </c>
      <c r="BA378" s="66">
        <v>0</v>
      </c>
      <c r="BB378" s="122">
        <v>0</v>
      </c>
      <c r="BC378" s="121">
        <v>0</v>
      </c>
      <c r="BD378" s="66">
        <v>1</v>
      </c>
      <c r="BE378" s="122">
        <v>0.5</v>
      </c>
      <c r="BF378" s="113">
        <v>1</v>
      </c>
      <c r="BG378" s="66">
        <v>1</v>
      </c>
      <c r="BH378" s="66">
        <v>1</v>
      </c>
      <c r="BI378" s="151">
        <v>5</v>
      </c>
      <c r="BJ378" s="143">
        <v>38.5</v>
      </c>
      <c r="BK378" s="154">
        <v>5.5</v>
      </c>
      <c r="BL378" s="144">
        <v>0</v>
      </c>
      <c r="BM378" s="135">
        <v>0</v>
      </c>
      <c r="BN378" s="145">
        <v>0</v>
      </c>
      <c r="BO378" s="135">
        <v>0</v>
      </c>
      <c r="BP378" s="146">
        <v>0</v>
      </c>
      <c r="BQ378" s="135">
        <v>0</v>
      </c>
      <c r="BR378" s="145">
        <v>0</v>
      </c>
      <c r="BS378" s="135">
        <v>0</v>
      </c>
      <c r="BT378" s="155">
        <v>0</v>
      </c>
      <c r="BU378" s="149">
        <v>0</v>
      </c>
      <c r="BV378" s="144">
        <v>0</v>
      </c>
      <c r="BW378" s="145">
        <v>74</v>
      </c>
      <c r="BX378" s="146">
        <v>54</v>
      </c>
      <c r="BY378" s="147" t="s">
        <v>132</v>
      </c>
      <c r="BZ378" s="144">
        <v>0</v>
      </c>
      <c r="CA378" s="145">
        <v>120</v>
      </c>
      <c r="CB378" s="145">
        <v>91</v>
      </c>
      <c r="CC378" s="145">
        <v>120</v>
      </c>
      <c r="CD378" s="144">
        <v>0</v>
      </c>
      <c r="CE378" s="145">
        <v>0</v>
      </c>
      <c r="CF378" s="145">
        <v>0</v>
      </c>
      <c r="CG378" s="145">
        <v>0</v>
      </c>
      <c r="CH378" s="134" t="s">
        <v>127</v>
      </c>
      <c r="CI378" s="145">
        <v>0</v>
      </c>
      <c r="CJ378" s="148">
        <v>7</v>
      </c>
      <c r="CK378" s="149">
        <v>13</v>
      </c>
      <c r="CL378" s="144">
        <v>0</v>
      </c>
      <c r="CM378" s="145">
        <v>0</v>
      </c>
      <c r="CN378" s="145">
        <v>0</v>
      </c>
      <c r="CO378" s="134" t="s">
        <v>127</v>
      </c>
      <c r="CP378" s="136" t="s">
        <v>132</v>
      </c>
      <c r="CQ378" s="133" t="s">
        <v>132</v>
      </c>
      <c r="CR378" s="134" t="s">
        <v>132</v>
      </c>
      <c r="CS378" s="112"/>
      <c r="CT378" s="134" t="s">
        <v>132</v>
      </c>
      <c r="CU378" s="135"/>
      <c r="CV378" s="135"/>
      <c r="CW378" s="136" t="s">
        <v>132</v>
      </c>
      <c r="CX378" s="137" t="s">
        <v>132</v>
      </c>
      <c r="CY378" s="137" t="s">
        <v>132</v>
      </c>
      <c r="CZ378" s="137" t="s">
        <v>132</v>
      </c>
      <c r="DA378" s="61"/>
      <c r="DB378" s="156" t="s">
        <v>2744</v>
      </c>
      <c r="DC378" s="138" t="s">
        <v>149</v>
      </c>
      <c r="DD378" s="139" t="s">
        <v>2736</v>
      </c>
      <c r="DE378" s="947" t="s">
        <v>4665</v>
      </c>
    </row>
    <row r="379" spans="1:109" ht="27">
      <c r="A379" s="49"/>
      <c r="B379" s="59">
        <f t="shared" ca="1" si="5"/>
        <v>371</v>
      </c>
      <c r="C379" s="132" t="s">
        <v>237</v>
      </c>
      <c r="D379" s="150" t="s">
        <v>4666</v>
      </c>
      <c r="E379" s="65" t="s">
        <v>4667</v>
      </c>
      <c r="F379" s="116" t="s">
        <v>132</v>
      </c>
      <c r="G379" s="117" t="s">
        <v>132</v>
      </c>
      <c r="H379" s="27">
        <v>37530</v>
      </c>
      <c r="I379" s="65" t="s">
        <v>477</v>
      </c>
      <c r="J379" s="67" t="s">
        <v>4658</v>
      </c>
      <c r="K379" s="61" t="s">
        <v>479</v>
      </c>
      <c r="L379" s="112"/>
      <c r="M379" s="118" t="s">
        <v>2727</v>
      </c>
      <c r="N379" s="65" t="s">
        <v>4659</v>
      </c>
      <c r="O379" s="67" t="s">
        <v>4668</v>
      </c>
      <c r="P379" s="61" t="s">
        <v>4669</v>
      </c>
      <c r="Q379" s="112"/>
      <c r="R379" s="151">
        <v>0</v>
      </c>
      <c r="S379" s="144">
        <v>1</v>
      </c>
      <c r="T379" s="434" t="s">
        <v>2935</v>
      </c>
      <c r="U379" s="159">
        <v>1</v>
      </c>
      <c r="V379" s="282"/>
      <c r="W379" s="159"/>
      <c r="X379" s="114"/>
      <c r="Y379" s="159"/>
      <c r="Z379" s="114"/>
      <c r="AA379" s="159"/>
      <c r="AB379" s="114"/>
      <c r="AC379" s="159"/>
      <c r="AD379" s="114"/>
      <c r="AE379" s="159"/>
      <c r="AF379" s="114"/>
      <c r="AG379" s="159"/>
      <c r="AH379" s="114"/>
      <c r="AI379" s="159"/>
      <c r="AJ379" s="114"/>
      <c r="AK379" s="159"/>
      <c r="AL379" s="114"/>
      <c r="AM379" s="159"/>
      <c r="AN379" s="144">
        <v>0</v>
      </c>
      <c r="AO379" s="161">
        <v>0</v>
      </c>
      <c r="AP379" s="130">
        <v>0</v>
      </c>
      <c r="AQ379" s="212">
        <v>0</v>
      </c>
      <c r="AR379" s="66">
        <v>0</v>
      </c>
      <c r="AS379" s="120">
        <v>2</v>
      </c>
      <c r="AT379" s="121">
        <v>0</v>
      </c>
      <c r="AU379" s="66">
        <v>0</v>
      </c>
      <c r="AV379" s="131">
        <v>0</v>
      </c>
      <c r="AW379" s="121">
        <v>2</v>
      </c>
      <c r="AX379" s="66">
        <v>1</v>
      </c>
      <c r="AY379" s="122">
        <v>0.5</v>
      </c>
      <c r="AZ379" s="121">
        <v>0</v>
      </c>
      <c r="BA379" s="66">
        <v>0</v>
      </c>
      <c r="BB379" s="122">
        <v>0</v>
      </c>
      <c r="BC379" s="121">
        <v>1</v>
      </c>
      <c r="BD379" s="66">
        <v>0</v>
      </c>
      <c r="BE379" s="122">
        <v>0</v>
      </c>
      <c r="BF379" s="113">
        <v>1</v>
      </c>
      <c r="BG379" s="66">
        <v>1</v>
      </c>
      <c r="BH379" s="66">
        <v>1</v>
      </c>
      <c r="BI379" s="151">
        <v>4</v>
      </c>
      <c r="BJ379" s="143">
        <v>17.5</v>
      </c>
      <c r="BK379" s="154">
        <v>0</v>
      </c>
      <c r="BL379" s="144">
        <v>0</v>
      </c>
      <c r="BM379" s="135">
        <v>0</v>
      </c>
      <c r="BN379" s="145">
        <v>0</v>
      </c>
      <c r="BO379" s="135">
        <v>0</v>
      </c>
      <c r="BP379" s="146">
        <v>0</v>
      </c>
      <c r="BQ379" s="135">
        <v>0</v>
      </c>
      <c r="BR379" s="145">
        <v>0</v>
      </c>
      <c r="BS379" s="135">
        <v>0</v>
      </c>
      <c r="BT379" s="155">
        <v>0</v>
      </c>
      <c r="BU379" s="149">
        <v>0</v>
      </c>
      <c r="BV379" s="144">
        <v>1</v>
      </c>
      <c r="BW379" s="145">
        <v>33</v>
      </c>
      <c r="BX379" s="146">
        <v>29</v>
      </c>
      <c r="BY379" s="147" t="s">
        <v>132</v>
      </c>
      <c r="BZ379" s="144">
        <v>1</v>
      </c>
      <c r="CA379" s="145">
        <v>150</v>
      </c>
      <c r="CB379" s="145">
        <v>57</v>
      </c>
      <c r="CC379" s="145">
        <v>150</v>
      </c>
      <c r="CD379" s="144">
        <v>0</v>
      </c>
      <c r="CE379" s="145">
        <v>0</v>
      </c>
      <c r="CF379" s="145">
        <v>0</v>
      </c>
      <c r="CG379" s="145">
        <v>0</v>
      </c>
      <c r="CH379" s="134" t="s">
        <v>127</v>
      </c>
      <c r="CI379" s="145">
        <v>0</v>
      </c>
      <c r="CJ379" s="148">
        <v>2</v>
      </c>
      <c r="CK379" s="149">
        <v>0</v>
      </c>
      <c r="CL379" s="144">
        <v>0</v>
      </c>
      <c r="CM379" s="145">
        <v>107</v>
      </c>
      <c r="CN379" s="145">
        <v>4</v>
      </c>
      <c r="CO379" s="134" t="s">
        <v>127</v>
      </c>
      <c r="CP379" s="136" t="s">
        <v>132</v>
      </c>
      <c r="CQ379" s="133" t="s">
        <v>132</v>
      </c>
      <c r="CR379" s="134" t="s">
        <v>132</v>
      </c>
      <c r="CS379" s="112"/>
      <c r="CT379" s="134" t="s">
        <v>132</v>
      </c>
      <c r="CU379" s="135"/>
      <c r="CV379" s="135"/>
      <c r="CW379" s="136" t="s">
        <v>132</v>
      </c>
      <c r="CX379" s="137" t="s">
        <v>132</v>
      </c>
      <c r="CY379" s="137" t="s">
        <v>132</v>
      </c>
      <c r="CZ379" s="137" t="s">
        <v>132</v>
      </c>
      <c r="DA379" s="61"/>
      <c r="DB379" s="156" t="s">
        <v>2744</v>
      </c>
      <c r="DC379" s="138" t="s">
        <v>149</v>
      </c>
      <c r="DD379" s="139" t="s">
        <v>2736</v>
      </c>
      <c r="DE379" s="947" t="s">
        <v>4670</v>
      </c>
    </row>
    <row r="380" spans="1:109" ht="54">
      <c r="A380" s="49"/>
      <c r="B380" s="59">
        <f t="shared" ca="1" si="5"/>
        <v>372</v>
      </c>
      <c r="C380" s="132" t="s">
        <v>237</v>
      </c>
      <c r="D380" s="150" t="s">
        <v>4671</v>
      </c>
      <c r="E380" s="65" t="s">
        <v>4672</v>
      </c>
      <c r="F380" s="116" t="s">
        <v>132</v>
      </c>
      <c r="G380" s="117" t="s">
        <v>132</v>
      </c>
      <c r="H380" s="27">
        <v>26390</v>
      </c>
      <c r="I380" s="65" t="s">
        <v>477</v>
      </c>
      <c r="J380" s="67" t="s">
        <v>4658</v>
      </c>
      <c r="K380" s="61" t="s">
        <v>479</v>
      </c>
      <c r="L380" s="112"/>
      <c r="M380" s="118" t="s">
        <v>2727</v>
      </c>
      <c r="N380" s="65" t="s">
        <v>4659</v>
      </c>
      <c r="O380" s="67" t="s">
        <v>4673</v>
      </c>
      <c r="P380" s="61" t="s">
        <v>4674</v>
      </c>
      <c r="Q380" s="112"/>
      <c r="R380" s="151">
        <v>0</v>
      </c>
      <c r="S380" s="144">
        <v>1</v>
      </c>
      <c r="T380" s="434" t="s">
        <v>4675</v>
      </c>
      <c r="U380" s="159">
        <v>25</v>
      </c>
      <c r="V380" s="282"/>
      <c r="W380" s="159"/>
      <c r="X380" s="114"/>
      <c r="Y380" s="159"/>
      <c r="Z380" s="114"/>
      <c r="AA380" s="159"/>
      <c r="AB380" s="114"/>
      <c r="AC380" s="159"/>
      <c r="AD380" s="114"/>
      <c r="AE380" s="159"/>
      <c r="AF380" s="114"/>
      <c r="AG380" s="159"/>
      <c r="AH380" s="114"/>
      <c r="AI380" s="159"/>
      <c r="AJ380" s="114"/>
      <c r="AK380" s="159"/>
      <c r="AL380" s="114"/>
      <c r="AM380" s="159"/>
      <c r="AN380" s="144">
        <v>0</v>
      </c>
      <c r="AO380" s="161">
        <v>0</v>
      </c>
      <c r="AP380" s="130">
        <v>0</v>
      </c>
      <c r="AQ380" s="212">
        <v>0</v>
      </c>
      <c r="AR380" s="66">
        <v>0</v>
      </c>
      <c r="AS380" s="120">
        <v>0</v>
      </c>
      <c r="AT380" s="121">
        <v>0</v>
      </c>
      <c r="AU380" s="66">
        <v>0</v>
      </c>
      <c r="AV380" s="122">
        <v>0</v>
      </c>
      <c r="AW380" s="121">
        <v>2</v>
      </c>
      <c r="AX380" s="66">
        <v>1</v>
      </c>
      <c r="AY380" s="122">
        <v>0.5</v>
      </c>
      <c r="AZ380" s="121">
        <v>0</v>
      </c>
      <c r="BA380" s="66">
        <v>0</v>
      </c>
      <c r="BB380" s="122">
        <v>0</v>
      </c>
      <c r="BC380" s="121">
        <v>0</v>
      </c>
      <c r="BD380" s="66">
        <v>0</v>
      </c>
      <c r="BE380" s="122">
        <v>0</v>
      </c>
      <c r="BF380" s="113">
        <v>0</v>
      </c>
      <c r="BG380" s="66">
        <v>1</v>
      </c>
      <c r="BH380" s="66">
        <v>1</v>
      </c>
      <c r="BI380" s="151">
        <v>4</v>
      </c>
      <c r="BJ380" s="143">
        <v>17.5</v>
      </c>
      <c r="BK380" s="154">
        <v>0</v>
      </c>
      <c r="BL380" s="144">
        <v>0</v>
      </c>
      <c r="BM380" s="135">
        <v>0</v>
      </c>
      <c r="BN380" s="145">
        <v>0</v>
      </c>
      <c r="BO380" s="135">
        <v>0</v>
      </c>
      <c r="BP380" s="146">
        <v>0</v>
      </c>
      <c r="BQ380" s="135">
        <v>0</v>
      </c>
      <c r="BR380" s="145">
        <v>0</v>
      </c>
      <c r="BS380" s="135">
        <v>0</v>
      </c>
      <c r="BT380" s="155">
        <v>0</v>
      </c>
      <c r="BU380" s="149">
        <v>0</v>
      </c>
      <c r="BV380" s="144">
        <v>0</v>
      </c>
      <c r="BW380" s="145">
        <v>23</v>
      </c>
      <c r="BX380" s="146">
        <v>19</v>
      </c>
      <c r="BY380" s="147" t="s">
        <v>127</v>
      </c>
      <c r="BZ380" s="144">
        <v>0</v>
      </c>
      <c r="CA380" s="145">
        <v>110</v>
      </c>
      <c r="CB380" s="145">
        <v>86</v>
      </c>
      <c r="CC380" s="145">
        <v>237</v>
      </c>
      <c r="CD380" s="144">
        <v>0</v>
      </c>
      <c r="CE380" s="145">
        <v>0</v>
      </c>
      <c r="CF380" s="145">
        <v>0</v>
      </c>
      <c r="CG380" s="145">
        <v>0</v>
      </c>
      <c r="CH380" s="134" t="s">
        <v>127</v>
      </c>
      <c r="CI380" s="145">
        <v>0</v>
      </c>
      <c r="CJ380" s="148">
        <v>1</v>
      </c>
      <c r="CK380" s="149">
        <v>0</v>
      </c>
      <c r="CL380" s="144">
        <v>0</v>
      </c>
      <c r="CM380" s="145">
        <v>0</v>
      </c>
      <c r="CN380" s="145">
        <v>1</v>
      </c>
      <c r="CO380" s="134" t="s">
        <v>127</v>
      </c>
      <c r="CP380" s="136" t="s">
        <v>127</v>
      </c>
      <c r="CQ380" s="133" t="s">
        <v>132</v>
      </c>
      <c r="CR380" s="134" t="s">
        <v>132</v>
      </c>
      <c r="CS380" s="112"/>
      <c r="CT380" s="134" t="s">
        <v>132</v>
      </c>
      <c r="CU380" s="135"/>
      <c r="CV380" s="135"/>
      <c r="CW380" s="136" t="s">
        <v>132</v>
      </c>
      <c r="CX380" s="137" t="s">
        <v>132</v>
      </c>
      <c r="CY380" s="137" t="s">
        <v>132</v>
      </c>
      <c r="CZ380" s="137" t="s">
        <v>132</v>
      </c>
      <c r="DA380" s="61"/>
      <c r="DB380" s="156" t="s">
        <v>2744</v>
      </c>
      <c r="DC380" s="138" t="s">
        <v>149</v>
      </c>
      <c r="DD380" s="139" t="s">
        <v>2735</v>
      </c>
      <c r="DE380" s="947" t="s">
        <v>4676</v>
      </c>
    </row>
    <row r="381" spans="1:109" ht="27">
      <c r="A381" s="49"/>
      <c r="B381" s="59">
        <f t="shared" ca="1" si="5"/>
        <v>373</v>
      </c>
      <c r="C381" s="132" t="s">
        <v>237</v>
      </c>
      <c r="D381" s="150" t="s">
        <v>4677</v>
      </c>
      <c r="E381" s="65" t="s">
        <v>4678</v>
      </c>
      <c r="F381" s="116" t="s">
        <v>132</v>
      </c>
      <c r="G381" s="117" t="s">
        <v>132</v>
      </c>
      <c r="H381" s="27">
        <v>20637</v>
      </c>
      <c r="I381" s="65" t="s">
        <v>477</v>
      </c>
      <c r="J381" s="67" t="s">
        <v>4658</v>
      </c>
      <c r="K381" s="61" t="s">
        <v>479</v>
      </c>
      <c r="L381" s="112"/>
      <c r="M381" s="118" t="s">
        <v>2727</v>
      </c>
      <c r="N381" s="65" t="s">
        <v>4659</v>
      </c>
      <c r="O381" s="67" t="s">
        <v>4679</v>
      </c>
      <c r="P381" s="61" t="s">
        <v>4680</v>
      </c>
      <c r="Q381" s="112"/>
      <c r="R381" s="151">
        <v>0</v>
      </c>
      <c r="S381" s="144">
        <v>0</v>
      </c>
      <c r="T381" s="434"/>
      <c r="U381" s="159"/>
      <c r="V381" s="282"/>
      <c r="W381" s="159"/>
      <c r="X381" s="114"/>
      <c r="Y381" s="159"/>
      <c r="Z381" s="114"/>
      <c r="AA381" s="159"/>
      <c r="AB381" s="114"/>
      <c r="AC381" s="159"/>
      <c r="AD381" s="114"/>
      <c r="AE381" s="159"/>
      <c r="AF381" s="114"/>
      <c r="AG381" s="159"/>
      <c r="AH381" s="114"/>
      <c r="AI381" s="159"/>
      <c r="AJ381" s="114"/>
      <c r="AK381" s="159"/>
      <c r="AL381" s="114"/>
      <c r="AM381" s="159"/>
      <c r="AN381" s="144">
        <v>2</v>
      </c>
      <c r="AO381" s="161">
        <v>0.6</v>
      </c>
      <c r="AP381" s="130">
        <v>0</v>
      </c>
      <c r="AQ381" s="212">
        <v>0</v>
      </c>
      <c r="AR381" s="66">
        <v>0</v>
      </c>
      <c r="AS381" s="120">
        <v>1</v>
      </c>
      <c r="AT381" s="121">
        <v>0</v>
      </c>
      <c r="AU381" s="66">
        <v>0</v>
      </c>
      <c r="AV381" s="122">
        <v>0</v>
      </c>
      <c r="AW381" s="121">
        <v>3</v>
      </c>
      <c r="AX381" s="66">
        <v>0</v>
      </c>
      <c r="AY381" s="122">
        <v>0</v>
      </c>
      <c r="AZ381" s="121">
        <v>0</v>
      </c>
      <c r="BA381" s="66">
        <v>0</v>
      </c>
      <c r="BB381" s="122">
        <v>0</v>
      </c>
      <c r="BC381" s="121">
        <v>0</v>
      </c>
      <c r="BD381" s="66">
        <v>0</v>
      </c>
      <c r="BE381" s="122">
        <v>0</v>
      </c>
      <c r="BF381" s="113">
        <v>1</v>
      </c>
      <c r="BG381" s="66">
        <v>1</v>
      </c>
      <c r="BH381" s="66">
        <v>1</v>
      </c>
      <c r="BI381" s="151">
        <v>5</v>
      </c>
      <c r="BJ381" s="143">
        <v>16</v>
      </c>
      <c r="BK381" s="154">
        <v>0</v>
      </c>
      <c r="BL381" s="144">
        <v>0</v>
      </c>
      <c r="BM381" s="135">
        <v>0</v>
      </c>
      <c r="BN381" s="145">
        <v>0</v>
      </c>
      <c r="BO381" s="135">
        <v>0</v>
      </c>
      <c r="BP381" s="146">
        <v>0</v>
      </c>
      <c r="BQ381" s="135">
        <v>0</v>
      </c>
      <c r="BR381" s="145">
        <v>0</v>
      </c>
      <c r="BS381" s="135">
        <v>0</v>
      </c>
      <c r="BT381" s="155">
        <v>0</v>
      </c>
      <c r="BU381" s="149">
        <v>0</v>
      </c>
      <c r="BV381" s="144">
        <v>0</v>
      </c>
      <c r="BW381" s="145">
        <v>41</v>
      </c>
      <c r="BX381" s="146">
        <v>28</v>
      </c>
      <c r="BY381" s="147" t="s">
        <v>132</v>
      </c>
      <c r="BZ381" s="144">
        <v>0</v>
      </c>
      <c r="CA381" s="145">
        <v>67</v>
      </c>
      <c r="CB381" s="145">
        <v>50</v>
      </c>
      <c r="CC381" s="145">
        <v>231</v>
      </c>
      <c r="CD381" s="144">
        <v>0</v>
      </c>
      <c r="CE381" s="145">
        <v>0</v>
      </c>
      <c r="CF381" s="145">
        <v>0</v>
      </c>
      <c r="CG381" s="145">
        <v>0</v>
      </c>
      <c r="CH381" s="134" t="s">
        <v>127</v>
      </c>
      <c r="CI381" s="145">
        <v>0</v>
      </c>
      <c r="CJ381" s="148">
        <v>1</v>
      </c>
      <c r="CK381" s="149">
        <v>0</v>
      </c>
      <c r="CL381" s="144">
        <v>0</v>
      </c>
      <c r="CM381" s="145">
        <v>0</v>
      </c>
      <c r="CN381" s="145">
        <v>0</v>
      </c>
      <c r="CO381" s="134" t="s">
        <v>127</v>
      </c>
      <c r="CP381" s="136" t="s">
        <v>127</v>
      </c>
      <c r="CQ381" s="133" t="s">
        <v>132</v>
      </c>
      <c r="CR381" s="134" t="s">
        <v>132</v>
      </c>
      <c r="CS381" s="112"/>
      <c r="CT381" s="134" t="s">
        <v>132</v>
      </c>
      <c r="CU381" s="135"/>
      <c r="CV381" s="135"/>
      <c r="CW381" s="136" t="s">
        <v>132</v>
      </c>
      <c r="CX381" s="137" t="s">
        <v>132</v>
      </c>
      <c r="CY381" s="137" t="s">
        <v>132</v>
      </c>
      <c r="CZ381" s="137" t="s">
        <v>132</v>
      </c>
      <c r="DA381" s="61"/>
      <c r="DB381" s="156" t="s">
        <v>2744</v>
      </c>
      <c r="DC381" s="138" t="s">
        <v>149</v>
      </c>
      <c r="DD381" s="139" t="s">
        <v>2736</v>
      </c>
      <c r="DE381" s="947" t="s">
        <v>4681</v>
      </c>
    </row>
    <row r="382" spans="1:109">
      <c r="A382" s="49"/>
      <c r="B382" s="59">
        <f t="shared" ca="1" si="5"/>
        <v>374</v>
      </c>
      <c r="C382" s="115" t="s">
        <v>4529</v>
      </c>
      <c r="D382" s="150" t="s">
        <v>4682</v>
      </c>
      <c r="E382" s="65" t="s">
        <v>4683</v>
      </c>
      <c r="F382" s="116" t="s">
        <v>132</v>
      </c>
      <c r="G382" s="117" t="s">
        <v>132</v>
      </c>
      <c r="H382" s="27">
        <v>22007</v>
      </c>
      <c r="I382" s="65" t="s">
        <v>477</v>
      </c>
      <c r="J382" s="67" t="s">
        <v>4684</v>
      </c>
      <c r="K382" s="61" t="s">
        <v>479</v>
      </c>
      <c r="L382" s="112"/>
      <c r="M382" s="118" t="s">
        <v>132</v>
      </c>
      <c r="N382" s="65" t="s">
        <v>4685</v>
      </c>
      <c r="O382" s="67" t="s">
        <v>4686</v>
      </c>
      <c r="P382" s="67" t="s">
        <v>2743</v>
      </c>
      <c r="Q382" s="112"/>
      <c r="R382" s="151">
        <v>0</v>
      </c>
      <c r="S382" s="144">
        <v>0</v>
      </c>
      <c r="T382" s="434"/>
      <c r="U382" s="159"/>
      <c r="V382" s="282"/>
      <c r="W382" s="159"/>
      <c r="X382" s="114"/>
      <c r="Y382" s="159"/>
      <c r="Z382" s="114"/>
      <c r="AA382" s="159"/>
      <c r="AB382" s="114"/>
      <c r="AC382" s="159"/>
      <c r="AD382" s="114"/>
      <c r="AE382" s="159"/>
      <c r="AF382" s="114"/>
      <c r="AG382" s="159"/>
      <c r="AH382" s="114"/>
      <c r="AI382" s="159"/>
      <c r="AJ382" s="114"/>
      <c r="AK382" s="159"/>
      <c r="AL382" s="114"/>
      <c r="AM382" s="159"/>
      <c r="AN382" s="144">
        <v>1</v>
      </c>
      <c r="AO382" s="161">
        <v>0.1</v>
      </c>
      <c r="AP382" s="130">
        <v>0</v>
      </c>
      <c r="AQ382" s="212">
        <v>0</v>
      </c>
      <c r="AR382" s="66">
        <v>0</v>
      </c>
      <c r="AS382" s="120">
        <v>0</v>
      </c>
      <c r="AT382" s="121">
        <v>0</v>
      </c>
      <c r="AU382" s="66">
        <v>0</v>
      </c>
      <c r="AV382" s="122">
        <v>0</v>
      </c>
      <c r="AW382" s="121">
        <v>0</v>
      </c>
      <c r="AX382" s="66">
        <v>1</v>
      </c>
      <c r="AY382" s="122">
        <v>0.1</v>
      </c>
      <c r="AZ382" s="121">
        <v>0</v>
      </c>
      <c r="BA382" s="66">
        <v>0</v>
      </c>
      <c r="BB382" s="122">
        <v>0</v>
      </c>
      <c r="BC382" s="121">
        <v>0</v>
      </c>
      <c r="BD382" s="66">
        <v>0</v>
      </c>
      <c r="BE382" s="122">
        <v>0</v>
      </c>
      <c r="BF382" s="113">
        <v>0</v>
      </c>
      <c r="BG382" s="66">
        <v>1</v>
      </c>
      <c r="BH382" s="66">
        <v>0.1</v>
      </c>
      <c r="BI382" s="151">
        <v>1</v>
      </c>
      <c r="BJ382" s="143">
        <v>0.5</v>
      </c>
      <c r="BK382" s="154">
        <v>0</v>
      </c>
      <c r="BL382" s="144">
        <v>0</v>
      </c>
      <c r="BM382" s="135">
        <v>0</v>
      </c>
      <c r="BN382" s="145">
        <v>0</v>
      </c>
      <c r="BO382" s="135">
        <v>0</v>
      </c>
      <c r="BP382" s="146">
        <v>0</v>
      </c>
      <c r="BQ382" s="135">
        <v>0</v>
      </c>
      <c r="BR382" s="145">
        <v>0</v>
      </c>
      <c r="BS382" s="135">
        <v>0</v>
      </c>
      <c r="BT382" s="155">
        <v>0</v>
      </c>
      <c r="BU382" s="149">
        <v>0</v>
      </c>
      <c r="BV382" s="144">
        <v>0</v>
      </c>
      <c r="BW382" s="145">
        <v>0</v>
      </c>
      <c r="BX382" s="146">
        <v>0</v>
      </c>
      <c r="BY382" s="147" t="s">
        <v>132</v>
      </c>
      <c r="BZ382" s="144">
        <v>0</v>
      </c>
      <c r="CA382" s="145">
        <v>0</v>
      </c>
      <c r="CB382" s="145">
        <v>0</v>
      </c>
      <c r="CC382" s="145">
        <v>0</v>
      </c>
      <c r="CD382" s="144">
        <v>0</v>
      </c>
      <c r="CE382" s="145">
        <v>0</v>
      </c>
      <c r="CF382" s="145">
        <v>0</v>
      </c>
      <c r="CG382" s="145">
        <v>0</v>
      </c>
      <c r="CH382" s="134" t="s">
        <v>132</v>
      </c>
      <c r="CI382" s="145"/>
      <c r="CJ382" s="148"/>
      <c r="CK382" s="149"/>
      <c r="CL382" s="144">
        <v>0</v>
      </c>
      <c r="CM382" s="145">
        <v>0</v>
      </c>
      <c r="CN382" s="145">
        <v>0</v>
      </c>
      <c r="CO382" s="372" t="s">
        <v>132</v>
      </c>
      <c r="CP382" s="284"/>
      <c r="CQ382" s="133" t="s">
        <v>132</v>
      </c>
      <c r="CR382" s="134" t="s">
        <v>132</v>
      </c>
      <c r="CS382" s="112"/>
      <c r="CT382" s="134" t="s">
        <v>132</v>
      </c>
      <c r="CU382" s="135"/>
      <c r="CV382" s="135"/>
      <c r="CW382" s="136" t="s">
        <v>132</v>
      </c>
      <c r="CX382" s="137" t="s">
        <v>132</v>
      </c>
      <c r="CY382" s="137" t="s">
        <v>132</v>
      </c>
      <c r="CZ382" s="137" t="s">
        <v>132</v>
      </c>
      <c r="DA382" s="163"/>
      <c r="DB382" s="156" t="s">
        <v>2744</v>
      </c>
      <c r="DC382" s="138" t="s">
        <v>149</v>
      </c>
      <c r="DD382" s="139" t="s">
        <v>2736</v>
      </c>
      <c r="DE382" s="947" t="s">
        <v>150</v>
      </c>
    </row>
    <row r="383" spans="1:109" ht="40.5">
      <c r="A383" s="49"/>
      <c r="B383" s="59">
        <f t="shared" ca="1" si="5"/>
        <v>375</v>
      </c>
      <c r="C383" s="115" t="s">
        <v>237</v>
      </c>
      <c r="D383" s="150" t="s">
        <v>4687</v>
      </c>
      <c r="E383" s="65" t="s">
        <v>4688</v>
      </c>
      <c r="F383" s="116" t="s">
        <v>132</v>
      </c>
      <c r="G383" s="117" t="s">
        <v>132</v>
      </c>
      <c r="H383" s="27">
        <v>27103</v>
      </c>
      <c r="I383" s="65" t="s">
        <v>477</v>
      </c>
      <c r="J383" s="67" t="s">
        <v>4689</v>
      </c>
      <c r="K383" s="61" t="s">
        <v>479</v>
      </c>
      <c r="L383" s="112"/>
      <c r="M383" s="118" t="s">
        <v>2727</v>
      </c>
      <c r="N383" s="65" t="s">
        <v>1114</v>
      </c>
      <c r="O383" s="67" t="s">
        <v>4690</v>
      </c>
      <c r="P383" s="67" t="s">
        <v>2743</v>
      </c>
      <c r="Q383" s="112"/>
      <c r="R383" s="151">
        <v>0</v>
      </c>
      <c r="S383" s="144">
        <v>0</v>
      </c>
      <c r="T383" s="434"/>
      <c r="U383" s="159"/>
      <c r="V383" s="282"/>
      <c r="W383" s="159"/>
      <c r="X383" s="114"/>
      <c r="Y383" s="159"/>
      <c r="Z383" s="114"/>
      <c r="AA383" s="159"/>
      <c r="AB383" s="114"/>
      <c r="AC383" s="159"/>
      <c r="AD383" s="114"/>
      <c r="AE383" s="159"/>
      <c r="AF383" s="114"/>
      <c r="AG383" s="159"/>
      <c r="AH383" s="114"/>
      <c r="AI383" s="159"/>
      <c r="AJ383" s="114"/>
      <c r="AK383" s="159"/>
      <c r="AL383" s="114"/>
      <c r="AM383" s="159"/>
      <c r="AN383" s="144">
        <v>5</v>
      </c>
      <c r="AO383" s="161">
        <v>0.9</v>
      </c>
      <c r="AP383" s="130">
        <v>0</v>
      </c>
      <c r="AQ383" s="212">
        <v>1</v>
      </c>
      <c r="AR383" s="66">
        <v>2</v>
      </c>
      <c r="AS383" s="120">
        <v>0</v>
      </c>
      <c r="AT383" s="121">
        <v>0</v>
      </c>
      <c r="AU383" s="66">
        <v>0</v>
      </c>
      <c r="AV383" s="122">
        <v>0</v>
      </c>
      <c r="AW383" s="121">
        <v>0</v>
      </c>
      <c r="AX383" s="66">
        <v>1</v>
      </c>
      <c r="AY383" s="122">
        <v>0.1</v>
      </c>
      <c r="AZ383" s="121">
        <v>0</v>
      </c>
      <c r="BA383" s="66">
        <v>0</v>
      </c>
      <c r="BB383" s="122">
        <v>0</v>
      </c>
      <c r="BC383" s="121">
        <v>1</v>
      </c>
      <c r="BD383" s="66">
        <v>1</v>
      </c>
      <c r="BE383" s="122">
        <v>0.2</v>
      </c>
      <c r="BF383" s="113">
        <v>1</v>
      </c>
      <c r="BG383" s="66">
        <v>0</v>
      </c>
      <c r="BH383" s="66">
        <v>0</v>
      </c>
      <c r="BI383" s="151">
        <v>5</v>
      </c>
      <c r="BJ383" s="143">
        <v>29</v>
      </c>
      <c r="BK383" s="154">
        <v>0</v>
      </c>
      <c r="BL383" s="144">
        <v>0</v>
      </c>
      <c r="BM383" s="135">
        <v>0</v>
      </c>
      <c r="BN383" s="145">
        <v>0</v>
      </c>
      <c r="BO383" s="135">
        <v>0</v>
      </c>
      <c r="BP383" s="146">
        <v>0</v>
      </c>
      <c r="BQ383" s="135">
        <v>0</v>
      </c>
      <c r="BR383" s="145">
        <v>0</v>
      </c>
      <c r="BS383" s="135">
        <v>0</v>
      </c>
      <c r="BT383" s="155">
        <v>0</v>
      </c>
      <c r="BU383" s="149">
        <v>0</v>
      </c>
      <c r="BV383" s="144">
        <v>5</v>
      </c>
      <c r="BW383" s="145">
        <v>9</v>
      </c>
      <c r="BX383" s="146">
        <v>8</v>
      </c>
      <c r="BY383" s="147" t="s">
        <v>127</v>
      </c>
      <c r="BZ383" s="144">
        <v>5</v>
      </c>
      <c r="CA383" s="145">
        <v>69</v>
      </c>
      <c r="CB383" s="145">
        <v>56</v>
      </c>
      <c r="CC383" s="145">
        <v>11</v>
      </c>
      <c r="CD383" s="144">
        <v>0</v>
      </c>
      <c r="CE383" s="145">
        <v>0</v>
      </c>
      <c r="CF383" s="145">
        <v>0</v>
      </c>
      <c r="CG383" s="145">
        <v>0</v>
      </c>
      <c r="CH383" s="134" t="s">
        <v>127</v>
      </c>
      <c r="CI383" s="145">
        <v>0</v>
      </c>
      <c r="CJ383" s="148">
        <v>2</v>
      </c>
      <c r="CK383" s="149">
        <v>0</v>
      </c>
      <c r="CL383" s="144">
        <v>5</v>
      </c>
      <c r="CM383" s="145">
        <v>272</v>
      </c>
      <c r="CN383" s="145">
        <v>16</v>
      </c>
      <c r="CO383" s="372" t="s">
        <v>132</v>
      </c>
      <c r="CP383" s="284"/>
      <c r="CQ383" s="133" t="s">
        <v>132</v>
      </c>
      <c r="CR383" s="134" t="s">
        <v>132</v>
      </c>
      <c r="CS383" s="112"/>
      <c r="CT383" s="134" t="s">
        <v>132</v>
      </c>
      <c r="CU383" s="135"/>
      <c r="CV383" s="135"/>
      <c r="CW383" s="136" t="s">
        <v>132</v>
      </c>
      <c r="CX383" s="137" t="s">
        <v>132</v>
      </c>
      <c r="CY383" s="137" t="s">
        <v>132</v>
      </c>
      <c r="CZ383" s="137" t="s">
        <v>132</v>
      </c>
      <c r="DA383" s="163"/>
      <c r="DB383" s="156" t="s">
        <v>2744</v>
      </c>
      <c r="DC383" s="138" t="s">
        <v>149</v>
      </c>
      <c r="DD383" s="139" t="s">
        <v>2735</v>
      </c>
      <c r="DE383" s="947" t="s">
        <v>4691</v>
      </c>
    </row>
    <row r="384" spans="1:109">
      <c r="A384" s="49"/>
      <c r="B384" s="59">
        <f t="shared" ca="1" si="5"/>
        <v>376</v>
      </c>
      <c r="C384" s="115" t="s">
        <v>237</v>
      </c>
      <c r="D384" s="150" t="s">
        <v>4692</v>
      </c>
      <c r="E384" s="65" t="s">
        <v>4693</v>
      </c>
      <c r="F384" s="116" t="s">
        <v>132</v>
      </c>
      <c r="G384" s="117" t="s">
        <v>132</v>
      </c>
      <c r="H384" s="27">
        <v>44896</v>
      </c>
      <c r="I384" s="65" t="s">
        <v>477</v>
      </c>
      <c r="J384" s="67" t="s">
        <v>4694</v>
      </c>
      <c r="K384" s="61" t="s">
        <v>479</v>
      </c>
      <c r="L384" s="112"/>
      <c r="M384" s="118" t="s">
        <v>132</v>
      </c>
      <c r="N384" s="65" t="s">
        <v>4695</v>
      </c>
      <c r="O384" s="67" t="s">
        <v>4696</v>
      </c>
      <c r="P384" s="67" t="s">
        <v>2743</v>
      </c>
      <c r="Q384" s="112"/>
      <c r="R384" s="151">
        <v>0</v>
      </c>
      <c r="S384" s="144">
        <v>0</v>
      </c>
      <c r="T384" s="434"/>
      <c r="U384" s="159"/>
      <c r="V384" s="282"/>
      <c r="W384" s="159"/>
      <c r="X384" s="114"/>
      <c r="Y384" s="159"/>
      <c r="Z384" s="114"/>
      <c r="AA384" s="159"/>
      <c r="AB384" s="114"/>
      <c r="AC384" s="159"/>
      <c r="AD384" s="114"/>
      <c r="AE384" s="159"/>
      <c r="AF384" s="114"/>
      <c r="AG384" s="159"/>
      <c r="AH384" s="114"/>
      <c r="AI384" s="159"/>
      <c r="AJ384" s="114"/>
      <c r="AK384" s="159"/>
      <c r="AL384" s="114"/>
      <c r="AM384" s="159"/>
      <c r="AN384" s="144">
        <v>0</v>
      </c>
      <c r="AO384" s="161">
        <v>0</v>
      </c>
      <c r="AP384" s="130">
        <v>0</v>
      </c>
      <c r="AQ384" s="212">
        <v>1</v>
      </c>
      <c r="AR384" s="66">
        <v>0</v>
      </c>
      <c r="AS384" s="120">
        <v>0</v>
      </c>
      <c r="AT384" s="121">
        <v>0</v>
      </c>
      <c r="AU384" s="66">
        <v>0</v>
      </c>
      <c r="AV384" s="122">
        <v>0</v>
      </c>
      <c r="AW384" s="121">
        <v>0</v>
      </c>
      <c r="AX384" s="66">
        <v>2</v>
      </c>
      <c r="AY384" s="122">
        <v>0.2</v>
      </c>
      <c r="AZ384" s="121">
        <v>0</v>
      </c>
      <c r="BA384" s="66">
        <v>0</v>
      </c>
      <c r="BB384" s="122">
        <v>0</v>
      </c>
      <c r="BC384" s="121">
        <v>0</v>
      </c>
      <c r="BD384" s="66">
        <v>0</v>
      </c>
      <c r="BE384" s="122">
        <v>0</v>
      </c>
      <c r="BF384" s="113">
        <v>0</v>
      </c>
      <c r="BG384" s="66">
        <v>0</v>
      </c>
      <c r="BH384" s="66">
        <v>0</v>
      </c>
      <c r="BI384" s="151">
        <v>1</v>
      </c>
      <c r="BJ384" s="143">
        <v>2</v>
      </c>
      <c r="BK384" s="154">
        <v>0</v>
      </c>
      <c r="BL384" s="144">
        <v>0</v>
      </c>
      <c r="BM384" s="135">
        <v>0</v>
      </c>
      <c r="BN384" s="145">
        <v>0</v>
      </c>
      <c r="BO384" s="135">
        <v>0</v>
      </c>
      <c r="BP384" s="146">
        <v>0</v>
      </c>
      <c r="BQ384" s="135">
        <v>0</v>
      </c>
      <c r="BR384" s="145">
        <v>0</v>
      </c>
      <c r="BS384" s="135">
        <v>0</v>
      </c>
      <c r="BT384" s="155">
        <v>0</v>
      </c>
      <c r="BU384" s="149">
        <v>0</v>
      </c>
      <c r="BV384" s="144">
        <v>0</v>
      </c>
      <c r="BW384" s="145">
        <v>0</v>
      </c>
      <c r="BX384" s="146">
        <v>0</v>
      </c>
      <c r="BY384" s="147" t="s">
        <v>132</v>
      </c>
      <c r="BZ384" s="144">
        <v>0</v>
      </c>
      <c r="CA384" s="145">
        <v>0</v>
      </c>
      <c r="CB384" s="145">
        <v>0</v>
      </c>
      <c r="CC384" s="145">
        <v>0</v>
      </c>
      <c r="CD384" s="144">
        <v>0</v>
      </c>
      <c r="CE384" s="145">
        <v>0</v>
      </c>
      <c r="CF384" s="145">
        <v>0</v>
      </c>
      <c r="CG384" s="145">
        <v>0</v>
      </c>
      <c r="CH384" s="134" t="s">
        <v>132</v>
      </c>
      <c r="CI384" s="145"/>
      <c r="CJ384" s="148"/>
      <c r="CK384" s="149"/>
      <c r="CL384" s="144">
        <v>0</v>
      </c>
      <c r="CM384" s="145">
        <v>0</v>
      </c>
      <c r="CN384" s="145">
        <v>0</v>
      </c>
      <c r="CO384" s="372" t="s">
        <v>132</v>
      </c>
      <c r="CP384" s="284"/>
      <c r="CQ384" s="133" t="s">
        <v>132</v>
      </c>
      <c r="CR384" s="134" t="s">
        <v>132</v>
      </c>
      <c r="CS384" s="112"/>
      <c r="CT384" s="134" t="s">
        <v>132</v>
      </c>
      <c r="CU384" s="135"/>
      <c r="CV384" s="135"/>
      <c r="CW384" s="136" t="s">
        <v>132</v>
      </c>
      <c r="CX384" s="137" t="s">
        <v>132</v>
      </c>
      <c r="CY384" s="137" t="s">
        <v>132</v>
      </c>
      <c r="CZ384" s="137" t="s">
        <v>132</v>
      </c>
      <c r="DA384" s="163"/>
      <c r="DB384" s="156" t="s">
        <v>2744</v>
      </c>
      <c r="DC384" s="138" t="s">
        <v>149</v>
      </c>
      <c r="DD384" s="139" t="s">
        <v>2735</v>
      </c>
      <c r="DE384" s="947" t="s">
        <v>150</v>
      </c>
    </row>
    <row r="385" spans="1:109">
      <c r="A385" s="49"/>
      <c r="B385" s="59">
        <f t="shared" ca="1" si="5"/>
        <v>377</v>
      </c>
      <c r="C385" s="115" t="s">
        <v>237</v>
      </c>
      <c r="D385" s="150" t="s">
        <v>4697</v>
      </c>
      <c r="E385" s="65" t="s">
        <v>4698</v>
      </c>
      <c r="F385" s="116" t="s">
        <v>127</v>
      </c>
      <c r="G385" s="117" t="s">
        <v>132</v>
      </c>
      <c r="H385" s="27">
        <v>26755</v>
      </c>
      <c r="I385" s="65" t="s">
        <v>477</v>
      </c>
      <c r="J385" s="67" t="s">
        <v>4699</v>
      </c>
      <c r="K385" s="61" t="s">
        <v>479</v>
      </c>
      <c r="L385" s="112"/>
      <c r="M385" s="118" t="s">
        <v>2727</v>
      </c>
      <c r="N385" s="65" t="s">
        <v>4700</v>
      </c>
      <c r="O385" s="67" t="s">
        <v>4701</v>
      </c>
      <c r="P385" s="67" t="s">
        <v>2743</v>
      </c>
      <c r="Q385" s="112"/>
      <c r="R385" s="151">
        <v>0</v>
      </c>
      <c r="S385" s="144">
        <v>0</v>
      </c>
      <c r="T385" s="434"/>
      <c r="U385" s="159"/>
      <c r="V385" s="282"/>
      <c r="W385" s="159"/>
      <c r="X385" s="114"/>
      <c r="Y385" s="159"/>
      <c r="Z385" s="114"/>
      <c r="AA385" s="159"/>
      <c r="AB385" s="114"/>
      <c r="AC385" s="159"/>
      <c r="AD385" s="114"/>
      <c r="AE385" s="159"/>
      <c r="AF385" s="114"/>
      <c r="AG385" s="159"/>
      <c r="AH385" s="114"/>
      <c r="AI385" s="159"/>
      <c r="AJ385" s="114"/>
      <c r="AK385" s="159"/>
      <c r="AL385" s="114"/>
      <c r="AM385" s="159"/>
      <c r="AN385" s="144">
        <v>0</v>
      </c>
      <c r="AO385" s="161">
        <v>0</v>
      </c>
      <c r="AP385" s="130">
        <v>0</v>
      </c>
      <c r="AQ385" s="212">
        <v>0</v>
      </c>
      <c r="AR385" s="66">
        <v>0</v>
      </c>
      <c r="AS385" s="120">
        <v>0</v>
      </c>
      <c r="AT385" s="121">
        <v>1</v>
      </c>
      <c r="AU385" s="66">
        <v>0</v>
      </c>
      <c r="AV385" s="122">
        <v>0</v>
      </c>
      <c r="AW385" s="121">
        <v>0</v>
      </c>
      <c r="AX385" s="66">
        <v>0</v>
      </c>
      <c r="AY385" s="122">
        <v>0</v>
      </c>
      <c r="AZ385" s="121">
        <v>0</v>
      </c>
      <c r="BA385" s="66">
        <v>0</v>
      </c>
      <c r="BB385" s="122">
        <v>0</v>
      </c>
      <c r="BC385" s="121">
        <v>2</v>
      </c>
      <c r="BD385" s="66">
        <v>0</v>
      </c>
      <c r="BE385" s="122">
        <v>0</v>
      </c>
      <c r="BF385" s="113">
        <v>0</v>
      </c>
      <c r="BG385" s="66">
        <v>0</v>
      </c>
      <c r="BH385" s="66">
        <v>0</v>
      </c>
      <c r="BI385" s="151">
        <v>3</v>
      </c>
      <c r="BJ385" s="143">
        <v>4</v>
      </c>
      <c r="BK385" s="154">
        <v>4</v>
      </c>
      <c r="BL385" s="144">
        <v>0</v>
      </c>
      <c r="BM385" s="135">
        <v>0</v>
      </c>
      <c r="BN385" s="145">
        <v>0</v>
      </c>
      <c r="BO385" s="135">
        <v>0</v>
      </c>
      <c r="BP385" s="146">
        <v>0</v>
      </c>
      <c r="BQ385" s="135">
        <v>0</v>
      </c>
      <c r="BR385" s="145">
        <v>0</v>
      </c>
      <c r="BS385" s="135">
        <v>0</v>
      </c>
      <c r="BT385" s="155">
        <v>0</v>
      </c>
      <c r="BU385" s="149">
        <v>0</v>
      </c>
      <c r="BV385" s="144">
        <v>0</v>
      </c>
      <c r="BW385" s="145">
        <v>0</v>
      </c>
      <c r="BX385" s="146">
        <v>0</v>
      </c>
      <c r="BY385" s="147" t="s">
        <v>132</v>
      </c>
      <c r="BZ385" s="144">
        <v>0</v>
      </c>
      <c r="CA385" s="145">
        <v>0</v>
      </c>
      <c r="CB385" s="145">
        <v>0</v>
      </c>
      <c r="CC385" s="145">
        <v>0</v>
      </c>
      <c r="CD385" s="144">
        <v>0</v>
      </c>
      <c r="CE385" s="145">
        <v>0</v>
      </c>
      <c r="CF385" s="145">
        <v>0</v>
      </c>
      <c r="CG385" s="145">
        <v>0</v>
      </c>
      <c r="CH385" s="134" t="s">
        <v>132</v>
      </c>
      <c r="CI385" s="145"/>
      <c r="CJ385" s="148"/>
      <c r="CK385" s="149"/>
      <c r="CL385" s="144">
        <v>0</v>
      </c>
      <c r="CM385" s="145">
        <v>0</v>
      </c>
      <c r="CN385" s="145">
        <v>0</v>
      </c>
      <c r="CO385" s="372" t="s">
        <v>132</v>
      </c>
      <c r="CP385" s="284"/>
      <c r="CQ385" s="133" t="s">
        <v>132</v>
      </c>
      <c r="CR385" s="134" t="s">
        <v>132</v>
      </c>
      <c r="CS385" s="112"/>
      <c r="CT385" s="134" t="s">
        <v>132</v>
      </c>
      <c r="CU385" s="135"/>
      <c r="CV385" s="135"/>
      <c r="CW385" s="136" t="s">
        <v>132</v>
      </c>
      <c r="CX385" s="137" t="s">
        <v>132</v>
      </c>
      <c r="CY385" s="137" t="s">
        <v>132</v>
      </c>
      <c r="CZ385" s="137" t="s">
        <v>132</v>
      </c>
      <c r="DA385" s="163"/>
      <c r="DB385" s="156" t="s">
        <v>3003</v>
      </c>
      <c r="DC385" s="138" t="s">
        <v>149</v>
      </c>
      <c r="DD385" s="139" t="s">
        <v>2736</v>
      </c>
      <c r="DE385" s="947" t="s">
        <v>156</v>
      </c>
    </row>
    <row r="386" spans="1:109">
      <c r="A386" s="49"/>
      <c r="B386" s="59">
        <f t="shared" ca="1" si="5"/>
        <v>378</v>
      </c>
      <c r="C386" s="115" t="s">
        <v>237</v>
      </c>
      <c r="D386" s="150" t="s">
        <v>4702</v>
      </c>
      <c r="E386" s="65" t="s">
        <v>4703</v>
      </c>
      <c r="F386" s="116" t="s">
        <v>127</v>
      </c>
      <c r="G386" s="117" t="s">
        <v>132</v>
      </c>
      <c r="H386" s="27">
        <v>38626</v>
      </c>
      <c r="I386" s="65" t="s">
        <v>477</v>
      </c>
      <c r="J386" s="67" t="s">
        <v>4704</v>
      </c>
      <c r="K386" s="61" t="s">
        <v>479</v>
      </c>
      <c r="L386" s="112"/>
      <c r="M386" s="118" t="s">
        <v>2727</v>
      </c>
      <c r="N386" s="65" t="s">
        <v>4705</v>
      </c>
      <c r="O386" s="67" t="s">
        <v>4706</v>
      </c>
      <c r="P386" s="67" t="s">
        <v>2743</v>
      </c>
      <c r="Q386" s="112"/>
      <c r="R386" s="151">
        <v>0</v>
      </c>
      <c r="S386" s="144">
        <v>0</v>
      </c>
      <c r="T386" s="434"/>
      <c r="U386" s="159"/>
      <c r="V386" s="282"/>
      <c r="W386" s="159"/>
      <c r="X386" s="114"/>
      <c r="Y386" s="159"/>
      <c r="Z386" s="114"/>
      <c r="AA386" s="159"/>
      <c r="AB386" s="114"/>
      <c r="AC386" s="159"/>
      <c r="AD386" s="114"/>
      <c r="AE386" s="159"/>
      <c r="AF386" s="114"/>
      <c r="AG386" s="159"/>
      <c r="AH386" s="114"/>
      <c r="AI386" s="159"/>
      <c r="AJ386" s="114"/>
      <c r="AK386" s="159"/>
      <c r="AL386" s="114"/>
      <c r="AM386" s="159"/>
      <c r="AN386" s="144">
        <v>0</v>
      </c>
      <c r="AO386" s="161">
        <v>0</v>
      </c>
      <c r="AP386" s="130">
        <v>0</v>
      </c>
      <c r="AQ386" s="212">
        <v>0</v>
      </c>
      <c r="AR386" s="66">
        <v>0</v>
      </c>
      <c r="AS386" s="120">
        <v>0</v>
      </c>
      <c r="AT386" s="121">
        <v>0</v>
      </c>
      <c r="AU386" s="66">
        <v>1</v>
      </c>
      <c r="AV386" s="122">
        <v>1</v>
      </c>
      <c r="AW386" s="121">
        <v>0</v>
      </c>
      <c r="AX386" s="66">
        <v>0</v>
      </c>
      <c r="AY386" s="122">
        <v>0</v>
      </c>
      <c r="AZ386" s="121">
        <v>0</v>
      </c>
      <c r="BA386" s="66">
        <v>0</v>
      </c>
      <c r="BB386" s="122">
        <v>0</v>
      </c>
      <c r="BC386" s="121">
        <v>0</v>
      </c>
      <c r="BD386" s="66">
        <v>0</v>
      </c>
      <c r="BE386" s="122">
        <v>0</v>
      </c>
      <c r="BF386" s="113">
        <v>0</v>
      </c>
      <c r="BG386" s="66">
        <v>0</v>
      </c>
      <c r="BH386" s="66">
        <v>0</v>
      </c>
      <c r="BI386" s="151">
        <v>1</v>
      </c>
      <c r="BJ386" s="143">
        <v>2</v>
      </c>
      <c r="BK386" s="154">
        <v>2</v>
      </c>
      <c r="BL386" s="144">
        <v>0</v>
      </c>
      <c r="BM386" s="135">
        <v>0</v>
      </c>
      <c r="BN386" s="145">
        <v>0</v>
      </c>
      <c r="BO386" s="135">
        <v>0</v>
      </c>
      <c r="BP386" s="146">
        <v>0</v>
      </c>
      <c r="BQ386" s="135">
        <v>0</v>
      </c>
      <c r="BR386" s="145">
        <v>0</v>
      </c>
      <c r="BS386" s="135">
        <v>0</v>
      </c>
      <c r="BT386" s="155">
        <v>0</v>
      </c>
      <c r="BU386" s="149">
        <v>0</v>
      </c>
      <c r="BV386" s="144">
        <v>0</v>
      </c>
      <c r="BW386" s="145">
        <v>0</v>
      </c>
      <c r="BX386" s="146">
        <v>0</v>
      </c>
      <c r="BY386" s="147" t="s">
        <v>132</v>
      </c>
      <c r="BZ386" s="144">
        <v>0</v>
      </c>
      <c r="CA386" s="145">
        <v>0</v>
      </c>
      <c r="CB386" s="145">
        <v>0</v>
      </c>
      <c r="CC386" s="145">
        <v>0</v>
      </c>
      <c r="CD386" s="144">
        <v>0</v>
      </c>
      <c r="CE386" s="145">
        <v>0</v>
      </c>
      <c r="CF386" s="145">
        <v>0</v>
      </c>
      <c r="CG386" s="145">
        <v>0</v>
      </c>
      <c r="CH386" s="134" t="s">
        <v>132</v>
      </c>
      <c r="CI386" s="145"/>
      <c r="CJ386" s="148"/>
      <c r="CK386" s="149"/>
      <c r="CL386" s="144">
        <v>0</v>
      </c>
      <c r="CM386" s="145">
        <v>0</v>
      </c>
      <c r="CN386" s="145">
        <v>0</v>
      </c>
      <c r="CO386" s="372" t="s">
        <v>132</v>
      </c>
      <c r="CP386" s="284"/>
      <c r="CQ386" s="133" t="s">
        <v>132</v>
      </c>
      <c r="CR386" s="134" t="s">
        <v>132</v>
      </c>
      <c r="CS386" s="112"/>
      <c r="CT386" s="134" t="s">
        <v>132</v>
      </c>
      <c r="CU386" s="135"/>
      <c r="CV386" s="135"/>
      <c r="CW386" s="136" t="s">
        <v>132</v>
      </c>
      <c r="CX386" s="137" t="s">
        <v>132</v>
      </c>
      <c r="CY386" s="137" t="s">
        <v>132</v>
      </c>
      <c r="CZ386" s="137" t="s">
        <v>132</v>
      </c>
      <c r="DA386" s="163"/>
      <c r="DB386" s="156" t="s">
        <v>3003</v>
      </c>
      <c r="DC386" s="138" t="s">
        <v>149</v>
      </c>
      <c r="DD386" s="139" t="s">
        <v>2736</v>
      </c>
      <c r="DE386" s="947" t="s">
        <v>150</v>
      </c>
    </row>
    <row r="387" spans="1:109">
      <c r="A387" s="49"/>
      <c r="B387" s="59">
        <f t="shared" ca="1" si="5"/>
        <v>379</v>
      </c>
      <c r="C387" s="115" t="s">
        <v>237</v>
      </c>
      <c r="D387" s="150" t="s">
        <v>4707</v>
      </c>
      <c r="E387" s="65" t="s">
        <v>4708</v>
      </c>
      <c r="F387" s="116" t="s">
        <v>127</v>
      </c>
      <c r="G387" s="117" t="s">
        <v>132</v>
      </c>
      <c r="H387" s="27">
        <v>19176</v>
      </c>
      <c r="I387" s="65" t="s">
        <v>477</v>
      </c>
      <c r="J387" s="67" t="s">
        <v>4579</v>
      </c>
      <c r="K387" s="61" t="s">
        <v>479</v>
      </c>
      <c r="L387" s="112"/>
      <c r="M387" s="118" t="s">
        <v>132</v>
      </c>
      <c r="N387" s="65" t="s">
        <v>4543</v>
      </c>
      <c r="O387" s="67" t="s">
        <v>4580</v>
      </c>
      <c r="P387" s="67" t="s">
        <v>2831</v>
      </c>
      <c r="Q387" s="112"/>
      <c r="R387" s="151">
        <v>0</v>
      </c>
      <c r="S387" s="144">
        <v>0</v>
      </c>
      <c r="T387" s="434"/>
      <c r="U387" s="159"/>
      <c r="V387" s="739"/>
      <c r="W387" s="159"/>
      <c r="X387" s="368"/>
      <c r="Y387" s="159"/>
      <c r="Z387" s="368"/>
      <c r="AA387" s="159"/>
      <c r="AB387" s="368"/>
      <c r="AC387" s="159"/>
      <c r="AD387" s="368"/>
      <c r="AE387" s="159"/>
      <c r="AF387" s="368"/>
      <c r="AG387" s="159"/>
      <c r="AH387" s="368"/>
      <c r="AI387" s="159"/>
      <c r="AJ387" s="368"/>
      <c r="AK387" s="159"/>
      <c r="AL387" s="368"/>
      <c r="AM387" s="159"/>
      <c r="AN387" s="369">
        <v>0</v>
      </c>
      <c r="AO387" s="161">
        <v>0</v>
      </c>
      <c r="AP387" s="130">
        <v>0</v>
      </c>
      <c r="AQ387" s="212">
        <v>0</v>
      </c>
      <c r="AR387" s="66">
        <v>0</v>
      </c>
      <c r="AS387" s="120">
        <v>0</v>
      </c>
      <c r="AT387" s="121">
        <v>0</v>
      </c>
      <c r="AU387" s="66">
        <v>1</v>
      </c>
      <c r="AV387" s="122">
        <v>1</v>
      </c>
      <c r="AW387" s="121">
        <v>0</v>
      </c>
      <c r="AX387" s="66">
        <v>0</v>
      </c>
      <c r="AY387" s="122">
        <v>0</v>
      </c>
      <c r="AZ387" s="121">
        <v>0</v>
      </c>
      <c r="BA387" s="66">
        <v>0</v>
      </c>
      <c r="BB387" s="122">
        <v>0</v>
      </c>
      <c r="BC387" s="121">
        <v>0</v>
      </c>
      <c r="BD387" s="66">
        <v>0</v>
      </c>
      <c r="BE387" s="122">
        <v>0</v>
      </c>
      <c r="BF387" s="113">
        <v>0</v>
      </c>
      <c r="BG387" s="66">
        <v>0</v>
      </c>
      <c r="BH387" s="66">
        <v>0</v>
      </c>
      <c r="BI387" s="151">
        <v>2</v>
      </c>
      <c r="BJ387" s="143">
        <v>5</v>
      </c>
      <c r="BK387" s="154">
        <v>5</v>
      </c>
      <c r="BL387" s="144">
        <v>0</v>
      </c>
      <c r="BM387" s="135">
        <v>0</v>
      </c>
      <c r="BN387" s="145">
        <v>0</v>
      </c>
      <c r="BO387" s="135">
        <v>0</v>
      </c>
      <c r="BP387" s="146">
        <v>0</v>
      </c>
      <c r="BQ387" s="135">
        <v>0</v>
      </c>
      <c r="BR387" s="145">
        <v>0</v>
      </c>
      <c r="BS387" s="135">
        <v>0</v>
      </c>
      <c r="BT387" s="155">
        <v>0</v>
      </c>
      <c r="BU387" s="149">
        <v>0</v>
      </c>
      <c r="BV387" s="144">
        <v>0</v>
      </c>
      <c r="BW387" s="145">
        <v>0</v>
      </c>
      <c r="BX387" s="146">
        <v>0</v>
      </c>
      <c r="BY387" s="147" t="s">
        <v>132</v>
      </c>
      <c r="BZ387" s="144">
        <v>0</v>
      </c>
      <c r="CA387" s="145">
        <v>0</v>
      </c>
      <c r="CB387" s="145">
        <v>0</v>
      </c>
      <c r="CC387" s="145">
        <v>0</v>
      </c>
      <c r="CD387" s="144">
        <v>0</v>
      </c>
      <c r="CE387" s="145">
        <v>0</v>
      </c>
      <c r="CF387" s="145">
        <v>0</v>
      </c>
      <c r="CG387" s="145">
        <v>0</v>
      </c>
      <c r="CH387" s="134" t="s">
        <v>132</v>
      </c>
      <c r="CI387" s="145"/>
      <c r="CJ387" s="148"/>
      <c r="CK387" s="149"/>
      <c r="CL387" s="144">
        <v>0</v>
      </c>
      <c r="CM387" s="145">
        <v>0</v>
      </c>
      <c r="CN387" s="145">
        <v>0</v>
      </c>
      <c r="CO387" s="372" t="s">
        <v>132</v>
      </c>
      <c r="CP387" s="284"/>
      <c r="CQ387" s="133" t="s">
        <v>132</v>
      </c>
      <c r="CR387" s="134" t="s">
        <v>132</v>
      </c>
      <c r="CS387" s="112"/>
      <c r="CT387" s="134" t="s">
        <v>132</v>
      </c>
      <c r="CU387" s="135"/>
      <c r="CV387" s="135"/>
      <c r="CW387" s="136" t="s">
        <v>132</v>
      </c>
      <c r="CX387" s="137" t="s">
        <v>132</v>
      </c>
      <c r="CY387" s="137" t="s">
        <v>132</v>
      </c>
      <c r="CZ387" s="137" t="s">
        <v>132</v>
      </c>
      <c r="DA387" s="163"/>
      <c r="DB387" s="156" t="s">
        <v>2744</v>
      </c>
      <c r="DC387" s="138" t="s">
        <v>149</v>
      </c>
      <c r="DD387" s="139" t="s">
        <v>2736</v>
      </c>
      <c r="DE387" s="947" t="s">
        <v>150</v>
      </c>
    </row>
    <row r="388" spans="1:109">
      <c r="A388" s="49"/>
      <c r="B388" s="59">
        <f t="shared" ca="1" si="5"/>
        <v>380</v>
      </c>
      <c r="C388" s="132" t="s">
        <v>237</v>
      </c>
      <c r="D388" s="150" t="s">
        <v>4709</v>
      </c>
      <c r="E388" s="65" t="s">
        <v>4710</v>
      </c>
      <c r="F388" s="116" t="s">
        <v>127</v>
      </c>
      <c r="G388" s="117" t="s">
        <v>132</v>
      </c>
      <c r="H388" s="27">
        <v>36465</v>
      </c>
      <c r="I388" s="73" t="s">
        <v>477</v>
      </c>
      <c r="J388" s="67" t="s">
        <v>4711</v>
      </c>
      <c r="K388" s="61" t="s">
        <v>477</v>
      </c>
      <c r="L388" s="112" t="s">
        <v>4712</v>
      </c>
      <c r="M388" s="118" t="s">
        <v>132</v>
      </c>
      <c r="N388" s="65" t="s">
        <v>4640</v>
      </c>
      <c r="O388" s="67" t="s">
        <v>4713</v>
      </c>
      <c r="P388" s="61" t="s">
        <v>3632</v>
      </c>
      <c r="Q388" s="112"/>
      <c r="R388" s="151">
        <v>0</v>
      </c>
      <c r="S388" s="144">
        <v>0</v>
      </c>
      <c r="T388" s="282"/>
      <c r="U388" s="278"/>
      <c r="V388" s="815"/>
      <c r="W388" s="274"/>
      <c r="X388" s="119"/>
      <c r="Y388" s="274"/>
      <c r="Z388" s="119"/>
      <c r="AA388" s="274"/>
      <c r="AB388" s="119"/>
      <c r="AC388" s="274"/>
      <c r="AD388" s="119"/>
      <c r="AE388" s="274"/>
      <c r="AF388" s="119"/>
      <c r="AG388" s="298"/>
      <c r="AH388" s="119"/>
      <c r="AI388" s="274"/>
      <c r="AJ388" s="119"/>
      <c r="AK388" s="274"/>
      <c r="AL388" s="119"/>
      <c r="AM388" s="274"/>
      <c r="AN388" s="153">
        <v>0</v>
      </c>
      <c r="AO388" s="280">
        <v>0</v>
      </c>
      <c r="AP388" s="130">
        <v>0</v>
      </c>
      <c r="AQ388" s="212">
        <v>0</v>
      </c>
      <c r="AR388" s="66">
        <v>0</v>
      </c>
      <c r="AS388" s="120">
        <v>0</v>
      </c>
      <c r="AT388" s="121">
        <v>1</v>
      </c>
      <c r="AU388" s="66">
        <v>0</v>
      </c>
      <c r="AV388" s="122">
        <v>0</v>
      </c>
      <c r="AW388" s="121">
        <v>0</v>
      </c>
      <c r="AX388" s="66">
        <v>0</v>
      </c>
      <c r="AY388" s="122">
        <v>0</v>
      </c>
      <c r="AZ388" s="121">
        <v>0</v>
      </c>
      <c r="BA388" s="66">
        <v>0</v>
      </c>
      <c r="BB388" s="122">
        <v>0</v>
      </c>
      <c r="BC388" s="121">
        <v>0</v>
      </c>
      <c r="BD388" s="66">
        <v>0</v>
      </c>
      <c r="BE388" s="122">
        <v>0</v>
      </c>
      <c r="BF388" s="113">
        <v>1</v>
      </c>
      <c r="BG388" s="66">
        <v>0</v>
      </c>
      <c r="BH388" s="66">
        <v>0</v>
      </c>
      <c r="BI388" s="151">
        <v>5</v>
      </c>
      <c r="BJ388" s="158">
        <v>12</v>
      </c>
      <c r="BK388" s="154">
        <v>12</v>
      </c>
      <c r="BL388" s="144">
        <v>0</v>
      </c>
      <c r="BM388" s="135">
        <v>0</v>
      </c>
      <c r="BN388" s="145">
        <v>0</v>
      </c>
      <c r="BO388" s="135">
        <v>0</v>
      </c>
      <c r="BP388" s="135">
        <v>0</v>
      </c>
      <c r="BQ388" s="135">
        <v>0</v>
      </c>
      <c r="BR388" s="145">
        <v>0</v>
      </c>
      <c r="BS388" s="135">
        <v>0</v>
      </c>
      <c r="BT388" s="158">
        <v>0</v>
      </c>
      <c r="BU388" s="149">
        <v>0</v>
      </c>
      <c r="BV388" s="144">
        <v>0</v>
      </c>
      <c r="BW388" s="145">
        <v>0</v>
      </c>
      <c r="BX388" s="158">
        <v>0</v>
      </c>
      <c r="BY388" s="147" t="s">
        <v>132</v>
      </c>
      <c r="BZ388" s="144">
        <v>0</v>
      </c>
      <c r="CA388" s="145">
        <v>0</v>
      </c>
      <c r="CB388" s="145">
        <v>0</v>
      </c>
      <c r="CC388" s="145">
        <v>0</v>
      </c>
      <c r="CD388" s="144">
        <v>0</v>
      </c>
      <c r="CE388" s="145">
        <v>0</v>
      </c>
      <c r="CF388" s="145">
        <v>0</v>
      </c>
      <c r="CG388" s="145">
        <v>0</v>
      </c>
      <c r="CH388" s="134" t="s">
        <v>132</v>
      </c>
      <c r="CI388" s="145"/>
      <c r="CJ388" s="158"/>
      <c r="CK388" s="149"/>
      <c r="CL388" s="144">
        <v>0</v>
      </c>
      <c r="CM388" s="145">
        <v>0</v>
      </c>
      <c r="CN388" s="145">
        <v>0</v>
      </c>
      <c r="CO388" s="134" t="s">
        <v>132</v>
      </c>
      <c r="CP388" s="136"/>
      <c r="CQ388" s="133" t="s">
        <v>132</v>
      </c>
      <c r="CR388" s="134" t="s">
        <v>132</v>
      </c>
      <c r="CS388" s="112"/>
      <c r="CT388" s="134" t="s">
        <v>132</v>
      </c>
      <c r="CU388" s="135"/>
      <c r="CV388" s="135"/>
      <c r="CW388" s="136" t="s">
        <v>132</v>
      </c>
      <c r="CX388" s="137" t="s">
        <v>132</v>
      </c>
      <c r="CY388" s="137" t="s">
        <v>132</v>
      </c>
      <c r="CZ388" s="137" t="s">
        <v>132</v>
      </c>
      <c r="DA388" s="61"/>
      <c r="DB388" s="156" t="s">
        <v>2744</v>
      </c>
      <c r="DC388" s="138" t="s">
        <v>149</v>
      </c>
      <c r="DD388" s="139" t="s">
        <v>2736</v>
      </c>
      <c r="DE388" s="947" t="s">
        <v>144</v>
      </c>
    </row>
    <row r="389" spans="1:109" ht="27">
      <c r="A389" s="49"/>
      <c r="B389" s="59">
        <f t="shared" ca="1" si="5"/>
        <v>381</v>
      </c>
      <c r="C389" s="132" t="s">
        <v>237</v>
      </c>
      <c r="D389" s="150" t="s">
        <v>4714</v>
      </c>
      <c r="E389" s="65" t="s">
        <v>4715</v>
      </c>
      <c r="F389" s="116" t="s">
        <v>127</v>
      </c>
      <c r="G389" s="117" t="s">
        <v>132</v>
      </c>
      <c r="H389" s="27">
        <v>32599</v>
      </c>
      <c r="I389" s="65" t="s">
        <v>477</v>
      </c>
      <c r="J389" s="67" t="s">
        <v>4658</v>
      </c>
      <c r="K389" s="61" t="s">
        <v>479</v>
      </c>
      <c r="L389" s="112"/>
      <c r="M389" s="118" t="s">
        <v>2727</v>
      </c>
      <c r="N389" s="65" t="s">
        <v>4659</v>
      </c>
      <c r="O389" s="67" t="s">
        <v>4716</v>
      </c>
      <c r="P389" s="61" t="s">
        <v>4680</v>
      </c>
      <c r="Q389" s="112"/>
      <c r="R389" s="151">
        <v>0</v>
      </c>
      <c r="S389" s="144">
        <v>0</v>
      </c>
      <c r="T389" s="434"/>
      <c r="U389" s="159"/>
      <c r="V389" s="282"/>
      <c r="W389" s="159"/>
      <c r="X389" s="114"/>
      <c r="Y389" s="159"/>
      <c r="Z389" s="114"/>
      <c r="AA389" s="159"/>
      <c r="AB389" s="114"/>
      <c r="AC389" s="159"/>
      <c r="AD389" s="114"/>
      <c r="AE389" s="159"/>
      <c r="AF389" s="114"/>
      <c r="AG389" s="159"/>
      <c r="AH389" s="114"/>
      <c r="AI389" s="159"/>
      <c r="AJ389" s="114"/>
      <c r="AK389" s="159"/>
      <c r="AL389" s="114"/>
      <c r="AM389" s="159"/>
      <c r="AN389" s="144">
        <v>0</v>
      </c>
      <c r="AO389" s="161">
        <v>0</v>
      </c>
      <c r="AP389" s="130">
        <v>0</v>
      </c>
      <c r="AQ389" s="212">
        <v>0</v>
      </c>
      <c r="AR389" s="66">
        <v>0</v>
      </c>
      <c r="AS389" s="120">
        <v>0</v>
      </c>
      <c r="AT389" s="121">
        <v>0</v>
      </c>
      <c r="AU389" s="66">
        <v>1</v>
      </c>
      <c r="AV389" s="122">
        <v>0.5</v>
      </c>
      <c r="AW389" s="121">
        <v>0</v>
      </c>
      <c r="AX389" s="66">
        <v>0</v>
      </c>
      <c r="AY389" s="122">
        <v>0</v>
      </c>
      <c r="AZ389" s="121">
        <v>0</v>
      </c>
      <c r="BA389" s="66">
        <v>0</v>
      </c>
      <c r="BB389" s="122">
        <v>0</v>
      </c>
      <c r="BC389" s="121">
        <v>0</v>
      </c>
      <c r="BD389" s="66">
        <v>1</v>
      </c>
      <c r="BE389" s="122">
        <v>0.5</v>
      </c>
      <c r="BF389" s="113">
        <v>0</v>
      </c>
      <c r="BG389" s="66">
        <v>0</v>
      </c>
      <c r="BH389" s="66">
        <v>0</v>
      </c>
      <c r="BI389" s="151">
        <v>3</v>
      </c>
      <c r="BJ389" s="143">
        <v>2.5</v>
      </c>
      <c r="BK389" s="154">
        <v>2.5</v>
      </c>
      <c r="BL389" s="144">
        <v>0</v>
      </c>
      <c r="BM389" s="135">
        <v>0</v>
      </c>
      <c r="BN389" s="145">
        <v>0</v>
      </c>
      <c r="BO389" s="135">
        <v>0</v>
      </c>
      <c r="BP389" s="146">
        <v>0</v>
      </c>
      <c r="BQ389" s="135">
        <v>0</v>
      </c>
      <c r="BR389" s="145">
        <v>0</v>
      </c>
      <c r="BS389" s="135">
        <v>0</v>
      </c>
      <c r="BT389" s="155">
        <v>0</v>
      </c>
      <c r="BU389" s="149">
        <v>0</v>
      </c>
      <c r="BV389" s="144">
        <v>0</v>
      </c>
      <c r="BW389" s="145">
        <v>0</v>
      </c>
      <c r="BX389" s="146">
        <v>0</v>
      </c>
      <c r="BY389" s="147" t="s">
        <v>132</v>
      </c>
      <c r="BZ389" s="144">
        <v>0</v>
      </c>
      <c r="CA389" s="145">
        <v>0</v>
      </c>
      <c r="CB389" s="145">
        <v>0</v>
      </c>
      <c r="CC389" s="145">
        <v>0</v>
      </c>
      <c r="CD389" s="144">
        <v>0</v>
      </c>
      <c r="CE389" s="145">
        <v>0</v>
      </c>
      <c r="CF389" s="145">
        <v>0</v>
      </c>
      <c r="CG389" s="145">
        <v>0</v>
      </c>
      <c r="CH389" s="134" t="s">
        <v>132</v>
      </c>
      <c r="CI389" s="145"/>
      <c r="CJ389" s="148"/>
      <c r="CK389" s="149"/>
      <c r="CL389" s="144">
        <v>0</v>
      </c>
      <c r="CM389" s="145">
        <v>0</v>
      </c>
      <c r="CN389" s="145">
        <v>0</v>
      </c>
      <c r="CO389" s="134" t="s">
        <v>132</v>
      </c>
      <c r="CP389" s="136"/>
      <c r="CQ389" s="133" t="s">
        <v>132</v>
      </c>
      <c r="CR389" s="134" t="s">
        <v>132</v>
      </c>
      <c r="CS389" s="112"/>
      <c r="CT389" s="134" t="s">
        <v>132</v>
      </c>
      <c r="CU389" s="135"/>
      <c r="CV389" s="135"/>
      <c r="CW389" s="136" t="s">
        <v>132</v>
      </c>
      <c r="CX389" s="137" t="s">
        <v>132</v>
      </c>
      <c r="CY389" s="137" t="s">
        <v>132</v>
      </c>
      <c r="CZ389" s="137" t="s">
        <v>132</v>
      </c>
      <c r="DA389" s="61"/>
      <c r="DB389" s="156" t="s">
        <v>2744</v>
      </c>
      <c r="DC389" s="138" t="s">
        <v>149</v>
      </c>
      <c r="DD389" s="139" t="s">
        <v>2735</v>
      </c>
      <c r="DE389" s="947" t="s">
        <v>150</v>
      </c>
    </row>
    <row r="390" spans="1:109" ht="27">
      <c r="A390" s="49"/>
      <c r="B390" s="59">
        <f t="shared" ca="1" si="5"/>
        <v>382</v>
      </c>
      <c r="C390" s="132" t="s">
        <v>237</v>
      </c>
      <c r="D390" s="844" t="s">
        <v>4718</v>
      </c>
      <c r="E390" s="65" t="s">
        <v>4719</v>
      </c>
      <c r="F390" s="116" t="s">
        <v>127</v>
      </c>
      <c r="G390" s="117" t="s">
        <v>132</v>
      </c>
      <c r="H390" s="27">
        <v>34262</v>
      </c>
      <c r="I390" s="65" t="s">
        <v>477</v>
      </c>
      <c r="J390" s="67" t="s">
        <v>4658</v>
      </c>
      <c r="K390" s="61" t="s">
        <v>479</v>
      </c>
      <c r="L390" s="112"/>
      <c r="M390" s="118" t="s">
        <v>2727</v>
      </c>
      <c r="N390" s="65" t="s">
        <v>4659</v>
      </c>
      <c r="O390" s="67" t="s">
        <v>4720</v>
      </c>
      <c r="P390" s="61" t="s">
        <v>4664</v>
      </c>
      <c r="Q390" s="112"/>
      <c r="R390" s="151">
        <v>0</v>
      </c>
      <c r="S390" s="144">
        <v>0</v>
      </c>
      <c r="T390" s="434"/>
      <c r="U390" s="159"/>
      <c r="V390" s="282"/>
      <c r="W390" s="159"/>
      <c r="X390" s="114"/>
      <c r="Y390" s="159"/>
      <c r="Z390" s="114"/>
      <c r="AA390" s="159"/>
      <c r="AB390" s="114"/>
      <c r="AC390" s="159"/>
      <c r="AD390" s="114"/>
      <c r="AE390" s="159"/>
      <c r="AF390" s="114"/>
      <c r="AG390" s="159"/>
      <c r="AH390" s="114"/>
      <c r="AI390" s="159"/>
      <c r="AJ390" s="114"/>
      <c r="AK390" s="159"/>
      <c r="AL390" s="114"/>
      <c r="AM390" s="159"/>
      <c r="AN390" s="144">
        <v>0</v>
      </c>
      <c r="AO390" s="161">
        <v>0</v>
      </c>
      <c r="AP390" s="130">
        <v>0</v>
      </c>
      <c r="AQ390" s="212">
        <v>0</v>
      </c>
      <c r="AR390" s="66">
        <v>0</v>
      </c>
      <c r="AS390" s="120">
        <v>0</v>
      </c>
      <c r="AT390" s="121">
        <v>0</v>
      </c>
      <c r="AU390" s="66">
        <v>1</v>
      </c>
      <c r="AV390" s="122">
        <v>0.5</v>
      </c>
      <c r="AW390" s="121">
        <v>0</v>
      </c>
      <c r="AX390" s="66">
        <v>0</v>
      </c>
      <c r="AY390" s="122">
        <v>0</v>
      </c>
      <c r="AZ390" s="121">
        <v>0</v>
      </c>
      <c r="BA390" s="66">
        <v>0</v>
      </c>
      <c r="BB390" s="122">
        <v>0</v>
      </c>
      <c r="BC390" s="121">
        <v>0</v>
      </c>
      <c r="BD390" s="66">
        <v>1</v>
      </c>
      <c r="BE390" s="122">
        <v>0.5</v>
      </c>
      <c r="BF390" s="113">
        <v>0</v>
      </c>
      <c r="BG390" s="66">
        <v>1</v>
      </c>
      <c r="BH390" s="66">
        <v>0.5</v>
      </c>
      <c r="BI390" s="151">
        <v>2</v>
      </c>
      <c r="BJ390" s="143">
        <v>3</v>
      </c>
      <c r="BK390" s="154">
        <v>3</v>
      </c>
      <c r="BL390" s="144">
        <v>0</v>
      </c>
      <c r="BM390" s="135">
        <v>0</v>
      </c>
      <c r="BN390" s="145">
        <v>0</v>
      </c>
      <c r="BO390" s="135">
        <v>0</v>
      </c>
      <c r="BP390" s="146">
        <v>0</v>
      </c>
      <c r="BQ390" s="135">
        <v>0</v>
      </c>
      <c r="BR390" s="145">
        <v>0</v>
      </c>
      <c r="BS390" s="135">
        <v>0</v>
      </c>
      <c r="BT390" s="155">
        <v>0</v>
      </c>
      <c r="BU390" s="149">
        <v>0</v>
      </c>
      <c r="BV390" s="144">
        <v>0</v>
      </c>
      <c r="BW390" s="145">
        <v>0</v>
      </c>
      <c r="BX390" s="146">
        <v>0</v>
      </c>
      <c r="BY390" s="147" t="s">
        <v>132</v>
      </c>
      <c r="BZ390" s="144">
        <v>0</v>
      </c>
      <c r="CA390" s="145">
        <v>0</v>
      </c>
      <c r="CB390" s="145">
        <v>0</v>
      </c>
      <c r="CC390" s="145">
        <v>0</v>
      </c>
      <c r="CD390" s="144">
        <v>0</v>
      </c>
      <c r="CE390" s="145">
        <v>0</v>
      </c>
      <c r="CF390" s="145">
        <v>0</v>
      </c>
      <c r="CG390" s="145">
        <v>0</v>
      </c>
      <c r="CH390" s="134" t="s">
        <v>132</v>
      </c>
      <c r="CI390" s="146"/>
      <c r="CJ390" s="148"/>
      <c r="CK390" s="149"/>
      <c r="CL390" s="144">
        <v>0</v>
      </c>
      <c r="CM390" s="145">
        <v>0</v>
      </c>
      <c r="CN390" s="145">
        <v>0</v>
      </c>
      <c r="CO390" s="134" t="s">
        <v>132</v>
      </c>
      <c r="CP390" s="136"/>
      <c r="CQ390" s="133" t="s">
        <v>132</v>
      </c>
      <c r="CR390" s="134" t="s">
        <v>132</v>
      </c>
      <c r="CS390" s="112"/>
      <c r="CT390" s="134" t="s">
        <v>132</v>
      </c>
      <c r="CU390" s="135"/>
      <c r="CV390" s="135"/>
      <c r="CW390" s="136" t="s">
        <v>132</v>
      </c>
      <c r="CX390" s="137" t="s">
        <v>132</v>
      </c>
      <c r="CY390" s="137" t="s">
        <v>132</v>
      </c>
      <c r="CZ390" s="137" t="s">
        <v>132</v>
      </c>
      <c r="DA390" s="61"/>
      <c r="DB390" s="156" t="s">
        <v>2744</v>
      </c>
      <c r="DC390" s="138" t="s">
        <v>149</v>
      </c>
      <c r="DD390" s="139" t="s">
        <v>2736</v>
      </c>
      <c r="DE390" s="947" t="s">
        <v>150</v>
      </c>
    </row>
    <row r="391" spans="1:109" ht="27">
      <c r="A391" s="49"/>
      <c r="B391" s="59">
        <f t="shared" ca="1" si="5"/>
        <v>383</v>
      </c>
      <c r="C391" s="115" t="s">
        <v>4721</v>
      </c>
      <c r="D391" s="150">
        <v>2033537040</v>
      </c>
      <c r="E391" s="65" t="s">
        <v>4722</v>
      </c>
      <c r="F391" s="116" t="s">
        <v>127</v>
      </c>
      <c r="G391" s="117" t="s">
        <v>132</v>
      </c>
      <c r="H391" s="27">
        <v>29007</v>
      </c>
      <c r="I391" s="65" t="s">
        <v>477</v>
      </c>
      <c r="J391" s="67" t="s">
        <v>4723</v>
      </c>
      <c r="K391" s="61" t="s">
        <v>479</v>
      </c>
      <c r="L391" s="112"/>
      <c r="M391" s="118" t="s">
        <v>2727</v>
      </c>
      <c r="N391" s="65" t="s">
        <v>4724</v>
      </c>
      <c r="O391" s="67" t="s">
        <v>4725</v>
      </c>
      <c r="P391" s="67" t="s">
        <v>2743</v>
      </c>
      <c r="Q391" s="112"/>
      <c r="R391" s="151">
        <v>0</v>
      </c>
      <c r="S391" s="144">
        <v>0</v>
      </c>
      <c r="T391" s="738"/>
      <c r="U391" s="159"/>
      <c r="V391" s="739"/>
      <c r="W391" s="159"/>
      <c r="X391" s="368"/>
      <c r="Y391" s="159"/>
      <c r="Z391" s="368"/>
      <c r="AA391" s="159"/>
      <c r="AB391" s="368"/>
      <c r="AC391" s="159"/>
      <c r="AD391" s="368"/>
      <c r="AE391" s="159"/>
      <c r="AF391" s="368"/>
      <c r="AG391" s="159"/>
      <c r="AH391" s="368"/>
      <c r="AI391" s="159"/>
      <c r="AJ391" s="368"/>
      <c r="AK391" s="159"/>
      <c r="AL391" s="368"/>
      <c r="AM391" s="159"/>
      <c r="AN391" s="369">
        <v>0</v>
      </c>
      <c r="AO391" s="161">
        <v>0</v>
      </c>
      <c r="AP391" s="763">
        <v>0</v>
      </c>
      <c r="AQ391" s="212">
        <v>0</v>
      </c>
      <c r="AR391" s="66">
        <v>0</v>
      </c>
      <c r="AS391" s="120">
        <v>0</v>
      </c>
      <c r="AT391" s="121">
        <v>1</v>
      </c>
      <c r="AU391" s="66">
        <v>0</v>
      </c>
      <c r="AV391" s="122">
        <v>0</v>
      </c>
      <c r="AW391" s="121">
        <v>0</v>
      </c>
      <c r="AX391" s="66">
        <v>0</v>
      </c>
      <c r="AY391" s="122">
        <v>0</v>
      </c>
      <c r="AZ391" s="121">
        <v>0</v>
      </c>
      <c r="BA391" s="66">
        <v>0</v>
      </c>
      <c r="BB391" s="122">
        <v>0</v>
      </c>
      <c r="BC391" s="121">
        <v>2</v>
      </c>
      <c r="BD391" s="66">
        <v>0</v>
      </c>
      <c r="BE391" s="122">
        <v>0</v>
      </c>
      <c r="BF391" s="113">
        <v>0</v>
      </c>
      <c r="BG391" s="66">
        <v>0</v>
      </c>
      <c r="BH391" s="66">
        <v>0</v>
      </c>
      <c r="BI391" s="151">
        <v>4</v>
      </c>
      <c r="BJ391" s="143">
        <v>10</v>
      </c>
      <c r="BK391" s="154">
        <v>10</v>
      </c>
      <c r="BL391" s="144">
        <v>0</v>
      </c>
      <c r="BM391" s="135">
        <v>0</v>
      </c>
      <c r="BN391" s="145">
        <v>0</v>
      </c>
      <c r="BO391" s="135">
        <v>0</v>
      </c>
      <c r="BP391" s="146">
        <v>0</v>
      </c>
      <c r="BQ391" s="135">
        <v>0</v>
      </c>
      <c r="BR391" s="145">
        <v>0</v>
      </c>
      <c r="BS391" s="135">
        <v>0</v>
      </c>
      <c r="BT391" s="155">
        <v>0</v>
      </c>
      <c r="BU391" s="149">
        <v>0</v>
      </c>
      <c r="BV391" s="144">
        <v>0</v>
      </c>
      <c r="BW391" s="145">
        <v>0</v>
      </c>
      <c r="BX391" s="146">
        <v>0</v>
      </c>
      <c r="BY391" s="147" t="s">
        <v>132</v>
      </c>
      <c r="BZ391" s="144">
        <v>0</v>
      </c>
      <c r="CA391" s="145">
        <v>0</v>
      </c>
      <c r="CB391" s="145">
        <v>0</v>
      </c>
      <c r="CC391" s="145">
        <v>0</v>
      </c>
      <c r="CD391" s="144">
        <v>0</v>
      </c>
      <c r="CE391" s="145">
        <v>0</v>
      </c>
      <c r="CF391" s="145">
        <v>0</v>
      </c>
      <c r="CG391" s="145">
        <v>0</v>
      </c>
      <c r="CH391" s="134" t="s">
        <v>132</v>
      </c>
      <c r="CI391" s="145"/>
      <c r="CJ391" s="148"/>
      <c r="CK391" s="149"/>
      <c r="CL391" s="144">
        <v>0</v>
      </c>
      <c r="CM391" s="145">
        <v>0</v>
      </c>
      <c r="CN391" s="145">
        <v>0</v>
      </c>
      <c r="CO391" s="134" t="s">
        <v>132</v>
      </c>
      <c r="CP391" s="136"/>
      <c r="CQ391" s="133" t="s">
        <v>132</v>
      </c>
      <c r="CR391" s="134" t="s">
        <v>132</v>
      </c>
      <c r="CS391" s="112"/>
      <c r="CT391" s="134" t="s">
        <v>132</v>
      </c>
      <c r="CU391" s="135"/>
      <c r="CV391" s="135"/>
      <c r="CW391" s="136" t="s">
        <v>132</v>
      </c>
      <c r="CX391" s="137" t="s">
        <v>132</v>
      </c>
      <c r="CY391" s="137" t="s">
        <v>132</v>
      </c>
      <c r="CZ391" s="137" t="s">
        <v>132</v>
      </c>
      <c r="DA391" s="163"/>
      <c r="DB391" s="156" t="s">
        <v>2744</v>
      </c>
      <c r="DC391" s="138" t="s">
        <v>149</v>
      </c>
      <c r="DD391" s="139" t="s">
        <v>2736</v>
      </c>
      <c r="DE391" s="947" t="s">
        <v>4726</v>
      </c>
    </row>
    <row r="392" spans="1:109" ht="27">
      <c r="A392" s="49"/>
      <c r="B392" s="59">
        <f t="shared" ca="1" si="5"/>
        <v>384</v>
      </c>
      <c r="C392" s="132" t="s">
        <v>241</v>
      </c>
      <c r="D392" s="150" t="s">
        <v>4727</v>
      </c>
      <c r="E392" s="65" t="s">
        <v>4728</v>
      </c>
      <c r="F392" s="116" t="s">
        <v>127</v>
      </c>
      <c r="G392" s="117" t="s">
        <v>132</v>
      </c>
      <c r="H392" s="27">
        <v>21520</v>
      </c>
      <c r="I392" s="73" t="s">
        <v>477</v>
      </c>
      <c r="J392" s="67" t="s">
        <v>4729</v>
      </c>
      <c r="K392" s="61" t="s">
        <v>479</v>
      </c>
      <c r="L392" s="112"/>
      <c r="M392" s="118" t="s">
        <v>2727</v>
      </c>
      <c r="N392" s="65" t="s">
        <v>1127</v>
      </c>
      <c r="O392" s="67" t="s">
        <v>4730</v>
      </c>
      <c r="P392" s="61" t="s">
        <v>2819</v>
      </c>
      <c r="Q392" s="112"/>
      <c r="R392" s="151">
        <v>0</v>
      </c>
      <c r="S392" s="144">
        <v>2</v>
      </c>
      <c r="T392" s="815" t="s">
        <v>4731</v>
      </c>
      <c r="U392" s="274">
        <v>29</v>
      </c>
      <c r="V392" s="815" t="s">
        <v>4732</v>
      </c>
      <c r="W392" s="274">
        <v>27</v>
      </c>
      <c r="X392" s="119"/>
      <c r="Y392" s="274"/>
      <c r="Z392" s="119"/>
      <c r="AA392" s="274"/>
      <c r="AB392" s="119"/>
      <c r="AC392" s="274"/>
      <c r="AD392" s="119"/>
      <c r="AE392" s="274"/>
      <c r="AF392" s="119"/>
      <c r="AG392" s="274"/>
      <c r="AH392" s="119"/>
      <c r="AI392" s="274"/>
      <c r="AJ392" s="119"/>
      <c r="AK392" s="274"/>
      <c r="AL392" s="119"/>
      <c r="AM392" s="274"/>
      <c r="AN392" s="153">
        <v>1</v>
      </c>
      <c r="AO392" s="280">
        <v>1</v>
      </c>
      <c r="AP392" s="30">
        <v>0</v>
      </c>
      <c r="AQ392" s="212">
        <v>1</v>
      </c>
      <c r="AR392" s="66">
        <v>0</v>
      </c>
      <c r="AS392" s="120">
        <v>0</v>
      </c>
      <c r="AT392" s="121">
        <v>0</v>
      </c>
      <c r="AU392" s="66">
        <v>1</v>
      </c>
      <c r="AV392" s="122">
        <v>1</v>
      </c>
      <c r="AW392" s="121">
        <v>3</v>
      </c>
      <c r="AX392" s="66">
        <v>1</v>
      </c>
      <c r="AY392" s="122">
        <v>1</v>
      </c>
      <c r="AZ392" s="121">
        <v>0</v>
      </c>
      <c r="BA392" s="66">
        <v>0</v>
      </c>
      <c r="BB392" s="122">
        <v>0</v>
      </c>
      <c r="BC392" s="121">
        <v>1</v>
      </c>
      <c r="BD392" s="66">
        <v>0</v>
      </c>
      <c r="BE392" s="122">
        <v>0</v>
      </c>
      <c r="BF392" s="113">
        <v>1</v>
      </c>
      <c r="BG392" s="66">
        <v>4</v>
      </c>
      <c r="BH392" s="66">
        <v>4</v>
      </c>
      <c r="BI392" s="151">
        <v>5</v>
      </c>
      <c r="BJ392" s="158">
        <v>26</v>
      </c>
      <c r="BK392" s="154">
        <v>11</v>
      </c>
      <c r="BL392" s="144">
        <v>0</v>
      </c>
      <c r="BM392" s="135">
        <v>0</v>
      </c>
      <c r="BN392" s="145">
        <v>0</v>
      </c>
      <c r="BO392" s="135">
        <v>0</v>
      </c>
      <c r="BP392" s="135">
        <v>0</v>
      </c>
      <c r="BQ392" s="135">
        <v>0</v>
      </c>
      <c r="BR392" s="145">
        <v>0</v>
      </c>
      <c r="BS392" s="135">
        <v>0</v>
      </c>
      <c r="BT392" s="158">
        <v>0</v>
      </c>
      <c r="BU392" s="149">
        <v>0</v>
      </c>
      <c r="BV392" s="144">
        <v>0</v>
      </c>
      <c r="BW392" s="145">
        <v>0</v>
      </c>
      <c r="BX392" s="158">
        <v>0</v>
      </c>
      <c r="BY392" s="147" t="s">
        <v>132</v>
      </c>
      <c r="BZ392" s="144">
        <v>0</v>
      </c>
      <c r="CA392" s="145">
        <v>0</v>
      </c>
      <c r="CB392" s="145">
        <v>0</v>
      </c>
      <c r="CC392" s="145">
        <v>0</v>
      </c>
      <c r="CD392" s="144">
        <v>0</v>
      </c>
      <c r="CE392" s="145">
        <v>0</v>
      </c>
      <c r="CF392" s="145">
        <v>0</v>
      </c>
      <c r="CG392" s="145">
        <v>0</v>
      </c>
      <c r="CH392" s="134" t="s">
        <v>132</v>
      </c>
      <c r="CI392" s="145"/>
      <c r="CJ392" s="158"/>
      <c r="CK392" s="149"/>
      <c r="CL392" s="144">
        <v>0</v>
      </c>
      <c r="CM392" s="145">
        <v>0</v>
      </c>
      <c r="CN392" s="145">
        <v>0</v>
      </c>
      <c r="CO392" s="134" t="s">
        <v>132</v>
      </c>
      <c r="CP392" s="136"/>
      <c r="CQ392" s="133" t="s">
        <v>127</v>
      </c>
      <c r="CR392" s="134" t="s">
        <v>132</v>
      </c>
      <c r="CS392" s="112"/>
      <c r="CT392" s="134" t="s">
        <v>127</v>
      </c>
      <c r="CU392" s="135">
        <v>0</v>
      </c>
      <c r="CV392" s="135">
        <v>0</v>
      </c>
      <c r="CW392" s="136" t="s">
        <v>132</v>
      </c>
      <c r="CX392" s="137" t="s">
        <v>132</v>
      </c>
      <c r="CY392" s="137" t="s">
        <v>132</v>
      </c>
      <c r="CZ392" s="137" t="s">
        <v>132</v>
      </c>
      <c r="DA392" s="61" t="s">
        <v>4077</v>
      </c>
      <c r="DB392" s="156" t="s">
        <v>2744</v>
      </c>
      <c r="DC392" s="138" t="s">
        <v>149</v>
      </c>
      <c r="DD392" s="139" t="s">
        <v>2736</v>
      </c>
      <c r="DE392" s="947" t="s">
        <v>4733</v>
      </c>
    </row>
    <row r="393" spans="1:109">
      <c r="A393" s="49"/>
      <c r="B393" s="59">
        <f t="shared" ref="B393:B456" ca="1" si="6">IF(C393="","",MAX(INDIRECT("B1:B"&amp;ROW()-1))+1)</f>
        <v>385</v>
      </c>
      <c r="C393" s="115" t="s">
        <v>241</v>
      </c>
      <c r="D393" s="150" t="s">
        <v>4734</v>
      </c>
      <c r="E393" s="65" t="s">
        <v>4735</v>
      </c>
      <c r="F393" s="116" t="s">
        <v>132</v>
      </c>
      <c r="G393" s="117" t="s">
        <v>132</v>
      </c>
      <c r="H393" s="27">
        <v>38803</v>
      </c>
      <c r="I393" s="65" t="s">
        <v>477</v>
      </c>
      <c r="J393" s="67" t="s">
        <v>4736</v>
      </c>
      <c r="K393" s="61" t="s">
        <v>479</v>
      </c>
      <c r="L393" s="112"/>
      <c r="M393" s="118" t="s">
        <v>2727</v>
      </c>
      <c r="N393" s="65" t="s">
        <v>1147</v>
      </c>
      <c r="O393" s="67" t="s">
        <v>4737</v>
      </c>
      <c r="P393" s="61" t="s">
        <v>197</v>
      </c>
      <c r="Q393" s="112"/>
      <c r="R393" s="151">
        <v>0</v>
      </c>
      <c r="S393" s="144">
        <v>0</v>
      </c>
      <c r="T393" s="282"/>
      <c r="U393" s="159"/>
      <c r="V393" s="282"/>
      <c r="W393" s="159"/>
      <c r="X393" s="114"/>
      <c r="Y393" s="159"/>
      <c r="Z393" s="114"/>
      <c r="AA393" s="159"/>
      <c r="AB393" s="114"/>
      <c r="AC393" s="159"/>
      <c r="AD393" s="114"/>
      <c r="AE393" s="159"/>
      <c r="AF393" s="114"/>
      <c r="AG393" s="159"/>
      <c r="AH393" s="114"/>
      <c r="AI393" s="159"/>
      <c r="AJ393" s="114"/>
      <c r="AK393" s="159"/>
      <c r="AL393" s="114"/>
      <c r="AM393" s="159"/>
      <c r="AN393" s="144">
        <v>6</v>
      </c>
      <c r="AO393" s="160">
        <v>1</v>
      </c>
      <c r="AP393" s="130">
        <v>0</v>
      </c>
      <c r="AQ393" s="212">
        <v>6</v>
      </c>
      <c r="AR393" s="66">
        <v>0</v>
      </c>
      <c r="AS393" s="120">
        <v>0</v>
      </c>
      <c r="AT393" s="121">
        <v>0</v>
      </c>
      <c r="AU393" s="66">
        <v>0</v>
      </c>
      <c r="AV393" s="122">
        <v>0</v>
      </c>
      <c r="AW393" s="121">
        <v>1</v>
      </c>
      <c r="AX393" s="66">
        <v>2</v>
      </c>
      <c r="AY393" s="122">
        <v>1</v>
      </c>
      <c r="AZ393" s="121">
        <v>0</v>
      </c>
      <c r="BA393" s="66">
        <v>0</v>
      </c>
      <c r="BB393" s="122">
        <v>0</v>
      </c>
      <c r="BC393" s="121">
        <v>0</v>
      </c>
      <c r="BD393" s="66">
        <v>0</v>
      </c>
      <c r="BE393" s="122">
        <v>0</v>
      </c>
      <c r="BF393" s="113">
        <v>0</v>
      </c>
      <c r="BG393" s="66">
        <v>0</v>
      </c>
      <c r="BH393" s="66">
        <v>0</v>
      </c>
      <c r="BI393" s="151">
        <v>4</v>
      </c>
      <c r="BJ393" s="143">
        <v>14</v>
      </c>
      <c r="BK393" s="154">
        <v>0</v>
      </c>
      <c r="BL393" s="144">
        <v>0</v>
      </c>
      <c r="BM393" s="135">
        <v>0</v>
      </c>
      <c r="BN393" s="145">
        <v>0</v>
      </c>
      <c r="BO393" s="135">
        <v>0</v>
      </c>
      <c r="BP393" s="146">
        <v>0</v>
      </c>
      <c r="BQ393" s="135">
        <v>0</v>
      </c>
      <c r="BR393" s="145">
        <v>0</v>
      </c>
      <c r="BS393" s="135">
        <v>0</v>
      </c>
      <c r="BT393" s="155">
        <v>0</v>
      </c>
      <c r="BU393" s="149">
        <v>0</v>
      </c>
      <c r="BV393" s="144">
        <v>0</v>
      </c>
      <c r="BW393" s="145">
        <v>0</v>
      </c>
      <c r="BX393" s="146">
        <v>0</v>
      </c>
      <c r="BY393" s="147" t="s">
        <v>132</v>
      </c>
      <c r="BZ393" s="144">
        <v>0</v>
      </c>
      <c r="CA393" s="145">
        <v>0</v>
      </c>
      <c r="CB393" s="145">
        <v>0</v>
      </c>
      <c r="CC393" s="145">
        <v>0</v>
      </c>
      <c r="CD393" s="144">
        <v>0</v>
      </c>
      <c r="CE393" s="145">
        <v>0</v>
      </c>
      <c r="CF393" s="145">
        <v>0</v>
      </c>
      <c r="CG393" s="145">
        <v>0</v>
      </c>
      <c r="CH393" s="134" t="s">
        <v>132</v>
      </c>
      <c r="CI393" s="145"/>
      <c r="CJ393" s="148"/>
      <c r="CK393" s="149"/>
      <c r="CL393" s="144">
        <v>0</v>
      </c>
      <c r="CM393" s="145">
        <v>0</v>
      </c>
      <c r="CN393" s="145">
        <v>0</v>
      </c>
      <c r="CO393" s="134" t="s">
        <v>132</v>
      </c>
      <c r="CP393" s="136"/>
      <c r="CQ393" s="133" t="s">
        <v>132</v>
      </c>
      <c r="CR393" s="134" t="s">
        <v>132</v>
      </c>
      <c r="CS393" s="112"/>
      <c r="CT393" s="134" t="s">
        <v>132</v>
      </c>
      <c r="CU393" s="135"/>
      <c r="CV393" s="135"/>
      <c r="CW393" s="136" t="s">
        <v>132</v>
      </c>
      <c r="CX393" s="137" t="s">
        <v>132</v>
      </c>
      <c r="CY393" s="137" t="s">
        <v>132</v>
      </c>
      <c r="CZ393" s="137" t="s">
        <v>132</v>
      </c>
      <c r="DA393" s="61"/>
      <c r="DB393" s="156" t="s">
        <v>2744</v>
      </c>
      <c r="DC393" s="138" t="s">
        <v>149</v>
      </c>
      <c r="DD393" s="139" t="s">
        <v>2736</v>
      </c>
      <c r="DE393" s="947" t="s">
        <v>160</v>
      </c>
    </row>
    <row r="394" spans="1:109" ht="40.5">
      <c r="A394" s="49"/>
      <c r="B394" s="59">
        <f t="shared" ca="1" si="6"/>
        <v>386</v>
      </c>
      <c r="C394" s="115" t="s">
        <v>241</v>
      </c>
      <c r="D394" s="150" t="s">
        <v>4738</v>
      </c>
      <c r="E394" s="65" t="s">
        <v>4739</v>
      </c>
      <c r="F394" s="116" t="s">
        <v>132</v>
      </c>
      <c r="G394" s="117" t="s">
        <v>132</v>
      </c>
      <c r="H394" s="27">
        <v>38383</v>
      </c>
      <c r="I394" s="65" t="s">
        <v>477</v>
      </c>
      <c r="J394" s="67" t="s">
        <v>4740</v>
      </c>
      <c r="K394" s="61" t="s">
        <v>528</v>
      </c>
      <c r="L394" s="112" t="s">
        <v>4741</v>
      </c>
      <c r="M394" s="118" t="s">
        <v>132</v>
      </c>
      <c r="N394" s="65" t="s">
        <v>4742</v>
      </c>
      <c r="O394" s="67" t="s">
        <v>4743</v>
      </c>
      <c r="P394" s="61" t="s">
        <v>2819</v>
      </c>
      <c r="Q394" s="112"/>
      <c r="R394" s="151">
        <v>0</v>
      </c>
      <c r="S394" s="144">
        <v>2</v>
      </c>
      <c r="T394" s="282" t="s">
        <v>944</v>
      </c>
      <c r="U394" s="159">
        <v>17</v>
      </c>
      <c r="V394" s="282" t="s">
        <v>944</v>
      </c>
      <c r="W394" s="159">
        <v>9</v>
      </c>
      <c r="X394" s="114"/>
      <c r="Y394" s="159"/>
      <c r="Z394" s="114"/>
      <c r="AA394" s="159"/>
      <c r="AB394" s="114"/>
      <c r="AC394" s="159"/>
      <c r="AD394" s="114"/>
      <c r="AE394" s="159"/>
      <c r="AF394" s="114"/>
      <c r="AG394" s="159"/>
      <c r="AH394" s="114"/>
      <c r="AI394" s="159"/>
      <c r="AJ394" s="114"/>
      <c r="AK394" s="159"/>
      <c r="AL394" s="114"/>
      <c r="AM394" s="159"/>
      <c r="AN394" s="144">
        <v>8</v>
      </c>
      <c r="AO394" s="161">
        <v>0.1</v>
      </c>
      <c r="AP394" s="130">
        <v>0</v>
      </c>
      <c r="AQ394" s="212">
        <v>0</v>
      </c>
      <c r="AR394" s="66">
        <v>0</v>
      </c>
      <c r="AS394" s="120">
        <v>0</v>
      </c>
      <c r="AT394" s="121">
        <v>0</v>
      </c>
      <c r="AU394" s="66">
        <v>0</v>
      </c>
      <c r="AV394" s="131">
        <v>0</v>
      </c>
      <c r="AW394" s="121">
        <v>3</v>
      </c>
      <c r="AX394" s="66">
        <v>0</v>
      </c>
      <c r="AY394" s="122">
        <v>0</v>
      </c>
      <c r="AZ394" s="121">
        <v>1</v>
      </c>
      <c r="BA394" s="66">
        <v>0</v>
      </c>
      <c r="BB394" s="122">
        <v>0</v>
      </c>
      <c r="BC394" s="121">
        <v>0</v>
      </c>
      <c r="BD394" s="66">
        <v>0</v>
      </c>
      <c r="BE394" s="122">
        <v>0</v>
      </c>
      <c r="BF394" s="113">
        <v>1</v>
      </c>
      <c r="BG394" s="66">
        <v>0</v>
      </c>
      <c r="BH394" s="66">
        <v>0</v>
      </c>
      <c r="BI394" s="151">
        <v>5</v>
      </c>
      <c r="BJ394" s="143">
        <v>19</v>
      </c>
      <c r="BK394" s="154">
        <v>0</v>
      </c>
      <c r="BL394" s="144">
        <v>0</v>
      </c>
      <c r="BM394" s="135">
        <v>0</v>
      </c>
      <c r="BN394" s="145">
        <v>0</v>
      </c>
      <c r="BO394" s="135">
        <v>0</v>
      </c>
      <c r="BP394" s="146">
        <v>0</v>
      </c>
      <c r="BQ394" s="135">
        <v>0</v>
      </c>
      <c r="BR394" s="145">
        <v>0</v>
      </c>
      <c r="BS394" s="135">
        <v>0</v>
      </c>
      <c r="BT394" s="155">
        <v>0</v>
      </c>
      <c r="BU394" s="149">
        <v>0</v>
      </c>
      <c r="BV394" s="144">
        <v>0</v>
      </c>
      <c r="BW394" s="145">
        <v>0</v>
      </c>
      <c r="BX394" s="146">
        <v>0</v>
      </c>
      <c r="BY394" s="147" t="s">
        <v>127</v>
      </c>
      <c r="BZ394" s="144">
        <v>0</v>
      </c>
      <c r="CA394" s="145">
        <v>0</v>
      </c>
      <c r="CB394" s="145">
        <v>0</v>
      </c>
      <c r="CC394" s="145">
        <v>0</v>
      </c>
      <c r="CD394" s="144">
        <v>0</v>
      </c>
      <c r="CE394" s="145">
        <v>0</v>
      </c>
      <c r="CF394" s="145">
        <v>0</v>
      </c>
      <c r="CG394" s="145">
        <v>0</v>
      </c>
      <c r="CH394" s="134" t="s">
        <v>127</v>
      </c>
      <c r="CI394" s="145">
        <v>3</v>
      </c>
      <c r="CJ394" s="148">
        <v>3</v>
      </c>
      <c r="CK394" s="149">
        <v>0</v>
      </c>
      <c r="CL394" s="144">
        <v>0</v>
      </c>
      <c r="CM394" s="145">
        <v>0</v>
      </c>
      <c r="CN394" s="145">
        <v>0</v>
      </c>
      <c r="CO394" s="134" t="s">
        <v>127</v>
      </c>
      <c r="CP394" s="136" t="s">
        <v>127</v>
      </c>
      <c r="CQ394" s="133" t="s">
        <v>127</v>
      </c>
      <c r="CR394" s="134" t="s">
        <v>127</v>
      </c>
      <c r="CS394" s="112" t="s">
        <v>4744</v>
      </c>
      <c r="CT394" s="134" t="s">
        <v>127</v>
      </c>
      <c r="CU394" s="135">
        <v>0</v>
      </c>
      <c r="CV394" s="135">
        <v>0</v>
      </c>
      <c r="CW394" s="136" t="s">
        <v>127</v>
      </c>
      <c r="CX394" s="137" t="s">
        <v>127</v>
      </c>
      <c r="CY394" s="137" t="s">
        <v>127</v>
      </c>
      <c r="CZ394" s="137" t="s">
        <v>132</v>
      </c>
      <c r="DA394" s="61" t="s">
        <v>2773</v>
      </c>
      <c r="DB394" s="156" t="s">
        <v>2744</v>
      </c>
      <c r="DC394" s="138" t="s">
        <v>149</v>
      </c>
      <c r="DD394" s="139" t="s">
        <v>2735</v>
      </c>
      <c r="DE394" s="947" t="s">
        <v>4745</v>
      </c>
    </row>
    <row r="395" spans="1:109" ht="40.5">
      <c r="A395" s="49"/>
      <c r="B395" s="59">
        <f t="shared" ca="1" si="6"/>
        <v>387</v>
      </c>
      <c r="C395" s="115" t="s">
        <v>241</v>
      </c>
      <c r="D395" s="150" t="s">
        <v>4746</v>
      </c>
      <c r="E395" s="65" t="s">
        <v>4747</v>
      </c>
      <c r="F395" s="116" t="s">
        <v>132</v>
      </c>
      <c r="G395" s="117" t="s">
        <v>132</v>
      </c>
      <c r="H395" s="27">
        <v>38383</v>
      </c>
      <c r="I395" s="65" t="s">
        <v>477</v>
      </c>
      <c r="J395" s="67" t="s">
        <v>4740</v>
      </c>
      <c r="K395" s="61" t="s">
        <v>528</v>
      </c>
      <c r="L395" s="112" t="s">
        <v>4741</v>
      </c>
      <c r="M395" s="118" t="s">
        <v>132</v>
      </c>
      <c r="N395" s="65" t="s">
        <v>4742</v>
      </c>
      <c r="O395" s="67" t="s">
        <v>4748</v>
      </c>
      <c r="P395" s="61" t="s">
        <v>2819</v>
      </c>
      <c r="Q395" s="112"/>
      <c r="R395" s="151">
        <v>0</v>
      </c>
      <c r="S395" s="144">
        <v>2</v>
      </c>
      <c r="T395" s="282" t="s">
        <v>618</v>
      </c>
      <c r="U395" s="159">
        <v>17</v>
      </c>
      <c r="V395" s="282" t="s">
        <v>618</v>
      </c>
      <c r="W395" s="159">
        <v>9</v>
      </c>
      <c r="X395" s="114"/>
      <c r="Y395" s="159"/>
      <c r="Z395" s="114"/>
      <c r="AA395" s="159"/>
      <c r="AB395" s="114"/>
      <c r="AC395" s="159"/>
      <c r="AD395" s="114"/>
      <c r="AE395" s="159"/>
      <c r="AF395" s="114"/>
      <c r="AG395" s="159"/>
      <c r="AH395" s="114"/>
      <c r="AI395" s="159"/>
      <c r="AJ395" s="114"/>
      <c r="AK395" s="159"/>
      <c r="AL395" s="114"/>
      <c r="AM395" s="159"/>
      <c r="AN395" s="144">
        <v>8</v>
      </c>
      <c r="AO395" s="161">
        <v>0.25</v>
      </c>
      <c r="AP395" s="130">
        <v>0</v>
      </c>
      <c r="AQ395" s="212">
        <v>3</v>
      </c>
      <c r="AR395" s="66">
        <v>0</v>
      </c>
      <c r="AS395" s="120">
        <v>0</v>
      </c>
      <c r="AT395" s="121">
        <v>0</v>
      </c>
      <c r="AU395" s="66">
        <v>0</v>
      </c>
      <c r="AV395" s="122">
        <v>0</v>
      </c>
      <c r="AW395" s="121">
        <v>3</v>
      </c>
      <c r="AX395" s="66">
        <v>0</v>
      </c>
      <c r="AY395" s="122">
        <v>0</v>
      </c>
      <c r="AZ395" s="121">
        <v>1</v>
      </c>
      <c r="BA395" s="66">
        <v>0</v>
      </c>
      <c r="BB395" s="122">
        <v>0</v>
      </c>
      <c r="BC395" s="121">
        <v>0</v>
      </c>
      <c r="BD395" s="66">
        <v>0</v>
      </c>
      <c r="BE395" s="122">
        <v>0</v>
      </c>
      <c r="BF395" s="113">
        <v>1</v>
      </c>
      <c r="BG395" s="66">
        <v>0</v>
      </c>
      <c r="BH395" s="66">
        <v>0</v>
      </c>
      <c r="BI395" s="151">
        <v>1</v>
      </c>
      <c r="BJ395" s="143">
        <v>2</v>
      </c>
      <c r="BK395" s="154">
        <v>0</v>
      </c>
      <c r="BL395" s="144">
        <v>0</v>
      </c>
      <c r="BM395" s="135">
        <v>0</v>
      </c>
      <c r="BN395" s="145">
        <v>0</v>
      </c>
      <c r="BO395" s="135">
        <v>0</v>
      </c>
      <c r="BP395" s="146">
        <v>0</v>
      </c>
      <c r="BQ395" s="135">
        <v>0</v>
      </c>
      <c r="BR395" s="145">
        <v>0</v>
      </c>
      <c r="BS395" s="135">
        <v>0</v>
      </c>
      <c r="BT395" s="155">
        <v>0</v>
      </c>
      <c r="BU395" s="149">
        <v>0</v>
      </c>
      <c r="BV395" s="144">
        <v>0</v>
      </c>
      <c r="BW395" s="145">
        <v>0</v>
      </c>
      <c r="BX395" s="146">
        <v>0</v>
      </c>
      <c r="BY395" s="147" t="s">
        <v>127</v>
      </c>
      <c r="BZ395" s="144">
        <v>0</v>
      </c>
      <c r="CA395" s="145">
        <v>0</v>
      </c>
      <c r="CB395" s="145">
        <v>0</v>
      </c>
      <c r="CC395" s="145">
        <v>0</v>
      </c>
      <c r="CD395" s="144">
        <v>0</v>
      </c>
      <c r="CE395" s="145">
        <v>0</v>
      </c>
      <c r="CF395" s="145">
        <v>0</v>
      </c>
      <c r="CG395" s="145">
        <v>0</v>
      </c>
      <c r="CH395" s="134" t="s">
        <v>132</v>
      </c>
      <c r="CI395" s="145"/>
      <c r="CJ395" s="148"/>
      <c r="CK395" s="149"/>
      <c r="CL395" s="144">
        <v>0</v>
      </c>
      <c r="CM395" s="145">
        <v>0</v>
      </c>
      <c r="CN395" s="145">
        <v>0</v>
      </c>
      <c r="CO395" s="134" t="s">
        <v>127</v>
      </c>
      <c r="CP395" s="136" t="s">
        <v>127</v>
      </c>
      <c r="CQ395" s="133" t="s">
        <v>132</v>
      </c>
      <c r="CR395" s="134" t="s">
        <v>127</v>
      </c>
      <c r="CS395" s="112" t="s">
        <v>4744</v>
      </c>
      <c r="CT395" s="134" t="s">
        <v>132</v>
      </c>
      <c r="CU395" s="135"/>
      <c r="CV395" s="135"/>
      <c r="CW395" s="136" t="s">
        <v>132</v>
      </c>
      <c r="CX395" s="137" t="s">
        <v>132</v>
      </c>
      <c r="CY395" s="137" t="s">
        <v>132</v>
      </c>
      <c r="CZ395" s="137" t="s">
        <v>132</v>
      </c>
      <c r="DA395" s="61"/>
      <c r="DB395" s="156" t="s">
        <v>2744</v>
      </c>
      <c r="DC395" s="138" t="s">
        <v>149</v>
      </c>
      <c r="DD395" s="139" t="s">
        <v>2735</v>
      </c>
      <c r="DE395" s="947" t="s">
        <v>4745</v>
      </c>
    </row>
    <row r="396" spans="1:109" ht="54">
      <c r="A396" s="49"/>
      <c r="B396" s="59">
        <f t="shared" ca="1" si="6"/>
        <v>388</v>
      </c>
      <c r="C396" s="115" t="s">
        <v>241</v>
      </c>
      <c r="D396" s="150" t="s">
        <v>4749</v>
      </c>
      <c r="E396" s="65" t="s">
        <v>4750</v>
      </c>
      <c r="F396" s="116" t="s">
        <v>132</v>
      </c>
      <c r="G396" s="117" t="s">
        <v>132</v>
      </c>
      <c r="H396" s="27">
        <v>38383</v>
      </c>
      <c r="I396" s="65" t="s">
        <v>477</v>
      </c>
      <c r="J396" s="67" t="s">
        <v>4740</v>
      </c>
      <c r="K396" s="61" t="s">
        <v>528</v>
      </c>
      <c r="L396" s="112" t="s">
        <v>4751</v>
      </c>
      <c r="M396" s="118" t="s">
        <v>132</v>
      </c>
      <c r="N396" s="65" t="s">
        <v>4752</v>
      </c>
      <c r="O396" s="67" t="s">
        <v>4753</v>
      </c>
      <c r="P396" s="61" t="s">
        <v>2819</v>
      </c>
      <c r="Q396" s="112"/>
      <c r="R396" s="151">
        <v>0</v>
      </c>
      <c r="S396" s="144">
        <v>3</v>
      </c>
      <c r="T396" s="282" t="s">
        <v>3398</v>
      </c>
      <c r="U396" s="159">
        <v>17</v>
      </c>
      <c r="V396" s="282" t="s">
        <v>3398</v>
      </c>
      <c r="W396" s="159">
        <v>9</v>
      </c>
      <c r="X396" s="114" t="s">
        <v>3398</v>
      </c>
      <c r="Y396" s="159">
        <v>25</v>
      </c>
      <c r="Z396" s="114"/>
      <c r="AA396" s="159"/>
      <c r="AB396" s="114"/>
      <c r="AC396" s="159"/>
      <c r="AD396" s="114"/>
      <c r="AE396" s="159"/>
      <c r="AF396" s="114"/>
      <c r="AG396" s="159"/>
      <c r="AH396" s="114"/>
      <c r="AI396" s="159"/>
      <c r="AJ396" s="114"/>
      <c r="AK396" s="159"/>
      <c r="AL396" s="114"/>
      <c r="AM396" s="159"/>
      <c r="AN396" s="144">
        <v>1</v>
      </c>
      <c r="AO396" s="161">
        <v>0.2</v>
      </c>
      <c r="AP396" s="130">
        <v>0</v>
      </c>
      <c r="AQ396" s="212">
        <v>0</v>
      </c>
      <c r="AR396" s="66">
        <v>0</v>
      </c>
      <c r="AS396" s="120">
        <v>0</v>
      </c>
      <c r="AT396" s="121">
        <v>0</v>
      </c>
      <c r="AU396" s="66">
        <v>0</v>
      </c>
      <c r="AV396" s="122">
        <v>0</v>
      </c>
      <c r="AW396" s="121">
        <v>3</v>
      </c>
      <c r="AX396" s="66">
        <v>3</v>
      </c>
      <c r="AY396" s="122">
        <v>2.2000000000000002</v>
      </c>
      <c r="AZ396" s="121">
        <v>0</v>
      </c>
      <c r="BA396" s="66">
        <v>1</v>
      </c>
      <c r="BB396" s="122">
        <v>0.25</v>
      </c>
      <c r="BC396" s="121">
        <v>0</v>
      </c>
      <c r="BD396" s="66">
        <v>0</v>
      </c>
      <c r="BE396" s="122">
        <v>0</v>
      </c>
      <c r="BF396" s="113">
        <v>2</v>
      </c>
      <c r="BG396" s="66">
        <v>0</v>
      </c>
      <c r="BH396" s="66">
        <v>0</v>
      </c>
      <c r="BI396" s="151">
        <v>5</v>
      </c>
      <c r="BJ396" s="143">
        <v>16</v>
      </c>
      <c r="BK396" s="154">
        <v>0</v>
      </c>
      <c r="BL396" s="144">
        <v>0</v>
      </c>
      <c r="BM396" s="135">
        <v>0</v>
      </c>
      <c r="BN396" s="145">
        <v>0</v>
      </c>
      <c r="BO396" s="135">
        <v>0</v>
      </c>
      <c r="BP396" s="146">
        <v>0</v>
      </c>
      <c r="BQ396" s="135">
        <v>0</v>
      </c>
      <c r="BR396" s="145">
        <v>0</v>
      </c>
      <c r="BS396" s="135">
        <v>0</v>
      </c>
      <c r="BT396" s="155">
        <v>0</v>
      </c>
      <c r="BU396" s="149">
        <v>0</v>
      </c>
      <c r="BV396" s="144">
        <v>0</v>
      </c>
      <c r="BW396" s="145">
        <v>0</v>
      </c>
      <c r="BX396" s="146">
        <v>0</v>
      </c>
      <c r="BY396" s="147" t="s">
        <v>127</v>
      </c>
      <c r="BZ396" s="144">
        <v>0</v>
      </c>
      <c r="CA396" s="145">
        <v>0</v>
      </c>
      <c r="CB396" s="145">
        <v>0</v>
      </c>
      <c r="CC396" s="145">
        <v>0</v>
      </c>
      <c r="CD396" s="144">
        <v>0</v>
      </c>
      <c r="CE396" s="145">
        <v>0</v>
      </c>
      <c r="CF396" s="145">
        <v>0</v>
      </c>
      <c r="CG396" s="145">
        <v>0</v>
      </c>
      <c r="CH396" s="134" t="s">
        <v>127</v>
      </c>
      <c r="CI396" s="145">
        <v>0</v>
      </c>
      <c r="CJ396" s="148">
        <v>0</v>
      </c>
      <c r="CK396" s="149">
        <v>0</v>
      </c>
      <c r="CL396" s="144">
        <v>0</v>
      </c>
      <c r="CM396" s="145">
        <v>0</v>
      </c>
      <c r="CN396" s="145">
        <v>0</v>
      </c>
      <c r="CO396" s="134" t="s">
        <v>127</v>
      </c>
      <c r="CP396" s="136" t="s">
        <v>127</v>
      </c>
      <c r="CQ396" s="133" t="s">
        <v>127</v>
      </c>
      <c r="CR396" s="134" t="s">
        <v>127</v>
      </c>
      <c r="CS396" s="112" t="s">
        <v>4754</v>
      </c>
      <c r="CT396" s="134" t="s">
        <v>127</v>
      </c>
      <c r="CU396" s="135">
        <v>10</v>
      </c>
      <c r="CV396" s="135">
        <v>0</v>
      </c>
      <c r="CW396" s="136" t="s">
        <v>127</v>
      </c>
      <c r="CX396" s="137" t="s">
        <v>127</v>
      </c>
      <c r="CY396" s="137" t="s">
        <v>127</v>
      </c>
      <c r="CZ396" s="137" t="s">
        <v>132</v>
      </c>
      <c r="DA396" s="61" t="s">
        <v>4077</v>
      </c>
      <c r="DB396" s="156" t="s">
        <v>2744</v>
      </c>
      <c r="DC396" s="138" t="s">
        <v>149</v>
      </c>
      <c r="DD396" s="139" t="s">
        <v>2735</v>
      </c>
      <c r="DE396" s="947" t="s">
        <v>4755</v>
      </c>
    </row>
    <row r="397" spans="1:109" ht="27">
      <c r="A397" s="49"/>
      <c r="B397" s="59">
        <f t="shared" ca="1" si="6"/>
        <v>389</v>
      </c>
      <c r="C397" s="115" t="s">
        <v>241</v>
      </c>
      <c r="D397" s="150" t="s">
        <v>4756</v>
      </c>
      <c r="E397" s="65" t="s">
        <v>4757</v>
      </c>
      <c r="F397" s="116" t="s">
        <v>132</v>
      </c>
      <c r="G397" s="117" t="s">
        <v>132</v>
      </c>
      <c r="H397" s="27">
        <v>38383</v>
      </c>
      <c r="I397" s="65" t="s">
        <v>477</v>
      </c>
      <c r="J397" s="67" t="s">
        <v>4758</v>
      </c>
      <c r="K397" s="61" t="s">
        <v>479</v>
      </c>
      <c r="L397" s="112"/>
      <c r="M397" s="118" t="s">
        <v>2727</v>
      </c>
      <c r="N397" s="73" t="s">
        <v>4742</v>
      </c>
      <c r="O397" s="67" t="s">
        <v>4759</v>
      </c>
      <c r="P397" s="61" t="s">
        <v>2805</v>
      </c>
      <c r="Q397" s="112"/>
      <c r="R397" s="151">
        <v>0</v>
      </c>
      <c r="S397" s="144">
        <v>1</v>
      </c>
      <c r="T397" s="282" t="s">
        <v>4760</v>
      </c>
      <c r="U397" s="159">
        <v>20</v>
      </c>
      <c r="V397" s="282"/>
      <c r="W397" s="159"/>
      <c r="X397" s="114"/>
      <c r="Y397" s="159"/>
      <c r="Z397" s="114"/>
      <c r="AA397" s="159"/>
      <c r="AB397" s="114"/>
      <c r="AC397" s="159"/>
      <c r="AD397" s="114"/>
      <c r="AE397" s="159"/>
      <c r="AF397" s="114"/>
      <c r="AG397" s="159"/>
      <c r="AH397" s="114"/>
      <c r="AI397" s="159"/>
      <c r="AJ397" s="114"/>
      <c r="AK397" s="159"/>
      <c r="AL397" s="114"/>
      <c r="AM397" s="159"/>
      <c r="AN397" s="144">
        <v>0</v>
      </c>
      <c r="AO397" s="161">
        <v>0</v>
      </c>
      <c r="AP397" s="130">
        <v>0</v>
      </c>
      <c r="AQ397" s="212">
        <v>0</v>
      </c>
      <c r="AR397" s="66">
        <v>0</v>
      </c>
      <c r="AS397" s="120">
        <v>0</v>
      </c>
      <c r="AT397" s="121">
        <v>0</v>
      </c>
      <c r="AU397" s="66">
        <v>0</v>
      </c>
      <c r="AV397" s="122">
        <v>0</v>
      </c>
      <c r="AW397" s="121">
        <v>1</v>
      </c>
      <c r="AX397" s="66">
        <v>0</v>
      </c>
      <c r="AY397" s="122">
        <v>0</v>
      </c>
      <c r="AZ397" s="121">
        <v>0</v>
      </c>
      <c r="BA397" s="66">
        <v>0</v>
      </c>
      <c r="BB397" s="122">
        <v>0</v>
      </c>
      <c r="BC397" s="121">
        <v>0</v>
      </c>
      <c r="BD397" s="66">
        <v>0</v>
      </c>
      <c r="BE397" s="122">
        <v>0</v>
      </c>
      <c r="BF397" s="113">
        <v>0</v>
      </c>
      <c r="BG397" s="66">
        <v>1</v>
      </c>
      <c r="BH397" s="66">
        <v>1</v>
      </c>
      <c r="BI397" s="151">
        <v>2</v>
      </c>
      <c r="BJ397" s="143">
        <v>5</v>
      </c>
      <c r="BK397" s="154">
        <v>0</v>
      </c>
      <c r="BL397" s="144">
        <v>0</v>
      </c>
      <c r="BM397" s="135">
        <v>0</v>
      </c>
      <c r="BN397" s="145">
        <v>0</v>
      </c>
      <c r="BO397" s="135">
        <v>0</v>
      </c>
      <c r="BP397" s="146">
        <v>0</v>
      </c>
      <c r="BQ397" s="135">
        <v>0</v>
      </c>
      <c r="BR397" s="145">
        <v>0</v>
      </c>
      <c r="BS397" s="135">
        <v>0</v>
      </c>
      <c r="BT397" s="155">
        <v>0</v>
      </c>
      <c r="BU397" s="149">
        <v>0</v>
      </c>
      <c r="BV397" s="144">
        <v>0</v>
      </c>
      <c r="BW397" s="145">
        <v>0</v>
      </c>
      <c r="BX397" s="146">
        <v>0</v>
      </c>
      <c r="BY397" s="147" t="s">
        <v>132</v>
      </c>
      <c r="BZ397" s="144">
        <v>0</v>
      </c>
      <c r="CA397" s="145">
        <v>0</v>
      </c>
      <c r="CB397" s="145">
        <v>0</v>
      </c>
      <c r="CC397" s="145">
        <v>0</v>
      </c>
      <c r="CD397" s="144">
        <v>0</v>
      </c>
      <c r="CE397" s="145">
        <v>0</v>
      </c>
      <c r="CF397" s="145">
        <v>0</v>
      </c>
      <c r="CG397" s="145">
        <v>0</v>
      </c>
      <c r="CH397" s="134" t="s">
        <v>132</v>
      </c>
      <c r="CI397" s="145"/>
      <c r="CJ397" s="148"/>
      <c r="CK397" s="149"/>
      <c r="CL397" s="144">
        <v>0</v>
      </c>
      <c r="CM397" s="145">
        <v>0</v>
      </c>
      <c r="CN397" s="145">
        <v>0</v>
      </c>
      <c r="CO397" s="134" t="s">
        <v>132</v>
      </c>
      <c r="CP397" s="136"/>
      <c r="CQ397" s="133" t="s">
        <v>132</v>
      </c>
      <c r="CR397" s="134" t="s">
        <v>132</v>
      </c>
      <c r="CS397" s="112"/>
      <c r="CT397" s="134" t="s">
        <v>127</v>
      </c>
      <c r="CU397" s="135">
        <v>0</v>
      </c>
      <c r="CV397" s="135">
        <v>8</v>
      </c>
      <c r="CW397" s="136" t="s">
        <v>132</v>
      </c>
      <c r="CX397" s="137" t="s">
        <v>132</v>
      </c>
      <c r="CY397" s="137" t="s">
        <v>132</v>
      </c>
      <c r="CZ397" s="137" t="s">
        <v>132</v>
      </c>
      <c r="DA397" s="61" t="s">
        <v>4077</v>
      </c>
      <c r="DB397" s="156" t="s">
        <v>2744</v>
      </c>
      <c r="DC397" s="138" t="s">
        <v>149</v>
      </c>
      <c r="DD397" s="139" t="s">
        <v>2735</v>
      </c>
      <c r="DE397" s="947" t="s">
        <v>156</v>
      </c>
    </row>
    <row r="398" spans="1:109" ht="27">
      <c r="A398" s="49"/>
      <c r="B398" s="59">
        <f t="shared" ca="1" si="6"/>
        <v>390</v>
      </c>
      <c r="C398" s="115" t="s">
        <v>241</v>
      </c>
      <c r="D398" s="150" t="s">
        <v>4761</v>
      </c>
      <c r="E398" s="65" t="s">
        <v>4762</v>
      </c>
      <c r="F398" s="116" t="s">
        <v>127</v>
      </c>
      <c r="G398" s="117" t="s">
        <v>132</v>
      </c>
      <c r="H398" s="27">
        <v>38383</v>
      </c>
      <c r="I398" s="65" t="s">
        <v>477</v>
      </c>
      <c r="J398" s="67" t="s">
        <v>4758</v>
      </c>
      <c r="K398" s="61" t="s">
        <v>479</v>
      </c>
      <c r="L398" s="112"/>
      <c r="M398" s="118" t="s">
        <v>2727</v>
      </c>
      <c r="N398" s="65" t="s">
        <v>4742</v>
      </c>
      <c r="O398" s="67" t="s">
        <v>4763</v>
      </c>
      <c r="P398" s="61" t="s">
        <v>2844</v>
      </c>
      <c r="Q398" s="112"/>
      <c r="R398" s="151">
        <v>0</v>
      </c>
      <c r="S398" s="144">
        <v>1</v>
      </c>
      <c r="T398" s="282" t="s">
        <v>4760</v>
      </c>
      <c r="U398" s="159">
        <v>20</v>
      </c>
      <c r="V398" s="282"/>
      <c r="W398" s="159"/>
      <c r="X398" s="114"/>
      <c r="Y398" s="159"/>
      <c r="Z398" s="114"/>
      <c r="AA398" s="159"/>
      <c r="AB398" s="114"/>
      <c r="AC398" s="159"/>
      <c r="AD398" s="114"/>
      <c r="AE398" s="159"/>
      <c r="AF398" s="114"/>
      <c r="AG398" s="159"/>
      <c r="AH398" s="114"/>
      <c r="AI398" s="159"/>
      <c r="AJ398" s="114"/>
      <c r="AK398" s="159"/>
      <c r="AL398" s="114"/>
      <c r="AM398" s="159"/>
      <c r="AN398" s="144">
        <v>1</v>
      </c>
      <c r="AO398" s="161">
        <v>0.25</v>
      </c>
      <c r="AP398" s="130">
        <v>0</v>
      </c>
      <c r="AQ398" s="212">
        <v>0</v>
      </c>
      <c r="AR398" s="66">
        <v>0</v>
      </c>
      <c r="AS398" s="120">
        <v>0</v>
      </c>
      <c r="AT398" s="121">
        <v>0</v>
      </c>
      <c r="AU398" s="66">
        <v>1</v>
      </c>
      <c r="AV398" s="122">
        <v>1</v>
      </c>
      <c r="AW398" s="121">
        <v>1</v>
      </c>
      <c r="AX398" s="66">
        <v>1</v>
      </c>
      <c r="AY398" s="122">
        <v>0.2</v>
      </c>
      <c r="AZ398" s="121">
        <v>0</v>
      </c>
      <c r="BA398" s="66">
        <v>0</v>
      </c>
      <c r="BB398" s="122">
        <v>0</v>
      </c>
      <c r="BC398" s="121">
        <v>0</v>
      </c>
      <c r="BD398" s="66">
        <v>2</v>
      </c>
      <c r="BE398" s="122">
        <v>1</v>
      </c>
      <c r="BF398" s="113">
        <v>0</v>
      </c>
      <c r="BG398" s="66">
        <v>1</v>
      </c>
      <c r="BH398" s="66">
        <v>1</v>
      </c>
      <c r="BI398" s="151">
        <v>3</v>
      </c>
      <c r="BJ398" s="143">
        <v>12</v>
      </c>
      <c r="BK398" s="154">
        <v>5</v>
      </c>
      <c r="BL398" s="144">
        <v>2</v>
      </c>
      <c r="BM398" s="135">
        <v>0</v>
      </c>
      <c r="BN398" s="145">
        <v>4</v>
      </c>
      <c r="BO398" s="135">
        <v>0</v>
      </c>
      <c r="BP398" s="146">
        <v>2</v>
      </c>
      <c r="BQ398" s="135">
        <v>0</v>
      </c>
      <c r="BR398" s="145">
        <v>2</v>
      </c>
      <c r="BS398" s="135">
        <v>0</v>
      </c>
      <c r="BT398" s="155">
        <v>20</v>
      </c>
      <c r="BU398" s="149">
        <v>0</v>
      </c>
      <c r="BV398" s="144">
        <v>0</v>
      </c>
      <c r="BW398" s="145">
        <v>0</v>
      </c>
      <c r="BX398" s="146">
        <v>0</v>
      </c>
      <c r="BY398" s="147" t="s">
        <v>132</v>
      </c>
      <c r="BZ398" s="144">
        <v>1</v>
      </c>
      <c r="CA398" s="145">
        <v>1</v>
      </c>
      <c r="CB398" s="145">
        <v>0.5</v>
      </c>
      <c r="CC398" s="145">
        <v>1</v>
      </c>
      <c r="CD398" s="144">
        <v>0</v>
      </c>
      <c r="CE398" s="145">
        <v>0</v>
      </c>
      <c r="CF398" s="145">
        <v>0</v>
      </c>
      <c r="CG398" s="145">
        <v>0</v>
      </c>
      <c r="CH398" s="134" t="s">
        <v>132</v>
      </c>
      <c r="CI398" s="146"/>
      <c r="CJ398" s="148"/>
      <c r="CK398" s="149"/>
      <c r="CL398" s="144">
        <v>0</v>
      </c>
      <c r="CM398" s="145">
        <v>0</v>
      </c>
      <c r="CN398" s="145">
        <v>0</v>
      </c>
      <c r="CO398" s="134" t="s">
        <v>132</v>
      </c>
      <c r="CP398" s="136"/>
      <c r="CQ398" s="133" t="s">
        <v>132</v>
      </c>
      <c r="CR398" s="134" t="s">
        <v>132</v>
      </c>
      <c r="CS398" s="112"/>
      <c r="CT398" s="134" t="s">
        <v>127</v>
      </c>
      <c r="CU398" s="135">
        <v>0</v>
      </c>
      <c r="CV398" s="135">
        <v>19</v>
      </c>
      <c r="CW398" s="136" t="s">
        <v>132</v>
      </c>
      <c r="CX398" s="137" t="s">
        <v>132</v>
      </c>
      <c r="CY398" s="137" t="s">
        <v>132</v>
      </c>
      <c r="CZ398" s="137" t="s">
        <v>132</v>
      </c>
      <c r="DA398" s="61" t="s">
        <v>2955</v>
      </c>
      <c r="DB398" s="156" t="s">
        <v>2744</v>
      </c>
      <c r="DC398" s="138" t="s">
        <v>149</v>
      </c>
      <c r="DD398" s="139" t="s">
        <v>2735</v>
      </c>
      <c r="DE398" s="947" t="s">
        <v>156</v>
      </c>
    </row>
    <row r="399" spans="1:109">
      <c r="A399" s="49"/>
      <c r="B399" s="59">
        <f t="shared" ca="1" si="6"/>
        <v>391</v>
      </c>
      <c r="C399" s="115" t="s">
        <v>241</v>
      </c>
      <c r="D399" s="150" t="s">
        <v>4764</v>
      </c>
      <c r="E399" s="65" t="s">
        <v>4765</v>
      </c>
      <c r="F399" s="116" t="s">
        <v>127</v>
      </c>
      <c r="G399" s="117" t="s">
        <v>132</v>
      </c>
      <c r="H399" s="27">
        <v>42583</v>
      </c>
      <c r="I399" s="65" t="s">
        <v>477</v>
      </c>
      <c r="J399" s="67" t="s">
        <v>4766</v>
      </c>
      <c r="K399" s="61" t="s">
        <v>479</v>
      </c>
      <c r="L399" s="112"/>
      <c r="M399" s="118" t="s">
        <v>2727</v>
      </c>
      <c r="N399" s="65" t="s">
        <v>4767</v>
      </c>
      <c r="O399" s="67" t="s">
        <v>4768</v>
      </c>
      <c r="P399" s="61" t="s">
        <v>2819</v>
      </c>
      <c r="Q399" s="112"/>
      <c r="R399" s="151">
        <v>0</v>
      </c>
      <c r="S399" s="144">
        <v>1</v>
      </c>
      <c r="T399" s="282" t="s">
        <v>1650</v>
      </c>
      <c r="U399" s="159">
        <v>12</v>
      </c>
      <c r="V399" s="282"/>
      <c r="W399" s="159"/>
      <c r="X399" s="114"/>
      <c r="Y399" s="159"/>
      <c r="Z399" s="114"/>
      <c r="AA399" s="159"/>
      <c r="AB399" s="114"/>
      <c r="AC399" s="159"/>
      <c r="AD399" s="114"/>
      <c r="AE399" s="159"/>
      <c r="AF399" s="114"/>
      <c r="AG399" s="159"/>
      <c r="AH399" s="114"/>
      <c r="AI399" s="159"/>
      <c r="AJ399" s="114"/>
      <c r="AK399" s="159"/>
      <c r="AL399" s="114"/>
      <c r="AM399" s="159"/>
      <c r="AN399" s="144">
        <v>1</v>
      </c>
      <c r="AO399" s="161">
        <v>0.4</v>
      </c>
      <c r="AP399" s="130">
        <v>0</v>
      </c>
      <c r="AQ399" s="212">
        <v>53</v>
      </c>
      <c r="AR399" s="66">
        <v>0</v>
      </c>
      <c r="AS399" s="120">
        <v>6</v>
      </c>
      <c r="AT399" s="121">
        <v>0</v>
      </c>
      <c r="AU399" s="66">
        <v>3</v>
      </c>
      <c r="AV399" s="122">
        <v>0.93</v>
      </c>
      <c r="AW399" s="121">
        <v>2</v>
      </c>
      <c r="AX399" s="66">
        <v>3</v>
      </c>
      <c r="AY399" s="122">
        <v>0.84</v>
      </c>
      <c r="AZ399" s="121">
        <v>0</v>
      </c>
      <c r="BA399" s="66">
        <v>0</v>
      </c>
      <c r="BB399" s="122">
        <v>0</v>
      </c>
      <c r="BC399" s="121">
        <v>0</v>
      </c>
      <c r="BD399" s="66">
        <v>4</v>
      </c>
      <c r="BE399" s="122">
        <v>0.84</v>
      </c>
      <c r="BF399" s="113">
        <v>1</v>
      </c>
      <c r="BG399" s="66">
        <v>0</v>
      </c>
      <c r="BH399" s="66">
        <v>0</v>
      </c>
      <c r="BI399" s="151">
        <v>5</v>
      </c>
      <c r="BJ399" s="143">
        <v>26</v>
      </c>
      <c r="BK399" s="154">
        <v>11</v>
      </c>
      <c r="BL399" s="144">
        <v>0</v>
      </c>
      <c r="BM399" s="135">
        <v>0</v>
      </c>
      <c r="BN399" s="145">
        <v>0</v>
      </c>
      <c r="BO399" s="135">
        <v>0</v>
      </c>
      <c r="BP399" s="146">
        <v>0</v>
      </c>
      <c r="BQ399" s="135">
        <v>0</v>
      </c>
      <c r="BR399" s="145">
        <v>0</v>
      </c>
      <c r="BS399" s="135">
        <v>0</v>
      </c>
      <c r="BT399" s="155">
        <v>0</v>
      </c>
      <c r="BU399" s="149">
        <v>0</v>
      </c>
      <c r="BV399" s="144">
        <v>0</v>
      </c>
      <c r="BW399" s="145">
        <v>0</v>
      </c>
      <c r="BX399" s="146">
        <v>0</v>
      </c>
      <c r="BY399" s="147" t="s">
        <v>132</v>
      </c>
      <c r="BZ399" s="144">
        <v>0</v>
      </c>
      <c r="CA399" s="145">
        <v>0</v>
      </c>
      <c r="CB399" s="145">
        <v>0</v>
      </c>
      <c r="CC399" s="145">
        <v>0</v>
      </c>
      <c r="CD399" s="144">
        <v>0</v>
      </c>
      <c r="CE399" s="145">
        <v>0</v>
      </c>
      <c r="CF399" s="145">
        <v>0</v>
      </c>
      <c r="CG399" s="145">
        <v>0</v>
      </c>
      <c r="CH399" s="134" t="s">
        <v>127</v>
      </c>
      <c r="CI399" s="145">
        <v>0</v>
      </c>
      <c r="CJ399" s="148">
        <v>4</v>
      </c>
      <c r="CK399" s="149">
        <v>0</v>
      </c>
      <c r="CL399" s="144">
        <v>0</v>
      </c>
      <c r="CM399" s="145">
        <v>0</v>
      </c>
      <c r="CN399" s="145">
        <v>0</v>
      </c>
      <c r="CO399" s="134" t="s">
        <v>127</v>
      </c>
      <c r="CP399" s="136" t="s">
        <v>127</v>
      </c>
      <c r="CQ399" s="133" t="s">
        <v>132</v>
      </c>
      <c r="CR399" s="134" t="s">
        <v>127</v>
      </c>
      <c r="CS399" s="112" t="s">
        <v>4769</v>
      </c>
      <c r="CT399" s="134" t="s">
        <v>132</v>
      </c>
      <c r="CU399" s="135"/>
      <c r="CV399" s="135"/>
      <c r="CW399" s="136" t="s">
        <v>132</v>
      </c>
      <c r="CX399" s="137" t="s">
        <v>132</v>
      </c>
      <c r="CY399" s="137" t="s">
        <v>132</v>
      </c>
      <c r="CZ399" s="137" t="s">
        <v>132</v>
      </c>
      <c r="DA399" s="61"/>
      <c r="DB399" s="156" t="s">
        <v>2744</v>
      </c>
      <c r="DC399" s="138" t="s">
        <v>149</v>
      </c>
      <c r="DD399" s="139" t="s">
        <v>2735</v>
      </c>
      <c r="DE399" s="947" t="s">
        <v>210</v>
      </c>
    </row>
    <row r="400" spans="1:109">
      <c r="A400" s="49"/>
      <c r="B400" s="59">
        <f t="shared" ca="1" si="6"/>
        <v>392</v>
      </c>
      <c r="C400" s="115" t="s">
        <v>1149</v>
      </c>
      <c r="D400" s="150" t="s">
        <v>4770</v>
      </c>
      <c r="E400" s="65" t="s">
        <v>4771</v>
      </c>
      <c r="F400" s="116" t="s">
        <v>127</v>
      </c>
      <c r="G400" s="117" t="s">
        <v>132</v>
      </c>
      <c r="H400" s="27">
        <v>38755</v>
      </c>
      <c r="I400" s="65" t="s">
        <v>477</v>
      </c>
      <c r="J400" s="67" t="s">
        <v>4772</v>
      </c>
      <c r="K400" s="61" t="s">
        <v>479</v>
      </c>
      <c r="L400" s="112"/>
      <c r="M400" s="118" t="s">
        <v>2727</v>
      </c>
      <c r="N400" s="65" t="s">
        <v>4767</v>
      </c>
      <c r="O400" s="67" t="s">
        <v>4773</v>
      </c>
      <c r="P400" s="61" t="s">
        <v>2819</v>
      </c>
      <c r="Q400" s="112"/>
      <c r="R400" s="151">
        <v>0</v>
      </c>
      <c r="S400" s="144">
        <v>0</v>
      </c>
      <c r="T400" s="282"/>
      <c r="U400" s="159"/>
      <c r="V400" s="282"/>
      <c r="W400" s="159"/>
      <c r="X400" s="114"/>
      <c r="Y400" s="159"/>
      <c r="Z400" s="114"/>
      <c r="AA400" s="159"/>
      <c r="AB400" s="114"/>
      <c r="AC400" s="159"/>
      <c r="AD400" s="114"/>
      <c r="AE400" s="159"/>
      <c r="AF400" s="114"/>
      <c r="AG400" s="159"/>
      <c r="AH400" s="114"/>
      <c r="AI400" s="159"/>
      <c r="AJ400" s="114"/>
      <c r="AK400" s="159"/>
      <c r="AL400" s="114"/>
      <c r="AM400" s="159"/>
      <c r="AN400" s="144">
        <v>0</v>
      </c>
      <c r="AO400" s="161">
        <v>0</v>
      </c>
      <c r="AP400" s="130">
        <v>0</v>
      </c>
      <c r="AQ400" s="212">
        <v>50</v>
      </c>
      <c r="AR400" s="66">
        <v>90</v>
      </c>
      <c r="AS400" s="120">
        <v>0</v>
      </c>
      <c r="AT400" s="121">
        <v>1</v>
      </c>
      <c r="AU400" s="66">
        <v>0</v>
      </c>
      <c r="AV400" s="122">
        <v>0</v>
      </c>
      <c r="AW400" s="121">
        <v>2</v>
      </c>
      <c r="AX400" s="66">
        <v>0</v>
      </c>
      <c r="AY400" s="122">
        <v>0</v>
      </c>
      <c r="AZ400" s="121">
        <v>0</v>
      </c>
      <c r="BA400" s="66">
        <v>0</v>
      </c>
      <c r="BB400" s="122">
        <v>0</v>
      </c>
      <c r="BC400" s="121">
        <v>2</v>
      </c>
      <c r="BD400" s="66">
        <v>0</v>
      </c>
      <c r="BE400" s="122">
        <v>0</v>
      </c>
      <c r="BF400" s="113">
        <v>3</v>
      </c>
      <c r="BG400" s="66">
        <v>0</v>
      </c>
      <c r="BH400" s="66">
        <v>0</v>
      </c>
      <c r="BI400" s="151">
        <v>3</v>
      </c>
      <c r="BJ400" s="143">
        <v>28</v>
      </c>
      <c r="BK400" s="154">
        <v>11</v>
      </c>
      <c r="BL400" s="144">
        <v>0</v>
      </c>
      <c r="BM400" s="135">
        <v>0</v>
      </c>
      <c r="BN400" s="145">
        <v>0</v>
      </c>
      <c r="BO400" s="135">
        <v>0</v>
      </c>
      <c r="BP400" s="146">
        <v>0</v>
      </c>
      <c r="BQ400" s="135">
        <v>0</v>
      </c>
      <c r="BR400" s="145">
        <v>0</v>
      </c>
      <c r="BS400" s="135">
        <v>0</v>
      </c>
      <c r="BT400" s="155">
        <v>0</v>
      </c>
      <c r="BU400" s="149">
        <v>0</v>
      </c>
      <c r="BV400" s="144">
        <v>0</v>
      </c>
      <c r="BW400" s="145">
        <v>0</v>
      </c>
      <c r="BX400" s="146">
        <v>0</v>
      </c>
      <c r="BY400" s="147" t="s">
        <v>132</v>
      </c>
      <c r="BZ400" s="144">
        <v>0</v>
      </c>
      <c r="CA400" s="145">
        <v>0</v>
      </c>
      <c r="CB400" s="145">
        <v>0</v>
      </c>
      <c r="CC400" s="145">
        <v>0</v>
      </c>
      <c r="CD400" s="144">
        <v>0</v>
      </c>
      <c r="CE400" s="145">
        <v>0</v>
      </c>
      <c r="CF400" s="145">
        <v>0</v>
      </c>
      <c r="CG400" s="145">
        <v>0</v>
      </c>
      <c r="CH400" s="134" t="s">
        <v>132</v>
      </c>
      <c r="CI400" s="145"/>
      <c r="CJ400" s="148"/>
      <c r="CK400" s="149"/>
      <c r="CL400" s="144">
        <v>0</v>
      </c>
      <c r="CM400" s="145">
        <v>0</v>
      </c>
      <c r="CN400" s="145">
        <v>0</v>
      </c>
      <c r="CO400" s="134" t="s">
        <v>127</v>
      </c>
      <c r="CP400" s="136" t="s">
        <v>127</v>
      </c>
      <c r="CQ400" s="133" t="s">
        <v>132</v>
      </c>
      <c r="CR400" s="134" t="s">
        <v>127</v>
      </c>
      <c r="CS400" s="112" t="s">
        <v>4774</v>
      </c>
      <c r="CT400" s="134" t="s">
        <v>132</v>
      </c>
      <c r="CU400" s="135"/>
      <c r="CV400" s="135"/>
      <c r="CW400" s="136" t="s">
        <v>132</v>
      </c>
      <c r="CX400" s="137" t="s">
        <v>132</v>
      </c>
      <c r="CY400" s="137" t="s">
        <v>132</v>
      </c>
      <c r="CZ400" s="137" t="s">
        <v>132</v>
      </c>
      <c r="DA400" s="61"/>
      <c r="DB400" s="156" t="s">
        <v>2744</v>
      </c>
      <c r="DC400" s="138" t="s">
        <v>149</v>
      </c>
      <c r="DD400" s="139" t="s">
        <v>2735</v>
      </c>
      <c r="DE400" s="947" t="s">
        <v>160</v>
      </c>
    </row>
    <row r="401" spans="1:109" ht="40.5">
      <c r="A401" s="49"/>
      <c r="B401" s="59">
        <f t="shared" ca="1" si="6"/>
        <v>393</v>
      </c>
      <c r="C401" s="115" t="s">
        <v>241</v>
      </c>
      <c r="D401" s="150" t="s">
        <v>4775</v>
      </c>
      <c r="E401" s="65" t="s">
        <v>4776</v>
      </c>
      <c r="F401" s="116" t="s">
        <v>132</v>
      </c>
      <c r="G401" s="117" t="s">
        <v>132</v>
      </c>
      <c r="H401" s="27">
        <v>41000</v>
      </c>
      <c r="I401" s="65" t="s">
        <v>477</v>
      </c>
      <c r="J401" s="67" t="s">
        <v>4777</v>
      </c>
      <c r="K401" s="61" t="s">
        <v>528</v>
      </c>
      <c r="L401" s="112" t="s">
        <v>4778</v>
      </c>
      <c r="M401" s="118" t="s">
        <v>2727</v>
      </c>
      <c r="N401" s="65" t="s">
        <v>1166</v>
      </c>
      <c r="O401" s="67" t="s">
        <v>4779</v>
      </c>
      <c r="P401" s="61" t="s">
        <v>2831</v>
      </c>
      <c r="Q401" s="112"/>
      <c r="R401" s="151">
        <v>0</v>
      </c>
      <c r="S401" s="144">
        <v>1</v>
      </c>
      <c r="T401" s="282" t="s">
        <v>3219</v>
      </c>
      <c r="U401" s="159">
        <v>32</v>
      </c>
      <c r="V401" s="282"/>
      <c r="W401" s="159"/>
      <c r="X401" s="114"/>
      <c r="Y401" s="159"/>
      <c r="Z401" s="114"/>
      <c r="AA401" s="159"/>
      <c r="AB401" s="114"/>
      <c r="AC401" s="159"/>
      <c r="AD401" s="114"/>
      <c r="AE401" s="159"/>
      <c r="AF401" s="114"/>
      <c r="AG401" s="159"/>
      <c r="AH401" s="114"/>
      <c r="AI401" s="159"/>
      <c r="AJ401" s="114"/>
      <c r="AK401" s="159"/>
      <c r="AL401" s="114"/>
      <c r="AM401" s="159"/>
      <c r="AN401" s="144">
        <v>0</v>
      </c>
      <c r="AO401" s="161">
        <v>0</v>
      </c>
      <c r="AP401" s="130">
        <v>0</v>
      </c>
      <c r="AQ401" s="212">
        <v>0</v>
      </c>
      <c r="AR401" s="66">
        <v>24</v>
      </c>
      <c r="AS401" s="120">
        <v>0</v>
      </c>
      <c r="AT401" s="121">
        <v>0</v>
      </c>
      <c r="AU401" s="66">
        <v>0</v>
      </c>
      <c r="AV401" s="122">
        <v>0</v>
      </c>
      <c r="AW401" s="121">
        <v>3</v>
      </c>
      <c r="AX401" s="66">
        <v>1</v>
      </c>
      <c r="AY401" s="122">
        <v>0.2</v>
      </c>
      <c r="AZ401" s="121">
        <v>0</v>
      </c>
      <c r="BA401" s="66">
        <v>0</v>
      </c>
      <c r="BB401" s="122">
        <v>0</v>
      </c>
      <c r="BC401" s="121">
        <v>0</v>
      </c>
      <c r="BD401" s="66">
        <v>0</v>
      </c>
      <c r="BE401" s="122">
        <v>0</v>
      </c>
      <c r="BF401" s="113">
        <v>2</v>
      </c>
      <c r="BG401" s="66">
        <v>1</v>
      </c>
      <c r="BH401" s="66">
        <v>1</v>
      </c>
      <c r="BI401" s="151">
        <v>5</v>
      </c>
      <c r="BJ401" s="143">
        <v>30</v>
      </c>
      <c r="BK401" s="154">
        <v>0</v>
      </c>
      <c r="BL401" s="144">
        <v>0</v>
      </c>
      <c r="BM401" s="135">
        <v>0</v>
      </c>
      <c r="BN401" s="145">
        <v>0</v>
      </c>
      <c r="BO401" s="135">
        <v>0</v>
      </c>
      <c r="BP401" s="146">
        <v>0</v>
      </c>
      <c r="BQ401" s="135">
        <v>0</v>
      </c>
      <c r="BR401" s="145">
        <v>0</v>
      </c>
      <c r="BS401" s="135">
        <v>0</v>
      </c>
      <c r="BT401" s="155">
        <v>0</v>
      </c>
      <c r="BU401" s="149">
        <v>0</v>
      </c>
      <c r="BV401" s="144">
        <v>0</v>
      </c>
      <c r="BW401" s="145">
        <v>0</v>
      </c>
      <c r="BX401" s="146">
        <v>0</v>
      </c>
      <c r="BY401" s="147" t="s">
        <v>127</v>
      </c>
      <c r="BZ401" s="144">
        <v>0</v>
      </c>
      <c r="CA401" s="145">
        <v>0</v>
      </c>
      <c r="CB401" s="145">
        <v>0</v>
      </c>
      <c r="CC401" s="145">
        <v>0</v>
      </c>
      <c r="CD401" s="144">
        <v>0</v>
      </c>
      <c r="CE401" s="145">
        <v>0</v>
      </c>
      <c r="CF401" s="145">
        <v>0</v>
      </c>
      <c r="CG401" s="145">
        <v>0</v>
      </c>
      <c r="CH401" s="134" t="s">
        <v>127</v>
      </c>
      <c r="CI401" s="145">
        <v>0</v>
      </c>
      <c r="CJ401" s="148">
        <v>3</v>
      </c>
      <c r="CK401" s="149">
        <v>0</v>
      </c>
      <c r="CL401" s="144">
        <v>0</v>
      </c>
      <c r="CM401" s="145">
        <v>0</v>
      </c>
      <c r="CN401" s="145">
        <v>0</v>
      </c>
      <c r="CO401" s="134" t="s">
        <v>127</v>
      </c>
      <c r="CP401" s="136" t="s">
        <v>127</v>
      </c>
      <c r="CQ401" s="133" t="s">
        <v>127</v>
      </c>
      <c r="CR401" s="134" t="s">
        <v>127</v>
      </c>
      <c r="CS401" s="112" t="s">
        <v>4780</v>
      </c>
      <c r="CT401" s="134" t="s">
        <v>132</v>
      </c>
      <c r="CU401" s="135"/>
      <c r="CV401" s="135"/>
      <c r="CW401" s="136" t="s">
        <v>132</v>
      </c>
      <c r="CX401" s="137" t="s">
        <v>132</v>
      </c>
      <c r="CY401" s="137" t="s">
        <v>127</v>
      </c>
      <c r="CZ401" s="137" t="s">
        <v>132</v>
      </c>
      <c r="DA401" s="61" t="s">
        <v>2773</v>
      </c>
      <c r="DB401" s="156" t="s">
        <v>2744</v>
      </c>
      <c r="DC401" s="138" t="s">
        <v>149</v>
      </c>
      <c r="DD401" s="139" t="s">
        <v>2735</v>
      </c>
      <c r="DE401" s="947" t="s">
        <v>4781</v>
      </c>
    </row>
    <row r="402" spans="1:109" ht="54">
      <c r="A402" s="49"/>
      <c r="B402" s="59">
        <f t="shared" ca="1" si="6"/>
        <v>394</v>
      </c>
      <c r="C402" s="115" t="s">
        <v>241</v>
      </c>
      <c r="D402" s="150" t="s">
        <v>4782</v>
      </c>
      <c r="E402" s="65" t="s">
        <v>4783</v>
      </c>
      <c r="F402" s="116" t="s">
        <v>132</v>
      </c>
      <c r="G402" s="117" t="s">
        <v>132</v>
      </c>
      <c r="H402" s="27">
        <v>42095</v>
      </c>
      <c r="I402" s="65" t="s">
        <v>477</v>
      </c>
      <c r="J402" s="67" t="s">
        <v>1165</v>
      </c>
      <c r="K402" s="61" t="s">
        <v>479</v>
      </c>
      <c r="L402" s="112"/>
      <c r="M402" s="118" t="s">
        <v>2727</v>
      </c>
      <c r="N402" s="65" t="s">
        <v>1166</v>
      </c>
      <c r="O402" s="67" t="s">
        <v>4784</v>
      </c>
      <c r="P402" s="61" t="s">
        <v>2831</v>
      </c>
      <c r="Q402" s="112"/>
      <c r="R402" s="151">
        <v>8</v>
      </c>
      <c r="S402" s="144">
        <v>1</v>
      </c>
      <c r="T402" s="282" t="s">
        <v>4785</v>
      </c>
      <c r="U402" s="159">
        <v>3</v>
      </c>
      <c r="V402" s="282"/>
      <c r="W402" s="159"/>
      <c r="X402" s="114"/>
      <c r="Y402" s="159"/>
      <c r="Z402" s="114"/>
      <c r="AA402" s="159"/>
      <c r="AB402" s="114"/>
      <c r="AC402" s="159"/>
      <c r="AD402" s="114"/>
      <c r="AE402" s="159"/>
      <c r="AF402" s="114"/>
      <c r="AG402" s="159"/>
      <c r="AH402" s="114"/>
      <c r="AI402" s="159"/>
      <c r="AJ402" s="114"/>
      <c r="AK402" s="159"/>
      <c r="AL402" s="114"/>
      <c r="AM402" s="159"/>
      <c r="AN402" s="144">
        <v>1</v>
      </c>
      <c r="AO402" s="161">
        <v>0.5</v>
      </c>
      <c r="AP402" s="130">
        <v>0</v>
      </c>
      <c r="AQ402" s="212">
        <v>0</v>
      </c>
      <c r="AR402" s="66">
        <v>0</v>
      </c>
      <c r="AS402" s="120">
        <v>1</v>
      </c>
      <c r="AT402" s="121">
        <v>0</v>
      </c>
      <c r="AU402" s="66">
        <v>0</v>
      </c>
      <c r="AV402" s="122">
        <v>0</v>
      </c>
      <c r="AW402" s="121">
        <v>6</v>
      </c>
      <c r="AX402" s="66">
        <v>2</v>
      </c>
      <c r="AY402" s="122">
        <v>1.5</v>
      </c>
      <c r="AZ402" s="121">
        <v>0</v>
      </c>
      <c r="BA402" s="66">
        <v>0</v>
      </c>
      <c r="BB402" s="122">
        <v>0</v>
      </c>
      <c r="BC402" s="121">
        <v>1</v>
      </c>
      <c r="BD402" s="66">
        <v>1</v>
      </c>
      <c r="BE402" s="122">
        <v>0.5</v>
      </c>
      <c r="BF402" s="113">
        <v>5</v>
      </c>
      <c r="BG402" s="66">
        <v>3</v>
      </c>
      <c r="BH402" s="66">
        <v>2.5</v>
      </c>
      <c r="BI402" s="151">
        <v>5</v>
      </c>
      <c r="BJ402" s="143">
        <v>26</v>
      </c>
      <c r="BK402" s="154">
        <v>0</v>
      </c>
      <c r="BL402" s="144">
        <v>1</v>
      </c>
      <c r="BM402" s="135">
        <v>0</v>
      </c>
      <c r="BN402" s="145">
        <v>51</v>
      </c>
      <c r="BO402" s="135">
        <v>0</v>
      </c>
      <c r="BP402" s="146">
        <v>51</v>
      </c>
      <c r="BQ402" s="135">
        <v>0</v>
      </c>
      <c r="BR402" s="145">
        <v>51</v>
      </c>
      <c r="BS402" s="135">
        <v>0</v>
      </c>
      <c r="BT402" s="155">
        <v>293</v>
      </c>
      <c r="BU402" s="149">
        <v>0</v>
      </c>
      <c r="BV402" s="144">
        <v>1</v>
      </c>
      <c r="BW402" s="145">
        <v>38</v>
      </c>
      <c r="BX402" s="146">
        <v>17</v>
      </c>
      <c r="BY402" s="147" t="s">
        <v>127</v>
      </c>
      <c r="BZ402" s="144">
        <v>0</v>
      </c>
      <c r="CA402" s="145">
        <v>0</v>
      </c>
      <c r="CB402" s="145">
        <v>0</v>
      </c>
      <c r="CC402" s="145">
        <v>0</v>
      </c>
      <c r="CD402" s="144">
        <v>0</v>
      </c>
      <c r="CE402" s="145">
        <v>0</v>
      </c>
      <c r="CF402" s="145">
        <v>0</v>
      </c>
      <c r="CG402" s="145">
        <v>0</v>
      </c>
      <c r="CH402" s="134" t="s">
        <v>127</v>
      </c>
      <c r="CI402" s="145">
        <v>1</v>
      </c>
      <c r="CJ402" s="148">
        <v>1</v>
      </c>
      <c r="CK402" s="149">
        <v>0</v>
      </c>
      <c r="CL402" s="144">
        <v>0</v>
      </c>
      <c r="CM402" s="145">
        <v>0</v>
      </c>
      <c r="CN402" s="145">
        <v>0</v>
      </c>
      <c r="CO402" s="134" t="s">
        <v>132</v>
      </c>
      <c r="CP402" s="136"/>
      <c r="CQ402" s="133" t="s">
        <v>132</v>
      </c>
      <c r="CR402" s="134" t="s">
        <v>127</v>
      </c>
      <c r="CS402" s="112" t="s">
        <v>4786</v>
      </c>
      <c r="CT402" s="134" t="s">
        <v>132</v>
      </c>
      <c r="CU402" s="135"/>
      <c r="CV402" s="135"/>
      <c r="CW402" s="136" t="s">
        <v>132</v>
      </c>
      <c r="CX402" s="137" t="s">
        <v>132</v>
      </c>
      <c r="CY402" s="137" t="s">
        <v>127</v>
      </c>
      <c r="CZ402" s="137" t="s">
        <v>127</v>
      </c>
      <c r="DA402" s="61" t="s">
        <v>2773</v>
      </c>
      <c r="DB402" s="156" t="s">
        <v>2744</v>
      </c>
      <c r="DC402" s="138" t="s">
        <v>149</v>
      </c>
      <c r="DD402" s="139" t="s">
        <v>2735</v>
      </c>
      <c r="DE402" s="947" t="s">
        <v>3679</v>
      </c>
    </row>
    <row r="403" spans="1:109">
      <c r="A403" s="49"/>
      <c r="B403" s="59">
        <f t="shared" ca="1" si="6"/>
        <v>395</v>
      </c>
      <c r="C403" s="115" t="s">
        <v>241</v>
      </c>
      <c r="D403" s="150" t="s">
        <v>4787</v>
      </c>
      <c r="E403" s="65" t="s">
        <v>4788</v>
      </c>
      <c r="F403" s="116" t="s">
        <v>132</v>
      </c>
      <c r="G403" s="117" t="s">
        <v>132</v>
      </c>
      <c r="H403" s="27">
        <v>42095</v>
      </c>
      <c r="I403" s="65" t="s">
        <v>477</v>
      </c>
      <c r="J403" s="67" t="s">
        <v>1165</v>
      </c>
      <c r="K403" s="61" t="s">
        <v>479</v>
      </c>
      <c r="L403" s="112"/>
      <c r="M403" s="118" t="s">
        <v>2727</v>
      </c>
      <c r="N403" s="65" t="s">
        <v>1166</v>
      </c>
      <c r="O403" s="67" t="s">
        <v>4789</v>
      </c>
      <c r="P403" s="52" t="s">
        <v>2819</v>
      </c>
      <c r="Q403" s="112"/>
      <c r="R403" s="151">
        <v>0</v>
      </c>
      <c r="S403" s="144">
        <v>0</v>
      </c>
      <c r="T403" s="282"/>
      <c r="U403" s="159"/>
      <c r="V403" s="282"/>
      <c r="W403" s="159"/>
      <c r="X403" s="114"/>
      <c r="Y403" s="159"/>
      <c r="Z403" s="114"/>
      <c r="AA403" s="159"/>
      <c r="AB403" s="114"/>
      <c r="AC403" s="159"/>
      <c r="AD403" s="114"/>
      <c r="AE403" s="159"/>
      <c r="AF403" s="114"/>
      <c r="AG403" s="159"/>
      <c r="AH403" s="114"/>
      <c r="AI403" s="159"/>
      <c r="AJ403" s="114"/>
      <c r="AK403" s="159"/>
      <c r="AL403" s="114"/>
      <c r="AM403" s="159"/>
      <c r="AN403" s="144">
        <v>1</v>
      </c>
      <c r="AO403" s="161">
        <v>0.5</v>
      </c>
      <c r="AP403" s="130">
        <v>0</v>
      </c>
      <c r="AQ403" s="212">
        <v>0</v>
      </c>
      <c r="AR403" s="66">
        <v>0</v>
      </c>
      <c r="AS403" s="120">
        <v>1</v>
      </c>
      <c r="AT403" s="121">
        <v>0</v>
      </c>
      <c r="AU403" s="66">
        <v>0</v>
      </c>
      <c r="AV403" s="122">
        <v>0</v>
      </c>
      <c r="AW403" s="121">
        <v>0</v>
      </c>
      <c r="AX403" s="66">
        <v>1</v>
      </c>
      <c r="AY403" s="122">
        <v>0.5</v>
      </c>
      <c r="AZ403" s="121">
        <v>0</v>
      </c>
      <c r="BA403" s="66">
        <v>0</v>
      </c>
      <c r="BB403" s="122">
        <v>0</v>
      </c>
      <c r="BC403" s="121">
        <v>0</v>
      </c>
      <c r="BD403" s="66">
        <v>0</v>
      </c>
      <c r="BE403" s="122">
        <v>0</v>
      </c>
      <c r="BF403" s="113">
        <v>0</v>
      </c>
      <c r="BG403" s="66">
        <v>1</v>
      </c>
      <c r="BH403" s="66">
        <v>0.5</v>
      </c>
      <c r="BI403" s="151">
        <v>2.5</v>
      </c>
      <c r="BJ403" s="143">
        <v>4</v>
      </c>
      <c r="BK403" s="154">
        <v>0</v>
      </c>
      <c r="BL403" s="144">
        <v>0</v>
      </c>
      <c r="BM403" s="135">
        <v>0</v>
      </c>
      <c r="BN403" s="145">
        <v>0</v>
      </c>
      <c r="BO403" s="135">
        <v>0</v>
      </c>
      <c r="BP403" s="146">
        <v>0</v>
      </c>
      <c r="BQ403" s="135">
        <v>0</v>
      </c>
      <c r="BR403" s="145">
        <v>0</v>
      </c>
      <c r="BS403" s="135">
        <v>0</v>
      </c>
      <c r="BT403" s="155">
        <v>0</v>
      </c>
      <c r="BU403" s="149">
        <v>0</v>
      </c>
      <c r="BV403" s="144">
        <v>0</v>
      </c>
      <c r="BW403" s="145">
        <v>0</v>
      </c>
      <c r="BX403" s="146">
        <v>0</v>
      </c>
      <c r="BY403" s="147" t="s">
        <v>132</v>
      </c>
      <c r="BZ403" s="144">
        <v>0</v>
      </c>
      <c r="CA403" s="145">
        <v>0</v>
      </c>
      <c r="CB403" s="145">
        <v>0</v>
      </c>
      <c r="CC403" s="145">
        <v>0</v>
      </c>
      <c r="CD403" s="144">
        <v>0</v>
      </c>
      <c r="CE403" s="145">
        <v>0</v>
      </c>
      <c r="CF403" s="145">
        <v>0</v>
      </c>
      <c r="CG403" s="145">
        <v>0</v>
      </c>
      <c r="CH403" s="134" t="s">
        <v>132</v>
      </c>
      <c r="CI403" s="145"/>
      <c r="CJ403" s="148"/>
      <c r="CK403" s="149"/>
      <c r="CL403" s="144">
        <v>0</v>
      </c>
      <c r="CM403" s="145">
        <v>0</v>
      </c>
      <c r="CN403" s="145">
        <v>0</v>
      </c>
      <c r="CO403" s="134" t="s">
        <v>132</v>
      </c>
      <c r="CP403" s="136"/>
      <c r="CQ403" s="133" t="s">
        <v>132</v>
      </c>
      <c r="CR403" s="134" t="s">
        <v>132</v>
      </c>
      <c r="CS403" s="112"/>
      <c r="CT403" s="134" t="s">
        <v>127</v>
      </c>
      <c r="CU403" s="135">
        <v>0</v>
      </c>
      <c r="CV403" s="135">
        <v>80</v>
      </c>
      <c r="CW403" s="136" t="s">
        <v>132</v>
      </c>
      <c r="CX403" s="137" t="s">
        <v>132</v>
      </c>
      <c r="CY403" s="137" t="s">
        <v>132</v>
      </c>
      <c r="CZ403" s="137" t="s">
        <v>127</v>
      </c>
      <c r="DA403" s="61" t="s">
        <v>2773</v>
      </c>
      <c r="DB403" s="156" t="s">
        <v>2744</v>
      </c>
      <c r="DC403" s="138" t="s">
        <v>149</v>
      </c>
      <c r="DD403" s="139" t="s">
        <v>2735</v>
      </c>
      <c r="DE403" s="947" t="s">
        <v>160</v>
      </c>
    </row>
    <row r="404" spans="1:109" ht="27">
      <c r="A404" s="49"/>
      <c r="B404" s="59">
        <f t="shared" ca="1" si="6"/>
        <v>396</v>
      </c>
      <c r="C404" s="115" t="s">
        <v>241</v>
      </c>
      <c r="D404" s="150" t="s">
        <v>4790</v>
      </c>
      <c r="E404" s="65" t="s">
        <v>4791</v>
      </c>
      <c r="F404" s="116" t="s">
        <v>132</v>
      </c>
      <c r="G404" s="117" t="s">
        <v>132</v>
      </c>
      <c r="H404" s="27">
        <v>42095</v>
      </c>
      <c r="I404" s="65" t="s">
        <v>477</v>
      </c>
      <c r="J404" s="67" t="s">
        <v>1165</v>
      </c>
      <c r="K404" s="61" t="s">
        <v>479</v>
      </c>
      <c r="L404" s="112"/>
      <c r="M404" s="118" t="s">
        <v>2727</v>
      </c>
      <c r="N404" s="65" t="s">
        <v>1166</v>
      </c>
      <c r="O404" s="67" t="s">
        <v>4792</v>
      </c>
      <c r="P404" s="67" t="s">
        <v>2819</v>
      </c>
      <c r="Q404" s="112"/>
      <c r="R404" s="151">
        <v>0</v>
      </c>
      <c r="S404" s="144">
        <v>1</v>
      </c>
      <c r="T404" s="282" t="s">
        <v>4793</v>
      </c>
      <c r="U404" s="159">
        <v>1</v>
      </c>
      <c r="V404" s="282"/>
      <c r="W404" s="159"/>
      <c r="X404" s="114"/>
      <c r="Y404" s="159"/>
      <c r="Z404" s="114"/>
      <c r="AA404" s="159"/>
      <c r="AB404" s="114"/>
      <c r="AC404" s="159"/>
      <c r="AD404" s="114"/>
      <c r="AE404" s="159"/>
      <c r="AF404" s="114"/>
      <c r="AG404" s="159"/>
      <c r="AH404" s="114"/>
      <c r="AI404" s="159"/>
      <c r="AJ404" s="114"/>
      <c r="AK404" s="159"/>
      <c r="AL404" s="114"/>
      <c r="AM404" s="159"/>
      <c r="AN404" s="144">
        <v>1</v>
      </c>
      <c r="AO404" s="161">
        <v>0.5</v>
      </c>
      <c r="AP404" s="130">
        <v>0</v>
      </c>
      <c r="AQ404" s="212">
        <v>0</v>
      </c>
      <c r="AR404" s="66">
        <v>0</v>
      </c>
      <c r="AS404" s="120">
        <v>1</v>
      </c>
      <c r="AT404" s="121">
        <v>0</v>
      </c>
      <c r="AU404" s="66">
        <v>0</v>
      </c>
      <c r="AV404" s="122">
        <v>0</v>
      </c>
      <c r="AW404" s="121">
        <v>2</v>
      </c>
      <c r="AX404" s="66">
        <v>1</v>
      </c>
      <c r="AY404" s="122">
        <v>0.5</v>
      </c>
      <c r="AZ404" s="121">
        <v>0</v>
      </c>
      <c r="BA404" s="66">
        <v>0</v>
      </c>
      <c r="BB404" s="122">
        <v>0</v>
      </c>
      <c r="BC404" s="121">
        <v>0</v>
      </c>
      <c r="BD404" s="66">
        <v>0</v>
      </c>
      <c r="BE404" s="122">
        <v>0</v>
      </c>
      <c r="BF404" s="113">
        <v>1</v>
      </c>
      <c r="BG404" s="66">
        <v>0</v>
      </c>
      <c r="BH404" s="66">
        <v>0</v>
      </c>
      <c r="BI404" s="151">
        <v>5</v>
      </c>
      <c r="BJ404" s="143">
        <v>10</v>
      </c>
      <c r="BK404" s="154">
        <v>0</v>
      </c>
      <c r="BL404" s="144">
        <v>0</v>
      </c>
      <c r="BM404" s="135">
        <v>0</v>
      </c>
      <c r="BN404" s="145">
        <v>0</v>
      </c>
      <c r="BO404" s="135">
        <v>0</v>
      </c>
      <c r="BP404" s="146">
        <v>0</v>
      </c>
      <c r="BQ404" s="135">
        <v>0</v>
      </c>
      <c r="BR404" s="145">
        <v>0</v>
      </c>
      <c r="BS404" s="135">
        <v>0</v>
      </c>
      <c r="BT404" s="155">
        <v>0</v>
      </c>
      <c r="BU404" s="149">
        <v>0</v>
      </c>
      <c r="BV404" s="144">
        <v>1</v>
      </c>
      <c r="BW404" s="145">
        <v>6</v>
      </c>
      <c r="BX404" s="146">
        <v>6</v>
      </c>
      <c r="BY404" s="147" t="s">
        <v>127</v>
      </c>
      <c r="BZ404" s="144">
        <v>0</v>
      </c>
      <c r="CA404" s="145">
        <v>0</v>
      </c>
      <c r="CB404" s="145">
        <v>0</v>
      </c>
      <c r="CC404" s="145">
        <v>0</v>
      </c>
      <c r="CD404" s="144">
        <v>0</v>
      </c>
      <c r="CE404" s="145">
        <v>0</v>
      </c>
      <c r="CF404" s="145">
        <v>0</v>
      </c>
      <c r="CG404" s="145">
        <v>0</v>
      </c>
      <c r="CH404" s="134" t="s">
        <v>127</v>
      </c>
      <c r="CI404" s="145">
        <v>0</v>
      </c>
      <c r="CJ404" s="148">
        <v>0</v>
      </c>
      <c r="CK404" s="149">
        <v>0</v>
      </c>
      <c r="CL404" s="144">
        <v>0</v>
      </c>
      <c r="CM404" s="145">
        <v>0</v>
      </c>
      <c r="CN404" s="145">
        <v>0</v>
      </c>
      <c r="CO404" s="134" t="s">
        <v>132</v>
      </c>
      <c r="CP404" s="136"/>
      <c r="CQ404" s="133" t="s">
        <v>132</v>
      </c>
      <c r="CR404" s="134" t="s">
        <v>127</v>
      </c>
      <c r="CS404" s="112" t="s">
        <v>4786</v>
      </c>
      <c r="CT404" s="134" t="s">
        <v>132</v>
      </c>
      <c r="CU404" s="135"/>
      <c r="CV404" s="135"/>
      <c r="CW404" s="136" t="s">
        <v>132</v>
      </c>
      <c r="CX404" s="137" t="s">
        <v>132</v>
      </c>
      <c r="CY404" s="137" t="s">
        <v>127</v>
      </c>
      <c r="CZ404" s="137" t="s">
        <v>127</v>
      </c>
      <c r="DA404" s="61" t="s">
        <v>2773</v>
      </c>
      <c r="DB404" s="156" t="s">
        <v>2744</v>
      </c>
      <c r="DC404" s="138" t="s">
        <v>149</v>
      </c>
      <c r="DD404" s="139" t="s">
        <v>2735</v>
      </c>
      <c r="DE404" s="947" t="s">
        <v>3679</v>
      </c>
    </row>
    <row r="405" spans="1:109">
      <c r="A405" s="49"/>
      <c r="B405" s="59">
        <f t="shared" ca="1" si="6"/>
        <v>397</v>
      </c>
      <c r="C405" s="115" t="s">
        <v>241</v>
      </c>
      <c r="D405" s="150" t="s">
        <v>4794</v>
      </c>
      <c r="E405" s="65" t="s">
        <v>4795</v>
      </c>
      <c r="F405" s="116" t="s">
        <v>132</v>
      </c>
      <c r="G405" s="117" t="s">
        <v>132</v>
      </c>
      <c r="H405" s="27">
        <v>42095</v>
      </c>
      <c r="I405" s="65" t="s">
        <v>477</v>
      </c>
      <c r="J405" s="67" t="s">
        <v>1165</v>
      </c>
      <c r="K405" s="61" t="s">
        <v>479</v>
      </c>
      <c r="L405" s="112"/>
      <c r="M405" s="118" t="s">
        <v>2727</v>
      </c>
      <c r="N405" s="65" t="s">
        <v>1166</v>
      </c>
      <c r="O405" s="67" t="s">
        <v>4796</v>
      </c>
      <c r="P405" s="67" t="s">
        <v>2819</v>
      </c>
      <c r="Q405" s="112"/>
      <c r="R405" s="151">
        <v>0</v>
      </c>
      <c r="S405" s="144">
        <v>0</v>
      </c>
      <c r="T405" s="282"/>
      <c r="U405" s="159"/>
      <c r="V405" s="282"/>
      <c r="W405" s="159"/>
      <c r="X405" s="114"/>
      <c r="Y405" s="159"/>
      <c r="Z405" s="114"/>
      <c r="AA405" s="159"/>
      <c r="AB405" s="114"/>
      <c r="AC405" s="159"/>
      <c r="AD405" s="114"/>
      <c r="AE405" s="159"/>
      <c r="AF405" s="114"/>
      <c r="AG405" s="159"/>
      <c r="AH405" s="114"/>
      <c r="AI405" s="159"/>
      <c r="AJ405" s="114"/>
      <c r="AK405" s="159"/>
      <c r="AL405" s="114"/>
      <c r="AM405" s="159"/>
      <c r="AN405" s="144">
        <v>1</v>
      </c>
      <c r="AO405" s="161">
        <v>0.5</v>
      </c>
      <c r="AP405" s="130">
        <v>0</v>
      </c>
      <c r="AQ405" s="212">
        <v>0</v>
      </c>
      <c r="AR405" s="66">
        <v>0</v>
      </c>
      <c r="AS405" s="120">
        <v>1</v>
      </c>
      <c r="AT405" s="121">
        <v>0</v>
      </c>
      <c r="AU405" s="66">
        <v>0</v>
      </c>
      <c r="AV405" s="122">
        <v>0</v>
      </c>
      <c r="AW405" s="121">
        <v>0</v>
      </c>
      <c r="AX405" s="66">
        <v>1</v>
      </c>
      <c r="AY405" s="122">
        <v>0.5</v>
      </c>
      <c r="AZ405" s="121">
        <v>0</v>
      </c>
      <c r="BA405" s="66">
        <v>0</v>
      </c>
      <c r="BB405" s="122">
        <v>0</v>
      </c>
      <c r="BC405" s="121">
        <v>0</v>
      </c>
      <c r="BD405" s="66">
        <v>0</v>
      </c>
      <c r="BE405" s="122">
        <v>0</v>
      </c>
      <c r="BF405" s="113">
        <v>0</v>
      </c>
      <c r="BG405" s="66">
        <v>1</v>
      </c>
      <c r="BH405" s="66">
        <v>0.5</v>
      </c>
      <c r="BI405" s="151">
        <v>1</v>
      </c>
      <c r="BJ405" s="143">
        <v>7</v>
      </c>
      <c r="BK405" s="154">
        <v>0</v>
      </c>
      <c r="BL405" s="144">
        <v>0</v>
      </c>
      <c r="BM405" s="135">
        <v>0</v>
      </c>
      <c r="BN405" s="145">
        <v>0</v>
      </c>
      <c r="BO405" s="135">
        <v>0</v>
      </c>
      <c r="BP405" s="146">
        <v>0</v>
      </c>
      <c r="BQ405" s="135">
        <v>0</v>
      </c>
      <c r="BR405" s="145">
        <v>0</v>
      </c>
      <c r="BS405" s="135">
        <v>0</v>
      </c>
      <c r="BT405" s="155">
        <v>0</v>
      </c>
      <c r="BU405" s="149">
        <v>0</v>
      </c>
      <c r="BV405" s="144">
        <v>0</v>
      </c>
      <c r="BW405" s="145">
        <v>0</v>
      </c>
      <c r="BX405" s="146">
        <v>0</v>
      </c>
      <c r="BY405" s="147" t="s">
        <v>132</v>
      </c>
      <c r="BZ405" s="144">
        <v>0</v>
      </c>
      <c r="CA405" s="145">
        <v>0</v>
      </c>
      <c r="CB405" s="145">
        <v>0</v>
      </c>
      <c r="CC405" s="145">
        <v>0</v>
      </c>
      <c r="CD405" s="144">
        <v>0</v>
      </c>
      <c r="CE405" s="145">
        <v>0</v>
      </c>
      <c r="CF405" s="145">
        <v>0</v>
      </c>
      <c r="CG405" s="145">
        <v>0</v>
      </c>
      <c r="CH405" s="134" t="s">
        <v>132</v>
      </c>
      <c r="CI405" s="145"/>
      <c r="CJ405" s="148"/>
      <c r="CK405" s="149"/>
      <c r="CL405" s="144">
        <v>0</v>
      </c>
      <c r="CM405" s="145">
        <v>0</v>
      </c>
      <c r="CN405" s="145">
        <v>0</v>
      </c>
      <c r="CO405" s="134" t="s">
        <v>132</v>
      </c>
      <c r="CP405" s="136"/>
      <c r="CQ405" s="133" t="s">
        <v>132</v>
      </c>
      <c r="CR405" s="134" t="s">
        <v>132</v>
      </c>
      <c r="CS405" s="112"/>
      <c r="CT405" s="134" t="s">
        <v>132</v>
      </c>
      <c r="CU405" s="135"/>
      <c r="CV405" s="135"/>
      <c r="CW405" s="136" t="s">
        <v>132</v>
      </c>
      <c r="CX405" s="137" t="s">
        <v>132</v>
      </c>
      <c r="CY405" s="137" t="s">
        <v>132</v>
      </c>
      <c r="CZ405" s="137" t="s">
        <v>127</v>
      </c>
      <c r="DA405" s="61" t="s">
        <v>2773</v>
      </c>
      <c r="DB405" s="156" t="s">
        <v>2744</v>
      </c>
      <c r="DC405" s="138" t="s">
        <v>149</v>
      </c>
      <c r="DD405" s="139" t="s">
        <v>2735</v>
      </c>
      <c r="DE405" s="947" t="s">
        <v>160</v>
      </c>
    </row>
    <row r="406" spans="1:109" ht="27">
      <c r="A406" s="49"/>
      <c r="B406" s="59">
        <f t="shared" ca="1" si="6"/>
        <v>398</v>
      </c>
      <c r="C406" s="115" t="s">
        <v>241</v>
      </c>
      <c r="D406" s="150" t="s">
        <v>4797</v>
      </c>
      <c r="E406" s="65" t="s">
        <v>4798</v>
      </c>
      <c r="F406" s="116" t="s">
        <v>127</v>
      </c>
      <c r="G406" s="117" t="s">
        <v>132</v>
      </c>
      <c r="H406" s="27">
        <v>42095</v>
      </c>
      <c r="I406" s="65" t="s">
        <v>477</v>
      </c>
      <c r="J406" s="67" t="s">
        <v>1165</v>
      </c>
      <c r="K406" s="61" t="s">
        <v>479</v>
      </c>
      <c r="L406" s="112"/>
      <c r="M406" s="118" t="s">
        <v>2727</v>
      </c>
      <c r="N406" s="65" t="s">
        <v>1166</v>
      </c>
      <c r="O406" s="67" t="s">
        <v>4799</v>
      </c>
      <c r="P406" s="67" t="s">
        <v>2831</v>
      </c>
      <c r="Q406" s="112"/>
      <c r="R406" s="151">
        <v>0</v>
      </c>
      <c r="S406" s="144">
        <v>0</v>
      </c>
      <c r="T406" s="282"/>
      <c r="U406" s="159"/>
      <c r="V406" s="282"/>
      <c r="W406" s="159"/>
      <c r="X406" s="114"/>
      <c r="Y406" s="159"/>
      <c r="Z406" s="114"/>
      <c r="AA406" s="159"/>
      <c r="AB406" s="114"/>
      <c r="AC406" s="159"/>
      <c r="AD406" s="114"/>
      <c r="AE406" s="159"/>
      <c r="AF406" s="114"/>
      <c r="AG406" s="159"/>
      <c r="AH406" s="114"/>
      <c r="AI406" s="159"/>
      <c r="AJ406" s="114"/>
      <c r="AK406" s="159"/>
      <c r="AL406" s="114"/>
      <c r="AM406" s="159"/>
      <c r="AN406" s="144">
        <v>0</v>
      </c>
      <c r="AO406" s="161">
        <v>0</v>
      </c>
      <c r="AP406" s="130">
        <v>0</v>
      </c>
      <c r="AQ406" s="212">
        <v>0</v>
      </c>
      <c r="AR406" s="66">
        <v>0</v>
      </c>
      <c r="AS406" s="120">
        <v>0</v>
      </c>
      <c r="AT406" s="121">
        <v>1</v>
      </c>
      <c r="AU406" s="66">
        <v>0</v>
      </c>
      <c r="AV406" s="122">
        <v>0</v>
      </c>
      <c r="AW406" s="121">
        <v>0</v>
      </c>
      <c r="AX406" s="66">
        <v>0</v>
      </c>
      <c r="AY406" s="122">
        <v>0</v>
      </c>
      <c r="AZ406" s="121">
        <v>0</v>
      </c>
      <c r="BA406" s="66">
        <v>0</v>
      </c>
      <c r="BB406" s="122">
        <v>0</v>
      </c>
      <c r="BC406" s="121">
        <v>2</v>
      </c>
      <c r="BD406" s="66">
        <v>0</v>
      </c>
      <c r="BE406" s="122">
        <v>0</v>
      </c>
      <c r="BF406" s="113">
        <v>1</v>
      </c>
      <c r="BG406" s="66">
        <v>0</v>
      </c>
      <c r="BH406" s="66">
        <v>0</v>
      </c>
      <c r="BI406" s="151">
        <v>5</v>
      </c>
      <c r="BJ406" s="143">
        <v>14</v>
      </c>
      <c r="BK406" s="154">
        <v>14</v>
      </c>
      <c r="BL406" s="144">
        <v>0</v>
      </c>
      <c r="BM406" s="135">
        <v>0</v>
      </c>
      <c r="BN406" s="145">
        <v>0</v>
      </c>
      <c r="BO406" s="135">
        <v>0</v>
      </c>
      <c r="BP406" s="146">
        <v>0</v>
      </c>
      <c r="BQ406" s="135">
        <v>0</v>
      </c>
      <c r="BR406" s="145">
        <v>0</v>
      </c>
      <c r="BS406" s="135">
        <v>0</v>
      </c>
      <c r="BT406" s="155">
        <v>0</v>
      </c>
      <c r="BU406" s="149">
        <v>0</v>
      </c>
      <c r="BV406" s="144">
        <v>0</v>
      </c>
      <c r="BW406" s="145">
        <v>0</v>
      </c>
      <c r="BX406" s="146">
        <v>0</v>
      </c>
      <c r="BY406" s="147" t="s">
        <v>132</v>
      </c>
      <c r="BZ406" s="144">
        <v>0</v>
      </c>
      <c r="CA406" s="145">
        <v>0</v>
      </c>
      <c r="CB406" s="145">
        <v>0</v>
      </c>
      <c r="CC406" s="145">
        <v>0</v>
      </c>
      <c r="CD406" s="144">
        <v>0</v>
      </c>
      <c r="CE406" s="145">
        <v>0</v>
      </c>
      <c r="CF406" s="145">
        <v>0</v>
      </c>
      <c r="CG406" s="145">
        <v>0</v>
      </c>
      <c r="CH406" s="134" t="s">
        <v>132</v>
      </c>
      <c r="CI406" s="145"/>
      <c r="CJ406" s="148"/>
      <c r="CK406" s="149"/>
      <c r="CL406" s="144">
        <v>0</v>
      </c>
      <c r="CM406" s="145">
        <v>0</v>
      </c>
      <c r="CN406" s="145">
        <v>0</v>
      </c>
      <c r="CO406" s="134" t="s">
        <v>132</v>
      </c>
      <c r="CP406" s="136"/>
      <c r="CQ406" s="133" t="s">
        <v>132</v>
      </c>
      <c r="CR406" s="134" t="s">
        <v>132</v>
      </c>
      <c r="CS406" s="112"/>
      <c r="CT406" s="134" t="s">
        <v>132</v>
      </c>
      <c r="CU406" s="135"/>
      <c r="CV406" s="135"/>
      <c r="CW406" s="136" t="s">
        <v>132</v>
      </c>
      <c r="CX406" s="137" t="s">
        <v>132</v>
      </c>
      <c r="CY406" s="137" t="s">
        <v>132</v>
      </c>
      <c r="CZ406" s="137" t="s">
        <v>132</v>
      </c>
      <c r="DA406" s="61"/>
      <c r="DB406" s="156" t="s">
        <v>2744</v>
      </c>
      <c r="DC406" s="138" t="s">
        <v>149</v>
      </c>
      <c r="DD406" s="139" t="s">
        <v>2735</v>
      </c>
      <c r="DE406" s="947" t="s">
        <v>160</v>
      </c>
    </row>
    <row r="407" spans="1:109" ht="54">
      <c r="A407" s="49"/>
      <c r="B407" s="59">
        <f t="shared" ca="1" si="6"/>
        <v>399</v>
      </c>
      <c r="C407" s="115" t="s">
        <v>241</v>
      </c>
      <c r="D407" s="150" t="s">
        <v>4800</v>
      </c>
      <c r="E407" s="65" t="s">
        <v>4801</v>
      </c>
      <c r="F407" s="116" t="s">
        <v>132</v>
      </c>
      <c r="G407" s="117" t="s">
        <v>132</v>
      </c>
      <c r="H407" s="27">
        <v>40299</v>
      </c>
      <c r="I407" s="65" t="s">
        <v>477</v>
      </c>
      <c r="J407" s="67" t="s">
        <v>4802</v>
      </c>
      <c r="K407" s="61" t="s">
        <v>479</v>
      </c>
      <c r="L407" s="112"/>
      <c r="M407" s="118" t="s">
        <v>2727</v>
      </c>
      <c r="N407" s="65" t="s">
        <v>4767</v>
      </c>
      <c r="O407" s="67" t="s">
        <v>4803</v>
      </c>
      <c r="P407" s="67" t="s">
        <v>2831</v>
      </c>
      <c r="Q407" s="112"/>
      <c r="R407" s="151">
        <v>0</v>
      </c>
      <c r="S407" s="144">
        <v>1</v>
      </c>
      <c r="T407" s="282" t="s">
        <v>944</v>
      </c>
      <c r="U407" s="159">
        <v>1</v>
      </c>
      <c r="V407" s="282"/>
      <c r="W407" s="159"/>
      <c r="X407" s="114"/>
      <c r="Y407" s="159"/>
      <c r="Z407" s="114"/>
      <c r="AA407" s="159"/>
      <c r="AB407" s="114"/>
      <c r="AC407" s="159"/>
      <c r="AD407" s="114"/>
      <c r="AE407" s="159"/>
      <c r="AF407" s="114"/>
      <c r="AG407" s="159"/>
      <c r="AH407" s="114"/>
      <c r="AI407" s="159"/>
      <c r="AJ407" s="114"/>
      <c r="AK407" s="159"/>
      <c r="AL407" s="114"/>
      <c r="AM407" s="159"/>
      <c r="AN407" s="144">
        <v>4</v>
      </c>
      <c r="AO407" s="161">
        <v>0.8</v>
      </c>
      <c r="AP407" s="130">
        <v>0</v>
      </c>
      <c r="AQ407" s="212">
        <v>3</v>
      </c>
      <c r="AR407" s="66">
        <v>0</v>
      </c>
      <c r="AS407" s="120">
        <v>0</v>
      </c>
      <c r="AT407" s="121">
        <v>0</v>
      </c>
      <c r="AU407" s="66">
        <v>0</v>
      </c>
      <c r="AV407" s="122">
        <v>0</v>
      </c>
      <c r="AW407" s="121">
        <v>6</v>
      </c>
      <c r="AX407" s="66">
        <v>7</v>
      </c>
      <c r="AY407" s="122">
        <v>6.6</v>
      </c>
      <c r="AZ407" s="121">
        <v>0</v>
      </c>
      <c r="BA407" s="66">
        <v>0</v>
      </c>
      <c r="BB407" s="122">
        <v>0</v>
      </c>
      <c r="BC407" s="121">
        <v>0</v>
      </c>
      <c r="BD407" s="66">
        <v>0</v>
      </c>
      <c r="BE407" s="122">
        <v>0</v>
      </c>
      <c r="BF407" s="113">
        <v>2</v>
      </c>
      <c r="BG407" s="66">
        <v>2</v>
      </c>
      <c r="BH407" s="66">
        <v>1.8</v>
      </c>
      <c r="BI407" s="151">
        <v>5.25</v>
      </c>
      <c r="BJ407" s="143">
        <v>40</v>
      </c>
      <c r="BK407" s="154">
        <v>0</v>
      </c>
      <c r="BL407" s="144">
        <v>0</v>
      </c>
      <c r="BM407" s="135">
        <v>0</v>
      </c>
      <c r="BN407" s="145">
        <v>0</v>
      </c>
      <c r="BO407" s="135">
        <v>0</v>
      </c>
      <c r="BP407" s="146">
        <v>0</v>
      </c>
      <c r="BQ407" s="135">
        <v>0</v>
      </c>
      <c r="BR407" s="145">
        <v>0</v>
      </c>
      <c r="BS407" s="135">
        <v>0</v>
      </c>
      <c r="BT407" s="155">
        <v>0</v>
      </c>
      <c r="BU407" s="149">
        <v>0</v>
      </c>
      <c r="BV407" s="144">
        <v>0</v>
      </c>
      <c r="BW407" s="145">
        <v>0</v>
      </c>
      <c r="BX407" s="146">
        <v>0</v>
      </c>
      <c r="BY407" s="147" t="s">
        <v>132</v>
      </c>
      <c r="BZ407" s="144">
        <v>0</v>
      </c>
      <c r="CA407" s="145">
        <v>0</v>
      </c>
      <c r="CB407" s="145">
        <v>0</v>
      </c>
      <c r="CC407" s="145">
        <v>0</v>
      </c>
      <c r="CD407" s="144">
        <v>0</v>
      </c>
      <c r="CE407" s="145">
        <v>0</v>
      </c>
      <c r="CF407" s="145">
        <v>0</v>
      </c>
      <c r="CG407" s="145">
        <v>0</v>
      </c>
      <c r="CH407" s="134" t="s">
        <v>127</v>
      </c>
      <c r="CI407" s="145">
        <v>0</v>
      </c>
      <c r="CJ407" s="148">
        <v>6</v>
      </c>
      <c r="CK407" s="149">
        <v>0</v>
      </c>
      <c r="CL407" s="144">
        <v>0</v>
      </c>
      <c r="CM407" s="145">
        <v>0</v>
      </c>
      <c r="CN407" s="145">
        <v>0</v>
      </c>
      <c r="CO407" s="134" t="s">
        <v>132</v>
      </c>
      <c r="CP407" s="136"/>
      <c r="CQ407" s="133" t="s">
        <v>127</v>
      </c>
      <c r="CR407" s="134" t="s">
        <v>127</v>
      </c>
      <c r="CS407" s="112" t="s">
        <v>4804</v>
      </c>
      <c r="CT407" s="134" t="s">
        <v>132</v>
      </c>
      <c r="CU407" s="135"/>
      <c r="CV407" s="135"/>
      <c r="CW407" s="136" t="s">
        <v>132</v>
      </c>
      <c r="CX407" s="137" t="s">
        <v>132</v>
      </c>
      <c r="CY407" s="137" t="s">
        <v>132</v>
      </c>
      <c r="CZ407" s="137" t="s">
        <v>132</v>
      </c>
      <c r="DA407" s="162"/>
      <c r="DB407" s="156" t="s">
        <v>2744</v>
      </c>
      <c r="DC407" s="138" t="s">
        <v>149</v>
      </c>
      <c r="DD407" s="128" t="s">
        <v>2735</v>
      </c>
      <c r="DE407" s="947" t="s">
        <v>4805</v>
      </c>
    </row>
    <row r="408" spans="1:109" ht="40.5">
      <c r="A408" s="49"/>
      <c r="B408" s="59">
        <f t="shared" ca="1" si="6"/>
        <v>400</v>
      </c>
      <c r="C408" s="115" t="s">
        <v>241</v>
      </c>
      <c r="D408" s="150" t="s">
        <v>4806</v>
      </c>
      <c r="E408" s="65" t="s">
        <v>4807</v>
      </c>
      <c r="F408" s="116" t="s">
        <v>132</v>
      </c>
      <c r="G408" s="117" t="s">
        <v>132</v>
      </c>
      <c r="H408" s="27">
        <v>38285</v>
      </c>
      <c r="I408" s="65" t="s">
        <v>477</v>
      </c>
      <c r="J408" s="67" t="s">
        <v>4808</v>
      </c>
      <c r="K408" s="61" t="s">
        <v>479</v>
      </c>
      <c r="L408" s="112"/>
      <c r="M408" s="118" t="s">
        <v>2727</v>
      </c>
      <c r="N408" s="65" t="s">
        <v>4809</v>
      </c>
      <c r="O408" s="67" t="s">
        <v>4810</v>
      </c>
      <c r="P408" s="67" t="s">
        <v>197</v>
      </c>
      <c r="Q408" s="112"/>
      <c r="R408" s="151">
        <v>0</v>
      </c>
      <c r="S408" s="144">
        <v>1</v>
      </c>
      <c r="T408" s="282" t="s">
        <v>4811</v>
      </c>
      <c r="U408" s="159">
        <v>30</v>
      </c>
      <c r="V408" s="282"/>
      <c r="W408" s="159"/>
      <c r="X408" s="114"/>
      <c r="Y408" s="159"/>
      <c r="Z408" s="114"/>
      <c r="AA408" s="159"/>
      <c r="AB408" s="114"/>
      <c r="AC408" s="159"/>
      <c r="AD408" s="114"/>
      <c r="AE408" s="159"/>
      <c r="AF408" s="114"/>
      <c r="AG408" s="159"/>
      <c r="AH408" s="114"/>
      <c r="AI408" s="159"/>
      <c r="AJ408" s="114"/>
      <c r="AK408" s="159"/>
      <c r="AL408" s="114"/>
      <c r="AM408" s="159"/>
      <c r="AN408" s="144">
        <v>0</v>
      </c>
      <c r="AO408" s="161">
        <v>0</v>
      </c>
      <c r="AP408" s="130">
        <v>0</v>
      </c>
      <c r="AQ408" s="212">
        <v>0</v>
      </c>
      <c r="AR408" s="66">
        <v>0</v>
      </c>
      <c r="AS408" s="120">
        <v>0</v>
      </c>
      <c r="AT408" s="121">
        <v>0</v>
      </c>
      <c r="AU408" s="66">
        <v>0</v>
      </c>
      <c r="AV408" s="122">
        <v>0</v>
      </c>
      <c r="AW408" s="121">
        <v>1</v>
      </c>
      <c r="AX408" s="66">
        <v>1</v>
      </c>
      <c r="AY408" s="122">
        <v>0.1</v>
      </c>
      <c r="AZ408" s="121">
        <v>0</v>
      </c>
      <c r="BA408" s="66">
        <v>0</v>
      </c>
      <c r="BB408" s="122">
        <v>0</v>
      </c>
      <c r="BC408" s="121">
        <v>0</v>
      </c>
      <c r="BD408" s="66">
        <v>0</v>
      </c>
      <c r="BE408" s="122">
        <v>0</v>
      </c>
      <c r="BF408" s="113">
        <v>1</v>
      </c>
      <c r="BG408" s="66">
        <v>0</v>
      </c>
      <c r="BH408" s="66">
        <v>0</v>
      </c>
      <c r="BI408" s="151">
        <v>5</v>
      </c>
      <c r="BJ408" s="143">
        <v>8.5</v>
      </c>
      <c r="BK408" s="154">
        <v>0</v>
      </c>
      <c r="BL408" s="144">
        <v>0</v>
      </c>
      <c r="BM408" s="135">
        <v>0</v>
      </c>
      <c r="BN408" s="145">
        <v>0</v>
      </c>
      <c r="BO408" s="135">
        <v>0</v>
      </c>
      <c r="BP408" s="146">
        <v>0</v>
      </c>
      <c r="BQ408" s="135">
        <v>0</v>
      </c>
      <c r="BR408" s="145">
        <v>0</v>
      </c>
      <c r="BS408" s="135">
        <v>0</v>
      </c>
      <c r="BT408" s="155">
        <v>0</v>
      </c>
      <c r="BU408" s="149">
        <v>0</v>
      </c>
      <c r="BV408" s="144">
        <v>0</v>
      </c>
      <c r="BW408" s="145">
        <v>0</v>
      </c>
      <c r="BX408" s="146">
        <v>0</v>
      </c>
      <c r="BY408" s="147" t="s">
        <v>132</v>
      </c>
      <c r="BZ408" s="144">
        <v>0</v>
      </c>
      <c r="CA408" s="145">
        <v>0</v>
      </c>
      <c r="CB408" s="145">
        <v>0</v>
      </c>
      <c r="CC408" s="145">
        <v>0</v>
      </c>
      <c r="CD408" s="144">
        <v>0</v>
      </c>
      <c r="CE408" s="145">
        <v>0</v>
      </c>
      <c r="CF408" s="145">
        <v>0</v>
      </c>
      <c r="CG408" s="145">
        <v>0</v>
      </c>
      <c r="CH408" s="134" t="s">
        <v>132</v>
      </c>
      <c r="CI408" s="145"/>
      <c r="CJ408" s="148"/>
      <c r="CK408" s="149"/>
      <c r="CL408" s="144">
        <v>0</v>
      </c>
      <c r="CM408" s="145">
        <v>0</v>
      </c>
      <c r="CN408" s="145">
        <v>0</v>
      </c>
      <c r="CO408" s="134" t="s">
        <v>132</v>
      </c>
      <c r="CP408" s="136"/>
      <c r="CQ408" s="133" t="s">
        <v>132</v>
      </c>
      <c r="CR408" s="134" t="s">
        <v>132</v>
      </c>
      <c r="CS408" s="112"/>
      <c r="CT408" s="134" t="s">
        <v>132</v>
      </c>
      <c r="CU408" s="135"/>
      <c r="CV408" s="135"/>
      <c r="CW408" s="136" t="s">
        <v>132</v>
      </c>
      <c r="CX408" s="137" t="s">
        <v>132</v>
      </c>
      <c r="CY408" s="137" t="s">
        <v>132</v>
      </c>
      <c r="CZ408" s="137" t="s">
        <v>132</v>
      </c>
      <c r="DA408" s="163"/>
      <c r="DB408" s="156" t="s">
        <v>2744</v>
      </c>
      <c r="DC408" s="138" t="s">
        <v>149</v>
      </c>
      <c r="DD408" s="139" t="s">
        <v>2735</v>
      </c>
      <c r="DE408" s="947" t="s">
        <v>150</v>
      </c>
    </row>
    <row r="409" spans="1:109" ht="27">
      <c r="A409" s="49"/>
      <c r="B409" s="59">
        <f t="shared" ca="1" si="6"/>
        <v>401</v>
      </c>
      <c r="C409" s="115" t="s">
        <v>241</v>
      </c>
      <c r="D409" s="150" t="s">
        <v>4812</v>
      </c>
      <c r="E409" s="65" t="s">
        <v>4813</v>
      </c>
      <c r="F409" s="116" t="s">
        <v>132</v>
      </c>
      <c r="G409" s="117" t="s">
        <v>132</v>
      </c>
      <c r="H409" s="27">
        <v>38286</v>
      </c>
      <c r="I409" s="65" t="s">
        <v>477</v>
      </c>
      <c r="J409" s="67" t="s">
        <v>4808</v>
      </c>
      <c r="K409" s="61" t="s">
        <v>479</v>
      </c>
      <c r="L409" s="112"/>
      <c r="M409" s="118" t="s">
        <v>2727</v>
      </c>
      <c r="N409" s="65" t="s">
        <v>4809</v>
      </c>
      <c r="O409" s="67" t="s">
        <v>4814</v>
      </c>
      <c r="P409" s="67" t="s">
        <v>2743</v>
      </c>
      <c r="Q409" s="112"/>
      <c r="R409" s="151">
        <v>0</v>
      </c>
      <c r="S409" s="144">
        <v>1</v>
      </c>
      <c r="T409" s="282" t="s">
        <v>2935</v>
      </c>
      <c r="U409" s="159">
        <v>43</v>
      </c>
      <c r="V409" s="282"/>
      <c r="W409" s="159"/>
      <c r="X409" s="114"/>
      <c r="Y409" s="159"/>
      <c r="Z409" s="114"/>
      <c r="AA409" s="159"/>
      <c r="AB409" s="114"/>
      <c r="AC409" s="159"/>
      <c r="AD409" s="114"/>
      <c r="AE409" s="159"/>
      <c r="AF409" s="114"/>
      <c r="AG409" s="159"/>
      <c r="AH409" s="114"/>
      <c r="AI409" s="159"/>
      <c r="AJ409" s="114"/>
      <c r="AK409" s="159"/>
      <c r="AL409" s="114"/>
      <c r="AM409" s="159"/>
      <c r="AN409" s="144">
        <v>0</v>
      </c>
      <c r="AO409" s="161">
        <v>0</v>
      </c>
      <c r="AP409" s="130">
        <v>0</v>
      </c>
      <c r="AQ409" s="212">
        <v>0</v>
      </c>
      <c r="AR409" s="66">
        <v>0</v>
      </c>
      <c r="AS409" s="120">
        <v>0</v>
      </c>
      <c r="AT409" s="121">
        <v>0</v>
      </c>
      <c r="AU409" s="66">
        <v>0</v>
      </c>
      <c r="AV409" s="122">
        <v>0</v>
      </c>
      <c r="AW409" s="121">
        <v>1</v>
      </c>
      <c r="AX409" s="66">
        <v>0</v>
      </c>
      <c r="AY409" s="122">
        <v>0</v>
      </c>
      <c r="AZ409" s="121">
        <v>0</v>
      </c>
      <c r="BA409" s="66">
        <v>0</v>
      </c>
      <c r="BB409" s="122">
        <v>0</v>
      </c>
      <c r="BC409" s="121">
        <v>0</v>
      </c>
      <c r="BD409" s="66">
        <v>0</v>
      </c>
      <c r="BE409" s="122">
        <v>0</v>
      </c>
      <c r="BF409" s="113">
        <v>1</v>
      </c>
      <c r="BG409" s="66">
        <v>0</v>
      </c>
      <c r="BH409" s="66">
        <v>0</v>
      </c>
      <c r="BI409" s="151">
        <v>5</v>
      </c>
      <c r="BJ409" s="143">
        <v>8</v>
      </c>
      <c r="BK409" s="154">
        <v>0</v>
      </c>
      <c r="BL409" s="144">
        <v>0</v>
      </c>
      <c r="BM409" s="135">
        <v>0</v>
      </c>
      <c r="BN409" s="145">
        <v>0</v>
      </c>
      <c r="BO409" s="135">
        <v>0</v>
      </c>
      <c r="BP409" s="146">
        <v>0</v>
      </c>
      <c r="BQ409" s="135">
        <v>0</v>
      </c>
      <c r="BR409" s="145">
        <v>0</v>
      </c>
      <c r="BS409" s="135">
        <v>0</v>
      </c>
      <c r="BT409" s="155">
        <v>0</v>
      </c>
      <c r="BU409" s="149">
        <v>0</v>
      </c>
      <c r="BV409" s="144">
        <v>0</v>
      </c>
      <c r="BW409" s="145">
        <v>0</v>
      </c>
      <c r="BX409" s="146">
        <v>0</v>
      </c>
      <c r="BY409" s="147" t="s">
        <v>132</v>
      </c>
      <c r="BZ409" s="144">
        <v>0</v>
      </c>
      <c r="CA409" s="145">
        <v>0</v>
      </c>
      <c r="CB409" s="145">
        <v>0</v>
      </c>
      <c r="CC409" s="145">
        <v>0</v>
      </c>
      <c r="CD409" s="144">
        <v>0</v>
      </c>
      <c r="CE409" s="145">
        <v>0</v>
      </c>
      <c r="CF409" s="145">
        <v>0</v>
      </c>
      <c r="CG409" s="145">
        <v>0</v>
      </c>
      <c r="CH409" s="134" t="s">
        <v>132</v>
      </c>
      <c r="CI409" s="145"/>
      <c r="CJ409" s="148"/>
      <c r="CK409" s="149"/>
      <c r="CL409" s="144">
        <v>0</v>
      </c>
      <c r="CM409" s="145">
        <v>0</v>
      </c>
      <c r="CN409" s="145">
        <v>0</v>
      </c>
      <c r="CO409" s="134" t="s">
        <v>132</v>
      </c>
      <c r="CP409" s="136"/>
      <c r="CQ409" s="133" t="s">
        <v>132</v>
      </c>
      <c r="CR409" s="134" t="s">
        <v>132</v>
      </c>
      <c r="CS409" s="112"/>
      <c r="CT409" s="134" t="s">
        <v>132</v>
      </c>
      <c r="CU409" s="135"/>
      <c r="CV409" s="135"/>
      <c r="CW409" s="136" t="s">
        <v>132</v>
      </c>
      <c r="CX409" s="137" t="s">
        <v>132</v>
      </c>
      <c r="CY409" s="137" t="s">
        <v>132</v>
      </c>
      <c r="CZ409" s="137" t="s">
        <v>132</v>
      </c>
      <c r="DA409" s="163"/>
      <c r="DB409" s="156" t="s">
        <v>2744</v>
      </c>
      <c r="DC409" s="138" t="s">
        <v>149</v>
      </c>
      <c r="DD409" s="139" t="s">
        <v>2735</v>
      </c>
      <c r="DE409" s="947" t="s">
        <v>150</v>
      </c>
    </row>
    <row r="410" spans="1:109">
      <c r="A410" s="49"/>
      <c r="B410" s="59">
        <f t="shared" ca="1" si="6"/>
        <v>402</v>
      </c>
      <c r="C410" s="115" t="s">
        <v>241</v>
      </c>
      <c r="D410" s="150" t="s">
        <v>4815</v>
      </c>
      <c r="E410" s="65" t="s">
        <v>4816</v>
      </c>
      <c r="F410" s="116" t="s">
        <v>132</v>
      </c>
      <c r="G410" s="117" t="s">
        <v>132</v>
      </c>
      <c r="H410" s="27">
        <v>38287</v>
      </c>
      <c r="I410" s="65" t="s">
        <v>477</v>
      </c>
      <c r="J410" s="67" t="s">
        <v>4808</v>
      </c>
      <c r="K410" s="61" t="s">
        <v>528</v>
      </c>
      <c r="L410" s="112" t="s">
        <v>4817</v>
      </c>
      <c r="M410" s="118" t="s">
        <v>2727</v>
      </c>
      <c r="N410" s="65" t="s">
        <v>4809</v>
      </c>
      <c r="O410" s="67" t="s">
        <v>4818</v>
      </c>
      <c r="P410" s="67" t="s">
        <v>162</v>
      </c>
      <c r="Q410" s="112"/>
      <c r="R410" s="151">
        <v>0</v>
      </c>
      <c r="S410" s="144">
        <v>1</v>
      </c>
      <c r="T410" s="282" t="s">
        <v>618</v>
      </c>
      <c r="U410" s="159">
        <v>18</v>
      </c>
      <c r="V410" s="282"/>
      <c r="W410" s="159"/>
      <c r="X410" s="114"/>
      <c r="Y410" s="159"/>
      <c r="Z410" s="114"/>
      <c r="AA410" s="159"/>
      <c r="AB410" s="114"/>
      <c r="AC410" s="159"/>
      <c r="AD410" s="114"/>
      <c r="AE410" s="159"/>
      <c r="AF410" s="114"/>
      <c r="AG410" s="159"/>
      <c r="AH410" s="114"/>
      <c r="AI410" s="159"/>
      <c r="AJ410" s="114"/>
      <c r="AK410" s="159"/>
      <c r="AL410" s="114"/>
      <c r="AM410" s="159"/>
      <c r="AN410" s="144">
        <v>3</v>
      </c>
      <c r="AO410" s="161">
        <v>0.2</v>
      </c>
      <c r="AP410" s="130">
        <v>0</v>
      </c>
      <c r="AQ410" s="212">
        <v>2</v>
      </c>
      <c r="AR410" s="66">
        <v>0</v>
      </c>
      <c r="AS410" s="120">
        <v>1</v>
      </c>
      <c r="AT410" s="121">
        <v>0</v>
      </c>
      <c r="AU410" s="66">
        <v>0</v>
      </c>
      <c r="AV410" s="122">
        <v>0</v>
      </c>
      <c r="AW410" s="121">
        <v>3</v>
      </c>
      <c r="AX410" s="66">
        <v>2</v>
      </c>
      <c r="AY410" s="122">
        <v>0.3</v>
      </c>
      <c r="AZ410" s="121">
        <v>0</v>
      </c>
      <c r="BA410" s="66">
        <v>0</v>
      </c>
      <c r="BB410" s="122">
        <v>0</v>
      </c>
      <c r="BC410" s="121">
        <v>0</v>
      </c>
      <c r="BD410" s="66">
        <v>0</v>
      </c>
      <c r="BE410" s="122">
        <v>0</v>
      </c>
      <c r="BF410" s="113">
        <v>1</v>
      </c>
      <c r="BG410" s="66">
        <v>0</v>
      </c>
      <c r="BH410" s="66">
        <v>0</v>
      </c>
      <c r="BI410" s="151">
        <v>5</v>
      </c>
      <c r="BJ410" s="143">
        <v>26.5</v>
      </c>
      <c r="BK410" s="154">
        <v>0</v>
      </c>
      <c r="BL410" s="144">
        <v>0</v>
      </c>
      <c r="BM410" s="135">
        <v>0</v>
      </c>
      <c r="BN410" s="145">
        <v>0</v>
      </c>
      <c r="BO410" s="135">
        <v>0</v>
      </c>
      <c r="BP410" s="146">
        <v>0</v>
      </c>
      <c r="BQ410" s="135">
        <v>0</v>
      </c>
      <c r="BR410" s="145">
        <v>0</v>
      </c>
      <c r="BS410" s="135">
        <v>0</v>
      </c>
      <c r="BT410" s="155">
        <v>0</v>
      </c>
      <c r="BU410" s="149">
        <v>0</v>
      </c>
      <c r="BV410" s="144">
        <v>0</v>
      </c>
      <c r="BW410" s="145">
        <v>0</v>
      </c>
      <c r="BX410" s="146">
        <v>0</v>
      </c>
      <c r="BY410" s="147" t="s">
        <v>132</v>
      </c>
      <c r="BZ410" s="144">
        <v>0</v>
      </c>
      <c r="CA410" s="145">
        <v>0</v>
      </c>
      <c r="CB410" s="145">
        <v>0</v>
      </c>
      <c r="CC410" s="145">
        <v>0</v>
      </c>
      <c r="CD410" s="144">
        <v>0</v>
      </c>
      <c r="CE410" s="145">
        <v>0</v>
      </c>
      <c r="CF410" s="145">
        <v>0</v>
      </c>
      <c r="CG410" s="145">
        <v>0</v>
      </c>
      <c r="CH410" s="134" t="s">
        <v>132</v>
      </c>
      <c r="CI410" s="145"/>
      <c r="CJ410" s="148"/>
      <c r="CK410" s="149"/>
      <c r="CL410" s="144">
        <v>0</v>
      </c>
      <c r="CM410" s="145">
        <v>0</v>
      </c>
      <c r="CN410" s="145">
        <v>0</v>
      </c>
      <c r="CO410" s="134" t="s">
        <v>132</v>
      </c>
      <c r="CP410" s="136"/>
      <c r="CQ410" s="133" t="s">
        <v>132</v>
      </c>
      <c r="CR410" s="134" t="s">
        <v>132</v>
      </c>
      <c r="CS410" s="112"/>
      <c r="CT410" s="134" t="s">
        <v>132</v>
      </c>
      <c r="CU410" s="135"/>
      <c r="CV410" s="135"/>
      <c r="CW410" s="136" t="s">
        <v>132</v>
      </c>
      <c r="CX410" s="137" t="s">
        <v>132</v>
      </c>
      <c r="CY410" s="137" t="s">
        <v>132</v>
      </c>
      <c r="CZ410" s="137" t="s">
        <v>127</v>
      </c>
      <c r="DA410" s="163" t="s">
        <v>2834</v>
      </c>
      <c r="DB410" s="156" t="s">
        <v>2744</v>
      </c>
      <c r="DC410" s="138" t="s">
        <v>149</v>
      </c>
      <c r="DD410" s="139" t="s">
        <v>2735</v>
      </c>
      <c r="DE410" s="947" t="s">
        <v>150</v>
      </c>
    </row>
    <row r="411" spans="1:109">
      <c r="A411" s="49"/>
      <c r="B411" s="59">
        <f t="shared" ca="1" si="6"/>
        <v>403</v>
      </c>
      <c r="C411" s="115" t="s">
        <v>241</v>
      </c>
      <c r="D411" s="150" t="s">
        <v>4819</v>
      </c>
      <c r="E411" s="65" t="s">
        <v>4820</v>
      </c>
      <c r="F411" s="116" t="s">
        <v>132</v>
      </c>
      <c r="G411" s="117" t="s">
        <v>132</v>
      </c>
      <c r="H411" s="27">
        <v>38288</v>
      </c>
      <c r="I411" s="65" t="s">
        <v>477</v>
      </c>
      <c r="J411" s="67" t="s">
        <v>4808</v>
      </c>
      <c r="K411" s="61" t="s">
        <v>479</v>
      </c>
      <c r="L411" s="112"/>
      <c r="M411" s="118" t="s">
        <v>2727</v>
      </c>
      <c r="N411" s="65" t="s">
        <v>4809</v>
      </c>
      <c r="O411" s="67" t="s">
        <v>4821</v>
      </c>
      <c r="P411" s="67" t="s">
        <v>2831</v>
      </c>
      <c r="Q411" s="112"/>
      <c r="R411" s="151">
        <v>0</v>
      </c>
      <c r="S411" s="144">
        <v>0</v>
      </c>
      <c r="T411" s="282"/>
      <c r="U411" s="159"/>
      <c r="V411" s="282"/>
      <c r="W411" s="159"/>
      <c r="X411" s="114"/>
      <c r="Y411" s="159"/>
      <c r="Z411" s="114"/>
      <c r="AA411" s="159"/>
      <c r="AB411" s="114"/>
      <c r="AC411" s="159"/>
      <c r="AD411" s="114"/>
      <c r="AE411" s="159"/>
      <c r="AF411" s="114"/>
      <c r="AG411" s="159"/>
      <c r="AH411" s="114"/>
      <c r="AI411" s="159"/>
      <c r="AJ411" s="114"/>
      <c r="AK411" s="159"/>
      <c r="AL411" s="114"/>
      <c r="AM411" s="159"/>
      <c r="AN411" s="144">
        <v>0</v>
      </c>
      <c r="AO411" s="161">
        <v>0</v>
      </c>
      <c r="AP411" s="130">
        <v>0</v>
      </c>
      <c r="AQ411" s="212">
        <v>0</v>
      </c>
      <c r="AR411" s="66">
        <v>0</v>
      </c>
      <c r="AS411" s="120">
        <v>2</v>
      </c>
      <c r="AT411" s="121">
        <v>0</v>
      </c>
      <c r="AU411" s="66">
        <v>0</v>
      </c>
      <c r="AV411" s="122">
        <v>0</v>
      </c>
      <c r="AW411" s="121">
        <v>0</v>
      </c>
      <c r="AX411" s="66">
        <v>1</v>
      </c>
      <c r="AY411" s="122">
        <v>0.1</v>
      </c>
      <c r="AZ411" s="121">
        <v>0</v>
      </c>
      <c r="BA411" s="66">
        <v>1</v>
      </c>
      <c r="BB411" s="122">
        <v>0.1</v>
      </c>
      <c r="BC411" s="121">
        <v>0</v>
      </c>
      <c r="BD411" s="66">
        <v>0</v>
      </c>
      <c r="BE411" s="122">
        <v>0</v>
      </c>
      <c r="BF411" s="113">
        <v>0</v>
      </c>
      <c r="BG411" s="66">
        <v>1</v>
      </c>
      <c r="BH411" s="66">
        <v>0.1</v>
      </c>
      <c r="BI411" s="151">
        <v>1</v>
      </c>
      <c r="BJ411" s="143">
        <v>4.5</v>
      </c>
      <c r="BK411" s="154">
        <v>0</v>
      </c>
      <c r="BL411" s="144">
        <v>0</v>
      </c>
      <c r="BM411" s="135">
        <v>0</v>
      </c>
      <c r="BN411" s="145">
        <v>0</v>
      </c>
      <c r="BO411" s="135">
        <v>0</v>
      </c>
      <c r="BP411" s="146">
        <v>0</v>
      </c>
      <c r="BQ411" s="135">
        <v>0</v>
      </c>
      <c r="BR411" s="145">
        <v>0</v>
      </c>
      <c r="BS411" s="135">
        <v>0</v>
      </c>
      <c r="BT411" s="155">
        <v>0</v>
      </c>
      <c r="BU411" s="149">
        <v>0</v>
      </c>
      <c r="BV411" s="144">
        <v>0</v>
      </c>
      <c r="BW411" s="145">
        <v>0</v>
      </c>
      <c r="BX411" s="146">
        <v>0</v>
      </c>
      <c r="BY411" s="147" t="s">
        <v>132</v>
      </c>
      <c r="BZ411" s="144">
        <v>0</v>
      </c>
      <c r="CA411" s="145">
        <v>0</v>
      </c>
      <c r="CB411" s="145">
        <v>0</v>
      </c>
      <c r="CC411" s="145">
        <v>0</v>
      </c>
      <c r="CD411" s="144">
        <v>0</v>
      </c>
      <c r="CE411" s="145">
        <v>0</v>
      </c>
      <c r="CF411" s="145">
        <v>0</v>
      </c>
      <c r="CG411" s="145">
        <v>0</v>
      </c>
      <c r="CH411" s="134" t="s">
        <v>132</v>
      </c>
      <c r="CI411" s="145"/>
      <c r="CJ411" s="148"/>
      <c r="CK411" s="149"/>
      <c r="CL411" s="144">
        <v>0</v>
      </c>
      <c r="CM411" s="145">
        <v>0</v>
      </c>
      <c r="CN411" s="145">
        <v>0</v>
      </c>
      <c r="CO411" s="134" t="s">
        <v>132</v>
      </c>
      <c r="CP411" s="136"/>
      <c r="CQ411" s="133" t="s">
        <v>132</v>
      </c>
      <c r="CR411" s="134" t="s">
        <v>132</v>
      </c>
      <c r="CS411" s="112"/>
      <c r="CT411" s="134" t="s">
        <v>132</v>
      </c>
      <c r="CU411" s="135"/>
      <c r="CV411" s="135"/>
      <c r="CW411" s="136" t="s">
        <v>132</v>
      </c>
      <c r="CX411" s="137" t="s">
        <v>132</v>
      </c>
      <c r="CY411" s="137" t="s">
        <v>132</v>
      </c>
      <c r="CZ411" s="137" t="s">
        <v>132</v>
      </c>
      <c r="DA411" s="163"/>
      <c r="DB411" s="156" t="s">
        <v>2744</v>
      </c>
      <c r="DC411" s="138" t="s">
        <v>149</v>
      </c>
      <c r="DD411" s="139" t="s">
        <v>2735</v>
      </c>
      <c r="DE411" s="947" t="s">
        <v>150</v>
      </c>
    </row>
    <row r="412" spans="1:109">
      <c r="A412" s="49"/>
      <c r="B412" s="59">
        <f t="shared" ca="1" si="6"/>
        <v>404</v>
      </c>
      <c r="C412" s="115" t="s">
        <v>241</v>
      </c>
      <c r="D412" s="150" t="s">
        <v>4822</v>
      </c>
      <c r="E412" s="65" t="s">
        <v>4823</v>
      </c>
      <c r="F412" s="116" t="s">
        <v>127</v>
      </c>
      <c r="G412" s="117" t="s">
        <v>132</v>
      </c>
      <c r="H412" s="27">
        <v>38289</v>
      </c>
      <c r="I412" s="65" t="s">
        <v>477</v>
      </c>
      <c r="J412" s="67" t="s">
        <v>4808</v>
      </c>
      <c r="K412" s="61" t="s">
        <v>479</v>
      </c>
      <c r="L412" s="112"/>
      <c r="M412" s="118" t="s">
        <v>2727</v>
      </c>
      <c r="N412" s="65" t="s">
        <v>4809</v>
      </c>
      <c r="O412" s="67" t="s">
        <v>4824</v>
      </c>
      <c r="P412" s="67" t="s">
        <v>2831</v>
      </c>
      <c r="Q412" s="112"/>
      <c r="R412" s="151">
        <v>0</v>
      </c>
      <c r="S412" s="144">
        <v>0</v>
      </c>
      <c r="T412" s="282"/>
      <c r="U412" s="159"/>
      <c r="V412" s="282"/>
      <c r="W412" s="159"/>
      <c r="X412" s="119"/>
      <c r="Y412" s="159"/>
      <c r="Z412" s="119"/>
      <c r="AA412" s="159"/>
      <c r="AB412" s="119"/>
      <c r="AC412" s="159"/>
      <c r="AD412" s="119"/>
      <c r="AE412" s="159"/>
      <c r="AF412" s="119"/>
      <c r="AG412" s="159"/>
      <c r="AH412" s="119"/>
      <c r="AI412" s="159"/>
      <c r="AJ412" s="119"/>
      <c r="AK412" s="159"/>
      <c r="AL412" s="119"/>
      <c r="AM412" s="159"/>
      <c r="AN412" s="144">
        <v>0</v>
      </c>
      <c r="AO412" s="161">
        <v>0</v>
      </c>
      <c r="AP412" s="130">
        <v>0</v>
      </c>
      <c r="AQ412" s="212">
        <v>0</v>
      </c>
      <c r="AR412" s="66">
        <v>0</v>
      </c>
      <c r="AS412" s="120">
        <v>0</v>
      </c>
      <c r="AT412" s="121">
        <v>1</v>
      </c>
      <c r="AU412" s="66">
        <v>1</v>
      </c>
      <c r="AV412" s="122">
        <v>0.1</v>
      </c>
      <c r="AW412" s="121">
        <v>0</v>
      </c>
      <c r="AX412" s="66">
        <v>0</v>
      </c>
      <c r="AY412" s="122">
        <v>0</v>
      </c>
      <c r="AZ412" s="121">
        <v>0</v>
      </c>
      <c r="BA412" s="66">
        <v>0</v>
      </c>
      <c r="BB412" s="122">
        <v>0</v>
      </c>
      <c r="BC412" s="121">
        <v>1</v>
      </c>
      <c r="BD412" s="66">
        <v>0</v>
      </c>
      <c r="BE412" s="122">
        <v>0</v>
      </c>
      <c r="BF412" s="113">
        <v>0</v>
      </c>
      <c r="BG412" s="66">
        <v>1</v>
      </c>
      <c r="BH412" s="66">
        <v>0.9</v>
      </c>
      <c r="BI412" s="151">
        <v>5</v>
      </c>
      <c r="BJ412" s="143">
        <v>13</v>
      </c>
      <c r="BK412" s="154">
        <v>13</v>
      </c>
      <c r="BL412" s="144">
        <v>0</v>
      </c>
      <c r="BM412" s="135">
        <v>0</v>
      </c>
      <c r="BN412" s="145">
        <v>0</v>
      </c>
      <c r="BO412" s="135">
        <v>0</v>
      </c>
      <c r="BP412" s="146">
        <v>0</v>
      </c>
      <c r="BQ412" s="135">
        <v>0</v>
      </c>
      <c r="BR412" s="145">
        <v>0</v>
      </c>
      <c r="BS412" s="135">
        <v>0</v>
      </c>
      <c r="BT412" s="155">
        <v>0</v>
      </c>
      <c r="BU412" s="149">
        <v>0</v>
      </c>
      <c r="BV412" s="144">
        <v>0</v>
      </c>
      <c r="BW412" s="145">
        <v>0</v>
      </c>
      <c r="BX412" s="146">
        <v>0</v>
      </c>
      <c r="BY412" s="147" t="s">
        <v>132</v>
      </c>
      <c r="BZ412" s="144">
        <v>0</v>
      </c>
      <c r="CA412" s="145">
        <v>0</v>
      </c>
      <c r="CB412" s="145">
        <v>0</v>
      </c>
      <c r="CC412" s="145">
        <v>0</v>
      </c>
      <c r="CD412" s="144">
        <v>0</v>
      </c>
      <c r="CE412" s="145">
        <v>0</v>
      </c>
      <c r="CF412" s="145">
        <v>0</v>
      </c>
      <c r="CG412" s="145">
        <v>0</v>
      </c>
      <c r="CH412" s="134" t="s">
        <v>132</v>
      </c>
      <c r="CI412" s="145"/>
      <c r="CJ412" s="148"/>
      <c r="CK412" s="149"/>
      <c r="CL412" s="144">
        <v>0</v>
      </c>
      <c r="CM412" s="145">
        <v>0</v>
      </c>
      <c r="CN412" s="145">
        <v>0</v>
      </c>
      <c r="CO412" s="134" t="s">
        <v>132</v>
      </c>
      <c r="CP412" s="136"/>
      <c r="CQ412" s="133" t="s">
        <v>132</v>
      </c>
      <c r="CR412" s="134" t="s">
        <v>132</v>
      </c>
      <c r="CS412" s="112"/>
      <c r="CT412" s="134" t="s">
        <v>132</v>
      </c>
      <c r="CU412" s="135"/>
      <c r="CV412" s="135"/>
      <c r="CW412" s="136" t="s">
        <v>132</v>
      </c>
      <c r="CX412" s="137" t="s">
        <v>132</v>
      </c>
      <c r="CY412" s="137" t="s">
        <v>132</v>
      </c>
      <c r="CZ412" s="137" t="s">
        <v>132</v>
      </c>
      <c r="DA412" s="163"/>
      <c r="DB412" s="156" t="s">
        <v>2744</v>
      </c>
      <c r="DC412" s="138" t="s">
        <v>149</v>
      </c>
      <c r="DD412" s="139" t="s">
        <v>2735</v>
      </c>
      <c r="DE412" s="947" t="s">
        <v>150</v>
      </c>
    </row>
    <row r="413" spans="1:109" ht="40.5">
      <c r="A413" s="49"/>
      <c r="B413" s="59">
        <f t="shared" ca="1" si="6"/>
        <v>405</v>
      </c>
      <c r="C413" s="115" t="s">
        <v>241</v>
      </c>
      <c r="D413" s="150" t="s">
        <v>4825</v>
      </c>
      <c r="E413" s="65" t="s">
        <v>4826</v>
      </c>
      <c r="F413" s="116" t="s">
        <v>127</v>
      </c>
      <c r="G413" s="117" t="s">
        <v>132</v>
      </c>
      <c r="H413" s="27" t="s">
        <v>210</v>
      </c>
      <c r="I413" s="65" t="s">
        <v>477</v>
      </c>
      <c r="J413" s="67" t="s">
        <v>4827</v>
      </c>
      <c r="K413" s="61" t="s">
        <v>479</v>
      </c>
      <c r="L413" s="112"/>
      <c r="M413" s="118" t="s">
        <v>2727</v>
      </c>
      <c r="N413" s="65" t="s">
        <v>1177</v>
      </c>
      <c r="O413" s="67" t="s">
        <v>4828</v>
      </c>
      <c r="P413" s="67" t="s">
        <v>197</v>
      </c>
      <c r="Q413" s="112"/>
      <c r="R413" s="151">
        <v>0</v>
      </c>
      <c r="S413" s="144">
        <v>1</v>
      </c>
      <c r="T413" s="282" t="s">
        <v>2909</v>
      </c>
      <c r="U413" s="159">
        <v>4</v>
      </c>
      <c r="V413" s="282"/>
      <c r="W413" s="159"/>
      <c r="X413" s="114"/>
      <c r="Y413" s="159"/>
      <c r="Z413" s="114"/>
      <c r="AA413" s="159"/>
      <c r="AB413" s="114"/>
      <c r="AC413" s="159"/>
      <c r="AD413" s="114"/>
      <c r="AE413" s="159"/>
      <c r="AF413" s="114"/>
      <c r="AG413" s="159"/>
      <c r="AH413" s="114"/>
      <c r="AI413" s="159"/>
      <c r="AJ413" s="114"/>
      <c r="AK413" s="159"/>
      <c r="AL413" s="114"/>
      <c r="AM413" s="159"/>
      <c r="AN413" s="144">
        <v>1</v>
      </c>
      <c r="AO413" s="161">
        <v>0.1</v>
      </c>
      <c r="AP413" s="130">
        <v>0</v>
      </c>
      <c r="AQ413" s="212">
        <v>0</v>
      </c>
      <c r="AR413" s="66">
        <v>0</v>
      </c>
      <c r="AS413" s="120">
        <v>0</v>
      </c>
      <c r="AT413" s="121">
        <v>1</v>
      </c>
      <c r="AU413" s="66">
        <v>1</v>
      </c>
      <c r="AV413" s="122">
        <v>0.8</v>
      </c>
      <c r="AW413" s="121">
        <v>2</v>
      </c>
      <c r="AX413" s="66">
        <v>0</v>
      </c>
      <c r="AY413" s="122">
        <v>0</v>
      </c>
      <c r="AZ413" s="121">
        <v>0</v>
      </c>
      <c r="BA413" s="66">
        <v>0</v>
      </c>
      <c r="BB413" s="122">
        <v>0</v>
      </c>
      <c r="BC413" s="121">
        <v>2</v>
      </c>
      <c r="BD413" s="66">
        <v>3</v>
      </c>
      <c r="BE413" s="122">
        <v>1.7</v>
      </c>
      <c r="BF413" s="113">
        <v>2</v>
      </c>
      <c r="BG413" s="66">
        <v>0</v>
      </c>
      <c r="BH413" s="66">
        <v>0</v>
      </c>
      <c r="BI413" s="151">
        <v>5</v>
      </c>
      <c r="BJ413" s="143">
        <v>43</v>
      </c>
      <c r="BK413" s="154">
        <v>27</v>
      </c>
      <c r="BL413" s="144">
        <v>0</v>
      </c>
      <c r="BM413" s="135">
        <v>0</v>
      </c>
      <c r="BN413" s="145">
        <v>0</v>
      </c>
      <c r="BO413" s="135">
        <v>0</v>
      </c>
      <c r="BP413" s="146">
        <v>0</v>
      </c>
      <c r="BQ413" s="135">
        <v>0</v>
      </c>
      <c r="BR413" s="145">
        <v>0</v>
      </c>
      <c r="BS413" s="135">
        <v>0</v>
      </c>
      <c r="BT413" s="155">
        <v>0</v>
      </c>
      <c r="BU413" s="149">
        <v>0</v>
      </c>
      <c r="BV413" s="144">
        <v>0</v>
      </c>
      <c r="BW413" s="145">
        <v>0</v>
      </c>
      <c r="BX413" s="146">
        <v>0</v>
      </c>
      <c r="BY413" s="147" t="s">
        <v>132</v>
      </c>
      <c r="BZ413" s="144">
        <v>0</v>
      </c>
      <c r="CA413" s="145">
        <v>0</v>
      </c>
      <c r="CB413" s="145">
        <v>0</v>
      </c>
      <c r="CC413" s="145">
        <v>0</v>
      </c>
      <c r="CD413" s="144">
        <v>0</v>
      </c>
      <c r="CE413" s="145">
        <v>0</v>
      </c>
      <c r="CF413" s="145">
        <v>0</v>
      </c>
      <c r="CG413" s="145">
        <v>0</v>
      </c>
      <c r="CH413" s="134" t="s">
        <v>132</v>
      </c>
      <c r="CI413" s="145"/>
      <c r="CJ413" s="148"/>
      <c r="CK413" s="149"/>
      <c r="CL413" s="144">
        <v>0</v>
      </c>
      <c r="CM413" s="145">
        <v>0</v>
      </c>
      <c r="CN413" s="145">
        <v>0</v>
      </c>
      <c r="CO413" s="134" t="s">
        <v>132</v>
      </c>
      <c r="CP413" s="136"/>
      <c r="CQ413" s="133" t="s">
        <v>132</v>
      </c>
      <c r="CR413" s="134" t="s">
        <v>127</v>
      </c>
      <c r="CS413" s="112" t="s">
        <v>4829</v>
      </c>
      <c r="CT413" s="134" t="s">
        <v>132</v>
      </c>
      <c r="CU413" s="135"/>
      <c r="CV413" s="135"/>
      <c r="CW413" s="136" t="s">
        <v>132</v>
      </c>
      <c r="CX413" s="137" t="s">
        <v>132</v>
      </c>
      <c r="CY413" s="137" t="s">
        <v>132</v>
      </c>
      <c r="CZ413" s="137" t="s">
        <v>132</v>
      </c>
      <c r="DA413" s="163"/>
      <c r="DB413" s="156" t="s">
        <v>2744</v>
      </c>
      <c r="DC413" s="138" t="s">
        <v>137</v>
      </c>
      <c r="DD413" s="139" t="s">
        <v>2736</v>
      </c>
      <c r="DE413" s="947" t="s">
        <v>150</v>
      </c>
    </row>
    <row r="414" spans="1:109" ht="40.5">
      <c r="A414" s="49"/>
      <c r="B414" s="59">
        <f t="shared" ca="1" si="6"/>
        <v>406</v>
      </c>
      <c r="C414" s="115" t="s">
        <v>241</v>
      </c>
      <c r="D414" s="150" t="s">
        <v>4830</v>
      </c>
      <c r="E414" s="65" t="s">
        <v>4831</v>
      </c>
      <c r="F414" s="116" t="s">
        <v>132</v>
      </c>
      <c r="G414" s="117" t="s">
        <v>132</v>
      </c>
      <c r="H414" s="27" t="s">
        <v>210</v>
      </c>
      <c r="I414" s="65" t="s">
        <v>477</v>
      </c>
      <c r="J414" s="67" t="s">
        <v>4832</v>
      </c>
      <c r="K414" s="61" t="s">
        <v>479</v>
      </c>
      <c r="L414" s="112"/>
      <c r="M414" s="118" t="s">
        <v>2727</v>
      </c>
      <c r="N414" s="65" t="s">
        <v>1177</v>
      </c>
      <c r="O414" s="67" t="s">
        <v>4833</v>
      </c>
      <c r="P414" s="67" t="s">
        <v>2831</v>
      </c>
      <c r="Q414" s="112"/>
      <c r="R414" s="151">
        <v>0</v>
      </c>
      <c r="S414" s="144">
        <v>0</v>
      </c>
      <c r="T414" s="282"/>
      <c r="U414" s="159"/>
      <c r="V414" s="282"/>
      <c r="W414" s="159"/>
      <c r="X414" s="114"/>
      <c r="Y414" s="159"/>
      <c r="Z414" s="114"/>
      <c r="AA414" s="159"/>
      <c r="AB414" s="114"/>
      <c r="AC414" s="159"/>
      <c r="AD414" s="114"/>
      <c r="AE414" s="159"/>
      <c r="AF414" s="114"/>
      <c r="AG414" s="159"/>
      <c r="AH414" s="114"/>
      <c r="AI414" s="159"/>
      <c r="AJ414" s="114"/>
      <c r="AK414" s="159"/>
      <c r="AL414" s="114"/>
      <c r="AM414" s="159"/>
      <c r="AN414" s="144">
        <v>4</v>
      </c>
      <c r="AO414" s="161">
        <v>3.4</v>
      </c>
      <c r="AP414" s="130">
        <v>0</v>
      </c>
      <c r="AQ414" s="212">
        <v>0</v>
      </c>
      <c r="AR414" s="66">
        <v>0</v>
      </c>
      <c r="AS414" s="120">
        <v>4</v>
      </c>
      <c r="AT414" s="121">
        <v>0</v>
      </c>
      <c r="AU414" s="66">
        <v>0</v>
      </c>
      <c r="AV414" s="122">
        <v>0</v>
      </c>
      <c r="AW414" s="121">
        <v>2</v>
      </c>
      <c r="AX414" s="66">
        <v>1</v>
      </c>
      <c r="AY414" s="122">
        <v>0.2</v>
      </c>
      <c r="AZ414" s="121">
        <v>0</v>
      </c>
      <c r="BA414" s="66">
        <v>0</v>
      </c>
      <c r="BB414" s="122">
        <v>0</v>
      </c>
      <c r="BC414" s="121">
        <v>0</v>
      </c>
      <c r="BD414" s="66">
        <v>0</v>
      </c>
      <c r="BE414" s="122">
        <v>0</v>
      </c>
      <c r="BF414" s="113">
        <v>1</v>
      </c>
      <c r="BG414" s="66">
        <v>0</v>
      </c>
      <c r="BH414" s="66">
        <v>0</v>
      </c>
      <c r="BI414" s="151">
        <v>2.5</v>
      </c>
      <c r="BJ414" s="143">
        <v>10</v>
      </c>
      <c r="BK414" s="154">
        <v>0</v>
      </c>
      <c r="BL414" s="144">
        <v>0</v>
      </c>
      <c r="BM414" s="135">
        <v>0</v>
      </c>
      <c r="BN414" s="145">
        <v>0</v>
      </c>
      <c r="BO414" s="135">
        <v>0</v>
      </c>
      <c r="BP414" s="146">
        <v>0</v>
      </c>
      <c r="BQ414" s="135">
        <v>0</v>
      </c>
      <c r="BR414" s="145">
        <v>0</v>
      </c>
      <c r="BS414" s="135">
        <v>0</v>
      </c>
      <c r="BT414" s="155">
        <v>0</v>
      </c>
      <c r="BU414" s="149">
        <v>0</v>
      </c>
      <c r="BV414" s="144">
        <v>0</v>
      </c>
      <c r="BW414" s="145">
        <v>0</v>
      </c>
      <c r="BX414" s="146">
        <v>0</v>
      </c>
      <c r="BY414" s="147" t="s">
        <v>132</v>
      </c>
      <c r="BZ414" s="144">
        <v>0</v>
      </c>
      <c r="CA414" s="145">
        <v>0</v>
      </c>
      <c r="CB414" s="145">
        <v>0</v>
      </c>
      <c r="CC414" s="145">
        <v>0</v>
      </c>
      <c r="CD414" s="144">
        <v>0</v>
      </c>
      <c r="CE414" s="145">
        <v>0</v>
      </c>
      <c r="CF414" s="145">
        <v>0</v>
      </c>
      <c r="CG414" s="145">
        <v>0</v>
      </c>
      <c r="CH414" s="134" t="s">
        <v>132</v>
      </c>
      <c r="CI414" s="145"/>
      <c r="CJ414" s="148"/>
      <c r="CK414" s="149"/>
      <c r="CL414" s="144">
        <v>0</v>
      </c>
      <c r="CM414" s="145">
        <v>0</v>
      </c>
      <c r="CN414" s="145">
        <v>0</v>
      </c>
      <c r="CO414" s="134" t="s">
        <v>132</v>
      </c>
      <c r="CP414" s="136"/>
      <c r="CQ414" s="133" t="s">
        <v>132</v>
      </c>
      <c r="CR414" s="134" t="s">
        <v>127</v>
      </c>
      <c r="CS414" s="112" t="s">
        <v>4829</v>
      </c>
      <c r="CT414" s="134" t="s">
        <v>132</v>
      </c>
      <c r="CU414" s="135"/>
      <c r="CV414" s="135"/>
      <c r="CW414" s="136" t="s">
        <v>132</v>
      </c>
      <c r="CX414" s="137" t="s">
        <v>132</v>
      </c>
      <c r="CY414" s="137" t="s">
        <v>132</v>
      </c>
      <c r="CZ414" s="137" t="s">
        <v>132</v>
      </c>
      <c r="DA414" s="163"/>
      <c r="DB414" s="156" t="s">
        <v>2744</v>
      </c>
      <c r="DC414" s="138" t="s">
        <v>137</v>
      </c>
      <c r="DD414" s="139" t="s">
        <v>2736</v>
      </c>
      <c r="DE414" s="947" t="s">
        <v>150</v>
      </c>
    </row>
    <row r="415" spans="1:109">
      <c r="A415" s="49"/>
      <c r="B415" s="59">
        <f t="shared" ca="1" si="6"/>
        <v>407</v>
      </c>
      <c r="C415" s="115" t="s">
        <v>241</v>
      </c>
      <c r="D415" s="150" t="s">
        <v>4834</v>
      </c>
      <c r="E415" s="65" t="s">
        <v>4835</v>
      </c>
      <c r="F415" s="116" t="s">
        <v>127</v>
      </c>
      <c r="G415" s="117" t="s">
        <v>132</v>
      </c>
      <c r="H415" s="27" t="s">
        <v>210</v>
      </c>
      <c r="I415" s="65" t="s">
        <v>477</v>
      </c>
      <c r="J415" s="67" t="s">
        <v>4832</v>
      </c>
      <c r="K415" s="61" t="s">
        <v>479</v>
      </c>
      <c r="L415" s="112"/>
      <c r="M415" s="118" t="s">
        <v>2727</v>
      </c>
      <c r="N415" s="65" t="s">
        <v>1177</v>
      </c>
      <c r="O415" s="67" t="s">
        <v>4836</v>
      </c>
      <c r="P415" s="67" t="s">
        <v>2831</v>
      </c>
      <c r="Q415" s="112"/>
      <c r="R415" s="151">
        <v>0</v>
      </c>
      <c r="S415" s="144">
        <v>0</v>
      </c>
      <c r="T415" s="282"/>
      <c r="U415" s="159"/>
      <c r="V415" s="282"/>
      <c r="W415" s="159"/>
      <c r="X415" s="114"/>
      <c r="Y415" s="159"/>
      <c r="Z415" s="114"/>
      <c r="AA415" s="159"/>
      <c r="AB415" s="114"/>
      <c r="AC415" s="159"/>
      <c r="AD415" s="114"/>
      <c r="AE415" s="159"/>
      <c r="AF415" s="114"/>
      <c r="AG415" s="159"/>
      <c r="AH415" s="114"/>
      <c r="AI415" s="159"/>
      <c r="AJ415" s="114"/>
      <c r="AK415" s="159"/>
      <c r="AL415" s="114"/>
      <c r="AM415" s="159"/>
      <c r="AN415" s="144">
        <v>0</v>
      </c>
      <c r="AO415" s="161">
        <v>0</v>
      </c>
      <c r="AP415" s="130">
        <v>0</v>
      </c>
      <c r="AQ415" s="212">
        <v>0</v>
      </c>
      <c r="AR415" s="66">
        <v>0</v>
      </c>
      <c r="AS415" s="120">
        <v>0</v>
      </c>
      <c r="AT415" s="121">
        <v>1</v>
      </c>
      <c r="AU415" s="66">
        <v>0</v>
      </c>
      <c r="AV415" s="122">
        <v>0</v>
      </c>
      <c r="AW415" s="121">
        <v>0</v>
      </c>
      <c r="AX415" s="66">
        <v>0</v>
      </c>
      <c r="AY415" s="122">
        <v>0</v>
      </c>
      <c r="AZ415" s="121">
        <v>0</v>
      </c>
      <c r="BA415" s="66">
        <v>0</v>
      </c>
      <c r="BB415" s="122">
        <v>0</v>
      </c>
      <c r="BC415" s="121">
        <v>2</v>
      </c>
      <c r="BD415" s="66">
        <v>6</v>
      </c>
      <c r="BE415" s="122">
        <v>3.5</v>
      </c>
      <c r="BF415" s="113">
        <v>0</v>
      </c>
      <c r="BG415" s="66">
        <v>0</v>
      </c>
      <c r="BH415" s="66">
        <v>0</v>
      </c>
      <c r="BI415" s="151">
        <v>5</v>
      </c>
      <c r="BJ415" s="143">
        <v>21</v>
      </c>
      <c r="BK415" s="154">
        <v>21</v>
      </c>
      <c r="BL415" s="144">
        <v>0</v>
      </c>
      <c r="BM415" s="135">
        <v>0</v>
      </c>
      <c r="BN415" s="145">
        <v>0</v>
      </c>
      <c r="BO415" s="135">
        <v>0</v>
      </c>
      <c r="BP415" s="146">
        <v>0</v>
      </c>
      <c r="BQ415" s="135">
        <v>0</v>
      </c>
      <c r="BR415" s="145">
        <v>0</v>
      </c>
      <c r="BS415" s="135">
        <v>0</v>
      </c>
      <c r="BT415" s="155">
        <v>0</v>
      </c>
      <c r="BU415" s="149">
        <v>0</v>
      </c>
      <c r="BV415" s="144">
        <v>0</v>
      </c>
      <c r="BW415" s="145">
        <v>0</v>
      </c>
      <c r="BX415" s="146">
        <v>0</v>
      </c>
      <c r="BY415" s="147" t="s">
        <v>132</v>
      </c>
      <c r="BZ415" s="144">
        <v>0</v>
      </c>
      <c r="CA415" s="145">
        <v>0</v>
      </c>
      <c r="CB415" s="145">
        <v>0</v>
      </c>
      <c r="CC415" s="145">
        <v>0</v>
      </c>
      <c r="CD415" s="144">
        <v>0</v>
      </c>
      <c r="CE415" s="145">
        <v>0</v>
      </c>
      <c r="CF415" s="145">
        <v>0</v>
      </c>
      <c r="CG415" s="145">
        <v>0</v>
      </c>
      <c r="CH415" s="134" t="s">
        <v>132</v>
      </c>
      <c r="CI415" s="145"/>
      <c r="CJ415" s="148"/>
      <c r="CK415" s="149"/>
      <c r="CL415" s="144">
        <v>0</v>
      </c>
      <c r="CM415" s="145">
        <v>0</v>
      </c>
      <c r="CN415" s="145">
        <v>0</v>
      </c>
      <c r="CO415" s="134" t="s">
        <v>132</v>
      </c>
      <c r="CP415" s="136"/>
      <c r="CQ415" s="133" t="s">
        <v>132</v>
      </c>
      <c r="CR415" s="134" t="s">
        <v>132</v>
      </c>
      <c r="CS415" s="112"/>
      <c r="CT415" s="134" t="s">
        <v>132</v>
      </c>
      <c r="CU415" s="135"/>
      <c r="CV415" s="135"/>
      <c r="CW415" s="136" t="s">
        <v>132</v>
      </c>
      <c r="CX415" s="137" t="s">
        <v>132</v>
      </c>
      <c r="CY415" s="137" t="s">
        <v>132</v>
      </c>
      <c r="CZ415" s="137" t="s">
        <v>132</v>
      </c>
      <c r="DA415" s="163"/>
      <c r="DB415" s="156" t="s">
        <v>2744</v>
      </c>
      <c r="DC415" s="138" t="s">
        <v>137</v>
      </c>
      <c r="DD415" s="139" t="s">
        <v>2736</v>
      </c>
      <c r="DE415" s="947" t="s">
        <v>150</v>
      </c>
    </row>
    <row r="416" spans="1:109" ht="121.5">
      <c r="A416" s="49"/>
      <c r="B416" s="59">
        <f t="shared" ca="1" si="6"/>
        <v>408</v>
      </c>
      <c r="C416" s="115" t="s">
        <v>241</v>
      </c>
      <c r="D416" s="150" t="s">
        <v>4837</v>
      </c>
      <c r="E416" s="65" t="s">
        <v>4838</v>
      </c>
      <c r="F416" s="116" t="s">
        <v>132</v>
      </c>
      <c r="G416" s="117" t="s">
        <v>132</v>
      </c>
      <c r="H416" s="27">
        <v>38384</v>
      </c>
      <c r="I416" s="65" t="s">
        <v>477</v>
      </c>
      <c r="J416" s="67" t="s">
        <v>4839</v>
      </c>
      <c r="K416" s="61" t="s">
        <v>479</v>
      </c>
      <c r="L416" s="112"/>
      <c r="M416" s="118" t="s">
        <v>2727</v>
      </c>
      <c r="N416" s="65" t="s">
        <v>4840</v>
      </c>
      <c r="O416" s="67" t="s">
        <v>4841</v>
      </c>
      <c r="P416" s="67" t="s">
        <v>2819</v>
      </c>
      <c r="Q416" s="112"/>
      <c r="R416" s="151">
        <v>0</v>
      </c>
      <c r="S416" s="144">
        <v>1</v>
      </c>
      <c r="T416" s="282" t="s">
        <v>4842</v>
      </c>
      <c r="U416" s="159">
        <v>3</v>
      </c>
      <c r="V416" s="282"/>
      <c r="W416" s="159"/>
      <c r="X416" s="114"/>
      <c r="Y416" s="159"/>
      <c r="Z416" s="114"/>
      <c r="AA416" s="159"/>
      <c r="AB416" s="114"/>
      <c r="AC416" s="159"/>
      <c r="AD416" s="114"/>
      <c r="AE416" s="159"/>
      <c r="AF416" s="114"/>
      <c r="AG416" s="159"/>
      <c r="AH416" s="114"/>
      <c r="AI416" s="159"/>
      <c r="AJ416" s="114"/>
      <c r="AK416" s="159"/>
      <c r="AL416" s="114"/>
      <c r="AM416" s="159"/>
      <c r="AN416" s="144">
        <v>0</v>
      </c>
      <c r="AO416" s="161">
        <v>0</v>
      </c>
      <c r="AP416" s="130">
        <v>0</v>
      </c>
      <c r="AQ416" s="212">
        <v>0</v>
      </c>
      <c r="AR416" s="66">
        <v>1</v>
      </c>
      <c r="AS416" s="120">
        <v>0</v>
      </c>
      <c r="AT416" s="121">
        <v>0</v>
      </c>
      <c r="AU416" s="66">
        <v>0</v>
      </c>
      <c r="AV416" s="122">
        <v>0</v>
      </c>
      <c r="AW416" s="121">
        <v>4</v>
      </c>
      <c r="AX416" s="66">
        <v>0</v>
      </c>
      <c r="AY416" s="122">
        <v>0</v>
      </c>
      <c r="AZ416" s="121">
        <v>0</v>
      </c>
      <c r="BA416" s="66">
        <v>0</v>
      </c>
      <c r="BB416" s="122">
        <v>0</v>
      </c>
      <c r="BC416" s="121">
        <v>0</v>
      </c>
      <c r="BD416" s="66">
        <v>0</v>
      </c>
      <c r="BE416" s="122">
        <v>0</v>
      </c>
      <c r="BF416" s="113">
        <v>1</v>
      </c>
      <c r="BG416" s="66">
        <v>1</v>
      </c>
      <c r="BH416" s="66">
        <v>0.8</v>
      </c>
      <c r="BI416" s="151">
        <v>5</v>
      </c>
      <c r="BJ416" s="143">
        <v>17</v>
      </c>
      <c r="BK416" s="154">
        <v>0</v>
      </c>
      <c r="BL416" s="144">
        <v>0</v>
      </c>
      <c r="BM416" s="135">
        <v>0</v>
      </c>
      <c r="BN416" s="145">
        <v>0</v>
      </c>
      <c r="BO416" s="135">
        <v>0</v>
      </c>
      <c r="BP416" s="146">
        <v>0</v>
      </c>
      <c r="BQ416" s="135">
        <v>0</v>
      </c>
      <c r="BR416" s="145">
        <v>0</v>
      </c>
      <c r="BS416" s="135">
        <v>0</v>
      </c>
      <c r="BT416" s="155">
        <v>0</v>
      </c>
      <c r="BU416" s="149">
        <v>0</v>
      </c>
      <c r="BV416" s="144">
        <v>0</v>
      </c>
      <c r="BW416" s="145">
        <v>0</v>
      </c>
      <c r="BX416" s="146">
        <v>0</v>
      </c>
      <c r="BY416" s="147" t="s">
        <v>127</v>
      </c>
      <c r="BZ416" s="144">
        <v>0</v>
      </c>
      <c r="CA416" s="145">
        <v>0</v>
      </c>
      <c r="CB416" s="145">
        <v>0</v>
      </c>
      <c r="CC416" s="145">
        <v>0</v>
      </c>
      <c r="CD416" s="144">
        <v>0</v>
      </c>
      <c r="CE416" s="145">
        <v>0</v>
      </c>
      <c r="CF416" s="145">
        <v>0</v>
      </c>
      <c r="CG416" s="145">
        <v>0</v>
      </c>
      <c r="CH416" s="134" t="s">
        <v>127</v>
      </c>
      <c r="CI416" s="145">
        <v>0</v>
      </c>
      <c r="CJ416" s="148">
        <v>1</v>
      </c>
      <c r="CK416" s="149">
        <v>0</v>
      </c>
      <c r="CL416" s="144">
        <v>0</v>
      </c>
      <c r="CM416" s="145">
        <v>0</v>
      </c>
      <c r="CN416" s="145">
        <v>0</v>
      </c>
      <c r="CO416" s="134" t="s">
        <v>127</v>
      </c>
      <c r="CP416" s="136" t="s">
        <v>127</v>
      </c>
      <c r="CQ416" s="133" t="s">
        <v>127</v>
      </c>
      <c r="CR416" s="134" t="s">
        <v>127</v>
      </c>
      <c r="CS416" s="112" t="s">
        <v>4843</v>
      </c>
      <c r="CT416" s="134" t="s">
        <v>132</v>
      </c>
      <c r="CU416" s="135"/>
      <c r="CV416" s="135"/>
      <c r="CW416" s="136" t="s">
        <v>132</v>
      </c>
      <c r="CX416" s="137" t="s">
        <v>132</v>
      </c>
      <c r="CY416" s="137" t="s">
        <v>132</v>
      </c>
      <c r="CZ416" s="137" t="s">
        <v>132</v>
      </c>
      <c r="DA416" s="163"/>
      <c r="DB416" s="156" t="s">
        <v>2744</v>
      </c>
      <c r="DC416" s="138" t="s">
        <v>149</v>
      </c>
      <c r="DD416" s="139" t="s">
        <v>2735</v>
      </c>
      <c r="DE416" s="947" t="s">
        <v>160</v>
      </c>
    </row>
    <row r="417" spans="1:109">
      <c r="A417" s="49"/>
      <c r="B417" s="59">
        <f t="shared" ca="1" si="6"/>
        <v>409</v>
      </c>
      <c r="C417" s="115" t="s">
        <v>241</v>
      </c>
      <c r="D417" s="150" t="s">
        <v>4844</v>
      </c>
      <c r="E417" s="65" t="s">
        <v>4845</v>
      </c>
      <c r="F417" s="116" t="s">
        <v>132</v>
      </c>
      <c r="G417" s="117" t="s">
        <v>132</v>
      </c>
      <c r="H417" s="27">
        <v>38384</v>
      </c>
      <c r="I417" s="65" t="s">
        <v>477</v>
      </c>
      <c r="J417" s="67" t="s">
        <v>4839</v>
      </c>
      <c r="K417" s="61" t="s">
        <v>479</v>
      </c>
      <c r="L417" s="112"/>
      <c r="M417" s="118" t="s">
        <v>2727</v>
      </c>
      <c r="N417" s="65" t="s">
        <v>4840</v>
      </c>
      <c r="O417" s="67" t="s">
        <v>4846</v>
      </c>
      <c r="P417" s="67" t="s">
        <v>2819</v>
      </c>
      <c r="Q417" s="112"/>
      <c r="R417" s="151">
        <v>0</v>
      </c>
      <c r="S417" s="144">
        <v>0</v>
      </c>
      <c r="T417" s="282"/>
      <c r="U417" s="159"/>
      <c r="V417" s="282"/>
      <c r="W417" s="159"/>
      <c r="X417" s="114"/>
      <c r="Y417" s="159"/>
      <c r="Z417" s="114"/>
      <c r="AA417" s="159"/>
      <c r="AB417" s="114"/>
      <c r="AC417" s="159"/>
      <c r="AD417" s="114"/>
      <c r="AE417" s="159"/>
      <c r="AF417" s="114"/>
      <c r="AG417" s="159"/>
      <c r="AH417" s="114"/>
      <c r="AI417" s="159"/>
      <c r="AJ417" s="114"/>
      <c r="AK417" s="159"/>
      <c r="AL417" s="114"/>
      <c r="AM417" s="159"/>
      <c r="AN417" s="144">
        <v>1</v>
      </c>
      <c r="AO417" s="161">
        <v>0.1</v>
      </c>
      <c r="AP417" s="130">
        <v>0</v>
      </c>
      <c r="AQ417" s="212">
        <v>0</v>
      </c>
      <c r="AR417" s="66">
        <v>0</v>
      </c>
      <c r="AS417" s="120">
        <v>0</v>
      </c>
      <c r="AT417" s="121">
        <v>0</v>
      </c>
      <c r="AU417" s="66">
        <v>0</v>
      </c>
      <c r="AV417" s="122">
        <v>0</v>
      </c>
      <c r="AW417" s="121">
        <v>0</v>
      </c>
      <c r="AX417" s="66">
        <v>1</v>
      </c>
      <c r="AY417" s="122">
        <v>0.1</v>
      </c>
      <c r="AZ417" s="121">
        <v>0</v>
      </c>
      <c r="BA417" s="66">
        <v>0</v>
      </c>
      <c r="BB417" s="122">
        <v>0</v>
      </c>
      <c r="BC417" s="121">
        <v>0</v>
      </c>
      <c r="BD417" s="66">
        <v>0</v>
      </c>
      <c r="BE417" s="122">
        <v>0</v>
      </c>
      <c r="BF417" s="113">
        <v>0</v>
      </c>
      <c r="BG417" s="66">
        <v>1</v>
      </c>
      <c r="BH417" s="66">
        <v>0.1</v>
      </c>
      <c r="BI417" s="151">
        <v>1</v>
      </c>
      <c r="BJ417" s="143">
        <v>8</v>
      </c>
      <c r="BK417" s="154">
        <v>0</v>
      </c>
      <c r="BL417" s="144">
        <v>0</v>
      </c>
      <c r="BM417" s="135">
        <v>0</v>
      </c>
      <c r="BN417" s="145">
        <v>0</v>
      </c>
      <c r="BO417" s="135">
        <v>0</v>
      </c>
      <c r="BP417" s="146">
        <v>0</v>
      </c>
      <c r="BQ417" s="135">
        <v>0</v>
      </c>
      <c r="BR417" s="145">
        <v>0</v>
      </c>
      <c r="BS417" s="135">
        <v>0</v>
      </c>
      <c r="BT417" s="155">
        <v>0</v>
      </c>
      <c r="BU417" s="149">
        <v>0</v>
      </c>
      <c r="BV417" s="144">
        <v>0</v>
      </c>
      <c r="BW417" s="145">
        <v>0</v>
      </c>
      <c r="BX417" s="146">
        <v>0</v>
      </c>
      <c r="BY417" s="147" t="s">
        <v>132</v>
      </c>
      <c r="BZ417" s="144">
        <v>0</v>
      </c>
      <c r="CA417" s="145">
        <v>0</v>
      </c>
      <c r="CB417" s="145">
        <v>0</v>
      </c>
      <c r="CC417" s="145">
        <v>0</v>
      </c>
      <c r="CD417" s="144">
        <v>0</v>
      </c>
      <c r="CE417" s="145">
        <v>0</v>
      </c>
      <c r="CF417" s="145">
        <v>0</v>
      </c>
      <c r="CG417" s="145">
        <v>0</v>
      </c>
      <c r="CH417" s="134" t="s">
        <v>132</v>
      </c>
      <c r="CI417" s="145"/>
      <c r="CJ417" s="148"/>
      <c r="CK417" s="149"/>
      <c r="CL417" s="144">
        <v>0</v>
      </c>
      <c r="CM417" s="145">
        <v>0</v>
      </c>
      <c r="CN417" s="145">
        <v>0</v>
      </c>
      <c r="CO417" s="134" t="s">
        <v>132</v>
      </c>
      <c r="CP417" s="136"/>
      <c r="CQ417" s="133" t="s">
        <v>132</v>
      </c>
      <c r="CR417" s="134" t="s">
        <v>132</v>
      </c>
      <c r="CS417" s="112"/>
      <c r="CT417" s="134" t="s">
        <v>132</v>
      </c>
      <c r="CU417" s="135"/>
      <c r="CV417" s="135"/>
      <c r="CW417" s="136" t="s">
        <v>132</v>
      </c>
      <c r="CX417" s="137" t="s">
        <v>132</v>
      </c>
      <c r="CY417" s="137" t="s">
        <v>132</v>
      </c>
      <c r="CZ417" s="137" t="s">
        <v>132</v>
      </c>
      <c r="DA417" s="163"/>
      <c r="DB417" s="156" t="s">
        <v>2744</v>
      </c>
      <c r="DC417" s="138" t="s">
        <v>149</v>
      </c>
      <c r="DD417" s="139" t="s">
        <v>2735</v>
      </c>
      <c r="DE417" s="947" t="s">
        <v>160</v>
      </c>
    </row>
    <row r="418" spans="1:109">
      <c r="A418" s="49"/>
      <c r="B418" s="59">
        <f t="shared" ca="1" si="6"/>
        <v>410</v>
      </c>
      <c r="C418" s="115" t="s">
        <v>241</v>
      </c>
      <c r="D418" s="150" t="s">
        <v>4847</v>
      </c>
      <c r="E418" s="65" t="s">
        <v>4848</v>
      </c>
      <c r="F418" s="116" t="s">
        <v>132</v>
      </c>
      <c r="G418" s="117" t="s">
        <v>132</v>
      </c>
      <c r="H418" s="27">
        <v>38384</v>
      </c>
      <c r="I418" s="65" t="s">
        <v>477</v>
      </c>
      <c r="J418" s="67" t="s">
        <v>4839</v>
      </c>
      <c r="K418" s="61" t="s">
        <v>479</v>
      </c>
      <c r="L418" s="112"/>
      <c r="M418" s="118" t="s">
        <v>2727</v>
      </c>
      <c r="N418" s="65" t="s">
        <v>4840</v>
      </c>
      <c r="O418" s="67" t="s">
        <v>4849</v>
      </c>
      <c r="P418" s="67" t="s">
        <v>2819</v>
      </c>
      <c r="Q418" s="112"/>
      <c r="R418" s="151">
        <v>0</v>
      </c>
      <c r="S418" s="144">
        <v>0</v>
      </c>
      <c r="T418" s="282"/>
      <c r="U418" s="159"/>
      <c r="V418" s="282"/>
      <c r="W418" s="159"/>
      <c r="X418" s="114"/>
      <c r="Y418" s="159"/>
      <c r="Z418" s="114"/>
      <c r="AA418" s="159"/>
      <c r="AB418" s="114"/>
      <c r="AC418" s="159"/>
      <c r="AD418" s="114"/>
      <c r="AE418" s="159"/>
      <c r="AF418" s="114"/>
      <c r="AG418" s="159"/>
      <c r="AH418" s="114"/>
      <c r="AI418" s="159"/>
      <c r="AJ418" s="114"/>
      <c r="AK418" s="159"/>
      <c r="AL418" s="114"/>
      <c r="AM418" s="159"/>
      <c r="AN418" s="144">
        <v>0</v>
      </c>
      <c r="AO418" s="161">
        <v>0</v>
      </c>
      <c r="AP418" s="130">
        <v>0</v>
      </c>
      <c r="AQ418" s="212">
        <v>0</v>
      </c>
      <c r="AR418" s="66">
        <v>1</v>
      </c>
      <c r="AS418" s="120">
        <v>0</v>
      </c>
      <c r="AT418" s="121">
        <v>0</v>
      </c>
      <c r="AU418" s="66">
        <v>0</v>
      </c>
      <c r="AV418" s="122">
        <v>0</v>
      </c>
      <c r="AW418" s="121">
        <v>0</v>
      </c>
      <c r="AX418" s="66">
        <v>1</v>
      </c>
      <c r="AY418" s="122">
        <v>0.1</v>
      </c>
      <c r="AZ418" s="121">
        <v>0</v>
      </c>
      <c r="BA418" s="66">
        <v>0</v>
      </c>
      <c r="BB418" s="122">
        <v>0</v>
      </c>
      <c r="BC418" s="121">
        <v>0</v>
      </c>
      <c r="BD418" s="66">
        <v>0</v>
      </c>
      <c r="BE418" s="122">
        <v>0</v>
      </c>
      <c r="BF418" s="113">
        <v>0</v>
      </c>
      <c r="BG418" s="66">
        <v>1</v>
      </c>
      <c r="BH418" s="66">
        <v>0.1</v>
      </c>
      <c r="BI418" s="151">
        <v>1</v>
      </c>
      <c r="BJ418" s="143">
        <v>4</v>
      </c>
      <c r="BK418" s="154">
        <v>0</v>
      </c>
      <c r="BL418" s="144">
        <v>0</v>
      </c>
      <c r="BM418" s="135">
        <v>0</v>
      </c>
      <c r="BN418" s="145">
        <v>0</v>
      </c>
      <c r="BO418" s="135">
        <v>0</v>
      </c>
      <c r="BP418" s="146">
        <v>0</v>
      </c>
      <c r="BQ418" s="135">
        <v>0</v>
      </c>
      <c r="BR418" s="145">
        <v>0</v>
      </c>
      <c r="BS418" s="135">
        <v>0</v>
      </c>
      <c r="BT418" s="155">
        <v>0</v>
      </c>
      <c r="BU418" s="149">
        <v>0</v>
      </c>
      <c r="BV418" s="144">
        <v>0</v>
      </c>
      <c r="BW418" s="145">
        <v>0</v>
      </c>
      <c r="BX418" s="146">
        <v>0</v>
      </c>
      <c r="BY418" s="147" t="s">
        <v>132</v>
      </c>
      <c r="BZ418" s="144">
        <v>0</v>
      </c>
      <c r="CA418" s="145">
        <v>0</v>
      </c>
      <c r="CB418" s="145">
        <v>0</v>
      </c>
      <c r="CC418" s="145">
        <v>0</v>
      </c>
      <c r="CD418" s="144">
        <v>0</v>
      </c>
      <c r="CE418" s="145">
        <v>0</v>
      </c>
      <c r="CF418" s="145">
        <v>0</v>
      </c>
      <c r="CG418" s="145">
        <v>0</v>
      </c>
      <c r="CH418" s="134" t="s">
        <v>132</v>
      </c>
      <c r="CI418" s="145"/>
      <c r="CJ418" s="148"/>
      <c r="CK418" s="149"/>
      <c r="CL418" s="144">
        <v>0</v>
      </c>
      <c r="CM418" s="145">
        <v>0</v>
      </c>
      <c r="CN418" s="145">
        <v>0</v>
      </c>
      <c r="CO418" s="134" t="s">
        <v>132</v>
      </c>
      <c r="CP418" s="136"/>
      <c r="CQ418" s="133" t="s">
        <v>132</v>
      </c>
      <c r="CR418" s="134" t="s">
        <v>132</v>
      </c>
      <c r="CS418" s="112"/>
      <c r="CT418" s="134" t="s">
        <v>132</v>
      </c>
      <c r="CU418" s="135"/>
      <c r="CV418" s="135"/>
      <c r="CW418" s="136" t="s">
        <v>132</v>
      </c>
      <c r="CX418" s="137" t="s">
        <v>132</v>
      </c>
      <c r="CY418" s="137" t="s">
        <v>132</v>
      </c>
      <c r="CZ418" s="137" t="s">
        <v>132</v>
      </c>
      <c r="DA418" s="163"/>
      <c r="DB418" s="156" t="s">
        <v>2744</v>
      </c>
      <c r="DC418" s="138" t="s">
        <v>149</v>
      </c>
      <c r="DD418" s="139" t="s">
        <v>2735</v>
      </c>
      <c r="DE418" s="947" t="s">
        <v>160</v>
      </c>
    </row>
    <row r="419" spans="1:109" ht="121.5">
      <c r="A419" s="49"/>
      <c r="B419" s="59">
        <f t="shared" ca="1" si="6"/>
        <v>411</v>
      </c>
      <c r="C419" s="115" t="s">
        <v>241</v>
      </c>
      <c r="D419" s="150" t="s">
        <v>4850</v>
      </c>
      <c r="E419" s="65" t="s">
        <v>4851</v>
      </c>
      <c r="F419" s="116" t="s">
        <v>127</v>
      </c>
      <c r="G419" s="117" t="s">
        <v>132</v>
      </c>
      <c r="H419" s="27">
        <v>40284</v>
      </c>
      <c r="I419" s="65" t="s">
        <v>477</v>
      </c>
      <c r="J419" s="67" t="s">
        <v>4839</v>
      </c>
      <c r="K419" s="61" t="s">
        <v>479</v>
      </c>
      <c r="L419" s="112"/>
      <c r="M419" s="118" t="s">
        <v>2727</v>
      </c>
      <c r="N419" s="65" t="s">
        <v>4840</v>
      </c>
      <c r="O419" s="67" t="s">
        <v>4852</v>
      </c>
      <c r="P419" s="67" t="s">
        <v>2844</v>
      </c>
      <c r="Q419" s="112"/>
      <c r="R419" s="151">
        <v>0</v>
      </c>
      <c r="S419" s="144">
        <v>1</v>
      </c>
      <c r="T419" s="282" t="s">
        <v>4853</v>
      </c>
      <c r="U419" s="159">
        <v>9</v>
      </c>
      <c r="V419" s="282"/>
      <c r="W419" s="159"/>
      <c r="X419" s="114"/>
      <c r="Y419" s="159"/>
      <c r="Z419" s="114"/>
      <c r="AA419" s="159"/>
      <c r="AB419" s="114"/>
      <c r="AC419" s="159"/>
      <c r="AD419" s="114"/>
      <c r="AE419" s="159"/>
      <c r="AF419" s="114"/>
      <c r="AG419" s="159"/>
      <c r="AH419" s="114"/>
      <c r="AI419" s="159"/>
      <c r="AJ419" s="114"/>
      <c r="AK419" s="159"/>
      <c r="AL419" s="114"/>
      <c r="AM419" s="159"/>
      <c r="AN419" s="144">
        <v>0</v>
      </c>
      <c r="AO419" s="161">
        <v>0</v>
      </c>
      <c r="AP419" s="130">
        <v>0</v>
      </c>
      <c r="AQ419" s="212">
        <v>0</v>
      </c>
      <c r="AR419" s="66">
        <v>1</v>
      </c>
      <c r="AS419" s="120">
        <v>0</v>
      </c>
      <c r="AT419" s="121">
        <v>0</v>
      </c>
      <c r="AU419" s="66">
        <v>1</v>
      </c>
      <c r="AV419" s="122">
        <v>0.1</v>
      </c>
      <c r="AW419" s="121">
        <v>2</v>
      </c>
      <c r="AX419" s="66">
        <v>1</v>
      </c>
      <c r="AY419" s="122">
        <v>0.3</v>
      </c>
      <c r="AZ419" s="121">
        <v>0</v>
      </c>
      <c r="BA419" s="66">
        <v>0</v>
      </c>
      <c r="BB419" s="122">
        <v>0</v>
      </c>
      <c r="BC419" s="121">
        <v>0</v>
      </c>
      <c r="BD419" s="66">
        <v>1</v>
      </c>
      <c r="BE419" s="122">
        <v>0.1</v>
      </c>
      <c r="BF419" s="113">
        <v>1</v>
      </c>
      <c r="BG419" s="66">
        <v>1</v>
      </c>
      <c r="BH419" s="66">
        <v>0.5</v>
      </c>
      <c r="BI419" s="151">
        <v>5</v>
      </c>
      <c r="BJ419" s="143">
        <v>17</v>
      </c>
      <c r="BK419" s="154">
        <v>6</v>
      </c>
      <c r="BL419" s="144">
        <v>0</v>
      </c>
      <c r="BM419" s="135">
        <v>0</v>
      </c>
      <c r="BN419" s="145">
        <v>0</v>
      </c>
      <c r="BO419" s="135">
        <v>0</v>
      </c>
      <c r="BP419" s="146">
        <v>0</v>
      </c>
      <c r="BQ419" s="135">
        <v>0</v>
      </c>
      <c r="BR419" s="145">
        <v>0</v>
      </c>
      <c r="BS419" s="135">
        <v>0</v>
      </c>
      <c r="BT419" s="155">
        <v>0</v>
      </c>
      <c r="BU419" s="149">
        <v>0</v>
      </c>
      <c r="BV419" s="144">
        <v>0</v>
      </c>
      <c r="BW419" s="145">
        <v>0</v>
      </c>
      <c r="BX419" s="146">
        <v>0</v>
      </c>
      <c r="BY419" s="147" t="s">
        <v>132</v>
      </c>
      <c r="BZ419" s="144">
        <v>0</v>
      </c>
      <c r="CA419" s="145">
        <v>0</v>
      </c>
      <c r="CB419" s="145">
        <v>0</v>
      </c>
      <c r="CC419" s="145">
        <v>0</v>
      </c>
      <c r="CD419" s="144">
        <v>0</v>
      </c>
      <c r="CE419" s="145">
        <v>0</v>
      </c>
      <c r="CF419" s="145">
        <v>0</v>
      </c>
      <c r="CG419" s="145">
        <v>0</v>
      </c>
      <c r="CH419" s="134" t="s">
        <v>132</v>
      </c>
      <c r="CI419" s="145"/>
      <c r="CJ419" s="148"/>
      <c r="CK419" s="149"/>
      <c r="CL419" s="144">
        <v>0</v>
      </c>
      <c r="CM419" s="145">
        <v>0</v>
      </c>
      <c r="CN419" s="145">
        <v>0</v>
      </c>
      <c r="CO419" s="134" t="s">
        <v>127</v>
      </c>
      <c r="CP419" s="136" t="s">
        <v>132</v>
      </c>
      <c r="CQ419" s="133" t="s">
        <v>127</v>
      </c>
      <c r="CR419" s="134" t="s">
        <v>127</v>
      </c>
      <c r="CS419" s="112" t="s">
        <v>4843</v>
      </c>
      <c r="CT419" s="134" t="s">
        <v>132</v>
      </c>
      <c r="CU419" s="135"/>
      <c r="CV419" s="135"/>
      <c r="CW419" s="136" t="s">
        <v>132</v>
      </c>
      <c r="CX419" s="137" t="s">
        <v>132</v>
      </c>
      <c r="CY419" s="137" t="s">
        <v>132</v>
      </c>
      <c r="CZ419" s="137" t="s">
        <v>132</v>
      </c>
      <c r="DA419" s="163"/>
      <c r="DB419" s="156" t="s">
        <v>2744</v>
      </c>
      <c r="DC419" s="138" t="s">
        <v>149</v>
      </c>
      <c r="DD419" s="139" t="s">
        <v>2735</v>
      </c>
      <c r="DE419" s="947" t="s">
        <v>160</v>
      </c>
    </row>
    <row r="420" spans="1:109" ht="121.5">
      <c r="A420" s="49"/>
      <c r="B420" s="59">
        <f t="shared" ca="1" si="6"/>
        <v>412</v>
      </c>
      <c r="C420" s="115" t="s">
        <v>241</v>
      </c>
      <c r="D420" s="150" t="s">
        <v>4854</v>
      </c>
      <c r="E420" s="65" t="s">
        <v>4855</v>
      </c>
      <c r="F420" s="116" t="s">
        <v>127</v>
      </c>
      <c r="G420" s="117" t="s">
        <v>132</v>
      </c>
      <c r="H420" s="27">
        <v>38384</v>
      </c>
      <c r="I420" s="65" t="s">
        <v>477</v>
      </c>
      <c r="J420" s="67" t="s">
        <v>4839</v>
      </c>
      <c r="K420" s="61" t="s">
        <v>479</v>
      </c>
      <c r="L420" s="112"/>
      <c r="M420" s="118" t="s">
        <v>2727</v>
      </c>
      <c r="N420" s="65" t="s">
        <v>4840</v>
      </c>
      <c r="O420" s="67" t="s">
        <v>4856</v>
      </c>
      <c r="P420" s="67" t="s">
        <v>2819</v>
      </c>
      <c r="Q420" s="112"/>
      <c r="R420" s="151">
        <v>0</v>
      </c>
      <c r="S420" s="144">
        <v>2</v>
      </c>
      <c r="T420" s="282" t="s">
        <v>4853</v>
      </c>
      <c r="U420" s="159">
        <v>7</v>
      </c>
      <c r="V420" s="282" t="s">
        <v>4853</v>
      </c>
      <c r="W420" s="159">
        <v>3</v>
      </c>
      <c r="X420" s="114"/>
      <c r="Y420" s="159"/>
      <c r="Z420" s="114"/>
      <c r="AA420" s="159"/>
      <c r="AB420" s="114"/>
      <c r="AC420" s="159"/>
      <c r="AD420" s="114"/>
      <c r="AE420" s="159"/>
      <c r="AF420" s="114"/>
      <c r="AG420" s="159"/>
      <c r="AH420" s="114"/>
      <c r="AI420" s="159"/>
      <c r="AJ420" s="114"/>
      <c r="AK420" s="159"/>
      <c r="AL420" s="114"/>
      <c r="AM420" s="159"/>
      <c r="AN420" s="144">
        <v>0</v>
      </c>
      <c r="AO420" s="161">
        <v>0</v>
      </c>
      <c r="AP420" s="130">
        <v>0</v>
      </c>
      <c r="AQ420" s="212">
        <v>0</v>
      </c>
      <c r="AR420" s="66">
        <v>0</v>
      </c>
      <c r="AS420" s="120">
        <v>2</v>
      </c>
      <c r="AT420" s="121">
        <v>0</v>
      </c>
      <c r="AU420" s="66">
        <v>1</v>
      </c>
      <c r="AV420" s="122">
        <v>0.2</v>
      </c>
      <c r="AW420" s="121">
        <v>4</v>
      </c>
      <c r="AX420" s="66">
        <v>1</v>
      </c>
      <c r="AY420" s="122">
        <v>0.2</v>
      </c>
      <c r="AZ420" s="121">
        <v>0</v>
      </c>
      <c r="BA420" s="66">
        <v>0</v>
      </c>
      <c r="BB420" s="122">
        <v>0</v>
      </c>
      <c r="BC420" s="121">
        <v>0</v>
      </c>
      <c r="BD420" s="66">
        <v>1</v>
      </c>
      <c r="BE420" s="122">
        <v>0.2</v>
      </c>
      <c r="BF420" s="113">
        <v>1</v>
      </c>
      <c r="BG420" s="66">
        <v>0</v>
      </c>
      <c r="BH420" s="66">
        <v>0</v>
      </c>
      <c r="BI420" s="151">
        <v>5</v>
      </c>
      <c r="BJ420" s="143">
        <v>26</v>
      </c>
      <c r="BK420" s="154">
        <v>8</v>
      </c>
      <c r="BL420" s="144">
        <v>0</v>
      </c>
      <c r="BM420" s="135">
        <v>0</v>
      </c>
      <c r="BN420" s="145">
        <v>125</v>
      </c>
      <c r="BO420" s="135">
        <v>0</v>
      </c>
      <c r="BP420" s="146">
        <v>125</v>
      </c>
      <c r="BQ420" s="135">
        <v>0</v>
      </c>
      <c r="BR420" s="145">
        <v>125</v>
      </c>
      <c r="BS420" s="135">
        <v>0</v>
      </c>
      <c r="BT420" s="155">
        <v>1044</v>
      </c>
      <c r="BU420" s="149">
        <v>0</v>
      </c>
      <c r="BV420" s="144">
        <v>0</v>
      </c>
      <c r="BW420" s="145">
        <v>0</v>
      </c>
      <c r="BX420" s="146">
        <v>0</v>
      </c>
      <c r="BY420" s="147" t="s">
        <v>127</v>
      </c>
      <c r="BZ420" s="144">
        <v>0</v>
      </c>
      <c r="CA420" s="145">
        <v>0</v>
      </c>
      <c r="CB420" s="145">
        <v>0</v>
      </c>
      <c r="CC420" s="145">
        <v>0</v>
      </c>
      <c r="CD420" s="144">
        <v>0</v>
      </c>
      <c r="CE420" s="145">
        <v>0</v>
      </c>
      <c r="CF420" s="145">
        <v>0</v>
      </c>
      <c r="CG420" s="145">
        <v>0</v>
      </c>
      <c r="CH420" s="134" t="s">
        <v>127</v>
      </c>
      <c r="CI420" s="145">
        <v>0</v>
      </c>
      <c r="CJ420" s="148">
        <v>6</v>
      </c>
      <c r="CK420" s="149">
        <v>0</v>
      </c>
      <c r="CL420" s="144">
        <v>0</v>
      </c>
      <c r="CM420" s="145">
        <v>0</v>
      </c>
      <c r="CN420" s="145">
        <v>0</v>
      </c>
      <c r="CO420" s="134" t="s">
        <v>127</v>
      </c>
      <c r="CP420" s="136" t="s">
        <v>127</v>
      </c>
      <c r="CQ420" s="133" t="s">
        <v>127</v>
      </c>
      <c r="CR420" s="134" t="s">
        <v>127</v>
      </c>
      <c r="CS420" s="112" t="s">
        <v>4843</v>
      </c>
      <c r="CT420" s="134" t="s">
        <v>132</v>
      </c>
      <c r="CU420" s="135"/>
      <c r="CV420" s="135"/>
      <c r="CW420" s="136" t="s">
        <v>132</v>
      </c>
      <c r="CX420" s="137" t="s">
        <v>132</v>
      </c>
      <c r="CY420" s="137" t="s">
        <v>132</v>
      </c>
      <c r="CZ420" s="137" t="s">
        <v>132</v>
      </c>
      <c r="DA420" s="163"/>
      <c r="DB420" s="156" t="s">
        <v>2744</v>
      </c>
      <c r="DC420" s="138" t="s">
        <v>149</v>
      </c>
      <c r="DD420" s="139" t="s">
        <v>2735</v>
      </c>
      <c r="DE420" s="947" t="s">
        <v>160</v>
      </c>
    </row>
    <row r="421" spans="1:109">
      <c r="A421" s="49"/>
      <c r="B421" s="59">
        <f t="shared" ca="1" si="6"/>
        <v>413</v>
      </c>
      <c r="C421" s="115" t="s">
        <v>241</v>
      </c>
      <c r="D421" s="150" t="s">
        <v>4857</v>
      </c>
      <c r="E421" s="65" t="s">
        <v>4858</v>
      </c>
      <c r="F421" s="116" t="s">
        <v>132</v>
      </c>
      <c r="G421" s="117" t="s">
        <v>132</v>
      </c>
      <c r="H421" s="27">
        <v>38384</v>
      </c>
      <c r="I421" s="65" t="s">
        <v>477</v>
      </c>
      <c r="J421" s="67" t="s">
        <v>4839</v>
      </c>
      <c r="K421" s="61" t="s">
        <v>479</v>
      </c>
      <c r="L421" s="112"/>
      <c r="M421" s="118" t="s">
        <v>2727</v>
      </c>
      <c r="N421" s="65" t="s">
        <v>4840</v>
      </c>
      <c r="O421" s="67" t="s">
        <v>4859</v>
      </c>
      <c r="P421" s="67" t="s">
        <v>2819</v>
      </c>
      <c r="Q421" s="112"/>
      <c r="R421" s="151">
        <v>0</v>
      </c>
      <c r="S421" s="144">
        <v>0</v>
      </c>
      <c r="T421" s="282"/>
      <c r="U421" s="159"/>
      <c r="V421" s="282"/>
      <c r="W421" s="159"/>
      <c r="X421" s="114"/>
      <c r="Y421" s="159"/>
      <c r="Z421" s="114"/>
      <c r="AA421" s="159"/>
      <c r="AB421" s="114"/>
      <c r="AC421" s="159"/>
      <c r="AD421" s="114"/>
      <c r="AE421" s="159"/>
      <c r="AF421" s="114"/>
      <c r="AG421" s="159"/>
      <c r="AH421" s="114"/>
      <c r="AI421" s="159"/>
      <c r="AJ421" s="114"/>
      <c r="AK421" s="159"/>
      <c r="AL421" s="114"/>
      <c r="AM421" s="159"/>
      <c r="AN421" s="144">
        <v>1</v>
      </c>
      <c r="AO421" s="161">
        <v>0.05</v>
      </c>
      <c r="AP421" s="130">
        <v>0</v>
      </c>
      <c r="AQ421" s="212">
        <v>0</v>
      </c>
      <c r="AR421" s="66">
        <v>0</v>
      </c>
      <c r="AS421" s="120">
        <v>0</v>
      </c>
      <c r="AT421" s="121">
        <v>0</v>
      </c>
      <c r="AU421" s="66">
        <v>0</v>
      </c>
      <c r="AV421" s="122">
        <v>0</v>
      </c>
      <c r="AW421" s="121">
        <v>0</v>
      </c>
      <c r="AX421" s="66">
        <v>1</v>
      </c>
      <c r="AY421" s="122">
        <v>0.05</v>
      </c>
      <c r="AZ421" s="121">
        <v>0</v>
      </c>
      <c r="BA421" s="66">
        <v>0</v>
      </c>
      <c r="BB421" s="122">
        <v>0</v>
      </c>
      <c r="BC421" s="121">
        <v>0</v>
      </c>
      <c r="BD421" s="66">
        <v>0</v>
      </c>
      <c r="BE421" s="122">
        <v>0</v>
      </c>
      <c r="BF421" s="113">
        <v>0</v>
      </c>
      <c r="BG421" s="66">
        <v>1</v>
      </c>
      <c r="BH421" s="66">
        <v>0.05</v>
      </c>
      <c r="BI421" s="151">
        <v>0.5</v>
      </c>
      <c r="BJ421" s="143">
        <v>0</v>
      </c>
      <c r="BK421" s="154">
        <v>0</v>
      </c>
      <c r="BL421" s="144">
        <v>0</v>
      </c>
      <c r="BM421" s="135">
        <v>0</v>
      </c>
      <c r="BN421" s="145">
        <v>0</v>
      </c>
      <c r="BO421" s="135">
        <v>0</v>
      </c>
      <c r="BP421" s="146">
        <v>0</v>
      </c>
      <c r="BQ421" s="135">
        <v>0</v>
      </c>
      <c r="BR421" s="145">
        <v>0</v>
      </c>
      <c r="BS421" s="135">
        <v>0</v>
      </c>
      <c r="BT421" s="155">
        <v>0</v>
      </c>
      <c r="BU421" s="149">
        <v>0</v>
      </c>
      <c r="BV421" s="144">
        <v>0</v>
      </c>
      <c r="BW421" s="145">
        <v>0</v>
      </c>
      <c r="BX421" s="146">
        <v>0</v>
      </c>
      <c r="BY421" s="147" t="s">
        <v>132</v>
      </c>
      <c r="BZ421" s="144">
        <v>0</v>
      </c>
      <c r="CA421" s="145">
        <v>0</v>
      </c>
      <c r="CB421" s="145">
        <v>0</v>
      </c>
      <c r="CC421" s="145">
        <v>0</v>
      </c>
      <c r="CD421" s="144">
        <v>0</v>
      </c>
      <c r="CE421" s="145">
        <v>0</v>
      </c>
      <c r="CF421" s="145">
        <v>0</v>
      </c>
      <c r="CG421" s="145">
        <v>0</v>
      </c>
      <c r="CH421" s="134" t="s">
        <v>132</v>
      </c>
      <c r="CI421" s="145"/>
      <c r="CJ421" s="148"/>
      <c r="CK421" s="149"/>
      <c r="CL421" s="144">
        <v>0</v>
      </c>
      <c r="CM421" s="145">
        <v>0</v>
      </c>
      <c r="CN421" s="145">
        <v>0</v>
      </c>
      <c r="CO421" s="134" t="s">
        <v>132</v>
      </c>
      <c r="CP421" s="136"/>
      <c r="CQ421" s="133" t="s">
        <v>132</v>
      </c>
      <c r="CR421" s="134" t="s">
        <v>132</v>
      </c>
      <c r="CS421" s="112"/>
      <c r="CT421" s="134" t="s">
        <v>132</v>
      </c>
      <c r="CU421" s="135"/>
      <c r="CV421" s="135"/>
      <c r="CW421" s="136" t="s">
        <v>132</v>
      </c>
      <c r="CX421" s="137" t="s">
        <v>132</v>
      </c>
      <c r="CY421" s="137" t="s">
        <v>132</v>
      </c>
      <c r="CZ421" s="137" t="s">
        <v>132</v>
      </c>
      <c r="DA421" s="163"/>
      <c r="DB421" s="156" t="s">
        <v>2744</v>
      </c>
      <c r="DC421" s="138" t="s">
        <v>149</v>
      </c>
      <c r="DD421" s="139" t="s">
        <v>2735</v>
      </c>
      <c r="DE421" s="947" t="s">
        <v>160</v>
      </c>
    </row>
    <row r="422" spans="1:109">
      <c r="A422" s="49"/>
      <c r="B422" s="59">
        <f t="shared" ca="1" si="6"/>
        <v>414</v>
      </c>
      <c r="C422" s="115" t="s">
        <v>241</v>
      </c>
      <c r="D422" s="150" t="s">
        <v>4860</v>
      </c>
      <c r="E422" s="65" t="s">
        <v>4861</v>
      </c>
      <c r="F422" s="116" t="s">
        <v>132</v>
      </c>
      <c r="G422" s="117" t="s">
        <v>132</v>
      </c>
      <c r="H422" s="27">
        <v>38384</v>
      </c>
      <c r="I422" s="65" t="s">
        <v>477</v>
      </c>
      <c r="J422" s="67" t="s">
        <v>4839</v>
      </c>
      <c r="K422" s="61" t="s">
        <v>479</v>
      </c>
      <c r="L422" s="112"/>
      <c r="M422" s="118" t="s">
        <v>2727</v>
      </c>
      <c r="N422" s="65" t="s">
        <v>4840</v>
      </c>
      <c r="O422" s="67" t="s">
        <v>4862</v>
      </c>
      <c r="P422" s="67" t="s">
        <v>2819</v>
      </c>
      <c r="Q422" s="112"/>
      <c r="R422" s="151">
        <v>0</v>
      </c>
      <c r="S422" s="144">
        <v>0</v>
      </c>
      <c r="T422" s="282"/>
      <c r="U422" s="159"/>
      <c r="V422" s="282"/>
      <c r="W422" s="159"/>
      <c r="X422" s="114"/>
      <c r="Y422" s="159"/>
      <c r="Z422" s="114"/>
      <c r="AA422" s="159"/>
      <c r="AB422" s="114"/>
      <c r="AC422" s="159"/>
      <c r="AD422" s="114"/>
      <c r="AE422" s="159"/>
      <c r="AF422" s="114"/>
      <c r="AG422" s="159"/>
      <c r="AH422" s="114"/>
      <c r="AI422" s="159"/>
      <c r="AJ422" s="114"/>
      <c r="AK422" s="159"/>
      <c r="AL422" s="114"/>
      <c r="AM422" s="159"/>
      <c r="AN422" s="144">
        <v>1</v>
      </c>
      <c r="AO422" s="161">
        <v>0.05</v>
      </c>
      <c r="AP422" s="130">
        <v>0</v>
      </c>
      <c r="AQ422" s="212">
        <v>0</v>
      </c>
      <c r="AR422" s="66">
        <v>0</v>
      </c>
      <c r="AS422" s="120">
        <v>0</v>
      </c>
      <c r="AT422" s="121">
        <v>0</v>
      </c>
      <c r="AU422" s="66">
        <v>0</v>
      </c>
      <c r="AV422" s="122">
        <v>0</v>
      </c>
      <c r="AW422" s="121">
        <v>0</v>
      </c>
      <c r="AX422" s="66">
        <v>1</v>
      </c>
      <c r="AY422" s="122">
        <v>0.05</v>
      </c>
      <c r="AZ422" s="121">
        <v>0</v>
      </c>
      <c r="BA422" s="66">
        <v>0</v>
      </c>
      <c r="BB422" s="122">
        <v>0</v>
      </c>
      <c r="BC422" s="121">
        <v>0</v>
      </c>
      <c r="BD422" s="66">
        <v>0</v>
      </c>
      <c r="BE422" s="122">
        <v>0</v>
      </c>
      <c r="BF422" s="113">
        <v>0</v>
      </c>
      <c r="BG422" s="66">
        <v>1</v>
      </c>
      <c r="BH422" s="66">
        <v>0.05</v>
      </c>
      <c r="BI422" s="151">
        <v>0.5</v>
      </c>
      <c r="BJ422" s="143">
        <v>4</v>
      </c>
      <c r="BK422" s="154">
        <v>0</v>
      </c>
      <c r="BL422" s="144">
        <v>0</v>
      </c>
      <c r="BM422" s="135">
        <v>0</v>
      </c>
      <c r="BN422" s="145">
        <v>0</v>
      </c>
      <c r="BO422" s="135">
        <v>0</v>
      </c>
      <c r="BP422" s="146">
        <v>0</v>
      </c>
      <c r="BQ422" s="135">
        <v>0</v>
      </c>
      <c r="BR422" s="145">
        <v>0</v>
      </c>
      <c r="BS422" s="135">
        <v>0</v>
      </c>
      <c r="BT422" s="155">
        <v>0</v>
      </c>
      <c r="BU422" s="149">
        <v>0</v>
      </c>
      <c r="BV422" s="144">
        <v>0</v>
      </c>
      <c r="BW422" s="145">
        <v>0</v>
      </c>
      <c r="BX422" s="146">
        <v>0</v>
      </c>
      <c r="BY422" s="147" t="s">
        <v>132</v>
      </c>
      <c r="BZ422" s="144">
        <v>0</v>
      </c>
      <c r="CA422" s="145">
        <v>0</v>
      </c>
      <c r="CB422" s="145">
        <v>0</v>
      </c>
      <c r="CC422" s="145">
        <v>0</v>
      </c>
      <c r="CD422" s="144">
        <v>0</v>
      </c>
      <c r="CE422" s="145">
        <v>0</v>
      </c>
      <c r="CF422" s="145">
        <v>0</v>
      </c>
      <c r="CG422" s="145">
        <v>0</v>
      </c>
      <c r="CH422" s="134" t="s">
        <v>132</v>
      </c>
      <c r="CI422" s="145"/>
      <c r="CJ422" s="148"/>
      <c r="CK422" s="149"/>
      <c r="CL422" s="144">
        <v>0</v>
      </c>
      <c r="CM422" s="145">
        <v>0</v>
      </c>
      <c r="CN422" s="145">
        <v>0</v>
      </c>
      <c r="CO422" s="134" t="s">
        <v>132</v>
      </c>
      <c r="CP422" s="136"/>
      <c r="CQ422" s="133" t="s">
        <v>132</v>
      </c>
      <c r="CR422" s="134" t="s">
        <v>132</v>
      </c>
      <c r="CS422" s="112"/>
      <c r="CT422" s="134" t="s">
        <v>132</v>
      </c>
      <c r="CU422" s="135"/>
      <c r="CV422" s="135"/>
      <c r="CW422" s="136" t="s">
        <v>132</v>
      </c>
      <c r="CX422" s="137" t="s">
        <v>132</v>
      </c>
      <c r="CY422" s="137" t="s">
        <v>132</v>
      </c>
      <c r="CZ422" s="137" t="s">
        <v>132</v>
      </c>
      <c r="DA422" s="163"/>
      <c r="DB422" s="156" t="s">
        <v>2744</v>
      </c>
      <c r="DC422" s="138" t="s">
        <v>149</v>
      </c>
      <c r="DD422" s="139" t="s">
        <v>2735</v>
      </c>
      <c r="DE422" s="947" t="s">
        <v>160</v>
      </c>
    </row>
    <row r="423" spans="1:109" ht="121.5">
      <c r="A423" s="49"/>
      <c r="B423" s="59">
        <f t="shared" ca="1" si="6"/>
        <v>415</v>
      </c>
      <c r="C423" s="115" t="s">
        <v>241</v>
      </c>
      <c r="D423" s="150" t="s">
        <v>4863</v>
      </c>
      <c r="E423" s="65" t="s">
        <v>4864</v>
      </c>
      <c r="F423" s="116" t="s">
        <v>127</v>
      </c>
      <c r="G423" s="117" t="s">
        <v>132</v>
      </c>
      <c r="H423" s="27">
        <v>38384</v>
      </c>
      <c r="I423" s="65" t="s">
        <v>477</v>
      </c>
      <c r="J423" s="67" t="s">
        <v>4839</v>
      </c>
      <c r="K423" s="61" t="s">
        <v>479</v>
      </c>
      <c r="L423" s="112"/>
      <c r="M423" s="118" t="s">
        <v>2727</v>
      </c>
      <c r="N423" s="65" t="s">
        <v>4840</v>
      </c>
      <c r="O423" s="67" t="s">
        <v>4865</v>
      </c>
      <c r="P423" s="67" t="s">
        <v>2819</v>
      </c>
      <c r="Q423" s="112"/>
      <c r="R423" s="151">
        <v>0</v>
      </c>
      <c r="S423" s="144">
        <v>1</v>
      </c>
      <c r="T423" s="282" t="s">
        <v>4866</v>
      </c>
      <c r="U423" s="159">
        <v>1</v>
      </c>
      <c r="V423" s="282"/>
      <c r="W423" s="159"/>
      <c r="X423" s="114"/>
      <c r="Y423" s="159"/>
      <c r="Z423" s="114"/>
      <c r="AA423" s="159"/>
      <c r="AB423" s="114"/>
      <c r="AC423" s="159"/>
      <c r="AD423" s="114"/>
      <c r="AE423" s="159"/>
      <c r="AF423" s="114"/>
      <c r="AG423" s="159"/>
      <c r="AH423" s="114"/>
      <c r="AI423" s="159"/>
      <c r="AJ423" s="114"/>
      <c r="AK423" s="159"/>
      <c r="AL423" s="114"/>
      <c r="AM423" s="159"/>
      <c r="AN423" s="144">
        <v>1</v>
      </c>
      <c r="AO423" s="161">
        <v>0.2</v>
      </c>
      <c r="AP423" s="130">
        <v>0</v>
      </c>
      <c r="AQ423" s="212">
        <v>1</v>
      </c>
      <c r="AR423" s="66">
        <v>0</v>
      </c>
      <c r="AS423" s="120">
        <v>0</v>
      </c>
      <c r="AT423" s="121">
        <v>0</v>
      </c>
      <c r="AU423" s="66">
        <v>1</v>
      </c>
      <c r="AV423" s="122">
        <v>0.1</v>
      </c>
      <c r="AW423" s="121">
        <v>4</v>
      </c>
      <c r="AX423" s="66">
        <v>3</v>
      </c>
      <c r="AY423" s="122">
        <v>0.8</v>
      </c>
      <c r="AZ423" s="121">
        <v>0</v>
      </c>
      <c r="BA423" s="66">
        <v>0</v>
      </c>
      <c r="BB423" s="122">
        <v>0</v>
      </c>
      <c r="BC423" s="121">
        <v>0</v>
      </c>
      <c r="BD423" s="66">
        <v>1</v>
      </c>
      <c r="BE423" s="122">
        <v>0.1</v>
      </c>
      <c r="BF423" s="113">
        <v>1</v>
      </c>
      <c r="BG423" s="66">
        <v>1</v>
      </c>
      <c r="BH423" s="66">
        <v>0.8</v>
      </c>
      <c r="BI423" s="151">
        <v>5</v>
      </c>
      <c r="BJ423" s="143">
        <v>17</v>
      </c>
      <c r="BK423" s="154">
        <v>2</v>
      </c>
      <c r="BL423" s="144">
        <v>0</v>
      </c>
      <c r="BM423" s="135">
        <v>0</v>
      </c>
      <c r="BN423" s="145">
        <v>0</v>
      </c>
      <c r="BO423" s="135">
        <v>0</v>
      </c>
      <c r="BP423" s="146">
        <v>0</v>
      </c>
      <c r="BQ423" s="135">
        <v>0</v>
      </c>
      <c r="BR423" s="145">
        <v>0</v>
      </c>
      <c r="BS423" s="135">
        <v>0</v>
      </c>
      <c r="BT423" s="155">
        <v>0</v>
      </c>
      <c r="BU423" s="149">
        <v>0</v>
      </c>
      <c r="BV423" s="144">
        <v>0</v>
      </c>
      <c r="BW423" s="145">
        <v>0</v>
      </c>
      <c r="BX423" s="146">
        <v>0</v>
      </c>
      <c r="BY423" s="147" t="s">
        <v>127</v>
      </c>
      <c r="BZ423" s="144">
        <v>0</v>
      </c>
      <c r="CA423" s="145">
        <v>0</v>
      </c>
      <c r="CB423" s="145">
        <v>0</v>
      </c>
      <c r="CC423" s="145">
        <v>0</v>
      </c>
      <c r="CD423" s="144">
        <v>0</v>
      </c>
      <c r="CE423" s="145">
        <v>0</v>
      </c>
      <c r="CF423" s="145">
        <v>0</v>
      </c>
      <c r="CG423" s="145">
        <v>0</v>
      </c>
      <c r="CH423" s="134" t="s">
        <v>127</v>
      </c>
      <c r="CI423" s="145">
        <v>0</v>
      </c>
      <c r="CJ423" s="148">
        <v>3</v>
      </c>
      <c r="CK423" s="149">
        <v>0</v>
      </c>
      <c r="CL423" s="144">
        <v>0</v>
      </c>
      <c r="CM423" s="145">
        <v>0</v>
      </c>
      <c r="CN423" s="145">
        <v>0</v>
      </c>
      <c r="CO423" s="134" t="s">
        <v>127</v>
      </c>
      <c r="CP423" s="136" t="s">
        <v>127</v>
      </c>
      <c r="CQ423" s="133" t="s">
        <v>127</v>
      </c>
      <c r="CR423" s="134" t="s">
        <v>127</v>
      </c>
      <c r="CS423" s="112" t="s">
        <v>4843</v>
      </c>
      <c r="CT423" s="134" t="s">
        <v>132</v>
      </c>
      <c r="CU423" s="135"/>
      <c r="CV423" s="135"/>
      <c r="CW423" s="136" t="s">
        <v>132</v>
      </c>
      <c r="CX423" s="137" t="s">
        <v>132</v>
      </c>
      <c r="CY423" s="137" t="s">
        <v>132</v>
      </c>
      <c r="CZ423" s="137" t="s">
        <v>132</v>
      </c>
      <c r="DA423" s="163"/>
      <c r="DB423" s="156" t="s">
        <v>2744</v>
      </c>
      <c r="DC423" s="138" t="s">
        <v>149</v>
      </c>
      <c r="DD423" s="139" t="s">
        <v>2735</v>
      </c>
      <c r="DE423" s="947" t="s">
        <v>160</v>
      </c>
    </row>
    <row r="424" spans="1:109">
      <c r="A424" s="49"/>
      <c r="B424" s="59">
        <f t="shared" ca="1" si="6"/>
        <v>416</v>
      </c>
      <c r="C424" s="115" t="s">
        <v>241</v>
      </c>
      <c r="D424" s="150" t="s">
        <v>4867</v>
      </c>
      <c r="E424" s="65" t="s">
        <v>4868</v>
      </c>
      <c r="F424" s="116" t="s">
        <v>132</v>
      </c>
      <c r="G424" s="117" t="s">
        <v>132</v>
      </c>
      <c r="H424" s="27">
        <v>38384</v>
      </c>
      <c r="I424" s="65" t="s">
        <v>477</v>
      </c>
      <c r="J424" s="67" t="s">
        <v>4839</v>
      </c>
      <c r="K424" s="61" t="s">
        <v>479</v>
      </c>
      <c r="L424" s="112"/>
      <c r="M424" s="118" t="s">
        <v>2727</v>
      </c>
      <c r="N424" s="65" t="s">
        <v>4840</v>
      </c>
      <c r="O424" s="67" t="s">
        <v>4869</v>
      </c>
      <c r="P424" s="67" t="s">
        <v>2819</v>
      </c>
      <c r="Q424" s="112"/>
      <c r="R424" s="151">
        <v>0</v>
      </c>
      <c r="S424" s="144">
        <v>0</v>
      </c>
      <c r="T424" s="282"/>
      <c r="U424" s="159"/>
      <c r="V424" s="282"/>
      <c r="W424" s="159"/>
      <c r="X424" s="119"/>
      <c r="Y424" s="159"/>
      <c r="Z424" s="119"/>
      <c r="AA424" s="159"/>
      <c r="AB424" s="119"/>
      <c r="AC424" s="159"/>
      <c r="AD424" s="119"/>
      <c r="AE424" s="159"/>
      <c r="AF424" s="119"/>
      <c r="AG424" s="159"/>
      <c r="AH424" s="119"/>
      <c r="AI424" s="159"/>
      <c r="AJ424" s="119"/>
      <c r="AK424" s="159"/>
      <c r="AL424" s="119"/>
      <c r="AM424" s="159"/>
      <c r="AN424" s="144">
        <v>1</v>
      </c>
      <c r="AO424" s="161">
        <v>0.2</v>
      </c>
      <c r="AP424" s="130">
        <v>0</v>
      </c>
      <c r="AQ424" s="212">
        <v>0</v>
      </c>
      <c r="AR424" s="66">
        <v>0</v>
      </c>
      <c r="AS424" s="120">
        <v>0</v>
      </c>
      <c r="AT424" s="121">
        <v>0</v>
      </c>
      <c r="AU424" s="66">
        <v>0</v>
      </c>
      <c r="AV424" s="122">
        <v>0</v>
      </c>
      <c r="AW424" s="121">
        <v>0</v>
      </c>
      <c r="AX424" s="66">
        <v>2</v>
      </c>
      <c r="AY424" s="122">
        <v>0.4</v>
      </c>
      <c r="AZ424" s="121">
        <v>0</v>
      </c>
      <c r="BA424" s="66">
        <v>0</v>
      </c>
      <c r="BB424" s="122">
        <v>0</v>
      </c>
      <c r="BC424" s="121">
        <v>0</v>
      </c>
      <c r="BD424" s="66">
        <v>0</v>
      </c>
      <c r="BE424" s="122">
        <v>0</v>
      </c>
      <c r="BF424" s="113">
        <v>0</v>
      </c>
      <c r="BG424" s="66">
        <v>1</v>
      </c>
      <c r="BH424" s="66">
        <v>0.2</v>
      </c>
      <c r="BI424" s="151">
        <v>2</v>
      </c>
      <c r="BJ424" s="143">
        <v>6</v>
      </c>
      <c r="BK424" s="154">
        <v>0</v>
      </c>
      <c r="BL424" s="144">
        <v>0</v>
      </c>
      <c r="BM424" s="135">
        <v>0</v>
      </c>
      <c r="BN424" s="145">
        <v>0</v>
      </c>
      <c r="BO424" s="135">
        <v>0</v>
      </c>
      <c r="BP424" s="146">
        <v>0</v>
      </c>
      <c r="BQ424" s="135">
        <v>0</v>
      </c>
      <c r="BR424" s="145">
        <v>0</v>
      </c>
      <c r="BS424" s="135">
        <v>0</v>
      </c>
      <c r="BT424" s="155">
        <v>0</v>
      </c>
      <c r="BU424" s="149">
        <v>0</v>
      </c>
      <c r="BV424" s="144">
        <v>0</v>
      </c>
      <c r="BW424" s="145">
        <v>0</v>
      </c>
      <c r="BX424" s="146">
        <v>0</v>
      </c>
      <c r="BY424" s="147" t="s">
        <v>132</v>
      </c>
      <c r="BZ424" s="144">
        <v>0</v>
      </c>
      <c r="CA424" s="145">
        <v>0</v>
      </c>
      <c r="CB424" s="145">
        <v>0</v>
      </c>
      <c r="CC424" s="145">
        <v>0</v>
      </c>
      <c r="CD424" s="144">
        <v>0</v>
      </c>
      <c r="CE424" s="145">
        <v>0</v>
      </c>
      <c r="CF424" s="145">
        <v>0</v>
      </c>
      <c r="CG424" s="145">
        <v>0</v>
      </c>
      <c r="CH424" s="134" t="s">
        <v>132</v>
      </c>
      <c r="CI424" s="145"/>
      <c r="CJ424" s="148"/>
      <c r="CK424" s="149"/>
      <c r="CL424" s="144">
        <v>0</v>
      </c>
      <c r="CM424" s="145">
        <v>0</v>
      </c>
      <c r="CN424" s="145">
        <v>0</v>
      </c>
      <c r="CO424" s="134" t="s">
        <v>132</v>
      </c>
      <c r="CP424" s="136"/>
      <c r="CQ424" s="133" t="s">
        <v>132</v>
      </c>
      <c r="CR424" s="134" t="s">
        <v>132</v>
      </c>
      <c r="CS424" s="112"/>
      <c r="CT424" s="134" t="s">
        <v>132</v>
      </c>
      <c r="CU424" s="135"/>
      <c r="CV424" s="135"/>
      <c r="CW424" s="136" t="s">
        <v>132</v>
      </c>
      <c r="CX424" s="137" t="s">
        <v>132</v>
      </c>
      <c r="CY424" s="137" t="s">
        <v>132</v>
      </c>
      <c r="CZ424" s="137" t="s">
        <v>132</v>
      </c>
      <c r="DA424" s="163"/>
      <c r="DB424" s="156" t="s">
        <v>2744</v>
      </c>
      <c r="DC424" s="138" t="s">
        <v>149</v>
      </c>
      <c r="DD424" s="139" t="s">
        <v>2735</v>
      </c>
      <c r="DE424" s="947" t="s">
        <v>160</v>
      </c>
    </row>
    <row r="425" spans="1:109" ht="121.5">
      <c r="A425" s="49"/>
      <c r="B425" s="59">
        <f t="shared" ca="1" si="6"/>
        <v>417</v>
      </c>
      <c r="C425" s="115" t="s">
        <v>241</v>
      </c>
      <c r="D425" s="150" t="s">
        <v>4870</v>
      </c>
      <c r="E425" s="65" t="s">
        <v>4871</v>
      </c>
      <c r="F425" s="116" t="s">
        <v>127</v>
      </c>
      <c r="G425" s="117" t="s">
        <v>132</v>
      </c>
      <c r="H425" s="27">
        <v>38384</v>
      </c>
      <c r="I425" s="65" t="s">
        <v>477</v>
      </c>
      <c r="J425" s="67" t="s">
        <v>4839</v>
      </c>
      <c r="K425" s="61" t="s">
        <v>479</v>
      </c>
      <c r="L425" s="112"/>
      <c r="M425" s="118" t="s">
        <v>2727</v>
      </c>
      <c r="N425" s="65" t="s">
        <v>4840</v>
      </c>
      <c r="O425" s="67" t="s">
        <v>4872</v>
      </c>
      <c r="P425" s="67" t="s">
        <v>2819</v>
      </c>
      <c r="Q425" s="112"/>
      <c r="R425" s="151">
        <v>0</v>
      </c>
      <c r="S425" s="144">
        <v>1</v>
      </c>
      <c r="T425" s="282" t="s">
        <v>4866</v>
      </c>
      <c r="U425" s="159">
        <v>12</v>
      </c>
      <c r="V425" s="282"/>
      <c r="W425" s="159"/>
      <c r="X425" s="114"/>
      <c r="Y425" s="159"/>
      <c r="Z425" s="114"/>
      <c r="AA425" s="159"/>
      <c r="AB425" s="114"/>
      <c r="AC425" s="159"/>
      <c r="AD425" s="114"/>
      <c r="AE425" s="159"/>
      <c r="AF425" s="114"/>
      <c r="AG425" s="159"/>
      <c r="AH425" s="114"/>
      <c r="AI425" s="159"/>
      <c r="AJ425" s="114"/>
      <c r="AK425" s="159"/>
      <c r="AL425" s="114"/>
      <c r="AM425" s="159"/>
      <c r="AN425" s="144">
        <v>1</v>
      </c>
      <c r="AO425" s="161">
        <v>0.2</v>
      </c>
      <c r="AP425" s="130">
        <v>0</v>
      </c>
      <c r="AQ425" s="212">
        <v>0</v>
      </c>
      <c r="AR425" s="66">
        <v>0</v>
      </c>
      <c r="AS425" s="120">
        <v>0</v>
      </c>
      <c r="AT425" s="121">
        <v>0</v>
      </c>
      <c r="AU425" s="66">
        <v>1</v>
      </c>
      <c r="AV425" s="122">
        <v>0.1</v>
      </c>
      <c r="AW425" s="121">
        <v>1</v>
      </c>
      <c r="AX425" s="66">
        <v>1</v>
      </c>
      <c r="AY425" s="122">
        <v>0.4</v>
      </c>
      <c r="AZ425" s="121">
        <v>0</v>
      </c>
      <c r="BA425" s="66">
        <v>0</v>
      </c>
      <c r="BB425" s="122">
        <v>0</v>
      </c>
      <c r="BC425" s="121">
        <v>0</v>
      </c>
      <c r="BD425" s="66">
        <v>1</v>
      </c>
      <c r="BE425" s="122">
        <v>0.1</v>
      </c>
      <c r="BF425" s="113">
        <v>1</v>
      </c>
      <c r="BG425" s="66">
        <v>0</v>
      </c>
      <c r="BH425" s="66">
        <v>0</v>
      </c>
      <c r="BI425" s="151">
        <v>3</v>
      </c>
      <c r="BJ425" s="143">
        <v>12</v>
      </c>
      <c r="BK425" s="154">
        <v>2</v>
      </c>
      <c r="BL425" s="144">
        <v>0</v>
      </c>
      <c r="BM425" s="135">
        <v>0</v>
      </c>
      <c r="BN425" s="145">
        <v>0</v>
      </c>
      <c r="BO425" s="135">
        <v>0</v>
      </c>
      <c r="BP425" s="146">
        <v>0</v>
      </c>
      <c r="BQ425" s="135">
        <v>0</v>
      </c>
      <c r="BR425" s="145">
        <v>0</v>
      </c>
      <c r="BS425" s="135">
        <v>0</v>
      </c>
      <c r="BT425" s="155">
        <v>0</v>
      </c>
      <c r="BU425" s="149">
        <v>0</v>
      </c>
      <c r="BV425" s="144">
        <v>0</v>
      </c>
      <c r="BW425" s="145">
        <v>0</v>
      </c>
      <c r="BX425" s="146">
        <v>0</v>
      </c>
      <c r="BY425" s="147" t="s">
        <v>127</v>
      </c>
      <c r="BZ425" s="144">
        <v>0</v>
      </c>
      <c r="CA425" s="145">
        <v>0</v>
      </c>
      <c r="CB425" s="145">
        <v>0</v>
      </c>
      <c r="CC425" s="145">
        <v>0</v>
      </c>
      <c r="CD425" s="144">
        <v>0</v>
      </c>
      <c r="CE425" s="145">
        <v>0</v>
      </c>
      <c r="CF425" s="145">
        <v>0</v>
      </c>
      <c r="CG425" s="145">
        <v>0</v>
      </c>
      <c r="CH425" s="134" t="s">
        <v>127</v>
      </c>
      <c r="CI425" s="145">
        <v>0</v>
      </c>
      <c r="CJ425" s="148">
        <v>0</v>
      </c>
      <c r="CK425" s="149">
        <v>0</v>
      </c>
      <c r="CL425" s="144">
        <v>0</v>
      </c>
      <c r="CM425" s="145">
        <v>0</v>
      </c>
      <c r="CN425" s="145">
        <v>0</v>
      </c>
      <c r="CO425" s="134" t="s">
        <v>127</v>
      </c>
      <c r="CP425" s="136" t="s">
        <v>127</v>
      </c>
      <c r="CQ425" s="133" t="s">
        <v>127</v>
      </c>
      <c r="CR425" s="134" t="s">
        <v>127</v>
      </c>
      <c r="CS425" s="112" t="s">
        <v>4843</v>
      </c>
      <c r="CT425" s="134" t="s">
        <v>132</v>
      </c>
      <c r="CU425" s="135"/>
      <c r="CV425" s="135"/>
      <c r="CW425" s="136" t="s">
        <v>132</v>
      </c>
      <c r="CX425" s="137" t="s">
        <v>132</v>
      </c>
      <c r="CY425" s="137" t="s">
        <v>132</v>
      </c>
      <c r="CZ425" s="137" t="s">
        <v>132</v>
      </c>
      <c r="DA425" s="163"/>
      <c r="DB425" s="156" t="s">
        <v>2744</v>
      </c>
      <c r="DC425" s="138" t="s">
        <v>149</v>
      </c>
      <c r="DD425" s="139" t="s">
        <v>2735</v>
      </c>
      <c r="DE425" s="947" t="s">
        <v>160</v>
      </c>
    </row>
    <row r="426" spans="1:109">
      <c r="A426" s="49"/>
      <c r="B426" s="59">
        <f t="shared" ca="1" si="6"/>
        <v>418</v>
      </c>
      <c r="C426" s="115" t="s">
        <v>241</v>
      </c>
      <c r="D426" s="150" t="s">
        <v>4873</v>
      </c>
      <c r="E426" s="65" t="s">
        <v>4874</v>
      </c>
      <c r="F426" s="116" t="s">
        <v>132</v>
      </c>
      <c r="G426" s="117" t="s">
        <v>127</v>
      </c>
      <c r="H426" s="27">
        <v>39995</v>
      </c>
      <c r="I426" s="65" t="s">
        <v>477</v>
      </c>
      <c r="J426" s="67" t="s">
        <v>4839</v>
      </c>
      <c r="K426" s="61" t="s">
        <v>479</v>
      </c>
      <c r="L426" s="112"/>
      <c r="M426" s="118" t="s">
        <v>2727</v>
      </c>
      <c r="N426" s="65" t="s">
        <v>4840</v>
      </c>
      <c r="O426" s="67" t="s">
        <v>4875</v>
      </c>
      <c r="P426" s="67" t="s">
        <v>2819</v>
      </c>
      <c r="Q426" s="112"/>
      <c r="R426" s="151">
        <v>0</v>
      </c>
      <c r="S426" s="144">
        <v>0</v>
      </c>
      <c r="T426" s="282"/>
      <c r="U426" s="159"/>
      <c r="V426" s="282"/>
      <c r="W426" s="159"/>
      <c r="X426" s="114"/>
      <c r="Y426" s="159"/>
      <c r="Z426" s="114"/>
      <c r="AA426" s="159"/>
      <c r="AB426" s="114"/>
      <c r="AC426" s="159"/>
      <c r="AD426" s="114"/>
      <c r="AE426" s="159"/>
      <c r="AF426" s="114"/>
      <c r="AG426" s="159"/>
      <c r="AH426" s="114"/>
      <c r="AI426" s="159"/>
      <c r="AJ426" s="114"/>
      <c r="AK426" s="159"/>
      <c r="AL426" s="114"/>
      <c r="AM426" s="159"/>
      <c r="AN426" s="144">
        <v>0</v>
      </c>
      <c r="AO426" s="161">
        <v>0</v>
      </c>
      <c r="AP426" s="130">
        <v>0</v>
      </c>
      <c r="AQ426" s="212">
        <v>0</v>
      </c>
      <c r="AR426" s="66">
        <v>0</v>
      </c>
      <c r="AS426" s="120">
        <v>0</v>
      </c>
      <c r="AT426" s="121">
        <v>0</v>
      </c>
      <c r="AU426" s="66">
        <v>0</v>
      </c>
      <c r="AV426" s="122">
        <v>0</v>
      </c>
      <c r="AW426" s="121">
        <v>0</v>
      </c>
      <c r="AX426" s="66">
        <v>0</v>
      </c>
      <c r="AY426" s="122">
        <v>0</v>
      </c>
      <c r="AZ426" s="121">
        <v>0</v>
      </c>
      <c r="BA426" s="66">
        <v>0</v>
      </c>
      <c r="BB426" s="122">
        <v>0</v>
      </c>
      <c r="BC426" s="121">
        <v>0</v>
      </c>
      <c r="BD426" s="66">
        <v>0</v>
      </c>
      <c r="BE426" s="122">
        <v>0</v>
      </c>
      <c r="BF426" s="113">
        <v>0</v>
      </c>
      <c r="BG426" s="66">
        <v>0</v>
      </c>
      <c r="BH426" s="66">
        <v>0</v>
      </c>
      <c r="BI426" s="151">
        <v>0</v>
      </c>
      <c r="BJ426" s="143">
        <v>0</v>
      </c>
      <c r="BK426" s="154">
        <v>0</v>
      </c>
      <c r="BL426" s="144">
        <v>0</v>
      </c>
      <c r="BM426" s="135">
        <v>0</v>
      </c>
      <c r="BN426" s="145">
        <v>0</v>
      </c>
      <c r="BO426" s="135">
        <v>0</v>
      </c>
      <c r="BP426" s="146">
        <v>0</v>
      </c>
      <c r="BQ426" s="135">
        <v>0</v>
      </c>
      <c r="BR426" s="145">
        <v>0</v>
      </c>
      <c r="BS426" s="135">
        <v>0</v>
      </c>
      <c r="BT426" s="155">
        <v>0</v>
      </c>
      <c r="BU426" s="149">
        <v>0</v>
      </c>
      <c r="BV426" s="144">
        <v>0</v>
      </c>
      <c r="BW426" s="145">
        <v>0</v>
      </c>
      <c r="BX426" s="146">
        <v>0</v>
      </c>
      <c r="BY426" s="147" t="s">
        <v>132</v>
      </c>
      <c r="BZ426" s="144">
        <v>0</v>
      </c>
      <c r="CA426" s="145">
        <v>0</v>
      </c>
      <c r="CB426" s="145">
        <v>0</v>
      </c>
      <c r="CC426" s="145">
        <v>0</v>
      </c>
      <c r="CD426" s="144">
        <v>0</v>
      </c>
      <c r="CE426" s="145">
        <v>0</v>
      </c>
      <c r="CF426" s="145">
        <v>0</v>
      </c>
      <c r="CG426" s="145">
        <v>0</v>
      </c>
      <c r="CH426" s="134" t="s">
        <v>132</v>
      </c>
      <c r="CI426" s="145"/>
      <c r="CJ426" s="148"/>
      <c r="CK426" s="149"/>
      <c r="CL426" s="144">
        <v>0</v>
      </c>
      <c r="CM426" s="145">
        <v>0</v>
      </c>
      <c r="CN426" s="145">
        <v>0</v>
      </c>
      <c r="CO426" s="134" t="s">
        <v>132</v>
      </c>
      <c r="CP426" s="136"/>
      <c r="CQ426" s="133" t="s">
        <v>132</v>
      </c>
      <c r="CR426" s="134" t="s">
        <v>132</v>
      </c>
      <c r="CS426" s="112"/>
      <c r="CT426" s="134" t="s">
        <v>132</v>
      </c>
      <c r="CU426" s="135"/>
      <c r="CV426" s="135"/>
      <c r="CW426" s="136" t="s">
        <v>132</v>
      </c>
      <c r="CX426" s="137" t="s">
        <v>132</v>
      </c>
      <c r="CY426" s="137" t="s">
        <v>132</v>
      </c>
      <c r="CZ426" s="137" t="s">
        <v>132</v>
      </c>
      <c r="DA426" s="163"/>
      <c r="DB426" s="156" t="s">
        <v>2744</v>
      </c>
      <c r="DC426" s="138" t="s">
        <v>149</v>
      </c>
      <c r="DD426" s="139" t="s">
        <v>2735</v>
      </c>
      <c r="DE426" s="947" t="s">
        <v>160</v>
      </c>
    </row>
    <row r="427" spans="1:109" ht="54">
      <c r="A427" s="49"/>
      <c r="B427" s="59">
        <f t="shared" ca="1" si="6"/>
        <v>419</v>
      </c>
      <c r="C427" s="115" t="s">
        <v>241</v>
      </c>
      <c r="D427" s="150" t="s">
        <v>4876</v>
      </c>
      <c r="E427" s="65" t="s">
        <v>4877</v>
      </c>
      <c r="F427" s="116" t="s">
        <v>132</v>
      </c>
      <c r="G427" s="117" t="s">
        <v>132</v>
      </c>
      <c r="H427" s="27">
        <v>38384</v>
      </c>
      <c r="I427" s="65" t="s">
        <v>477</v>
      </c>
      <c r="J427" s="67" t="s">
        <v>4839</v>
      </c>
      <c r="K427" s="61" t="s">
        <v>479</v>
      </c>
      <c r="L427" s="112"/>
      <c r="M427" s="118" t="s">
        <v>2727</v>
      </c>
      <c r="N427" s="65" t="s">
        <v>4840</v>
      </c>
      <c r="O427" s="67" t="s">
        <v>4878</v>
      </c>
      <c r="P427" s="67" t="s">
        <v>2819</v>
      </c>
      <c r="Q427" s="112"/>
      <c r="R427" s="151">
        <v>0</v>
      </c>
      <c r="S427" s="144">
        <v>1</v>
      </c>
      <c r="T427" s="282" t="s">
        <v>4879</v>
      </c>
      <c r="U427" s="159">
        <v>26</v>
      </c>
      <c r="V427" s="282"/>
      <c r="W427" s="159"/>
      <c r="X427" s="114"/>
      <c r="Y427" s="159"/>
      <c r="Z427" s="114"/>
      <c r="AA427" s="159"/>
      <c r="AB427" s="114"/>
      <c r="AC427" s="159"/>
      <c r="AD427" s="114"/>
      <c r="AE427" s="159"/>
      <c r="AF427" s="114"/>
      <c r="AG427" s="159"/>
      <c r="AH427" s="114"/>
      <c r="AI427" s="159"/>
      <c r="AJ427" s="114"/>
      <c r="AK427" s="159"/>
      <c r="AL427" s="114"/>
      <c r="AM427" s="159"/>
      <c r="AN427" s="144">
        <v>0</v>
      </c>
      <c r="AO427" s="161">
        <v>0</v>
      </c>
      <c r="AP427" s="130">
        <v>0</v>
      </c>
      <c r="AQ427" s="212">
        <v>0</v>
      </c>
      <c r="AR427" s="66">
        <v>0</v>
      </c>
      <c r="AS427" s="120">
        <v>0</v>
      </c>
      <c r="AT427" s="121">
        <v>0</v>
      </c>
      <c r="AU427" s="66">
        <v>0</v>
      </c>
      <c r="AV427" s="122">
        <v>0</v>
      </c>
      <c r="AW427" s="121">
        <v>1</v>
      </c>
      <c r="AX427" s="66">
        <v>1</v>
      </c>
      <c r="AY427" s="122">
        <v>0.1</v>
      </c>
      <c r="AZ427" s="121">
        <v>0</v>
      </c>
      <c r="BA427" s="66">
        <v>0</v>
      </c>
      <c r="BB427" s="122">
        <v>0</v>
      </c>
      <c r="BC427" s="121">
        <v>0</v>
      </c>
      <c r="BD427" s="66">
        <v>0</v>
      </c>
      <c r="BE427" s="122">
        <v>0</v>
      </c>
      <c r="BF427" s="113">
        <v>1</v>
      </c>
      <c r="BG427" s="66">
        <v>1</v>
      </c>
      <c r="BH427" s="66">
        <v>0.5</v>
      </c>
      <c r="BI427" s="151">
        <v>5</v>
      </c>
      <c r="BJ427" s="143">
        <v>11</v>
      </c>
      <c r="BK427" s="154">
        <v>0</v>
      </c>
      <c r="BL427" s="144">
        <v>0</v>
      </c>
      <c r="BM427" s="135">
        <v>0</v>
      </c>
      <c r="BN427" s="145">
        <v>0</v>
      </c>
      <c r="BO427" s="135">
        <v>0</v>
      </c>
      <c r="BP427" s="146">
        <v>0</v>
      </c>
      <c r="BQ427" s="135">
        <v>0</v>
      </c>
      <c r="BR427" s="145">
        <v>0</v>
      </c>
      <c r="BS427" s="135">
        <v>0</v>
      </c>
      <c r="BT427" s="155">
        <v>0</v>
      </c>
      <c r="BU427" s="149">
        <v>0</v>
      </c>
      <c r="BV427" s="144">
        <v>0</v>
      </c>
      <c r="BW427" s="145">
        <v>0</v>
      </c>
      <c r="BX427" s="146">
        <v>0</v>
      </c>
      <c r="BY427" s="147" t="s">
        <v>132</v>
      </c>
      <c r="BZ427" s="144">
        <v>0</v>
      </c>
      <c r="CA427" s="145">
        <v>0</v>
      </c>
      <c r="CB427" s="145">
        <v>0</v>
      </c>
      <c r="CC427" s="145">
        <v>0</v>
      </c>
      <c r="CD427" s="144">
        <v>0</v>
      </c>
      <c r="CE427" s="145">
        <v>0</v>
      </c>
      <c r="CF427" s="145">
        <v>0</v>
      </c>
      <c r="CG427" s="145">
        <v>0</v>
      </c>
      <c r="CH427" s="134" t="s">
        <v>132</v>
      </c>
      <c r="CI427" s="145"/>
      <c r="CJ427" s="148"/>
      <c r="CK427" s="149"/>
      <c r="CL427" s="144">
        <v>0</v>
      </c>
      <c r="CM427" s="145">
        <v>0</v>
      </c>
      <c r="CN427" s="145">
        <v>0</v>
      </c>
      <c r="CO427" s="134" t="s">
        <v>132</v>
      </c>
      <c r="CP427" s="136"/>
      <c r="CQ427" s="133" t="s">
        <v>132</v>
      </c>
      <c r="CR427" s="134" t="s">
        <v>132</v>
      </c>
      <c r="CS427" s="112"/>
      <c r="CT427" s="134" t="s">
        <v>132</v>
      </c>
      <c r="CU427" s="135"/>
      <c r="CV427" s="135"/>
      <c r="CW427" s="136" t="s">
        <v>132</v>
      </c>
      <c r="CX427" s="137" t="s">
        <v>132</v>
      </c>
      <c r="CY427" s="137" t="s">
        <v>132</v>
      </c>
      <c r="CZ427" s="137" t="s">
        <v>132</v>
      </c>
      <c r="DA427" s="163"/>
      <c r="DB427" s="156" t="s">
        <v>2744</v>
      </c>
      <c r="DC427" s="138" t="s">
        <v>149</v>
      </c>
      <c r="DD427" s="139" t="s">
        <v>2735</v>
      </c>
      <c r="DE427" s="947" t="s">
        <v>160</v>
      </c>
    </row>
    <row r="428" spans="1:109">
      <c r="A428" s="49"/>
      <c r="B428" s="59">
        <f t="shared" ca="1" si="6"/>
        <v>420</v>
      </c>
      <c r="C428" s="115" t="s">
        <v>241</v>
      </c>
      <c r="D428" s="150" t="s">
        <v>4880</v>
      </c>
      <c r="E428" s="65" t="s">
        <v>4881</v>
      </c>
      <c r="F428" s="116" t="s">
        <v>127</v>
      </c>
      <c r="G428" s="117" t="s">
        <v>132</v>
      </c>
      <c r="H428" s="27">
        <v>42948</v>
      </c>
      <c r="I428" s="65" t="s">
        <v>477</v>
      </c>
      <c r="J428" s="67" t="s">
        <v>4839</v>
      </c>
      <c r="K428" s="61" t="s">
        <v>479</v>
      </c>
      <c r="L428" s="112"/>
      <c r="M428" s="118" t="s">
        <v>2727</v>
      </c>
      <c r="N428" s="65" t="s">
        <v>4840</v>
      </c>
      <c r="O428" s="67" t="s">
        <v>4882</v>
      </c>
      <c r="P428" s="67" t="s">
        <v>2819</v>
      </c>
      <c r="Q428" s="112"/>
      <c r="R428" s="151">
        <v>0</v>
      </c>
      <c r="S428" s="144">
        <v>0</v>
      </c>
      <c r="T428" s="282"/>
      <c r="U428" s="159"/>
      <c r="V428" s="282"/>
      <c r="W428" s="159"/>
      <c r="X428" s="114"/>
      <c r="Y428" s="159"/>
      <c r="Z428" s="114"/>
      <c r="AA428" s="159"/>
      <c r="AB428" s="114"/>
      <c r="AC428" s="159"/>
      <c r="AD428" s="114"/>
      <c r="AE428" s="159"/>
      <c r="AF428" s="114"/>
      <c r="AG428" s="159"/>
      <c r="AH428" s="114"/>
      <c r="AI428" s="159"/>
      <c r="AJ428" s="114"/>
      <c r="AK428" s="159"/>
      <c r="AL428" s="114"/>
      <c r="AM428" s="159"/>
      <c r="AN428" s="144">
        <v>0</v>
      </c>
      <c r="AO428" s="161">
        <v>0</v>
      </c>
      <c r="AP428" s="130">
        <v>0</v>
      </c>
      <c r="AQ428" s="212">
        <v>0</v>
      </c>
      <c r="AR428" s="66">
        <v>0</v>
      </c>
      <c r="AS428" s="120">
        <v>0</v>
      </c>
      <c r="AT428" s="121">
        <v>0</v>
      </c>
      <c r="AU428" s="66">
        <v>1</v>
      </c>
      <c r="AV428" s="122">
        <v>0.2</v>
      </c>
      <c r="AW428" s="121">
        <v>0</v>
      </c>
      <c r="AX428" s="66">
        <v>0</v>
      </c>
      <c r="AY428" s="122">
        <v>0</v>
      </c>
      <c r="AZ428" s="121">
        <v>0</v>
      </c>
      <c r="BA428" s="66">
        <v>0</v>
      </c>
      <c r="BB428" s="122">
        <v>0</v>
      </c>
      <c r="BC428" s="121">
        <v>0</v>
      </c>
      <c r="BD428" s="66">
        <v>1</v>
      </c>
      <c r="BE428" s="122">
        <v>0.2</v>
      </c>
      <c r="BF428" s="113">
        <v>0</v>
      </c>
      <c r="BG428" s="66">
        <v>0</v>
      </c>
      <c r="BH428" s="66">
        <v>0</v>
      </c>
      <c r="BI428" s="151">
        <v>2</v>
      </c>
      <c r="BJ428" s="143">
        <v>4</v>
      </c>
      <c r="BK428" s="154">
        <v>4</v>
      </c>
      <c r="BL428" s="144">
        <v>0</v>
      </c>
      <c r="BM428" s="135">
        <v>0</v>
      </c>
      <c r="BN428" s="145">
        <v>0</v>
      </c>
      <c r="BO428" s="135">
        <v>0</v>
      </c>
      <c r="BP428" s="146">
        <v>0</v>
      </c>
      <c r="BQ428" s="135">
        <v>0</v>
      </c>
      <c r="BR428" s="145">
        <v>0</v>
      </c>
      <c r="BS428" s="135">
        <v>0</v>
      </c>
      <c r="BT428" s="155">
        <v>0</v>
      </c>
      <c r="BU428" s="149">
        <v>0</v>
      </c>
      <c r="BV428" s="144">
        <v>0</v>
      </c>
      <c r="BW428" s="145">
        <v>0</v>
      </c>
      <c r="BX428" s="146">
        <v>0</v>
      </c>
      <c r="BY428" s="147" t="s">
        <v>132</v>
      </c>
      <c r="BZ428" s="144">
        <v>0</v>
      </c>
      <c r="CA428" s="145">
        <v>0</v>
      </c>
      <c r="CB428" s="145">
        <v>0</v>
      </c>
      <c r="CC428" s="145">
        <v>0</v>
      </c>
      <c r="CD428" s="144">
        <v>0</v>
      </c>
      <c r="CE428" s="145">
        <v>0</v>
      </c>
      <c r="CF428" s="145">
        <v>0</v>
      </c>
      <c r="CG428" s="145">
        <v>0</v>
      </c>
      <c r="CH428" s="134" t="s">
        <v>132</v>
      </c>
      <c r="CI428" s="145"/>
      <c r="CJ428" s="148"/>
      <c r="CK428" s="149"/>
      <c r="CL428" s="144">
        <v>0</v>
      </c>
      <c r="CM428" s="145">
        <v>0</v>
      </c>
      <c r="CN428" s="145">
        <v>0</v>
      </c>
      <c r="CO428" s="134" t="s">
        <v>132</v>
      </c>
      <c r="CP428" s="136"/>
      <c r="CQ428" s="133" t="s">
        <v>132</v>
      </c>
      <c r="CR428" s="134" t="s">
        <v>132</v>
      </c>
      <c r="CS428" s="112"/>
      <c r="CT428" s="134" t="s">
        <v>132</v>
      </c>
      <c r="CU428" s="135"/>
      <c r="CV428" s="135"/>
      <c r="CW428" s="136" t="s">
        <v>132</v>
      </c>
      <c r="CX428" s="137" t="s">
        <v>132</v>
      </c>
      <c r="CY428" s="137" t="s">
        <v>132</v>
      </c>
      <c r="CZ428" s="137" t="s">
        <v>132</v>
      </c>
      <c r="DA428" s="163"/>
      <c r="DB428" s="156" t="s">
        <v>2744</v>
      </c>
      <c r="DC428" s="138" t="s">
        <v>149</v>
      </c>
      <c r="DD428" s="139" t="s">
        <v>2735</v>
      </c>
      <c r="DE428" s="947" t="s">
        <v>160</v>
      </c>
    </row>
    <row r="429" spans="1:109" ht="54">
      <c r="A429" s="49"/>
      <c r="B429" s="59">
        <f t="shared" ca="1" si="6"/>
        <v>421</v>
      </c>
      <c r="C429" s="115" t="s">
        <v>1149</v>
      </c>
      <c r="D429" s="150" t="s">
        <v>4883</v>
      </c>
      <c r="E429" s="65" t="s">
        <v>4884</v>
      </c>
      <c r="F429" s="116" t="s">
        <v>132</v>
      </c>
      <c r="G429" s="117" t="s">
        <v>132</v>
      </c>
      <c r="H429" s="27">
        <v>38018</v>
      </c>
      <c r="I429" s="65" t="s">
        <v>477</v>
      </c>
      <c r="J429" s="67" t="s">
        <v>4885</v>
      </c>
      <c r="K429" s="61" t="s">
        <v>479</v>
      </c>
      <c r="L429" s="112"/>
      <c r="M429" s="118" t="s">
        <v>2727</v>
      </c>
      <c r="N429" s="65" t="s">
        <v>1206</v>
      </c>
      <c r="O429" s="67" t="s">
        <v>4886</v>
      </c>
      <c r="P429" s="67" t="s">
        <v>2844</v>
      </c>
      <c r="Q429" s="112"/>
      <c r="R429" s="151">
        <v>0</v>
      </c>
      <c r="S429" s="144">
        <v>1</v>
      </c>
      <c r="T429" s="282" t="s">
        <v>4887</v>
      </c>
      <c r="U429" s="159">
        <v>32</v>
      </c>
      <c r="V429" s="282"/>
      <c r="W429" s="159"/>
      <c r="X429" s="114"/>
      <c r="Y429" s="159"/>
      <c r="Z429" s="114"/>
      <c r="AA429" s="159"/>
      <c r="AB429" s="114"/>
      <c r="AC429" s="159"/>
      <c r="AD429" s="114"/>
      <c r="AE429" s="159"/>
      <c r="AF429" s="114"/>
      <c r="AG429" s="159"/>
      <c r="AH429" s="114"/>
      <c r="AI429" s="159"/>
      <c r="AJ429" s="114"/>
      <c r="AK429" s="159"/>
      <c r="AL429" s="114"/>
      <c r="AM429" s="159"/>
      <c r="AN429" s="144">
        <v>1</v>
      </c>
      <c r="AO429" s="161">
        <v>0.5</v>
      </c>
      <c r="AP429" s="130">
        <v>0</v>
      </c>
      <c r="AQ429" s="212">
        <v>1</v>
      </c>
      <c r="AR429" s="66">
        <v>0</v>
      </c>
      <c r="AS429" s="120">
        <v>0</v>
      </c>
      <c r="AT429" s="121">
        <v>0</v>
      </c>
      <c r="AU429" s="66">
        <v>0</v>
      </c>
      <c r="AV429" s="122">
        <v>0</v>
      </c>
      <c r="AW429" s="121">
        <v>3</v>
      </c>
      <c r="AX429" s="66">
        <v>0</v>
      </c>
      <c r="AY429" s="122">
        <v>0</v>
      </c>
      <c r="AZ429" s="121">
        <v>0</v>
      </c>
      <c r="BA429" s="66">
        <v>0</v>
      </c>
      <c r="BB429" s="122">
        <v>0</v>
      </c>
      <c r="BC429" s="121">
        <v>0</v>
      </c>
      <c r="BD429" s="66">
        <v>0</v>
      </c>
      <c r="BE429" s="122">
        <v>0</v>
      </c>
      <c r="BF429" s="113">
        <v>1</v>
      </c>
      <c r="BG429" s="66">
        <v>1</v>
      </c>
      <c r="BH429" s="66">
        <v>0.5</v>
      </c>
      <c r="BI429" s="151">
        <v>5</v>
      </c>
      <c r="BJ429" s="143">
        <v>14</v>
      </c>
      <c r="BK429" s="154">
        <v>0</v>
      </c>
      <c r="BL429" s="144">
        <v>0</v>
      </c>
      <c r="BM429" s="135">
        <v>0</v>
      </c>
      <c r="BN429" s="145">
        <v>0</v>
      </c>
      <c r="BO429" s="135">
        <v>0</v>
      </c>
      <c r="BP429" s="146">
        <v>0</v>
      </c>
      <c r="BQ429" s="135">
        <v>0</v>
      </c>
      <c r="BR429" s="145">
        <v>0</v>
      </c>
      <c r="BS429" s="135">
        <v>0</v>
      </c>
      <c r="BT429" s="155">
        <v>0</v>
      </c>
      <c r="BU429" s="149">
        <v>0</v>
      </c>
      <c r="BV429" s="144">
        <v>0</v>
      </c>
      <c r="BW429" s="145">
        <v>0</v>
      </c>
      <c r="BX429" s="146">
        <v>0</v>
      </c>
      <c r="BY429" s="147" t="s">
        <v>127</v>
      </c>
      <c r="BZ429" s="144">
        <v>0</v>
      </c>
      <c r="CA429" s="145">
        <v>0</v>
      </c>
      <c r="CB429" s="145">
        <v>0</v>
      </c>
      <c r="CC429" s="145">
        <v>0</v>
      </c>
      <c r="CD429" s="144">
        <v>0</v>
      </c>
      <c r="CE429" s="145">
        <v>0</v>
      </c>
      <c r="CF429" s="145">
        <v>0</v>
      </c>
      <c r="CG429" s="145">
        <v>0</v>
      </c>
      <c r="CH429" s="134" t="s">
        <v>127</v>
      </c>
      <c r="CI429" s="145">
        <v>0</v>
      </c>
      <c r="CJ429" s="148">
        <v>0</v>
      </c>
      <c r="CK429" s="149">
        <v>0</v>
      </c>
      <c r="CL429" s="144">
        <v>0</v>
      </c>
      <c r="CM429" s="145">
        <v>0</v>
      </c>
      <c r="CN429" s="145">
        <v>0</v>
      </c>
      <c r="CO429" s="134" t="s">
        <v>132</v>
      </c>
      <c r="CP429" s="136"/>
      <c r="CQ429" s="133" t="s">
        <v>132</v>
      </c>
      <c r="CR429" s="134" t="s">
        <v>132</v>
      </c>
      <c r="CS429" s="112"/>
      <c r="CT429" s="134" t="s">
        <v>132</v>
      </c>
      <c r="CU429" s="135"/>
      <c r="CV429" s="135"/>
      <c r="CW429" s="136" t="s">
        <v>132</v>
      </c>
      <c r="CX429" s="137" t="s">
        <v>132</v>
      </c>
      <c r="CY429" s="137" t="s">
        <v>132</v>
      </c>
      <c r="CZ429" s="137" t="s">
        <v>132</v>
      </c>
      <c r="DA429" s="163"/>
      <c r="DB429" s="156" t="s">
        <v>2744</v>
      </c>
      <c r="DC429" s="138" t="s">
        <v>149</v>
      </c>
      <c r="DD429" s="139" t="s">
        <v>2735</v>
      </c>
      <c r="DE429" s="947" t="s">
        <v>4888</v>
      </c>
    </row>
    <row r="430" spans="1:109" ht="40.5">
      <c r="A430" s="49"/>
      <c r="B430" s="59">
        <f t="shared" ca="1" si="6"/>
        <v>422</v>
      </c>
      <c r="C430" s="115" t="s">
        <v>1149</v>
      </c>
      <c r="D430" s="150" t="s">
        <v>4889</v>
      </c>
      <c r="E430" s="65" t="s">
        <v>4890</v>
      </c>
      <c r="F430" s="116" t="s">
        <v>132</v>
      </c>
      <c r="G430" s="117" t="s">
        <v>132</v>
      </c>
      <c r="H430" s="27">
        <v>38018</v>
      </c>
      <c r="I430" s="65" t="s">
        <v>477</v>
      </c>
      <c r="J430" s="67" t="s">
        <v>4885</v>
      </c>
      <c r="K430" s="61" t="s">
        <v>479</v>
      </c>
      <c r="L430" s="112"/>
      <c r="M430" s="118" t="s">
        <v>2727</v>
      </c>
      <c r="N430" s="65" t="s">
        <v>1206</v>
      </c>
      <c r="O430" s="67" t="s">
        <v>4891</v>
      </c>
      <c r="P430" s="67" t="s">
        <v>2844</v>
      </c>
      <c r="Q430" s="112"/>
      <c r="R430" s="151">
        <v>0</v>
      </c>
      <c r="S430" s="144">
        <v>1</v>
      </c>
      <c r="T430" s="282" t="s">
        <v>3663</v>
      </c>
      <c r="U430" s="159">
        <v>32</v>
      </c>
      <c r="V430" s="282"/>
      <c r="W430" s="159"/>
      <c r="X430" s="114"/>
      <c r="Y430" s="159"/>
      <c r="Z430" s="114"/>
      <c r="AA430" s="159"/>
      <c r="AB430" s="114"/>
      <c r="AC430" s="159"/>
      <c r="AD430" s="114"/>
      <c r="AE430" s="159"/>
      <c r="AF430" s="114"/>
      <c r="AG430" s="159"/>
      <c r="AH430" s="114"/>
      <c r="AI430" s="159"/>
      <c r="AJ430" s="114"/>
      <c r="AK430" s="159"/>
      <c r="AL430" s="114"/>
      <c r="AM430" s="159"/>
      <c r="AN430" s="144">
        <v>1</v>
      </c>
      <c r="AO430" s="161">
        <v>0.5</v>
      </c>
      <c r="AP430" s="130">
        <v>0</v>
      </c>
      <c r="AQ430" s="212">
        <v>1</v>
      </c>
      <c r="AR430" s="66">
        <v>0</v>
      </c>
      <c r="AS430" s="120">
        <v>0</v>
      </c>
      <c r="AT430" s="121">
        <v>0</v>
      </c>
      <c r="AU430" s="66">
        <v>0</v>
      </c>
      <c r="AV430" s="122">
        <v>0</v>
      </c>
      <c r="AW430" s="121">
        <v>3</v>
      </c>
      <c r="AX430" s="66">
        <v>0</v>
      </c>
      <c r="AY430" s="122">
        <v>0</v>
      </c>
      <c r="AZ430" s="121">
        <v>0</v>
      </c>
      <c r="BA430" s="66">
        <v>0</v>
      </c>
      <c r="BB430" s="122">
        <v>0</v>
      </c>
      <c r="BC430" s="121">
        <v>0</v>
      </c>
      <c r="BD430" s="66">
        <v>0</v>
      </c>
      <c r="BE430" s="122">
        <v>0</v>
      </c>
      <c r="BF430" s="113">
        <v>2</v>
      </c>
      <c r="BG430" s="66">
        <v>0</v>
      </c>
      <c r="BH430" s="66">
        <v>0</v>
      </c>
      <c r="BI430" s="151">
        <v>5</v>
      </c>
      <c r="BJ430" s="143">
        <v>10</v>
      </c>
      <c r="BK430" s="154">
        <v>0</v>
      </c>
      <c r="BL430" s="144">
        <v>0</v>
      </c>
      <c r="BM430" s="135">
        <v>0</v>
      </c>
      <c r="BN430" s="145">
        <v>0</v>
      </c>
      <c r="BO430" s="135">
        <v>0</v>
      </c>
      <c r="BP430" s="146">
        <v>0</v>
      </c>
      <c r="BQ430" s="135">
        <v>0</v>
      </c>
      <c r="BR430" s="145">
        <v>0</v>
      </c>
      <c r="BS430" s="135">
        <v>0</v>
      </c>
      <c r="BT430" s="155">
        <v>0</v>
      </c>
      <c r="BU430" s="149">
        <v>0</v>
      </c>
      <c r="BV430" s="144">
        <v>0</v>
      </c>
      <c r="BW430" s="145">
        <v>0</v>
      </c>
      <c r="BX430" s="146">
        <v>0</v>
      </c>
      <c r="BY430" s="147" t="s">
        <v>127</v>
      </c>
      <c r="BZ430" s="144">
        <v>0</v>
      </c>
      <c r="CA430" s="145">
        <v>0</v>
      </c>
      <c r="CB430" s="145">
        <v>0</v>
      </c>
      <c r="CC430" s="145">
        <v>0</v>
      </c>
      <c r="CD430" s="144">
        <v>0</v>
      </c>
      <c r="CE430" s="145">
        <v>0</v>
      </c>
      <c r="CF430" s="145">
        <v>0</v>
      </c>
      <c r="CG430" s="145">
        <v>0</v>
      </c>
      <c r="CH430" s="134" t="s">
        <v>127</v>
      </c>
      <c r="CI430" s="145">
        <v>0</v>
      </c>
      <c r="CJ430" s="148">
        <v>2</v>
      </c>
      <c r="CK430" s="149">
        <v>0</v>
      </c>
      <c r="CL430" s="144">
        <v>0</v>
      </c>
      <c r="CM430" s="145">
        <v>0</v>
      </c>
      <c r="CN430" s="145">
        <v>0</v>
      </c>
      <c r="CO430" s="134" t="s">
        <v>132</v>
      </c>
      <c r="CP430" s="136"/>
      <c r="CQ430" s="133" t="s">
        <v>132</v>
      </c>
      <c r="CR430" s="134" t="s">
        <v>132</v>
      </c>
      <c r="CS430" s="112"/>
      <c r="CT430" s="134" t="s">
        <v>132</v>
      </c>
      <c r="CU430" s="135"/>
      <c r="CV430" s="135"/>
      <c r="CW430" s="136" t="s">
        <v>132</v>
      </c>
      <c r="CX430" s="137" t="s">
        <v>132</v>
      </c>
      <c r="CY430" s="137" t="s">
        <v>132</v>
      </c>
      <c r="CZ430" s="137" t="s">
        <v>132</v>
      </c>
      <c r="DA430" s="163"/>
      <c r="DB430" s="156" t="s">
        <v>2744</v>
      </c>
      <c r="DC430" s="138" t="s">
        <v>149</v>
      </c>
      <c r="DD430" s="139" t="s">
        <v>2735</v>
      </c>
      <c r="DE430" s="947" t="s">
        <v>4888</v>
      </c>
    </row>
    <row r="431" spans="1:109" ht="40.5">
      <c r="A431" s="49"/>
      <c r="B431" s="59">
        <f t="shared" ca="1" si="6"/>
        <v>423</v>
      </c>
      <c r="C431" s="115" t="s">
        <v>1149</v>
      </c>
      <c r="D431" s="150" t="s">
        <v>4892</v>
      </c>
      <c r="E431" s="65" t="s">
        <v>4893</v>
      </c>
      <c r="F431" s="116" t="s">
        <v>132</v>
      </c>
      <c r="G431" s="117" t="s">
        <v>132</v>
      </c>
      <c r="H431" s="27">
        <v>38018</v>
      </c>
      <c r="I431" s="65" t="s">
        <v>477</v>
      </c>
      <c r="J431" s="67" t="s">
        <v>4885</v>
      </c>
      <c r="K431" s="61" t="s">
        <v>479</v>
      </c>
      <c r="L431" s="112"/>
      <c r="M431" s="118" t="s">
        <v>2727</v>
      </c>
      <c r="N431" s="65" t="s">
        <v>1206</v>
      </c>
      <c r="O431" s="67" t="s">
        <v>4894</v>
      </c>
      <c r="P431" s="67" t="s">
        <v>2844</v>
      </c>
      <c r="Q431" s="112"/>
      <c r="R431" s="151">
        <v>0</v>
      </c>
      <c r="S431" s="144">
        <v>1</v>
      </c>
      <c r="T431" s="282" t="s">
        <v>3663</v>
      </c>
      <c r="U431" s="159">
        <v>32</v>
      </c>
      <c r="V431" s="282"/>
      <c r="W431" s="159"/>
      <c r="X431" s="114"/>
      <c r="Y431" s="159"/>
      <c r="Z431" s="114"/>
      <c r="AA431" s="159"/>
      <c r="AB431" s="114"/>
      <c r="AC431" s="159"/>
      <c r="AD431" s="114"/>
      <c r="AE431" s="159"/>
      <c r="AF431" s="114"/>
      <c r="AG431" s="159"/>
      <c r="AH431" s="114"/>
      <c r="AI431" s="159"/>
      <c r="AJ431" s="114"/>
      <c r="AK431" s="159"/>
      <c r="AL431" s="114"/>
      <c r="AM431" s="159"/>
      <c r="AN431" s="144">
        <v>1</v>
      </c>
      <c r="AO431" s="161">
        <v>0.2</v>
      </c>
      <c r="AP431" s="130">
        <v>0</v>
      </c>
      <c r="AQ431" s="212">
        <v>0</v>
      </c>
      <c r="AR431" s="66">
        <v>0</v>
      </c>
      <c r="AS431" s="120">
        <v>0</v>
      </c>
      <c r="AT431" s="121">
        <v>0</v>
      </c>
      <c r="AU431" s="66">
        <v>0</v>
      </c>
      <c r="AV431" s="122">
        <v>0</v>
      </c>
      <c r="AW431" s="121">
        <v>0</v>
      </c>
      <c r="AX431" s="66">
        <v>1</v>
      </c>
      <c r="AY431" s="122">
        <v>0.2</v>
      </c>
      <c r="AZ431" s="121">
        <v>0</v>
      </c>
      <c r="BA431" s="66">
        <v>0</v>
      </c>
      <c r="BB431" s="122">
        <v>0</v>
      </c>
      <c r="BC431" s="121">
        <v>0</v>
      </c>
      <c r="BD431" s="66">
        <v>0</v>
      </c>
      <c r="BE431" s="122">
        <v>0</v>
      </c>
      <c r="BF431" s="113">
        <v>0</v>
      </c>
      <c r="BG431" s="66">
        <v>1</v>
      </c>
      <c r="BH431" s="66">
        <v>0.2</v>
      </c>
      <c r="BI431" s="151">
        <v>2</v>
      </c>
      <c r="BJ431" s="143">
        <v>3</v>
      </c>
      <c r="BK431" s="154">
        <v>0</v>
      </c>
      <c r="BL431" s="144">
        <v>0</v>
      </c>
      <c r="BM431" s="135">
        <v>0</v>
      </c>
      <c r="BN431" s="145">
        <v>0</v>
      </c>
      <c r="BO431" s="135">
        <v>0</v>
      </c>
      <c r="BP431" s="146">
        <v>0</v>
      </c>
      <c r="BQ431" s="135">
        <v>0</v>
      </c>
      <c r="BR431" s="145">
        <v>0</v>
      </c>
      <c r="BS431" s="135">
        <v>0</v>
      </c>
      <c r="BT431" s="155">
        <v>0</v>
      </c>
      <c r="BU431" s="149">
        <v>0</v>
      </c>
      <c r="BV431" s="144">
        <v>0</v>
      </c>
      <c r="BW431" s="145">
        <v>0</v>
      </c>
      <c r="BX431" s="146">
        <v>0</v>
      </c>
      <c r="BY431" s="147" t="s">
        <v>132</v>
      </c>
      <c r="BZ431" s="144">
        <v>0</v>
      </c>
      <c r="CA431" s="145">
        <v>0</v>
      </c>
      <c r="CB431" s="145">
        <v>0</v>
      </c>
      <c r="CC431" s="145">
        <v>0</v>
      </c>
      <c r="CD431" s="144">
        <v>0</v>
      </c>
      <c r="CE431" s="145">
        <v>0</v>
      </c>
      <c r="CF431" s="145">
        <v>0</v>
      </c>
      <c r="CG431" s="145">
        <v>0</v>
      </c>
      <c r="CH431" s="134" t="s">
        <v>132</v>
      </c>
      <c r="CI431" s="145"/>
      <c r="CJ431" s="148"/>
      <c r="CK431" s="149"/>
      <c r="CL431" s="144">
        <v>0</v>
      </c>
      <c r="CM431" s="145">
        <v>0</v>
      </c>
      <c r="CN431" s="145">
        <v>0</v>
      </c>
      <c r="CO431" s="134" t="s">
        <v>132</v>
      </c>
      <c r="CP431" s="136"/>
      <c r="CQ431" s="133" t="s">
        <v>132</v>
      </c>
      <c r="CR431" s="134" t="s">
        <v>132</v>
      </c>
      <c r="CS431" s="112"/>
      <c r="CT431" s="134" t="s">
        <v>132</v>
      </c>
      <c r="CU431" s="135"/>
      <c r="CV431" s="135"/>
      <c r="CW431" s="136" t="s">
        <v>132</v>
      </c>
      <c r="CX431" s="137" t="s">
        <v>132</v>
      </c>
      <c r="CY431" s="137" t="s">
        <v>132</v>
      </c>
      <c r="CZ431" s="137" t="s">
        <v>132</v>
      </c>
      <c r="DA431" s="163"/>
      <c r="DB431" s="156" t="s">
        <v>2744</v>
      </c>
      <c r="DC431" s="138" t="s">
        <v>149</v>
      </c>
      <c r="DD431" s="139" t="s">
        <v>2735</v>
      </c>
      <c r="DE431" s="947" t="s">
        <v>4888</v>
      </c>
    </row>
    <row r="432" spans="1:109">
      <c r="A432" s="49"/>
      <c r="B432" s="59">
        <f t="shared" ca="1" si="6"/>
        <v>424</v>
      </c>
      <c r="C432" s="115" t="s">
        <v>1149</v>
      </c>
      <c r="D432" s="150" t="s">
        <v>4895</v>
      </c>
      <c r="E432" s="65" t="s">
        <v>4896</v>
      </c>
      <c r="F432" s="116" t="s">
        <v>132</v>
      </c>
      <c r="G432" s="117" t="s">
        <v>132</v>
      </c>
      <c r="H432" s="27">
        <v>38018</v>
      </c>
      <c r="I432" s="65" t="s">
        <v>477</v>
      </c>
      <c r="J432" s="67" t="s">
        <v>4885</v>
      </c>
      <c r="K432" s="61" t="s">
        <v>479</v>
      </c>
      <c r="L432" s="112"/>
      <c r="M432" s="118" t="s">
        <v>2727</v>
      </c>
      <c r="N432" s="65" t="s">
        <v>1206</v>
      </c>
      <c r="O432" s="67" t="s">
        <v>4897</v>
      </c>
      <c r="P432" s="67" t="s">
        <v>2844</v>
      </c>
      <c r="Q432" s="112"/>
      <c r="R432" s="151">
        <v>0</v>
      </c>
      <c r="S432" s="144">
        <v>0</v>
      </c>
      <c r="T432" s="282"/>
      <c r="U432" s="159"/>
      <c r="V432" s="282"/>
      <c r="W432" s="159"/>
      <c r="X432" s="114"/>
      <c r="Y432" s="159"/>
      <c r="Z432" s="114"/>
      <c r="AA432" s="159"/>
      <c r="AB432" s="114"/>
      <c r="AC432" s="159"/>
      <c r="AD432" s="114"/>
      <c r="AE432" s="159"/>
      <c r="AF432" s="114"/>
      <c r="AG432" s="159"/>
      <c r="AH432" s="114"/>
      <c r="AI432" s="159"/>
      <c r="AJ432" s="114"/>
      <c r="AK432" s="159"/>
      <c r="AL432" s="114"/>
      <c r="AM432" s="159"/>
      <c r="AN432" s="144">
        <v>1</v>
      </c>
      <c r="AO432" s="161">
        <v>0.5</v>
      </c>
      <c r="AP432" s="130">
        <v>0</v>
      </c>
      <c r="AQ432" s="212">
        <v>0</v>
      </c>
      <c r="AR432" s="66">
        <v>0</v>
      </c>
      <c r="AS432" s="120">
        <v>0</v>
      </c>
      <c r="AT432" s="121">
        <v>0</v>
      </c>
      <c r="AU432" s="66">
        <v>0</v>
      </c>
      <c r="AV432" s="122">
        <v>0</v>
      </c>
      <c r="AW432" s="121">
        <v>0</v>
      </c>
      <c r="AX432" s="66">
        <v>1</v>
      </c>
      <c r="AY432" s="122">
        <v>0.5</v>
      </c>
      <c r="AZ432" s="121">
        <v>0</v>
      </c>
      <c r="BA432" s="66">
        <v>0</v>
      </c>
      <c r="BB432" s="122">
        <v>0</v>
      </c>
      <c r="BC432" s="121">
        <v>0</v>
      </c>
      <c r="BD432" s="66">
        <v>0</v>
      </c>
      <c r="BE432" s="122">
        <v>0</v>
      </c>
      <c r="BF432" s="113">
        <v>0</v>
      </c>
      <c r="BG432" s="66">
        <v>1</v>
      </c>
      <c r="BH432" s="66">
        <v>0.5</v>
      </c>
      <c r="BI432" s="151">
        <v>1</v>
      </c>
      <c r="BJ432" s="143">
        <v>13</v>
      </c>
      <c r="BK432" s="154">
        <v>0</v>
      </c>
      <c r="BL432" s="144">
        <v>0</v>
      </c>
      <c r="BM432" s="135">
        <v>0</v>
      </c>
      <c r="BN432" s="145">
        <v>0</v>
      </c>
      <c r="BO432" s="135">
        <v>0</v>
      </c>
      <c r="BP432" s="146">
        <v>0</v>
      </c>
      <c r="BQ432" s="135">
        <v>0</v>
      </c>
      <c r="BR432" s="145">
        <v>0</v>
      </c>
      <c r="BS432" s="135">
        <v>0</v>
      </c>
      <c r="BT432" s="155">
        <v>0</v>
      </c>
      <c r="BU432" s="149">
        <v>0</v>
      </c>
      <c r="BV432" s="144">
        <v>0</v>
      </c>
      <c r="BW432" s="145">
        <v>0</v>
      </c>
      <c r="BX432" s="146">
        <v>0</v>
      </c>
      <c r="BY432" s="147" t="s">
        <v>132</v>
      </c>
      <c r="BZ432" s="144">
        <v>0</v>
      </c>
      <c r="CA432" s="145">
        <v>0</v>
      </c>
      <c r="CB432" s="145">
        <v>0</v>
      </c>
      <c r="CC432" s="145">
        <v>0</v>
      </c>
      <c r="CD432" s="144">
        <v>0</v>
      </c>
      <c r="CE432" s="145">
        <v>0</v>
      </c>
      <c r="CF432" s="145">
        <v>0</v>
      </c>
      <c r="CG432" s="145">
        <v>0</v>
      </c>
      <c r="CH432" s="134" t="s">
        <v>132</v>
      </c>
      <c r="CI432" s="145"/>
      <c r="CJ432" s="148"/>
      <c r="CK432" s="149"/>
      <c r="CL432" s="144">
        <v>0</v>
      </c>
      <c r="CM432" s="145">
        <v>0</v>
      </c>
      <c r="CN432" s="145">
        <v>0</v>
      </c>
      <c r="CO432" s="134" t="s">
        <v>132</v>
      </c>
      <c r="CP432" s="136"/>
      <c r="CQ432" s="133" t="s">
        <v>132</v>
      </c>
      <c r="CR432" s="134" t="s">
        <v>132</v>
      </c>
      <c r="CS432" s="112"/>
      <c r="CT432" s="134" t="s">
        <v>132</v>
      </c>
      <c r="CU432" s="135"/>
      <c r="CV432" s="135"/>
      <c r="CW432" s="136" t="s">
        <v>132</v>
      </c>
      <c r="CX432" s="137" t="s">
        <v>132</v>
      </c>
      <c r="CY432" s="137" t="s">
        <v>132</v>
      </c>
      <c r="CZ432" s="137" t="s">
        <v>132</v>
      </c>
      <c r="DA432" s="163"/>
      <c r="DB432" s="156" t="s">
        <v>2744</v>
      </c>
      <c r="DC432" s="138" t="s">
        <v>149</v>
      </c>
      <c r="DD432" s="139" t="s">
        <v>2735</v>
      </c>
      <c r="DE432" s="947" t="s">
        <v>156</v>
      </c>
    </row>
    <row r="433" spans="1:109">
      <c r="A433" s="49"/>
      <c r="B433" s="59">
        <f t="shared" ca="1" si="6"/>
        <v>425</v>
      </c>
      <c r="C433" s="115" t="s">
        <v>1149</v>
      </c>
      <c r="D433" s="150" t="s">
        <v>4898</v>
      </c>
      <c r="E433" s="65" t="s">
        <v>4899</v>
      </c>
      <c r="F433" s="116" t="s">
        <v>132</v>
      </c>
      <c r="G433" s="117" t="s">
        <v>132</v>
      </c>
      <c r="H433" s="27">
        <v>38018</v>
      </c>
      <c r="I433" s="65" t="s">
        <v>477</v>
      </c>
      <c r="J433" s="67" t="s">
        <v>4885</v>
      </c>
      <c r="K433" s="61" t="s">
        <v>479</v>
      </c>
      <c r="L433" s="112"/>
      <c r="M433" s="118" t="s">
        <v>2727</v>
      </c>
      <c r="N433" s="65" t="s">
        <v>1206</v>
      </c>
      <c r="O433" s="67" t="s">
        <v>4900</v>
      </c>
      <c r="P433" s="67" t="s">
        <v>2844</v>
      </c>
      <c r="Q433" s="112"/>
      <c r="R433" s="151">
        <v>0</v>
      </c>
      <c r="S433" s="144">
        <v>0</v>
      </c>
      <c r="T433" s="282"/>
      <c r="U433" s="159"/>
      <c r="V433" s="282"/>
      <c r="W433" s="159"/>
      <c r="X433" s="114"/>
      <c r="Y433" s="159"/>
      <c r="Z433" s="114"/>
      <c r="AA433" s="159"/>
      <c r="AB433" s="114"/>
      <c r="AC433" s="159"/>
      <c r="AD433" s="114"/>
      <c r="AE433" s="159"/>
      <c r="AF433" s="114"/>
      <c r="AG433" s="159"/>
      <c r="AH433" s="114"/>
      <c r="AI433" s="159"/>
      <c r="AJ433" s="114"/>
      <c r="AK433" s="159"/>
      <c r="AL433" s="114"/>
      <c r="AM433" s="159"/>
      <c r="AN433" s="144">
        <v>1</v>
      </c>
      <c r="AO433" s="161">
        <v>0.5</v>
      </c>
      <c r="AP433" s="130">
        <v>0</v>
      </c>
      <c r="AQ433" s="212">
        <v>0</v>
      </c>
      <c r="AR433" s="66">
        <v>0</v>
      </c>
      <c r="AS433" s="120">
        <v>0</v>
      </c>
      <c r="AT433" s="121">
        <v>0</v>
      </c>
      <c r="AU433" s="66">
        <v>0</v>
      </c>
      <c r="AV433" s="122">
        <v>0</v>
      </c>
      <c r="AW433" s="121">
        <v>0</v>
      </c>
      <c r="AX433" s="66">
        <v>1</v>
      </c>
      <c r="AY433" s="122">
        <v>0.5</v>
      </c>
      <c r="AZ433" s="121">
        <v>0</v>
      </c>
      <c r="BA433" s="66">
        <v>0</v>
      </c>
      <c r="BB433" s="122">
        <v>0</v>
      </c>
      <c r="BC433" s="121">
        <v>0</v>
      </c>
      <c r="BD433" s="66">
        <v>0</v>
      </c>
      <c r="BE433" s="122">
        <v>0</v>
      </c>
      <c r="BF433" s="113">
        <v>0</v>
      </c>
      <c r="BG433" s="66">
        <v>0</v>
      </c>
      <c r="BH433" s="66">
        <v>0.5</v>
      </c>
      <c r="BI433" s="151">
        <v>1</v>
      </c>
      <c r="BJ433" s="143">
        <v>3</v>
      </c>
      <c r="BK433" s="154">
        <v>0</v>
      </c>
      <c r="BL433" s="144">
        <v>0</v>
      </c>
      <c r="BM433" s="135">
        <v>0</v>
      </c>
      <c r="BN433" s="145">
        <v>0</v>
      </c>
      <c r="BO433" s="135">
        <v>0</v>
      </c>
      <c r="BP433" s="146">
        <v>0</v>
      </c>
      <c r="BQ433" s="135">
        <v>0</v>
      </c>
      <c r="BR433" s="145">
        <v>0</v>
      </c>
      <c r="BS433" s="135">
        <v>0</v>
      </c>
      <c r="BT433" s="155">
        <v>0</v>
      </c>
      <c r="BU433" s="149">
        <v>0</v>
      </c>
      <c r="BV433" s="144">
        <v>0</v>
      </c>
      <c r="BW433" s="145">
        <v>0</v>
      </c>
      <c r="BX433" s="146">
        <v>0</v>
      </c>
      <c r="BY433" s="147" t="s">
        <v>132</v>
      </c>
      <c r="BZ433" s="144">
        <v>0</v>
      </c>
      <c r="CA433" s="145">
        <v>0</v>
      </c>
      <c r="CB433" s="145">
        <v>0</v>
      </c>
      <c r="CC433" s="145">
        <v>0</v>
      </c>
      <c r="CD433" s="144">
        <v>0</v>
      </c>
      <c r="CE433" s="145">
        <v>0</v>
      </c>
      <c r="CF433" s="145">
        <v>0</v>
      </c>
      <c r="CG433" s="145">
        <v>0</v>
      </c>
      <c r="CH433" s="134" t="s">
        <v>132</v>
      </c>
      <c r="CI433" s="145"/>
      <c r="CJ433" s="148"/>
      <c r="CK433" s="149"/>
      <c r="CL433" s="144">
        <v>0</v>
      </c>
      <c r="CM433" s="145">
        <v>0</v>
      </c>
      <c r="CN433" s="145">
        <v>0</v>
      </c>
      <c r="CO433" s="134" t="s">
        <v>132</v>
      </c>
      <c r="CP433" s="136"/>
      <c r="CQ433" s="133" t="s">
        <v>132</v>
      </c>
      <c r="CR433" s="134" t="s">
        <v>132</v>
      </c>
      <c r="CS433" s="112"/>
      <c r="CT433" s="134" t="s">
        <v>132</v>
      </c>
      <c r="CU433" s="135"/>
      <c r="CV433" s="135"/>
      <c r="CW433" s="136" t="s">
        <v>132</v>
      </c>
      <c r="CX433" s="137" t="s">
        <v>132</v>
      </c>
      <c r="CY433" s="137" t="s">
        <v>132</v>
      </c>
      <c r="CZ433" s="137" t="s">
        <v>132</v>
      </c>
      <c r="DA433" s="163"/>
      <c r="DB433" s="156" t="s">
        <v>2744</v>
      </c>
      <c r="DC433" s="138" t="s">
        <v>149</v>
      </c>
      <c r="DD433" s="139" t="s">
        <v>2735</v>
      </c>
      <c r="DE433" s="947" t="s">
        <v>156</v>
      </c>
    </row>
    <row r="434" spans="1:109">
      <c r="A434" s="49"/>
      <c r="B434" s="59">
        <f t="shared" ca="1" si="6"/>
        <v>426</v>
      </c>
      <c r="C434" s="115" t="s">
        <v>241</v>
      </c>
      <c r="D434" s="150" t="s">
        <v>4901</v>
      </c>
      <c r="E434" s="65" t="s">
        <v>4902</v>
      </c>
      <c r="F434" s="116" t="s">
        <v>132</v>
      </c>
      <c r="G434" s="117" t="s">
        <v>127</v>
      </c>
      <c r="H434" s="27">
        <v>38047</v>
      </c>
      <c r="I434" s="65" t="s">
        <v>477</v>
      </c>
      <c r="J434" s="67" t="s">
        <v>4903</v>
      </c>
      <c r="K434" s="61" t="s">
        <v>479</v>
      </c>
      <c r="L434" s="112"/>
      <c r="M434" s="118" t="s">
        <v>132</v>
      </c>
      <c r="N434" s="65" t="s">
        <v>1206</v>
      </c>
      <c r="O434" s="67" t="s">
        <v>4904</v>
      </c>
      <c r="P434" s="67" t="s">
        <v>2831</v>
      </c>
      <c r="Q434" s="112"/>
      <c r="R434" s="151">
        <v>0</v>
      </c>
      <c r="S434" s="144">
        <v>0</v>
      </c>
      <c r="T434" s="282"/>
      <c r="U434" s="159"/>
      <c r="V434" s="282"/>
      <c r="W434" s="159"/>
      <c r="X434" s="114"/>
      <c r="Y434" s="159"/>
      <c r="Z434" s="114"/>
      <c r="AA434" s="159"/>
      <c r="AB434" s="114"/>
      <c r="AC434" s="159"/>
      <c r="AD434" s="114"/>
      <c r="AE434" s="159"/>
      <c r="AF434" s="114"/>
      <c r="AG434" s="159"/>
      <c r="AH434" s="114"/>
      <c r="AI434" s="159"/>
      <c r="AJ434" s="114"/>
      <c r="AK434" s="159"/>
      <c r="AL434" s="114"/>
      <c r="AM434" s="159"/>
      <c r="AN434" s="144">
        <v>0</v>
      </c>
      <c r="AO434" s="161">
        <v>0</v>
      </c>
      <c r="AP434" s="130">
        <v>0</v>
      </c>
      <c r="AQ434" s="212">
        <v>0</v>
      </c>
      <c r="AR434" s="66">
        <v>0</v>
      </c>
      <c r="AS434" s="120">
        <v>0</v>
      </c>
      <c r="AT434" s="121">
        <v>0</v>
      </c>
      <c r="AU434" s="66">
        <v>0</v>
      </c>
      <c r="AV434" s="122">
        <v>0</v>
      </c>
      <c r="AW434" s="121">
        <v>0</v>
      </c>
      <c r="AX434" s="66">
        <v>0</v>
      </c>
      <c r="AY434" s="122">
        <v>0</v>
      </c>
      <c r="AZ434" s="121">
        <v>0</v>
      </c>
      <c r="BA434" s="66">
        <v>0</v>
      </c>
      <c r="BB434" s="122">
        <v>0</v>
      </c>
      <c r="BC434" s="121">
        <v>0</v>
      </c>
      <c r="BD434" s="66">
        <v>0</v>
      </c>
      <c r="BE434" s="122">
        <v>0</v>
      </c>
      <c r="BF434" s="113">
        <v>0</v>
      </c>
      <c r="BG434" s="66">
        <v>0</v>
      </c>
      <c r="BH434" s="66">
        <v>0</v>
      </c>
      <c r="BI434" s="151">
        <v>0</v>
      </c>
      <c r="BJ434" s="143">
        <v>0</v>
      </c>
      <c r="BK434" s="154">
        <v>0</v>
      </c>
      <c r="BL434" s="144">
        <v>0</v>
      </c>
      <c r="BM434" s="135">
        <v>0</v>
      </c>
      <c r="BN434" s="145">
        <v>0</v>
      </c>
      <c r="BO434" s="135">
        <v>0</v>
      </c>
      <c r="BP434" s="146">
        <v>0</v>
      </c>
      <c r="BQ434" s="135">
        <v>0</v>
      </c>
      <c r="BR434" s="145">
        <v>0</v>
      </c>
      <c r="BS434" s="135">
        <v>0</v>
      </c>
      <c r="BT434" s="155">
        <v>0</v>
      </c>
      <c r="BU434" s="149">
        <v>0</v>
      </c>
      <c r="BV434" s="144">
        <v>0</v>
      </c>
      <c r="BW434" s="145">
        <v>0</v>
      </c>
      <c r="BX434" s="146">
        <v>0</v>
      </c>
      <c r="BY434" s="147" t="s">
        <v>132</v>
      </c>
      <c r="BZ434" s="144">
        <v>0</v>
      </c>
      <c r="CA434" s="145">
        <v>0</v>
      </c>
      <c r="CB434" s="145">
        <v>0</v>
      </c>
      <c r="CC434" s="145">
        <v>0</v>
      </c>
      <c r="CD434" s="144">
        <v>0</v>
      </c>
      <c r="CE434" s="145">
        <v>0</v>
      </c>
      <c r="CF434" s="145">
        <v>0</v>
      </c>
      <c r="CG434" s="145">
        <v>0</v>
      </c>
      <c r="CH434" s="134" t="s">
        <v>132</v>
      </c>
      <c r="CI434" s="145"/>
      <c r="CJ434" s="148"/>
      <c r="CK434" s="149"/>
      <c r="CL434" s="144">
        <v>0</v>
      </c>
      <c r="CM434" s="145">
        <v>0</v>
      </c>
      <c r="CN434" s="145">
        <v>0</v>
      </c>
      <c r="CO434" s="134" t="s">
        <v>132</v>
      </c>
      <c r="CP434" s="136"/>
      <c r="CQ434" s="133" t="s">
        <v>132</v>
      </c>
      <c r="CR434" s="134" t="s">
        <v>132</v>
      </c>
      <c r="CS434" s="112"/>
      <c r="CT434" s="134" t="s">
        <v>132</v>
      </c>
      <c r="CU434" s="135"/>
      <c r="CV434" s="135"/>
      <c r="CW434" s="136" t="s">
        <v>132</v>
      </c>
      <c r="CX434" s="137" t="s">
        <v>132</v>
      </c>
      <c r="CY434" s="137" t="s">
        <v>132</v>
      </c>
      <c r="CZ434" s="137" t="s">
        <v>132</v>
      </c>
      <c r="DA434" s="163"/>
      <c r="DB434" s="156" t="s">
        <v>2744</v>
      </c>
      <c r="DC434" s="138" t="s">
        <v>149</v>
      </c>
      <c r="DD434" s="139" t="s">
        <v>2735</v>
      </c>
      <c r="DE434" s="947" t="s">
        <v>160</v>
      </c>
    </row>
    <row r="435" spans="1:109" ht="27">
      <c r="A435" s="49"/>
      <c r="B435" s="59">
        <f t="shared" ca="1" si="6"/>
        <v>427</v>
      </c>
      <c r="C435" s="115" t="s">
        <v>1198</v>
      </c>
      <c r="D435" s="150" t="s">
        <v>4905</v>
      </c>
      <c r="E435" s="65" t="s">
        <v>4906</v>
      </c>
      <c r="F435" s="116" t="s">
        <v>132</v>
      </c>
      <c r="G435" s="117" t="s">
        <v>132</v>
      </c>
      <c r="H435" s="27">
        <v>38047</v>
      </c>
      <c r="I435" s="65" t="s">
        <v>477</v>
      </c>
      <c r="J435" s="67" t="s">
        <v>4907</v>
      </c>
      <c r="K435" s="61" t="s">
        <v>479</v>
      </c>
      <c r="L435" s="112"/>
      <c r="M435" s="118" t="s">
        <v>2727</v>
      </c>
      <c r="N435" s="65" t="s">
        <v>1184</v>
      </c>
      <c r="O435" s="67" t="s">
        <v>4908</v>
      </c>
      <c r="P435" s="67" t="s">
        <v>2831</v>
      </c>
      <c r="Q435" s="112"/>
      <c r="R435" s="151">
        <v>5</v>
      </c>
      <c r="S435" s="144">
        <v>2</v>
      </c>
      <c r="T435" s="282" t="s">
        <v>3225</v>
      </c>
      <c r="U435" s="159">
        <v>2</v>
      </c>
      <c r="V435" s="282" t="s">
        <v>3225</v>
      </c>
      <c r="W435" s="159">
        <v>1</v>
      </c>
      <c r="X435" s="114"/>
      <c r="Y435" s="159"/>
      <c r="Z435" s="114"/>
      <c r="AA435" s="159"/>
      <c r="AB435" s="114"/>
      <c r="AC435" s="159"/>
      <c r="AD435" s="114"/>
      <c r="AE435" s="159"/>
      <c r="AF435" s="114"/>
      <c r="AG435" s="159"/>
      <c r="AH435" s="114"/>
      <c r="AI435" s="159"/>
      <c r="AJ435" s="114"/>
      <c r="AK435" s="159"/>
      <c r="AL435" s="114"/>
      <c r="AM435" s="159"/>
      <c r="AN435" s="144">
        <v>0</v>
      </c>
      <c r="AO435" s="161">
        <v>0</v>
      </c>
      <c r="AP435" s="130">
        <v>0</v>
      </c>
      <c r="AQ435" s="212">
        <v>0</v>
      </c>
      <c r="AR435" s="66">
        <v>0</v>
      </c>
      <c r="AS435" s="120">
        <v>0</v>
      </c>
      <c r="AT435" s="121">
        <v>0</v>
      </c>
      <c r="AU435" s="66">
        <v>0</v>
      </c>
      <c r="AV435" s="122">
        <v>0</v>
      </c>
      <c r="AW435" s="121">
        <v>7</v>
      </c>
      <c r="AX435" s="66">
        <v>2</v>
      </c>
      <c r="AY435" s="122">
        <v>1</v>
      </c>
      <c r="AZ435" s="121">
        <v>0</v>
      </c>
      <c r="BA435" s="66">
        <v>0</v>
      </c>
      <c r="BB435" s="122">
        <v>0</v>
      </c>
      <c r="BC435" s="121">
        <v>3</v>
      </c>
      <c r="BD435" s="66">
        <v>3</v>
      </c>
      <c r="BE435" s="122">
        <v>1.62</v>
      </c>
      <c r="BF435" s="113">
        <v>3</v>
      </c>
      <c r="BG435" s="66">
        <v>1</v>
      </c>
      <c r="BH435" s="66">
        <v>0.74</v>
      </c>
      <c r="BI435" s="151">
        <v>5</v>
      </c>
      <c r="BJ435" s="143">
        <v>50</v>
      </c>
      <c r="BK435" s="154">
        <v>0</v>
      </c>
      <c r="BL435" s="144">
        <v>0</v>
      </c>
      <c r="BM435" s="135">
        <v>0</v>
      </c>
      <c r="BN435" s="145">
        <v>0</v>
      </c>
      <c r="BO435" s="135">
        <v>0</v>
      </c>
      <c r="BP435" s="146">
        <v>0</v>
      </c>
      <c r="BQ435" s="135">
        <v>0</v>
      </c>
      <c r="BR435" s="145">
        <v>0</v>
      </c>
      <c r="BS435" s="135">
        <v>0</v>
      </c>
      <c r="BT435" s="155">
        <v>0</v>
      </c>
      <c r="BU435" s="149">
        <v>0</v>
      </c>
      <c r="BV435" s="144">
        <v>0</v>
      </c>
      <c r="BW435" s="145">
        <v>0</v>
      </c>
      <c r="BX435" s="146">
        <v>0</v>
      </c>
      <c r="BY435" s="147" t="s">
        <v>132</v>
      </c>
      <c r="BZ435" s="144">
        <v>0</v>
      </c>
      <c r="CA435" s="145">
        <v>0</v>
      </c>
      <c r="CB435" s="145">
        <v>0</v>
      </c>
      <c r="CC435" s="145">
        <v>0</v>
      </c>
      <c r="CD435" s="144">
        <v>0</v>
      </c>
      <c r="CE435" s="145">
        <v>0</v>
      </c>
      <c r="CF435" s="145">
        <v>0</v>
      </c>
      <c r="CG435" s="145">
        <v>0</v>
      </c>
      <c r="CH435" s="134" t="s">
        <v>127</v>
      </c>
      <c r="CI435" s="145">
        <v>5</v>
      </c>
      <c r="CJ435" s="148">
        <v>2</v>
      </c>
      <c r="CK435" s="149">
        <v>0</v>
      </c>
      <c r="CL435" s="144">
        <v>0</v>
      </c>
      <c r="CM435" s="145">
        <v>0</v>
      </c>
      <c r="CN435" s="145">
        <v>0</v>
      </c>
      <c r="CO435" s="134" t="s">
        <v>132</v>
      </c>
      <c r="CP435" s="136"/>
      <c r="CQ435" s="133" t="s">
        <v>127</v>
      </c>
      <c r="CR435" s="134" t="s">
        <v>127</v>
      </c>
      <c r="CS435" s="112" t="s">
        <v>4909</v>
      </c>
      <c r="CT435" s="134" t="s">
        <v>132</v>
      </c>
      <c r="CU435" s="135"/>
      <c r="CV435" s="135"/>
      <c r="CW435" s="136" t="s">
        <v>132</v>
      </c>
      <c r="CX435" s="137" t="s">
        <v>132</v>
      </c>
      <c r="CY435" s="137" t="s">
        <v>132</v>
      </c>
      <c r="CZ435" s="137" t="s">
        <v>132</v>
      </c>
      <c r="DA435" s="163"/>
      <c r="DB435" s="156" t="s">
        <v>2744</v>
      </c>
      <c r="DC435" s="138" t="s">
        <v>149</v>
      </c>
      <c r="DD435" s="139" t="s">
        <v>2735</v>
      </c>
      <c r="DE435" s="947" t="s">
        <v>210</v>
      </c>
    </row>
    <row r="436" spans="1:109">
      <c r="A436" s="49"/>
      <c r="B436" s="59">
        <f t="shared" ca="1" si="6"/>
        <v>428</v>
      </c>
      <c r="C436" s="115" t="s">
        <v>1198</v>
      </c>
      <c r="D436" s="150" t="s">
        <v>4910</v>
      </c>
      <c r="E436" s="65" t="s">
        <v>4911</v>
      </c>
      <c r="F436" s="116" t="s">
        <v>132</v>
      </c>
      <c r="G436" s="117" t="s">
        <v>132</v>
      </c>
      <c r="H436" s="27">
        <v>39539</v>
      </c>
      <c r="I436" s="65" t="s">
        <v>477</v>
      </c>
      <c r="J436" s="67" t="s">
        <v>4907</v>
      </c>
      <c r="K436" s="61" t="s">
        <v>479</v>
      </c>
      <c r="L436" s="112"/>
      <c r="M436" s="118" t="s">
        <v>2727</v>
      </c>
      <c r="N436" s="65" t="s">
        <v>1184</v>
      </c>
      <c r="O436" s="67" t="s">
        <v>4912</v>
      </c>
      <c r="P436" s="67" t="s">
        <v>2819</v>
      </c>
      <c r="Q436" s="112"/>
      <c r="R436" s="151">
        <v>0</v>
      </c>
      <c r="S436" s="144">
        <v>0</v>
      </c>
      <c r="T436" s="282"/>
      <c r="U436" s="159"/>
      <c r="V436" s="282"/>
      <c r="W436" s="159"/>
      <c r="X436" s="114"/>
      <c r="Y436" s="159"/>
      <c r="Z436" s="114"/>
      <c r="AA436" s="159"/>
      <c r="AB436" s="114"/>
      <c r="AC436" s="159"/>
      <c r="AD436" s="114"/>
      <c r="AE436" s="159"/>
      <c r="AF436" s="114"/>
      <c r="AG436" s="159"/>
      <c r="AH436" s="114"/>
      <c r="AI436" s="159"/>
      <c r="AJ436" s="114"/>
      <c r="AK436" s="159"/>
      <c r="AL436" s="114"/>
      <c r="AM436" s="159"/>
      <c r="AN436" s="144">
        <v>1</v>
      </c>
      <c r="AO436" s="161">
        <v>0.18</v>
      </c>
      <c r="AP436" s="130">
        <v>0</v>
      </c>
      <c r="AQ436" s="212">
        <v>0</v>
      </c>
      <c r="AR436" s="66">
        <v>0</v>
      </c>
      <c r="AS436" s="120">
        <v>0</v>
      </c>
      <c r="AT436" s="121">
        <v>0</v>
      </c>
      <c r="AU436" s="66">
        <v>0</v>
      </c>
      <c r="AV436" s="122">
        <v>0</v>
      </c>
      <c r="AW436" s="121">
        <v>0</v>
      </c>
      <c r="AX436" s="66">
        <v>1</v>
      </c>
      <c r="AY436" s="122">
        <v>0.18</v>
      </c>
      <c r="AZ436" s="121">
        <v>0</v>
      </c>
      <c r="BA436" s="66">
        <v>0</v>
      </c>
      <c r="BB436" s="122">
        <v>0</v>
      </c>
      <c r="BC436" s="121">
        <v>0</v>
      </c>
      <c r="BD436" s="66">
        <v>0</v>
      </c>
      <c r="BE436" s="122">
        <v>0</v>
      </c>
      <c r="BF436" s="113">
        <v>0</v>
      </c>
      <c r="BG436" s="66">
        <v>2</v>
      </c>
      <c r="BH436" s="66">
        <v>0.18</v>
      </c>
      <c r="BI436" s="151">
        <v>2</v>
      </c>
      <c r="BJ436" s="143">
        <v>11</v>
      </c>
      <c r="BK436" s="154">
        <v>0</v>
      </c>
      <c r="BL436" s="144">
        <v>0</v>
      </c>
      <c r="BM436" s="135">
        <v>0</v>
      </c>
      <c r="BN436" s="145">
        <v>0</v>
      </c>
      <c r="BO436" s="135">
        <v>0</v>
      </c>
      <c r="BP436" s="146">
        <v>0</v>
      </c>
      <c r="BQ436" s="135">
        <v>0</v>
      </c>
      <c r="BR436" s="145">
        <v>0</v>
      </c>
      <c r="BS436" s="135">
        <v>0</v>
      </c>
      <c r="BT436" s="155">
        <v>0</v>
      </c>
      <c r="BU436" s="149">
        <v>0</v>
      </c>
      <c r="BV436" s="144">
        <v>0</v>
      </c>
      <c r="BW436" s="145">
        <v>0</v>
      </c>
      <c r="BX436" s="146">
        <v>0</v>
      </c>
      <c r="BY436" s="147" t="s">
        <v>132</v>
      </c>
      <c r="BZ436" s="144">
        <v>0</v>
      </c>
      <c r="CA436" s="145">
        <v>0</v>
      </c>
      <c r="CB436" s="145">
        <v>0</v>
      </c>
      <c r="CC436" s="145">
        <v>0</v>
      </c>
      <c r="CD436" s="144">
        <v>0</v>
      </c>
      <c r="CE436" s="145">
        <v>0</v>
      </c>
      <c r="CF436" s="145">
        <v>0</v>
      </c>
      <c r="CG436" s="145">
        <v>0</v>
      </c>
      <c r="CH436" s="134" t="s">
        <v>132</v>
      </c>
      <c r="CI436" s="145"/>
      <c r="CJ436" s="148"/>
      <c r="CK436" s="149"/>
      <c r="CL436" s="144">
        <v>0</v>
      </c>
      <c r="CM436" s="145">
        <v>0</v>
      </c>
      <c r="CN436" s="145">
        <v>0</v>
      </c>
      <c r="CO436" s="134" t="s">
        <v>132</v>
      </c>
      <c r="CP436" s="136"/>
      <c r="CQ436" s="133" t="s">
        <v>132</v>
      </c>
      <c r="CR436" s="134" t="s">
        <v>132</v>
      </c>
      <c r="CS436" s="112"/>
      <c r="CT436" s="134" t="s">
        <v>127</v>
      </c>
      <c r="CU436" s="135">
        <v>0</v>
      </c>
      <c r="CV436" s="135">
        <v>8</v>
      </c>
      <c r="CW436" s="136" t="s">
        <v>132</v>
      </c>
      <c r="CX436" s="137" t="s">
        <v>132</v>
      </c>
      <c r="CY436" s="137" t="s">
        <v>132</v>
      </c>
      <c r="CZ436" s="137" t="s">
        <v>132</v>
      </c>
      <c r="DA436" s="163" t="s">
        <v>4077</v>
      </c>
      <c r="DB436" s="156" t="s">
        <v>2744</v>
      </c>
      <c r="DC436" s="138" t="s">
        <v>149</v>
      </c>
      <c r="DD436" s="139" t="s">
        <v>2735</v>
      </c>
      <c r="DE436" s="947" t="s">
        <v>210</v>
      </c>
    </row>
    <row r="437" spans="1:109" ht="54">
      <c r="A437" s="49"/>
      <c r="B437" s="59">
        <f t="shared" ca="1" si="6"/>
        <v>429</v>
      </c>
      <c r="C437" s="115" t="s">
        <v>241</v>
      </c>
      <c r="D437" s="150" t="s">
        <v>4913</v>
      </c>
      <c r="E437" s="65" t="s">
        <v>4914</v>
      </c>
      <c r="F437" s="116" t="s">
        <v>132</v>
      </c>
      <c r="G437" s="117" t="s">
        <v>132</v>
      </c>
      <c r="H437" s="27">
        <v>42095</v>
      </c>
      <c r="I437" s="65" t="s">
        <v>477</v>
      </c>
      <c r="J437" s="67" t="s">
        <v>4915</v>
      </c>
      <c r="K437" s="61" t="s">
        <v>479</v>
      </c>
      <c r="L437" s="112"/>
      <c r="M437" s="118" t="s">
        <v>2727</v>
      </c>
      <c r="N437" s="65" t="s">
        <v>1206</v>
      </c>
      <c r="O437" s="67" t="s">
        <v>4916</v>
      </c>
      <c r="P437" s="67" t="s">
        <v>2805</v>
      </c>
      <c r="Q437" s="112"/>
      <c r="R437" s="151">
        <v>0</v>
      </c>
      <c r="S437" s="144">
        <v>1</v>
      </c>
      <c r="T437" s="282" t="s">
        <v>4917</v>
      </c>
      <c r="U437" s="159">
        <v>3.5</v>
      </c>
      <c r="V437" s="282"/>
      <c r="W437" s="159"/>
      <c r="X437" s="114"/>
      <c r="Y437" s="159"/>
      <c r="Z437" s="114"/>
      <c r="AA437" s="159"/>
      <c r="AB437" s="114"/>
      <c r="AC437" s="159"/>
      <c r="AD437" s="114"/>
      <c r="AE437" s="159"/>
      <c r="AF437" s="114"/>
      <c r="AG437" s="159"/>
      <c r="AH437" s="114"/>
      <c r="AI437" s="159"/>
      <c r="AJ437" s="114"/>
      <c r="AK437" s="159"/>
      <c r="AL437" s="114"/>
      <c r="AM437" s="159"/>
      <c r="AN437" s="144">
        <v>0</v>
      </c>
      <c r="AO437" s="161">
        <v>0</v>
      </c>
      <c r="AP437" s="130">
        <v>0</v>
      </c>
      <c r="AQ437" s="212">
        <v>5</v>
      </c>
      <c r="AR437" s="66">
        <v>0</v>
      </c>
      <c r="AS437" s="120">
        <v>0</v>
      </c>
      <c r="AT437" s="121">
        <v>0</v>
      </c>
      <c r="AU437" s="66">
        <v>0</v>
      </c>
      <c r="AV437" s="122">
        <v>0</v>
      </c>
      <c r="AW437" s="121">
        <v>4</v>
      </c>
      <c r="AX437" s="66">
        <v>0</v>
      </c>
      <c r="AY437" s="122">
        <v>0</v>
      </c>
      <c r="AZ437" s="121">
        <v>0</v>
      </c>
      <c r="BA437" s="66">
        <v>0</v>
      </c>
      <c r="BB437" s="122">
        <v>0</v>
      </c>
      <c r="BC437" s="121">
        <v>0</v>
      </c>
      <c r="BD437" s="66">
        <v>0</v>
      </c>
      <c r="BE437" s="122">
        <v>0</v>
      </c>
      <c r="BF437" s="113">
        <v>1</v>
      </c>
      <c r="BG437" s="66">
        <v>0</v>
      </c>
      <c r="BH437" s="66">
        <v>0</v>
      </c>
      <c r="BI437" s="151">
        <v>3</v>
      </c>
      <c r="BJ437" s="143">
        <v>25</v>
      </c>
      <c r="BK437" s="154">
        <v>0</v>
      </c>
      <c r="BL437" s="144">
        <v>0</v>
      </c>
      <c r="BM437" s="135">
        <v>0</v>
      </c>
      <c r="BN437" s="145">
        <v>0</v>
      </c>
      <c r="BO437" s="135">
        <v>0</v>
      </c>
      <c r="BP437" s="146">
        <v>0</v>
      </c>
      <c r="BQ437" s="135">
        <v>0</v>
      </c>
      <c r="BR437" s="145">
        <v>0</v>
      </c>
      <c r="BS437" s="135">
        <v>0</v>
      </c>
      <c r="BT437" s="155">
        <v>0</v>
      </c>
      <c r="BU437" s="149">
        <v>0</v>
      </c>
      <c r="BV437" s="144">
        <v>0</v>
      </c>
      <c r="BW437" s="145">
        <v>0</v>
      </c>
      <c r="BX437" s="146">
        <v>0</v>
      </c>
      <c r="BY437" s="147" t="s">
        <v>132</v>
      </c>
      <c r="BZ437" s="144">
        <v>0</v>
      </c>
      <c r="CA437" s="145">
        <v>0</v>
      </c>
      <c r="CB437" s="145">
        <v>0</v>
      </c>
      <c r="CC437" s="145">
        <v>0</v>
      </c>
      <c r="CD437" s="144">
        <v>0</v>
      </c>
      <c r="CE437" s="145">
        <v>0</v>
      </c>
      <c r="CF437" s="145">
        <v>0</v>
      </c>
      <c r="CG437" s="145">
        <v>0</v>
      </c>
      <c r="CH437" s="134" t="s">
        <v>127</v>
      </c>
      <c r="CI437" s="145">
        <v>0</v>
      </c>
      <c r="CJ437" s="148">
        <v>1</v>
      </c>
      <c r="CK437" s="149">
        <v>0</v>
      </c>
      <c r="CL437" s="144">
        <v>0</v>
      </c>
      <c r="CM437" s="145">
        <v>0</v>
      </c>
      <c r="CN437" s="145">
        <v>0</v>
      </c>
      <c r="CO437" s="134" t="s">
        <v>132</v>
      </c>
      <c r="CP437" s="136"/>
      <c r="CQ437" s="133" t="s">
        <v>132</v>
      </c>
      <c r="CR437" s="134" t="s">
        <v>127</v>
      </c>
      <c r="CS437" s="112" t="s">
        <v>4918</v>
      </c>
      <c r="CT437" s="134" t="s">
        <v>132</v>
      </c>
      <c r="CU437" s="135"/>
      <c r="CV437" s="135"/>
      <c r="CW437" s="136" t="s">
        <v>132</v>
      </c>
      <c r="CX437" s="137" t="s">
        <v>132</v>
      </c>
      <c r="CY437" s="137" t="s">
        <v>132</v>
      </c>
      <c r="CZ437" s="137" t="s">
        <v>132</v>
      </c>
      <c r="DA437" s="163"/>
      <c r="DB437" s="156" t="s">
        <v>2735</v>
      </c>
      <c r="DC437" s="138" t="s">
        <v>137</v>
      </c>
      <c r="DD437" s="139" t="s">
        <v>2736</v>
      </c>
      <c r="DE437" s="947" t="s">
        <v>3679</v>
      </c>
    </row>
    <row r="438" spans="1:109" ht="54">
      <c r="A438" s="49"/>
      <c r="B438" s="59">
        <f t="shared" ca="1" si="6"/>
        <v>430</v>
      </c>
      <c r="C438" s="115" t="s">
        <v>241</v>
      </c>
      <c r="D438" s="150" t="s">
        <v>4919</v>
      </c>
      <c r="E438" s="65" t="s">
        <v>4920</v>
      </c>
      <c r="F438" s="116" t="s">
        <v>132</v>
      </c>
      <c r="G438" s="117" t="s">
        <v>132</v>
      </c>
      <c r="H438" s="27">
        <v>42826</v>
      </c>
      <c r="I438" s="65" t="s">
        <v>477</v>
      </c>
      <c r="J438" s="67" t="s">
        <v>4915</v>
      </c>
      <c r="K438" s="61" t="s">
        <v>479</v>
      </c>
      <c r="L438" s="112"/>
      <c r="M438" s="118" t="s">
        <v>2727</v>
      </c>
      <c r="N438" s="65" t="s">
        <v>1206</v>
      </c>
      <c r="O438" s="67" t="s">
        <v>4921</v>
      </c>
      <c r="P438" s="67" t="s">
        <v>2805</v>
      </c>
      <c r="Q438" s="112"/>
      <c r="R438" s="151">
        <v>0</v>
      </c>
      <c r="S438" s="144">
        <v>1</v>
      </c>
      <c r="T438" s="282" t="s">
        <v>4917</v>
      </c>
      <c r="U438" s="159">
        <v>3.5</v>
      </c>
      <c r="V438" s="739"/>
      <c r="W438" s="159"/>
      <c r="X438" s="368"/>
      <c r="Y438" s="159"/>
      <c r="Z438" s="368"/>
      <c r="AA438" s="159"/>
      <c r="AB438" s="368"/>
      <c r="AC438" s="159"/>
      <c r="AD438" s="368"/>
      <c r="AE438" s="159"/>
      <c r="AF438" s="368"/>
      <c r="AG438" s="159"/>
      <c r="AH438" s="368"/>
      <c r="AI438" s="159"/>
      <c r="AJ438" s="368"/>
      <c r="AK438" s="159"/>
      <c r="AL438" s="368"/>
      <c r="AM438" s="159"/>
      <c r="AN438" s="369">
        <v>0</v>
      </c>
      <c r="AO438" s="161">
        <v>0</v>
      </c>
      <c r="AP438" s="130">
        <v>0</v>
      </c>
      <c r="AQ438" s="212">
        <v>1</v>
      </c>
      <c r="AR438" s="66">
        <v>0</v>
      </c>
      <c r="AS438" s="120">
        <v>0</v>
      </c>
      <c r="AT438" s="121">
        <v>0</v>
      </c>
      <c r="AU438" s="66">
        <v>0</v>
      </c>
      <c r="AV438" s="122">
        <v>0</v>
      </c>
      <c r="AW438" s="121">
        <v>4</v>
      </c>
      <c r="AX438" s="66">
        <v>0</v>
      </c>
      <c r="AY438" s="122">
        <v>0</v>
      </c>
      <c r="AZ438" s="121">
        <v>0</v>
      </c>
      <c r="BA438" s="66">
        <v>0</v>
      </c>
      <c r="BB438" s="122">
        <v>0</v>
      </c>
      <c r="BC438" s="121">
        <v>0</v>
      </c>
      <c r="BD438" s="66">
        <v>0</v>
      </c>
      <c r="BE438" s="122">
        <v>0</v>
      </c>
      <c r="BF438" s="113">
        <v>1</v>
      </c>
      <c r="BG438" s="66">
        <v>0</v>
      </c>
      <c r="BH438" s="66">
        <v>0</v>
      </c>
      <c r="BI438" s="151">
        <v>2</v>
      </c>
      <c r="BJ438" s="143">
        <v>23</v>
      </c>
      <c r="BK438" s="154">
        <v>0</v>
      </c>
      <c r="BL438" s="144">
        <v>0</v>
      </c>
      <c r="BM438" s="135">
        <v>0</v>
      </c>
      <c r="BN438" s="145">
        <v>0</v>
      </c>
      <c r="BO438" s="135">
        <v>0</v>
      </c>
      <c r="BP438" s="146">
        <v>0</v>
      </c>
      <c r="BQ438" s="135">
        <v>0</v>
      </c>
      <c r="BR438" s="145">
        <v>0</v>
      </c>
      <c r="BS438" s="135">
        <v>0</v>
      </c>
      <c r="BT438" s="155">
        <v>0</v>
      </c>
      <c r="BU438" s="149">
        <v>0</v>
      </c>
      <c r="BV438" s="144">
        <v>0</v>
      </c>
      <c r="BW438" s="145">
        <v>0</v>
      </c>
      <c r="BX438" s="146">
        <v>0</v>
      </c>
      <c r="BY438" s="147" t="s">
        <v>132</v>
      </c>
      <c r="BZ438" s="144">
        <v>0</v>
      </c>
      <c r="CA438" s="145">
        <v>0</v>
      </c>
      <c r="CB438" s="145">
        <v>0</v>
      </c>
      <c r="CC438" s="145">
        <v>0</v>
      </c>
      <c r="CD438" s="144">
        <v>0</v>
      </c>
      <c r="CE438" s="145">
        <v>0</v>
      </c>
      <c r="CF438" s="145">
        <v>0</v>
      </c>
      <c r="CG438" s="145">
        <v>0</v>
      </c>
      <c r="CH438" s="134" t="s">
        <v>127</v>
      </c>
      <c r="CI438" s="145">
        <v>0</v>
      </c>
      <c r="CJ438" s="148">
        <v>3</v>
      </c>
      <c r="CK438" s="149">
        <v>3</v>
      </c>
      <c r="CL438" s="144">
        <v>0</v>
      </c>
      <c r="CM438" s="145">
        <v>0</v>
      </c>
      <c r="CN438" s="145">
        <v>0</v>
      </c>
      <c r="CO438" s="134" t="s">
        <v>132</v>
      </c>
      <c r="CP438" s="136"/>
      <c r="CQ438" s="133" t="s">
        <v>132</v>
      </c>
      <c r="CR438" s="134" t="s">
        <v>127</v>
      </c>
      <c r="CS438" s="112" t="s">
        <v>4918</v>
      </c>
      <c r="CT438" s="134" t="s">
        <v>132</v>
      </c>
      <c r="CU438" s="135"/>
      <c r="CV438" s="135"/>
      <c r="CW438" s="136" t="s">
        <v>132</v>
      </c>
      <c r="CX438" s="137" t="s">
        <v>132</v>
      </c>
      <c r="CY438" s="137" t="s">
        <v>132</v>
      </c>
      <c r="CZ438" s="137" t="s">
        <v>132</v>
      </c>
      <c r="DA438" s="163"/>
      <c r="DB438" s="156" t="s">
        <v>2735</v>
      </c>
      <c r="DC438" s="138" t="s">
        <v>137</v>
      </c>
      <c r="DD438" s="139" t="s">
        <v>2736</v>
      </c>
      <c r="DE438" s="947" t="s">
        <v>3679</v>
      </c>
    </row>
    <row r="439" spans="1:109" ht="27">
      <c r="A439" s="49"/>
      <c r="B439" s="59">
        <f t="shared" ca="1" si="6"/>
        <v>431</v>
      </c>
      <c r="C439" s="132" t="s">
        <v>247</v>
      </c>
      <c r="D439" s="150" t="s">
        <v>4922</v>
      </c>
      <c r="E439" s="65" t="s">
        <v>2643</v>
      </c>
      <c r="F439" s="116" t="s">
        <v>132</v>
      </c>
      <c r="G439" s="117" t="s">
        <v>132</v>
      </c>
      <c r="H439" s="27">
        <v>42826</v>
      </c>
      <c r="I439" s="73" t="s">
        <v>528</v>
      </c>
      <c r="J439" s="67" t="s">
        <v>4923</v>
      </c>
      <c r="K439" s="61" t="s">
        <v>479</v>
      </c>
      <c r="L439" s="112"/>
      <c r="M439" s="118" t="s">
        <v>132</v>
      </c>
      <c r="N439" s="65" t="s">
        <v>4924</v>
      </c>
      <c r="O439" s="67" t="s">
        <v>4925</v>
      </c>
      <c r="P439" s="61" t="s">
        <v>2831</v>
      </c>
      <c r="Q439" s="112"/>
      <c r="R439" s="151">
        <v>0</v>
      </c>
      <c r="S439" s="144">
        <v>1</v>
      </c>
      <c r="T439" s="282" t="s">
        <v>944</v>
      </c>
      <c r="U439" s="278">
        <v>30</v>
      </c>
      <c r="V439" s="815"/>
      <c r="W439" s="274"/>
      <c r="X439" s="119"/>
      <c r="Y439" s="274"/>
      <c r="Z439" s="119"/>
      <c r="AA439" s="274"/>
      <c r="AB439" s="119"/>
      <c r="AC439" s="274"/>
      <c r="AD439" s="119"/>
      <c r="AE439" s="274"/>
      <c r="AF439" s="119"/>
      <c r="AG439" s="274"/>
      <c r="AH439" s="119"/>
      <c r="AI439" s="274"/>
      <c r="AJ439" s="119"/>
      <c r="AK439" s="274"/>
      <c r="AL439" s="119"/>
      <c r="AM439" s="274"/>
      <c r="AN439" s="153">
        <v>9</v>
      </c>
      <c r="AO439" s="280">
        <v>0.6</v>
      </c>
      <c r="AP439" s="130">
        <v>0</v>
      </c>
      <c r="AQ439" s="212">
        <v>8</v>
      </c>
      <c r="AR439" s="66">
        <v>0</v>
      </c>
      <c r="AS439" s="120">
        <v>1</v>
      </c>
      <c r="AT439" s="121">
        <v>0</v>
      </c>
      <c r="AU439" s="66">
        <v>0</v>
      </c>
      <c r="AV439" s="122">
        <v>0</v>
      </c>
      <c r="AW439" s="121">
        <v>2</v>
      </c>
      <c r="AX439" s="66">
        <v>0</v>
      </c>
      <c r="AY439" s="122">
        <v>0</v>
      </c>
      <c r="AZ439" s="121">
        <v>0</v>
      </c>
      <c r="BA439" s="66">
        <v>0</v>
      </c>
      <c r="BB439" s="122">
        <v>0</v>
      </c>
      <c r="BC439" s="121">
        <v>0</v>
      </c>
      <c r="BD439" s="66">
        <v>5</v>
      </c>
      <c r="BE439" s="122">
        <v>0.27</v>
      </c>
      <c r="BF439" s="113">
        <v>3</v>
      </c>
      <c r="BG439" s="66">
        <v>0</v>
      </c>
      <c r="BH439" s="66">
        <v>0</v>
      </c>
      <c r="BI439" s="151">
        <v>4.5</v>
      </c>
      <c r="BJ439" s="158">
        <v>21.5</v>
      </c>
      <c r="BK439" s="154">
        <v>0</v>
      </c>
      <c r="BL439" s="144">
        <v>1</v>
      </c>
      <c r="BM439" s="135">
        <v>0</v>
      </c>
      <c r="BN439" s="145">
        <v>19</v>
      </c>
      <c r="BO439" s="135">
        <v>0</v>
      </c>
      <c r="BP439" s="135">
        <v>12</v>
      </c>
      <c r="BQ439" s="135">
        <v>0</v>
      </c>
      <c r="BR439" s="145">
        <v>12</v>
      </c>
      <c r="BS439" s="135">
        <v>0</v>
      </c>
      <c r="BT439" s="158">
        <v>19</v>
      </c>
      <c r="BU439" s="149">
        <v>0</v>
      </c>
      <c r="BV439" s="144">
        <v>3</v>
      </c>
      <c r="BW439" s="145">
        <v>4</v>
      </c>
      <c r="BX439" s="158">
        <v>6</v>
      </c>
      <c r="BY439" s="147" t="s">
        <v>132</v>
      </c>
      <c r="BZ439" s="144">
        <v>2</v>
      </c>
      <c r="CA439" s="145">
        <v>39</v>
      </c>
      <c r="CB439" s="145">
        <v>30</v>
      </c>
      <c r="CC439" s="145">
        <v>39</v>
      </c>
      <c r="CD439" s="144">
        <v>0</v>
      </c>
      <c r="CE439" s="145">
        <v>0</v>
      </c>
      <c r="CF439" s="145">
        <v>0</v>
      </c>
      <c r="CG439" s="145">
        <v>0</v>
      </c>
      <c r="CH439" s="134" t="s">
        <v>132</v>
      </c>
      <c r="CI439" s="145"/>
      <c r="CJ439" s="158"/>
      <c r="CK439" s="149"/>
      <c r="CL439" s="144">
        <v>0</v>
      </c>
      <c r="CM439" s="145">
        <v>0</v>
      </c>
      <c r="CN439" s="145">
        <v>0</v>
      </c>
      <c r="CO439" s="134" t="s">
        <v>132</v>
      </c>
      <c r="CP439" s="136" t="s">
        <v>132</v>
      </c>
      <c r="CQ439" s="133" t="s">
        <v>132</v>
      </c>
      <c r="CR439" s="134" t="s">
        <v>132</v>
      </c>
      <c r="CS439" s="112"/>
      <c r="CT439" s="134" t="s">
        <v>132</v>
      </c>
      <c r="CU439" s="135"/>
      <c r="CV439" s="135"/>
      <c r="CW439" s="136" t="s">
        <v>132</v>
      </c>
      <c r="CX439" s="137" t="s">
        <v>132</v>
      </c>
      <c r="CY439" s="137" t="s">
        <v>127</v>
      </c>
      <c r="CZ439" s="137" t="s">
        <v>132</v>
      </c>
      <c r="DA439" s="61" t="s">
        <v>2773</v>
      </c>
      <c r="DB439" s="156" t="s">
        <v>2744</v>
      </c>
      <c r="DC439" s="138" t="s">
        <v>149</v>
      </c>
      <c r="DD439" s="139" t="s">
        <v>2736</v>
      </c>
      <c r="DE439" s="947" t="s">
        <v>8451</v>
      </c>
    </row>
    <row r="440" spans="1:109">
      <c r="A440" s="49"/>
      <c r="B440" s="59">
        <f t="shared" ca="1" si="6"/>
        <v>432</v>
      </c>
      <c r="C440" s="115" t="s">
        <v>247</v>
      </c>
      <c r="D440" s="150" t="s">
        <v>4926</v>
      </c>
      <c r="E440" s="65" t="s">
        <v>4927</v>
      </c>
      <c r="F440" s="116" t="s">
        <v>132</v>
      </c>
      <c r="G440" s="117" t="s">
        <v>132</v>
      </c>
      <c r="H440" s="27">
        <v>22737</v>
      </c>
      <c r="I440" s="65" t="s">
        <v>477</v>
      </c>
      <c r="J440" s="67" t="s">
        <v>4928</v>
      </c>
      <c r="K440" s="61" t="s">
        <v>479</v>
      </c>
      <c r="L440" s="112"/>
      <c r="M440" s="118" t="s">
        <v>132</v>
      </c>
      <c r="N440" s="65" t="s">
        <v>4929</v>
      </c>
      <c r="O440" s="67" t="s">
        <v>4930</v>
      </c>
      <c r="P440" s="61" t="s">
        <v>149</v>
      </c>
      <c r="Q440" s="112" t="s">
        <v>4931</v>
      </c>
      <c r="R440" s="151">
        <v>0</v>
      </c>
      <c r="S440" s="144">
        <v>0</v>
      </c>
      <c r="T440" s="282"/>
      <c r="U440" s="159"/>
      <c r="V440" s="282"/>
      <c r="W440" s="159"/>
      <c r="X440" s="114"/>
      <c r="Y440" s="159"/>
      <c r="Z440" s="114"/>
      <c r="AA440" s="159"/>
      <c r="AB440" s="114"/>
      <c r="AC440" s="159"/>
      <c r="AD440" s="114"/>
      <c r="AE440" s="159"/>
      <c r="AF440" s="114"/>
      <c r="AG440" s="159"/>
      <c r="AH440" s="114"/>
      <c r="AI440" s="159"/>
      <c r="AJ440" s="114"/>
      <c r="AK440" s="159"/>
      <c r="AL440" s="114"/>
      <c r="AM440" s="159"/>
      <c r="AN440" s="144">
        <v>5</v>
      </c>
      <c r="AO440" s="160">
        <v>0.1</v>
      </c>
      <c r="AP440" s="130">
        <v>0</v>
      </c>
      <c r="AQ440" s="212">
        <v>5</v>
      </c>
      <c r="AR440" s="66">
        <v>1</v>
      </c>
      <c r="AS440" s="120">
        <v>0</v>
      </c>
      <c r="AT440" s="121">
        <v>0</v>
      </c>
      <c r="AU440" s="66">
        <v>0</v>
      </c>
      <c r="AV440" s="122">
        <v>0</v>
      </c>
      <c r="AW440" s="121">
        <v>1</v>
      </c>
      <c r="AX440" s="66">
        <v>0</v>
      </c>
      <c r="AY440" s="122">
        <v>0</v>
      </c>
      <c r="AZ440" s="121">
        <v>0</v>
      </c>
      <c r="BA440" s="66">
        <v>0</v>
      </c>
      <c r="BB440" s="122">
        <v>0</v>
      </c>
      <c r="BC440" s="121">
        <v>0</v>
      </c>
      <c r="BD440" s="66">
        <v>0</v>
      </c>
      <c r="BE440" s="122">
        <v>0</v>
      </c>
      <c r="BF440" s="113">
        <v>0</v>
      </c>
      <c r="BG440" s="66">
        <v>0</v>
      </c>
      <c r="BH440" s="66">
        <v>0</v>
      </c>
      <c r="BI440" s="151">
        <v>2</v>
      </c>
      <c r="BJ440" s="143">
        <v>4</v>
      </c>
      <c r="BK440" s="154">
        <v>0</v>
      </c>
      <c r="BL440" s="144">
        <v>0</v>
      </c>
      <c r="BM440" s="135">
        <v>0</v>
      </c>
      <c r="BN440" s="145">
        <v>0</v>
      </c>
      <c r="BO440" s="135">
        <v>0</v>
      </c>
      <c r="BP440" s="146">
        <v>0</v>
      </c>
      <c r="BQ440" s="135">
        <v>0</v>
      </c>
      <c r="BR440" s="145">
        <v>0</v>
      </c>
      <c r="BS440" s="135">
        <v>0</v>
      </c>
      <c r="BT440" s="155">
        <v>0</v>
      </c>
      <c r="BU440" s="149">
        <v>0</v>
      </c>
      <c r="BV440" s="144">
        <v>0</v>
      </c>
      <c r="BW440" s="145">
        <v>0</v>
      </c>
      <c r="BX440" s="146">
        <v>0</v>
      </c>
      <c r="BY440" s="147" t="s">
        <v>132</v>
      </c>
      <c r="BZ440" s="144">
        <v>0</v>
      </c>
      <c r="CA440" s="145">
        <v>0</v>
      </c>
      <c r="CB440" s="145">
        <v>0</v>
      </c>
      <c r="CC440" s="145">
        <v>0</v>
      </c>
      <c r="CD440" s="144">
        <v>0</v>
      </c>
      <c r="CE440" s="145">
        <v>0</v>
      </c>
      <c r="CF440" s="145">
        <v>0</v>
      </c>
      <c r="CG440" s="145">
        <v>0</v>
      </c>
      <c r="CH440" s="134" t="s">
        <v>132</v>
      </c>
      <c r="CI440" s="145"/>
      <c r="CJ440" s="148"/>
      <c r="CK440" s="149"/>
      <c r="CL440" s="144">
        <v>0</v>
      </c>
      <c r="CM440" s="145">
        <v>0</v>
      </c>
      <c r="CN440" s="145">
        <v>0</v>
      </c>
      <c r="CO440" s="134" t="s">
        <v>132</v>
      </c>
      <c r="CP440" s="136" t="s">
        <v>132</v>
      </c>
      <c r="CQ440" s="133" t="s">
        <v>132</v>
      </c>
      <c r="CR440" s="134" t="s">
        <v>132</v>
      </c>
      <c r="CS440" s="112"/>
      <c r="CT440" s="134" t="s">
        <v>132</v>
      </c>
      <c r="CU440" s="135"/>
      <c r="CV440" s="135"/>
      <c r="CW440" s="136" t="s">
        <v>132</v>
      </c>
      <c r="CX440" s="137" t="s">
        <v>132</v>
      </c>
      <c r="CY440" s="137" t="s">
        <v>132</v>
      </c>
      <c r="CZ440" s="137" t="s">
        <v>132</v>
      </c>
      <c r="DA440" s="61"/>
      <c r="DB440" s="156" t="s">
        <v>3003</v>
      </c>
      <c r="DC440" s="138" t="s">
        <v>149</v>
      </c>
      <c r="DD440" s="139" t="s">
        <v>2736</v>
      </c>
      <c r="DE440" s="947" t="s">
        <v>210</v>
      </c>
    </row>
    <row r="441" spans="1:109" ht="54">
      <c r="A441" s="49"/>
      <c r="B441" s="59">
        <f t="shared" ca="1" si="6"/>
        <v>433</v>
      </c>
      <c r="C441" s="115" t="s">
        <v>247</v>
      </c>
      <c r="D441" s="150" t="s">
        <v>4932</v>
      </c>
      <c r="E441" s="65" t="s">
        <v>4933</v>
      </c>
      <c r="F441" s="116" t="s">
        <v>132</v>
      </c>
      <c r="G441" s="117" t="s">
        <v>132</v>
      </c>
      <c r="H441" s="27">
        <v>38443</v>
      </c>
      <c r="I441" s="65" t="s">
        <v>477</v>
      </c>
      <c r="J441" s="67" t="s">
        <v>4934</v>
      </c>
      <c r="K441" s="61" t="s">
        <v>528</v>
      </c>
      <c r="L441" s="112" t="s">
        <v>4935</v>
      </c>
      <c r="M441" s="118" t="s">
        <v>132</v>
      </c>
      <c r="N441" s="65" t="s">
        <v>4936</v>
      </c>
      <c r="O441" s="67" t="s">
        <v>4937</v>
      </c>
      <c r="P441" s="343" t="s">
        <v>3852</v>
      </c>
      <c r="Q441" s="112"/>
      <c r="R441" s="151">
        <v>0</v>
      </c>
      <c r="S441" s="144">
        <v>1</v>
      </c>
      <c r="T441" s="282" t="s">
        <v>4938</v>
      </c>
      <c r="U441" s="159">
        <v>45</v>
      </c>
      <c r="V441" s="282"/>
      <c r="W441" s="159"/>
      <c r="X441" s="114"/>
      <c r="Y441" s="159"/>
      <c r="Z441" s="114"/>
      <c r="AA441" s="159"/>
      <c r="AB441" s="114"/>
      <c r="AC441" s="159"/>
      <c r="AD441" s="114"/>
      <c r="AE441" s="159"/>
      <c r="AF441" s="114"/>
      <c r="AG441" s="159"/>
      <c r="AH441" s="114"/>
      <c r="AI441" s="159"/>
      <c r="AJ441" s="114"/>
      <c r="AK441" s="159"/>
      <c r="AL441" s="114"/>
      <c r="AM441" s="159"/>
      <c r="AN441" s="144">
        <v>8</v>
      </c>
      <c r="AO441" s="161">
        <v>0.26</v>
      </c>
      <c r="AP441" s="130">
        <v>0</v>
      </c>
      <c r="AQ441" s="212">
        <v>4</v>
      </c>
      <c r="AR441" s="66">
        <v>0</v>
      </c>
      <c r="AS441" s="120">
        <v>0</v>
      </c>
      <c r="AT441" s="121">
        <v>0</v>
      </c>
      <c r="AU441" s="66">
        <v>0</v>
      </c>
      <c r="AV441" s="131">
        <v>0</v>
      </c>
      <c r="AW441" s="121">
        <v>2</v>
      </c>
      <c r="AX441" s="66">
        <v>3</v>
      </c>
      <c r="AY441" s="122">
        <v>1.63</v>
      </c>
      <c r="AZ441" s="121">
        <v>0</v>
      </c>
      <c r="BA441" s="66">
        <v>0</v>
      </c>
      <c r="BB441" s="122">
        <v>0</v>
      </c>
      <c r="BC441" s="121">
        <v>1</v>
      </c>
      <c r="BD441" s="66">
        <v>2</v>
      </c>
      <c r="BE441" s="122">
        <v>0.1</v>
      </c>
      <c r="BF441" s="113">
        <v>2</v>
      </c>
      <c r="BG441" s="66">
        <v>0</v>
      </c>
      <c r="BH441" s="66">
        <v>0</v>
      </c>
      <c r="BI441" s="151">
        <v>6</v>
      </c>
      <c r="BJ441" s="143">
        <v>53</v>
      </c>
      <c r="BK441" s="154">
        <v>0</v>
      </c>
      <c r="BL441" s="144">
        <v>0</v>
      </c>
      <c r="BM441" s="135">
        <v>0</v>
      </c>
      <c r="BN441" s="145">
        <v>0</v>
      </c>
      <c r="BO441" s="135">
        <v>0</v>
      </c>
      <c r="BP441" s="146">
        <v>0</v>
      </c>
      <c r="BQ441" s="135">
        <v>0</v>
      </c>
      <c r="BR441" s="145">
        <v>0</v>
      </c>
      <c r="BS441" s="135">
        <v>0</v>
      </c>
      <c r="BT441" s="155">
        <v>0</v>
      </c>
      <c r="BU441" s="149">
        <v>0</v>
      </c>
      <c r="BV441" s="144">
        <v>0</v>
      </c>
      <c r="BW441" s="145">
        <v>48</v>
      </c>
      <c r="BX441" s="146">
        <v>48</v>
      </c>
      <c r="BY441" s="147" t="s">
        <v>132</v>
      </c>
      <c r="BZ441" s="144">
        <v>0</v>
      </c>
      <c r="CA441" s="145">
        <v>520</v>
      </c>
      <c r="CB441" s="145">
        <v>520</v>
      </c>
      <c r="CC441" s="145">
        <v>520</v>
      </c>
      <c r="CD441" s="144">
        <v>0</v>
      </c>
      <c r="CE441" s="145">
        <v>0</v>
      </c>
      <c r="CF441" s="145">
        <v>0</v>
      </c>
      <c r="CG441" s="145">
        <v>0</v>
      </c>
      <c r="CH441" s="134" t="s">
        <v>127</v>
      </c>
      <c r="CI441" s="145">
        <v>0</v>
      </c>
      <c r="CJ441" s="148">
        <v>1</v>
      </c>
      <c r="CK441" s="149">
        <v>14</v>
      </c>
      <c r="CL441" s="144">
        <v>0</v>
      </c>
      <c r="CM441" s="145">
        <v>0</v>
      </c>
      <c r="CN441" s="145">
        <v>0</v>
      </c>
      <c r="CO441" s="134" t="s">
        <v>127</v>
      </c>
      <c r="CP441" s="136" t="s">
        <v>127</v>
      </c>
      <c r="CQ441" s="133" t="s">
        <v>132</v>
      </c>
      <c r="CR441" s="134" t="s">
        <v>132</v>
      </c>
      <c r="CS441" s="112"/>
      <c r="CT441" s="134" t="s">
        <v>127</v>
      </c>
      <c r="CU441" s="135">
        <v>77</v>
      </c>
      <c r="CV441" s="135">
        <v>67</v>
      </c>
      <c r="CW441" s="136" t="s">
        <v>127</v>
      </c>
      <c r="CX441" s="137" t="s">
        <v>132</v>
      </c>
      <c r="CY441" s="137" t="s">
        <v>127</v>
      </c>
      <c r="CZ441" s="137" t="s">
        <v>132</v>
      </c>
      <c r="DA441" s="61" t="s">
        <v>2834</v>
      </c>
      <c r="DB441" s="156" t="s">
        <v>2744</v>
      </c>
      <c r="DC441" s="138" t="s">
        <v>149</v>
      </c>
      <c r="DD441" s="139" t="s">
        <v>2736</v>
      </c>
      <c r="DE441" s="947" t="s">
        <v>4939</v>
      </c>
    </row>
    <row r="442" spans="1:109" ht="27">
      <c r="A442" s="49"/>
      <c r="B442" s="59">
        <f t="shared" ca="1" si="6"/>
        <v>434</v>
      </c>
      <c r="C442" s="115" t="s">
        <v>247</v>
      </c>
      <c r="D442" s="150" t="s">
        <v>4940</v>
      </c>
      <c r="E442" s="65" t="s">
        <v>4941</v>
      </c>
      <c r="F442" s="116" t="s">
        <v>132</v>
      </c>
      <c r="G442" s="117" t="s">
        <v>132</v>
      </c>
      <c r="H442" s="27">
        <v>36039</v>
      </c>
      <c r="I442" s="65" t="s">
        <v>528</v>
      </c>
      <c r="J442" s="67" t="s">
        <v>4942</v>
      </c>
      <c r="K442" s="61" t="s">
        <v>479</v>
      </c>
      <c r="L442" s="112"/>
      <c r="M442" s="118" t="s">
        <v>132</v>
      </c>
      <c r="N442" s="65" t="s">
        <v>4943</v>
      </c>
      <c r="O442" s="67" t="s">
        <v>4944</v>
      </c>
      <c r="P442" s="61" t="s">
        <v>197</v>
      </c>
      <c r="Q442" s="112"/>
      <c r="R442" s="151">
        <v>0</v>
      </c>
      <c r="S442" s="144">
        <v>1</v>
      </c>
      <c r="T442" s="282" t="s">
        <v>4107</v>
      </c>
      <c r="U442" s="159" t="s">
        <v>4945</v>
      </c>
      <c r="V442" s="282"/>
      <c r="W442" s="159"/>
      <c r="X442" s="114"/>
      <c r="Y442" s="159"/>
      <c r="Z442" s="114"/>
      <c r="AA442" s="159"/>
      <c r="AB442" s="114"/>
      <c r="AC442" s="159"/>
      <c r="AD442" s="114"/>
      <c r="AE442" s="159"/>
      <c r="AF442" s="114"/>
      <c r="AG442" s="159"/>
      <c r="AH442" s="114"/>
      <c r="AI442" s="159"/>
      <c r="AJ442" s="114"/>
      <c r="AK442" s="159"/>
      <c r="AL442" s="114"/>
      <c r="AM442" s="159"/>
      <c r="AN442" s="144">
        <v>0</v>
      </c>
      <c r="AO442" s="161">
        <v>0</v>
      </c>
      <c r="AP442" s="130">
        <v>0</v>
      </c>
      <c r="AQ442" s="212">
        <v>0</v>
      </c>
      <c r="AR442" s="66">
        <v>0</v>
      </c>
      <c r="AS442" s="120">
        <v>0</v>
      </c>
      <c r="AT442" s="121">
        <v>0</v>
      </c>
      <c r="AU442" s="66">
        <v>0</v>
      </c>
      <c r="AV442" s="122">
        <v>0</v>
      </c>
      <c r="AW442" s="121">
        <v>1</v>
      </c>
      <c r="AX442" s="66">
        <v>0</v>
      </c>
      <c r="AY442" s="122">
        <v>0</v>
      </c>
      <c r="AZ442" s="121">
        <v>0</v>
      </c>
      <c r="BA442" s="66">
        <v>0</v>
      </c>
      <c r="BB442" s="122">
        <v>0</v>
      </c>
      <c r="BC442" s="121">
        <v>0</v>
      </c>
      <c r="BD442" s="66">
        <v>0</v>
      </c>
      <c r="BE442" s="122">
        <v>0</v>
      </c>
      <c r="BF442" s="113">
        <v>1</v>
      </c>
      <c r="BG442" s="66">
        <v>0</v>
      </c>
      <c r="BH442" s="66">
        <v>0</v>
      </c>
      <c r="BI442" s="151">
        <v>4.5</v>
      </c>
      <c r="BJ442" s="143">
        <v>7</v>
      </c>
      <c r="BK442" s="154">
        <v>0</v>
      </c>
      <c r="BL442" s="144">
        <v>0</v>
      </c>
      <c r="BM442" s="135">
        <v>0</v>
      </c>
      <c r="BN442" s="145">
        <v>0</v>
      </c>
      <c r="BO442" s="135">
        <v>0</v>
      </c>
      <c r="BP442" s="146">
        <v>0</v>
      </c>
      <c r="BQ442" s="135">
        <v>0</v>
      </c>
      <c r="BR442" s="145">
        <v>0</v>
      </c>
      <c r="BS442" s="135">
        <v>0</v>
      </c>
      <c r="BT442" s="155">
        <v>0</v>
      </c>
      <c r="BU442" s="149">
        <v>0</v>
      </c>
      <c r="BV442" s="144">
        <v>0</v>
      </c>
      <c r="BW442" s="145">
        <v>2</v>
      </c>
      <c r="BX442" s="146">
        <v>2</v>
      </c>
      <c r="BY442" s="147" t="s">
        <v>132</v>
      </c>
      <c r="BZ442" s="144">
        <v>0</v>
      </c>
      <c r="CA442" s="145">
        <v>19</v>
      </c>
      <c r="CB442" s="145">
        <v>19</v>
      </c>
      <c r="CC442" s="145">
        <v>2</v>
      </c>
      <c r="CD442" s="144">
        <v>0</v>
      </c>
      <c r="CE442" s="145">
        <v>0</v>
      </c>
      <c r="CF442" s="145">
        <v>0</v>
      </c>
      <c r="CG442" s="145">
        <v>0</v>
      </c>
      <c r="CH442" s="134" t="s">
        <v>127</v>
      </c>
      <c r="CI442" s="145">
        <v>0</v>
      </c>
      <c r="CJ442" s="148">
        <v>1</v>
      </c>
      <c r="CK442" s="149">
        <v>0</v>
      </c>
      <c r="CL442" s="144">
        <v>0</v>
      </c>
      <c r="CM442" s="145">
        <v>0</v>
      </c>
      <c r="CN442" s="145">
        <v>0</v>
      </c>
      <c r="CO442" s="134" t="s">
        <v>132</v>
      </c>
      <c r="CP442" s="136" t="s">
        <v>132</v>
      </c>
      <c r="CQ442" s="133" t="s">
        <v>132</v>
      </c>
      <c r="CR442" s="134" t="s">
        <v>132</v>
      </c>
      <c r="CS442" s="112"/>
      <c r="CT442" s="134" t="s">
        <v>132</v>
      </c>
      <c r="CU442" s="135"/>
      <c r="CV442" s="135"/>
      <c r="CW442" s="136" t="s">
        <v>132</v>
      </c>
      <c r="CX442" s="137" t="s">
        <v>132</v>
      </c>
      <c r="CY442" s="137" t="s">
        <v>132</v>
      </c>
      <c r="CZ442" s="137" t="s">
        <v>132</v>
      </c>
      <c r="DA442" s="61"/>
      <c r="DB442" s="156" t="s">
        <v>2744</v>
      </c>
      <c r="DC442" s="138" t="s">
        <v>149</v>
      </c>
      <c r="DD442" s="139" t="s">
        <v>2736</v>
      </c>
      <c r="DE442" s="947" t="s">
        <v>150</v>
      </c>
    </row>
    <row r="443" spans="1:109">
      <c r="A443" s="49"/>
      <c r="B443" s="59">
        <f t="shared" ca="1" si="6"/>
        <v>435</v>
      </c>
      <c r="C443" s="115" t="s">
        <v>247</v>
      </c>
      <c r="D443" s="150" t="s">
        <v>4946</v>
      </c>
      <c r="E443" s="65" t="s">
        <v>4947</v>
      </c>
      <c r="F443" s="116" t="s">
        <v>132</v>
      </c>
      <c r="G443" s="117" t="s">
        <v>132</v>
      </c>
      <c r="H443" s="27">
        <v>40452</v>
      </c>
      <c r="I443" s="65" t="s">
        <v>528</v>
      </c>
      <c r="J443" s="67" t="s">
        <v>4948</v>
      </c>
      <c r="K443" s="61" t="s">
        <v>479</v>
      </c>
      <c r="L443" s="112"/>
      <c r="M443" s="118" t="s">
        <v>132</v>
      </c>
      <c r="N443" s="65" t="s">
        <v>4943</v>
      </c>
      <c r="O443" s="67" t="s">
        <v>4949</v>
      </c>
      <c r="P443" s="61" t="s">
        <v>197</v>
      </c>
      <c r="Q443" s="112"/>
      <c r="R443" s="151">
        <v>0</v>
      </c>
      <c r="S443" s="144">
        <v>1</v>
      </c>
      <c r="T443" s="282" t="s">
        <v>1247</v>
      </c>
      <c r="U443" s="159">
        <v>34</v>
      </c>
      <c r="V443" s="282"/>
      <c r="W443" s="159"/>
      <c r="X443" s="114"/>
      <c r="Y443" s="159"/>
      <c r="Z443" s="114"/>
      <c r="AA443" s="159"/>
      <c r="AB443" s="114"/>
      <c r="AC443" s="159"/>
      <c r="AD443" s="114"/>
      <c r="AE443" s="159"/>
      <c r="AF443" s="114"/>
      <c r="AG443" s="159"/>
      <c r="AH443" s="114"/>
      <c r="AI443" s="159"/>
      <c r="AJ443" s="114"/>
      <c r="AK443" s="159"/>
      <c r="AL443" s="114"/>
      <c r="AM443" s="159"/>
      <c r="AN443" s="144">
        <v>0</v>
      </c>
      <c r="AO443" s="161">
        <v>0</v>
      </c>
      <c r="AP443" s="130">
        <v>0</v>
      </c>
      <c r="AQ443" s="212">
        <v>0</v>
      </c>
      <c r="AR443" s="66">
        <v>0</v>
      </c>
      <c r="AS443" s="120">
        <v>0</v>
      </c>
      <c r="AT443" s="121">
        <v>0</v>
      </c>
      <c r="AU443" s="66">
        <v>0</v>
      </c>
      <c r="AV443" s="122">
        <v>0</v>
      </c>
      <c r="AW443" s="121">
        <v>1</v>
      </c>
      <c r="AX443" s="66">
        <v>0</v>
      </c>
      <c r="AY443" s="122">
        <v>0</v>
      </c>
      <c r="AZ443" s="121">
        <v>0</v>
      </c>
      <c r="BA443" s="66">
        <v>0</v>
      </c>
      <c r="BB443" s="122">
        <v>0</v>
      </c>
      <c r="BC443" s="121">
        <v>0</v>
      </c>
      <c r="BD443" s="66">
        <v>0</v>
      </c>
      <c r="BE443" s="122">
        <v>0</v>
      </c>
      <c r="BF443" s="113">
        <v>0</v>
      </c>
      <c r="BG443" s="66">
        <v>0</v>
      </c>
      <c r="BH443" s="66">
        <v>0</v>
      </c>
      <c r="BI443" s="151">
        <v>4</v>
      </c>
      <c r="BJ443" s="143">
        <v>4</v>
      </c>
      <c r="BK443" s="154">
        <v>0</v>
      </c>
      <c r="BL443" s="144">
        <v>0</v>
      </c>
      <c r="BM443" s="135">
        <v>0</v>
      </c>
      <c r="BN443" s="145">
        <v>0</v>
      </c>
      <c r="BO443" s="135">
        <v>0</v>
      </c>
      <c r="BP443" s="146">
        <v>0</v>
      </c>
      <c r="BQ443" s="135">
        <v>0</v>
      </c>
      <c r="BR443" s="145">
        <v>0</v>
      </c>
      <c r="BS443" s="135">
        <v>0</v>
      </c>
      <c r="BT443" s="155">
        <v>0</v>
      </c>
      <c r="BU443" s="149">
        <v>0</v>
      </c>
      <c r="BV443" s="144">
        <v>0</v>
      </c>
      <c r="BW443" s="145">
        <v>0</v>
      </c>
      <c r="BX443" s="146">
        <v>0</v>
      </c>
      <c r="BY443" s="147" t="s">
        <v>132</v>
      </c>
      <c r="BZ443" s="144">
        <v>0</v>
      </c>
      <c r="CA443" s="145">
        <v>0</v>
      </c>
      <c r="CB443" s="145">
        <v>0</v>
      </c>
      <c r="CC443" s="145">
        <v>0</v>
      </c>
      <c r="CD443" s="144">
        <v>0</v>
      </c>
      <c r="CE443" s="145">
        <v>0</v>
      </c>
      <c r="CF443" s="145">
        <v>0</v>
      </c>
      <c r="CG443" s="145">
        <v>0</v>
      </c>
      <c r="CH443" s="134" t="s">
        <v>127</v>
      </c>
      <c r="CI443" s="145">
        <v>0</v>
      </c>
      <c r="CJ443" s="148">
        <v>1</v>
      </c>
      <c r="CK443" s="149">
        <v>0</v>
      </c>
      <c r="CL443" s="144">
        <v>0</v>
      </c>
      <c r="CM443" s="145">
        <v>0</v>
      </c>
      <c r="CN443" s="145">
        <v>0</v>
      </c>
      <c r="CO443" s="134" t="s">
        <v>132</v>
      </c>
      <c r="CP443" s="136" t="s">
        <v>132</v>
      </c>
      <c r="CQ443" s="133" t="s">
        <v>132</v>
      </c>
      <c r="CR443" s="134" t="s">
        <v>132</v>
      </c>
      <c r="CS443" s="112"/>
      <c r="CT443" s="134" t="s">
        <v>132</v>
      </c>
      <c r="CU443" s="135"/>
      <c r="CV443" s="135"/>
      <c r="CW443" s="136" t="s">
        <v>132</v>
      </c>
      <c r="CX443" s="137" t="s">
        <v>132</v>
      </c>
      <c r="CY443" s="137" t="s">
        <v>132</v>
      </c>
      <c r="CZ443" s="137" t="s">
        <v>132</v>
      </c>
      <c r="DA443" s="61"/>
      <c r="DB443" s="156" t="s">
        <v>2744</v>
      </c>
      <c r="DC443" s="138" t="s">
        <v>149</v>
      </c>
      <c r="DD443" s="139" t="s">
        <v>2736</v>
      </c>
      <c r="DE443" s="947" t="s">
        <v>150</v>
      </c>
    </row>
    <row r="444" spans="1:109" ht="40.5">
      <c r="A444" s="49"/>
      <c r="B444" s="59">
        <f t="shared" ca="1" si="6"/>
        <v>436</v>
      </c>
      <c r="C444" s="115" t="s">
        <v>247</v>
      </c>
      <c r="D444" s="150" t="s">
        <v>4950</v>
      </c>
      <c r="E444" s="65" t="s">
        <v>4951</v>
      </c>
      <c r="F444" s="116" t="s">
        <v>127</v>
      </c>
      <c r="G444" s="117" t="s">
        <v>132</v>
      </c>
      <c r="H444" s="27">
        <v>37712</v>
      </c>
      <c r="I444" s="65" t="s">
        <v>477</v>
      </c>
      <c r="J444" s="67" t="s">
        <v>4952</v>
      </c>
      <c r="K444" s="61" t="s">
        <v>479</v>
      </c>
      <c r="L444" s="112"/>
      <c r="M444" s="118" t="s">
        <v>2727</v>
      </c>
      <c r="N444" s="73" t="s">
        <v>4943</v>
      </c>
      <c r="O444" s="67" t="s">
        <v>4953</v>
      </c>
      <c r="P444" s="61" t="s">
        <v>2743</v>
      </c>
      <c r="Q444" s="112"/>
      <c r="R444" s="151">
        <v>2</v>
      </c>
      <c r="S444" s="144">
        <v>1</v>
      </c>
      <c r="T444" s="282" t="s">
        <v>4954</v>
      </c>
      <c r="U444" s="159" t="s">
        <v>4955</v>
      </c>
      <c r="V444" s="282"/>
      <c r="W444" s="159"/>
      <c r="X444" s="114"/>
      <c r="Y444" s="159"/>
      <c r="Z444" s="114"/>
      <c r="AA444" s="159"/>
      <c r="AB444" s="114"/>
      <c r="AC444" s="159"/>
      <c r="AD444" s="114"/>
      <c r="AE444" s="159"/>
      <c r="AF444" s="114"/>
      <c r="AG444" s="159"/>
      <c r="AH444" s="114"/>
      <c r="AI444" s="159"/>
      <c r="AJ444" s="114"/>
      <c r="AK444" s="159"/>
      <c r="AL444" s="114"/>
      <c r="AM444" s="159"/>
      <c r="AN444" s="144">
        <v>0</v>
      </c>
      <c r="AO444" s="161">
        <v>0</v>
      </c>
      <c r="AP444" s="130">
        <v>0</v>
      </c>
      <c r="AQ444" s="212">
        <v>6</v>
      </c>
      <c r="AR444" s="66">
        <v>0</v>
      </c>
      <c r="AS444" s="120">
        <v>45</v>
      </c>
      <c r="AT444" s="121">
        <v>0</v>
      </c>
      <c r="AU444" s="66">
        <v>1</v>
      </c>
      <c r="AV444" s="122">
        <v>0.1</v>
      </c>
      <c r="AW444" s="121">
        <v>2</v>
      </c>
      <c r="AX444" s="66">
        <v>0</v>
      </c>
      <c r="AY444" s="122">
        <v>0</v>
      </c>
      <c r="AZ444" s="121">
        <v>0</v>
      </c>
      <c r="BA444" s="66">
        <v>0</v>
      </c>
      <c r="BB444" s="122">
        <v>0</v>
      </c>
      <c r="BC444" s="121">
        <v>0</v>
      </c>
      <c r="BD444" s="66">
        <v>1</v>
      </c>
      <c r="BE444" s="122">
        <v>0.1</v>
      </c>
      <c r="BF444" s="113">
        <v>1</v>
      </c>
      <c r="BG444" s="66">
        <v>2</v>
      </c>
      <c r="BH444" s="66">
        <v>1.5</v>
      </c>
      <c r="BI444" s="151">
        <v>5</v>
      </c>
      <c r="BJ444" s="143">
        <v>9</v>
      </c>
      <c r="BK444" s="154">
        <v>4</v>
      </c>
      <c r="BL444" s="144">
        <v>0</v>
      </c>
      <c r="BM444" s="135">
        <v>0</v>
      </c>
      <c r="BN444" s="145">
        <v>0</v>
      </c>
      <c r="BO444" s="135">
        <v>0</v>
      </c>
      <c r="BP444" s="146">
        <v>0</v>
      </c>
      <c r="BQ444" s="135">
        <v>0</v>
      </c>
      <c r="BR444" s="145">
        <v>0</v>
      </c>
      <c r="BS444" s="135">
        <v>0</v>
      </c>
      <c r="BT444" s="155">
        <v>0</v>
      </c>
      <c r="BU444" s="149">
        <v>0</v>
      </c>
      <c r="BV444" s="144">
        <v>0</v>
      </c>
      <c r="BW444" s="145">
        <v>1</v>
      </c>
      <c r="BX444" s="146">
        <v>1</v>
      </c>
      <c r="BY444" s="147" t="s">
        <v>132</v>
      </c>
      <c r="BZ444" s="144">
        <v>0</v>
      </c>
      <c r="CA444" s="145">
        <v>0</v>
      </c>
      <c r="CB444" s="145">
        <v>0</v>
      </c>
      <c r="CC444" s="145">
        <v>0</v>
      </c>
      <c r="CD444" s="144">
        <v>0</v>
      </c>
      <c r="CE444" s="145">
        <v>0</v>
      </c>
      <c r="CF444" s="145">
        <v>0</v>
      </c>
      <c r="CG444" s="145">
        <v>0</v>
      </c>
      <c r="CH444" s="134" t="s">
        <v>132</v>
      </c>
      <c r="CI444" s="145"/>
      <c r="CJ444" s="148"/>
      <c r="CK444" s="149"/>
      <c r="CL444" s="144">
        <v>0</v>
      </c>
      <c r="CM444" s="145">
        <v>3</v>
      </c>
      <c r="CN444" s="145">
        <v>2</v>
      </c>
      <c r="CO444" s="134" t="s">
        <v>132</v>
      </c>
      <c r="CP444" s="136" t="s">
        <v>132</v>
      </c>
      <c r="CQ444" s="133" t="s">
        <v>132</v>
      </c>
      <c r="CR444" s="134" t="s">
        <v>132</v>
      </c>
      <c r="CS444" s="112"/>
      <c r="CT444" s="134" t="s">
        <v>132</v>
      </c>
      <c r="CU444" s="135"/>
      <c r="CV444" s="135"/>
      <c r="CW444" s="136" t="s">
        <v>132</v>
      </c>
      <c r="CX444" s="137" t="s">
        <v>132</v>
      </c>
      <c r="CY444" s="137" t="s">
        <v>132</v>
      </c>
      <c r="CZ444" s="137" t="s">
        <v>132</v>
      </c>
      <c r="DA444" s="61"/>
      <c r="DB444" s="156" t="s">
        <v>2744</v>
      </c>
      <c r="DC444" s="138" t="s">
        <v>149</v>
      </c>
      <c r="DD444" s="139" t="s">
        <v>2735</v>
      </c>
      <c r="DE444" s="947" t="s">
        <v>4956</v>
      </c>
    </row>
    <row r="445" spans="1:109" ht="67.5">
      <c r="A445" s="49"/>
      <c r="B445" s="59">
        <f t="shared" ca="1" si="6"/>
        <v>437</v>
      </c>
      <c r="C445" s="115" t="s">
        <v>247</v>
      </c>
      <c r="D445" s="150" t="s">
        <v>4957</v>
      </c>
      <c r="E445" s="65" t="s">
        <v>4958</v>
      </c>
      <c r="F445" s="116" t="s">
        <v>132</v>
      </c>
      <c r="G445" s="117" t="s">
        <v>132</v>
      </c>
      <c r="H445" s="27">
        <v>37712</v>
      </c>
      <c r="I445" s="65" t="s">
        <v>528</v>
      </c>
      <c r="J445" s="67" t="s">
        <v>4959</v>
      </c>
      <c r="K445" s="61" t="s">
        <v>479</v>
      </c>
      <c r="L445" s="112"/>
      <c r="M445" s="118" t="s">
        <v>132</v>
      </c>
      <c r="N445" s="65" t="s">
        <v>1252</v>
      </c>
      <c r="O445" s="67" t="s">
        <v>4960</v>
      </c>
      <c r="P445" s="61" t="s">
        <v>2743</v>
      </c>
      <c r="Q445" s="112"/>
      <c r="R445" s="151">
        <v>0</v>
      </c>
      <c r="S445" s="144">
        <v>1</v>
      </c>
      <c r="T445" s="282" t="s">
        <v>4961</v>
      </c>
      <c r="U445" s="159">
        <v>22</v>
      </c>
      <c r="V445" s="282"/>
      <c r="W445" s="159"/>
      <c r="X445" s="114"/>
      <c r="Y445" s="159"/>
      <c r="Z445" s="114"/>
      <c r="AA445" s="159"/>
      <c r="AB445" s="114"/>
      <c r="AC445" s="159"/>
      <c r="AD445" s="114"/>
      <c r="AE445" s="159"/>
      <c r="AF445" s="114"/>
      <c r="AG445" s="159"/>
      <c r="AH445" s="114"/>
      <c r="AI445" s="159"/>
      <c r="AJ445" s="114"/>
      <c r="AK445" s="159"/>
      <c r="AL445" s="114"/>
      <c r="AM445" s="159"/>
      <c r="AN445" s="144">
        <v>0</v>
      </c>
      <c r="AO445" s="161">
        <v>0</v>
      </c>
      <c r="AP445" s="130">
        <v>0</v>
      </c>
      <c r="AQ445" s="212">
        <v>0</v>
      </c>
      <c r="AR445" s="66">
        <v>0</v>
      </c>
      <c r="AS445" s="120">
        <v>0</v>
      </c>
      <c r="AT445" s="121">
        <v>0</v>
      </c>
      <c r="AU445" s="66">
        <v>0</v>
      </c>
      <c r="AV445" s="122">
        <v>0</v>
      </c>
      <c r="AW445" s="121">
        <v>4</v>
      </c>
      <c r="AX445" s="66">
        <v>0</v>
      </c>
      <c r="AY445" s="122">
        <v>0</v>
      </c>
      <c r="AZ445" s="121">
        <v>0</v>
      </c>
      <c r="BA445" s="66">
        <v>0</v>
      </c>
      <c r="BB445" s="122">
        <v>0</v>
      </c>
      <c r="BC445" s="121">
        <v>0</v>
      </c>
      <c r="BD445" s="66">
        <v>0</v>
      </c>
      <c r="BE445" s="122">
        <v>0</v>
      </c>
      <c r="BF445" s="113">
        <v>0</v>
      </c>
      <c r="BG445" s="66">
        <v>5</v>
      </c>
      <c r="BH445" s="66">
        <v>2.95</v>
      </c>
      <c r="BI445" s="151">
        <v>6</v>
      </c>
      <c r="BJ445" s="143">
        <v>61</v>
      </c>
      <c r="BK445" s="154">
        <v>0</v>
      </c>
      <c r="BL445" s="144">
        <v>0</v>
      </c>
      <c r="BM445" s="135">
        <v>0</v>
      </c>
      <c r="BN445" s="145">
        <v>0</v>
      </c>
      <c r="BO445" s="135">
        <v>0</v>
      </c>
      <c r="BP445" s="146">
        <v>0</v>
      </c>
      <c r="BQ445" s="135">
        <v>0</v>
      </c>
      <c r="BR445" s="145">
        <v>0</v>
      </c>
      <c r="BS445" s="135">
        <v>0</v>
      </c>
      <c r="BT445" s="155">
        <v>0</v>
      </c>
      <c r="BU445" s="149">
        <v>0</v>
      </c>
      <c r="BV445" s="144">
        <v>2</v>
      </c>
      <c r="BW445" s="145">
        <v>39</v>
      </c>
      <c r="BX445" s="146">
        <v>38</v>
      </c>
      <c r="BY445" s="147" t="s">
        <v>127</v>
      </c>
      <c r="BZ445" s="144">
        <v>2</v>
      </c>
      <c r="CA445" s="145">
        <v>762</v>
      </c>
      <c r="CB445" s="145">
        <v>205</v>
      </c>
      <c r="CC445" s="145">
        <v>762</v>
      </c>
      <c r="CD445" s="144">
        <v>0</v>
      </c>
      <c r="CE445" s="145">
        <v>0</v>
      </c>
      <c r="CF445" s="145">
        <v>0</v>
      </c>
      <c r="CG445" s="145">
        <v>0</v>
      </c>
      <c r="CH445" s="134" t="s">
        <v>127</v>
      </c>
      <c r="CI445" s="146">
        <v>0</v>
      </c>
      <c r="CJ445" s="148">
        <v>9</v>
      </c>
      <c r="CK445" s="149">
        <v>0</v>
      </c>
      <c r="CL445" s="144">
        <v>0</v>
      </c>
      <c r="CM445" s="145">
        <v>0</v>
      </c>
      <c r="CN445" s="145">
        <v>0</v>
      </c>
      <c r="CO445" s="134" t="s">
        <v>127</v>
      </c>
      <c r="CP445" s="136" t="s">
        <v>127</v>
      </c>
      <c r="CQ445" s="133" t="s">
        <v>132</v>
      </c>
      <c r="CR445" s="134" t="s">
        <v>127</v>
      </c>
      <c r="CS445" s="112" t="s">
        <v>4962</v>
      </c>
      <c r="CT445" s="134" t="s">
        <v>127</v>
      </c>
      <c r="CU445" s="135">
        <v>8</v>
      </c>
      <c r="CV445" s="135">
        <v>0</v>
      </c>
      <c r="CW445" s="136" t="s">
        <v>132</v>
      </c>
      <c r="CX445" s="137" t="s">
        <v>132</v>
      </c>
      <c r="CY445" s="137" t="s">
        <v>127</v>
      </c>
      <c r="CZ445" s="137" t="s">
        <v>132</v>
      </c>
      <c r="DA445" s="61" t="s">
        <v>2834</v>
      </c>
      <c r="DB445" s="156" t="s">
        <v>2744</v>
      </c>
      <c r="DC445" s="138" t="s">
        <v>149</v>
      </c>
      <c r="DD445" s="139" t="s">
        <v>2736</v>
      </c>
      <c r="DE445" s="947" t="s">
        <v>4963</v>
      </c>
    </row>
    <row r="446" spans="1:109" ht="27">
      <c r="A446" s="49"/>
      <c r="B446" s="59">
        <f t="shared" ca="1" si="6"/>
        <v>438</v>
      </c>
      <c r="C446" s="115" t="s">
        <v>247</v>
      </c>
      <c r="D446" s="150" t="s">
        <v>4964</v>
      </c>
      <c r="E446" s="65" t="s">
        <v>4965</v>
      </c>
      <c r="F446" s="116" t="s">
        <v>132</v>
      </c>
      <c r="G446" s="117" t="s">
        <v>132</v>
      </c>
      <c r="H446" s="27">
        <v>38534</v>
      </c>
      <c r="I446" s="65" t="s">
        <v>477</v>
      </c>
      <c r="J446" s="67" t="s">
        <v>4966</v>
      </c>
      <c r="K446" s="61" t="s">
        <v>479</v>
      </c>
      <c r="L446" s="112"/>
      <c r="M446" s="118" t="s">
        <v>2727</v>
      </c>
      <c r="N446" s="65" t="s">
        <v>1252</v>
      </c>
      <c r="O446" s="67" t="s">
        <v>4967</v>
      </c>
      <c r="P446" s="61" t="s">
        <v>2743</v>
      </c>
      <c r="Q446" s="112"/>
      <c r="R446" s="151">
        <v>0</v>
      </c>
      <c r="S446" s="144">
        <v>1</v>
      </c>
      <c r="T446" s="282" t="s">
        <v>1247</v>
      </c>
      <c r="U446" s="159">
        <v>7</v>
      </c>
      <c r="V446" s="282"/>
      <c r="W446" s="159"/>
      <c r="X446" s="114"/>
      <c r="Y446" s="159"/>
      <c r="Z446" s="114"/>
      <c r="AA446" s="159"/>
      <c r="AB446" s="114"/>
      <c r="AC446" s="159"/>
      <c r="AD446" s="114"/>
      <c r="AE446" s="159"/>
      <c r="AF446" s="114"/>
      <c r="AG446" s="159"/>
      <c r="AH446" s="114"/>
      <c r="AI446" s="159"/>
      <c r="AJ446" s="114"/>
      <c r="AK446" s="159"/>
      <c r="AL446" s="114"/>
      <c r="AM446" s="159"/>
      <c r="AN446" s="144">
        <v>0</v>
      </c>
      <c r="AO446" s="161">
        <v>0</v>
      </c>
      <c r="AP446" s="130">
        <v>0</v>
      </c>
      <c r="AQ446" s="212">
        <v>0</v>
      </c>
      <c r="AR446" s="66">
        <v>0</v>
      </c>
      <c r="AS446" s="120">
        <v>0</v>
      </c>
      <c r="AT446" s="121">
        <v>0</v>
      </c>
      <c r="AU446" s="66">
        <v>0</v>
      </c>
      <c r="AV446" s="122">
        <v>0</v>
      </c>
      <c r="AW446" s="121">
        <v>1</v>
      </c>
      <c r="AX446" s="66">
        <v>1</v>
      </c>
      <c r="AY446" s="122">
        <v>0.1</v>
      </c>
      <c r="AZ446" s="121">
        <v>0</v>
      </c>
      <c r="BA446" s="66">
        <v>1</v>
      </c>
      <c r="BB446" s="122">
        <v>0.1</v>
      </c>
      <c r="BC446" s="121">
        <v>0</v>
      </c>
      <c r="BD446" s="66">
        <v>0</v>
      </c>
      <c r="BE446" s="122">
        <v>0</v>
      </c>
      <c r="BF446" s="113">
        <v>0</v>
      </c>
      <c r="BG446" s="66">
        <v>0</v>
      </c>
      <c r="BH446" s="66">
        <v>0</v>
      </c>
      <c r="BI446" s="151">
        <v>1</v>
      </c>
      <c r="BJ446" s="143">
        <v>7</v>
      </c>
      <c r="BK446" s="154">
        <v>0</v>
      </c>
      <c r="BL446" s="144">
        <v>0</v>
      </c>
      <c r="BM446" s="135">
        <v>0</v>
      </c>
      <c r="BN446" s="145">
        <v>0</v>
      </c>
      <c r="BO446" s="135">
        <v>0</v>
      </c>
      <c r="BP446" s="146">
        <v>0</v>
      </c>
      <c r="BQ446" s="135">
        <v>0</v>
      </c>
      <c r="BR446" s="145">
        <v>0</v>
      </c>
      <c r="BS446" s="135">
        <v>0</v>
      </c>
      <c r="BT446" s="155">
        <v>0</v>
      </c>
      <c r="BU446" s="149">
        <v>0</v>
      </c>
      <c r="BV446" s="144">
        <v>0</v>
      </c>
      <c r="BW446" s="145">
        <v>0</v>
      </c>
      <c r="BX446" s="146">
        <v>0</v>
      </c>
      <c r="BY446" s="147" t="s">
        <v>132</v>
      </c>
      <c r="BZ446" s="144">
        <v>0</v>
      </c>
      <c r="CA446" s="145">
        <v>0</v>
      </c>
      <c r="CB446" s="145">
        <v>0</v>
      </c>
      <c r="CC446" s="145">
        <v>0</v>
      </c>
      <c r="CD446" s="144">
        <v>0</v>
      </c>
      <c r="CE446" s="145">
        <v>0</v>
      </c>
      <c r="CF446" s="145">
        <v>0</v>
      </c>
      <c r="CG446" s="145">
        <v>0</v>
      </c>
      <c r="CH446" s="134" t="s">
        <v>132</v>
      </c>
      <c r="CI446" s="145"/>
      <c r="CJ446" s="148"/>
      <c r="CK446" s="149"/>
      <c r="CL446" s="144">
        <v>0</v>
      </c>
      <c r="CM446" s="145">
        <v>0</v>
      </c>
      <c r="CN446" s="145">
        <v>0</v>
      </c>
      <c r="CO446" s="134" t="s">
        <v>127</v>
      </c>
      <c r="CP446" s="136" t="s">
        <v>132</v>
      </c>
      <c r="CQ446" s="133" t="s">
        <v>132</v>
      </c>
      <c r="CR446" s="134" t="s">
        <v>127</v>
      </c>
      <c r="CS446" s="112" t="s">
        <v>4968</v>
      </c>
      <c r="CT446" s="134" t="s">
        <v>132</v>
      </c>
      <c r="CU446" s="135"/>
      <c r="CV446" s="135"/>
      <c r="CW446" s="136" t="s">
        <v>132</v>
      </c>
      <c r="CX446" s="137" t="s">
        <v>132</v>
      </c>
      <c r="CY446" s="137" t="s">
        <v>132</v>
      </c>
      <c r="CZ446" s="137" t="s">
        <v>127</v>
      </c>
      <c r="DA446" s="61" t="s">
        <v>2773</v>
      </c>
      <c r="DB446" s="156" t="s">
        <v>2744</v>
      </c>
      <c r="DC446" s="138" t="s">
        <v>149</v>
      </c>
      <c r="DD446" s="139" t="s">
        <v>2735</v>
      </c>
      <c r="DE446" s="947" t="s">
        <v>210</v>
      </c>
    </row>
    <row r="447" spans="1:109" ht="27">
      <c r="A447" s="49"/>
      <c r="B447" s="59">
        <f t="shared" ca="1" si="6"/>
        <v>439</v>
      </c>
      <c r="C447" s="115" t="s">
        <v>247</v>
      </c>
      <c r="D447" s="150" t="s">
        <v>4969</v>
      </c>
      <c r="E447" s="65" t="s">
        <v>4970</v>
      </c>
      <c r="F447" s="116" t="s">
        <v>132</v>
      </c>
      <c r="G447" s="117" t="s">
        <v>132</v>
      </c>
      <c r="H447" s="27">
        <v>38534</v>
      </c>
      <c r="I447" s="65" t="s">
        <v>477</v>
      </c>
      <c r="J447" s="67" t="s">
        <v>4966</v>
      </c>
      <c r="K447" s="61" t="s">
        <v>479</v>
      </c>
      <c r="L447" s="112"/>
      <c r="M447" s="118" t="s">
        <v>2727</v>
      </c>
      <c r="N447" s="65" t="s">
        <v>1252</v>
      </c>
      <c r="O447" s="67" t="s">
        <v>4971</v>
      </c>
      <c r="P447" s="61" t="s">
        <v>2743</v>
      </c>
      <c r="Q447" s="112"/>
      <c r="R447" s="151">
        <v>0</v>
      </c>
      <c r="S447" s="144">
        <v>3</v>
      </c>
      <c r="T447" s="282" t="s">
        <v>1247</v>
      </c>
      <c r="U447" s="159">
        <v>37</v>
      </c>
      <c r="V447" s="282" t="s">
        <v>944</v>
      </c>
      <c r="W447" s="159">
        <v>10</v>
      </c>
      <c r="X447" s="114" t="s">
        <v>1247</v>
      </c>
      <c r="Y447" s="159">
        <v>3</v>
      </c>
      <c r="Z447" s="114"/>
      <c r="AA447" s="159"/>
      <c r="AB447" s="114"/>
      <c r="AC447" s="159"/>
      <c r="AD447" s="114"/>
      <c r="AE447" s="159"/>
      <c r="AF447" s="114"/>
      <c r="AG447" s="159"/>
      <c r="AH447" s="114"/>
      <c r="AI447" s="159"/>
      <c r="AJ447" s="114"/>
      <c r="AK447" s="159"/>
      <c r="AL447" s="114"/>
      <c r="AM447" s="159"/>
      <c r="AN447" s="144">
        <v>0</v>
      </c>
      <c r="AO447" s="161">
        <v>0</v>
      </c>
      <c r="AP447" s="130">
        <v>0</v>
      </c>
      <c r="AQ447" s="212">
        <v>0</v>
      </c>
      <c r="AR447" s="66">
        <v>0</v>
      </c>
      <c r="AS447" s="120">
        <v>0</v>
      </c>
      <c r="AT447" s="121">
        <v>0</v>
      </c>
      <c r="AU447" s="66">
        <v>0</v>
      </c>
      <c r="AV447" s="122">
        <v>0</v>
      </c>
      <c r="AW447" s="121">
        <v>1</v>
      </c>
      <c r="AX447" s="66">
        <v>1</v>
      </c>
      <c r="AY447" s="122">
        <v>0.1</v>
      </c>
      <c r="AZ447" s="121">
        <v>1</v>
      </c>
      <c r="BA447" s="66">
        <v>1</v>
      </c>
      <c r="BB447" s="122">
        <v>0.1</v>
      </c>
      <c r="BC447" s="121">
        <v>0</v>
      </c>
      <c r="BD447" s="66">
        <v>0</v>
      </c>
      <c r="BE447" s="122">
        <v>0</v>
      </c>
      <c r="BF447" s="113">
        <v>0</v>
      </c>
      <c r="BG447" s="66">
        <v>0</v>
      </c>
      <c r="BH447" s="66">
        <v>0</v>
      </c>
      <c r="BI447" s="151">
        <v>2.5</v>
      </c>
      <c r="BJ447" s="143">
        <v>11</v>
      </c>
      <c r="BK447" s="154">
        <v>0</v>
      </c>
      <c r="BL447" s="144">
        <v>0</v>
      </c>
      <c r="BM447" s="135">
        <v>0</v>
      </c>
      <c r="BN447" s="145">
        <v>0</v>
      </c>
      <c r="BO447" s="135">
        <v>0</v>
      </c>
      <c r="BP447" s="146">
        <v>0</v>
      </c>
      <c r="BQ447" s="135">
        <v>0</v>
      </c>
      <c r="BR447" s="145">
        <v>0</v>
      </c>
      <c r="BS447" s="135">
        <v>0</v>
      </c>
      <c r="BT447" s="155">
        <v>0</v>
      </c>
      <c r="BU447" s="149">
        <v>0</v>
      </c>
      <c r="BV447" s="144">
        <v>0</v>
      </c>
      <c r="BW447" s="145">
        <v>0</v>
      </c>
      <c r="BX447" s="146">
        <v>0</v>
      </c>
      <c r="BY447" s="147" t="s">
        <v>132</v>
      </c>
      <c r="BZ447" s="144">
        <v>0</v>
      </c>
      <c r="CA447" s="145">
        <v>0</v>
      </c>
      <c r="CB447" s="145">
        <v>0</v>
      </c>
      <c r="CC447" s="145">
        <v>0</v>
      </c>
      <c r="CD447" s="144">
        <v>0</v>
      </c>
      <c r="CE447" s="145">
        <v>0</v>
      </c>
      <c r="CF447" s="145">
        <v>0</v>
      </c>
      <c r="CG447" s="145">
        <v>0</v>
      </c>
      <c r="CH447" s="134" t="s">
        <v>132</v>
      </c>
      <c r="CI447" s="145"/>
      <c r="CJ447" s="148"/>
      <c r="CK447" s="149"/>
      <c r="CL447" s="144">
        <v>0</v>
      </c>
      <c r="CM447" s="145">
        <v>0</v>
      </c>
      <c r="CN447" s="145">
        <v>0</v>
      </c>
      <c r="CO447" s="134" t="s">
        <v>127</v>
      </c>
      <c r="CP447" s="136" t="s">
        <v>132</v>
      </c>
      <c r="CQ447" s="133" t="s">
        <v>132</v>
      </c>
      <c r="CR447" s="134" t="s">
        <v>127</v>
      </c>
      <c r="CS447" s="112" t="s">
        <v>4968</v>
      </c>
      <c r="CT447" s="134" t="s">
        <v>132</v>
      </c>
      <c r="CU447" s="135"/>
      <c r="CV447" s="135"/>
      <c r="CW447" s="136" t="s">
        <v>132</v>
      </c>
      <c r="CX447" s="137" t="s">
        <v>132</v>
      </c>
      <c r="CY447" s="137" t="s">
        <v>132</v>
      </c>
      <c r="CZ447" s="137" t="s">
        <v>127</v>
      </c>
      <c r="DA447" s="61" t="s">
        <v>2773</v>
      </c>
      <c r="DB447" s="156" t="s">
        <v>2744</v>
      </c>
      <c r="DC447" s="138" t="s">
        <v>149</v>
      </c>
      <c r="DD447" s="139" t="s">
        <v>2735</v>
      </c>
      <c r="DE447" s="947" t="s">
        <v>210</v>
      </c>
    </row>
    <row r="448" spans="1:109">
      <c r="A448" s="49"/>
      <c r="B448" s="59">
        <f t="shared" ca="1" si="6"/>
        <v>440</v>
      </c>
      <c r="C448" s="115" t="s">
        <v>247</v>
      </c>
      <c r="D448" s="150" t="s">
        <v>4972</v>
      </c>
      <c r="E448" s="65" t="s">
        <v>4973</v>
      </c>
      <c r="F448" s="116" t="s">
        <v>132</v>
      </c>
      <c r="G448" s="117" t="s">
        <v>132</v>
      </c>
      <c r="H448" s="27">
        <v>41730</v>
      </c>
      <c r="I448" s="65" t="s">
        <v>477</v>
      </c>
      <c r="J448" s="67" t="s">
        <v>4966</v>
      </c>
      <c r="K448" s="61" t="s">
        <v>479</v>
      </c>
      <c r="L448" s="112"/>
      <c r="M448" s="118" t="s">
        <v>132</v>
      </c>
      <c r="N448" s="65" t="s">
        <v>1252</v>
      </c>
      <c r="O448" s="67" t="s">
        <v>4974</v>
      </c>
      <c r="P448" s="61" t="s">
        <v>2743</v>
      </c>
      <c r="Q448" s="112"/>
      <c r="R448" s="151">
        <v>0</v>
      </c>
      <c r="S448" s="144">
        <v>1</v>
      </c>
      <c r="T448" s="282" t="s">
        <v>944</v>
      </c>
      <c r="U448" s="159">
        <v>36</v>
      </c>
      <c r="V448" s="282"/>
      <c r="W448" s="159"/>
      <c r="X448" s="114"/>
      <c r="Y448" s="159"/>
      <c r="Z448" s="114"/>
      <c r="AA448" s="159"/>
      <c r="AB448" s="114"/>
      <c r="AC448" s="159"/>
      <c r="AD448" s="114"/>
      <c r="AE448" s="159"/>
      <c r="AF448" s="114"/>
      <c r="AG448" s="159"/>
      <c r="AH448" s="114"/>
      <c r="AI448" s="159"/>
      <c r="AJ448" s="114"/>
      <c r="AK448" s="159"/>
      <c r="AL448" s="114"/>
      <c r="AM448" s="159"/>
      <c r="AN448" s="144">
        <v>0</v>
      </c>
      <c r="AO448" s="161">
        <v>0</v>
      </c>
      <c r="AP448" s="130">
        <v>0</v>
      </c>
      <c r="AQ448" s="212">
        <v>1</v>
      </c>
      <c r="AR448" s="66">
        <v>0</v>
      </c>
      <c r="AS448" s="120">
        <v>0</v>
      </c>
      <c r="AT448" s="121">
        <v>0</v>
      </c>
      <c r="AU448" s="66">
        <v>0</v>
      </c>
      <c r="AV448" s="122">
        <v>0</v>
      </c>
      <c r="AW448" s="121">
        <v>1</v>
      </c>
      <c r="AX448" s="66">
        <v>2</v>
      </c>
      <c r="AY448" s="122">
        <v>1</v>
      </c>
      <c r="AZ448" s="121">
        <v>0</v>
      </c>
      <c r="BA448" s="66">
        <v>0</v>
      </c>
      <c r="BB448" s="122">
        <v>0</v>
      </c>
      <c r="BC448" s="121">
        <v>0</v>
      </c>
      <c r="BD448" s="66">
        <v>0</v>
      </c>
      <c r="BE448" s="122">
        <v>0</v>
      </c>
      <c r="BF448" s="113">
        <v>2</v>
      </c>
      <c r="BG448" s="66">
        <v>0</v>
      </c>
      <c r="BH448" s="66">
        <v>0</v>
      </c>
      <c r="BI448" s="151">
        <v>5</v>
      </c>
      <c r="BJ448" s="143">
        <v>9</v>
      </c>
      <c r="BK448" s="154">
        <v>0</v>
      </c>
      <c r="BL448" s="144">
        <v>0</v>
      </c>
      <c r="BM448" s="135">
        <v>0</v>
      </c>
      <c r="BN448" s="145">
        <v>0</v>
      </c>
      <c r="BO448" s="135">
        <v>0</v>
      </c>
      <c r="BP448" s="146">
        <v>0</v>
      </c>
      <c r="BQ448" s="135">
        <v>0</v>
      </c>
      <c r="BR448" s="145">
        <v>0</v>
      </c>
      <c r="BS448" s="135">
        <v>0</v>
      </c>
      <c r="BT448" s="155">
        <v>0</v>
      </c>
      <c r="BU448" s="149">
        <v>0</v>
      </c>
      <c r="BV448" s="144">
        <v>0</v>
      </c>
      <c r="BW448" s="145">
        <v>95</v>
      </c>
      <c r="BX448" s="146">
        <v>55</v>
      </c>
      <c r="BY448" s="147" t="s">
        <v>132</v>
      </c>
      <c r="BZ448" s="144">
        <v>0</v>
      </c>
      <c r="CA448" s="145">
        <v>26</v>
      </c>
      <c r="CB448" s="145">
        <v>20</v>
      </c>
      <c r="CC448" s="145">
        <v>26</v>
      </c>
      <c r="CD448" s="144">
        <v>0</v>
      </c>
      <c r="CE448" s="145">
        <v>0</v>
      </c>
      <c r="CF448" s="145">
        <v>0</v>
      </c>
      <c r="CG448" s="145">
        <v>0</v>
      </c>
      <c r="CH448" s="134" t="s">
        <v>127</v>
      </c>
      <c r="CI448" s="145">
        <v>0</v>
      </c>
      <c r="CJ448" s="148">
        <v>1</v>
      </c>
      <c r="CK448" s="149">
        <v>19</v>
      </c>
      <c r="CL448" s="144">
        <v>0</v>
      </c>
      <c r="CM448" s="145">
        <v>0</v>
      </c>
      <c r="CN448" s="145">
        <v>0</v>
      </c>
      <c r="CO448" s="134" t="s">
        <v>127</v>
      </c>
      <c r="CP448" s="136" t="s">
        <v>127</v>
      </c>
      <c r="CQ448" s="133" t="s">
        <v>132</v>
      </c>
      <c r="CR448" s="134" t="s">
        <v>132</v>
      </c>
      <c r="CS448" s="112"/>
      <c r="CT448" s="134" t="s">
        <v>127</v>
      </c>
      <c r="CU448" s="135">
        <v>17</v>
      </c>
      <c r="CV448" s="135">
        <v>0</v>
      </c>
      <c r="CW448" s="136" t="s">
        <v>132</v>
      </c>
      <c r="CX448" s="137" t="s">
        <v>132</v>
      </c>
      <c r="CY448" s="137" t="s">
        <v>132</v>
      </c>
      <c r="CZ448" s="137" t="s">
        <v>132</v>
      </c>
      <c r="DA448" s="61" t="s">
        <v>2834</v>
      </c>
      <c r="DB448" s="156" t="s">
        <v>2744</v>
      </c>
      <c r="DC448" s="138" t="s">
        <v>149</v>
      </c>
      <c r="DD448" s="139" t="s">
        <v>2736</v>
      </c>
      <c r="DE448" s="947" t="s">
        <v>4975</v>
      </c>
    </row>
    <row r="449" spans="1:109">
      <c r="A449" s="49"/>
      <c r="B449" s="59">
        <f t="shared" ca="1" si="6"/>
        <v>441</v>
      </c>
      <c r="C449" s="115" t="s">
        <v>247</v>
      </c>
      <c r="D449" s="150" t="s">
        <v>4976</v>
      </c>
      <c r="E449" s="65" t="s">
        <v>4977</v>
      </c>
      <c r="F449" s="116" t="s">
        <v>132</v>
      </c>
      <c r="G449" s="117" t="s">
        <v>132</v>
      </c>
      <c r="H449" s="27">
        <v>38534</v>
      </c>
      <c r="I449" s="65" t="s">
        <v>477</v>
      </c>
      <c r="J449" s="67" t="s">
        <v>4966</v>
      </c>
      <c r="K449" s="61" t="s">
        <v>479</v>
      </c>
      <c r="L449" s="112"/>
      <c r="M449" s="118" t="s">
        <v>132</v>
      </c>
      <c r="N449" s="65" t="s">
        <v>1252</v>
      </c>
      <c r="O449" s="67" t="s">
        <v>4978</v>
      </c>
      <c r="P449" s="52" t="s">
        <v>2743</v>
      </c>
      <c r="Q449" s="112"/>
      <c r="R449" s="151">
        <v>0</v>
      </c>
      <c r="S449" s="144">
        <v>2</v>
      </c>
      <c r="T449" s="282" t="s">
        <v>944</v>
      </c>
      <c r="U449" s="159">
        <v>36</v>
      </c>
      <c r="V449" s="282" t="s">
        <v>944</v>
      </c>
      <c r="W449" s="159">
        <v>10</v>
      </c>
      <c r="X449" s="114"/>
      <c r="Y449" s="159"/>
      <c r="Z449" s="114"/>
      <c r="AA449" s="159"/>
      <c r="AB449" s="114"/>
      <c r="AC449" s="159"/>
      <c r="AD449" s="114"/>
      <c r="AE449" s="159"/>
      <c r="AF449" s="114"/>
      <c r="AG449" s="159"/>
      <c r="AH449" s="114"/>
      <c r="AI449" s="159"/>
      <c r="AJ449" s="114"/>
      <c r="AK449" s="159"/>
      <c r="AL449" s="114"/>
      <c r="AM449" s="159"/>
      <c r="AN449" s="144">
        <v>0</v>
      </c>
      <c r="AO449" s="161">
        <v>0</v>
      </c>
      <c r="AP449" s="130">
        <v>0</v>
      </c>
      <c r="AQ449" s="212">
        <v>1</v>
      </c>
      <c r="AR449" s="66">
        <v>0</v>
      </c>
      <c r="AS449" s="120">
        <v>0</v>
      </c>
      <c r="AT449" s="121">
        <v>0</v>
      </c>
      <c r="AU449" s="66">
        <v>0</v>
      </c>
      <c r="AV449" s="122">
        <v>0</v>
      </c>
      <c r="AW449" s="121">
        <v>1</v>
      </c>
      <c r="AX449" s="66">
        <v>2</v>
      </c>
      <c r="AY449" s="122">
        <v>1</v>
      </c>
      <c r="AZ449" s="121">
        <v>0</v>
      </c>
      <c r="BA449" s="66">
        <v>0</v>
      </c>
      <c r="BB449" s="122">
        <v>0</v>
      </c>
      <c r="BC449" s="121">
        <v>0</v>
      </c>
      <c r="BD449" s="66">
        <v>0</v>
      </c>
      <c r="BE449" s="122">
        <v>0</v>
      </c>
      <c r="BF449" s="113">
        <v>1</v>
      </c>
      <c r="BG449" s="66">
        <v>0</v>
      </c>
      <c r="BH449" s="66">
        <v>0</v>
      </c>
      <c r="BI449" s="151">
        <v>2</v>
      </c>
      <c r="BJ449" s="143">
        <v>4</v>
      </c>
      <c r="BK449" s="154">
        <v>0</v>
      </c>
      <c r="BL449" s="144">
        <v>0</v>
      </c>
      <c r="BM449" s="135">
        <v>0</v>
      </c>
      <c r="BN449" s="145">
        <v>0</v>
      </c>
      <c r="BO449" s="135">
        <v>0</v>
      </c>
      <c r="BP449" s="146">
        <v>0</v>
      </c>
      <c r="BQ449" s="135">
        <v>0</v>
      </c>
      <c r="BR449" s="145">
        <v>0</v>
      </c>
      <c r="BS449" s="135">
        <v>0</v>
      </c>
      <c r="BT449" s="155">
        <v>0</v>
      </c>
      <c r="BU449" s="149">
        <v>0</v>
      </c>
      <c r="BV449" s="144">
        <v>0</v>
      </c>
      <c r="BW449" s="145">
        <v>0</v>
      </c>
      <c r="BX449" s="146">
        <v>0</v>
      </c>
      <c r="BY449" s="147" t="s">
        <v>132</v>
      </c>
      <c r="BZ449" s="144">
        <v>0</v>
      </c>
      <c r="CA449" s="145">
        <v>0</v>
      </c>
      <c r="CB449" s="145">
        <v>0</v>
      </c>
      <c r="CC449" s="145">
        <v>0</v>
      </c>
      <c r="CD449" s="144">
        <v>0</v>
      </c>
      <c r="CE449" s="145">
        <v>0</v>
      </c>
      <c r="CF449" s="145">
        <v>0</v>
      </c>
      <c r="CG449" s="145">
        <v>0</v>
      </c>
      <c r="CH449" s="134" t="s">
        <v>132</v>
      </c>
      <c r="CI449" s="145"/>
      <c r="CJ449" s="148"/>
      <c r="CK449" s="149"/>
      <c r="CL449" s="144">
        <v>0</v>
      </c>
      <c r="CM449" s="145">
        <v>0</v>
      </c>
      <c r="CN449" s="145">
        <v>0</v>
      </c>
      <c r="CO449" s="134" t="s">
        <v>127</v>
      </c>
      <c r="CP449" s="136" t="s">
        <v>127</v>
      </c>
      <c r="CQ449" s="133" t="s">
        <v>132</v>
      </c>
      <c r="CR449" s="134" t="s">
        <v>132</v>
      </c>
      <c r="CS449" s="112"/>
      <c r="CT449" s="134" t="s">
        <v>132</v>
      </c>
      <c r="CU449" s="135"/>
      <c r="CV449" s="135"/>
      <c r="CW449" s="136" t="s">
        <v>132</v>
      </c>
      <c r="CX449" s="137" t="s">
        <v>132</v>
      </c>
      <c r="CY449" s="137" t="s">
        <v>132</v>
      </c>
      <c r="CZ449" s="137" t="s">
        <v>132</v>
      </c>
      <c r="DA449" s="61"/>
      <c r="DB449" s="156" t="s">
        <v>2744</v>
      </c>
      <c r="DC449" s="138" t="s">
        <v>149</v>
      </c>
      <c r="DD449" s="139" t="s">
        <v>2736</v>
      </c>
      <c r="DE449" s="947" t="s">
        <v>210</v>
      </c>
    </row>
    <row r="450" spans="1:109" ht="54">
      <c r="A450" s="49"/>
      <c r="B450" s="59">
        <f t="shared" ca="1" si="6"/>
        <v>442</v>
      </c>
      <c r="C450" s="115" t="s">
        <v>245</v>
      </c>
      <c r="D450" s="150" t="s">
        <v>4979</v>
      </c>
      <c r="E450" s="65" t="s">
        <v>4980</v>
      </c>
      <c r="F450" s="116" t="s">
        <v>132</v>
      </c>
      <c r="G450" s="117" t="s">
        <v>132</v>
      </c>
      <c r="H450" s="27">
        <v>45383</v>
      </c>
      <c r="I450" s="65" t="s">
        <v>528</v>
      </c>
      <c r="J450" s="67" t="s">
        <v>4981</v>
      </c>
      <c r="K450" s="61" t="s">
        <v>479</v>
      </c>
      <c r="L450" s="112"/>
      <c r="M450" s="118" t="s">
        <v>132</v>
      </c>
      <c r="N450" s="65" t="s">
        <v>4943</v>
      </c>
      <c r="O450" s="67" t="s">
        <v>4982</v>
      </c>
      <c r="P450" s="67" t="s">
        <v>197</v>
      </c>
      <c r="Q450" s="112"/>
      <c r="R450" s="151">
        <v>0</v>
      </c>
      <c r="S450" s="144">
        <v>1</v>
      </c>
      <c r="T450" s="282" t="s">
        <v>4983</v>
      </c>
      <c r="U450" s="159" t="s">
        <v>4984</v>
      </c>
      <c r="V450" s="282"/>
      <c r="W450" s="159"/>
      <c r="X450" s="114"/>
      <c r="Y450" s="159"/>
      <c r="Z450" s="114"/>
      <c r="AA450" s="159"/>
      <c r="AB450" s="114"/>
      <c r="AC450" s="159"/>
      <c r="AD450" s="114"/>
      <c r="AE450" s="159"/>
      <c r="AF450" s="114"/>
      <c r="AG450" s="159"/>
      <c r="AH450" s="114"/>
      <c r="AI450" s="159"/>
      <c r="AJ450" s="114"/>
      <c r="AK450" s="159"/>
      <c r="AL450" s="114"/>
      <c r="AM450" s="159"/>
      <c r="AN450" s="144">
        <v>0</v>
      </c>
      <c r="AO450" s="161">
        <v>0</v>
      </c>
      <c r="AP450" s="130">
        <v>0</v>
      </c>
      <c r="AQ450" s="212">
        <v>0</v>
      </c>
      <c r="AR450" s="66">
        <v>0</v>
      </c>
      <c r="AS450" s="120">
        <v>0</v>
      </c>
      <c r="AT450" s="121">
        <v>0</v>
      </c>
      <c r="AU450" s="66">
        <v>0</v>
      </c>
      <c r="AV450" s="122">
        <v>0</v>
      </c>
      <c r="AW450" s="121">
        <v>0</v>
      </c>
      <c r="AX450" s="66">
        <v>0</v>
      </c>
      <c r="AY450" s="122">
        <v>0</v>
      </c>
      <c r="AZ450" s="121">
        <v>0</v>
      </c>
      <c r="BA450" s="66">
        <v>0</v>
      </c>
      <c r="BB450" s="122">
        <v>0</v>
      </c>
      <c r="BC450" s="121">
        <v>0</v>
      </c>
      <c r="BD450" s="66">
        <v>0</v>
      </c>
      <c r="BE450" s="122">
        <v>0</v>
      </c>
      <c r="BF450" s="113">
        <v>1</v>
      </c>
      <c r="BG450" s="66">
        <v>0</v>
      </c>
      <c r="BH450" s="66">
        <v>0</v>
      </c>
      <c r="BI450" s="151">
        <v>2</v>
      </c>
      <c r="BJ450" s="143">
        <v>10</v>
      </c>
      <c r="BK450" s="154">
        <v>0</v>
      </c>
      <c r="BL450" s="144">
        <v>0</v>
      </c>
      <c r="BM450" s="135">
        <v>0</v>
      </c>
      <c r="BN450" s="145">
        <v>0</v>
      </c>
      <c r="BO450" s="135">
        <v>0</v>
      </c>
      <c r="BP450" s="146">
        <v>0</v>
      </c>
      <c r="BQ450" s="135">
        <v>0</v>
      </c>
      <c r="BR450" s="145">
        <v>0</v>
      </c>
      <c r="BS450" s="135">
        <v>0</v>
      </c>
      <c r="BT450" s="155">
        <v>0</v>
      </c>
      <c r="BU450" s="149">
        <v>0</v>
      </c>
      <c r="BV450" s="144">
        <v>0</v>
      </c>
      <c r="BW450" s="145">
        <v>2</v>
      </c>
      <c r="BX450" s="146">
        <v>2</v>
      </c>
      <c r="BY450" s="147" t="s">
        <v>132</v>
      </c>
      <c r="BZ450" s="144">
        <v>0</v>
      </c>
      <c r="CA450" s="145">
        <v>0</v>
      </c>
      <c r="CB450" s="145">
        <v>0</v>
      </c>
      <c r="CC450" s="145">
        <v>0</v>
      </c>
      <c r="CD450" s="144">
        <v>0</v>
      </c>
      <c r="CE450" s="145">
        <v>0</v>
      </c>
      <c r="CF450" s="145">
        <v>0</v>
      </c>
      <c r="CG450" s="145">
        <v>0</v>
      </c>
      <c r="CH450" s="134" t="s">
        <v>127</v>
      </c>
      <c r="CI450" s="145">
        <v>0</v>
      </c>
      <c r="CJ450" s="148">
        <v>2</v>
      </c>
      <c r="CK450" s="149">
        <v>1</v>
      </c>
      <c r="CL450" s="144">
        <v>0</v>
      </c>
      <c r="CM450" s="145">
        <v>0</v>
      </c>
      <c r="CN450" s="145">
        <v>0</v>
      </c>
      <c r="CO450" s="134" t="s">
        <v>132</v>
      </c>
      <c r="CP450" s="136" t="s">
        <v>132</v>
      </c>
      <c r="CQ450" s="133" t="s">
        <v>132</v>
      </c>
      <c r="CR450" s="134" t="s">
        <v>132</v>
      </c>
      <c r="CS450" s="112"/>
      <c r="CT450" s="134" t="s">
        <v>132</v>
      </c>
      <c r="CU450" s="135"/>
      <c r="CV450" s="135"/>
      <c r="CW450" s="136" t="s">
        <v>132</v>
      </c>
      <c r="CX450" s="137" t="s">
        <v>132</v>
      </c>
      <c r="CY450" s="137" t="s">
        <v>132</v>
      </c>
      <c r="CZ450" s="137" t="s">
        <v>132</v>
      </c>
      <c r="DA450" s="61"/>
      <c r="DB450" s="156" t="s">
        <v>2744</v>
      </c>
      <c r="DC450" s="138" t="s">
        <v>149</v>
      </c>
      <c r="DD450" s="139" t="s">
        <v>2736</v>
      </c>
      <c r="DE450" s="947" t="s">
        <v>150</v>
      </c>
    </row>
    <row r="451" spans="1:109" ht="54">
      <c r="A451" s="49"/>
      <c r="B451" s="59">
        <f t="shared" ca="1" si="6"/>
        <v>443</v>
      </c>
      <c r="C451" s="115" t="s">
        <v>247</v>
      </c>
      <c r="D451" s="150" t="s">
        <v>4985</v>
      </c>
      <c r="E451" s="65" t="s">
        <v>4986</v>
      </c>
      <c r="F451" s="116" t="s">
        <v>132</v>
      </c>
      <c r="G451" s="117" t="s">
        <v>132</v>
      </c>
      <c r="H451" s="27">
        <v>45748</v>
      </c>
      <c r="I451" s="65" t="s">
        <v>528</v>
      </c>
      <c r="J451" s="67" t="s">
        <v>4981</v>
      </c>
      <c r="K451" s="61" t="s">
        <v>479</v>
      </c>
      <c r="L451" s="112"/>
      <c r="M451" s="118" t="s">
        <v>132</v>
      </c>
      <c r="N451" s="65" t="s">
        <v>4943</v>
      </c>
      <c r="O451" s="67" t="s">
        <v>4987</v>
      </c>
      <c r="P451" s="67" t="s">
        <v>197</v>
      </c>
      <c r="Q451" s="112"/>
      <c r="R451" s="151">
        <v>0</v>
      </c>
      <c r="S451" s="144">
        <v>1</v>
      </c>
      <c r="T451" s="282" t="s">
        <v>4983</v>
      </c>
      <c r="U451" s="159" t="s">
        <v>4984</v>
      </c>
      <c r="V451" s="282"/>
      <c r="W451" s="159"/>
      <c r="X451" s="114"/>
      <c r="Y451" s="159"/>
      <c r="Z451" s="114"/>
      <c r="AA451" s="159"/>
      <c r="AB451" s="114"/>
      <c r="AC451" s="159"/>
      <c r="AD451" s="114"/>
      <c r="AE451" s="159"/>
      <c r="AF451" s="114"/>
      <c r="AG451" s="159"/>
      <c r="AH451" s="114"/>
      <c r="AI451" s="159"/>
      <c r="AJ451" s="114"/>
      <c r="AK451" s="159"/>
      <c r="AL451" s="114"/>
      <c r="AM451" s="159"/>
      <c r="AN451" s="144">
        <v>0</v>
      </c>
      <c r="AO451" s="161">
        <v>0</v>
      </c>
      <c r="AP451" s="130">
        <v>0</v>
      </c>
      <c r="AQ451" s="212">
        <v>0</v>
      </c>
      <c r="AR451" s="66">
        <v>0</v>
      </c>
      <c r="AS451" s="120">
        <v>0</v>
      </c>
      <c r="AT451" s="121">
        <v>0</v>
      </c>
      <c r="AU451" s="66">
        <v>0</v>
      </c>
      <c r="AV451" s="122">
        <v>0</v>
      </c>
      <c r="AW451" s="121">
        <v>0</v>
      </c>
      <c r="AX451" s="66">
        <v>0</v>
      </c>
      <c r="AY451" s="122">
        <v>0</v>
      </c>
      <c r="AZ451" s="121">
        <v>0</v>
      </c>
      <c r="BA451" s="66">
        <v>0</v>
      </c>
      <c r="BB451" s="122">
        <v>0</v>
      </c>
      <c r="BC451" s="121">
        <v>0</v>
      </c>
      <c r="BD451" s="66">
        <v>0</v>
      </c>
      <c r="BE451" s="122">
        <v>0</v>
      </c>
      <c r="BF451" s="113">
        <v>1</v>
      </c>
      <c r="BG451" s="66">
        <v>0</v>
      </c>
      <c r="BH451" s="66">
        <v>0</v>
      </c>
      <c r="BI451" s="151">
        <v>2.5</v>
      </c>
      <c r="BJ451" s="143">
        <v>13</v>
      </c>
      <c r="BK451" s="154">
        <v>0</v>
      </c>
      <c r="BL451" s="144">
        <v>0</v>
      </c>
      <c r="BM451" s="135">
        <v>0</v>
      </c>
      <c r="BN451" s="145">
        <v>0</v>
      </c>
      <c r="BO451" s="135">
        <v>0</v>
      </c>
      <c r="BP451" s="146">
        <v>0</v>
      </c>
      <c r="BQ451" s="135">
        <v>0</v>
      </c>
      <c r="BR451" s="145">
        <v>0</v>
      </c>
      <c r="BS451" s="135">
        <v>0</v>
      </c>
      <c r="BT451" s="155">
        <v>0</v>
      </c>
      <c r="BU451" s="149">
        <v>0</v>
      </c>
      <c r="BV451" s="144">
        <v>0</v>
      </c>
      <c r="BW451" s="145">
        <v>2</v>
      </c>
      <c r="BX451" s="146">
        <v>2</v>
      </c>
      <c r="BY451" s="147" t="s">
        <v>132</v>
      </c>
      <c r="BZ451" s="144">
        <v>0</v>
      </c>
      <c r="CA451" s="145">
        <v>0</v>
      </c>
      <c r="CB451" s="145">
        <v>0</v>
      </c>
      <c r="CC451" s="145">
        <v>0</v>
      </c>
      <c r="CD451" s="144">
        <v>0</v>
      </c>
      <c r="CE451" s="145">
        <v>0</v>
      </c>
      <c r="CF451" s="145">
        <v>0</v>
      </c>
      <c r="CG451" s="145">
        <v>0</v>
      </c>
      <c r="CH451" s="134" t="s">
        <v>127</v>
      </c>
      <c r="CI451" s="145">
        <v>0</v>
      </c>
      <c r="CJ451" s="148">
        <v>1</v>
      </c>
      <c r="CK451" s="149">
        <v>1</v>
      </c>
      <c r="CL451" s="144">
        <v>0</v>
      </c>
      <c r="CM451" s="145">
        <v>0</v>
      </c>
      <c r="CN451" s="145">
        <v>0</v>
      </c>
      <c r="CO451" s="134" t="s">
        <v>132</v>
      </c>
      <c r="CP451" s="136" t="s">
        <v>132</v>
      </c>
      <c r="CQ451" s="133" t="s">
        <v>132</v>
      </c>
      <c r="CR451" s="134" t="s">
        <v>132</v>
      </c>
      <c r="CS451" s="112"/>
      <c r="CT451" s="134" t="s">
        <v>132</v>
      </c>
      <c r="CU451" s="135"/>
      <c r="CV451" s="135"/>
      <c r="CW451" s="136" t="s">
        <v>132</v>
      </c>
      <c r="CX451" s="137" t="s">
        <v>132</v>
      </c>
      <c r="CY451" s="137" t="s">
        <v>132</v>
      </c>
      <c r="CZ451" s="137" t="s">
        <v>132</v>
      </c>
      <c r="DA451" s="61"/>
      <c r="DB451" s="156" t="s">
        <v>2744</v>
      </c>
      <c r="DC451" s="138" t="s">
        <v>149</v>
      </c>
      <c r="DD451" s="139" t="s">
        <v>2736</v>
      </c>
      <c r="DE451" s="947" t="s">
        <v>150</v>
      </c>
    </row>
    <row r="452" spans="1:109" ht="40.5">
      <c r="A452" s="49"/>
      <c r="B452" s="59">
        <f t="shared" ca="1" si="6"/>
        <v>444</v>
      </c>
      <c r="C452" s="115" t="s">
        <v>245</v>
      </c>
      <c r="D452" s="150" t="s">
        <v>4988</v>
      </c>
      <c r="E452" s="65" t="s">
        <v>4989</v>
      </c>
      <c r="F452" s="116" t="s">
        <v>132</v>
      </c>
      <c r="G452" s="117" t="s">
        <v>132</v>
      </c>
      <c r="H452" s="27">
        <v>45748</v>
      </c>
      <c r="I452" s="65" t="s">
        <v>528</v>
      </c>
      <c r="J452" s="67" t="s">
        <v>4990</v>
      </c>
      <c r="K452" s="61" t="s">
        <v>479</v>
      </c>
      <c r="L452" s="112"/>
      <c r="M452" s="118" t="s">
        <v>132</v>
      </c>
      <c r="N452" s="65" t="s">
        <v>4943</v>
      </c>
      <c r="O452" s="67" t="s">
        <v>4991</v>
      </c>
      <c r="P452" s="67" t="s">
        <v>2743</v>
      </c>
      <c r="Q452" s="112"/>
      <c r="R452" s="151">
        <v>0</v>
      </c>
      <c r="S452" s="144">
        <v>1</v>
      </c>
      <c r="T452" s="739" t="s">
        <v>4992</v>
      </c>
      <c r="U452" s="159" t="s">
        <v>4993</v>
      </c>
      <c r="V452" s="739"/>
      <c r="W452" s="159"/>
      <c r="X452" s="368"/>
      <c r="Y452" s="159"/>
      <c r="Z452" s="368"/>
      <c r="AA452" s="159"/>
      <c r="AB452" s="368"/>
      <c r="AC452" s="159"/>
      <c r="AD452" s="368"/>
      <c r="AE452" s="159"/>
      <c r="AF452" s="368"/>
      <c r="AG452" s="159"/>
      <c r="AH452" s="368"/>
      <c r="AI452" s="159"/>
      <c r="AJ452" s="368"/>
      <c r="AK452" s="159"/>
      <c r="AL452" s="368"/>
      <c r="AM452" s="159"/>
      <c r="AN452" s="369">
        <v>0</v>
      </c>
      <c r="AO452" s="161">
        <v>0</v>
      </c>
      <c r="AP452" s="763">
        <v>0</v>
      </c>
      <c r="AQ452" s="212">
        <v>0</v>
      </c>
      <c r="AR452" s="66">
        <v>0</v>
      </c>
      <c r="AS452" s="120">
        <v>0</v>
      </c>
      <c r="AT452" s="121">
        <v>0</v>
      </c>
      <c r="AU452" s="66">
        <v>0</v>
      </c>
      <c r="AV452" s="122">
        <v>0</v>
      </c>
      <c r="AW452" s="121">
        <v>1</v>
      </c>
      <c r="AX452" s="66">
        <v>1</v>
      </c>
      <c r="AY452" s="122">
        <v>1</v>
      </c>
      <c r="AZ452" s="121">
        <v>0</v>
      </c>
      <c r="BA452" s="66">
        <v>0</v>
      </c>
      <c r="BB452" s="122">
        <v>0</v>
      </c>
      <c r="BC452" s="121">
        <v>0</v>
      </c>
      <c r="BD452" s="66">
        <v>0</v>
      </c>
      <c r="BE452" s="122">
        <v>0</v>
      </c>
      <c r="BF452" s="113">
        <v>1</v>
      </c>
      <c r="BG452" s="66">
        <v>1</v>
      </c>
      <c r="BH452" s="66">
        <v>1</v>
      </c>
      <c r="BI452" s="151">
        <v>5.5</v>
      </c>
      <c r="BJ452" s="143">
        <v>30</v>
      </c>
      <c r="BK452" s="154">
        <v>0</v>
      </c>
      <c r="BL452" s="144">
        <v>0</v>
      </c>
      <c r="BM452" s="135">
        <v>0</v>
      </c>
      <c r="BN452" s="145">
        <v>0</v>
      </c>
      <c r="BO452" s="135">
        <v>0</v>
      </c>
      <c r="BP452" s="146">
        <v>0</v>
      </c>
      <c r="BQ452" s="135">
        <v>0</v>
      </c>
      <c r="BR452" s="145">
        <v>0</v>
      </c>
      <c r="BS452" s="135">
        <v>0</v>
      </c>
      <c r="BT452" s="155">
        <v>0</v>
      </c>
      <c r="BU452" s="149">
        <v>0</v>
      </c>
      <c r="BV452" s="144">
        <v>0</v>
      </c>
      <c r="BW452" s="145">
        <v>107</v>
      </c>
      <c r="BX452" s="146">
        <v>27</v>
      </c>
      <c r="BY452" s="147" t="s">
        <v>132</v>
      </c>
      <c r="BZ452" s="144">
        <v>0</v>
      </c>
      <c r="CA452" s="145">
        <v>125</v>
      </c>
      <c r="CB452" s="145">
        <v>50</v>
      </c>
      <c r="CC452" s="145">
        <v>76</v>
      </c>
      <c r="CD452" s="144">
        <v>0</v>
      </c>
      <c r="CE452" s="145">
        <v>0</v>
      </c>
      <c r="CF452" s="145">
        <v>0</v>
      </c>
      <c r="CG452" s="145">
        <v>0</v>
      </c>
      <c r="CH452" s="134" t="s">
        <v>127</v>
      </c>
      <c r="CI452" s="145">
        <v>0</v>
      </c>
      <c r="CJ452" s="148">
        <v>0</v>
      </c>
      <c r="CK452" s="149">
        <v>0</v>
      </c>
      <c r="CL452" s="144">
        <v>0</v>
      </c>
      <c r="CM452" s="145">
        <v>0</v>
      </c>
      <c r="CN452" s="145">
        <v>0</v>
      </c>
      <c r="CO452" s="134" t="s">
        <v>132</v>
      </c>
      <c r="CP452" s="136" t="s">
        <v>132</v>
      </c>
      <c r="CQ452" s="133" t="s">
        <v>132</v>
      </c>
      <c r="CR452" s="134" t="s">
        <v>132</v>
      </c>
      <c r="CS452" s="112"/>
      <c r="CT452" s="134" t="s">
        <v>132</v>
      </c>
      <c r="CU452" s="135"/>
      <c r="CV452" s="135"/>
      <c r="CW452" s="136" t="s">
        <v>132</v>
      </c>
      <c r="CX452" s="137" t="s">
        <v>132</v>
      </c>
      <c r="CY452" s="137" t="s">
        <v>132</v>
      </c>
      <c r="CZ452" s="137" t="s">
        <v>132</v>
      </c>
      <c r="DA452" s="61"/>
      <c r="DB452" s="156" t="s">
        <v>2744</v>
      </c>
      <c r="DC452" s="138" t="s">
        <v>149</v>
      </c>
      <c r="DD452" s="139" t="s">
        <v>2736</v>
      </c>
      <c r="DE452" s="947" t="s">
        <v>150</v>
      </c>
    </row>
    <row r="453" spans="1:109" ht="27">
      <c r="A453" s="49"/>
      <c r="B453" s="59">
        <f t="shared" ca="1" si="6"/>
        <v>445</v>
      </c>
      <c r="C453" s="115" t="s">
        <v>251</v>
      </c>
      <c r="D453" s="525" t="s">
        <v>1271</v>
      </c>
      <c r="E453" s="489" t="s">
        <v>4994</v>
      </c>
      <c r="F453" s="76" t="s">
        <v>132</v>
      </c>
      <c r="G453" s="117" t="s">
        <v>132</v>
      </c>
      <c r="H453" s="457">
        <v>37347</v>
      </c>
      <c r="I453" s="220" t="s">
        <v>552</v>
      </c>
      <c r="J453" s="611" t="s">
        <v>4995</v>
      </c>
      <c r="K453" s="474" t="s">
        <v>479</v>
      </c>
      <c r="L453" s="47"/>
      <c r="M453" s="118" t="s">
        <v>132</v>
      </c>
      <c r="N453" s="65" t="s">
        <v>1274</v>
      </c>
      <c r="O453" s="67" t="s">
        <v>1275</v>
      </c>
      <c r="P453" s="245" t="s">
        <v>3056</v>
      </c>
      <c r="Q453" s="112" t="s">
        <v>4996</v>
      </c>
      <c r="R453" s="417">
        <v>0</v>
      </c>
      <c r="S453" s="436">
        <v>0</v>
      </c>
      <c r="T453" s="833"/>
      <c r="U453" s="296"/>
      <c r="V453" s="820"/>
      <c r="W453" s="296"/>
      <c r="X453" s="370"/>
      <c r="Y453" s="296"/>
      <c r="Z453" s="370"/>
      <c r="AA453" s="296"/>
      <c r="AB453" s="370"/>
      <c r="AC453" s="296"/>
      <c r="AD453" s="370"/>
      <c r="AE453" s="296"/>
      <c r="AF453" s="370"/>
      <c r="AG453" s="296"/>
      <c r="AH453" s="370"/>
      <c r="AI453" s="296"/>
      <c r="AJ453" s="370"/>
      <c r="AK453" s="296"/>
      <c r="AL453" s="370"/>
      <c r="AM453" s="296"/>
      <c r="AN453" s="153">
        <v>0</v>
      </c>
      <c r="AO453" s="280">
        <v>0</v>
      </c>
      <c r="AP453" s="38">
        <v>0</v>
      </c>
      <c r="AQ453" s="523">
        <v>5</v>
      </c>
      <c r="AR453" s="66">
        <v>0</v>
      </c>
      <c r="AS453" s="120">
        <v>0</v>
      </c>
      <c r="AT453" s="121">
        <v>0</v>
      </c>
      <c r="AU453" s="66">
        <v>0</v>
      </c>
      <c r="AV453" s="122">
        <v>0</v>
      </c>
      <c r="AW453" s="121">
        <v>0</v>
      </c>
      <c r="AX453" s="66">
        <v>3</v>
      </c>
      <c r="AY453" s="122">
        <v>1.2</v>
      </c>
      <c r="AZ453" s="121">
        <v>0</v>
      </c>
      <c r="BA453" s="66">
        <v>1</v>
      </c>
      <c r="BB453" s="122">
        <v>0.5</v>
      </c>
      <c r="BC453" s="121">
        <v>0</v>
      </c>
      <c r="BD453" s="66">
        <v>0</v>
      </c>
      <c r="BE453" s="122">
        <v>0</v>
      </c>
      <c r="BF453" s="113">
        <v>0</v>
      </c>
      <c r="BG453" s="66">
        <v>3</v>
      </c>
      <c r="BH453" s="66">
        <v>1.5</v>
      </c>
      <c r="BI453" s="151">
        <v>5</v>
      </c>
      <c r="BJ453" s="158">
        <v>14</v>
      </c>
      <c r="BK453" s="154">
        <v>0</v>
      </c>
      <c r="BL453" s="144">
        <v>0</v>
      </c>
      <c r="BM453" s="135">
        <v>0</v>
      </c>
      <c r="BN453" s="145">
        <v>0</v>
      </c>
      <c r="BO453" s="135">
        <v>0</v>
      </c>
      <c r="BP453" s="135">
        <v>0</v>
      </c>
      <c r="BQ453" s="135">
        <v>0</v>
      </c>
      <c r="BR453" s="145">
        <v>0</v>
      </c>
      <c r="BS453" s="135">
        <v>0</v>
      </c>
      <c r="BT453" s="158">
        <v>0</v>
      </c>
      <c r="BU453" s="149">
        <v>0</v>
      </c>
      <c r="BV453" s="144">
        <v>1</v>
      </c>
      <c r="BW453" s="145">
        <v>10</v>
      </c>
      <c r="BX453" s="158">
        <v>10</v>
      </c>
      <c r="BY453" s="147" t="s">
        <v>132</v>
      </c>
      <c r="BZ453" s="144">
        <v>0</v>
      </c>
      <c r="CA453" s="145">
        <v>0</v>
      </c>
      <c r="CB453" s="145">
        <v>0</v>
      </c>
      <c r="CC453" s="145">
        <v>0</v>
      </c>
      <c r="CD453" s="144">
        <v>0</v>
      </c>
      <c r="CE453" s="145">
        <v>0</v>
      </c>
      <c r="CF453" s="145">
        <v>0</v>
      </c>
      <c r="CG453" s="145">
        <v>0</v>
      </c>
      <c r="CH453" s="134" t="s">
        <v>127</v>
      </c>
      <c r="CI453" s="145">
        <v>0</v>
      </c>
      <c r="CJ453" s="158">
        <v>4</v>
      </c>
      <c r="CK453" s="149">
        <v>0</v>
      </c>
      <c r="CL453" s="144">
        <v>0</v>
      </c>
      <c r="CM453" s="145">
        <v>0</v>
      </c>
      <c r="CN453" s="145">
        <v>0</v>
      </c>
      <c r="CO453" s="134" t="s">
        <v>127</v>
      </c>
      <c r="CP453" s="136" t="s">
        <v>132</v>
      </c>
      <c r="CQ453" s="133" t="s">
        <v>127</v>
      </c>
      <c r="CR453" s="134" t="s">
        <v>127</v>
      </c>
      <c r="CS453" s="112" t="s">
        <v>4997</v>
      </c>
      <c r="CT453" s="134" t="s">
        <v>132</v>
      </c>
      <c r="CU453" s="135"/>
      <c r="CV453" s="135"/>
      <c r="CW453" s="136" t="s">
        <v>127</v>
      </c>
      <c r="CX453" s="137" t="s">
        <v>132</v>
      </c>
      <c r="CY453" s="137" t="s">
        <v>132</v>
      </c>
      <c r="CZ453" s="137" t="s">
        <v>132</v>
      </c>
      <c r="DA453" s="61" t="s">
        <v>4169</v>
      </c>
      <c r="DB453" s="156" t="s">
        <v>3015</v>
      </c>
      <c r="DC453" s="138" t="s">
        <v>143</v>
      </c>
      <c r="DD453" s="139" t="s">
        <v>2735</v>
      </c>
      <c r="DE453" s="947" t="s">
        <v>150</v>
      </c>
    </row>
    <row r="454" spans="1:109" ht="27">
      <c r="A454" s="49"/>
      <c r="B454" s="59">
        <f t="shared" ca="1" si="6"/>
        <v>446</v>
      </c>
      <c r="C454" s="132" t="s">
        <v>251</v>
      </c>
      <c r="D454" s="430" t="s">
        <v>4998</v>
      </c>
      <c r="E454" s="191" t="s">
        <v>4999</v>
      </c>
      <c r="F454" s="241" t="s">
        <v>132</v>
      </c>
      <c r="G454" s="260" t="s">
        <v>132</v>
      </c>
      <c r="H454" s="459">
        <v>37347</v>
      </c>
      <c r="I454" s="220" t="s">
        <v>477</v>
      </c>
      <c r="J454" s="431" t="s">
        <v>1293</v>
      </c>
      <c r="K454" s="245" t="s">
        <v>479</v>
      </c>
      <c r="L454" s="232"/>
      <c r="M454" s="432" t="s">
        <v>132</v>
      </c>
      <c r="N454" s="191" t="s">
        <v>5000</v>
      </c>
      <c r="O454" s="431" t="s">
        <v>5001</v>
      </c>
      <c r="P454" s="245" t="s">
        <v>3962</v>
      </c>
      <c r="Q454" s="232"/>
      <c r="R454" s="417">
        <v>0</v>
      </c>
      <c r="S454" s="436">
        <v>1</v>
      </c>
      <c r="T454" s="455" t="s">
        <v>2887</v>
      </c>
      <c r="U454" s="479">
        <v>33</v>
      </c>
      <c r="V454" s="455"/>
      <c r="W454" s="479"/>
      <c r="X454" s="740"/>
      <c r="Y454" s="479"/>
      <c r="Z454" s="740"/>
      <c r="AA454" s="479"/>
      <c r="AB454" s="740"/>
      <c r="AC454" s="479"/>
      <c r="AD454" s="740"/>
      <c r="AE454" s="479"/>
      <c r="AF454" s="740"/>
      <c r="AG454" s="479"/>
      <c r="AH454" s="740"/>
      <c r="AI454" s="479"/>
      <c r="AJ454" s="740"/>
      <c r="AK454" s="479"/>
      <c r="AL454" s="740"/>
      <c r="AM454" s="487"/>
      <c r="AN454" s="436">
        <v>0</v>
      </c>
      <c r="AO454" s="437">
        <v>0</v>
      </c>
      <c r="AP454" s="223">
        <v>0</v>
      </c>
      <c r="AQ454" s="523">
        <v>0</v>
      </c>
      <c r="AR454" s="461">
        <v>0</v>
      </c>
      <c r="AS454" s="193">
        <v>0</v>
      </c>
      <c r="AT454" s="460">
        <v>0</v>
      </c>
      <c r="AU454" s="461">
        <v>0</v>
      </c>
      <c r="AV454" s="192">
        <v>0</v>
      </c>
      <c r="AW454" s="460">
        <v>2</v>
      </c>
      <c r="AX454" s="461">
        <v>1</v>
      </c>
      <c r="AY454" s="192">
        <v>0.9</v>
      </c>
      <c r="AZ454" s="460">
        <v>0</v>
      </c>
      <c r="BA454" s="461">
        <v>0</v>
      </c>
      <c r="BB454" s="192">
        <v>0</v>
      </c>
      <c r="BC454" s="460">
        <v>0</v>
      </c>
      <c r="BD454" s="461">
        <v>0</v>
      </c>
      <c r="BE454" s="192">
        <v>0</v>
      </c>
      <c r="BF454" s="462">
        <v>0</v>
      </c>
      <c r="BG454" s="461">
        <v>1</v>
      </c>
      <c r="BH454" s="461">
        <v>0.9</v>
      </c>
      <c r="BI454" s="417">
        <v>5</v>
      </c>
      <c r="BJ454" s="418">
        <v>32</v>
      </c>
      <c r="BK454" s="452">
        <v>0</v>
      </c>
      <c r="BL454" s="436">
        <v>0</v>
      </c>
      <c r="BM454" s="439">
        <v>0</v>
      </c>
      <c r="BN454" s="440">
        <v>0</v>
      </c>
      <c r="BO454" s="439">
        <v>0</v>
      </c>
      <c r="BP454" s="439">
        <v>0</v>
      </c>
      <c r="BQ454" s="439">
        <v>0</v>
      </c>
      <c r="BR454" s="440">
        <v>0</v>
      </c>
      <c r="BS454" s="439">
        <v>0</v>
      </c>
      <c r="BT454" s="418">
        <v>0</v>
      </c>
      <c r="BU454" s="463">
        <v>0</v>
      </c>
      <c r="BV454" s="436">
        <v>1</v>
      </c>
      <c r="BW454" s="440">
        <v>3</v>
      </c>
      <c r="BX454" s="418">
        <v>2</v>
      </c>
      <c r="BY454" s="442" t="s">
        <v>127</v>
      </c>
      <c r="BZ454" s="436">
        <v>1</v>
      </c>
      <c r="CA454" s="440">
        <v>18</v>
      </c>
      <c r="CB454" s="440">
        <v>20</v>
      </c>
      <c r="CC454" s="440">
        <v>2</v>
      </c>
      <c r="CD454" s="436">
        <v>0</v>
      </c>
      <c r="CE454" s="440">
        <v>0</v>
      </c>
      <c r="CF454" s="440">
        <v>0</v>
      </c>
      <c r="CG454" s="440">
        <v>0</v>
      </c>
      <c r="CH454" s="443" t="s">
        <v>132</v>
      </c>
      <c r="CI454" s="440"/>
      <c r="CJ454" s="418"/>
      <c r="CK454" s="441"/>
      <c r="CL454" s="436">
        <v>0</v>
      </c>
      <c r="CM454" s="440">
        <v>0</v>
      </c>
      <c r="CN454" s="440">
        <v>0</v>
      </c>
      <c r="CO454" s="443" t="s">
        <v>127</v>
      </c>
      <c r="CP454" s="444" t="s">
        <v>127</v>
      </c>
      <c r="CQ454" s="445" t="s">
        <v>127</v>
      </c>
      <c r="CR454" s="443" t="s">
        <v>132</v>
      </c>
      <c r="CS454" s="232"/>
      <c r="CT454" s="443" t="s">
        <v>132</v>
      </c>
      <c r="CU454" s="439"/>
      <c r="CV454" s="439"/>
      <c r="CW454" s="444" t="s">
        <v>132</v>
      </c>
      <c r="CX454" s="446" t="s">
        <v>132</v>
      </c>
      <c r="CY454" s="446" t="s">
        <v>132</v>
      </c>
      <c r="CZ454" s="446" t="s">
        <v>132</v>
      </c>
      <c r="DA454" s="245"/>
      <c r="DB454" s="448" t="s">
        <v>2744</v>
      </c>
      <c r="DC454" s="447" t="s">
        <v>149</v>
      </c>
      <c r="DD454" s="449" t="s">
        <v>2735</v>
      </c>
      <c r="DE454" s="948" t="s">
        <v>3382</v>
      </c>
    </row>
    <row r="455" spans="1:109" ht="27">
      <c r="A455" s="49"/>
      <c r="B455" s="59">
        <f t="shared" ca="1" si="6"/>
        <v>447</v>
      </c>
      <c r="C455" s="115" t="s">
        <v>251</v>
      </c>
      <c r="D455" s="430" t="s">
        <v>5002</v>
      </c>
      <c r="E455" s="191" t="s">
        <v>5003</v>
      </c>
      <c r="F455" s="241" t="s">
        <v>132</v>
      </c>
      <c r="G455" s="260" t="s">
        <v>132</v>
      </c>
      <c r="H455" s="459">
        <v>37347</v>
      </c>
      <c r="I455" s="191" t="s">
        <v>477</v>
      </c>
      <c r="J455" s="431" t="s">
        <v>1293</v>
      </c>
      <c r="K455" s="245" t="s">
        <v>479</v>
      </c>
      <c r="L455" s="232"/>
      <c r="M455" s="432" t="s">
        <v>2727</v>
      </c>
      <c r="N455" s="191" t="s">
        <v>5000</v>
      </c>
      <c r="O455" s="431" t="s">
        <v>5004</v>
      </c>
      <c r="P455" s="245" t="s">
        <v>3962</v>
      </c>
      <c r="Q455" s="232"/>
      <c r="R455" s="417">
        <v>0</v>
      </c>
      <c r="S455" s="436">
        <v>1</v>
      </c>
      <c r="T455" s="434" t="s">
        <v>2887</v>
      </c>
      <c r="U455" s="281">
        <v>29</v>
      </c>
      <c r="V455" s="738"/>
      <c r="W455" s="281"/>
      <c r="X455" s="741"/>
      <c r="Y455" s="281"/>
      <c r="Z455" s="741"/>
      <c r="AA455" s="281"/>
      <c r="AB455" s="741"/>
      <c r="AC455" s="281"/>
      <c r="AD455" s="741"/>
      <c r="AE455" s="281"/>
      <c r="AF455" s="741"/>
      <c r="AG455" s="281"/>
      <c r="AH455" s="741"/>
      <c r="AI455" s="281"/>
      <c r="AJ455" s="741"/>
      <c r="AK455" s="281"/>
      <c r="AL455" s="741"/>
      <c r="AM455" s="281"/>
      <c r="AN455" s="436">
        <v>0</v>
      </c>
      <c r="AO455" s="438">
        <v>0</v>
      </c>
      <c r="AP455" s="223">
        <v>0</v>
      </c>
      <c r="AQ455" s="523">
        <v>0</v>
      </c>
      <c r="AR455" s="461">
        <v>0</v>
      </c>
      <c r="AS455" s="193">
        <v>0</v>
      </c>
      <c r="AT455" s="460">
        <v>0</v>
      </c>
      <c r="AU455" s="461">
        <v>0</v>
      </c>
      <c r="AV455" s="192">
        <v>0</v>
      </c>
      <c r="AW455" s="460">
        <v>2</v>
      </c>
      <c r="AX455" s="461">
        <v>1</v>
      </c>
      <c r="AY455" s="192">
        <v>0.9</v>
      </c>
      <c r="AZ455" s="460">
        <v>0</v>
      </c>
      <c r="BA455" s="461">
        <v>0</v>
      </c>
      <c r="BB455" s="192">
        <v>0</v>
      </c>
      <c r="BC455" s="460">
        <v>0</v>
      </c>
      <c r="BD455" s="461">
        <v>0</v>
      </c>
      <c r="BE455" s="192">
        <v>0</v>
      </c>
      <c r="BF455" s="462">
        <v>0</v>
      </c>
      <c r="BG455" s="461">
        <v>1</v>
      </c>
      <c r="BH455" s="461">
        <v>0.9</v>
      </c>
      <c r="BI455" s="417">
        <v>5</v>
      </c>
      <c r="BJ455" s="452">
        <v>21</v>
      </c>
      <c r="BK455" s="452">
        <v>0</v>
      </c>
      <c r="BL455" s="436">
        <v>1</v>
      </c>
      <c r="BM455" s="439">
        <v>0</v>
      </c>
      <c r="BN455" s="440">
        <v>12</v>
      </c>
      <c r="BO455" s="439">
        <v>0</v>
      </c>
      <c r="BP455" s="453">
        <v>12</v>
      </c>
      <c r="BQ455" s="439">
        <v>0</v>
      </c>
      <c r="BR455" s="440">
        <v>12</v>
      </c>
      <c r="BS455" s="439">
        <v>0</v>
      </c>
      <c r="BT455" s="464">
        <v>406</v>
      </c>
      <c r="BU455" s="465">
        <v>0</v>
      </c>
      <c r="BV455" s="436">
        <v>1</v>
      </c>
      <c r="BW455" s="440">
        <v>1</v>
      </c>
      <c r="BX455" s="453">
        <v>1</v>
      </c>
      <c r="BY455" s="442" t="s">
        <v>127</v>
      </c>
      <c r="BZ455" s="436">
        <v>1</v>
      </c>
      <c r="CA455" s="440">
        <v>10</v>
      </c>
      <c r="CB455" s="440">
        <v>10</v>
      </c>
      <c r="CC455" s="440">
        <v>2</v>
      </c>
      <c r="CD455" s="436">
        <v>0</v>
      </c>
      <c r="CE455" s="440">
        <v>0</v>
      </c>
      <c r="CF455" s="440">
        <v>0</v>
      </c>
      <c r="CG455" s="440">
        <v>0</v>
      </c>
      <c r="CH455" s="443" t="s">
        <v>127</v>
      </c>
      <c r="CI455" s="440">
        <v>0</v>
      </c>
      <c r="CJ455" s="454">
        <v>0</v>
      </c>
      <c r="CK455" s="441">
        <v>0</v>
      </c>
      <c r="CL455" s="436">
        <v>0</v>
      </c>
      <c r="CM455" s="440">
        <v>0</v>
      </c>
      <c r="CN455" s="440">
        <v>0</v>
      </c>
      <c r="CO455" s="443" t="s">
        <v>127</v>
      </c>
      <c r="CP455" s="444" t="s">
        <v>127</v>
      </c>
      <c r="CQ455" s="445" t="s">
        <v>127</v>
      </c>
      <c r="CR455" s="443" t="s">
        <v>132</v>
      </c>
      <c r="CS455" s="232"/>
      <c r="CT455" s="443" t="s">
        <v>132</v>
      </c>
      <c r="CU455" s="439"/>
      <c r="CV455" s="439"/>
      <c r="CW455" s="444" t="s">
        <v>132</v>
      </c>
      <c r="CX455" s="446" t="s">
        <v>132</v>
      </c>
      <c r="CY455" s="446" t="s">
        <v>132</v>
      </c>
      <c r="CZ455" s="446" t="s">
        <v>132</v>
      </c>
      <c r="DA455" s="245"/>
      <c r="DB455" s="448" t="s">
        <v>2744</v>
      </c>
      <c r="DC455" s="447" t="s">
        <v>149</v>
      </c>
      <c r="DD455" s="449" t="s">
        <v>2735</v>
      </c>
      <c r="DE455" s="948" t="s">
        <v>3949</v>
      </c>
    </row>
    <row r="456" spans="1:109">
      <c r="A456" s="49"/>
      <c r="B456" s="59">
        <f t="shared" ca="1" si="6"/>
        <v>448</v>
      </c>
      <c r="C456" s="132" t="s">
        <v>251</v>
      </c>
      <c r="D456" s="150" t="s">
        <v>5005</v>
      </c>
      <c r="E456" s="65" t="s">
        <v>5006</v>
      </c>
      <c r="F456" s="116" t="s">
        <v>132</v>
      </c>
      <c r="G456" s="117" t="s">
        <v>132</v>
      </c>
      <c r="H456" s="27">
        <v>37347</v>
      </c>
      <c r="I456" s="73" t="s">
        <v>477</v>
      </c>
      <c r="J456" s="67" t="s">
        <v>5007</v>
      </c>
      <c r="K456" s="245" t="s">
        <v>479</v>
      </c>
      <c r="L456" s="112"/>
      <c r="M456" s="118" t="s">
        <v>132</v>
      </c>
      <c r="N456" s="65" t="s">
        <v>5008</v>
      </c>
      <c r="O456" s="67" t="s">
        <v>5009</v>
      </c>
      <c r="P456" s="245" t="s">
        <v>3056</v>
      </c>
      <c r="Q456" s="232" t="s">
        <v>5010</v>
      </c>
      <c r="R456" s="436">
        <v>0</v>
      </c>
      <c r="S456" s="436">
        <v>0</v>
      </c>
      <c r="T456" s="434"/>
      <c r="U456" s="727"/>
      <c r="V456" s="820"/>
      <c r="W456" s="296"/>
      <c r="X456" s="370"/>
      <c r="Y456" s="296"/>
      <c r="Z456" s="370"/>
      <c r="AA456" s="296"/>
      <c r="AB456" s="370"/>
      <c r="AC456" s="296"/>
      <c r="AD456" s="370"/>
      <c r="AE456" s="296"/>
      <c r="AF456" s="370"/>
      <c r="AG456" s="296"/>
      <c r="AH456" s="370"/>
      <c r="AI456" s="296"/>
      <c r="AJ456" s="370"/>
      <c r="AK456" s="296"/>
      <c r="AL456" s="370"/>
      <c r="AM456" s="728"/>
      <c r="AN456" s="144">
        <v>1</v>
      </c>
      <c r="AO456" s="157">
        <v>0.59375</v>
      </c>
      <c r="AP456" s="130">
        <v>0</v>
      </c>
      <c r="AQ456" s="212">
        <v>0</v>
      </c>
      <c r="AR456" s="66">
        <v>0</v>
      </c>
      <c r="AS456" s="120">
        <v>0</v>
      </c>
      <c r="AT456" s="121">
        <v>0</v>
      </c>
      <c r="AU456" s="66">
        <v>0</v>
      </c>
      <c r="AV456" s="122">
        <v>0</v>
      </c>
      <c r="AW456" s="121">
        <v>0</v>
      </c>
      <c r="AX456" s="66">
        <v>1</v>
      </c>
      <c r="AY456" s="122">
        <v>0.5859375</v>
      </c>
      <c r="AZ456" s="121">
        <v>0</v>
      </c>
      <c r="BA456" s="66">
        <v>1</v>
      </c>
      <c r="BB456" s="122">
        <v>3.90625E-2</v>
      </c>
      <c r="BC456" s="121">
        <v>0</v>
      </c>
      <c r="BD456" s="66">
        <v>0</v>
      </c>
      <c r="BE456" s="122">
        <v>0</v>
      </c>
      <c r="BF456" s="113">
        <v>0</v>
      </c>
      <c r="BG456" s="66">
        <v>1</v>
      </c>
      <c r="BH456" s="122">
        <v>0.53125</v>
      </c>
      <c r="BI456" s="151">
        <v>2.5</v>
      </c>
      <c r="BJ456" s="158">
        <v>5</v>
      </c>
      <c r="BK456" s="154">
        <v>0</v>
      </c>
      <c r="BL456" s="144">
        <v>0</v>
      </c>
      <c r="BM456" s="135">
        <v>0</v>
      </c>
      <c r="BN456" s="145">
        <v>0</v>
      </c>
      <c r="BO456" s="135">
        <v>0</v>
      </c>
      <c r="BP456" s="135">
        <v>0</v>
      </c>
      <c r="BQ456" s="135">
        <v>0</v>
      </c>
      <c r="BR456" s="145">
        <v>0</v>
      </c>
      <c r="BS456" s="135">
        <v>0</v>
      </c>
      <c r="BT456" s="158">
        <v>0</v>
      </c>
      <c r="BU456" s="149">
        <v>0</v>
      </c>
      <c r="BV456" s="144">
        <v>1</v>
      </c>
      <c r="BW456" s="145">
        <v>1</v>
      </c>
      <c r="BX456" s="158">
        <v>1</v>
      </c>
      <c r="BY456" s="147" t="s">
        <v>132</v>
      </c>
      <c r="BZ456" s="144">
        <v>1</v>
      </c>
      <c r="CA456" s="145">
        <v>46</v>
      </c>
      <c r="CB456" s="145">
        <v>46</v>
      </c>
      <c r="CC456" s="145">
        <v>46</v>
      </c>
      <c r="CD456" s="144">
        <v>0</v>
      </c>
      <c r="CE456" s="145">
        <v>0</v>
      </c>
      <c r="CF456" s="145">
        <v>0</v>
      </c>
      <c r="CG456" s="145">
        <v>0</v>
      </c>
      <c r="CH456" s="134" t="s">
        <v>132</v>
      </c>
      <c r="CI456" s="145"/>
      <c r="CJ456" s="158"/>
      <c r="CK456" s="149"/>
      <c r="CL456" s="144">
        <v>0</v>
      </c>
      <c r="CM456" s="145">
        <v>0</v>
      </c>
      <c r="CN456" s="145">
        <v>0</v>
      </c>
      <c r="CO456" s="134" t="s">
        <v>127</v>
      </c>
      <c r="CP456" s="136" t="s">
        <v>132</v>
      </c>
      <c r="CQ456" s="133" t="s">
        <v>132</v>
      </c>
      <c r="CR456" s="134" t="s">
        <v>132</v>
      </c>
      <c r="CS456" s="112"/>
      <c r="CT456" s="134" t="s">
        <v>132</v>
      </c>
      <c r="CU456" s="135"/>
      <c r="CV456" s="135"/>
      <c r="CW456" s="136" t="s">
        <v>132</v>
      </c>
      <c r="CX456" s="137" t="s">
        <v>132</v>
      </c>
      <c r="CY456" s="137" t="s">
        <v>132</v>
      </c>
      <c r="CZ456" s="137" t="s">
        <v>132</v>
      </c>
      <c r="DA456" s="61"/>
      <c r="DB456" s="156" t="s">
        <v>3015</v>
      </c>
      <c r="DC456" s="138" t="s">
        <v>143</v>
      </c>
      <c r="DD456" s="139" t="s">
        <v>2736</v>
      </c>
      <c r="DE456" s="947" t="s">
        <v>180</v>
      </c>
    </row>
    <row r="457" spans="1:109" ht="27">
      <c r="A457" s="49"/>
      <c r="B457" s="59">
        <f t="shared" ref="B457:B520" ca="1" si="7">IF(C457="","",MAX(INDIRECT("B1:B"&amp;ROW()-1))+1)</f>
        <v>449</v>
      </c>
      <c r="C457" s="132" t="s">
        <v>251</v>
      </c>
      <c r="D457" s="430" t="s">
        <v>5011</v>
      </c>
      <c r="E457" s="191" t="s">
        <v>5012</v>
      </c>
      <c r="F457" s="116" t="s">
        <v>132</v>
      </c>
      <c r="G457" s="117" t="s">
        <v>132</v>
      </c>
      <c r="H457" s="459">
        <v>38078</v>
      </c>
      <c r="I457" s="220" t="s">
        <v>477</v>
      </c>
      <c r="J457" s="431" t="s">
        <v>5013</v>
      </c>
      <c r="K457" s="245" t="s">
        <v>479</v>
      </c>
      <c r="L457" s="112"/>
      <c r="M457" s="118" t="s">
        <v>132</v>
      </c>
      <c r="N457" s="65" t="s">
        <v>5014</v>
      </c>
      <c r="O457" s="67" t="s">
        <v>5015</v>
      </c>
      <c r="P457" s="245" t="s">
        <v>3962</v>
      </c>
      <c r="Q457" s="112"/>
      <c r="R457" s="417">
        <v>0</v>
      </c>
      <c r="S457" s="436">
        <v>0</v>
      </c>
      <c r="T457" s="434"/>
      <c r="U457" s="278"/>
      <c r="V457" s="815"/>
      <c r="W457" s="274"/>
      <c r="X457" s="119"/>
      <c r="Y457" s="274"/>
      <c r="Z457" s="119"/>
      <c r="AA457" s="274"/>
      <c r="AB457" s="119"/>
      <c r="AC457" s="274"/>
      <c r="AD457" s="119"/>
      <c r="AE457" s="274"/>
      <c r="AF457" s="119"/>
      <c r="AG457" s="274"/>
      <c r="AH457" s="119"/>
      <c r="AI457" s="274"/>
      <c r="AJ457" s="119"/>
      <c r="AK457" s="274"/>
      <c r="AL457" s="119"/>
      <c r="AM457" s="279"/>
      <c r="AN457" s="144">
        <v>1</v>
      </c>
      <c r="AO457" s="157">
        <v>0.96875</v>
      </c>
      <c r="AP457" s="223">
        <v>0</v>
      </c>
      <c r="AQ457" s="523">
        <v>1</v>
      </c>
      <c r="AR457" s="66">
        <v>0</v>
      </c>
      <c r="AS457" s="120">
        <v>0</v>
      </c>
      <c r="AT457" s="121">
        <v>0</v>
      </c>
      <c r="AU457" s="66">
        <v>0</v>
      </c>
      <c r="AV457" s="122">
        <v>0</v>
      </c>
      <c r="AW457" s="121">
        <v>1</v>
      </c>
      <c r="AX457" s="66">
        <v>5</v>
      </c>
      <c r="AY457" s="122">
        <v>2</v>
      </c>
      <c r="AZ457" s="121">
        <v>0</v>
      </c>
      <c r="BA457" s="66">
        <v>0</v>
      </c>
      <c r="BB457" s="122">
        <v>0</v>
      </c>
      <c r="BC457" s="121">
        <v>0</v>
      </c>
      <c r="BD457" s="66">
        <v>0</v>
      </c>
      <c r="BE457" s="122">
        <v>0</v>
      </c>
      <c r="BF457" s="113">
        <v>2</v>
      </c>
      <c r="BG457" s="66">
        <v>0</v>
      </c>
      <c r="BH457" s="66">
        <v>0</v>
      </c>
      <c r="BI457" s="151">
        <v>4</v>
      </c>
      <c r="BJ457" s="158">
        <v>18</v>
      </c>
      <c r="BK457" s="154">
        <v>0</v>
      </c>
      <c r="BL457" s="144">
        <v>0</v>
      </c>
      <c r="BM457" s="135">
        <v>0</v>
      </c>
      <c r="BN457" s="145">
        <v>0</v>
      </c>
      <c r="BO457" s="135">
        <v>0</v>
      </c>
      <c r="BP457" s="135">
        <v>0</v>
      </c>
      <c r="BQ457" s="135">
        <v>0</v>
      </c>
      <c r="BR457" s="145">
        <v>0</v>
      </c>
      <c r="BS457" s="135">
        <v>0</v>
      </c>
      <c r="BT457" s="158">
        <v>0</v>
      </c>
      <c r="BU457" s="149">
        <v>0</v>
      </c>
      <c r="BV457" s="144">
        <v>0</v>
      </c>
      <c r="BW457" s="145">
        <v>4</v>
      </c>
      <c r="BX457" s="158">
        <v>3</v>
      </c>
      <c r="BY457" s="147" t="s">
        <v>132</v>
      </c>
      <c r="BZ457" s="144">
        <v>0</v>
      </c>
      <c r="CA457" s="145">
        <v>13</v>
      </c>
      <c r="CB457" s="145">
        <v>13</v>
      </c>
      <c r="CC457" s="145">
        <v>2</v>
      </c>
      <c r="CD457" s="436">
        <v>0</v>
      </c>
      <c r="CE457" s="440">
        <v>0</v>
      </c>
      <c r="CF457" s="440">
        <v>0</v>
      </c>
      <c r="CG457" s="440">
        <v>0</v>
      </c>
      <c r="CH457" s="134" t="s">
        <v>127</v>
      </c>
      <c r="CI457" s="440">
        <v>0</v>
      </c>
      <c r="CJ457" s="418">
        <v>0</v>
      </c>
      <c r="CK457" s="441">
        <v>0</v>
      </c>
      <c r="CL457" s="436">
        <v>0</v>
      </c>
      <c r="CM457" s="440">
        <v>0</v>
      </c>
      <c r="CN457" s="440">
        <v>0</v>
      </c>
      <c r="CO457" s="134" t="s">
        <v>132</v>
      </c>
      <c r="CP457" s="136"/>
      <c r="CQ457" s="133" t="s">
        <v>132</v>
      </c>
      <c r="CR457" s="134" t="s">
        <v>132</v>
      </c>
      <c r="CS457" s="112"/>
      <c r="CT457" s="134" t="s">
        <v>132</v>
      </c>
      <c r="CU457" s="135"/>
      <c r="CV457" s="135"/>
      <c r="CW457" s="136" t="s">
        <v>132</v>
      </c>
      <c r="CX457" s="137" t="s">
        <v>132</v>
      </c>
      <c r="CY457" s="137" t="s">
        <v>132</v>
      </c>
      <c r="CZ457" s="137" t="s">
        <v>132</v>
      </c>
      <c r="DA457" s="61"/>
      <c r="DB457" s="156" t="s">
        <v>2744</v>
      </c>
      <c r="DC457" s="138" t="s">
        <v>149</v>
      </c>
      <c r="DD457" s="139" t="s">
        <v>2736</v>
      </c>
      <c r="DE457" s="947" t="s">
        <v>2911</v>
      </c>
    </row>
    <row r="458" spans="1:109" ht="40.5">
      <c r="A458" s="49"/>
      <c r="B458" s="59">
        <f t="shared" ca="1" si="7"/>
        <v>450</v>
      </c>
      <c r="C458" s="132" t="s">
        <v>251</v>
      </c>
      <c r="D458" s="430" t="s">
        <v>5016</v>
      </c>
      <c r="E458" s="191" t="s">
        <v>5017</v>
      </c>
      <c r="F458" s="116" t="s">
        <v>132</v>
      </c>
      <c r="G458" s="117" t="s">
        <v>132</v>
      </c>
      <c r="H458" s="459">
        <v>37347</v>
      </c>
      <c r="I458" s="220" t="s">
        <v>477</v>
      </c>
      <c r="J458" s="431" t="s">
        <v>1278</v>
      </c>
      <c r="K458" s="245" t="s">
        <v>479</v>
      </c>
      <c r="L458" s="112"/>
      <c r="M458" s="118" t="s">
        <v>2727</v>
      </c>
      <c r="N458" s="65" t="s">
        <v>5018</v>
      </c>
      <c r="O458" s="67" t="s">
        <v>5019</v>
      </c>
      <c r="P458" s="245" t="s">
        <v>3920</v>
      </c>
      <c r="Q458" s="112"/>
      <c r="R458" s="466">
        <v>2</v>
      </c>
      <c r="S458" s="460">
        <v>1</v>
      </c>
      <c r="T458" s="245" t="s">
        <v>3219</v>
      </c>
      <c r="U458" s="742">
        <v>22</v>
      </c>
      <c r="V458" s="499"/>
      <c r="W458" s="743"/>
      <c r="X458" s="499"/>
      <c r="Y458" s="743"/>
      <c r="Z458" s="499"/>
      <c r="AA458" s="743"/>
      <c r="AB458" s="499"/>
      <c r="AC458" s="743"/>
      <c r="AD458" s="499"/>
      <c r="AE458" s="743"/>
      <c r="AF458" s="499"/>
      <c r="AG458" s="743"/>
      <c r="AH458" s="499"/>
      <c r="AI458" s="743"/>
      <c r="AJ458" s="499"/>
      <c r="AK458" s="743"/>
      <c r="AL458" s="499"/>
      <c r="AM458" s="744"/>
      <c r="AN458" s="121">
        <v>1</v>
      </c>
      <c r="AO458" s="120">
        <v>0.01</v>
      </c>
      <c r="AP458" s="223">
        <v>0</v>
      </c>
      <c r="AQ458" s="523">
        <v>1</v>
      </c>
      <c r="AR458" s="66">
        <v>0</v>
      </c>
      <c r="AS458" s="120">
        <v>1</v>
      </c>
      <c r="AT458" s="121">
        <v>0</v>
      </c>
      <c r="AU458" s="66">
        <v>0</v>
      </c>
      <c r="AV458" s="122">
        <v>0</v>
      </c>
      <c r="AW458" s="121">
        <v>2</v>
      </c>
      <c r="AX458" s="66">
        <v>3</v>
      </c>
      <c r="AY458" s="122">
        <v>0.34</v>
      </c>
      <c r="AZ458" s="121">
        <v>0</v>
      </c>
      <c r="BA458" s="66">
        <v>0</v>
      </c>
      <c r="BB458" s="122">
        <v>0</v>
      </c>
      <c r="BC458" s="121">
        <v>1</v>
      </c>
      <c r="BD458" s="66">
        <v>0</v>
      </c>
      <c r="BE458" s="122">
        <v>0</v>
      </c>
      <c r="BF458" s="113">
        <v>2</v>
      </c>
      <c r="BG458" s="66">
        <v>0</v>
      </c>
      <c r="BH458" s="66">
        <v>0</v>
      </c>
      <c r="BI458" s="64">
        <v>5</v>
      </c>
      <c r="BJ458" s="130">
        <v>19</v>
      </c>
      <c r="BK458" s="131">
        <v>0</v>
      </c>
      <c r="BL458" s="121">
        <v>0</v>
      </c>
      <c r="BM458" s="113">
        <v>0</v>
      </c>
      <c r="BN458" s="66">
        <v>0</v>
      </c>
      <c r="BO458" s="113">
        <v>0</v>
      </c>
      <c r="BP458" s="113">
        <v>0</v>
      </c>
      <c r="BQ458" s="113">
        <v>0</v>
      </c>
      <c r="BR458" s="66">
        <v>0</v>
      </c>
      <c r="BS458" s="113">
        <v>0</v>
      </c>
      <c r="BT458" s="130">
        <v>0</v>
      </c>
      <c r="BU458" s="122">
        <v>0</v>
      </c>
      <c r="BV458" s="121">
        <v>0</v>
      </c>
      <c r="BW458" s="66">
        <v>7</v>
      </c>
      <c r="BX458" s="130">
        <v>7</v>
      </c>
      <c r="BY458" s="255" t="s">
        <v>132</v>
      </c>
      <c r="BZ458" s="121">
        <v>0</v>
      </c>
      <c r="CA458" s="66">
        <v>87</v>
      </c>
      <c r="CB458" s="66">
        <v>29</v>
      </c>
      <c r="CC458" s="66">
        <v>87</v>
      </c>
      <c r="CD458" s="121">
        <v>0</v>
      </c>
      <c r="CE458" s="66">
        <v>0</v>
      </c>
      <c r="CF458" s="66">
        <v>0</v>
      </c>
      <c r="CG458" s="66">
        <v>0</v>
      </c>
      <c r="CH458" s="141" t="s">
        <v>127</v>
      </c>
      <c r="CI458" s="66">
        <v>0</v>
      </c>
      <c r="CJ458" s="130">
        <v>0</v>
      </c>
      <c r="CK458" s="122">
        <v>4</v>
      </c>
      <c r="CL458" s="121">
        <v>0</v>
      </c>
      <c r="CM458" s="66">
        <v>0</v>
      </c>
      <c r="CN458" s="66">
        <v>0</v>
      </c>
      <c r="CO458" s="141" t="s">
        <v>127</v>
      </c>
      <c r="CP458" s="373" t="s">
        <v>127</v>
      </c>
      <c r="CQ458" s="118" t="s">
        <v>127</v>
      </c>
      <c r="CR458" s="141" t="s">
        <v>127</v>
      </c>
      <c r="CS458" s="112" t="s">
        <v>5020</v>
      </c>
      <c r="CT458" s="141" t="s">
        <v>132</v>
      </c>
      <c r="CU458" s="113"/>
      <c r="CV458" s="113"/>
      <c r="CW458" s="373" t="s">
        <v>127</v>
      </c>
      <c r="CX458" s="116" t="s">
        <v>132</v>
      </c>
      <c r="CY458" s="116" t="s">
        <v>132</v>
      </c>
      <c r="CZ458" s="116" t="s">
        <v>127</v>
      </c>
      <c r="DA458" s="61" t="s">
        <v>4077</v>
      </c>
      <c r="DB458" s="65" t="s">
        <v>2744</v>
      </c>
      <c r="DC458" s="61" t="s">
        <v>149</v>
      </c>
      <c r="DD458" s="67" t="s">
        <v>2735</v>
      </c>
      <c r="DE458" s="947" t="s">
        <v>3939</v>
      </c>
    </row>
    <row r="459" spans="1:109" ht="40.5">
      <c r="A459" s="49"/>
      <c r="B459" s="59">
        <f t="shared" ca="1" si="7"/>
        <v>451</v>
      </c>
      <c r="C459" s="132" t="s">
        <v>251</v>
      </c>
      <c r="D459" s="430" t="s">
        <v>5021</v>
      </c>
      <c r="E459" s="191" t="s">
        <v>5022</v>
      </c>
      <c r="F459" s="116" t="s">
        <v>132</v>
      </c>
      <c r="G459" s="117" t="s">
        <v>132</v>
      </c>
      <c r="H459" s="459">
        <v>38616</v>
      </c>
      <c r="I459" s="220" t="s">
        <v>477</v>
      </c>
      <c r="J459" s="431" t="s">
        <v>5023</v>
      </c>
      <c r="K459" s="245" t="s">
        <v>479</v>
      </c>
      <c r="L459" s="112"/>
      <c r="M459" s="118" t="s">
        <v>132</v>
      </c>
      <c r="N459" s="65" t="s">
        <v>5024</v>
      </c>
      <c r="O459" s="67" t="s">
        <v>5025</v>
      </c>
      <c r="P459" s="245" t="s">
        <v>3632</v>
      </c>
      <c r="Q459" s="112"/>
      <c r="R459" s="417">
        <v>0</v>
      </c>
      <c r="S459" s="436">
        <v>1</v>
      </c>
      <c r="T459" s="434" t="s">
        <v>5026</v>
      </c>
      <c r="U459" s="727">
        <v>46</v>
      </c>
      <c r="V459" s="820"/>
      <c r="W459" s="296"/>
      <c r="X459" s="370"/>
      <c r="Y459" s="296"/>
      <c r="Z459" s="370"/>
      <c r="AA459" s="296"/>
      <c r="AB459" s="370"/>
      <c r="AC459" s="296"/>
      <c r="AD459" s="370"/>
      <c r="AE459" s="296"/>
      <c r="AF459" s="370"/>
      <c r="AG459" s="296"/>
      <c r="AH459" s="370"/>
      <c r="AI459" s="296"/>
      <c r="AJ459" s="370"/>
      <c r="AK459" s="296"/>
      <c r="AL459" s="370"/>
      <c r="AM459" s="728"/>
      <c r="AN459" s="144">
        <v>0</v>
      </c>
      <c r="AO459" s="157">
        <v>0</v>
      </c>
      <c r="AP459" s="223">
        <v>0</v>
      </c>
      <c r="AQ459" s="523">
        <v>3</v>
      </c>
      <c r="AR459" s="66">
        <v>0</v>
      </c>
      <c r="AS459" s="120">
        <v>0</v>
      </c>
      <c r="AT459" s="121">
        <v>0</v>
      </c>
      <c r="AU459" s="66">
        <v>0</v>
      </c>
      <c r="AV459" s="122">
        <v>0</v>
      </c>
      <c r="AW459" s="121">
        <v>2</v>
      </c>
      <c r="AX459" s="66">
        <v>0</v>
      </c>
      <c r="AY459" s="122">
        <v>0</v>
      </c>
      <c r="AZ459" s="121">
        <v>0</v>
      </c>
      <c r="BA459" s="66">
        <v>0</v>
      </c>
      <c r="BB459" s="122">
        <v>0</v>
      </c>
      <c r="BC459" s="121">
        <v>0</v>
      </c>
      <c r="BD459" s="66">
        <v>0</v>
      </c>
      <c r="BE459" s="122">
        <v>0</v>
      </c>
      <c r="BF459" s="113">
        <v>2</v>
      </c>
      <c r="BG459" s="66">
        <v>0</v>
      </c>
      <c r="BH459" s="66">
        <v>0</v>
      </c>
      <c r="BI459" s="151">
        <v>5</v>
      </c>
      <c r="BJ459" s="158">
        <v>12</v>
      </c>
      <c r="BK459" s="154">
        <v>0</v>
      </c>
      <c r="BL459" s="144">
        <v>0</v>
      </c>
      <c r="BM459" s="135">
        <v>0</v>
      </c>
      <c r="BN459" s="145">
        <v>0</v>
      </c>
      <c r="BO459" s="135">
        <v>0</v>
      </c>
      <c r="BP459" s="135">
        <v>0</v>
      </c>
      <c r="BQ459" s="135">
        <v>0</v>
      </c>
      <c r="BR459" s="145">
        <v>0</v>
      </c>
      <c r="BS459" s="135">
        <v>0</v>
      </c>
      <c r="BT459" s="158">
        <v>0</v>
      </c>
      <c r="BU459" s="149">
        <v>0</v>
      </c>
      <c r="BV459" s="144">
        <v>2</v>
      </c>
      <c r="BW459" s="145">
        <v>26</v>
      </c>
      <c r="BX459" s="158">
        <v>26</v>
      </c>
      <c r="BY459" s="147" t="s">
        <v>132</v>
      </c>
      <c r="BZ459" s="144">
        <v>2</v>
      </c>
      <c r="CA459" s="145">
        <v>32</v>
      </c>
      <c r="CB459" s="145">
        <v>32</v>
      </c>
      <c r="CC459" s="145">
        <v>32</v>
      </c>
      <c r="CD459" s="144">
        <v>0</v>
      </c>
      <c r="CE459" s="145">
        <v>0</v>
      </c>
      <c r="CF459" s="145">
        <v>0</v>
      </c>
      <c r="CG459" s="145">
        <v>0</v>
      </c>
      <c r="CH459" s="134" t="s">
        <v>127</v>
      </c>
      <c r="CI459" s="145">
        <v>0</v>
      </c>
      <c r="CJ459" s="158">
        <v>5</v>
      </c>
      <c r="CK459" s="149">
        <v>0</v>
      </c>
      <c r="CL459" s="144">
        <v>0</v>
      </c>
      <c r="CM459" s="145">
        <v>0</v>
      </c>
      <c r="CN459" s="145">
        <v>0</v>
      </c>
      <c r="CO459" s="134" t="s">
        <v>127</v>
      </c>
      <c r="CP459" s="136" t="s">
        <v>132</v>
      </c>
      <c r="CQ459" s="133" t="s">
        <v>132</v>
      </c>
      <c r="CR459" s="134" t="s">
        <v>132</v>
      </c>
      <c r="CS459" s="112"/>
      <c r="CT459" s="134" t="s">
        <v>132</v>
      </c>
      <c r="CU459" s="135"/>
      <c r="CV459" s="135"/>
      <c r="CW459" s="136" t="s">
        <v>132</v>
      </c>
      <c r="CX459" s="137" t="s">
        <v>132</v>
      </c>
      <c r="CY459" s="137" t="s">
        <v>132</v>
      </c>
      <c r="CZ459" s="137" t="s">
        <v>132</v>
      </c>
      <c r="DA459" s="61"/>
      <c r="DB459" s="156" t="s">
        <v>2735</v>
      </c>
      <c r="DC459" s="138" t="s">
        <v>149</v>
      </c>
      <c r="DD459" s="139" t="s">
        <v>2735</v>
      </c>
      <c r="DE459" s="948" t="s">
        <v>5027</v>
      </c>
    </row>
    <row r="460" spans="1:109" ht="27">
      <c r="A460" s="49"/>
      <c r="B460" s="59">
        <f t="shared" ca="1" si="7"/>
        <v>452</v>
      </c>
      <c r="C460" s="132" t="s">
        <v>251</v>
      </c>
      <c r="D460" s="430" t="s">
        <v>5028</v>
      </c>
      <c r="E460" s="191" t="s">
        <v>5029</v>
      </c>
      <c r="F460" s="116" t="s">
        <v>132</v>
      </c>
      <c r="G460" s="117" t="s">
        <v>132</v>
      </c>
      <c r="H460" s="27">
        <v>37347</v>
      </c>
      <c r="I460" s="73" t="s">
        <v>477</v>
      </c>
      <c r="J460" s="67" t="s">
        <v>5030</v>
      </c>
      <c r="K460" s="245" t="s">
        <v>479</v>
      </c>
      <c r="L460" s="112"/>
      <c r="M460" s="118" t="s">
        <v>132</v>
      </c>
      <c r="N460" s="65" t="s">
        <v>1279</v>
      </c>
      <c r="O460" s="67" t="s">
        <v>5031</v>
      </c>
      <c r="P460" s="245" t="s">
        <v>5032</v>
      </c>
      <c r="Q460" s="112"/>
      <c r="R460" s="417">
        <v>0</v>
      </c>
      <c r="S460" s="436">
        <v>1</v>
      </c>
      <c r="T460" s="434" t="s">
        <v>2887</v>
      </c>
      <c r="U460" s="727">
        <v>32</v>
      </c>
      <c r="V460" s="820"/>
      <c r="W460" s="296"/>
      <c r="X460" s="370"/>
      <c r="Y460" s="296"/>
      <c r="Z460" s="370"/>
      <c r="AA460" s="296"/>
      <c r="AB460" s="370"/>
      <c r="AC460" s="296"/>
      <c r="AD460" s="370"/>
      <c r="AE460" s="296"/>
      <c r="AF460" s="370"/>
      <c r="AG460" s="296"/>
      <c r="AH460" s="370"/>
      <c r="AI460" s="296"/>
      <c r="AJ460" s="370"/>
      <c r="AK460" s="296"/>
      <c r="AL460" s="370"/>
      <c r="AM460" s="728"/>
      <c r="AN460" s="369">
        <v>1</v>
      </c>
      <c r="AO460" s="157">
        <v>0.2</v>
      </c>
      <c r="AP460" s="223">
        <v>0</v>
      </c>
      <c r="AQ460" s="523">
        <v>0</v>
      </c>
      <c r="AR460" s="66">
        <v>0</v>
      </c>
      <c r="AS460" s="120">
        <v>1</v>
      </c>
      <c r="AT460" s="121">
        <v>0</v>
      </c>
      <c r="AU460" s="66">
        <v>0</v>
      </c>
      <c r="AV460" s="122">
        <v>0</v>
      </c>
      <c r="AW460" s="121">
        <v>2</v>
      </c>
      <c r="AX460" s="66">
        <v>1</v>
      </c>
      <c r="AY460" s="122">
        <v>0.3</v>
      </c>
      <c r="AZ460" s="121">
        <v>0</v>
      </c>
      <c r="BA460" s="66">
        <v>0</v>
      </c>
      <c r="BB460" s="122">
        <v>0</v>
      </c>
      <c r="BC460" s="121">
        <v>1</v>
      </c>
      <c r="BD460" s="66">
        <v>0</v>
      </c>
      <c r="BE460" s="122">
        <v>0</v>
      </c>
      <c r="BF460" s="113">
        <v>2</v>
      </c>
      <c r="BG460" s="66">
        <v>0</v>
      </c>
      <c r="BH460" s="66">
        <v>0</v>
      </c>
      <c r="BI460" s="151">
        <v>5</v>
      </c>
      <c r="BJ460" s="158">
        <v>11</v>
      </c>
      <c r="BK460" s="154">
        <v>0</v>
      </c>
      <c r="BL460" s="144">
        <v>1</v>
      </c>
      <c r="BM460" s="135">
        <v>0</v>
      </c>
      <c r="BN460" s="145">
        <v>26</v>
      </c>
      <c r="BO460" s="135">
        <v>0</v>
      </c>
      <c r="BP460" s="135">
        <v>26</v>
      </c>
      <c r="BQ460" s="135">
        <v>0</v>
      </c>
      <c r="BR460" s="145">
        <v>13</v>
      </c>
      <c r="BS460" s="135">
        <v>0</v>
      </c>
      <c r="BT460" s="158">
        <v>179</v>
      </c>
      <c r="BU460" s="149">
        <v>0</v>
      </c>
      <c r="BV460" s="144">
        <v>1</v>
      </c>
      <c r="BW460" s="145">
        <v>2</v>
      </c>
      <c r="BX460" s="158">
        <v>1</v>
      </c>
      <c r="BY460" s="147" t="s">
        <v>132</v>
      </c>
      <c r="BZ460" s="144">
        <v>1</v>
      </c>
      <c r="CA460" s="145">
        <v>12</v>
      </c>
      <c r="CB460" s="145">
        <v>12</v>
      </c>
      <c r="CC460" s="145">
        <v>12</v>
      </c>
      <c r="CD460" s="144">
        <v>0</v>
      </c>
      <c r="CE460" s="145">
        <v>0</v>
      </c>
      <c r="CF460" s="145">
        <v>0</v>
      </c>
      <c r="CG460" s="145">
        <v>0</v>
      </c>
      <c r="CH460" s="134" t="s">
        <v>127</v>
      </c>
      <c r="CI460" s="145">
        <v>0</v>
      </c>
      <c r="CJ460" s="158">
        <v>3</v>
      </c>
      <c r="CK460" s="149">
        <v>0</v>
      </c>
      <c r="CL460" s="144">
        <v>0</v>
      </c>
      <c r="CM460" s="145">
        <v>0</v>
      </c>
      <c r="CN460" s="145">
        <v>0</v>
      </c>
      <c r="CO460" s="134" t="s">
        <v>127</v>
      </c>
      <c r="CP460" s="136" t="s">
        <v>132</v>
      </c>
      <c r="CQ460" s="133" t="s">
        <v>132</v>
      </c>
      <c r="CR460" s="134" t="s">
        <v>127</v>
      </c>
      <c r="CS460" s="112" t="s">
        <v>5033</v>
      </c>
      <c r="CT460" s="134" t="s">
        <v>132</v>
      </c>
      <c r="CU460" s="135"/>
      <c r="CV460" s="135"/>
      <c r="CW460" s="136" t="s">
        <v>132</v>
      </c>
      <c r="CX460" s="137" t="s">
        <v>132</v>
      </c>
      <c r="CY460" s="137" t="s">
        <v>132</v>
      </c>
      <c r="CZ460" s="137" t="s">
        <v>132</v>
      </c>
      <c r="DA460" s="61"/>
      <c r="DB460" s="156" t="s">
        <v>2744</v>
      </c>
      <c r="DC460" s="138" t="s">
        <v>149</v>
      </c>
      <c r="DD460" s="139" t="s">
        <v>2735</v>
      </c>
      <c r="DE460" s="947" t="s">
        <v>5034</v>
      </c>
    </row>
    <row r="461" spans="1:109" ht="67.5">
      <c r="A461" s="49"/>
      <c r="B461" s="59">
        <f t="shared" ca="1" si="7"/>
        <v>453</v>
      </c>
      <c r="C461" s="132" t="s">
        <v>251</v>
      </c>
      <c r="D461" s="430" t="s">
        <v>5035</v>
      </c>
      <c r="E461" s="191" t="s">
        <v>5036</v>
      </c>
      <c r="F461" s="116" t="s">
        <v>132</v>
      </c>
      <c r="G461" s="117" t="s">
        <v>132</v>
      </c>
      <c r="H461" s="459">
        <v>44866</v>
      </c>
      <c r="I461" s="220" t="s">
        <v>477</v>
      </c>
      <c r="J461" s="431" t="s">
        <v>5037</v>
      </c>
      <c r="K461" s="245" t="s">
        <v>479</v>
      </c>
      <c r="L461" s="112"/>
      <c r="M461" s="118" t="s">
        <v>2727</v>
      </c>
      <c r="N461" s="65" t="s">
        <v>1279</v>
      </c>
      <c r="O461" s="67" t="s">
        <v>5038</v>
      </c>
      <c r="P461" s="245" t="s">
        <v>3460</v>
      </c>
      <c r="Q461" s="112"/>
      <c r="R461" s="417">
        <v>0</v>
      </c>
      <c r="S461" s="436">
        <v>3</v>
      </c>
      <c r="T461" s="738" t="s">
        <v>5039</v>
      </c>
      <c r="U461" s="727">
        <v>31</v>
      </c>
      <c r="V461" s="820" t="s">
        <v>5039</v>
      </c>
      <c r="W461" s="296">
        <v>2</v>
      </c>
      <c r="X461" s="370" t="s">
        <v>5039</v>
      </c>
      <c r="Y461" s="296">
        <v>1</v>
      </c>
      <c r="Z461" s="370"/>
      <c r="AA461" s="296"/>
      <c r="AB461" s="370"/>
      <c r="AC461" s="296"/>
      <c r="AD461" s="370"/>
      <c r="AE461" s="296"/>
      <c r="AF461" s="370"/>
      <c r="AG461" s="296"/>
      <c r="AH461" s="370"/>
      <c r="AI461" s="296"/>
      <c r="AJ461" s="370"/>
      <c r="AK461" s="296"/>
      <c r="AL461" s="370"/>
      <c r="AM461" s="296"/>
      <c r="AN461" s="233">
        <v>7</v>
      </c>
      <c r="AO461" s="160">
        <v>0.8</v>
      </c>
      <c r="AP461" s="223">
        <v>0</v>
      </c>
      <c r="AQ461" s="523">
        <v>3</v>
      </c>
      <c r="AR461" s="66">
        <v>0</v>
      </c>
      <c r="AS461" s="120">
        <v>1</v>
      </c>
      <c r="AT461" s="121">
        <v>0</v>
      </c>
      <c r="AU461" s="66">
        <v>0</v>
      </c>
      <c r="AV461" s="122">
        <v>0</v>
      </c>
      <c r="AW461" s="121">
        <v>7</v>
      </c>
      <c r="AX461" s="66">
        <v>4</v>
      </c>
      <c r="AY461" s="122">
        <v>2.2000000000000002</v>
      </c>
      <c r="AZ461" s="121">
        <v>0</v>
      </c>
      <c r="BA461" s="66">
        <v>1</v>
      </c>
      <c r="BB461" s="122">
        <v>0.3</v>
      </c>
      <c r="BC461" s="121">
        <v>6</v>
      </c>
      <c r="BD461" s="66">
        <v>0</v>
      </c>
      <c r="BE461" s="122">
        <v>0</v>
      </c>
      <c r="BF461" s="113">
        <v>5</v>
      </c>
      <c r="BG461" s="66">
        <v>2</v>
      </c>
      <c r="BH461" s="66">
        <v>1.8</v>
      </c>
      <c r="BI461" s="151">
        <v>5</v>
      </c>
      <c r="BJ461" s="158">
        <v>94</v>
      </c>
      <c r="BK461" s="154">
        <v>0</v>
      </c>
      <c r="BL461" s="144">
        <v>3</v>
      </c>
      <c r="BM461" s="135">
        <v>0</v>
      </c>
      <c r="BN461" s="145">
        <v>0</v>
      </c>
      <c r="BO461" s="135">
        <v>0</v>
      </c>
      <c r="BP461" s="135">
        <v>39</v>
      </c>
      <c r="BQ461" s="135">
        <v>0</v>
      </c>
      <c r="BR461" s="145">
        <v>39</v>
      </c>
      <c r="BS461" s="135">
        <v>0</v>
      </c>
      <c r="BT461" s="158">
        <v>209</v>
      </c>
      <c r="BU461" s="149">
        <v>0</v>
      </c>
      <c r="BV461" s="144">
        <v>3</v>
      </c>
      <c r="BW461" s="145">
        <v>94</v>
      </c>
      <c r="BX461" s="158">
        <v>53</v>
      </c>
      <c r="BY461" s="147" t="s">
        <v>127</v>
      </c>
      <c r="BZ461" s="144">
        <v>3</v>
      </c>
      <c r="CA461" s="145">
        <v>163</v>
      </c>
      <c r="CB461" s="145">
        <v>163</v>
      </c>
      <c r="CC461" s="145">
        <v>335</v>
      </c>
      <c r="CD461" s="144">
        <v>0</v>
      </c>
      <c r="CE461" s="145">
        <v>0</v>
      </c>
      <c r="CF461" s="145">
        <v>0</v>
      </c>
      <c r="CG461" s="145">
        <v>0</v>
      </c>
      <c r="CH461" s="134" t="s">
        <v>127</v>
      </c>
      <c r="CI461" s="145">
        <v>0</v>
      </c>
      <c r="CJ461" s="158">
        <v>5</v>
      </c>
      <c r="CK461" s="149">
        <v>13</v>
      </c>
      <c r="CL461" s="144">
        <v>3</v>
      </c>
      <c r="CM461" s="145">
        <v>36</v>
      </c>
      <c r="CN461" s="145">
        <v>6</v>
      </c>
      <c r="CO461" s="134" t="s">
        <v>127</v>
      </c>
      <c r="CP461" s="136" t="s">
        <v>132</v>
      </c>
      <c r="CQ461" s="133" t="s">
        <v>127</v>
      </c>
      <c r="CR461" s="134" t="s">
        <v>127</v>
      </c>
      <c r="CS461" s="112" t="s">
        <v>5040</v>
      </c>
      <c r="CT461" s="134" t="s">
        <v>132</v>
      </c>
      <c r="CU461" s="135"/>
      <c r="CV461" s="135"/>
      <c r="CW461" s="136" t="s">
        <v>132</v>
      </c>
      <c r="CX461" s="137" t="s">
        <v>132</v>
      </c>
      <c r="CY461" s="137" t="s">
        <v>132</v>
      </c>
      <c r="CZ461" s="137" t="s">
        <v>127</v>
      </c>
      <c r="DA461" s="61" t="s">
        <v>2773</v>
      </c>
      <c r="DB461" s="156" t="s">
        <v>3103</v>
      </c>
      <c r="DC461" s="138" t="s">
        <v>149</v>
      </c>
      <c r="DD461" s="139" t="s">
        <v>3104</v>
      </c>
      <c r="DE461" s="947" t="s">
        <v>3939</v>
      </c>
    </row>
    <row r="462" spans="1:109" ht="27">
      <c r="A462" s="49"/>
      <c r="B462" s="59">
        <f t="shared" ca="1" si="7"/>
        <v>454</v>
      </c>
      <c r="C462" s="132" t="s">
        <v>251</v>
      </c>
      <c r="D462" s="430" t="s">
        <v>5041</v>
      </c>
      <c r="E462" s="191" t="s">
        <v>5042</v>
      </c>
      <c r="F462" s="116" t="s">
        <v>132</v>
      </c>
      <c r="G462" s="117" t="s">
        <v>132</v>
      </c>
      <c r="H462" s="459">
        <v>43191</v>
      </c>
      <c r="I462" s="220" t="s">
        <v>477</v>
      </c>
      <c r="J462" s="431" t="s">
        <v>5043</v>
      </c>
      <c r="K462" s="245" t="s">
        <v>552</v>
      </c>
      <c r="L462" s="112" t="s">
        <v>5044</v>
      </c>
      <c r="M462" s="118" t="s">
        <v>132</v>
      </c>
      <c r="N462" s="65" t="s">
        <v>5045</v>
      </c>
      <c r="O462" s="67" t="s">
        <v>5046</v>
      </c>
      <c r="P462" s="245" t="s">
        <v>3632</v>
      </c>
      <c r="Q462" s="112"/>
      <c r="R462" s="417">
        <v>0</v>
      </c>
      <c r="S462" s="436">
        <v>1</v>
      </c>
      <c r="T462" s="455" t="s">
        <v>2887</v>
      </c>
      <c r="U462" s="274">
        <v>30</v>
      </c>
      <c r="V462" s="815"/>
      <c r="W462" s="274"/>
      <c r="X462" s="119"/>
      <c r="Y462" s="274"/>
      <c r="Z462" s="119"/>
      <c r="AA462" s="274"/>
      <c r="AB462" s="119"/>
      <c r="AC462" s="274"/>
      <c r="AD462" s="119"/>
      <c r="AE462" s="274"/>
      <c r="AF462" s="119"/>
      <c r="AG462" s="274"/>
      <c r="AH462" s="119"/>
      <c r="AI462" s="274"/>
      <c r="AJ462" s="119"/>
      <c r="AK462" s="274"/>
      <c r="AL462" s="119"/>
      <c r="AM462" s="274"/>
      <c r="AN462" s="153">
        <v>0</v>
      </c>
      <c r="AO462" s="280">
        <v>0</v>
      </c>
      <c r="AP462" s="223">
        <v>0</v>
      </c>
      <c r="AQ462" s="523">
        <v>0</v>
      </c>
      <c r="AR462" s="66">
        <v>0</v>
      </c>
      <c r="AS462" s="120">
        <v>0</v>
      </c>
      <c r="AT462" s="121">
        <v>0</v>
      </c>
      <c r="AU462" s="66">
        <v>0</v>
      </c>
      <c r="AV462" s="122">
        <v>0</v>
      </c>
      <c r="AW462" s="121">
        <v>1</v>
      </c>
      <c r="AX462" s="66">
        <v>3</v>
      </c>
      <c r="AY462" s="122">
        <v>2</v>
      </c>
      <c r="AZ462" s="121">
        <v>0</v>
      </c>
      <c r="BA462" s="66">
        <v>0</v>
      </c>
      <c r="BB462" s="122">
        <v>0</v>
      </c>
      <c r="BC462" s="121">
        <v>0</v>
      </c>
      <c r="BD462" s="66">
        <v>0</v>
      </c>
      <c r="BE462" s="122">
        <v>0</v>
      </c>
      <c r="BF462" s="113">
        <v>2</v>
      </c>
      <c r="BG462" s="66">
        <v>2</v>
      </c>
      <c r="BH462" s="66">
        <v>1</v>
      </c>
      <c r="BI462" s="151">
        <v>5</v>
      </c>
      <c r="BJ462" s="158">
        <v>26</v>
      </c>
      <c r="BK462" s="154">
        <v>0</v>
      </c>
      <c r="BL462" s="144">
        <v>0</v>
      </c>
      <c r="BM462" s="135">
        <v>0</v>
      </c>
      <c r="BN462" s="145">
        <v>0</v>
      </c>
      <c r="BO462" s="135">
        <v>0</v>
      </c>
      <c r="BP462" s="135">
        <v>0</v>
      </c>
      <c r="BQ462" s="135">
        <v>0</v>
      </c>
      <c r="BR462" s="145">
        <v>0</v>
      </c>
      <c r="BS462" s="135">
        <v>0</v>
      </c>
      <c r="BT462" s="158">
        <v>0</v>
      </c>
      <c r="BU462" s="149">
        <v>0</v>
      </c>
      <c r="BV462" s="144">
        <v>0</v>
      </c>
      <c r="BW462" s="145">
        <v>0</v>
      </c>
      <c r="BX462" s="158">
        <v>0</v>
      </c>
      <c r="BY462" s="147" t="s">
        <v>132</v>
      </c>
      <c r="BZ462" s="144">
        <v>0</v>
      </c>
      <c r="CA462" s="145">
        <v>12</v>
      </c>
      <c r="CB462" s="145">
        <v>12</v>
      </c>
      <c r="CC462" s="145">
        <v>99</v>
      </c>
      <c r="CD462" s="144">
        <v>0</v>
      </c>
      <c r="CE462" s="145">
        <v>0</v>
      </c>
      <c r="CF462" s="145">
        <v>0</v>
      </c>
      <c r="CG462" s="145">
        <v>0</v>
      </c>
      <c r="CH462" s="134" t="s">
        <v>132</v>
      </c>
      <c r="CI462" s="145"/>
      <c r="CJ462" s="158"/>
      <c r="CK462" s="149"/>
      <c r="CL462" s="144">
        <v>0</v>
      </c>
      <c r="CM462" s="145">
        <v>0</v>
      </c>
      <c r="CN462" s="145">
        <v>0</v>
      </c>
      <c r="CO462" s="134" t="s">
        <v>132</v>
      </c>
      <c r="CP462" s="136"/>
      <c r="CQ462" s="133" t="s">
        <v>127</v>
      </c>
      <c r="CR462" s="134" t="s">
        <v>132</v>
      </c>
      <c r="CS462" s="112"/>
      <c r="CT462" s="134" t="s">
        <v>132</v>
      </c>
      <c r="CU462" s="135"/>
      <c r="CV462" s="135"/>
      <c r="CW462" s="136" t="s">
        <v>132</v>
      </c>
      <c r="CX462" s="137" t="s">
        <v>132</v>
      </c>
      <c r="CY462" s="137" t="s">
        <v>132</v>
      </c>
      <c r="CZ462" s="137" t="s">
        <v>132</v>
      </c>
      <c r="DA462" s="61"/>
      <c r="DB462" s="156" t="s">
        <v>2744</v>
      </c>
      <c r="DC462" s="138" t="s">
        <v>149</v>
      </c>
      <c r="DD462" s="139" t="s">
        <v>2736</v>
      </c>
      <c r="DE462" s="947" t="s">
        <v>5047</v>
      </c>
    </row>
    <row r="463" spans="1:109">
      <c r="A463" s="49"/>
      <c r="B463" s="59">
        <f t="shared" ca="1" si="7"/>
        <v>455</v>
      </c>
      <c r="C463" s="132" t="s">
        <v>5048</v>
      </c>
      <c r="D463" s="150" t="s">
        <v>5049</v>
      </c>
      <c r="E463" s="65" t="s">
        <v>5050</v>
      </c>
      <c r="F463" s="116" t="s">
        <v>132</v>
      </c>
      <c r="G463" s="117" t="s">
        <v>132</v>
      </c>
      <c r="H463" s="27">
        <v>42821</v>
      </c>
      <c r="I463" s="73" t="s">
        <v>477</v>
      </c>
      <c r="J463" s="67" t="s">
        <v>5051</v>
      </c>
      <c r="K463" s="61" t="s">
        <v>479</v>
      </c>
      <c r="L463" s="112"/>
      <c r="M463" s="118" t="s">
        <v>2727</v>
      </c>
      <c r="N463" s="65" t="s">
        <v>5052</v>
      </c>
      <c r="O463" s="67" t="s">
        <v>5053</v>
      </c>
      <c r="P463" s="61" t="s">
        <v>3460</v>
      </c>
      <c r="Q463" s="112"/>
      <c r="R463" s="151">
        <v>0</v>
      </c>
      <c r="S463" s="144">
        <v>0</v>
      </c>
      <c r="T463" s="282"/>
      <c r="U463" s="278"/>
      <c r="V463" s="815"/>
      <c r="W463" s="274"/>
      <c r="X463" s="119"/>
      <c r="Y463" s="274"/>
      <c r="Z463" s="119"/>
      <c r="AA463" s="274"/>
      <c r="AB463" s="119"/>
      <c r="AC463" s="274"/>
      <c r="AD463" s="119"/>
      <c r="AE463" s="274"/>
      <c r="AF463" s="119"/>
      <c r="AG463" s="298"/>
      <c r="AH463" s="119"/>
      <c r="AI463" s="274"/>
      <c r="AJ463" s="119"/>
      <c r="AK463" s="274"/>
      <c r="AL463" s="119"/>
      <c r="AM463" s="279"/>
      <c r="AN463" s="144">
        <v>0</v>
      </c>
      <c r="AO463" s="157">
        <v>0</v>
      </c>
      <c r="AP463" s="130">
        <v>0</v>
      </c>
      <c r="AQ463" s="212">
        <v>1</v>
      </c>
      <c r="AR463" s="66">
        <v>0</v>
      </c>
      <c r="AS463" s="120">
        <v>0</v>
      </c>
      <c r="AT463" s="121">
        <v>0</v>
      </c>
      <c r="AU463" s="66">
        <v>0</v>
      </c>
      <c r="AV463" s="122">
        <v>0</v>
      </c>
      <c r="AW463" s="121">
        <v>1</v>
      </c>
      <c r="AX463" s="66">
        <v>0</v>
      </c>
      <c r="AY463" s="122">
        <v>0</v>
      </c>
      <c r="AZ463" s="121">
        <v>0</v>
      </c>
      <c r="BA463" s="66">
        <v>0</v>
      </c>
      <c r="BB463" s="122">
        <v>0</v>
      </c>
      <c r="BC463" s="121">
        <v>0</v>
      </c>
      <c r="BD463" s="66">
        <v>0</v>
      </c>
      <c r="BE463" s="122">
        <v>0</v>
      </c>
      <c r="BF463" s="113">
        <v>1</v>
      </c>
      <c r="BG463" s="66">
        <v>0</v>
      </c>
      <c r="BH463" s="66">
        <v>0</v>
      </c>
      <c r="BI463" s="151">
        <v>4</v>
      </c>
      <c r="BJ463" s="158">
        <v>9.5</v>
      </c>
      <c r="BK463" s="154">
        <v>0</v>
      </c>
      <c r="BL463" s="144">
        <v>0</v>
      </c>
      <c r="BM463" s="135">
        <v>0</v>
      </c>
      <c r="BN463" s="145">
        <v>51</v>
      </c>
      <c r="BO463" s="135">
        <v>0</v>
      </c>
      <c r="BP463" s="135">
        <v>51</v>
      </c>
      <c r="BQ463" s="135">
        <v>0</v>
      </c>
      <c r="BR463" s="145">
        <v>25.5</v>
      </c>
      <c r="BS463" s="135">
        <v>0</v>
      </c>
      <c r="BT463" s="158">
        <v>356</v>
      </c>
      <c r="BU463" s="149">
        <v>0</v>
      </c>
      <c r="BV463" s="144">
        <v>0</v>
      </c>
      <c r="BW463" s="145">
        <v>3</v>
      </c>
      <c r="BX463" s="158">
        <v>2</v>
      </c>
      <c r="BY463" s="147" t="s">
        <v>132</v>
      </c>
      <c r="BZ463" s="144">
        <v>1</v>
      </c>
      <c r="CA463" s="145">
        <v>43</v>
      </c>
      <c r="CB463" s="145">
        <v>21.5</v>
      </c>
      <c r="CC463" s="145">
        <v>81</v>
      </c>
      <c r="CD463" s="144">
        <v>0</v>
      </c>
      <c r="CE463" s="145">
        <v>0</v>
      </c>
      <c r="CF463" s="145">
        <v>0</v>
      </c>
      <c r="CG463" s="145">
        <v>0</v>
      </c>
      <c r="CH463" s="134" t="s">
        <v>132</v>
      </c>
      <c r="CI463" s="145"/>
      <c r="CJ463" s="158"/>
      <c r="CK463" s="149"/>
      <c r="CL463" s="144">
        <v>0</v>
      </c>
      <c r="CM463" s="145">
        <v>0</v>
      </c>
      <c r="CN463" s="145">
        <v>0</v>
      </c>
      <c r="CO463" s="134" t="s">
        <v>127</v>
      </c>
      <c r="CP463" s="136" t="s">
        <v>127</v>
      </c>
      <c r="CQ463" s="133" t="s">
        <v>132</v>
      </c>
      <c r="CR463" s="134" t="s">
        <v>132</v>
      </c>
      <c r="CS463" s="112"/>
      <c r="CT463" s="134" t="s">
        <v>132</v>
      </c>
      <c r="CU463" s="135"/>
      <c r="CV463" s="135"/>
      <c r="CW463" s="136" t="s">
        <v>132</v>
      </c>
      <c r="CX463" s="137" t="s">
        <v>132</v>
      </c>
      <c r="CY463" s="137" t="s">
        <v>132</v>
      </c>
      <c r="CZ463" s="137" t="s">
        <v>132</v>
      </c>
      <c r="DA463" s="61"/>
      <c r="DB463" s="156" t="s">
        <v>2744</v>
      </c>
      <c r="DC463" s="138" t="s">
        <v>149</v>
      </c>
      <c r="DD463" s="139" t="s">
        <v>2735</v>
      </c>
      <c r="DE463" s="947" t="s">
        <v>2835</v>
      </c>
    </row>
    <row r="464" spans="1:109" ht="54">
      <c r="A464" s="49"/>
      <c r="B464" s="59">
        <f t="shared" ca="1" si="7"/>
        <v>456</v>
      </c>
      <c r="C464" s="132" t="s">
        <v>256</v>
      </c>
      <c r="D464" s="150" t="s">
        <v>5054</v>
      </c>
      <c r="E464" s="65" t="s">
        <v>5055</v>
      </c>
      <c r="F464" s="116" t="s">
        <v>132</v>
      </c>
      <c r="G464" s="117" t="s">
        <v>132</v>
      </c>
      <c r="H464" s="27">
        <v>38292</v>
      </c>
      <c r="I464" s="73" t="s">
        <v>477</v>
      </c>
      <c r="J464" s="67" t="s">
        <v>5056</v>
      </c>
      <c r="K464" s="61" t="s">
        <v>479</v>
      </c>
      <c r="L464" s="112"/>
      <c r="M464" s="118" t="s">
        <v>2727</v>
      </c>
      <c r="N464" s="65" t="s">
        <v>1351</v>
      </c>
      <c r="O464" s="67" t="s">
        <v>5057</v>
      </c>
      <c r="P464" s="61" t="s">
        <v>2743</v>
      </c>
      <c r="Q464" s="112"/>
      <c r="R464" s="151">
        <v>0</v>
      </c>
      <c r="S464" s="144">
        <v>1</v>
      </c>
      <c r="T464" s="282" t="s">
        <v>5058</v>
      </c>
      <c r="U464" s="278">
        <v>33</v>
      </c>
      <c r="V464" s="815"/>
      <c r="W464" s="274"/>
      <c r="X464" s="119"/>
      <c r="Y464" s="274"/>
      <c r="Z464" s="119"/>
      <c r="AA464" s="274"/>
      <c r="AB464" s="119"/>
      <c r="AC464" s="274"/>
      <c r="AD464" s="119"/>
      <c r="AE464" s="274"/>
      <c r="AF464" s="119"/>
      <c r="AG464" s="298"/>
      <c r="AH464" s="119"/>
      <c r="AI464" s="274"/>
      <c r="AJ464" s="119"/>
      <c r="AK464" s="274"/>
      <c r="AL464" s="119"/>
      <c r="AM464" s="279"/>
      <c r="AN464" s="144">
        <v>0</v>
      </c>
      <c r="AO464" s="157">
        <v>0</v>
      </c>
      <c r="AP464" s="130">
        <v>0</v>
      </c>
      <c r="AQ464" s="212">
        <v>0</v>
      </c>
      <c r="AR464" s="66">
        <v>0</v>
      </c>
      <c r="AS464" s="120">
        <v>0</v>
      </c>
      <c r="AT464" s="121">
        <v>0</v>
      </c>
      <c r="AU464" s="66">
        <v>0</v>
      </c>
      <c r="AV464" s="122">
        <v>0</v>
      </c>
      <c r="AW464" s="121">
        <v>1</v>
      </c>
      <c r="AX464" s="66">
        <v>0</v>
      </c>
      <c r="AY464" s="122">
        <v>0</v>
      </c>
      <c r="AZ464" s="121">
        <v>0</v>
      </c>
      <c r="BA464" s="66">
        <v>0</v>
      </c>
      <c r="BB464" s="122">
        <v>0</v>
      </c>
      <c r="BC464" s="121">
        <v>0</v>
      </c>
      <c r="BD464" s="66">
        <v>0</v>
      </c>
      <c r="BE464" s="122">
        <v>0</v>
      </c>
      <c r="BF464" s="113">
        <v>1</v>
      </c>
      <c r="BG464" s="66">
        <v>1</v>
      </c>
      <c r="BH464" s="66">
        <v>0.97</v>
      </c>
      <c r="BI464" s="151">
        <v>5</v>
      </c>
      <c r="BJ464" s="158">
        <v>13</v>
      </c>
      <c r="BK464" s="154">
        <v>0</v>
      </c>
      <c r="BL464" s="144">
        <v>0</v>
      </c>
      <c r="BM464" s="135">
        <v>0</v>
      </c>
      <c r="BN464" s="145">
        <v>0</v>
      </c>
      <c r="BO464" s="135">
        <v>0</v>
      </c>
      <c r="BP464" s="135">
        <v>0</v>
      </c>
      <c r="BQ464" s="135">
        <v>0</v>
      </c>
      <c r="BR464" s="145">
        <v>0</v>
      </c>
      <c r="BS464" s="135">
        <v>0</v>
      </c>
      <c r="BT464" s="158">
        <v>0</v>
      </c>
      <c r="BU464" s="149">
        <v>0</v>
      </c>
      <c r="BV464" s="144">
        <v>3</v>
      </c>
      <c r="BW464" s="145">
        <v>23</v>
      </c>
      <c r="BX464" s="158">
        <v>4</v>
      </c>
      <c r="BY464" s="147" t="s">
        <v>132</v>
      </c>
      <c r="BZ464" s="144">
        <v>0</v>
      </c>
      <c r="CA464" s="145">
        <v>0</v>
      </c>
      <c r="CB464" s="145">
        <v>0</v>
      </c>
      <c r="CC464" s="145">
        <v>0</v>
      </c>
      <c r="CD464" s="144">
        <v>0</v>
      </c>
      <c r="CE464" s="145">
        <v>0</v>
      </c>
      <c r="CF464" s="145">
        <v>0</v>
      </c>
      <c r="CG464" s="145">
        <v>0</v>
      </c>
      <c r="CH464" s="134" t="s">
        <v>132</v>
      </c>
      <c r="CI464" s="145"/>
      <c r="CJ464" s="158"/>
      <c r="CK464" s="149"/>
      <c r="CL464" s="144">
        <v>0</v>
      </c>
      <c r="CM464" s="145">
        <v>0</v>
      </c>
      <c r="CN464" s="145">
        <v>0</v>
      </c>
      <c r="CO464" s="134" t="s">
        <v>132</v>
      </c>
      <c r="CP464" s="136"/>
      <c r="CQ464" s="133" t="s">
        <v>132</v>
      </c>
      <c r="CR464" s="134" t="s">
        <v>132</v>
      </c>
      <c r="CS464" s="112"/>
      <c r="CT464" s="134" t="s">
        <v>132</v>
      </c>
      <c r="CU464" s="135"/>
      <c r="CV464" s="135"/>
      <c r="CW464" s="136" t="s">
        <v>132</v>
      </c>
      <c r="CX464" s="137" t="s">
        <v>132</v>
      </c>
      <c r="CY464" s="137" t="s">
        <v>132</v>
      </c>
      <c r="CZ464" s="137" t="s">
        <v>132</v>
      </c>
      <c r="DA464" s="61"/>
      <c r="DB464" s="156" t="s">
        <v>2744</v>
      </c>
      <c r="DC464" s="138" t="s">
        <v>149</v>
      </c>
      <c r="DD464" s="139" t="s">
        <v>2736</v>
      </c>
      <c r="DE464" s="947" t="s">
        <v>150</v>
      </c>
    </row>
    <row r="465" spans="1:109">
      <c r="A465" s="49"/>
      <c r="B465" s="59">
        <f t="shared" ca="1" si="7"/>
        <v>457</v>
      </c>
      <c r="C465" s="276" t="s">
        <v>256</v>
      </c>
      <c r="D465" s="430">
        <v>2410705764</v>
      </c>
      <c r="E465" s="191" t="s">
        <v>5059</v>
      </c>
      <c r="F465" s="241" t="s">
        <v>132</v>
      </c>
      <c r="G465" s="260" t="s">
        <v>132</v>
      </c>
      <c r="H465" s="459">
        <v>38353</v>
      </c>
      <c r="I465" s="220" t="s">
        <v>477</v>
      </c>
      <c r="J465" s="431" t="s">
        <v>5060</v>
      </c>
      <c r="K465" s="245" t="s">
        <v>528</v>
      </c>
      <c r="L465" s="232" t="s">
        <v>5061</v>
      </c>
      <c r="M465" s="432" t="s">
        <v>132</v>
      </c>
      <c r="N465" s="191" t="s">
        <v>1342</v>
      </c>
      <c r="O465" s="431" t="s">
        <v>5062</v>
      </c>
      <c r="P465" s="245" t="s">
        <v>5063</v>
      </c>
      <c r="Q465" s="232"/>
      <c r="R465" s="417">
        <v>0</v>
      </c>
      <c r="S465" s="144">
        <v>1</v>
      </c>
      <c r="T465" s="282" t="s">
        <v>944</v>
      </c>
      <c r="U465" s="278">
        <v>34</v>
      </c>
      <c r="V465" s="840"/>
      <c r="W465" s="677"/>
      <c r="X465" s="467"/>
      <c r="Y465" s="677"/>
      <c r="Z465" s="467"/>
      <c r="AA465" s="677"/>
      <c r="AB465" s="467"/>
      <c r="AC465" s="677"/>
      <c r="AD465" s="467"/>
      <c r="AE465" s="677"/>
      <c r="AF465" s="467"/>
      <c r="AG465" s="677"/>
      <c r="AH465" s="467"/>
      <c r="AI465" s="677"/>
      <c r="AJ465" s="467"/>
      <c r="AK465" s="677"/>
      <c r="AL465" s="467"/>
      <c r="AM465" s="677"/>
      <c r="AN465" s="436">
        <v>0</v>
      </c>
      <c r="AO465" s="437">
        <v>0</v>
      </c>
      <c r="AP465" s="223">
        <v>0</v>
      </c>
      <c r="AQ465" s="523">
        <v>0</v>
      </c>
      <c r="AR465" s="461">
        <v>0</v>
      </c>
      <c r="AS465" s="193">
        <v>0</v>
      </c>
      <c r="AT465" s="460">
        <v>0</v>
      </c>
      <c r="AU465" s="461">
        <v>0</v>
      </c>
      <c r="AV465" s="192">
        <v>0</v>
      </c>
      <c r="AW465" s="28">
        <v>1</v>
      </c>
      <c r="AX465" s="113">
        <v>1</v>
      </c>
      <c r="AY465" s="122">
        <v>0.5</v>
      </c>
      <c r="AZ465" s="374">
        <v>0</v>
      </c>
      <c r="BA465" s="56">
        <v>0</v>
      </c>
      <c r="BB465" s="131">
        <v>0</v>
      </c>
      <c r="BC465" s="28">
        <v>0</v>
      </c>
      <c r="BD465" s="130">
        <v>0</v>
      </c>
      <c r="BE465" s="56">
        <v>0</v>
      </c>
      <c r="BF465" s="28">
        <v>2</v>
      </c>
      <c r="BG465" s="66">
        <v>0</v>
      </c>
      <c r="BH465" s="131">
        <v>0</v>
      </c>
      <c r="BI465" s="113">
        <v>3.5</v>
      </c>
      <c r="BJ465" s="464">
        <v>29</v>
      </c>
      <c r="BK465" s="438">
        <v>0</v>
      </c>
      <c r="BL465" s="436">
        <v>0</v>
      </c>
      <c r="BM465" s="439">
        <v>0</v>
      </c>
      <c r="BN465" s="440">
        <v>0</v>
      </c>
      <c r="BO465" s="439">
        <v>0</v>
      </c>
      <c r="BP465" s="439">
        <v>0</v>
      </c>
      <c r="BQ465" s="439">
        <v>0</v>
      </c>
      <c r="BR465" s="440">
        <v>0</v>
      </c>
      <c r="BS465" s="439">
        <v>0</v>
      </c>
      <c r="BT465" s="418">
        <v>0</v>
      </c>
      <c r="BU465" s="441">
        <v>0</v>
      </c>
      <c r="BV465" s="436">
        <v>0</v>
      </c>
      <c r="BW465" s="440">
        <v>103</v>
      </c>
      <c r="BX465" s="418">
        <v>63</v>
      </c>
      <c r="BY465" s="442" t="s">
        <v>127</v>
      </c>
      <c r="BZ465" s="436">
        <v>0</v>
      </c>
      <c r="CA465" s="440">
        <v>104</v>
      </c>
      <c r="CB465" s="440">
        <v>91</v>
      </c>
      <c r="CC465" s="440">
        <v>104</v>
      </c>
      <c r="CD465" s="436">
        <v>0</v>
      </c>
      <c r="CE465" s="440">
        <v>0</v>
      </c>
      <c r="CF465" s="440">
        <v>0</v>
      </c>
      <c r="CG465" s="440">
        <v>0</v>
      </c>
      <c r="CH465" s="443" t="s">
        <v>127</v>
      </c>
      <c r="CI465" s="440">
        <v>22</v>
      </c>
      <c r="CJ465" s="418">
        <v>9</v>
      </c>
      <c r="CK465" s="441">
        <v>13</v>
      </c>
      <c r="CL465" s="436">
        <v>0</v>
      </c>
      <c r="CM465" s="440">
        <v>0</v>
      </c>
      <c r="CN465" s="440">
        <v>0</v>
      </c>
      <c r="CO465" s="443" t="s">
        <v>132</v>
      </c>
      <c r="CP465" s="444"/>
      <c r="CQ465" s="445" t="s">
        <v>132</v>
      </c>
      <c r="CR465" s="443" t="s">
        <v>132</v>
      </c>
      <c r="CS465" s="232"/>
      <c r="CT465" s="443" t="s">
        <v>132</v>
      </c>
      <c r="CU465" s="439"/>
      <c r="CV465" s="439"/>
      <c r="CW465" s="444" t="s">
        <v>132</v>
      </c>
      <c r="CX465" s="444" t="s">
        <v>132</v>
      </c>
      <c r="CY465" s="444" t="s">
        <v>132</v>
      </c>
      <c r="CZ465" s="444" t="s">
        <v>132</v>
      </c>
      <c r="DA465" s="245"/>
      <c r="DB465" s="448" t="s">
        <v>2744</v>
      </c>
      <c r="DC465" s="447" t="s">
        <v>149</v>
      </c>
      <c r="DD465" s="449" t="s">
        <v>2735</v>
      </c>
      <c r="DE465" s="948" t="s">
        <v>160</v>
      </c>
    </row>
    <row r="466" spans="1:109">
      <c r="A466" s="49"/>
      <c r="B466" s="59">
        <f t="shared" ca="1" si="7"/>
        <v>458</v>
      </c>
      <c r="C466" s="190" t="s">
        <v>256</v>
      </c>
      <c r="D466" s="430">
        <v>2410705756</v>
      </c>
      <c r="E466" s="191" t="s">
        <v>5064</v>
      </c>
      <c r="F466" s="241" t="s">
        <v>132</v>
      </c>
      <c r="G466" s="260" t="s">
        <v>132</v>
      </c>
      <c r="H466" s="459">
        <v>38353</v>
      </c>
      <c r="I466" s="191" t="s">
        <v>477</v>
      </c>
      <c r="J466" s="431" t="s">
        <v>5060</v>
      </c>
      <c r="K466" s="245" t="s">
        <v>528</v>
      </c>
      <c r="L466" s="232" t="s">
        <v>5061</v>
      </c>
      <c r="M466" s="432" t="s">
        <v>132</v>
      </c>
      <c r="N466" s="191" t="s">
        <v>1342</v>
      </c>
      <c r="O466" s="431" t="s">
        <v>5065</v>
      </c>
      <c r="P466" s="245" t="s">
        <v>5063</v>
      </c>
      <c r="Q466" s="232"/>
      <c r="R466" s="417">
        <v>0</v>
      </c>
      <c r="S466" s="144">
        <v>1</v>
      </c>
      <c r="T466" s="282" t="s">
        <v>944</v>
      </c>
      <c r="U466" s="278">
        <v>34</v>
      </c>
      <c r="V466" s="841"/>
      <c r="W466" s="469"/>
      <c r="X466" s="468"/>
      <c r="Y466" s="469"/>
      <c r="Z466" s="468"/>
      <c r="AA466" s="469"/>
      <c r="AB466" s="468"/>
      <c r="AC466" s="469"/>
      <c r="AD466" s="468"/>
      <c r="AE466" s="469"/>
      <c r="AF466" s="468"/>
      <c r="AG466" s="469"/>
      <c r="AH466" s="468"/>
      <c r="AI466" s="469"/>
      <c r="AJ466" s="468"/>
      <c r="AK466" s="469"/>
      <c r="AL466" s="468"/>
      <c r="AM466" s="470"/>
      <c r="AN466" s="436">
        <v>0</v>
      </c>
      <c r="AO466" s="438">
        <v>0</v>
      </c>
      <c r="AP466" s="223">
        <v>0</v>
      </c>
      <c r="AQ466" s="523">
        <v>0</v>
      </c>
      <c r="AR466" s="461">
        <v>0</v>
      </c>
      <c r="AS466" s="193">
        <v>0</v>
      </c>
      <c r="AT466" s="460">
        <v>0</v>
      </c>
      <c r="AU466" s="461">
        <v>0</v>
      </c>
      <c r="AV466" s="192">
        <v>0</v>
      </c>
      <c r="AW466" s="374">
        <v>1</v>
      </c>
      <c r="AX466" s="31">
        <v>1</v>
      </c>
      <c r="AY466" s="122">
        <v>0.5</v>
      </c>
      <c r="AZ466" s="374">
        <v>0</v>
      </c>
      <c r="BA466" s="56">
        <v>0</v>
      </c>
      <c r="BB466" s="131">
        <v>0</v>
      </c>
      <c r="BC466" s="374">
        <v>0</v>
      </c>
      <c r="BD466" s="56">
        <v>0</v>
      </c>
      <c r="BE466" s="56">
        <v>0</v>
      </c>
      <c r="BF466" s="28">
        <v>2</v>
      </c>
      <c r="BG466" s="66">
        <v>0</v>
      </c>
      <c r="BH466" s="212">
        <v>0</v>
      </c>
      <c r="BI466" s="28">
        <v>1.5</v>
      </c>
      <c r="BJ466" s="464">
        <v>6</v>
      </c>
      <c r="BK466" s="438">
        <v>0</v>
      </c>
      <c r="BL466" s="436">
        <v>0</v>
      </c>
      <c r="BM466" s="439">
        <v>0</v>
      </c>
      <c r="BN466" s="440">
        <v>0</v>
      </c>
      <c r="BO466" s="439">
        <v>0</v>
      </c>
      <c r="BP466" s="453">
        <v>0</v>
      </c>
      <c r="BQ466" s="439">
        <v>0</v>
      </c>
      <c r="BR466" s="440">
        <v>0</v>
      </c>
      <c r="BS466" s="439">
        <v>0</v>
      </c>
      <c r="BT466" s="464">
        <v>0</v>
      </c>
      <c r="BU466" s="441">
        <v>0</v>
      </c>
      <c r="BV466" s="436">
        <v>0</v>
      </c>
      <c r="BW466" s="440">
        <v>4</v>
      </c>
      <c r="BX466" s="453">
        <v>4</v>
      </c>
      <c r="BY466" s="442" t="s">
        <v>132</v>
      </c>
      <c r="BZ466" s="436">
        <v>0</v>
      </c>
      <c r="CA466" s="440">
        <v>0</v>
      </c>
      <c r="CB466" s="440">
        <v>0</v>
      </c>
      <c r="CC466" s="440">
        <v>0</v>
      </c>
      <c r="CD466" s="436">
        <v>0</v>
      </c>
      <c r="CE466" s="440">
        <v>0</v>
      </c>
      <c r="CF466" s="440">
        <v>0</v>
      </c>
      <c r="CG466" s="440">
        <v>0</v>
      </c>
      <c r="CH466" s="443" t="s">
        <v>127</v>
      </c>
      <c r="CI466" s="440">
        <v>0</v>
      </c>
      <c r="CJ466" s="454">
        <v>0</v>
      </c>
      <c r="CK466" s="441">
        <v>0</v>
      </c>
      <c r="CL466" s="436">
        <v>0</v>
      </c>
      <c r="CM466" s="440">
        <v>0</v>
      </c>
      <c r="CN466" s="440">
        <v>0</v>
      </c>
      <c r="CO466" s="443" t="s">
        <v>132</v>
      </c>
      <c r="CP466" s="444"/>
      <c r="CQ466" s="445" t="s">
        <v>132</v>
      </c>
      <c r="CR466" s="443" t="s">
        <v>132</v>
      </c>
      <c r="CS466" s="232"/>
      <c r="CT466" s="443" t="s">
        <v>132</v>
      </c>
      <c r="CU466" s="439"/>
      <c r="CV466" s="439"/>
      <c r="CW466" s="444" t="s">
        <v>132</v>
      </c>
      <c r="CX466" s="444" t="s">
        <v>132</v>
      </c>
      <c r="CY466" s="444" t="s">
        <v>132</v>
      </c>
      <c r="CZ466" s="444" t="s">
        <v>132</v>
      </c>
      <c r="DA466" s="245"/>
      <c r="DB466" s="448" t="s">
        <v>2744</v>
      </c>
      <c r="DC466" s="447" t="s">
        <v>149</v>
      </c>
      <c r="DD466" s="449" t="s">
        <v>2735</v>
      </c>
      <c r="DE466" s="948" t="s">
        <v>160</v>
      </c>
    </row>
    <row r="467" spans="1:109" ht="40.5">
      <c r="A467" s="49"/>
      <c r="B467" s="59">
        <f t="shared" ca="1" si="7"/>
        <v>459</v>
      </c>
      <c r="C467" s="115" t="s">
        <v>256</v>
      </c>
      <c r="D467" s="150" t="s">
        <v>5066</v>
      </c>
      <c r="E467" s="65" t="s">
        <v>5067</v>
      </c>
      <c r="F467" s="116" t="s">
        <v>132</v>
      </c>
      <c r="G467" s="117" t="s">
        <v>132</v>
      </c>
      <c r="H467" s="27">
        <v>33326</v>
      </c>
      <c r="I467" s="73" t="s">
        <v>477</v>
      </c>
      <c r="J467" s="67" t="s">
        <v>5068</v>
      </c>
      <c r="K467" s="61" t="s">
        <v>479</v>
      </c>
      <c r="L467" s="112"/>
      <c r="M467" s="118" t="s">
        <v>132</v>
      </c>
      <c r="N467" s="65" t="s">
        <v>5069</v>
      </c>
      <c r="O467" s="67" t="s">
        <v>5070</v>
      </c>
      <c r="P467" s="61" t="s">
        <v>5071</v>
      </c>
      <c r="Q467" s="112" t="s">
        <v>5072</v>
      </c>
      <c r="R467" s="151">
        <v>0</v>
      </c>
      <c r="S467" s="144">
        <v>2</v>
      </c>
      <c r="T467" s="282" t="s">
        <v>944</v>
      </c>
      <c r="U467" s="676">
        <v>40</v>
      </c>
      <c r="V467" s="282" t="s">
        <v>944</v>
      </c>
      <c r="W467" s="676">
        <v>29</v>
      </c>
      <c r="X467" s="114"/>
      <c r="Y467" s="676"/>
      <c r="Z467" s="114"/>
      <c r="AA467" s="676"/>
      <c r="AB467" s="114"/>
      <c r="AC467" s="676"/>
      <c r="AD467" s="114"/>
      <c r="AE467" s="676"/>
      <c r="AF467" s="114"/>
      <c r="AG467" s="676"/>
      <c r="AH467" s="114"/>
      <c r="AI467" s="676"/>
      <c r="AJ467" s="114"/>
      <c r="AK467" s="676"/>
      <c r="AL467" s="114"/>
      <c r="AM467" s="676"/>
      <c r="AN467" s="144">
        <v>2</v>
      </c>
      <c r="AO467" s="157">
        <v>0.1</v>
      </c>
      <c r="AP467" s="130">
        <v>0</v>
      </c>
      <c r="AQ467" s="212">
        <v>0</v>
      </c>
      <c r="AR467" s="66">
        <v>0</v>
      </c>
      <c r="AS467" s="120">
        <v>2</v>
      </c>
      <c r="AT467" s="121">
        <v>0</v>
      </c>
      <c r="AU467" s="66">
        <v>0</v>
      </c>
      <c r="AV467" s="122">
        <v>0</v>
      </c>
      <c r="AW467" s="121">
        <v>6</v>
      </c>
      <c r="AX467" s="66">
        <v>1</v>
      </c>
      <c r="AY467" s="122">
        <v>0.17</v>
      </c>
      <c r="AZ467" s="121">
        <v>1</v>
      </c>
      <c r="BA467" s="66">
        <v>0</v>
      </c>
      <c r="BB467" s="122">
        <v>0</v>
      </c>
      <c r="BC467" s="121">
        <v>3</v>
      </c>
      <c r="BD467" s="66">
        <v>1</v>
      </c>
      <c r="BE467" s="122">
        <v>0.14000000000000001</v>
      </c>
      <c r="BF467" s="113">
        <v>6</v>
      </c>
      <c r="BG467" s="66">
        <v>0</v>
      </c>
      <c r="BH467" s="66">
        <v>0</v>
      </c>
      <c r="BI467" s="151">
        <v>5</v>
      </c>
      <c r="BJ467" s="158">
        <v>43</v>
      </c>
      <c r="BK467" s="154">
        <v>0</v>
      </c>
      <c r="BL467" s="144">
        <v>0</v>
      </c>
      <c r="BM467" s="135">
        <v>0</v>
      </c>
      <c r="BN467" s="145">
        <v>0</v>
      </c>
      <c r="BO467" s="135">
        <v>0</v>
      </c>
      <c r="BP467" s="135">
        <v>0</v>
      </c>
      <c r="BQ467" s="135">
        <v>0</v>
      </c>
      <c r="BR467" s="145">
        <v>0</v>
      </c>
      <c r="BS467" s="135">
        <v>0</v>
      </c>
      <c r="BT467" s="158">
        <v>0</v>
      </c>
      <c r="BU467" s="149">
        <v>0</v>
      </c>
      <c r="BV467" s="144">
        <v>0</v>
      </c>
      <c r="BW467" s="145">
        <v>24</v>
      </c>
      <c r="BX467" s="158">
        <v>17</v>
      </c>
      <c r="BY467" s="147" t="s">
        <v>132</v>
      </c>
      <c r="BZ467" s="144">
        <v>0</v>
      </c>
      <c r="CA467" s="145">
        <v>9</v>
      </c>
      <c r="CB467" s="145">
        <v>6</v>
      </c>
      <c r="CC467" s="145">
        <v>9</v>
      </c>
      <c r="CD467" s="144">
        <v>0</v>
      </c>
      <c r="CE467" s="145">
        <v>0</v>
      </c>
      <c r="CF467" s="145">
        <v>0</v>
      </c>
      <c r="CG467" s="145">
        <v>0</v>
      </c>
      <c r="CH467" s="134" t="s">
        <v>132</v>
      </c>
      <c r="CI467" s="145"/>
      <c r="CJ467" s="158"/>
      <c r="CK467" s="149"/>
      <c r="CL467" s="144">
        <v>0</v>
      </c>
      <c r="CM467" s="145">
        <v>0</v>
      </c>
      <c r="CN467" s="145">
        <v>0</v>
      </c>
      <c r="CO467" s="134" t="s">
        <v>127</v>
      </c>
      <c r="CP467" s="136" t="s">
        <v>127</v>
      </c>
      <c r="CQ467" s="133" t="s">
        <v>127</v>
      </c>
      <c r="CR467" s="134" t="s">
        <v>127</v>
      </c>
      <c r="CS467" s="112" t="s">
        <v>5073</v>
      </c>
      <c r="CT467" s="134" t="s">
        <v>127</v>
      </c>
      <c r="CU467" s="135">
        <v>49</v>
      </c>
      <c r="CV467" s="135">
        <v>0</v>
      </c>
      <c r="CW467" s="136" t="s">
        <v>132</v>
      </c>
      <c r="CX467" s="137" t="s">
        <v>132</v>
      </c>
      <c r="CY467" s="137" t="s">
        <v>132</v>
      </c>
      <c r="CZ467" s="137" t="s">
        <v>132</v>
      </c>
      <c r="DA467" s="61" t="s">
        <v>2773</v>
      </c>
      <c r="DB467" s="156" t="s">
        <v>2744</v>
      </c>
      <c r="DC467" s="138" t="s">
        <v>149</v>
      </c>
      <c r="DD467" s="139" t="s">
        <v>2736</v>
      </c>
      <c r="DE467" s="947" t="s">
        <v>3382</v>
      </c>
    </row>
    <row r="468" spans="1:109">
      <c r="A468" s="49"/>
      <c r="B468" s="59">
        <f t="shared" ca="1" si="7"/>
        <v>460</v>
      </c>
      <c r="C468" s="115" t="s">
        <v>256</v>
      </c>
      <c r="D468" s="150" t="s">
        <v>5074</v>
      </c>
      <c r="E468" s="65" t="s">
        <v>5075</v>
      </c>
      <c r="F468" s="116" t="s">
        <v>132</v>
      </c>
      <c r="G468" s="117" t="s">
        <v>132</v>
      </c>
      <c r="H468" s="27">
        <v>43095</v>
      </c>
      <c r="I468" s="65" t="s">
        <v>477</v>
      </c>
      <c r="J468" s="67" t="s">
        <v>5068</v>
      </c>
      <c r="K468" s="61" t="s">
        <v>479</v>
      </c>
      <c r="L468" s="112"/>
      <c r="M468" s="118" t="s">
        <v>132</v>
      </c>
      <c r="N468" s="65" t="s">
        <v>5076</v>
      </c>
      <c r="O468" s="67" t="s">
        <v>5077</v>
      </c>
      <c r="P468" s="61" t="s">
        <v>5071</v>
      </c>
      <c r="Q468" s="112" t="s">
        <v>5072</v>
      </c>
      <c r="R468" s="151">
        <v>0</v>
      </c>
      <c r="S468" s="144">
        <v>2</v>
      </c>
      <c r="T468" s="282" t="s">
        <v>618</v>
      </c>
      <c r="U468" s="152">
        <v>40</v>
      </c>
      <c r="V468" s="815" t="s">
        <v>944</v>
      </c>
      <c r="W468" s="152">
        <v>29</v>
      </c>
      <c r="X468" s="119"/>
      <c r="Y468" s="152"/>
      <c r="Z468" s="119"/>
      <c r="AA468" s="152"/>
      <c r="AB468" s="119"/>
      <c r="AC468" s="152"/>
      <c r="AD468" s="119"/>
      <c r="AE468" s="152"/>
      <c r="AF468" s="119"/>
      <c r="AG468" s="152"/>
      <c r="AH468" s="119"/>
      <c r="AI468" s="152"/>
      <c r="AJ468" s="119"/>
      <c r="AK468" s="152"/>
      <c r="AL468" s="119"/>
      <c r="AM468" s="273"/>
      <c r="AN468" s="144">
        <v>0</v>
      </c>
      <c r="AO468" s="154">
        <v>0</v>
      </c>
      <c r="AP468" s="130">
        <v>0</v>
      </c>
      <c r="AQ468" s="212">
        <v>0</v>
      </c>
      <c r="AR468" s="66">
        <v>0</v>
      </c>
      <c r="AS468" s="120">
        <v>0</v>
      </c>
      <c r="AT468" s="121">
        <v>0</v>
      </c>
      <c r="AU468" s="66">
        <v>0</v>
      </c>
      <c r="AV468" s="122">
        <v>0</v>
      </c>
      <c r="AW468" s="121">
        <v>0</v>
      </c>
      <c r="AX468" s="66">
        <v>2</v>
      </c>
      <c r="AY468" s="122">
        <v>0.5</v>
      </c>
      <c r="AZ468" s="121">
        <v>0</v>
      </c>
      <c r="BA468" s="66">
        <v>0</v>
      </c>
      <c r="BB468" s="122">
        <v>0</v>
      </c>
      <c r="BC468" s="121">
        <v>0</v>
      </c>
      <c r="BD468" s="66">
        <v>0</v>
      </c>
      <c r="BE468" s="122">
        <v>0</v>
      </c>
      <c r="BF468" s="113">
        <v>0</v>
      </c>
      <c r="BG468" s="66">
        <v>0</v>
      </c>
      <c r="BH468" s="66">
        <v>0</v>
      </c>
      <c r="BI468" s="151">
        <v>2</v>
      </c>
      <c r="BJ468" s="143">
        <v>4</v>
      </c>
      <c r="BK468" s="154">
        <v>0</v>
      </c>
      <c r="BL468" s="144">
        <v>0</v>
      </c>
      <c r="BM468" s="135">
        <v>0</v>
      </c>
      <c r="BN468" s="145">
        <v>0</v>
      </c>
      <c r="BO468" s="135">
        <v>0</v>
      </c>
      <c r="BP468" s="146">
        <v>0</v>
      </c>
      <c r="BQ468" s="135">
        <v>0</v>
      </c>
      <c r="BR468" s="145">
        <v>0</v>
      </c>
      <c r="BS468" s="135">
        <v>0</v>
      </c>
      <c r="BT468" s="155">
        <v>0</v>
      </c>
      <c r="BU468" s="149">
        <v>0</v>
      </c>
      <c r="BV468" s="144">
        <v>0</v>
      </c>
      <c r="BW468" s="145">
        <v>18</v>
      </c>
      <c r="BX468" s="146">
        <v>7</v>
      </c>
      <c r="BY468" s="147" t="s">
        <v>132</v>
      </c>
      <c r="BZ468" s="144">
        <v>0</v>
      </c>
      <c r="CA468" s="145">
        <v>0</v>
      </c>
      <c r="CB468" s="145">
        <v>0</v>
      </c>
      <c r="CC468" s="145">
        <v>0</v>
      </c>
      <c r="CD468" s="144">
        <v>0</v>
      </c>
      <c r="CE468" s="145">
        <v>0</v>
      </c>
      <c r="CF468" s="145">
        <v>0</v>
      </c>
      <c r="CG468" s="145">
        <v>0</v>
      </c>
      <c r="CH468" s="134" t="s">
        <v>132</v>
      </c>
      <c r="CI468" s="145"/>
      <c r="CJ468" s="148"/>
      <c r="CK468" s="149"/>
      <c r="CL468" s="144">
        <v>0</v>
      </c>
      <c r="CM468" s="145">
        <v>0</v>
      </c>
      <c r="CN468" s="145">
        <v>0</v>
      </c>
      <c r="CO468" s="134" t="s">
        <v>132</v>
      </c>
      <c r="CP468" s="136"/>
      <c r="CQ468" s="133" t="s">
        <v>132</v>
      </c>
      <c r="CR468" s="134" t="s">
        <v>132</v>
      </c>
      <c r="CS468" s="112"/>
      <c r="CT468" s="134" t="s">
        <v>127</v>
      </c>
      <c r="CU468" s="135">
        <v>26</v>
      </c>
      <c r="CV468" s="135">
        <v>9</v>
      </c>
      <c r="CW468" s="136" t="s">
        <v>132</v>
      </c>
      <c r="CX468" s="137" t="s">
        <v>132</v>
      </c>
      <c r="CY468" s="137" t="s">
        <v>132</v>
      </c>
      <c r="CZ468" s="137" t="s">
        <v>132</v>
      </c>
      <c r="DA468" s="61" t="s">
        <v>2773</v>
      </c>
      <c r="DB468" s="156" t="s">
        <v>2744</v>
      </c>
      <c r="DC468" s="138" t="s">
        <v>149</v>
      </c>
      <c r="DD468" s="139" t="s">
        <v>2736</v>
      </c>
      <c r="DE468" s="947" t="s">
        <v>3382</v>
      </c>
    </row>
    <row r="469" spans="1:109" ht="40.5">
      <c r="A469" s="49"/>
      <c r="B469" s="59">
        <f t="shared" ca="1" si="7"/>
        <v>461</v>
      </c>
      <c r="C469" s="132" t="s">
        <v>256</v>
      </c>
      <c r="D469" s="121">
        <v>2410905042</v>
      </c>
      <c r="E469" s="121" t="s">
        <v>5078</v>
      </c>
      <c r="F469" s="116" t="s">
        <v>132</v>
      </c>
      <c r="G469" s="117" t="s">
        <v>132</v>
      </c>
      <c r="H469" s="112" t="s">
        <v>144</v>
      </c>
      <c r="I469" s="73" t="s">
        <v>477</v>
      </c>
      <c r="J469" s="67" t="s">
        <v>5079</v>
      </c>
      <c r="K469" s="61" t="s">
        <v>528</v>
      </c>
      <c r="L469" s="375" t="s">
        <v>5080</v>
      </c>
      <c r="M469" s="118" t="s">
        <v>132</v>
      </c>
      <c r="N469" s="65" t="s">
        <v>5081</v>
      </c>
      <c r="O469" s="67" t="s">
        <v>5082</v>
      </c>
      <c r="P469" s="61" t="s">
        <v>5083</v>
      </c>
      <c r="Q469" s="112" t="s">
        <v>5084</v>
      </c>
      <c r="R469" s="151">
        <v>0</v>
      </c>
      <c r="S469" s="144">
        <v>1</v>
      </c>
      <c r="T469" s="282" t="s">
        <v>3284</v>
      </c>
      <c r="U469" s="676">
        <v>1</v>
      </c>
      <c r="V469" s="282"/>
      <c r="W469" s="676"/>
      <c r="X469" s="114"/>
      <c r="Y469" s="676"/>
      <c r="Z469" s="114"/>
      <c r="AA469" s="676"/>
      <c r="AB469" s="114"/>
      <c r="AC469" s="676"/>
      <c r="AD469" s="114"/>
      <c r="AE469" s="676"/>
      <c r="AF469" s="114"/>
      <c r="AG469" s="676"/>
      <c r="AH469" s="114"/>
      <c r="AI469" s="676"/>
      <c r="AJ469" s="114"/>
      <c r="AK469" s="676"/>
      <c r="AL469" s="114"/>
      <c r="AM469" s="676"/>
      <c r="AN469" s="144">
        <v>0</v>
      </c>
      <c r="AO469" s="157">
        <v>0</v>
      </c>
      <c r="AP469" s="130">
        <v>0</v>
      </c>
      <c r="AQ469" s="212">
        <v>0</v>
      </c>
      <c r="AR469" s="66">
        <v>0</v>
      </c>
      <c r="AS469" s="120">
        <v>0</v>
      </c>
      <c r="AT469" s="121">
        <v>0</v>
      </c>
      <c r="AU469" s="66">
        <v>0</v>
      </c>
      <c r="AV469" s="122">
        <v>0</v>
      </c>
      <c r="AW469" s="121">
        <v>1</v>
      </c>
      <c r="AX469" s="66">
        <v>1</v>
      </c>
      <c r="AY469" s="122">
        <v>1</v>
      </c>
      <c r="AZ469" s="121">
        <v>0</v>
      </c>
      <c r="BA469" s="66">
        <v>0</v>
      </c>
      <c r="BB469" s="122">
        <v>0</v>
      </c>
      <c r="BC469" s="121">
        <v>0</v>
      </c>
      <c r="BD469" s="66">
        <v>0</v>
      </c>
      <c r="BE469" s="122">
        <v>0</v>
      </c>
      <c r="BF469" s="113">
        <v>1</v>
      </c>
      <c r="BG469" s="66">
        <v>0</v>
      </c>
      <c r="BH469" s="66">
        <v>0</v>
      </c>
      <c r="BI469" s="151">
        <v>5</v>
      </c>
      <c r="BJ469" s="158">
        <v>15</v>
      </c>
      <c r="BK469" s="154">
        <v>0</v>
      </c>
      <c r="BL469" s="144">
        <v>0</v>
      </c>
      <c r="BM469" s="135">
        <v>0</v>
      </c>
      <c r="BN469" s="145">
        <v>0</v>
      </c>
      <c r="BO469" s="135">
        <v>0</v>
      </c>
      <c r="BP469" s="135">
        <v>0</v>
      </c>
      <c r="BQ469" s="135">
        <v>0</v>
      </c>
      <c r="BR469" s="145">
        <v>0</v>
      </c>
      <c r="BS469" s="135">
        <v>0</v>
      </c>
      <c r="BT469" s="158">
        <v>0</v>
      </c>
      <c r="BU469" s="149">
        <v>0</v>
      </c>
      <c r="BV469" s="144">
        <v>0</v>
      </c>
      <c r="BW469" s="145">
        <v>20</v>
      </c>
      <c r="BX469" s="158">
        <v>11</v>
      </c>
      <c r="BY469" s="147" t="s">
        <v>132</v>
      </c>
      <c r="BZ469" s="144">
        <v>0</v>
      </c>
      <c r="CA469" s="145">
        <v>100</v>
      </c>
      <c r="CB469" s="145">
        <v>85</v>
      </c>
      <c r="CC469" s="145">
        <v>100</v>
      </c>
      <c r="CD469" s="144">
        <v>0</v>
      </c>
      <c r="CE469" s="145">
        <v>0</v>
      </c>
      <c r="CF469" s="145">
        <v>0</v>
      </c>
      <c r="CG469" s="145">
        <v>0</v>
      </c>
      <c r="CH469" s="134" t="s">
        <v>127</v>
      </c>
      <c r="CI469" s="145">
        <v>0</v>
      </c>
      <c r="CJ469" s="158">
        <v>2</v>
      </c>
      <c r="CK469" s="149">
        <v>0</v>
      </c>
      <c r="CL469" s="144">
        <v>0</v>
      </c>
      <c r="CM469" s="145">
        <v>318</v>
      </c>
      <c r="CN469" s="145">
        <v>50</v>
      </c>
      <c r="CO469" s="134" t="s">
        <v>132</v>
      </c>
      <c r="CP469" s="136"/>
      <c r="CQ469" s="133" t="s">
        <v>132</v>
      </c>
      <c r="CR469" s="134" t="s">
        <v>132</v>
      </c>
      <c r="CS469" s="112"/>
      <c r="CT469" s="134" t="s">
        <v>132</v>
      </c>
      <c r="CU469" s="135"/>
      <c r="CV469" s="135"/>
      <c r="CW469" s="136" t="s">
        <v>127</v>
      </c>
      <c r="CX469" s="137" t="s">
        <v>132</v>
      </c>
      <c r="CY469" s="137" t="s">
        <v>132</v>
      </c>
      <c r="CZ469" s="137" t="s">
        <v>132</v>
      </c>
      <c r="DA469" s="61" t="s">
        <v>2773</v>
      </c>
      <c r="DB469" s="156" t="s">
        <v>2744</v>
      </c>
      <c r="DC469" s="138" t="s">
        <v>149</v>
      </c>
      <c r="DD469" s="139" t="s">
        <v>2735</v>
      </c>
      <c r="DE469" s="947" t="s">
        <v>180</v>
      </c>
    </row>
    <row r="470" spans="1:109">
      <c r="A470" s="49"/>
      <c r="B470" s="59">
        <f t="shared" ca="1" si="7"/>
        <v>462</v>
      </c>
      <c r="C470" s="115" t="s">
        <v>256</v>
      </c>
      <c r="D470" s="121">
        <v>2410905075</v>
      </c>
      <c r="E470" s="121" t="s">
        <v>5085</v>
      </c>
      <c r="F470" s="116" t="s">
        <v>132</v>
      </c>
      <c r="G470" s="117" t="s">
        <v>132</v>
      </c>
      <c r="H470" s="112" t="s">
        <v>144</v>
      </c>
      <c r="I470" s="65" t="s">
        <v>477</v>
      </c>
      <c r="J470" s="67" t="s">
        <v>5086</v>
      </c>
      <c r="K470" s="61" t="s">
        <v>479</v>
      </c>
      <c r="L470" s="112"/>
      <c r="M470" s="118" t="s">
        <v>132</v>
      </c>
      <c r="N470" s="65" t="s">
        <v>5081</v>
      </c>
      <c r="O470" s="67" t="s">
        <v>5087</v>
      </c>
      <c r="P470" s="61" t="s">
        <v>5083</v>
      </c>
      <c r="Q470" s="112" t="s">
        <v>5084</v>
      </c>
      <c r="R470" s="151">
        <v>0</v>
      </c>
      <c r="S470" s="144">
        <v>0</v>
      </c>
      <c r="T470" s="282"/>
      <c r="U470" s="159"/>
      <c r="V470" s="282"/>
      <c r="W470" s="159"/>
      <c r="X470" s="114"/>
      <c r="Y470" s="159"/>
      <c r="Z470" s="114"/>
      <c r="AA470" s="159"/>
      <c r="AB470" s="114"/>
      <c r="AC470" s="159"/>
      <c r="AD470" s="114"/>
      <c r="AE470" s="159"/>
      <c r="AF470" s="114"/>
      <c r="AG470" s="159"/>
      <c r="AH470" s="114"/>
      <c r="AI470" s="159"/>
      <c r="AJ470" s="114"/>
      <c r="AK470" s="159"/>
      <c r="AL470" s="114"/>
      <c r="AM470" s="159"/>
      <c r="AN470" s="144">
        <v>2</v>
      </c>
      <c r="AO470" s="160">
        <v>1</v>
      </c>
      <c r="AP470" s="130">
        <v>0</v>
      </c>
      <c r="AQ470" s="212">
        <v>0</v>
      </c>
      <c r="AR470" s="66">
        <v>0</v>
      </c>
      <c r="AS470" s="120">
        <v>2</v>
      </c>
      <c r="AT470" s="121">
        <v>0</v>
      </c>
      <c r="AU470" s="66">
        <v>0</v>
      </c>
      <c r="AV470" s="122">
        <v>0</v>
      </c>
      <c r="AW470" s="121">
        <v>1</v>
      </c>
      <c r="AX470" s="66">
        <v>1</v>
      </c>
      <c r="AY470" s="122">
        <v>1</v>
      </c>
      <c r="AZ470" s="121">
        <v>0</v>
      </c>
      <c r="BA470" s="66">
        <v>0</v>
      </c>
      <c r="BB470" s="122">
        <v>0</v>
      </c>
      <c r="BC470" s="121">
        <v>0</v>
      </c>
      <c r="BD470" s="66">
        <v>0</v>
      </c>
      <c r="BE470" s="122">
        <v>0</v>
      </c>
      <c r="BF470" s="121">
        <v>0</v>
      </c>
      <c r="BG470" s="66">
        <v>0</v>
      </c>
      <c r="BH470" s="122">
        <v>0</v>
      </c>
      <c r="BI470" s="151">
        <v>3</v>
      </c>
      <c r="BJ470" s="143">
        <v>6</v>
      </c>
      <c r="BK470" s="154">
        <v>0</v>
      </c>
      <c r="BL470" s="144">
        <v>0</v>
      </c>
      <c r="BM470" s="135">
        <v>0</v>
      </c>
      <c r="BN470" s="145">
        <v>0</v>
      </c>
      <c r="BO470" s="135">
        <v>0</v>
      </c>
      <c r="BP470" s="146">
        <v>0</v>
      </c>
      <c r="BQ470" s="135">
        <v>0</v>
      </c>
      <c r="BR470" s="145">
        <v>0</v>
      </c>
      <c r="BS470" s="135">
        <v>0</v>
      </c>
      <c r="BT470" s="155">
        <v>0</v>
      </c>
      <c r="BU470" s="149">
        <v>0</v>
      </c>
      <c r="BV470" s="144">
        <v>0</v>
      </c>
      <c r="BW470" s="145">
        <v>2</v>
      </c>
      <c r="BX470" s="146">
        <v>1</v>
      </c>
      <c r="BY470" s="147" t="s">
        <v>132</v>
      </c>
      <c r="BZ470" s="144">
        <v>0</v>
      </c>
      <c r="CA470" s="145">
        <v>0</v>
      </c>
      <c r="CB470" s="145">
        <v>0</v>
      </c>
      <c r="CC470" s="145">
        <v>0</v>
      </c>
      <c r="CD470" s="144">
        <v>0</v>
      </c>
      <c r="CE470" s="145">
        <v>0</v>
      </c>
      <c r="CF470" s="145">
        <v>0</v>
      </c>
      <c r="CG470" s="145">
        <v>0</v>
      </c>
      <c r="CH470" s="134" t="s">
        <v>132</v>
      </c>
      <c r="CI470" s="145"/>
      <c r="CJ470" s="148"/>
      <c r="CK470" s="149"/>
      <c r="CL470" s="144">
        <v>0</v>
      </c>
      <c r="CM470" s="145">
        <v>0</v>
      </c>
      <c r="CN470" s="145">
        <v>0</v>
      </c>
      <c r="CO470" s="134" t="s">
        <v>132</v>
      </c>
      <c r="CP470" s="136"/>
      <c r="CQ470" s="133" t="s">
        <v>132</v>
      </c>
      <c r="CR470" s="134" t="s">
        <v>132</v>
      </c>
      <c r="CS470" s="112"/>
      <c r="CT470" s="134" t="s">
        <v>127</v>
      </c>
      <c r="CU470" s="135">
        <v>6</v>
      </c>
      <c r="CV470" s="135">
        <v>5</v>
      </c>
      <c r="CW470" s="136" t="s">
        <v>132</v>
      </c>
      <c r="CX470" s="137" t="s">
        <v>132</v>
      </c>
      <c r="CY470" s="137" t="s">
        <v>132</v>
      </c>
      <c r="CZ470" s="137" t="s">
        <v>132</v>
      </c>
      <c r="DA470" s="61" t="s">
        <v>2955</v>
      </c>
      <c r="DB470" s="156" t="s">
        <v>2744</v>
      </c>
      <c r="DC470" s="138" t="s">
        <v>149</v>
      </c>
      <c r="DD470" s="139" t="s">
        <v>2735</v>
      </c>
      <c r="DE470" s="947" t="s">
        <v>180</v>
      </c>
    </row>
    <row r="471" spans="1:109">
      <c r="A471" s="49"/>
      <c r="B471" s="59">
        <f t="shared" ca="1" si="7"/>
        <v>463</v>
      </c>
      <c r="C471" s="115" t="s">
        <v>256</v>
      </c>
      <c r="D471" s="121">
        <v>2410905083</v>
      </c>
      <c r="E471" s="121" t="s">
        <v>5088</v>
      </c>
      <c r="F471" s="116" t="s">
        <v>132</v>
      </c>
      <c r="G471" s="117" t="s">
        <v>132</v>
      </c>
      <c r="H471" s="112" t="s">
        <v>144</v>
      </c>
      <c r="I471" s="65" t="s">
        <v>477</v>
      </c>
      <c r="J471" s="67" t="s">
        <v>5086</v>
      </c>
      <c r="K471" s="61" t="s">
        <v>479</v>
      </c>
      <c r="L471" s="112"/>
      <c r="M471" s="118" t="s">
        <v>132</v>
      </c>
      <c r="N471" s="65" t="s">
        <v>5081</v>
      </c>
      <c r="O471" s="67" t="s">
        <v>5089</v>
      </c>
      <c r="P471" s="61" t="s">
        <v>2750</v>
      </c>
      <c r="Q471" s="112" t="s">
        <v>5084</v>
      </c>
      <c r="R471" s="151">
        <v>0</v>
      </c>
      <c r="S471" s="144">
        <v>0</v>
      </c>
      <c r="T471" s="282"/>
      <c r="U471" s="159"/>
      <c r="V471" s="282"/>
      <c r="W471" s="159"/>
      <c r="X471" s="114"/>
      <c r="Y471" s="159"/>
      <c r="Z471" s="114"/>
      <c r="AA471" s="159"/>
      <c r="AB471" s="114"/>
      <c r="AC471" s="159"/>
      <c r="AD471" s="114"/>
      <c r="AE471" s="159"/>
      <c r="AF471" s="114"/>
      <c r="AG471" s="159"/>
      <c r="AH471" s="114"/>
      <c r="AI471" s="159"/>
      <c r="AJ471" s="114"/>
      <c r="AK471" s="159"/>
      <c r="AL471" s="114"/>
      <c r="AM471" s="159"/>
      <c r="AN471" s="144">
        <v>2</v>
      </c>
      <c r="AO471" s="161">
        <v>1</v>
      </c>
      <c r="AP471" s="130">
        <v>0</v>
      </c>
      <c r="AQ471" s="212">
        <v>0</v>
      </c>
      <c r="AR471" s="66">
        <v>0</v>
      </c>
      <c r="AS471" s="120">
        <v>2</v>
      </c>
      <c r="AT471" s="121">
        <v>0</v>
      </c>
      <c r="AU471" s="66">
        <v>0</v>
      </c>
      <c r="AV471" s="131">
        <v>0</v>
      </c>
      <c r="AW471" s="121">
        <v>1</v>
      </c>
      <c r="AX471" s="66">
        <v>1</v>
      </c>
      <c r="AY471" s="122">
        <v>1</v>
      </c>
      <c r="AZ471" s="121">
        <v>0</v>
      </c>
      <c r="BA471" s="66">
        <v>0</v>
      </c>
      <c r="BB471" s="131">
        <v>0</v>
      </c>
      <c r="BC471" s="121">
        <v>0</v>
      </c>
      <c r="BD471" s="66">
        <v>0</v>
      </c>
      <c r="BE471" s="131">
        <v>0</v>
      </c>
      <c r="BF471" s="121">
        <v>0</v>
      </c>
      <c r="BG471" s="66">
        <v>0</v>
      </c>
      <c r="BH471" s="131">
        <v>0</v>
      </c>
      <c r="BI471" s="151">
        <v>3</v>
      </c>
      <c r="BJ471" s="143">
        <v>4</v>
      </c>
      <c r="BK471" s="154">
        <v>0</v>
      </c>
      <c r="BL471" s="144">
        <v>0</v>
      </c>
      <c r="BM471" s="135">
        <v>0</v>
      </c>
      <c r="BN471" s="145">
        <v>3</v>
      </c>
      <c r="BO471" s="135">
        <v>0</v>
      </c>
      <c r="BP471" s="146">
        <v>3</v>
      </c>
      <c r="BQ471" s="135">
        <v>0</v>
      </c>
      <c r="BR471" s="145">
        <v>3</v>
      </c>
      <c r="BS471" s="135">
        <v>0</v>
      </c>
      <c r="BT471" s="155">
        <v>3</v>
      </c>
      <c r="BU471" s="149">
        <v>0</v>
      </c>
      <c r="BV471" s="144">
        <v>0</v>
      </c>
      <c r="BW471" s="145">
        <v>18</v>
      </c>
      <c r="BX471" s="146">
        <v>7</v>
      </c>
      <c r="BY471" s="147" t="s">
        <v>132</v>
      </c>
      <c r="BZ471" s="144">
        <v>0</v>
      </c>
      <c r="CA471" s="145">
        <v>0</v>
      </c>
      <c r="CB471" s="145">
        <v>0</v>
      </c>
      <c r="CC471" s="145">
        <v>0</v>
      </c>
      <c r="CD471" s="144">
        <v>0</v>
      </c>
      <c r="CE471" s="145">
        <v>0</v>
      </c>
      <c r="CF471" s="145">
        <v>0</v>
      </c>
      <c r="CG471" s="145">
        <v>0</v>
      </c>
      <c r="CH471" s="134" t="s">
        <v>132</v>
      </c>
      <c r="CI471" s="145"/>
      <c r="CJ471" s="148"/>
      <c r="CK471" s="149"/>
      <c r="CL471" s="144">
        <v>0</v>
      </c>
      <c r="CM471" s="145">
        <v>0</v>
      </c>
      <c r="CN471" s="145">
        <v>0</v>
      </c>
      <c r="CO471" s="134" t="s">
        <v>132</v>
      </c>
      <c r="CP471" s="136"/>
      <c r="CQ471" s="133" t="s">
        <v>132</v>
      </c>
      <c r="CR471" s="134" t="s">
        <v>132</v>
      </c>
      <c r="CS471" s="112"/>
      <c r="CT471" s="134" t="s">
        <v>127</v>
      </c>
      <c r="CU471" s="135">
        <v>5</v>
      </c>
      <c r="CV471" s="135">
        <v>4</v>
      </c>
      <c r="CW471" s="136" t="s">
        <v>132</v>
      </c>
      <c r="CX471" s="137" t="s">
        <v>132</v>
      </c>
      <c r="CY471" s="137" t="s">
        <v>132</v>
      </c>
      <c r="CZ471" s="137" t="s">
        <v>132</v>
      </c>
      <c r="DA471" s="61" t="s">
        <v>2955</v>
      </c>
      <c r="DB471" s="156" t="s">
        <v>2744</v>
      </c>
      <c r="DC471" s="138" t="s">
        <v>149</v>
      </c>
      <c r="DD471" s="139" t="s">
        <v>2735</v>
      </c>
      <c r="DE471" s="947" t="s">
        <v>5090</v>
      </c>
    </row>
    <row r="472" spans="1:109">
      <c r="A472" s="49"/>
      <c r="B472" s="59">
        <f t="shared" ca="1" si="7"/>
        <v>464</v>
      </c>
      <c r="C472" s="115" t="s">
        <v>256</v>
      </c>
      <c r="D472" s="121">
        <v>2410905208</v>
      </c>
      <c r="E472" s="121" t="s">
        <v>5091</v>
      </c>
      <c r="F472" s="116" t="s">
        <v>132</v>
      </c>
      <c r="G472" s="117" t="s">
        <v>132</v>
      </c>
      <c r="H472" s="112" t="s">
        <v>144</v>
      </c>
      <c r="I472" s="65" t="s">
        <v>477</v>
      </c>
      <c r="J472" s="67" t="s">
        <v>5086</v>
      </c>
      <c r="K472" s="61" t="s">
        <v>479</v>
      </c>
      <c r="L472" s="112"/>
      <c r="M472" s="118" t="s">
        <v>132</v>
      </c>
      <c r="N472" s="65" t="s">
        <v>5081</v>
      </c>
      <c r="O472" s="67" t="s">
        <v>5092</v>
      </c>
      <c r="P472" s="61" t="s">
        <v>2750</v>
      </c>
      <c r="Q472" s="112" t="s">
        <v>5084</v>
      </c>
      <c r="R472" s="151">
        <v>0</v>
      </c>
      <c r="S472" s="144">
        <v>0</v>
      </c>
      <c r="T472" s="282"/>
      <c r="U472" s="159"/>
      <c r="V472" s="282"/>
      <c r="W472" s="159"/>
      <c r="X472" s="114"/>
      <c r="Y472" s="159"/>
      <c r="Z472" s="114"/>
      <c r="AA472" s="159"/>
      <c r="AB472" s="114"/>
      <c r="AC472" s="159"/>
      <c r="AD472" s="114"/>
      <c r="AE472" s="159"/>
      <c r="AF472" s="114"/>
      <c r="AG472" s="159"/>
      <c r="AH472" s="114"/>
      <c r="AI472" s="159"/>
      <c r="AJ472" s="114"/>
      <c r="AK472" s="159"/>
      <c r="AL472" s="114"/>
      <c r="AM472" s="159"/>
      <c r="AN472" s="144">
        <v>1</v>
      </c>
      <c r="AO472" s="161">
        <v>0.5</v>
      </c>
      <c r="AP472" s="130">
        <v>0</v>
      </c>
      <c r="AQ472" s="212">
        <v>0</v>
      </c>
      <c r="AR472" s="66">
        <v>0</v>
      </c>
      <c r="AS472" s="120">
        <v>1</v>
      </c>
      <c r="AT472" s="121">
        <v>0</v>
      </c>
      <c r="AU472" s="66">
        <v>0</v>
      </c>
      <c r="AV472" s="122">
        <v>0</v>
      </c>
      <c r="AW472" s="121">
        <v>1</v>
      </c>
      <c r="AX472" s="66">
        <v>1</v>
      </c>
      <c r="AY472" s="122">
        <v>1</v>
      </c>
      <c r="AZ472" s="121">
        <v>0</v>
      </c>
      <c r="BA472" s="66">
        <v>0</v>
      </c>
      <c r="BB472" s="122">
        <v>0</v>
      </c>
      <c r="BC472" s="121">
        <v>0</v>
      </c>
      <c r="BD472" s="66">
        <v>0</v>
      </c>
      <c r="BE472" s="122">
        <v>0</v>
      </c>
      <c r="BF472" s="121">
        <v>0</v>
      </c>
      <c r="BG472" s="66">
        <v>0</v>
      </c>
      <c r="BH472" s="122">
        <v>0</v>
      </c>
      <c r="BI472" s="151">
        <v>1</v>
      </c>
      <c r="BJ472" s="143">
        <v>3</v>
      </c>
      <c r="BK472" s="154">
        <v>0</v>
      </c>
      <c r="BL472" s="144">
        <v>0</v>
      </c>
      <c r="BM472" s="135">
        <v>0</v>
      </c>
      <c r="BN472" s="145">
        <v>0</v>
      </c>
      <c r="BO472" s="135">
        <v>0</v>
      </c>
      <c r="BP472" s="146">
        <v>0</v>
      </c>
      <c r="BQ472" s="135">
        <v>0</v>
      </c>
      <c r="BR472" s="145">
        <v>0</v>
      </c>
      <c r="BS472" s="135">
        <v>0</v>
      </c>
      <c r="BT472" s="155">
        <v>0</v>
      </c>
      <c r="BU472" s="149">
        <v>0</v>
      </c>
      <c r="BV472" s="144">
        <v>0</v>
      </c>
      <c r="BW472" s="145">
        <v>1</v>
      </c>
      <c r="BX472" s="146">
        <v>1</v>
      </c>
      <c r="BY472" s="147" t="s">
        <v>132</v>
      </c>
      <c r="BZ472" s="144">
        <v>0</v>
      </c>
      <c r="CA472" s="145">
        <v>0</v>
      </c>
      <c r="CB472" s="145">
        <v>0</v>
      </c>
      <c r="CC472" s="145">
        <v>0</v>
      </c>
      <c r="CD472" s="144">
        <v>0</v>
      </c>
      <c r="CE472" s="145">
        <v>0</v>
      </c>
      <c r="CF472" s="145">
        <v>0</v>
      </c>
      <c r="CG472" s="145">
        <v>0</v>
      </c>
      <c r="CH472" s="134" t="s">
        <v>132</v>
      </c>
      <c r="CI472" s="145"/>
      <c r="CJ472" s="148"/>
      <c r="CK472" s="149"/>
      <c r="CL472" s="144">
        <v>0</v>
      </c>
      <c r="CM472" s="145">
        <v>0</v>
      </c>
      <c r="CN472" s="145">
        <v>0</v>
      </c>
      <c r="CO472" s="134" t="s">
        <v>132</v>
      </c>
      <c r="CP472" s="136"/>
      <c r="CQ472" s="133" t="s">
        <v>132</v>
      </c>
      <c r="CR472" s="134" t="s">
        <v>132</v>
      </c>
      <c r="CS472" s="112"/>
      <c r="CT472" s="134" t="s">
        <v>127</v>
      </c>
      <c r="CU472" s="135">
        <v>0</v>
      </c>
      <c r="CV472" s="135">
        <v>2</v>
      </c>
      <c r="CW472" s="136" t="s">
        <v>132</v>
      </c>
      <c r="CX472" s="137" t="s">
        <v>132</v>
      </c>
      <c r="CY472" s="137" t="s">
        <v>132</v>
      </c>
      <c r="CZ472" s="137" t="s">
        <v>132</v>
      </c>
      <c r="DA472" s="61" t="s">
        <v>2955</v>
      </c>
      <c r="DB472" s="156" t="s">
        <v>2744</v>
      </c>
      <c r="DC472" s="138" t="s">
        <v>149</v>
      </c>
      <c r="DD472" s="139" t="s">
        <v>2735</v>
      </c>
      <c r="DE472" s="947" t="s">
        <v>180</v>
      </c>
    </row>
    <row r="473" spans="1:109" ht="40.5">
      <c r="A473" s="49"/>
      <c r="B473" s="59">
        <f t="shared" ca="1" si="7"/>
        <v>465</v>
      </c>
      <c r="C473" s="115" t="s">
        <v>256</v>
      </c>
      <c r="D473" s="121">
        <v>2410905026</v>
      </c>
      <c r="E473" s="121" t="s">
        <v>5093</v>
      </c>
      <c r="F473" s="116" t="s">
        <v>132</v>
      </c>
      <c r="G473" s="117" t="s">
        <v>132</v>
      </c>
      <c r="H473" s="112" t="s">
        <v>144</v>
      </c>
      <c r="I473" s="65" t="s">
        <v>477</v>
      </c>
      <c r="J473" s="67" t="s">
        <v>5086</v>
      </c>
      <c r="K473" s="61" t="s">
        <v>479</v>
      </c>
      <c r="L473" s="112"/>
      <c r="M473" s="118" t="s">
        <v>132</v>
      </c>
      <c r="N473" s="65" t="s">
        <v>5081</v>
      </c>
      <c r="O473" s="67" t="s">
        <v>5094</v>
      </c>
      <c r="P473" s="61" t="s">
        <v>5095</v>
      </c>
      <c r="Q473" s="112" t="s">
        <v>5096</v>
      </c>
      <c r="R473" s="151">
        <v>0</v>
      </c>
      <c r="S473" s="144">
        <v>1</v>
      </c>
      <c r="T473" s="282" t="s">
        <v>3284</v>
      </c>
      <c r="U473" s="159">
        <v>14</v>
      </c>
      <c r="V473" s="282"/>
      <c r="W473" s="159"/>
      <c r="X473" s="114"/>
      <c r="Y473" s="159"/>
      <c r="Z473" s="114"/>
      <c r="AA473" s="159"/>
      <c r="AB473" s="114"/>
      <c r="AC473" s="159"/>
      <c r="AD473" s="114"/>
      <c r="AE473" s="159"/>
      <c r="AF473" s="114"/>
      <c r="AG473" s="159"/>
      <c r="AH473" s="114"/>
      <c r="AI473" s="159"/>
      <c r="AJ473" s="114"/>
      <c r="AK473" s="159"/>
      <c r="AL473" s="114"/>
      <c r="AM473" s="159"/>
      <c r="AN473" s="144">
        <v>0</v>
      </c>
      <c r="AO473" s="161">
        <v>0</v>
      </c>
      <c r="AP473" s="130">
        <v>0</v>
      </c>
      <c r="AQ473" s="212">
        <v>0</v>
      </c>
      <c r="AR473" s="66">
        <v>0</v>
      </c>
      <c r="AS473" s="120">
        <v>0</v>
      </c>
      <c r="AT473" s="121">
        <v>0</v>
      </c>
      <c r="AU473" s="66">
        <v>0</v>
      </c>
      <c r="AV473" s="122">
        <v>0</v>
      </c>
      <c r="AW473" s="121">
        <v>0</v>
      </c>
      <c r="AX473" s="66">
        <v>2</v>
      </c>
      <c r="AY473" s="122">
        <v>1</v>
      </c>
      <c r="AZ473" s="121">
        <v>0</v>
      </c>
      <c r="BA473" s="66">
        <v>0</v>
      </c>
      <c r="BB473" s="122">
        <v>0</v>
      </c>
      <c r="BC473" s="121">
        <v>0</v>
      </c>
      <c r="BD473" s="66">
        <v>0</v>
      </c>
      <c r="BE473" s="122">
        <v>0</v>
      </c>
      <c r="BF473" s="113">
        <v>0</v>
      </c>
      <c r="BG473" s="66">
        <v>1</v>
      </c>
      <c r="BH473" s="66">
        <v>1</v>
      </c>
      <c r="BI473" s="151">
        <v>4</v>
      </c>
      <c r="BJ473" s="143">
        <v>12</v>
      </c>
      <c r="BK473" s="154">
        <v>0</v>
      </c>
      <c r="BL473" s="144">
        <v>0</v>
      </c>
      <c r="BM473" s="135">
        <v>0</v>
      </c>
      <c r="BN473" s="145">
        <v>0</v>
      </c>
      <c r="BO473" s="135">
        <v>0</v>
      </c>
      <c r="BP473" s="146">
        <v>0</v>
      </c>
      <c r="BQ473" s="135">
        <v>0</v>
      </c>
      <c r="BR473" s="145">
        <v>0</v>
      </c>
      <c r="BS473" s="135">
        <v>0</v>
      </c>
      <c r="BT473" s="155">
        <v>0</v>
      </c>
      <c r="BU473" s="149">
        <v>0</v>
      </c>
      <c r="BV473" s="144">
        <v>0</v>
      </c>
      <c r="BW473" s="145">
        <v>37</v>
      </c>
      <c r="BX473" s="146">
        <v>11</v>
      </c>
      <c r="BY473" s="147" t="s">
        <v>132</v>
      </c>
      <c r="BZ473" s="144">
        <v>0</v>
      </c>
      <c r="CA473" s="145">
        <v>0</v>
      </c>
      <c r="CB473" s="145">
        <v>0</v>
      </c>
      <c r="CC473" s="145">
        <v>0</v>
      </c>
      <c r="CD473" s="144">
        <v>0</v>
      </c>
      <c r="CE473" s="145">
        <v>0</v>
      </c>
      <c r="CF473" s="145">
        <v>0</v>
      </c>
      <c r="CG473" s="145">
        <v>0</v>
      </c>
      <c r="CH473" s="134" t="s">
        <v>127</v>
      </c>
      <c r="CI473" s="145">
        <v>0</v>
      </c>
      <c r="CJ473" s="148">
        <v>0</v>
      </c>
      <c r="CK473" s="149">
        <v>0</v>
      </c>
      <c r="CL473" s="144">
        <v>0</v>
      </c>
      <c r="CM473" s="145">
        <v>0</v>
      </c>
      <c r="CN473" s="145">
        <v>0</v>
      </c>
      <c r="CO473" s="134" t="s">
        <v>132</v>
      </c>
      <c r="CP473" s="136"/>
      <c r="CQ473" s="133" t="s">
        <v>127</v>
      </c>
      <c r="CR473" s="134" t="s">
        <v>127</v>
      </c>
      <c r="CS473" s="112" t="s">
        <v>5073</v>
      </c>
      <c r="CT473" s="134" t="s">
        <v>127</v>
      </c>
      <c r="CU473" s="135">
        <v>28</v>
      </c>
      <c r="CV473" s="135">
        <v>94</v>
      </c>
      <c r="CW473" s="136" t="s">
        <v>132</v>
      </c>
      <c r="CX473" s="137" t="s">
        <v>132</v>
      </c>
      <c r="CY473" s="137" t="s">
        <v>132</v>
      </c>
      <c r="CZ473" s="137" t="s">
        <v>132</v>
      </c>
      <c r="DA473" s="61" t="s">
        <v>2955</v>
      </c>
      <c r="DB473" s="156" t="s">
        <v>3003</v>
      </c>
      <c r="DC473" s="138" t="s">
        <v>149</v>
      </c>
      <c r="DD473" s="139" t="s">
        <v>2735</v>
      </c>
      <c r="DE473" s="947" t="s">
        <v>5097</v>
      </c>
    </row>
    <row r="474" spans="1:109" ht="40.5">
      <c r="A474" s="49"/>
      <c r="B474" s="59">
        <f t="shared" ca="1" si="7"/>
        <v>466</v>
      </c>
      <c r="C474" s="115" t="s">
        <v>256</v>
      </c>
      <c r="D474" s="121">
        <v>2410905109</v>
      </c>
      <c r="E474" s="121" t="s">
        <v>5098</v>
      </c>
      <c r="F474" s="116" t="s">
        <v>132</v>
      </c>
      <c r="G474" s="117" t="s">
        <v>132</v>
      </c>
      <c r="H474" s="112" t="s">
        <v>144</v>
      </c>
      <c r="I474" s="65" t="s">
        <v>477</v>
      </c>
      <c r="J474" s="67" t="s">
        <v>5086</v>
      </c>
      <c r="K474" s="61" t="s">
        <v>479</v>
      </c>
      <c r="L474" s="112"/>
      <c r="M474" s="118" t="s">
        <v>132</v>
      </c>
      <c r="N474" s="73" t="s">
        <v>5081</v>
      </c>
      <c r="O474" s="67" t="s">
        <v>5099</v>
      </c>
      <c r="P474" s="61" t="s">
        <v>5100</v>
      </c>
      <c r="Q474" s="112" t="s">
        <v>5101</v>
      </c>
      <c r="R474" s="151">
        <v>0</v>
      </c>
      <c r="S474" s="144">
        <v>1</v>
      </c>
      <c r="T474" s="282" t="s">
        <v>3284</v>
      </c>
      <c r="U474" s="159">
        <v>8</v>
      </c>
      <c r="V474" s="282"/>
      <c r="W474" s="159"/>
      <c r="X474" s="114"/>
      <c r="Y474" s="159"/>
      <c r="Z474" s="114"/>
      <c r="AA474" s="159"/>
      <c r="AB474" s="114"/>
      <c r="AC474" s="159"/>
      <c r="AD474" s="114"/>
      <c r="AE474" s="159"/>
      <c r="AF474" s="114"/>
      <c r="AG474" s="159"/>
      <c r="AH474" s="114"/>
      <c r="AI474" s="159"/>
      <c r="AJ474" s="114"/>
      <c r="AK474" s="159"/>
      <c r="AL474" s="114"/>
      <c r="AM474" s="159"/>
      <c r="AN474" s="144">
        <v>1</v>
      </c>
      <c r="AO474" s="161">
        <v>1</v>
      </c>
      <c r="AP474" s="130">
        <v>0</v>
      </c>
      <c r="AQ474" s="212">
        <v>0</v>
      </c>
      <c r="AR474" s="66">
        <v>0</v>
      </c>
      <c r="AS474" s="120">
        <v>1</v>
      </c>
      <c r="AT474" s="121">
        <v>0</v>
      </c>
      <c r="AU474" s="66">
        <v>0</v>
      </c>
      <c r="AV474" s="122">
        <v>0</v>
      </c>
      <c r="AW474" s="121">
        <v>1</v>
      </c>
      <c r="AX474" s="66">
        <v>0</v>
      </c>
      <c r="AY474" s="122">
        <v>0</v>
      </c>
      <c r="AZ474" s="121">
        <v>0</v>
      </c>
      <c r="BA474" s="66">
        <v>0</v>
      </c>
      <c r="BB474" s="122">
        <v>0</v>
      </c>
      <c r="BC474" s="121">
        <v>0</v>
      </c>
      <c r="BD474" s="66">
        <v>0</v>
      </c>
      <c r="BE474" s="122">
        <v>0</v>
      </c>
      <c r="BF474" s="113">
        <v>0</v>
      </c>
      <c r="BG474" s="66">
        <v>1</v>
      </c>
      <c r="BH474" s="66">
        <v>1</v>
      </c>
      <c r="BI474" s="151">
        <v>5</v>
      </c>
      <c r="BJ474" s="143">
        <v>13</v>
      </c>
      <c r="BK474" s="154">
        <v>0</v>
      </c>
      <c r="BL474" s="144">
        <v>0</v>
      </c>
      <c r="BM474" s="135">
        <v>0</v>
      </c>
      <c r="BN474" s="145">
        <v>0</v>
      </c>
      <c r="BO474" s="135">
        <v>0</v>
      </c>
      <c r="BP474" s="146">
        <v>0</v>
      </c>
      <c r="BQ474" s="135">
        <v>0</v>
      </c>
      <c r="BR474" s="145">
        <v>0</v>
      </c>
      <c r="BS474" s="135">
        <v>0</v>
      </c>
      <c r="BT474" s="155">
        <v>0</v>
      </c>
      <c r="BU474" s="149">
        <v>0</v>
      </c>
      <c r="BV474" s="144">
        <v>0</v>
      </c>
      <c r="BW474" s="145">
        <v>39</v>
      </c>
      <c r="BX474" s="146">
        <v>28</v>
      </c>
      <c r="BY474" s="147" t="s">
        <v>132</v>
      </c>
      <c r="BZ474" s="144">
        <v>0</v>
      </c>
      <c r="CA474" s="145">
        <v>0</v>
      </c>
      <c r="CB474" s="145">
        <v>0</v>
      </c>
      <c r="CC474" s="145">
        <v>0</v>
      </c>
      <c r="CD474" s="144">
        <v>0</v>
      </c>
      <c r="CE474" s="145">
        <v>0</v>
      </c>
      <c r="CF474" s="145">
        <v>0</v>
      </c>
      <c r="CG474" s="145">
        <v>0</v>
      </c>
      <c r="CH474" s="134" t="s">
        <v>132</v>
      </c>
      <c r="CI474" s="145"/>
      <c r="CJ474" s="148"/>
      <c r="CK474" s="149"/>
      <c r="CL474" s="144">
        <v>0</v>
      </c>
      <c r="CM474" s="145">
        <v>0</v>
      </c>
      <c r="CN474" s="145">
        <v>0</v>
      </c>
      <c r="CO474" s="134" t="s">
        <v>132</v>
      </c>
      <c r="CP474" s="136"/>
      <c r="CQ474" s="133" t="s">
        <v>132</v>
      </c>
      <c r="CR474" s="134" t="s">
        <v>132</v>
      </c>
      <c r="CS474" s="112"/>
      <c r="CT474" s="134" t="s">
        <v>132</v>
      </c>
      <c r="CU474" s="135"/>
      <c r="CV474" s="135"/>
      <c r="CW474" s="136" t="s">
        <v>132</v>
      </c>
      <c r="CX474" s="137" t="s">
        <v>132</v>
      </c>
      <c r="CY474" s="137" t="s">
        <v>132</v>
      </c>
      <c r="CZ474" s="137" t="s">
        <v>132</v>
      </c>
      <c r="DA474" s="61"/>
      <c r="DB474" s="156" t="s">
        <v>3003</v>
      </c>
      <c r="DC474" s="138" t="s">
        <v>149</v>
      </c>
      <c r="DD474" s="139" t="s">
        <v>2735</v>
      </c>
      <c r="DE474" s="947" t="s">
        <v>180</v>
      </c>
    </row>
    <row r="475" spans="1:109" ht="40.5">
      <c r="A475" s="49"/>
      <c r="B475" s="59">
        <f t="shared" ca="1" si="7"/>
        <v>467</v>
      </c>
      <c r="C475" s="115" t="s">
        <v>256</v>
      </c>
      <c r="D475" s="121">
        <v>2410905034</v>
      </c>
      <c r="E475" s="121" t="s">
        <v>5102</v>
      </c>
      <c r="F475" s="116" t="s">
        <v>132</v>
      </c>
      <c r="G475" s="117" t="s">
        <v>132</v>
      </c>
      <c r="H475" s="112" t="s">
        <v>144</v>
      </c>
      <c r="I475" s="65" t="s">
        <v>477</v>
      </c>
      <c r="J475" s="67" t="s">
        <v>5086</v>
      </c>
      <c r="K475" s="61" t="s">
        <v>479</v>
      </c>
      <c r="L475" s="112"/>
      <c r="M475" s="118" t="s">
        <v>132</v>
      </c>
      <c r="N475" s="65" t="s">
        <v>5081</v>
      </c>
      <c r="O475" s="67" t="s">
        <v>5103</v>
      </c>
      <c r="P475" s="61" t="s">
        <v>5100</v>
      </c>
      <c r="Q475" s="112" t="s">
        <v>5104</v>
      </c>
      <c r="R475" s="151">
        <v>0</v>
      </c>
      <c r="S475" s="144">
        <v>1</v>
      </c>
      <c r="T475" s="282" t="s">
        <v>3284</v>
      </c>
      <c r="U475" s="159">
        <v>3</v>
      </c>
      <c r="V475" s="282"/>
      <c r="W475" s="159"/>
      <c r="X475" s="114"/>
      <c r="Y475" s="159"/>
      <c r="Z475" s="114"/>
      <c r="AA475" s="159"/>
      <c r="AB475" s="114"/>
      <c r="AC475" s="159"/>
      <c r="AD475" s="114"/>
      <c r="AE475" s="159"/>
      <c r="AF475" s="114"/>
      <c r="AG475" s="159"/>
      <c r="AH475" s="114"/>
      <c r="AI475" s="159"/>
      <c r="AJ475" s="114"/>
      <c r="AK475" s="159"/>
      <c r="AL475" s="114"/>
      <c r="AM475" s="159"/>
      <c r="AN475" s="144">
        <v>0</v>
      </c>
      <c r="AO475" s="161">
        <v>0</v>
      </c>
      <c r="AP475" s="130">
        <v>0</v>
      </c>
      <c r="AQ475" s="212">
        <v>0</v>
      </c>
      <c r="AR475" s="66">
        <v>0</v>
      </c>
      <c r="AS475" s="120">
        <v>0</v>
      </c>
      <c r="AT475" s="121">
        <v>0</v>
      </c>
      <c r="AU475" s="66">
        <v>0</v>
      </c>
      <c r="AV475" s="122">
        <v>0</v>
      </c>
      <c r="AW475" s="121">
        <v>2</v>
      </c>
      <c r="AX475" s="66">
        <v>0</v>
      </c>
      <c r="AY475" s="122">
        <v>0</v>
      </c>
      <c r="AZ475" s="121">
        <v>0</v>
      </c>
      <c r="BA475" s="66">
        <v>0</v>
      </c>
      <c r="BB475" s="122">
        <v>0</v>
      </c>
      <c r="BC475" s="121">
        <v>0</v>
      </c>
      <c r="BD475" s="66">
        <v>0</v>
      </c>
      <c r="BE475" s="122">
        <v>0</v>
      </c>
      <c r="BF475" s="113">
        <v>0</v>
      </c>
      <c r="BG475" s="66">
        <v>1</v>
      </c>
      <c r="BH475" s="66">
        <v>1</v>
      </c>
      <c r="BI475" s="151">
        <v>4.25</v>
      </c>
      <c r="BJ475" s="143">
        <v>29</v>
      </c>
      <c r="BK475" s="154">
        <v>0</v>
      </c>
      <c r="BL475" s="144">
        <v>0</v>
      </c>
      <c r="BM475" s="135">
        <v>0</v>
      </c>
      <c r="BN475" s="145">
        <v>71</v>
      </c>
      <c r="BO475" s="135">
        <v>0</v>
      </c>
      <c r="BP475" s="146">
        <v>38</v>
      </c>
      <c r="BQ475" s="135">
        <v>0</v>
      </c>
      <c r="BR475" s="145">
        <v>38</v>
      </c>
      <c r="BS475" s="135">
        <v>0</v>
      </c>
      <c r="BT475" s="155">
        <v>16</v>
      </c>
      <c r="BU475" s="149">
        <v>0</v>
      </c>
      <c r="BV475" s="144">
        <v>0</v>
      </c>
      <c r="BW475" s="145">
        <v>34</v>
      </c>
      <c r="BX475" s="146">
        <v>15</v>
      </c>
      <c r="BY475" s="147" t="s">
        <v>132</v>
      </c>
      <c r="BZ475" s="144">
        <v>0</v>
      </c>
      <c r="CA475" s="145">
        <v>0</v>
      </c>
      <c r="CB475" s="145">
        <v>0</v>
      </c>
      <c r="CC475" s="145">
        <v>0</v>
      </c>
      <c r="CD475" s="144">
        <v>0</v>
      </c>
      <c r="CE475" s="145">
        <v>0</v>
      </c>
      <c r="CF475" s="145">
        <v>0</v>
      </c>
      <c r="CG475" s="145">
        <v>0</v>
      </c>
      <c r="CH475" s="134" t="s">
        <v>127</v>
      </c>
      <c r="CI475" s="146">
        <v>1</v>
      </c>
      <c r="CJ475" s="148">
        <v>0</v>
      </c>
      <c r="CK475" s="149">
        <v>0</v>
      </c>
      <c r="CL475" s="144">
        <v>0</v>
      </c>
      <c r="CM475" s="145">
        <v>0</v>
      </c>
      <c r="CN475" s="145">
        <v>0</v>
      </c>
      <c r="CO475" s="134" t="s">
        <v>132</v>
      </c>
      <c r="CP475" s="136"/>
      <c r="CQ475" s="133" t="s">
        <v>127</v>
      </c>
      <c r="CR475" s="134" t="s">
        <v>127</v>
      </c>
      <c r="CS475" s="112" t="s">
        <v>5073</v>
      </c>
      <c r="CT475" s="134" t="s">
        <v>127</v>
      </c>
      <c r="CU475" s="135">
        <v>0</v>
      </c>
      <c r="CV475" s="135">
        <v>74</v>
      </c>
      <c r="CW475" s="136" t="s">
        <v>132</v>
      </c>
      <c r="CX475" s="137" t="s">
        <v>132</v>
      </c>
      <c r="CY475" s="137" t="s">
        <v>132</v>
      </c>
      <c r="CZ475" s="137" t="s">
        <v>132</v>
      </c>
      <c r="DA475" s="61" t="s">
        <v>2955</v>
      </c>
      <c r="DB475" s="156" t="s">
        <v>3003</v>
      </c>
      <c r="DC475" s="138" t="s">
        <v>149</v>
      </c>
      <c r="DD475" s="139" t="s">
        <v>2735</v>
      </c>
      <c r="DE475" s="947" t="s">
        <v>180</v>
      </c>
    </row>
    <row r="476" spans="1:109" ht="40.5">
      <c r="A476" s="49"/>
      <c r="B476" s="59">
        <f t="shared" ca="1" si="7"/>
        <v>468</v>
      </c>
      <c r="C476" s="115" t="s">
        <v>256</v>
      </c>
      <c r="D476" s="28">
        <v>2410905125</v>
      </c>
      <c r="E476" s="28" t="s">
        <v>5105</v>
      </c>
      <c r="F476" s="116" t="s">
        <v>132</v>
      </c>
      <c r="G476" s="117" t="s">
        <v>132</v>
      </c>
      <c r="H476" s="112" t="s">
        <v>144</v>
      </c>
      <c r="I476" s="65" t="s">
        <v>477</v>
      </c>
      <c r="J476" s="67" t="s">
        <v>5086</v>
      </c>
      <c r="K476" s="61" t="s">
        <v>479</v>
      </c>
      <c r="L476" s="112"/>
      <c r="M476" s="118" t="s">
        <v>132</v>
      </c>
      <c r="N476" s="73" t="s">
        <v>5081</v>
      </c>
      <c r="O476" s="52" t="s">
        <v>5106</v>
      </c>
      <c r="P476" s="61" t="s">
        <v>5100</v>
      </c>
      <c r="Q476" s="112" t="s">
        <v>5107</v>
      </c>
      <c r="R476" s="165">
        <v>0</v>
      </c>
      <c r="S476" s="144">
        <v>1</v>
      </c>
      <c r="T476" s="282" t="s">
        <v>3284</v>
      </c>
      <c r="U476" s="152">
        <v>13</v>
      </c>
      <c r="V476" s="815"/>
      <c r="W476" s="152"/>
      <c r="X476" s="119"/>
      <c r="Y476" s="152"/>
      <c r="Z476" s="119"/>
      <c r="AA476" s="152"/>
      <c r="AB476" s="119"/>
      <c r="AC476" s="152"/>
      <c r="AD476" s="119"/>
      <c r="AE476" s="152"/>
      <c r="AF476" s="119"/>
      <c r="AG476" s="152"/>
      <c r="AH476" s="119"/>
      <c r="AI476" s="152"/>
      <c r="AJ476" s="119"/>
      <c r="AK476" s="152"/>
      <c r="AL476" s="119"/>
      <c r="AM476" s="152"/>
      <c r="AN476" s="153">
        <v>0</v>
      </c>
      <c r="AO476" s="154">
        <v>0</v>
      </c>
      <c r="AP476" s="130">
        <v>0</v>
      </c>
      <c r="AQ476" s="212">
        <v>0</v>
      </c>
      <c r="AR476" s="66">
        <v>0</v>
      </c>
      <c r="AS476" s="120">
        <v>0</v>
      </c>
      <c r="AT476" s="28">
        <v>0</v>
      </c>
      <c r="AU476" s="31">
        <v>0</v>
      </c>
      <c r="AV476" s="131">
        <v>0</v>
      </c>
      <c r="AW476" s="121">
        <v>2</v>
      </c>
      <c r="AX476" s="66">
        <v>0</v>
      </c>
      <c r="AY476" s="122">
        <v>0</v>
      </c>
      <c r="AZ476" s="28">
        <v>0</v>
      </c>
      <c r="BA476" s="31">
        <v>0</v>
      </c>
      <c r="BB476" s="131">
        <v>0</v>
      </c>
      <c r="BC476" s="28">
        <v>0</v>
      </c>
      <c r="BD476" s="31">
        <v>0</v>
      </c>
      <c r="BE476" s="131">
        <v>0</v>
      </c>
      <c r="BF476" s="113">
        <v>0</v>
      </c>
      <c r="BG476" s="66">
        <v>0</v>
      </c>
      <c r="BH476" s="66">
        <v>0</v>
      </c>
      <c r="BI476" s="151">
        <v>4</v>
      </c>
      <c r="BJ476" s="143">
        <v>10</v>
      </c>
      <c r="BK476" s="154">
        <v>0</v>
      </c>
      <c r="BL476" s="144">
        <v>0</v>
      </c>
      <c r="BM476" s="135">
        <v>0</v>
      </c>
      <c r="BN476" s="145">
        <v>0</v>
      </c>
      <c r="BO476" s="135">
        <v>0</v>
      </c>
      <c r="BP476" s="146">
        <v>0</v>
      </c>
      <c r="BQ476" s="135">
        <v>0</v>
      </c>
      <c r="BR476" s="145">
        <v>0</v>
      </c>
      <c r="BS476" s="135">
        <v>0</v>
      </c>
      <c r="BT476" s="155">
        <v>0</v>
      </c>
      <c r="BU476" s="149">
        <v>0</v>
      </c>
      <c r="BV476" s="144">
        <v>0</v>
      </c>
      <c r="BW476" s="145">
        <v>57</v>
      </c>
      <c r="BX476" s="146">
        <v>22</v>
      </c>
      <c r="BY476" s="147" t="s">
        <v>132</v>
      </c>
      <c r="BZ476" s="144">
        <v>0</v>
      </c>
      <c r="CA476" s="145">
        <v>54</v>
      </c>
      <c r="CB476" s="145">
        <v>12</v>
      </c>
      <c r="CC476" s="145">
        <v>54</v>
      </c>
      <c r="CD476" s="144">
        <v>0</v>
      </c>
      <c r="CE476" s="145">
        <v>0</v>
      </c>
      <c r="CF476" s="145">
        <v>0</v>
      </c>
      <c r="CG476" s="145">
        <v>0</v>
      </c>
      <c r="CH476" s="134" t="s">
        <v>127</v>
      </c>
      <c r="CI476" s="145">
        <v>0</v>
      </c>
      <c r="CJ476" s="148">
        <v>1</v>
      </c>
      <c r="CK476" s="149">
        <v>0</v>
      </c>
      <c r="CL476" s="144">
        <v>0</v>
      </c>
      <c r="CM476" s="145">
        <v>0</v>
      </c>
      <c r="CN476" s="145">
        <v>0</v>
      </c>
      <c r="CO476" s="134" t="s">
        <v>132</v>
      </c>
      <c r="CP476" s="136"/>
      <c r="CQ476" s="133" t="s">
        <v>132</v>
      </c>
      <c r="CR476" s="134" t="s">
        <v>127</v>
      </c>
      <c r="CS476" s="112" t="s">
        <v>5073</v>
      </c>
      <c r="CT476" s="134" t="s">
        <v>132</v>
      </c>
      <c r="CU476" s="135"/>
      <c r="CV476" s="135"/>
      <c r="CW476" s="136" t="s">
        <v>132</v>
      </c>
      <c r="CX476" s="137" t="s">
        <v>132</v>
      </c>
      <c r="CY476" s="137" t="s">
        <v>132</v>
      </c>
      <c r="CZ476" s="137" t="s">
        <v>132</v>
      </c>
      <c r="DA476" s="61"/>
      <c r="DB476" s="156" t="s">
        <v>3003</v>
      </c>
      <c r="DC476" s="138" t="s">
        <v>149</v>
      </c>
      <c r="DD476" s="139" t="s">
        <v>2735</v>
      </c>
      <c r="DE476" s="947" t="s">
        <v>180</v>
      </c>
    </row>
    <row r="477" spans="1:109" ht="40.5">
      <c r="A477" s="49"/>
      <c r="B477" s="59">
        <f t="shared" ca="1" si="7"/>
        <v>469</v>
      </c>
      <c r="C477" s="132" t="s">
        <v>256</v>
      </c>
      <c r="D477" s="150" t="s">
        <v>5108</v>
      </c>
      <c r="E477" s="65" t="s">
        <v>5109</v>
      </c>
      <c r="F477" s="116" t="s">
        <v>132</v>
      </c>
      <c r="G477" s="117" t="s">
        <v>132</v>
      </c>
      <c r="H477" s="27">
        <v>44113</v>
      </c>
      <c r="I477" s="73" t="s">
        <v>477</v>
      </c>
      <c r="J477" s="67" t="s">
        <v>5110</v>
      </c>
      <c r="K477" s="61" t="s">
        <v>552</v>
      </c>
      <c r="L477" s="112" t="s">
        <v>1345</v>
      </c>
      <c r="M477" s="118" t="s">
        <v>132</v>
      </c>
      <c r="N477" s="65" t="s">
        <v>5111</v>
      </c>
      <c r="O477" s="67" t="s">
        <v>5112</v>
      </c>
      <c r="P477" s="61" t="s">
        <v>3632</v>
      </c>
      <c r="Q477" s="112"/>
      <c r="R477" s="151">
        <v>15</v>
      </c>
      <c r="S477" s="144">
        <v>1</v>
      </c>
      <c r="T477" s="282" t="s">
        <v>2887</v>
      </c>
      <c r="U477" s="278">
        <v>44</v>
      </c>
      <c r="V477" s="815"/>
      <c r="W477" s="274"/>
      <c r="X477" s="119"/>
      <c r="Y477" s="274"/>
      <c r="Z477" s="119"/>
      <c r="AA477" s="274"/>
      <c r="AB477" s="119"/>
      <c r="AC477" s="274"/>
      <c r="AD477" s="119"/>
      <c r="AE477" s="274"/>
      <c r="AF477" s="119"/>
      <c r="AG477" s="274"/>
      <c r="AH477" s="119"/>
      <c r="AI477" s="274"/>
      <c r="AJ477" s="119"/>
      <c r="AK477" s="274"/>
      <c r="AL477" s="119"/>
      <c r="AM477" s="279"/>
      <c r="AN477" s="144">
        <v>2</v>
      </c>
      <c r="AO477" s="157">
        <v>1.4</v>
      </c>
      <c r="AP477" s="130">
        <v>0</v>
      </c>
      <c r="AQ477" s="212">
        <v>0</v>
      </c>
      <c r="AR477" s="66">
        <v>2</v>
      </c>
      <c r="AS477" s="120">
        <v>6</v>
      </c>
      <c r="AT477" s="121">
        <v>0</v>
      </c>
      <c r="AU477" s="66">
        <v>0</v>
      </c>
      <c r="AV477" s="122">
        <v>0</v>
      </c>
      <c r="AW477" s="121">
        <v>9</v>
      </c>
      <c r="AX477" s="66">
        <v>6</v>
      </c>
      <c r="AY477" s="122">
        <v>3</v>
      </c>
      <c r="AZ477" s="121">
        <v>1</v>
      </c>
      <c r="BA477" s="66">
        <v>0</v>
      </c>
      <c r="BB477" s="122">
        <v>0</v>
      </c>
      <c r="BC477" s="121">
        <v>4</v>
      </c>
      <c r="BD477" s="66">
        <v>1</v>
      </c>
      <c r="BE477" s="122">
        <v>0.8</v>
      </c>
      <c r="BF477" s="113">
        <v>5</v>
      </c>
      <c r="BG477" s="66">
        <v>5</v>
      </c>
      <c r="BH477" s="66">
        <v>2.9</v>
      </c>
      <c r="BI477" s="151">
        <v>5</v>
      </c>
      <c r="BJ477" s="158">
        <v>60</v>
      </c>
      <c r="BK477" s="154">
        <v>0</v>
      </c>
      <c r="BL477" s="144">
        <v>0</v>
      </c>
      <c r="BM477" s="135">
        <v>0</v>
      </c>
      <c r="BN477" s="145">
        <v>0</v>
      </c>
      <c r="BO477" s="135">
        <v>0</v>
      </c>
      <c r="BP477" s="135">
        <v>0</v>
      </c>
      <c r="BQ477" s="135">
        <v>0</v>
      </c>
      <c r="BR477" s="145">
        <v>0</v>
      </c>
      <c r="BS477" s="135">
        <v>0</v>
      </c>
      <c r="BT477" s="158">
        <v>0</v>
      </c>
      <c r="BU477" s="149">
        <v>0</v>
      </c>
      <c r="BV477" s="144">
        <v>0</v>
      </c>
      <c r="BW477" s="145">
        <v>2</v>
      </c>
      <c r="BX477" s="158">
        <v>2</v>
      </c>
      <c r="BY477" s="147" t="s">
        <v>132</v>
      </c>
      <c r="BZ477" s="144">
        <v>0</v>
      </c>
      <c r="CA477" s="145">
        <v>73</v>
      </c>
      <c r="CB477" s="145">
        <v>48</v>
      </c>
      <c r="CC477" s="145">
        <v>73</v>
      </c>
      <c r="CD477" s="144">
        <v>0</v>
      </c>
      <c r="CE477" s="145">
        <v>0</v>
      </c>
      <c r="CF477" s="145">
        <v>0</v>
      </c>
      <c r="CG477" s="145">
        <v>0</v>
      </c>
      <c r="CH477" s="134" t="s">
        <v>127</v>
      </c>
      <c r="CI477" s="145">
        <v>10</v>
      </c>
      <c r="CJ477" s="158">
        <v>1</v>
      </c>
      <c r="CK477" s="149">
        <v>11</v>
      </c>
      <c r="CL477" s="144">
        <v>0</v>
      </c>
      <c r="CM477" s="145">
        <v>3412</v>
      </c>
      <c r="CN477" s="145">
        <v>114</v>
      </c>
      <c r="CO477" s="134" t="s">
        <v>127</v>
      </c>
      <c r="CP477" s="136" t="s">
        <v>127</v>
      </c>
      <c r="CQ477" s="133" t="s">
        <v>127</v>
      </c>
      <c r="CR477" s="134" t="s">
        <v>127</v>
      </c>
      <c r="CS477" s="112" t="s">
        <v>5113</v>
      </c>
      <c r="CT477" s="134" t="s">
        <v>127</v>
      </c>
      <c r="CU477" s="135">
        <v>1</v>
      </c>
      <c r="CV477" s="135">
        <v>0</v>
      </c>
      <c r="CW477" s="136" t="s">
        <v>132</v>
      </c>
      <c r="CX477" s="137" t="s">
        <v>132</v>
      </c>
      <c r="CY477" s="137" t="s">
        <v>132</v>
      </c>
      <c r="CZ477" s="137" t="s">
        <v>132</v>
      </c>
      <c r="DA477" s="61" t="s">
        <v>2834</v>
      </c>
      <c r="DB477" s="156" t="s">
        <v>2744</v>
      </c>
      <c r="DC477" s="138" t="s">
        <v>149</v>
      </c>
      <c r="DD477" s="139" t="s">
        <v>2735</v>
      </c>
      <c r="DE477" s="947" t="s">
        <v>5114</v>
      </c>
    </row>
    <row r="478" spans="1:109">
      <c r="A478" s="49"/>
      <c r="B478" s="59">
        <f t="shared" ca="1" si="7"/>
        <v>470</v>
      </c>
      <c r="C478" s="717" t="s">
        <v>256</v>
      </c>
      <c r="D478" s="850" t="s">
        <v>5115</v>
      </c>
      <c r="E478" s="709" t="s">
        <v>5116</v>
      </c>
      <c r="F478" s="710" t="s">
        <v>132</v>
      </c>
      <c r="G478" s="711" t="s">
        <v>132</v>
      </c>
      <c r="H478" s="712">
        <v>37512</v>
      </c>
      <c r="I478" s="713" t="s">
        <v>477</v>
      </c>
      <c r="J478" s="714" t="s">
        <v>5117</v>
      </c>
      <c r="K478" s="715" t="s">
        <v>479</v>
      </c>
      <c r="L478" s="716"/>
      <c r="M478" s="725" t="s">
        <v>132</v>
      </c>
      <c r="N478" s="709" t="s">
        <v>1342</v>
      </c>
      <c r="O478" s="714" t="s">
        <v>5118</v>
      </c>
      <c r="P478" s="715" t="s">
        <v>3962</v>
      </c>
      <c r="Q478" s="716"/>
      <c r="R478" s="726">
        <v>0</v>
      </c>
      <c r="S478" s="377">
        <v>1</v>
      </c>
      <c r="T478" s="834" t="s">
        <v>944</v>
      </c>
      <c r="U478" s="746">
        <v>40</v>
      </c>
      <c r="V478" s="834"/>
      <c r="W478" s="747"/>
      <c r="X478" s="745"/>
      <c r="Y478" s="747"/>
      <c r="Z478" s="745"/>
      <c r="AA478" s="747"/>
      <c r="AB478" s="745"/>
      <c r="AC478" s="747"/>
      <c r="AD478" s="745"/>
      <c r="AE478" s="747"/>
      <c r="AF478" s="745"/>
      <c r="AG478" s="747"/>
      <c r="AH478" s="745"/>
      <c r="AI478" s="747"/>
      <c r="AJ478" s="745"/>
      <c r="AK478" s="747"/>
      <c r="AL478" s="745"/>
      <c r="AM478" s="747"/>
      <c r="AN478" s="377">
        <v>0</v>
      </c>
      <c r="AO478" s="748">
        <v>0</v>
      </c>
      <c r="AP478" s="776">
        <v>0</v>
      </c>
      <c r="AQ478" s="777">
        <v>0</v>
      </c>
      <c r="AR478" s="778">
        <v>0</v>
      </c>
      <c r="AS478" s="779">
        <v>0</v>
      </c>
      <c r="AT478" s="780">
        <v>0</v>
      </c>
      <c r="AU478" s="778">
        <v>0</v>
      </c>
      <c r="AV478" s="781">
        <v>0</v>
      </c>
      <c r="AW478" s="780">
        <v>2</v>
      </c>
      <c r="AX478" s="778">
        <v>0</v>
      </c>
      <c r="AY478" s="781">
        <v>0</v>
      </c>
      <c r="AZ478" s="780">
        <v>0</v>
      </c>
      <c r="BA478" s="778">
        <v>0</v>
      </c>
      <c r="BB478" s="781">
        <v>0</v>
      </c>
      <c r="BC478" s="780">
        <v>0</v>
      </c>
      <c r="BD478" s="778">
        <v>1</v>
      </c>
      <c r="BE478" s="781">
        <v>0.5</v>
      </c>
      <c r="BF478" s="782">
        <v>0</v>
      </c>
      <c r="BG478" s="778">
        <v>2</v>
      </c>
      <c r="BH478" s="778">
        <v>1.5</v>
      </c>
      <c r="BI478" s="726">
        <v>6</v>
      </c>
      <c r="BJ478" s="380">
        <v>40</v>
      </c>
      <c r="BK478" s="376">
        <v>0</v>
      </c>
      <c r="BL478" s="377">
        <v>0</v>
      </c>
      <c r="BM478" s="378">
        <v>0</v>
      </c>
      <c r="BN478" s="379">
        <v>0</v>
      </c>
      <c r="BO478" s="378">
        <v>0</v>
      </c>
      <c r="BP478" s="378">
        <v>0</v>
      </c>
      <c r="BQ478" s="378">
        <v>0</v>
      </c>
      <c r="BR478" s="379">
        <v>0</v>
      </c>
      <c r="BS478" s="378">
        <v>0</v>
      </c>
      <c r="BT478" s="380">
        <v>0</v>
      </c>
      <c r="BU478" s="382">
        <v>0</v>
      </c>
      <c r="BV478" s="377">
        <v>0</v>
      </c>
      <c r="BW478" s="379">
        <v>0</v>
      </c>
      <c r="BX478" s="380">
        <v>0</v>
      </c>
      <c r="BY478" s="788">
        <v>0</v>
      </c>
      <c r="BZ478" s="377">
        <v>0</v>
      </c>
      <c r="CA478" s="379">
        <v>0</v>
      </c>
      <c r="CB478" s="379">
        <v>0</v>
      </c>
      <c r="CC478" s="379">
        <v>0</v>
      </c>
      <c r="CD478" s="377">
        <v>0</v>
      </c>
      <c r="CE478" s="379">
        <v>0</v>
      </c>
      <c r="CF478" s="379">
        <v>0</v>
      </c>
      <c r="CG478" s="379">
        <v>0</v>
      </c>
      <c r="CH478" s="789" t="s">
        <v>132</v>
      </c>
      <c r="CI478" s="379"/>
      <c r="CJ478" s="380"/>
      <c r="CK478" s="790"/>
      <c r="CL478" s="377">
        <v>0</v>
      </c>
      <c r="CM478" s="379">
        <v>0</v>
      </c>
      <c r="CN478" s="379">
        <v>0</v>
      </c>
      <c r="CO478" s="789" t="s">
        <v>127</v>
      </c>
      <c r="CP478" s="795" t="s">
        <v>127</v>
      </c>
      <c r="CQ478" s="796" t="s">
        <v>132</v>
      </c>
      <c r="CR478" s="797" t="s">
        <v>132</v>
      </c>
      <c r="CS478" s="716"/>
      <c r="CT478" s="797" t="s">
        <v>132</v>
      </c>
      <c r="CU478" s="798"/>
      <c r="CV478" s="798"/>
      <c r="CW478" s="799" t="s">
        <v>132</v>
      </c>
      <c r="CX478" s="800" t="s">
        <v>132</v>
      </c>
      <c r="CY478" s="800" t="s">
        <v>132</v>
      </c>
      <c r="CZ478" s="800" t="s">
        <v>132</v>
      </c>
      <c r="DA478" s="715"/>
      <c r="DB478" s="802" t="s">
        <v>2744</v>
      </c>
      <c r="DC478" s="801" t="s">
        <v>149</v>
      </c>
      <c r="DD478" s="803" t="s">
        <v>2735</v>
      </c>
      <c r="DE478" s="957" t="s">
        <v>150</v>
      </c>
    </row>
    <row r="479" spans="1:109" ht="40.5">
      <c r="A479" s="49"/>
      <c r="B479" s="59">
        <f t="shared" ca="1" si="7"/>
        <v>471</v>
      </c>
      <c r="C479" s="718" t="s">
        <v>256</v>
      </c>
      <c r="D479" s="850">
        <v>2412805299</v>
      </c>
      <c r="E479" s="709" t="s">
        <v>5119</v>
      </c>
      <c r="F479" s="710" t="s">
        <v>132</v>
      </c>
      <c r="G479" s="711" t="s">
        <v>132</v>
      </c>
      <c r="H479" s="712">
        <v>42976</v>
      </c>
      <c r="I479" s="709" t="s">
        <v>477</v>
      </c>
      <c r="J479" s="714" t="s">
        <v>5117</v>
      </c>
      <c r="K479" s="715" t="s">
        <v>479</v>
      </c>
      <c r="L479" s="716"/>
      <c r="M479" s="725" t="s">
        <v>132</v>
      </c>
      <c r="N479" s="709" t="s">
        <v>1342</v>
      </c>
      <c r="O479" s="714" t="s">
        <v>5120</v>
      </c>
      <c r="P479" s="715" t="s">
        <v>3962</v>
      </c>
      <c r="Q479" s="716"/>
      <c r="R479" s="726">
        <v>0</v>
      </c>
      <c r="S479" s="377">
        <v>0</v>
      </c>
      <c r="T479" s="834"/>
      <c r="U479" s="749"/>
      <c r="V479" s="834"/>
      <c r="W479" s="749"/>
      <c r="X479" s="745"/>
      <c r="Y479" s="749"/>
      <c r="Z479" s="745"/>
      <c r="AA479" s="749"/>
      <c r="AB479" s="745"/>
      <c r="AC479" s="749"/>
      <c r="AD479" s="745"/>
      <c r="AE479" s="749"/>
      <c r="AF479" s="745"/>
      <c r="AG479" s="749"/>
      <c r="AH479" s="745"/>
      <c r="AI479" s="749"/>
      <c r="AJ479" s="745"/>
      <c r="AK479" s="749"/>
      <c r="AL479" s="745"/>
      <c r="AM479" s="749"/>
      <c r="AN479" s="377">
        <v>1</v>
      </c>
      <c r="AO479" s="750">
        <v>0.5</v>
      </c>
      <c r="AP479" s="776">
        <v>0</v>
      </c>
      <c r="AQ479" s="777">
        <v>0</v>
      </c>
      <c r="AR479" s="778">
        <v>0</v>
      </c>
      <c r="AS479" s="779">
        <v>0</v>
      </c>
      <c r="AT479" s="780">
        <v>0</v>
      </c>
      <c r="AU479" s="778">
        <v>0</v>
      </c>
      <c r="AV479" s="781">
        <v>0</v>
      </c>
      <c r="AW479" s="780">
        <v>0</v>
      </c>
      <c r="AX479" s="778">
        <v>1</v>
      </c>
      <c r="AY479" s="781">
        <v>0.5</v>
      </c>
      <c r="AZ479" s="780">
        <v>0</v>
      </c>
      <c r="BA479" s="778">
        <v>0</v>
      </c>
      <c r="BB479" s="781">
        <v>0</v>
      </c>
      <c r="BC479" s="780">
        <v>0</v>
      </c>
      <c r="BD479" s="778">
        <v>0</v>
      </c>
      <c r="BE479" s="781">
        <v>0</v>
      </c>
      <c r="BF479" s="782">
        <v>0</v>
      </c>
      <c r="BG479" s="778">
        <v>1</v>
      </c>
      <c r="BH479" s="778">
        <v>0.5</v>
      </c>
      <c r="BI479" s="726">
        <v>0.5</v>
      </c>
      <c r="BJ479" s="783">
        <v>5</v>
      </c>
      <c r="BK479" s="376">
        <v>0</v>
      </c>
      <c r="BL479" s="377">
        <v>0</v>
      </c>
      <c r="BM479" s="378">
        <v>0</v>
      </c>
      <c r="BN479" s="379">
        <v>0</v>
      </c>
      <c r="BO479" s="378">
        <v>0</v>
      </c>
      <c r="BP479" s="381">
        <v>0</v>
      </c>
      <c r="BQ479" s="378">
        <v>0</v>
      </c>
      <c r="BR479" s="379">
        <v>0</v>
      </c>
      <c r="BS479" s="378">
        <v>0</v>
      </c>
      <c r="BT479" s="792">
        <v>0</v>
      </c>
      <c r="BU479" s="382">
        <v>0</v>
      </c>
      <c r="BV479" s="377">
        <v>0</v>
      </c>
      <c r="BW479" s="379">
        <v>0</v>
      </c>
      <c r="BX479" s="381">
        <v>0</v>
      </c>
      <c r="BY479" s="788">
        <v>0</v>
      </c>
      <c r="BZ479" s="377">
        <v>0</v>
      </c>
      <c r="CA479" s="379">
        <v>0</v>
      </c>
      <c r="CB479" s="379">
        <v>0</v>
      </c>
      <c r="CC479" s="379">
        <v>0</v>
      </c>
      <c r="CD479" s="377">
        <v>0</v>
      </c>
      <c r="CE479" s="379">
        <v>0</v>
      </c>
      <c r="CF479" s="379">
        <v>0</v>
      </c>
      <c r="CG479" s="379">
        <v>0</v>
      </c>
      <c r="CH479" s="789" t="s">
        <v>132</v>
      </c>
      <c r="CI479" s="379"/>
      <c r="CJ479" s="791"/>
      <c r="CK479" s="790"/>
      <c r="CL479" s="377">
        <v>0</v>
      </c>
      <c r="CM479" s="379">
        <v>0</v>
      </c>
      <c r="CN479" s="379">
        <v>0</v>
      </c>
      <c r="CO479" s="789" t="s">
        <v>132</v>
      </c>
      <c r="CP479" s="795"/>
      <c r="CQ479" s="796" t="s">
        <v>127</v>
      </c>
      <c r="CR479" s="797" t="s">
        <v>127</v>
      </c>
      <c r="CS479" s="716" t="s">
        <v>5121</v>
      </c>
      <c r="CT479" s="797" t="s">
        <v>132</v>
      </c>
      <c r="CU479" s="798"/>
      <c r="CV479" s="798"/>
      <c r="CW479" s="799" t="s">
        <v>132</v>
      </c>
      <c r="CX479" s="800" t="s">
        <v>132</v>
      </c>
      <c r="CY479" s="800" t="s">
        <v>132</v>
      </c>
      <c r="CZ479" s="800" t="s">
        <v>132</v>
      </c>
      <c r="DA479" s="715"/>
      <c r="DB479" s="802" t="s">
        <v>2744</v>
      </c>
      <c r="DC479" s="801" t="s">
        <v>149</v>
      </c>
      <c r="DD479" s="803" t="s">
        <v>2735</v>
      </c>
      <c r="DE479" s="957" t="s">
        <v>150</v>
      </c>
    </row>
    <row r="480" spans="1:109">
      <c r="A480" s="49"/>
      <c r="B480" s="59">
        <f t="shared" ca="1" si="7"/>
        <v>472</v>
      </c>
      <c r="C480" s="718" t="s">
        <v>256</v>
      </c>
      <c r="D480" s="850">
        <v>2412805448</v>
      </c>
      <c r="E480" s="709" t="s">
        <v>5122</v>
      </c>
      <c r="F480" s="710" t="s">
        <v>132</v>
      </c>
      <c r="G480" s="711" t="s">
        <v>127</v>
      </c>
      <c r="H480" s="112" t="s">
        <v>144</v>
      </c>
      <c r="I480" s="709" t="s">
        <v>477</v>
      </c>
      <c r="J480" s="714" t="s">
        <v>5117</v>
      </c>
      <c r="K480" s="715" t="s">
        <v>479</v>
      </c>
      <c r="L480" s="716"/>
      <c r="M480" s="725" t="s">
        <v>132</v>
      </c>
      <c r="N480" s="709" t="s">
        <v>1342</v>
      </c>
      <c r="O480" s="714" t="s">
        <v>5123</v>
      </c>
      <c r="P480" s="715" t="s">
        <v>3962</v>
      </c>
      <c r="Q480" s="716"/>
      <c r="R480" s="726">
        <v>0</v>
      </c>
      <c r="S480" s="377">
        <v>0</v>
      </c>
      <c r="T480" s="834"/>
      <c r="U480" s="751"/>
      <c r="V480" s="842"/>
      <c r="W480" s="751"/>
      <c r="X480" s="752"/>
      <c r="Y480" s="751"/>
      <c r="Z480" s="752"/>
      <c r="AA480" s="751"/>
      <c r="AB480" s="752"/>
      <c r="AC480" s="751"/>
      <c r="AD480" s="752"/>
      <c r="AE480" s="751"/>
      <c r="AF480" s="752"/>
      <c r="AG480" s="751"/>
      <c r="AH480" s="752"/>
      <c r="AI480" s="751"/>
      <c r="AJ480" s="752"/>
      <c r="AK480" s="751"/>
      <c r="AL480" s="752"/>
      <c r="AM480" s="751"/>
      <c r="AN480" s="753">
        <v>0</v>
      </c>
      <c r="AO480" s="382">
        <v>0</v>
      </c>
      <c r="AP480" s="776">
        <v>0</v>
      </c>
      <c r="AQ480" s="777">
        <v>0</v>
      </c>
      <c r="AR480" s="778">
        <v>0</v>
      </c>
      <c r="AS480" s="779">
        <v>0</v>
      </c>
      <c r="AT480" s="780">
        <v>0</v>
      </c>
      <c r="AU480" s="778">
        <v>0</v>
      </c>
      <c r="AV480" s="784">
        <v>0</v>
      </c>
      <c r="AW480" s="780">
        <v>0</v>
      </c>
      <c r="AX480" s="778">
        <v>0</v>
      </c>
      <c r="AY480" s="781">
        <v>0</v>
      </c>
      <c r="AZ480" s="780">
        <v>0</v>
      </c>
      <c r="BA480" s="778">
        <v>0</v>
      </c>
      <c r="BB480" s="781">
        <v>0</v>
      </c>
      <c r="BC480" s="780">
        <v>0</v>
      </c>
      <c r="BD480" s="778">
        <v>0</v>
      </c>
      <c r="BE480" s="781">
        <v>0</v>
      </c>
      <c r="BF480" s="782">
        <v>0</v>
      </c>
      <c r="BG480" s="778">
        <v>0</v>
      </c>
      <c r="BH480" s="778">
        <v>0</v>
      </c>
      <c r="BI480" s="726">
        <v>0</v>
      </c>
      <c r="BJ480" s="783">
        <v>0</v>
      </c>
      <c r="BK480" s="376">
        <v>0</v>
      </c>
      <c r="BL480" s="377">
        <v>0</v>
      </c>
      <c r="BM480" s="378">
        <v>0</v>
      </c>
      <c r="BN480" s="379">
        <v>0</v>
      </c>
      <c r="BO480" s="378">
        <v>0</v>
      </c>
      <c r="BP480" s="381">
        <v>0</v>
      </c>
      <c r="BQ480" s="378">
        <v>0</v>
      </c>
      <c r="BR480" s="379">
        <v>0</v>
      </c>
      <c r="BS480" s="378">
        <v>0</v>
      </c>
      <c r="BT480" s="792">
        <v>0</v>
      </c>
      <c r="BU480" s="790">
        <v>0</v>
      </c>
      <c r="BV480" s="377">
        <v>0</v>
      </c>
      <c r="BW480" s="379">
        <v>0</v>
      </c>
      <c r="BX480" s="381">
        <v>0</v>
      </c>
      <c r="BY480" s="788">
        <v>0</v>
      </c>
      <c r="BZ480" s="377">
        <v>0</v>
      </c>
      <c r="CA480" s="379">
        <v>0</v>
      </c>
      <c r="CB480" s="379">
        <v>0</v>
      </c>
      <c r="CC480" s="379">
        <v>0</v>
      </c>
      <c r="CD480" s="377">
        <v>0</v>
      </c>
      <c r="CE480" s="379">
        <v>0</v>
      </c>
      <c r="CF480" s="379">
        <v>0</v>
      </c>
      <c r="CG480" s="379">
        <v>0</v>
      </c>
      <c r="CH480" s="789" t="s">
        <v>132</v>
      </c>
      <c r="CI480" s="379"/>
      <c r="CJ480" s="791"/>
      <c r="CK480" s="790"/>
      <c r="CL480" s="377">
        <v>0</v>
      </c>
      <c r="CM480" s="379">
        <v>0</v>
      </c>
      <c r="CN480" s="379">
        <v>0</v>
      </c>
      <c r="CO480" s="789" t="s">
        <v>132</v>
      </c>
      <c r="CP480" s="795"/>
      <c r="CQ480" s="796" t="s">
        <v>132</v>
      </c>
      <c r="CR480" s="797" t="s">
        <v>132</v>
      </c>
      <c r="CS480" s="716"/>
      <c r="CT480" s="797" t="s">
        <v>132</v>
      </c>
      <c r="CU480" s="798"/>
      <c r="CV480" s="798"/>
      <c r="CW480" s="799" t="s">
        <v>132</v>
      </c>
      <c r="CX480" s="800" t="s">
        <v>132</v>
      </c>
      <c r="CY480" s="800" t="s">
        <v>132</v>
      </c>
      <c r="CZ480" s="800" t="s">
        <v>132</v>
      </c>
      <c r="DA480" s="715"/>
      <c r="DB480" s="802" t="s">
        <v>2744</v>
      </c>
      <c r="DC480" s="801" t="s">
        <v>149</v>
      </c>
      <c r="DD480" s="803" t="s">
        <v>2735</v>
      </c>
      <c r="DE480" s="957" t="s">
        <v>150</v>
      </c>
    </row>
    <row r="481" spans="1:109" ht="27">
      <c r="A481" s="49"/>
      <c r="B481" s="59">
        <f t="shared" ca="1" si="7"/>
        <v>473</v>
      </c>
      <c r="C481" s="132" t="s">
        <v>256</v>
      </c>
      <c r="D481" s="150" t="s">
        <v>5124</v>
      </c>
      <c r="E481" s="65" t="s">
        <v>5125</v>
      </c>
      <c r="F481" s="116" t="s">
        <v>132</v>
      </c>
      <c r="G481" s="117" t="s">
        <v>132</v>
      </c>
      <c r="H481" s="27">
        <v>40299</v>
      </c>
      <c r="I481" s="73" t="s">
        <v>528</v>
      </c>
      <c r="J481" s="67" t="s">
        <v>5126</v>
      </c>
      <c r="K481" s="61" t="s">
        <v>479</v>
      </c>
      <c r="L481" s="112"/>
      <c r="M481" s="118" t="s">
        <v>132</v>
      </c>
      <c r="N481" s="65" t="s">
        <v>1325</v>
      </c>
      <c r="O481" s="67" t="s">
        <v>5127</v>
      </c>
      <c r="P481" s="61" t="s">
        <v>2743</v>
      </c>
      <c r="Q481" s="112"/>
      <c r="R481" s="151">
        <v>0</v>
      </c>
      <c r="S481" s="144">
        <v>1</v>
      </c>
      <c r="T481" s="282" t="s">
        <v>5128</v>
      </c>
      <c r="U481" s="278">
        <v>43</v>
      </c>
      <c r="V481" s="815"/>
      <c r="W481" s="274"/>
      <c r="X481" s="119"/>
      <c r="Y481" s="274"/>
      <c r="Z481" s="119"/>
      <c r="AA481" s="274"/>
      <c r="AB481" s="119"/>
      <c r="AC481" s="274"/>
      <c r="AD481" s="119"/>
      <c r="AE481" s="274"/>
      <c r="AF481" s="119"/>
      <c r="AG481" s="274"/>
      <c r="AH481" s="119"/>
      <c r="AI481" s="274"/>
      <c r="AJ481" s="119"/>
      <c r="AK481" s="274"/>
      <c r="AL481" s="119"/>
      <c r="AM481" s="279"/>
      <c r="AN481" s="144">
        <v>0</v>
      </c>
      <c r="AO481" s="157">
        <v>0</v>
      </c>
      <c r="AP481" s="130">
        <v>0</v>
      </c>
      <c r="AQ481" s="212">
        <v>0</v>
      </c>
      <c r="AR481" s="66">
        <v>0</v>
      </c>
      <c r="AS481" s="120">
        <v>0</v>
      </c>
      <c r="AT481" s="121">
        <v>0</v>
      </c>
      <c r="AU481" s="66">
        <v>0</v>
      </c>
      <c r="AV481" s="122">
        <v>0</v>
      </c>
      <c r="AW481" s="121">
        <v>1</v>
      </c>
      <c r="AX481" s="66">
        <v>0</v>
      </c>
      <c r="AY481" s="122">
        <v>0</v>
      </c>
      <c r="AZ481" s="121">
        <v>0</v>
      </c>
      <c r="BA481" s="66">
        <v>0</v>
      </c>
      <c r="BB481" s="122">
        <v>0</v>
      </c>
      <c r="BC481" s="121">
        <v>1</v>
      </c>
      <c r="BD481" s="66">
        <v>0</v>
      </c>
      <c r="BE481" s="122">
        <v>0</v>
      </c>
      <c r="BF481" s="113">
        <v>3</v>
      </c>
      <c r="BG481" s="66">
        <v>0</v>
      </c>
      <c r="BH481" s="66">
        <v>0</v>
      </c>
      <c r="BI481" s="151">
        <v>5</v>
      </c>
      <c r="BJ481" s="158">
        <v>38</v>
      </c>
      <c r="BK481" s="383">
        <v>0</v>
      </c>
      <c r="BL481" s="144">
        <v>0</v>
      </c>
      <c r="BM481" s="135">
        <v>0</v>
      </c>
      <c r="BN481" s="145">
        <v>0</v>
      </c>
      <c r="BO481" s="135">
        <v>0</v>
      </c>
      <c r="BP481" s="135">
        <v>0</v>
      </c>
      <c r="BQ481" s="135">
        <v>0</v>
      </c>
      <c r="BR481" s="145">
        <v>0</v>
      </c>
      <c r="BS481" s="135">
        <v>0</v>
      </c>
      <c r="BT481" s="158">
        <v>0</v>
      </c>
      <c r="BU481" s="149">
        <v>0</v>
      </c>
      <c r="BV481" s="144">
        <v>1</v>
      </c>
      <c r="BW481" s="145">
        <v>2</v>
      </c>
      <c r="BX481" s="158">
        <v>2</v>
      </c>
      <c r="BY481" s="147" t="s">
        <v>127</v>
      </c>
      <c r="BZ481" s="144">
        <v>1</v>
      </c>
      <c r="CA481" s="145">
        <v>8</v>
      </c>
      <c r="CB481" s="145">
        <v>8</v>
      </c>
      <c r="CC481" s="145">
        <v>1</v>
      </c>
      <c r="CD481" s="144">
        <v>0</v>
      </c>
      <c r="CE481" s="145">
        <v>0</v>
      </c>
      <c r="CF481" s="145">
        <v>0</v>
      </c>
      <c r="CG481" s="145">
        <v>0</v>
      </c>
      <c r="CH481" s="134" t="s">
        <v>127</v>
      </c>
      <c r="CI481" s="145">
        <v>0</v>
      </c>
      <c r="CJ481" s="158">
        <v>0</v>
      </c>
      <c r="CK481" s="149">
        <v>0</v>
      </c>
      <c r="CL481" s="144">
        <v>0</v>
      </c>
      <c r="CM481" s="145">
        <v>0</v>
      </c>
      <c r="CN481" s="145">
        <v>0</v>
      </c>
      <c r="CO481" s="134" t="s">
        <v>127</v>
      </c>
      <c r="CP481" s="136" t="s">
        <v>127</v>
      </c>
      <c r="CQ481" s="133" t="s">
        <v>132</v>
      </c>
      <c r="CR481" s="134" t="s">
        <v>127</v>
      </c>
      <c r="CS481" s="112" t="s">
        <v>5129</v>
      </c>
      <c r="CT481" s="134" t="s">
        <v>132</v>
      </c>
      <c r="CU481" s="135"/>
      <c r="CV481" s="135"/>
      <c r="CW481" s="136" t="s">
        <v>132</v>
      </c>
      <c r="CX481" s="137" t="s">
        <v>132</v>
      </c>
      <c r="CY481" s="137" t="s">
        <v>132</v>
      </c>
      <c r="CZ481" s="137" t="s">
        <v>127</v>
      </c>
      <c r="DA481" s="61" t="s">
        <v>4169</v>
      </c>
      <c r="DB481" s="156" t="s">
        <v>2744</v>
      </c>
      <c r="DC481" s="138" t="s">
        <v>149</v>
      </c>
      <c r="DD481" s="139" t="s">
        <v>2735</v>
      </c>
      <c r="DE481" s="947" t="s">
        <v>5130</v>
      </c>
    </row>
    <row r="482" spans="1:109" ht="67.5">
      <c r="A482" s="49"/>
      <c r="B482" s="59">
        <f t="shared" ca="1" si="7"/>
        <v>474</v>
      </c>
      <c r="C482" s="132" t="s">
        <v>256</v>
      </c>
      <c r="D482" s="150" t="s">
        <v>5131</v>
      </c>
      <c r="E482" s="65" t="s">
        <v>5132</v>
      </c>
      <c r="F482" s="116" t="s">
        <v>132</v>
      </c>
      <c r="G482" s="117" t="s">
        <v>132</v>
      </c>
      <c r="H482" s="27">
        <v>31496</v>
      </c>
      <c r="I482" s="73" t="s">
        <v>477</v>
      </c>
      <c r="J482" s="67" t="s">
        <v>5133</v>
      </c>
      <c r="K482" s="61" t="s">
        <v>479</v>
      </c>
      <c r="L482" s="112"/>
      <c r="M482" s="118" t="s">
        <v>132</v>
      </c>
      <c r="N482" s="65" t="s">
        <v>1310</v>
      </c>
      <c r="O482" s="67" t="s">
        <v>5134</v>
      </c>
      <c r="P482" s="61" t="s">
        <v>2758</v>
      </c>
      <c r="Q482" s="112" t="s">
        <v>5072</v>
      </c>
      <c r="R482" s="151">
        <v>0</v>
      </c>
      <c r="S482" s="144">
        <v>1</v>
      </c>
      <c r="T482" s="815" t="s">
        <v>5135</v>
      </c>
      <c r="U482" s="274">
        <v>16</v>
      </c>
      <c r="V482" s="815"/>
      <c r="W482" s="274"/>
      <c r="X482" s="119"/>
      <c r="Y482" s="274"/>
      <c r="Z482" s="119"/>
      <c r="AA482" s="274"/>
      <c r="AB482" s="119"/>
      <c r="AC482" s="274"/>
      <c r="AD482" s="119"/>
      <c r="AE482" s="274"/>
      <c r="AF482" s="119"/>
      <c r="AG482" s="274"/>
      <c r="AH482" s="119"/>
      <c r="AI482" s="274"/>
      <c r="AJ482" s="119"/>
      <c r="AK482" s="274"/>
      <c r="AL482" s="119"/>
      <c r="AM482" s="279"/>
      <c r="AN482" s="144">
        <v>0</v>
      </c>
      <c r="AO482" s="157">
        <v>0</v>
      </c>
      <c r="AP482" s="130">
        <v>0</v>
      </c>
      <c r="AQ482" s="212">
        <v>0</v>
      </c>
      <c r="AR482" s="66">
        <v>0</v>
      </c>
      <c r="AS482" s="120">
        <v>0</v>
      </c>
      <c r="AT482" s="121">
        <v>0</v>
      </c>
      <c r="AU482" s="66">
        <v>0</v>
      </c>
      <c r="AV482" s="122">
        <v>0</v>
      </c>
      <c r="AW482" s="121">
        <v>1</v>
      </c>
      <c r="AX482" s="66">
        <v>1</v>
      </c>
      <c r="AY482" s="122">
        <v>0.5</v>
      </c>
      <c r="AZ482" s="121">
        <v>0</v>
      </c>
      <c r="BA482" s="66">
        <v>0</v>
      </c>
      <c r="BB482" s="122">
        <v>0</v>
      </c>
      <c r="BC482" s="121">
        <v>0</v>
      </c>
      <c r="BD482" s="66">
        <v>0</v>
      </c>
      <c r="BE482" s="122">
        <v>0</v>
      </c>
      <c r="BF482" s="113">
        <v>1</v>
      </c>
      <c r="BG482" s="66">
        <v>0</v>
      </c>
      <c r="BH482" s="66">
        <v>0</v>
      </c>
      <c r="BI482" s="151">
        <v>4</v>
      </c>
      <c r="BJ482" s="158">
        <v>9</v>
      </c>
      <c r="BK482" s="383">
        <v>0</v>
      </c>
      <c r="BL482" s="144">
        <v>0</v>
      </c>
      <c r="BM482" s="135">
        <v>0</v>
      </c>
      <c r="BN482" s="145">
        <v>0</v>
      </c>
      <c r="BO482" s="135">
        <v>0</v>
      </c>
      <c r="BP482" s="135">
        <v>0</v>
      </c>
      <c r="BQ482" s="135">
        <v>0</v>
      </c>
      <c r="BR482" s="145">
        <v>0</v>
      </c>
      <c r="BS482" s="135">
        <v>0</v>
      </c>
      <c r="BT482" s="158">
        <v>0</v>
      </c>
      <c r="BU482" s="149">
        <v>0</v>
      </c>
      <c r="BV482" s="144">
        <v>1</v>
      </c>
      <c r="BW482" s="145">
        <v>57</v>
      </c>
      <c r="BX482" s="158">
        <v>22</v>
      </c>
      <c r="BY482" s="147" t="s">
        <v>132</v>
      </c>
      <c r="BZ482" s="144">
        <v>1</v>
      </c>
      <c r="CA482" s="145">
        <v>119</v>
      </c>
      <c r="CB482" s="145">
        <v>119</v>
      </c>
      <c r="CC482" s="145">
        <v>119</v>
      </c>
      <c r="CD482" s="144">
        <v>0</v>
      </c>
      <c r="CE482" s="145">
        <v>0</v>
      </c>
      <c r="CF482" s="145">
        <v>0</v>
      </c>
      <c r="CG482" s="145">
        <v>0</v>
      </c>
      <c r="CH482" s="134" t="s">
        <v>127</v>
      </c>
      <c r="CI482" s="145">
        <v>0</v>
      </c>
      <c r="CJ482" s="158">
        <v>3</v>
      </c>
      <c r="CK482" s="149">
        <v>0</v>
      </c>
      <c r="CL482" s="144">
        <v>0</v>
      </c>
      <c r="CM482" s="145">
        <v>0</v>
      </c>
      <c r="CN482" s="145">
        <v>0</v>
      </c>
      <c r="CO482" s="134" t="s">
        <v>132</v>
      </c>
      <c r="CP482" s="136"/>
      <c r="CQ482" s="133" t="s">
        <v>132</v>
      </c>
      <c r="CR482" s="134" t="s">
        <v>132</v>
      </c>
      <c r="CS482" s="112"/>
      <c r="CT482" s="134" t="s">
        <v>132</v>
      </c>
      <c r="CU482" s="135"/>
      <c r="CV482" s="135"/>
      <c r="CW482" s="136" t="s">
        <v>132</v>
      </c>
      <c r="CX482" s="137" t="s">
        <v>132</v>
      </c>
      <c r="CY482" s="137" t="s">
        <v>132</v>
      </c>
      <c r="CZ482" s="137" t="s">
        <v>132</v>
      </c>
      <c r="DA482" s="61"/>
      <c r="DB482" s="156" t="s">
        <v>2744</v>
      </c>
      <c r="DC482" s="138" t="s">
        <v>149</v>
      </c>
      <c r="DD482" s="139" t="s">
        <v>2735</v>
      </c>
      <c r="DE482" s="947" t="s">
        <v>210</v>
      </c>
    </row>
    <row r="483" spans="1:109">
      <c r="A483" s="49"/>
      <c r="B483" s="59">
        <f t="shared" ca="1" si="7"/>
        <v>475</v>
      </c>
      <c r="C483" s="132" t="s">
        <v>5136</v>
      </c>
      <c r="D483" s="150" t="s">
        <v>5137</v>
      </c>
      <c r="E483" s="65" t="s">
        <v>5138</v>
      </c>
      <c r="F483" s="116" t="s">
        <v>132</v>
      </c>
      <c r="G483" s="117" t="s">
        <v>132</v>
      </c>
      <c r="H483" s="112" t="s">
        <v>144</v>
      </c>
      <c r="I483" s="73" t="s">
        <v>477</v>
      </c>
      <c r="J483" s="67" t="s">
        <v>5139</v>
      </c>
      <c r="K483" s="61" t="s">
        <v>479</v>
      </c>
      <c r="L483" s="112"/>
      <c r="M483" s="118" t="s">
        <v>132</v>
      </c>
      <c r="N483" s="65" t="s">
        <v>5140</v>
      </c>
      <c r="O483" s="67" t="s">
        <v>5141</v>
      </c>
      <c r="P483" s="61" t="s">
        <v>3962</v>
      </c>
      <c r="Q483" s="112"/>
      <c r="R483" s="151">
        <v>0</v>
      </c>
      <c r="S483" s="144">
        <v>0</v>
      </c>
      <c r="T483" s="282"/>
      <c r="U483" s="676"/>
      <c r="V483" s="282"/>
      <c r="W483" s="676"/>
      <c r="X483" s="114"/>
      <c r="Y483" s="676"/>
      <c r="Z483" s="114"/>
      <c r="AA483" s="676"/>
      <c r="AB483" s="114"/>
      <c r="AC483" s="676"/>
      <c r="AD483" s="114"/>
      <c r="AE483" s="676"/>
      <c r="AF483" s="114"/>
      <c r="AG483" s="676"/>
      <c r="AH483" s="114"/>
      <c r="AI483" s="676"/>
      <c r="AJ483" s="114"/>
      <c r="AK483" s="676"/>
      <c r="AL483" s="114"/>
      <c r="AM483" s="676"/>
      <c r="AN483" s="144">
        <v>0</v>
      </c>
      <c r="AO483" s="157">
        <v>0</v>
      </c>
      <c r="AP483" s="130">
        <v>0</v>
      </c>
      <c r="AQ483" s="212">
        <v>1</v>
      </c>
      <c r="AR483" s="66">
        <v>0</v>
      </c>
      <c r="AS483" s="120">
        <v>0</v>
      </c>
      <c r="AT483" s="130">
        <v>0</v>
      </c>
      <c r="AU483" s="31">
        <v>0</v>
      </c>
      <c r="AV483" s="120">
        <v>0</v>
      </c>
      <c r="AW483" s="121">
        <v>1</v>
      </c>
      <c r="AX483" s="66">
        <v>1</v>
      </c>
      <c r="AY483" s="122">
        <v>0.5</v>
      </c>
      <c r="AZ483" s="130">
        <v>0</v>
      </c>
      <c r="BA483" s="31">
        <v>0</v>
      </c>
      <c r="BB483" s="120">
        <v>0</v>
      </c>
      <c r="BC483" s="130">
        <v>0</v>
      </c>
      <c r="BD483" s="31">
        <v>0</v>
      </c>
      <c r="BE483" s="120">
        <v>0</v>
      </c>
      <c r="BF483" s="113">
        <v>0</v>
      </c>
      <c r="BG483" s="66">
        <v>2</v>
      </c>
      <c r="BH483" s="66">
        <v>1</v>
      </c>
      <c r="BI483" s="151">
        <v>1</v>
      </c>
      <c r="BJ483" s="158">
        <v>10</v>
      </c>
      <c r="BK483" s="383">
        <v>0</v>
      </c>
      <c r="BL483" s="153">
        <v>0</v>
      </c>
      <c r="BM483" s="135">
        <v>0</v>
      </c>
      <c r="BN483" s="145">
        <v>0</v>
      </c>
      <c r="BO483" s="158">
        <v>0</v>
      </c>
      <c r="BP483" s="146">
        <v>0</v>
      </c>
      <c r="BQ483" s="145">
        <v>0</v>
      </c>
      <c r="BR483" s="158">
        <v>0</v>
      </c>
      <c r="BS483" s="148">
        <v>0</v>
      </c>
      <c r="BT483" s="135">
        <v>0</v>
      </c>
      <c r="BU483" s="334">
        <v>0</v>
      </c>
      <c r="BV483" s="153">
        <v>1</v>
      </c>
      <c r="BW483" s="146">
        <v>1</v>
      </c>
      <c r="BX483" s="158">
        <v>1</v>
      </c>
      <c r="BY483" s="384" t="s">
        <v>132</v>
      </c>
      <c r="BZ483" s="153">
        <v>2</v>
      </c>
      <c r="CA483" s="146">
        <v>24</v>
      </c>
      <c r="CB483" s="158">
        <v>12</v>
      </c>
      <c r="CC483" s="154">
        <v>24</v>
      </c>
      <c r="CD483" s="158">
        <v>0</v>
      </c>
      <c r="CE483" s="145">
        <v>0</v>
      </c>
      <c r="CF483" s="135">
        <v>0</v>
      </c>
      <c r="CG483" s="154">
        <v>0</v>
      </c>
      <c r="CH483" s="134" t="s">
        <v>132</v>
      </c>
      <c r="CI483" s="145"/>
      <c r="CJ483" s="158"/>
      <c r="CK483" s="149"/>
      <c r="CL483" s="144">
        <v>0</v>
      </c>
      <c r="CM483" s="145">
        <v>0</v>
      </c>
      <c r="CN483" s="145">
        <v>0</v>
      </c>
      <c r="CO483" s="134" t="s">
        <v>132</v>
      </c>
      <c r="CP483" s="136"/>
      <c r="CQ483" s="133" t="s">
        <v>132</v>
      </c>
      <c r="CR483" s="134" t="s">
        <v>127</v>
      </c>
      <c r="CS483" s="112" t="s">
        <v>5142</v>
      </c>
      <c r="CT483" s="136" t="s">
        <v>132</v>
      </c>
      <c r="CU483" s="142"/>
      <c r="CV483" s="142"/>
      <c r="CW483" s="136" t="s">
        <v>132</v>
      </c>
      <c r="CX483" s="136" t="s">
        <v>132</v>
      </c>
      <c r="CY483" s="137" t="s">
        <v>132</v>
      </c>
      <c r="CZ483" s="137" t="s">
        <v>132</v>
      </c>
      <c r="DA483" s="140"/>
      <c r="DB483" s="156" t="s">
        <v>2744</v>
      </c>
      <c r="DC483" s="138" t="s">
        <v>149</v>
      </c>
      <c r="DD483" s="139" t="s">
        <v>2735</v>
      </c>
      <c r="DE483" s="958" t="s">
        <v>5143</v>
      </c>
    </row>
    <row r="484" spans="1:109">
      <c r="A484" s="49"/>
      <c r="B484" s="59">
        <f t="shared" ca="1" si="7"/>
        <v>476</v>
      </c>
      <c r="C484" s="132" t="s">
        <v>5136</v>
      </c>
      <c r="D484" s="150" t="s">
        <v>5144</v>
      </c>
      <c r="E484" s="65" t="s">
        <v>5145</v>
      </c>
      <c r="F484" s="116" t="s">
        <v>132</v>
      </c>
      <c r="G484" s="719" t="s">
        <v>132</v>
      </c>
      <c r="H484" s="69" t="s">
        <v>144</v>
      </c>
      <c r="I484" s="73" t="s">
        <v>477</v>
      </c>
      <c r="J484" s="67" t="s">
        <v>5139</v>
      </c>
      <c r="K484" s="61" t="s">
        <v>479</v>
      </c>
      <c r="L484" s="112"/>
      <c r="M484" s="118" t="s">
        <v>132</v>
      </c>
      <c r="N484" s="65" t="s">
        <v>5140</v>
      </c>
      <c r="O484" s="67" t="s">
        <v>5146</v>
      </c>
      <c r="P484" s="61" t="s">
        <v>3962</v>
      </c>
      <c r="Q484" s="112"/>
      <c r="R484" s="151">
        <v>0</v>
      </c>
      <c r="S484" s="144">
        <v>0</v>
      </c>
      <c r="T484" s="282"/>
      <c r="U484" s="159"/>
      <c r="V484" s="282"/>
      <c r="W484" s="159"/>
      <c r="X484" s="114"/>
      <c r="Y484" s="159"/>
      <c r="Z484" s="114"/>
      <c r="AA484" s="159"/>
      <c r="AB484" s="114"/>
      <c r="AC484" s="159"/>
      <c r="AD484" s="114"/>
      <c r="AE484" s="159"/>
      <c r="AF484" s="114"/>
      <c r="AG484" s="159"/>
      <c r="AH484" s="114"/>
      <c r="AI484" s="159"/>
      <c r="AJ484" s="114"/>
      <c r="AK484" s="159"/>
      <c r="AL484" s="114"/>
      <c r="AM484" s="159"/>
      <c r="AN484" s="144">
        <v>0</v>
      </c>
      <c r="AO484" s="160">
        <v>0</v>
      </c>
      <c r="AP484" s="130">
        <v>0</v>
      </c>
      <c r="AQ484" s="212">
        <v>1</v>
      </c>
      <c r="AR484" s="66">
        <v>0</v>
      </c>
      <c r="AS484" s="120">
        <v>0</v>
      </c>
      <c r="AT484" s="130">
        <v>0</v>
      </c>
      <c r="AU484" s="66">
        <v>0</v>
      </c>
      <c r="AV484" s="120">
        <v>0</v>
      </c>
      <c r="AW484" s="121">
        <v>1</v>
      </c>
      <c r="AX484" s="66">
        <v>1</v>
      </c>
      <c r="AY484" s="122">
        <v>0.5</v>
      </c>
      <c r="AZ484" s="130">
        <v>0</v>
      </c>
      <c r="BA484" s="66">
        <v>0</v>
      </c>
      <c r="BB484" s="120">
        <v>0</v>
      </c>
      <c r="BC484" s="130">
        <v>0</v>
      </c>
      <c r="BD484" s="66">
        <v>0</v>
      </c>
      <c r="BE484" s="120">
        <v>0</v>
      </c>
      <c r="BF484" s="113">
        <v>0</v>
      </c>
      <c r="BG484" s="66">
        <v>2</v>
      </c>
      <c r="BH484" s="66">
        <v>1</v>
      </c>
      <c r="BI484" s="151">
        <v>1</v>
      </c>
      <c r="BJ484" s="143">
        <v>7</v>
      </c>
      <c r="BK484" s="383">
        <v>0</v>
      </c>
      <c r="BL484" s="153">
        <v>0</v>
      </c>
      <c r="BM484" s="146">
        <v>0</v>
      </c>
      <c r="BN484" s="145">
        <v>0</v>
      </c>
      <c r="BO484" s="155">
        <v>0</v>
      </c>
      <c r="BP484" s="146">
        <v>0</v>
      </c>
      <c r="BQ484" s="145">
        <v>0</v>
      </c>
      <c r="BR484" s="146">
        <v>0</v>
      </c>
      <c r="BS484" s="158">
        <v>0</v>
      </c>
      <c r="BT484" s="146">
        <v>0</v>
      </c>
      <c r="BU484" s="334">
        <v>0</v>
      </c>
      <c r="BV484" s="153">
        <v>1</v>
      </c>
      <c r="BW484" s="146">
        <v>1</v>
      </c>
      <c r="BX484" s="158">
        <v>1</v>
      </c>
      <c r="BY484" s="384" t="s">
        <v>132</v>
      </c>
      <c r="BZ484" s="144">
        <v>1</v>
      </c>
      <c r="CA484" s="145">
        <v>12</v>
      </c>
      <c r="CB484" s="158">
        <v>1</v>
      </c>
      <c r="CC484" s="149">
        <v>12</v>
      </c>
      <c r="CD484" s="148">
        <v>0</v>
      </c>
      <c r="CE484" s="145">
        <v>0</v>
      </c>
      <c r="CF484" s="135">
        <v>0</v>
      </c>
      <c r="CG484" s="149">
        <v>0</v>
      </c>
      <c r="CH484" s="134" t="s">
        <v>132</v>
      </c>
      <c r="CI484" s="145"/>
      <c r="CJ484" s="148"/>
      <c r="CK484" s="149"/>
      <c r="CL484" s="144">
        <v>0</v>
      </c>
      <c r="CM484" s="145">
        <v>0</v>
      </c>
      <c r="CN484" s="145">
        <v>0</v>
      </c>
      <c r="CO484" s="134" t="s">
        <v>132</v>
      </c>
      <c r="CP484" s="136"/>
      <c r="CQ484" s="133" t="s">
        <v>132</v>
      </c>
      <c r="CR484" s="134" t="s">
        <v>127</v>
      </c>
      <c r="CS484" s="112" t="s">
        <v>5142</v>
      </c>
      <c r="CT484" s="136" t="s">
        <v>132</v>
      </c>
      <c r="CU484" s="142"/>
      <c r="CV484" s="142"/>
      <c r="CW484" s="136" t="s">
        <v>132</v>
      </c>
      <c r="CX484" s="136" t="s">
        <v>132</v>
      </c>
      <c r="CY484" s="137" t="s">
        <v>132</v>
      </c>
      <c r="CZ484" s="137" t="s">
        <v>132</v>
      </c>
      <c r="DA484" s="112"/>
      <c r="DB484" s="156" t="s">
        <v>2744</v>
      </c>
      <c r="DC484" s="138" t="s">
        <v>149</v>
      </c>
      <c r="DD484" s="139" t="s">
        <v>2735</v>
      </c>
      <c r="DE484" s="958" t="s">
        <v>5147</v>
      </c>
    </row>
    <row r="485" spans="1:109">
      <c r="A485" s="49"/>
      <c r="B485" s="59">
        <f t="shared" ca="1" si="7"/>
        <v>477</v>
      </c>
      <c r="C485" s="132" t="s">
        <v>5136</v>
      </c>
      <c r="D485" s="150" t="s">
        <v>5148</v>
      </c>
      <c r="E485" s="65" t="s">
        <v>5149</v>
      </c>
      <c r="F485" s="116" t="s">
        <v>132</v>
      </c>
      <c r="G485" s="259" t="s">
        <v>132</v>
      </c>
      <c r="H485" s="112" t="s">
        <v>144</v>
      </c>
      <c r="I485" s="73" t="s">
        <v>477</v>
      </c>
      <c r="J485" s="67" t="s">
        <v>5139</v>
      </c>
      <c r="K485" s="61" t="s">
        <v>479</v>
      </c>
      <c r="L485" s="112"/>
      <c r="M485" s="118" t="s">
        <v>132</v>
      </c>
      <c r="N485" s="65" t="s">
        <v>5140</v>
      </c>
      <c r="O485" s="67" t="s">
        <v>5150</v>
      </c>
      <c r="P485" s="61" t="s">
        <v>3962</v>
      </c>
      <c r="Q485" s="112"/>
      <c r="R485" s="151">
        <v>0</v>
      </c>
      <c r="S485" s="144">
        <v>0</v>
      </c>
      <c r="T485" s="282"/>
      <c r="U485" s="159"/>
      <c r="V485" s="282"/>
      <c r="W485" s="159"/>
      <c r="X485" s="114"/>
      <c r="Y485" s="159"/>
      <c r="Z485" s="114"/>
      <c r="AA485" s="159"/>
      <c r="AB485" s="114"/>
      <c r="AC485" s="159"/>
      <c r="AD485" s="114"/>
      <c r="AE485" s="159"/>
      <c r="AF485" s="114"/>
      <c r="AG485" s="159"/>
      <c r="AH485" s="114"/>
      <c r="AI485" s="159"/>
      <c r="AJ485" s="114"/>
      <c r="AK485" s="159"/>
      <c r="AL485" s="114"/>
      <c r="AM485" s="159"/>
      <c r="AN485" s="144">
        <v>0</v>
      </c>
      <c r="AO485" s="161">
        <v>0</v>
      </c>
      <c r="AP485" s="130">
        <v>0</v>
      </c>
      <c r="AQ485" s="212">
        <v>3</v>
      </c>
      <c r="AR485" s="66">
        <v>0</v>
      </c>
      <c r="AS485" s="120">
        <v>0</v>
      </c>
      <c r="AT485" s="130">
        <v>0</v>
      </c>
      <c r="AU485" s="66">
        <v>0</v>
      </c>
      <c r="AV485" s="120">
        <v>0</v>
      </c>
      <c r="AW485" s="121">
        <v>1</v>
      </c>
      <c r="AX485" s="66">
        <v>1</v>
      </c>
      <c r="AY485" s="122">
        <v>0.5</v>
      </c>
      <c r="AZ485" s="130">
        <v>0</v>
      </c>
      <c r="BA485" s="66">
        <v>0</v>
      </c>
      <c r="BB485" s="120">
        <v>0</v>
      </c>
      <c r="BC485" s="130">
        <v>0</v>
      </c>
      <c r="BD485" s="66">
        <v>0</v>
      </c>
      <c r="BE485" s="120">
        <v>0</v>
      </c>
      <c r="BF485" s="113">
        <v>0</v>
      </c>
      <c r="BG485" s="66">
        <v>2</v>
      </c>
      <c r="BH485" s="66">
        <v>1</v>
      </c>
      <c r="BI485" s="151">
        <v>4</v>
      </c>
      <c r="BJ485" s="385">
        <v>15</v>
      </c>
      <c r="BK485" s="283">
        <v>0</v>
      </c>
      <c r="BL485" s="153">
        <v>0</v>
      </c>
      <c r="BM485" s="146">
        <v>0</v>
      </c>
      <c r="BN485" s="145">
        <v>0</v>
      </c>
      <c r="BO485" s="146">
        <v>0</v>
      </c>
      <c r="BP485" s="135">
        <v>0</v>
      </c>
      <c r="BQ485" s="145">
        <v>0</v>
      </c>
      <c r="BR485" s="146">
        <v>0</v>
      </c>
      <c r="BS485" s="158">
        <v>0</v>
      </c>
      <c r="BT485" s="146">
        <v>0</v>
      </c>
      <c r="BU485" s="334">
        <v>0</v>
      </c>
      <c r="BV485" s="144">
        <v>2</v>
      </c>
      <c r="BW485" s="145">
        <v>12</v>
      </c>
      <c r="BX485" s="158">
        <v>6</v>
      </c>
      <c r="BY485" s="384" t="s">
        <v>132</v>
      </c>
      <c r="BZ485" s="144">
        <v>10</v>
      </c>
      <c r="CA485" s="145">
        <v>36</v>
      </c>
      <c r="CB485" s="158">
        <v>18</v>
      </c>
      <c r="CC485" s="149">
        <v>36</v>
      </c>
      <c r="CD485" s="148">
        <v>0</v>
      </c>
      <c r="CE485" s="145">
        <v>0</v>
      </c>
      <c r="CF485" s="135">
        <v>0</v>
      </c>
      <c r="CG485" s="149">
        <v>0</v>
      </c>
      <c r="CH485" s="134" t="s">
        <v>127</v>
      </c>
      <c r="CI485" s="145">
        <v>0</v>
      </c>
      <c r="CJ485" s="148">
        <v>3</v>
      </c>
      <c r="CK485" s="149">
        <v>0</v>
      </c>
      <c r="CL485" s="144">
        <v>0</v>
      </c>
      <c r="CM485" s="145">
        <v>0</v>
      </c>
      <c r="CN485" s="145">
        <v>0</v>
      </c>
      <c r="CO485" s="134" t="s">
        <v>132</v>
      </c>
      <c r="CP485" s="136"/>
      <c r="CQ485" s="133" t="s">
        <v>132</v>
      </c>
      <c r="CR485" s="134" t="s">
        <v>127</v>
      </c>
      <c r="CS485" s="112" t="s">
        <v>5142</v>
      </c>
      <c r="CT485" s="136" t="s">
        <v>127</v>
      </c>
      <c r="CU485" s="142">
        <v>1</v>
      </c>
      <c r="CV485" s="142">
        <v>0</v>
      </c>
      <c r="CW485" s="136" t="s">
        <v>132</v>
      </c>
      <c r="CX485" s="136" t="s">
        <v>132</v>
      </c>
      <c r="CY485" s="137" t="s">
        <v>132</v>
      </c>
      <c r="CZ485" s="137" t="s">
        <v>132</v>
      </c>
      <c r="DA485" s="112" t="s">
        <v>2955</v>
      </c>
      <c r="DB485" s="156" t="s">
        <v>2744</v>
      </c>
      <c r="DC485" s="138" t="s">
        <v>149</v>
      </c>
      <c r="DD485" s="139" t="s">
        <v>2735</v>
      </c>
      <c r="DE485" s="958" t="s">
        <v>5147</v>
      </c>
    </row>
    <row r="486" spans="1:109">
      <c r="A486" s="49"/>
      <c r="B486" s="59">
        <f t="shared" ca="1" si="7"/>
        <v>478</v>
      </c>
      <c r="C486" s="132" t="s">
        <v>5136</v>
      </c>
      <c r="D486" s="150" t="s">
        <v>5151</v>
      </c>
      <c r="E486" s="65" t="s">
        <v>5152</v>
      </c>
      <c r="F486" s="116" t="s">
        <v>132</v>
      </c>
      <c r="G486" s="719" t="s">
        <v>132</v>
      </c>
      <c r="H486" s="69" t="s">
        <v>144</v>
      </c>
      <c r="I486" s="73" t="s">
        <v>477</v>
      </c>
      <c r="J486" s="67" t="s">
        <v>5139</v>
      </c>
      <c r="K486" s="61" t="s">
        <v>479</v>
      </c>
      <c r="L486" s="112"/>
      <c r="M486" s="118" t="s">
        <v>132</v>
      </c>
      <c r="N486" s="65" t="s">
        <v>5140</v>
      </c>
      <c r="O486" s="67" t="s">
        <v>5153</v>
      </c>
      <c r="P486" s="61" t="s">
        <v>3962</v>
      </c>
      <c r="Q486" s="112"/>
      <c r="R486" s="151">
        <v>0</v>
      </c>
      <c r="S486" s="144">
        <v>0</v>
      </c>
      <c r="T486" s="282"/>
      <c r="U486" s="159"/>
      <c r="V486" s="282"/>
      <c r="W486" s="159"/>
      <c r="X486" s="114"/>
      <c r="Y486" s="159"/>
      <c r="Z486" s="114"/>
      <c r="AA486" s="159"/>
      <c r="AB486" s="114"/>
      <c r="AC486" s="159"/>
      <c r="AD486" s="114"/>
      <c r="AE486" s="159"/>
      <c r="AF486" s="114"/>
      <c r="AG486" s="159"/>
      <c r="AH486" s="114"/>
      <c r="AI486" s="159"/>
      <c r="AJ486" s="114"/>
      <c r="AK486" s="159"/>
      <c r="AL486" s="114"/>
      <c r="AM486" s="159"/>
      <c r="AN486" s="144">
        <v>0</v>
      </c>
      <c r="AO486" s="161">
        <v>0</v>
      </c>
      <c r="AP486" s="130">
        <v>0</v>
      </c>
      <c r="AQ486" s="212">
        <v>1</v>
      </c>
      <c r="AR486" s="66">
        <v>0</v>
      </c>
      <c r="AS486" s="120">
        <v>0</v>
      </c>
      <c r="AT486" s="130">
        <v>0</v>
      </c>
      <c r="AU486" s="66">
        <v>0</v>
      </c>
      <c r="AV486" s="120">
        <v>0</v>
      </c>
      <c r="AW486" s="121">
        <v>1</v>
      </c>
      <c r="AX486" s="66">
        <v>1</v>
      </c>
      <c r="AY486" s="122">
        <v>0.5</v>
      </c>
      <c r="AZ486" s="130">
        <v>0</v>
      </c>
      <c r="BA486" s="66">
        <v>0</v>
      </c>
      <c r="BB486" s="120">
        <v>0</v>
      </c>
      <c r="BC486" s="130">
        <v>0</v>
      </c>
      <c r="BD486" s="66">
        <v>0</v>
      </c>
      <c r="BE486" s="120">
        <v>0</v>
      </c>
      <c r="BF486" s="113">
        <v>0</v>
      </c>
      <c r="BG486" s="66">
        <v>2</v>
      </c>
      <c r="BH486" s="66">
        <v>1</v>
      </c>
      <c r="BI486" s="151">
        <v>0.5</v>
      </c>
      <c r="BJ486" s="143">
        <v>5</v>
      </c>
      <c r="BK486" s="383">
        <v>0</v>
      </c>
      <c r="BL486" s="153">
        <v>0</v>
      </c>
      <c r="BM486" s="146">
        <v>0</v>
      </c>
      <c r="BN486" s="145">
        <v>0</v>
      </c>
      <c r="BO486" s="155">
        <v>0</v>
      </c>
      <c r="BP486" s="146">
        <v>0</v>
      </c>
      <c r="BQ486" s="145">
        <v>0</v>
      </c>
      <c r="BR486" s="146">
        <v>0</v>
      </c>
      <c r="BS486" s="146">
        <v>0</v>
      </c>
      <c r="BT486" s="135">
        <v>0</v>
      </c>
      <c r="BU486" s="334">
        <v>0</v>
      </c>
      <c r="BV486" s="144">
        <v>0</v>
      </c>
      <c r="BW486" s="145">
        <v>0</v>
      </c>
      <c r="BX486" s="158">
        <v>0</v>
      </c>
      <c r="BY486" s="384" t="s">
        <v>132</v>
      </c>
      <c r="BZ486" s="144">
        <v>1</v>
      </c>
      <c r="CA486" s="145">
        <v>12</v>
      </c>
      <c r="CB486" s="158">
        <v>12</v>
      </c>
      <c r="CC486" s="149">
        <v>12</v>
      </c>
      <c r="CD486" s="148">
        <v>0</v>
      </c>
      <c r="CE486" s="146">
        <v>0</v>
      </c>
      <c r="CF486" s="135">
        <v>0</v>
      </c>
      <c r="CG486" s="154">
        <v>0</v>
      </c>
      <c r="CH486" s="134" t="s">
        <v>132</v>
      </c>
      <c r="CI486" s="145"/>
      <c r="CJ486" s="148"/>
      <c r="CK486" s="149"/>
      <c r="CL486" s="144">
        <v>0</v>
      </c>
      <c r="CM486" s="145">
        <v>0</v>
      </c>
      <c r="CN486" s="145">
        <v>0</v>
      </c>
      <c r="CO486" s="134" t="s">
        <v>132</v>
      </c>
      <c r="CP486" s="136"/>
      <c r="CQ486" s="133" t="s">
        <v>132</v>
      </c>
      <c r="CR486" s="134" t="s">
        <v>127</v>
      </c>
      <c r="CS486" s="112" t="s">
        <v>5142</v>
      </c>
      <c r="CT486" s="136" t="s">
        <v>132</v>
      </c>
      <c r="CU486" s="142"/>
      <c r="CV486" s="142"/>
      <c r="CW486" s="136" t="s">
        <v>132</v>
      </c>
      <c r="CX486" s="136" t="s">
        <v>132</v>
      </c>
      <c r="CY486" s="137" t="s">
        <v>132</v>
      </c>
      <c r="CZ486" s="137" t="s">
        <v>132</v>
      </c>
      <c r="DA486" s="112"/>
      <c r="DB486" s="156" t="s">
        <v>2744</v>
      </c>
      <c r="DC486" s="138" t="s">
        <v>149</v>
      </c>
      <c r="DD486" s="139" t="s">
        <v>2735</v>
      </c>
      <c r="DE486" s="958" t="s">
        <v>5147</v>
      </c>
    </row>
    <row r="487" spans="1:109">
      <c r="A487" s="49"/>
      <c r="B487" s="59">
        <f t="shared" ca="1" si="7"/>
        <v>479</v>
      </c>
      <c r="C487" s="132" t="s">
        <v>5136</v>
      </c>
      <c r="D487" s="150" t="s">
        <v>5154</v>
      </c>
      <c r="E487" s="65" t="s">
        <v>5155</v>
      </c>
      <c r="F487" s="116" t="s">
        <v>132</v>
      </c>
      <c r="G487" s="719" t="s">
        <v>132</v>
      </c>
      <c r="H487" s="69" t="s">
        <v>144</v>
      </c>
      <c r="I487" s="73" t="s">
        <v>477</v>
      </c>
      <c r="J487" s="67" t="s">
        <v>5139</v>
      </c>
      <c r="K487" s="61" t="s">
        <v>479</v>
      </c>
      <c r="L487" s="112"/>
      <c r="M487" s="118" t="s">
        <v>132</v>
      </c>
      <c r="N487" s="65" t="s">
        <v>5140</v>
      </c>
      <c r="O487" s="67" t="s">
        <v>5156</v>
      </c>
      <c r="P487" s="61" t="s">
        <v>3962</v>
      </c>
      <c r="Q487" s="112"/>
      <c r="R487" s="151">
        <v>0</v>
      </c>
      <c r="S487" s="144">
        <v>0</v>
      </c>
      <c r="T487" s="282"/>
      <c r="U487" s="152"/>
      <c r="V487" s="815"/>
      <c r="W487" s="152"/>
      <c r="X487" s="119"/>
      <c r="Y487" s="152"/>
      <c r="Z487" s="119"/>
      <c r="AA487" s="152"/>
      <c r="AB487" s="119"/>
      <c r="AC487" s="152"/>
      <c r="AD487" s="119"/>
      <c r="AE487" s="152"/>
      <c r="AF487" s="119"/>
      <c r="AG487" s="152"/>
      <c r="AH487" s="119"/>
      <c r="AI487" s="152"/>
      <c r="AJ487" s="119"/>
      <c r="AK487" s="152"/>
      <c r="AL487" s="119"/>
      <c r="AM487" s="152"/>
      <c r="AN487" s="153">
        <v>0</v>
      </c>
      <c r="AO487" s="154">
        <v>0</v>
      </c>
      <c r="AP487" s="130">
        <v>0</v>
      </c>
      <c r="AQ487" s="212">
        <v>1</v>
      </c>
      <c r="AR487" s="66">
        <v>0</v>
      </c>
      <c r="AS487" s="120">
        <v>0</v>
      </c>
      <c r="AT487" s="130">
        <v>0</v>
      </c>
      <c r="AU487" s="66">
        <v>0</v>
      </c>
      <c r="AV487" s="120">
        <v>0</v>
      </c>
      <c r="AW487" s="121">
        <v>1</v>
      </c>
      <c r="AX487" s="66">
        <v>1</v>
      </c>
      <c r="AY487" s="122">
        <v>0.5</v>
      </c>
      <c r="AZ487" s="130">
        <v>0</v>
      </c>
      <c r="BA487" s="66">
        <v>0</v>
      </c>
      <c r="BB487" s="120">
        <v>0</v>
      </c>
      <c r="BC487" s="130">
        <v>0</v>
      </c>
      <c r="BD487" s="66">
        <v>0</v>
      </c>
      <c r="BE487" s="120">
        <v>0</v>
      </c>
      <c r="BF487" s="113">
        <v>0</v>
      </c>
      <c r="BG487" s="66">
        <v>2</v>
      </c>
      <c r="BH487" s="66">
        <v>1</v>
      </c>
      <c r="BI487" s="151">
        <v>0.5</v>
      </c>
      <c r="BJ487" s="385">
        <v>2</v>
      </c>
      <c r="BK487" s="283">
        <v>0</v>
      </c>
      <c r="BL487" s="153">
        <v>0</v>
      </c>
      <c r="BM487" s="146">
        <v>0</v>
      </c>
      <c r="BN487" s="145">
        <v>0</v>
      </c>
      <c r="BO487" s="155">
        <v>0</v>
      </c>
      <c r="BP487" s="146">
        <v>0</v>
      </c>
      <c r="BQ487" s="145">
        <v>0</v>
      </c>
      <c r="BR487" s="146">
        <v>0</v>
      </c>
      <c r="BS487" s="158">
        <v>0</v>
      </c>
      <c r="BT487" s="146">
        <v>0</v>
      </c>
      <c r="BU487" s="334">
        <v>0</v>
      </c>
      <c r="BV487" s="144">
        <v>1</v>
      </c>
      <c r="BW487" s="145">
        <v>3</v>
      </c>
      <c r="BX487" s="146">
        <v>1</v>
      </c>
      <c r="BY487" s="384" t="s">
        <v>132</v>
      </c>
      <c r="BZ487" s="144">
        <v>0</v>
      </c>
      <c r="CA487" s="145">
        <v>0</v>
      </c>
      <c r="CB487" s="146">
        <v>0</v>
      </c>
      <c r="CC487" s="149">
        <v>0</v>
      </c>
      <c r="CD487" s="148">
        <v>0</v>
      </c>
      <c r="CE487" s="145">
        <v>0</v>
      </c>
      <c r="CF487" s="135">
        <v>0</v>
      </c>
      <c r="CG487" s="149">
        <v>0</v>
      </c>
      <c r="CH487" s="134" t="s">
        <v>127</v>
      </c>
      <c r="CI487" s="145">
        <v>0</v>
      </c>
      <c r="CJ487" s="148">
        <v>1</v>
      </c>
      <c r="CK487" s="149">
        <v>0</v>
      </c>
      <c r="CL487" s="144">
        <v>0</v>
      </c>
      <c r="CM487" s="145">
        <v>0</v>
      </c>
      <c r="CN487" s="145">
        <v>0</v>
      </c>
      <c r="CO487" s="134" t="s">
        <v>132</v>
      </c>
      <c r="CP487" s="136"/>
      <c r="CQ487" s="133" t="s">
        <v>132</v>
      </c>
      <c r="CR487" s="134" t="s">
        <v>127</v>
      </c>
      <c r="CS487" s="112" t="s">
        <v>5142</v>
      </c>
      <c r="CT487" s="136" t="s">
        <v>132</v>
      </c>
      <c r="CU487" s="142"/>
      <c r="CV487" s="142"/>
      <c r="CW487" s="136" t="s">
        <v>132</v>
      </c>
      <c r="CX487" s="136" t="s">
        <v>132</v>
      </c>
      <c r="CY487" s="137" t="s">
        <v>132</v>
      </c>
      <c r="CZ487" s="137" t="s">
        <v>132</v>
      </c>
      <c r="DA487" s="112"/>
      <c r="DB487" s="156" t="s">
        <v>2744</v>
      </c>
      <c r="DC487" s="138" t="s">
        <v>149</v>
      </c>
      <c r="DD487" s="139" t="s">
        <v>2735</v>
      </c>
      <c r="DE487" s="958" t="s">
        <v>5147</v>
      </c>
    </row>
    <row r="488" spans="1:109" ht="40.5">
      <c r="A488" s="49"/>
      <c r="B488" s="59">
        <f t="shared" ca="1" si="7"/>
        <v>480</v>
      </c>
      <c r="C488" s="132" t="s">
        <v>5048</v>
      </c>
      <c r="D488" s="150" t="s">
        <v>5157</v>
      </c>
      <c r="E488" s="65" t="s">
        <v>5158</v>
      </c>
      <c r="F488" s="116" t="s">
        <v>132</v>
      </c>
      <c r="G488" s="117" t="s">
        <v>132</v>
      </c>
      <c r="H488" s="27">
        <v>29112</v>
      </c>
      <c r="I488" s="73" t="s">
        <v>477</v>
      </c>
      <c r="J488" s="67" t="s">
        <v>5159</v>
      </c>
      <c r="K488" s="61" t="s">
        <v>479</v>
      </c>
      <c r="L488" s="112"/>
      <c r="M488" s="118" t="s">
        <v>132</v>
      </c>
      <c r="N488" s="65" t="s">
        <v>5160</v>
      </c>
      <c r="O488" s="67" t="s">
        <v>5161</v>
      </c>
      <c r="P488" s="61" t="s">
        <v>2743</v>
      </c>
      <c r="Q488" s="112"/>
      <c r="R488" s="151">
        <v>0</v>
      </c>
      <c r="S488" s="144">
        <v>1</v>
      </c>
      <c r="T488" s="282" t="s">
        <v>5162</v>
      </c>
      <c r="U488" s="386" t="s">
        <v>5163</v>
      </c>
      <c r="V488" s="815"/>
      <c r="W488" s="274"/>
      <c r="X488" s="119"/>
      <c r="Y488" s="274"/>
      <c r="Z488" s="119"/>
      <c r="AA488" s="274"/>
      <c r="AB488" s="119"/>
      <c r="AC488" s="274"/>
      <c r="AD488" s="119"/>
      <c r="AE488" s="274"/>
      <c r="AF488" s="119"/>
      <c r="AG488" s="274"/>
      <c r="AH488" s="119"/>
      <c r="AI488" s="274"/>
      <c r="AJ488" s="119"/>
      <c r="AK488" s="274"/>
      <c r="AL488" s="119"/>
      <c r="AM488" s="279"/>
      <c r="AN488" s="144">
        <v>0</v>
      </c>
      <c r="AO488" s="157">
        <v>0</v>
      </c>
      <c r="AP488" s="130">
        <v>0</v>
      </c>
      <c r="AQ488" s="212">
        <v>0</v>
      </c>
      <c r="AR488" s="66">
        <v>0</v>
      </c>
      <c r="AS488" s="120">
        <v>0</v>
      </c>
      <c r="AT488" s="121">
        <v>0</v>
      </c>
      <c r="AU488" s="66">
        <v>0</v>
      </c>
      <c r="AV488" s="122">
        <v>0</v>
      </c>
      <c r="AW488" s="121">
        <v>2</v>
      </c>
      <c r="AX488" s="66">
        <v>0</v>
      </c>
      <c r="AY488" s="122">
        <v>0</v>
      </c>
      <c r="AZ488" s="121">
        <v>0</v>
      </c>
      <c r="BA488" s="66">
        <v>0</v>
      </c>
      <c r="BB488" s="122">
        <v>0</v>
      </c>
      <c r="BC488" s="121">
        <v>0</v>
      </c>
      <c r="BD488" s="66">
        <v>0</v>
      </c>
      <c r="BE488" s="122">
        <v>0</v>
      </c>
      <c r="BF488" s="113">
        <v>1</v>
      </c>
      <c r="BG488" s="66">
        <v>1</v>
      </c>
      <c r="BH488" s="66">
        <v>0.3</v>
      </c>
      <c r="BI488" s="151">
        <v>5.5</v>
      </c>
      <c r="BJ488" s="143">
        <v>18</v>
      </c>
      <c r="BK488" s="383">
        <v>0</v>
      </c>
      <c r="BL488" s="144">
        <v>0</v>
      </c>
      <c r="BM488" s="135">
        <v>0</v>
      </c>
      <c r="BN488" s="145">
        <v>0</v>
      </c>
      <c r="BO488" s="135">
        <v>0</v>
      </c>
      <c r="BP488" s="135">
        <v>0</v>
      </c>
      <c r="BQ488" s="135">
        <v>0</v>
      </c>
      <c r="BR488" s="145">
        <v>0</v>
      </c>
      <c r="BS488" s="135">
        <v>0</v>
      </c>
      <c r="BT488" s="158">
        <v>0</v>
      </c>
      <c r="BU488" s="149">
        <v>0</v>
      </c>
      <c r="BV488" s="144">
        <v>1</v>
      </c>
      <c r="BW488" s="145">
        <v>12</v>
      </c>
      <c r="BX488" s="158">
        <v>1</v>
      </c>
      <c r="BY488" s="147" t="s">
        <v>132</v>
      </c>
      <c r="BZ488" s="144">
        <v>0</v>
      </c>
      <c r="CA488" s="145">
        <v>0</v>
      </c>
      <c r="CB488" s="145">
        <v>0</v>
      </c>
      <c r="CC488" s="145">
        <v>0</v>
      </c>
      <c r="CD488" s="144">
        <v>0</v>
      </c>
      <c r="CE488" s="145">
        <v>0</v>
      </c>
      <c r="CF488" s="145">
        <v>0</v>
      </c>
      <c r="CG488" s="145">
        <v>0</v>
      </c>
      <c r="CH488" s="134" t="s">
        <v>132</v>
      </c>
      <c r="CI488" s="145"/>
      <c r="CJ488" s="158"/>
      <c r="CK488" s="149"/>
      <c r="CL488" s="144">
        <v>0</v>
      </c>
      <c r="CM488" s="145">
        <v>0</v>
      </c>
      <c r="CN488" s="145">
        <v>0</v>
      </c>
      <c r="CO488" s="134" t="s">
        <v>132</v>
      </c>
      <c r="CP488" s="136"/>
      <c r="CQ488" s="133" t="s">
        <v>132</v>
      </c>
      <c r="CR488" s="134" t="s">
        <v>132</v>
      </c>
      <c r="CS488" s="112"/>
      <c r="CT488" s="134" t="s">
        <v>132</v>
      </c>
      <c r="CU488" s="135"/>
      <c r="CV488" s="135"/>
      <c r="CW488" s="136" t="s">
        <v>132</v>
      </c>
      <c r="CX488" s="137" t="s">
        <v>132</v>
      </c>
      <c r="CY488" s="137" t="s">
        <v>132</v>
      </c>
      <c r="CZ488" s="137" t="s">
        <v>132</v>
      </c>
      <c r="DA488" s="61"/>
      <c r="DB488" s="156" t="s">
        <v>2744</v>
      </c>
      <c r="DC488" s="138" t="s">
        <v>149</v>
      </c>
      <c r="DD488" s="139" t="s">
        <v>2735</v>
      </c>
      <c r="DE488" s="947" t="s">
        <v>3679</v>
      </c>
    </row>
    <row r="489" spans="1:109" ht="27">
      <c r="A489" s="49"/>
      <c r="B489" s="59">
        <f t="shared" ca="1" si="7"/>
        <v>481</v>
      </c>
      <c r="C489" s="132" t="s">
        <v>256</v>
      </c>
      <c r="D489" s="150" t="s">
        <v>5164</v>
      </c>
      <c r="E489" s="65" t="s">
        <v>5165</v>
      </c>
      <c r="F489" s="116" t="s">
        <v>132</v>
      </c>
      <c r="G489" s="117" t="s">
        <v>132</v>
      </c>
      <c r="H489" s="27">
        <v>41001</v>
      </c>
      <c r="I489" s="73" t="s">
        <v>477</v>
      </c>
      <c r="J489" s="67" t="s">
        <v>5166</v>
      </c>
      <c r="K489" s="61" t="s">
        <v>479</v>
      </c>
      <c r="L489" s="112"/>
      <c r="M489" s="118" t="s">
        <v>132</v>
      </c>
      <c r="N489" s="65" t="s">
        <v>5167</v>
      </c>
      <c r="O489" s="67" t="s">
        <v>5168</v>
      </c>
      <c r="P489" s="61" t="s">
        <v>5169</v>
      </c>
      <c r="Q489" s="112" t="s">
        <v>5072</v>
      </c>
      <c r="R489" s="151">
        <v>0</v>
      </c>
      <c r="S489" s="144">
        <v>1</v>
      </c>
      <c r="T489" s="282" t="s">
        <v>618</v>
      </c>
      <c r="U489" s="278">
        <v>4</v>
      </c>
      <c r="V489" s="815"/>
      <c r="W489" s="274"/>
      <c r="X489" s="119"/>
      <c r="Y489" s="274"/>
      <c r="Z489" s="119"/>
      <c r="AA489" s="274"/>
      <c r="AB489" s="119"/>
      <c r="AC489" s="274"/>
      <c r="AD489" s="119"/>
      <c r="AE489" s="274"/>
      <c r="AF489" s="119"/>
      <c r="AG489" s="274"/>
      <c r="AH489" s="119"/>
      <c r="AI489" s="274"/>
      <c r="AJ489" s="119"/>
      <c r="AK489" s="274"/>
      <c r="AL489" s="119"/>
      <c r="AM489" s="274"/>
      <c r="AN489" s="153">
        <v>0</v>
      </c>
      <c r="AO489" s="280">
        <v>0</v>
      </c>
      <c r="AP489" s="130">
        <v>0</v>
      </c>
      <c r="AQ489" s="212">
        <v>0</v>
      </c>
      <c r="AR489" s="66">
        <v>0</v>
      </c>
      <c r="AS489" s="120">
        <v>0</v>
      </c>
      <c r="AT489" s="121">
        <v>0</v>
      </c>
      <c r="AU489" s="66">
        <v>0</v>
      </c>
      <c r="AV489" s="122">
        <v>0</v>
      </c>
      <c r="AW489" s="121">
        <v>3</v>
      </c>
      <c r="AX489" s="66">
        <v>1</v>
      </c>
      <c r="AY489" s="122">
        <v>1</v>
      </c>
      <c r="AZ489" s="121">
        <v>0</v>
      </c>
      <c r="BA489" s="66">
        <v>0</v>
      </c>
      <c r="BB489" s="122">
        <v>0</v>
      </c>
      <c r="BC489" s="121">
        <v>0</v>
      </c>
      <c r="BD489" s="66">
        <v>0</v>
      </c>
      <c r="BE489" s="122">
        <v>0</v>
      </c>
      <c r="BF489" s="113">
        <v>2</v>
      </c>
      <c r="BG489" s="66">
        <v>0</v>
      </c>
      <c r="BH489" s="66">
        <v>0</v>
      </c>
      <c r="BI489" s="151">
        <v>5</v>
      </c>
      <c r="BJ489" s="158">
        <v>25</v>
      </c>
      <c r="BK489" s="383">
        <v>0</v>
      </c>
      <c r="BL489" s="144">
        <v>0</v>
      </c>
      <c r="BM489" s="135">
        <v>0</v>
      </c>
      <c r="BN489" s="145">
        <v>0</v>
      </c>
      <c r="BO489" s="135">
        <v>0</v>
      </c>
      <c r="BP489" s="135">
        <v>0</v>
      </c>
      <c r="BQ489" s="135">
        <v>0</v>
      </c>
      <c r="BR489" s="145">
        <v>0</v>
      </c>
      <c r="BS489" s="135">
        <v>0</v>
      </c>
      <c r="BT489" s="158">
        <v>0</v>
      </c>
      <c r="BU489" s="149">
        <v>0</v>
      </c>
      <c r="BV489" s="144">
        <v>1</v>
      </c>
      <c r="BW489" s="145">
        <v>38</v>
      </c>
      <c r="BX489" s="158">
        <v>35</v>
      </c>
      <c r="BY489" s="147" t="s">
        <v>127</v>
      </c>
      <c r="BZ489" s="144">
        <v>1</v>
      </c>
      <c r="CA489" s="145">
        <v>494</v>
      </c>
      <c r="CB489" s="145">
        <v>88</v>
      </c>
      <c r="CC489" s="145">
        <v>60</v>
      </c>
      <c r="CD489" s="144">
        <v>0</v>
      </c>
      <c r="CE489" s="145">
        <v>0</v>
      </c>
      <c r="CF489" s="145">
        <v>0</v>
      </c>
      <c r="CG489" s="145">
        <v>0</v>
      </c>
      <c r="CH489" s="134" t="s">
        <v>127</v>
      </c>
      <c r="CI489" s="145">
        <v>0</v>
      </c>
      <c r="CJ489" s="158">
        <v>0</v>
      </c>
      <c r="CK489" s="149">
        <v>11</v>
      </c>
      <c r="CL489" s="144">
        <v>0</v>
      </c>
      <c r="CM489" s="145">
        <v>0</v>
      </c>
      <c r="CN489" s="145">
        <v>0</v>
      </c>
      <c r="CO489" s="134" t="s">
        <v>127</v>
      </c>
      <c r="CP489" s="136" t="s">
        <v>127</v>
      </c>
      <c r="CQ489" s="133" t="s">
        <v>132</v>
      </c>
      <c r="CR489" s="134" t="s">
        <v>127</v>
      </c>
      <c r="CS489" s="112" t="s">
        <v>5170</v>
      </c>
      <c r="CT489" s="134" t="s">
        <v>132</v>
      </c>
      <c r="CU489" s="135"/>
      <c r="CV489" s="135"/>
      <c r="CW489" s="136" t="s">
        <v>132</v>
      </c>
      <c r="CX489" s="137" t="s">
        <v>132</v>
      </c>
      <c r="CY489" s="137" t="s">
        <v>132</v>
      </c>
      <c r="CZ489" s="137" t="s">
        <v>132</v>
      </c>
      <c r="DA489" s="61"/>
      <c r="DB489" s="156" t="s">
        <v>2744</v>
      </c>
      <c r="DC489" s="138" t="s">
        <v>149</v>
      </c>
      <c r="DD489" s="139" t="s">
        <v>2735</v>
      </c>
      <c r="DE489" s="947" t="s">
        <v>3867</v>
      </c>
    </row>
    <row r="490" spans="1:109" ht="40.5">
      <c r="A490" s="49"/>
      <c r="B490" s="59">
        <f t="shared" ca="1" si="7"/>
        <v>482</v>
      </c>
      <c r="C490" s="813" t="s">
        <v>256</v>
      </c>
      <c r="D490" s="851" t="s">
        <v>5171</v>
      </c>
      <c r="E490" s="814" t="s">
        <v>5172</v>
      </c>
      <c r="F490" s="807" t="s">
        <v>132</v>
      </c>
      <c r="G490" s="720" t="s">
        <v>132</v>
      </c>
      <c r="H490" s="721" t="s">
        <v>144</v>
      </c>
      <c r="I490" s="814" t="s">
        <v>528</v>
      </c>
      <c r="J490" s="722" t="s">
        <v>5173</v>
      </c>
      <c r="K490" s="499" t="s">
        <v>479</v>
      </c>
      <c r="L490" s="721"/>
      <c r="M490" s="723" t="s">
        <v>132</v>
      </c>
      <c r="N490" s="814" t="s">
        <v>5052</v>
      </c>
      <c r="O490" s="722" t="s">
        <v>5174</v>
      </c>
      <c r="P490" s="499" t="s">
        <v>3632</v>
      </c>
      <c r="Q490" s="721"/>
      <c r="R490" s="724">
        <v>0</v>
      </c>
      <c r="S490" s="153">
        <v>1</v>
      </c>
      <c r="T490" s="815" t="s">
        <v>5175</v>
      </c>
      <c r="U490" s="274">
        <v>20</v>
      </c>
      <c r="V490" s="815"/>
      <c r="W490" s="274"/>
      <c r="X490" s="119"/>
      <c r="Y490" s="274"/>
      <c r="Z490" s="119"/>
      <c r="AA490" s="274"/>
      <c r="AB490" s="119"/>
      <c r="AC490" s="274"/>
      <c r="AD490" s="119"/>
      <c r="AE490" s="274"/>
      <c r="AF490" s="119"/>
      <c r="AG490" s="274"/>
      <c r="AH490" s="119"/>
      <c r="AI490" s="274"/>
      <c r="AJ490" s="119"/>
      <c r="AK490" s="274"/>
      <c r="AL490" s="119"/>
      <c r="AM490" s="274"/>
      <c r="AN490" s="153">
        <v>0</v>
      </c>
      <c r="AO490" s="280">
        <v>0</v>
      </c>
      <c r="AP490" s="30">
        <v>0</v>
      </c>
      <c r="AQ490" s="56">
        <v>0</v>
      </c>
      <c r="AR490" s="31">
        <v>0</v>
      </c>
      <c r="AS490" s="53">
        <v>0</v>
      </c>
      <c r="AT490" s="28">
        <v>0</v>
      </c>
      <c r="AU490" s="31">
        <v>0</v>
      </c>
      <c r="AV490" s="131">
        <v>0</v>
      </c>
      <c r="AW490" s="28">
        <v>1</v>
      </c>
      <c r="AX490" s="31">
        <v>0</v>
      </c>
      <c r="AY490" s="131">
        <v>0</v>
      </c>
      <c r="AZ490" s="28">
        <v>0</v>
      </c>
      <c r="BA490" s="31">
        <v>0</v>
      </c>
      <c r="BB490" s="131">
        <v>0</v>
      </c>
      <c r="BC490" s="28">
        <v>0</v>
      </c>
      <c r="BD490" s="31">
        <v>2</v>
      </c>
      <c r="BE490" s="131">
        <v>0</v>
      </c>
      <c r="BF490" s="29">
        <v>1</v>
      </c>
      <c r="BG490" s="31">
        <v>1</v>
      </c>
      <c r="BH490" s="31">
        <v>0.5</v>
      </c>
      <c r="BI490" s="165">
        <v>4</v>
      </c>
      <c r="BJ490" s="143">
        <v>20</v>
      </c>
      <c r="BK490" s="383">
        <v>0</v>
      </c>
      <c r="BL490" s="153">
        <v>0</v>
      </c>
      <c r="BM490" s="283">
        <v>0</v>
      </c>
      <c r="BN490" s="146">
        <v>0</v>
      </c>
      <c r="BO490" s="146">
        <v>0</v>
      </c>
      <c r="BP490" s="283">
        <v>0</v>
      </c>
      <c r="BQ490" s="155">
        <v>0</v>
      </c>
      <c r="BR490" s="146">
        <v>0</v>
      </c>
      <c r="BS490" s="146">
        <v>0</v>
      </c>
      <c r="BT490" s="146">
        <v>0</v>
      </c>
      <c r="BU490" s="154">
        <v>0</v>
      </c>
      <c r="BV490" s="143">
        <v>0</v>
      </c>
      <c r="BW490" s="146">
        <v>0</v>
      </c>
      <c r="BX490" s="146">
        <v>0</v>
      </c>
      <c r="BY490" s="154">
        <v>0</v>
      </c>
      <c r="BZ490" s="143">
        <v>0</v>
      </c>
      <c r="CA490" s="146">
        <v>0</v>
      </c>
      <c r="CB490" s="146">
        <v>0</v>
      </c>
      <c r="CC490" s="154">
        <v>0</v>
      </c>
      <c r="CD490" s="143">
        <v>0</v>
      </c>
      <c r="CE490" s="146">
        <v>0</v>
      </c>
      <c r="CF490" s="146">
        <v>0</v>
      </c>
      <c r="CG490" s="154">
        <v>0</v>
      </c>
      <c r="CH490" s="843" t="s">
        <v>127</v>
      </c>
      <c r="CI490" s="146">
        <v>0</v>
      </c>
      <c r="CJ490" s="283">
        <v>0</v>
      </c>
      <c r="CK490" s="154">
        <v>0</v>
      </c>
      <c r="CL490" s="153">
        <v>0</v>
      </c>
      <c r="CM490" s="283">
        <v>0</v>
      </c>
      <c r="CN490" s="154">
        <v>0</v>
      </c>
      <c r="CO490" s="125" t="s">
        <v>132</v>
      </c>
      <c r="CP490" s="285"/>
      <c r="CQ490" s="286" t="s">
        <v>132</v>
      </c>
      <c r="CR490" s="125" t="s">
        <v>132</v>
      </c>
      <c r="CS490" s="126"/>
      <c r="CT490" s="125" t="s">
        <v>132</v>
      </c>
      <c r="CU490" s="148"/>
      <c r="CV490" s="148"/>
      <c r="CW490" s="285" t="s">
        <v>132</v>
      </c>
      <c r="CX490" s="287" t="s">
        <v>132</v>
      </c>
      <c r="CY490" s="287" t="s">
        <v>132</v>
      </c>
      <c r="CZ490" s="287" t="s">
        <v>132</v>
      </c>
      <c r="DA490" s="70"/>
      <c r="DB490" s="288" t="s">
        <v>2744</v>
      </c>
      <c r="DC490" s="75" t="s">
        <v>149</v>
      </c>
      <c r="DD490" s="128" t="s">
        <v>2735</v>
      </c>
      <c r="DE490" s="169" t="s">
        <v>160</v>
      </c>
    </row>
    <row r="491" spans="1:109">
      <c r="A491" s="49"/>
      <c r="B491" s="59">
        <f t="shared" ca="1" si="7"/>
        <v>483</v>
      </c>
      <c r="C491" s="115" t="s">
        <v>251</v>
      </c>
      <c r="D491" s="844" t="s">
        <v>5176</v>
      </c>
      <c r="E491" s="73" t="s">
        <v>5177</v>
      </c>
      <c r="F491" s="76" t="s">
        <v>132</v>
      </c>
      <c r="G491" s="77" t="s">
        <v>132</v>
      </c>
      <c r="H491" s="27">
        <v>32492</v>
      </c>
      <c r="I491" s="73" t="s">
        <v>477</v>
      </c>
      <c r="J491" s="52" t="s">
        <v>5178</v>
      </c>
      <c r="K491" s="70" t="s">
        <v>479</v>
      </c>
      <c r="L491" s="126"/>
      <c r="M491" s="164" t="s">
        <v>2727</v>
      </c>
      <c r="N491" s="73" t="s">
        <v>5179</v>
      </c>
      <c r="O491" s="52" t="s">
        <v>5180</v>
      </c>
      <c r="P491" s="70" t="s">
        <v>2790</v>
      </c>
      <c r="Q491" s="126"/>
      <c r="R491" s="165">
        <v>0</v>
      </c>
      <c r="S491" s="144">
        <v>2</v>
      </c>
      <c r="T491" s="282" t="s">
        <v>4620</v>
      </c>
      <c r="U491" s="676">
        <v>46</v>
      </c>
      <c r="V491" s="282" t="s">
        <v>944</v>
      </c>
      <c r="W491" s="676">
        <v>12</v>
      </c>
      <c r="X491" s="114"/>
      <c r="Y491" s="676"/>
      <c r="Z491" s="114"/>
      <c r="AA491" s="676"/>
      <c r="AB491" s="114"/>
      <c r="AC491" s="676"/>
      <c r="AD491" s="114"/>
      <c r="AE491" s="676"/>
      <c r="AF491" s="114"/>
      <c r="AG491" s="676"/>
      <c r="AH491" s="114"/>
      <c r="AI491" s="676"/>
      <c r="AJ491" s="114"/>
      <c r="AK491" s="676"/>
      <c r="AL491" s="114"/>
      <c r="AM491" s="676"/>
      <c r="AN491" s="144">
        <v>1</v>
      </c>
      <c r="AO491" s="157">
        <v>0.1</v>
      </c>
      <c r="AP491" s="130">
        <v>0</v>
      </c>
      <c r="AQ491" s="212">
        <v>0</v>
      </c>
      <c r="AR491" s="66">
        <v>2</v>
      </c>
      <c r="AS491" s="120">
        <v>0</v>
      </c>
      <c r="AT491" s="121">
        <v>0</v>
      </c>
      <c r="AU491" s="66">
        <v>0</v>
      </c>
      <c r="AV491" s="122">
        <v>0</v>
      </c>
      <c r="AW491" s="121">
        <v>2</v>
      </c>
      <c r="AX491" s="66">
        <v>0</v>
      </c>
      <c r="AY491" s="122">
        <v>0</v>
      </c>
      <c r="AZ491" s="121">
        <v>0</v>
      </c>
      <c r="BA491" s="66">
        <v>0</v>
      </c>
      <c r="BB491" s="122">
        <v>0</v>
      </c>
      <c r="BC491" s="121">
        <v>0</v>
      </c>
      <c r="BD491" s="66">
        <v>0</v>
      </c>
      <c r="BE491" s="122">
        <v>0</v>
      </c>
      <c r="BF491" s="113">
        <v>1</v>
      </c>
      <c r="BG491" s="66">
        <v>0</v>
      </c>
      <c r="BH491" s="66">
        <v>0</v>
      </c>
      <c r="BI491" s="151">
        <v>1</v>
      </c>
      <c r="BJ491" s="158">
        <v>7</v>
      </c>
      <c r="BK491" s="149">
        <v>0</v>
      </c>
      <c r="BL491" s="144">
        <v>0</v>
      </c>
      <c r="BM491" s="135">
        <v>0</v>
      </c>
      <c r="BN491" s="145">
        <v>0</v>
      </c>
      <c r="BO491" s="135">
        <v>0</v>
      </c>
      <c r="BP491" s="135">
        <v>0</v>
      </c>
      <c r="BQ491" s="135">
        <v>0</v>
      </c>
      <c r="BR491" s="145">
        <v>0</v>
      </c>
      <c r="BS491" s="135">
        <v>0</v>
      </c>
      <c r="BT491" s="158">
        <v>0</v>
      </c>
      <c r="BU491" s="149">
        <v>0</v>
      </c>
      <c r="BV491" s="144">
        <v>0</v>
      </c>
      <c r="BW491" s="145">
        <v>0</v>
      </c>
      <c r="BX491" s="158">
        <v>0</v>
      </c>
      <c r="BY491" s="147" t="s">
        <v>132</v>
      </c>
      <c r="BZ491" s="144">
        <v>0</v>
      </c>
      <c r="CA491" s="145">
        <v>0</v>
      </c>
      <c r="CB491" s="145">
        <v>0</v>
      </c>
      <c r="CC491" s="145">
        <v>0</v>
      </c>
      <c r="CD491" s="144">
        <v>0</v>
      </c>
      <c r="CE491" s="145">
        <v>0</v>
      </c>
      <c r="CF491" s="145">
        <v>0</v>
      </c>
      <c r="CG491" s="145">
        <v>0</v>
      </c>
      <c r="CH491" s="134" t="s">
        <v>132</v>
      </c>
      <c r="CI491" s="145"/>
      <c r="CJ491" s="158"/>
      <c r="CK491" s="149"/>
      <c r="CL491" s="144">
        <v>0</v>
      </c>
      <c r="CM491" s="145">
        <v>0</v>
      </c>
      <c r="CN491" s="145">
        <v>0</v>
      </c>
      <c r="CO491" s="134" t="s">
        <v>132</v>
      </c>
      <c r="CP491" s="136"/>
      <c r="CQ491" s="133" t="s">
        <v>132</v>
      </c>
      <c r="CR491" s="134" t="s">
        <v>132</v>
      </c>
      <c r="CS491" s="112"/>
      <c r="CT491" s="134" t="s">
        <v>132</v>
      </c>
      <c r="CU491" s="135"/>
      <c r="CV491" s="135"/>
      <c r="CW491" s="136" t="s">
        <v>132</v>
      </c>
      <c r="CX491" s="137" t="s">
        <v>132</v>
      </c>
      <c r="CY491" s="137" t="s">
        <v>132</v>
      </c>
      <c r="CZ491" s="137" t="s">
        <v>132</v>
      </c>
      <c r="DA491" s="61"/>
      <c r="DB491" s="156" t="s">
        <v>2744</v>
      </c>
      <c r="DC491" s="138" t="s">
        <v>149</v>
      </c>
      <c r="DD491" s="139" t="s">
        <v>2736</v>
      </c>
      <c r="DE491" s="947" t="s">
        <v>160</v>
      </c>
    </row>
    <row r="492" spans="1:109" ht="27">
      <c r="A492" s="49"/>
      <c r="B492" s="59">
        <f t="shared" ca="1" si="7"/>
        <v>484</v>
      </c>
      <c r="C492" s="115" t="s">
        <v>262</v>
      </c>
      <c r="D492" s="150" t="s">
        <v>5181</v>
      </c>
      <c r="E492" s="65" t="s">
        <v>5182</v>
      </c>
      <c r="F492" s="116" t="s">
        <v>132</v>
      </c>
      <c r="G492" s="117" t="s">
        <v>132</v>
      </c>
      <c r="H492" s="27">
        <v>44830</v>
      </c>
      <c r="I492" s="65" t="s">
        <v>477</v>
      </c>
      <c r="J492" s="67" t="s">
        <v>5183</v>
      </c>
      <c r="K492" s="61" t="s">
        <v>479</v>
      </c>
      <c r="L492" s="112"/>
      <c r="M492" s="118" t="s">
        <v>2727</v>
      </c>
      <c r="N492" s="65" t="s">
        <v>5184</v>
      </c>
      <c r="O492" s="67" t="s">
        <v>5185</v>
      </c>
      <c r="P492" s="61" t="s">
        <v>2743</v>
      </c>
      <c r="Q492" s="112"/>
      <c r="R492" s="151">
        <v>0</v>
      </c>
      <c r="S492" s="144">
        <v>0</v>
      </c>
      <c r="T492" s="282"/>
      <c r="U492" s="159"/>
      <c r="V492" s="282"/>
      <c r="W492" s="159"/>
      <c r="X492" s="114"/>
      <c r="Y492" s="159"/>
      <c r="Z492" s="114"/>
      <c r="AA492" s="159"/>
      <c r="AB492" s="114"/>
      <c r="AC492" s="159"/>
      <c r="AD492" s="114"/>
      <c r="AE492" s="159"/>
      <c r="AF492" s="114"/>
      <c r="AG492" s="159"/>
      <c r="AH492" s="114"/>
      <c r="AI492" s="159"/>
      <c r="AJ492" s="114"/>
      <c r="AK492" s="159"/>
      <c r="AL492" s="114"/>
      <c r="AM492" s="159"/>
      <c r="AN492" s="144">
        <v>1</v>
      </c>
      <c r="AO492" s="160">
        <v>0.5</v>
      </c>
      <c r="AP492" s="130">
        <v>0</v>
      </c>
      <c r="AQ492" s="212">
        <v>0</v>
      </c>
      <c r="AR492" s="66">
        <v>0</v>
      </c>
      <c r="AS492" s="120">
        <v>0</v>
      </c>
      <c r="AT492" s="121">
        <v>0</v>
      </c>
      <c r="AU492" s="66">
        <v>0</v>
      </c>
      <c r="AV492" s="122">
        <v>0</v>
      </c>
      <c r="AW492" s="121">
        <v>0</v>
      </c>
      <c r="AX492" s="66">
        <v>1</v>
      </c>
      <c r="AY492" s="122">
        <v>0.5</v>
      </c>
      <c r="AZ492" s="121">
        <v>0</v>
      </c>
      <c r="BA492" s="66">
        <v>1</v>
      </c>
      <c r="BB492" s="122">
        <v>0.5</v>
      </c>
      <c r="BC492" s="121">
        <v>0</v>
      </c>
      <c r="BD492" s="66">
        <v>0</v>
      </c>
      <c r="BE492" s="122">
        <v>0</v>
      </c>
      <c r="BF492" s="113">
        <v>0</v>
      </c>
      <c r="BG492" s="66">
        <v>1</v>
      </c>
      <c r="BH492" s="66">
        <v>0.5</v>
      </c>
      <c r="BI492" s="151">
        <v>0.5</v>
      </c>
      <c r="BJ492" s="143">
        <v>10</v>
      </c>
      <c r="BK492" s="154">
        <v>0</v>
      </c>
      <c r="BL492" s="144">
        <v>0</v>
      </c>
      <c r="BM492" s="135">
        <v>0</v>
      </c>
      <c r="BN492" s="145">
        <v>0</v>
      </c>
      <c r="BO492" s="135">
        <v>0</v>
      </c>
      <c r="BP492" s="146">
        <v>0</v>
      </c>
      <c r="BQ492" s="135">
        <v>0</v>
      </c>
      <c r="BR492" s="145">
        <v>0</v>
      </c>
      <c r="BS492" s="135">
        <v>0</v>
      </c>
      <c r="BT492" s="155">
        <v>0</v>
      </c>
      <c r="BU492" s="149">
        <v>0</v>
      </c>
      <c r="BV492" s="144">
        <v>0</v>
      </c>
      <c r="BW492" s="145">
        <v>0</v>
      </c>
      <c r="BX492" s="146">
        <v>0</v>
      </c>
      <c r="BY492" s="147" t="s">
        <v>132</v>
      </c>
      <c r="BZ492" s="144">
        <v>0</v>
      </c>
      <c r="CA492" s="145">
        <v>0</v>
      </c>
      <c r="CB492" s="145">
        <v>0</v>
      </c>
      <c r="CC492" s="145">
        <v>0</v>
      </c>
      <c r="CD492" s="144">
        <v>0</v>
      </c>
      <c r="CE492" s="145">
        <v>0</v>
      </c>
      <c r="CF492" s="145">
        <v>0</v>
      </c>
      <c r="CG492" s="145">
        <v>0</v>
      </c>
      <c r="CH492" s="134" t="s">
        <v>132</v>
      </c>
      <c r="CI492" s="145"/>
      <c r="CJ492" s="148"/>
      <c r="CK492" s="149"/>
      <c r="CL492" s="144">
        <v>0</v>
      </c>
      <c r="CM492" s="145">
        <v>0</v>
      </c>
      <c r="CN492" s="145">
        <v>0</v>
      </c>
      <c r="CO492" s="134" t="s">
        <v>132</v>
      </c>
      <c r="CP492" s="136"/>
      <c r="CQ492" s="133" t="s">
        <v>127</v>
      </c>
      <c r="CR492" s="134" t="s">
        <v>127</v>
      </c>
      <c r="CS492" s="112" t="s">
        <v>5186</v>
      </c>
      <c r="CT492" s="134" t="s">
        <v>132</v>
      </c>
      <c r="CU492" s="135"/>
      <c r="CV492" s="135"/>
      <c r="CW492" s="136" t="s">
        <v>132</v>
      </c>
      <c r="CX492" s="137" t="s">
        <v>132</v>
      </c>
      <c r="CY492" s="137" t="s">
        <v>132</v>
      </c>
      <c r="CZ492" s="137" t="s">
        <v>132</v>
      </c>
      <c r="DA492" s="61"/>
      <c r="DB492" s="156" t="s">
        <v>2744</v>
      </c>
      <c r="DC492" s="138" t="s">
        <v>137</v>
      </c>
      <c r="DD492" s="139" t="s">
        <v>2736</v>
      </c>
      <c r="DE492" s="947" t="s">
        <v>4269</v>
      </c>
    </row>
    <row r="493" spans="1:109" ht="27">
      <c r="A493" s="49"/>
      <c r="B493" s="59">
        <f t="shared" ca="1" si="7"/>
        <v>485</v>
      </c>
      <c r="C493" s="115" t="s">
        <v>262</v>
      </c>
      <c r="D493" s="150" t="s">
        <v>5187</v>
      </c>
      <c r="E493" s="65" t="s">
        <v>5188</v>
      </c>
      <c r="F493" s="116" t="s">
        <v>132</v>
      </c>
      <c r="G493" s="117" t="s">
        <v>132</v>
      </c>
      <c r="H493" s="27">
        <v>39264</v>
      </c>
      <c r="I493" s="65" t="s">
        <v>477</v>
      </c>
      <c r="J493" s="67" t="s">
        <v>5189</v>
      </c>
      <c r="K493" s="61" t="s">
        <v>528</v>
      </c>
      <c r="L493" s="112" t="s">
        <v>5190</v>
      </c>
      <c r="M493" s="118" t="s">
        <v>2727</v>
      </c>
      <c r="N493" s="65" t="s">
        <v>5191</v>
      </c>
      <c r="O493" s="67" t="s">
        <v>5192</v>
      </c>
      <c r="P493" s="61" t="s">
        <v>5193</v>
      </c>
      <c r="Q493" s="112"/>
      <c r="R493" s="151">
        <v>0</v>
      </c>
      <c r="S493" s="144">
        <v>1</v>
      </c>
      <c r="T493" s="282" t="s">
        <v>2909</v>
      </c>
      <c r="U493" s="159">
        <v>26</v>
      </c>
      <c r="V493" s="282"/>
      <c r="W493" s="159"/>
      <c r="X493" s="114"/>
      <c r="Y493" s="159"/>
      <c r="Z493" s="114"/>
      <c r="AA493" s="159"/>
      <c r="AB493" s="114"/>
      <c r="AC493" s="159"/>
      <c r="AD493" s="114"/>
      <c r="AE493" s="159"/>
      <c r="AF493" s="114"/>
      <c r="AG493" s="159"/>
      <c r="AH493" s="114"/>
      <c r="AI493" s="159"/>
      <c r="AJ493" s="114"/>
      <c r="AK493" s="159"/>
      <c r="AL493" s="114"/>
      <c r="AM493" s="159"/>
      <c r="AN493" s="144">
        <v>0</v>
      </c>
      <c r="AO493" s="161">
        <v>0</v>
      </c>
      <c r="AP493" s="130">
        <v>0</v>
      </c>
      <c r="AQ493" s="212">
        <v>0</v>
      </c>
      <c r="AR493" s="66">
        <v>0</v>
      </c>
      <c r="AS493" s="120">
        <v>0</v>
      </c>
      <c r="AT493" s="121">
        <v>0</v>
      </c>
      <c r="AU493" s="66">
        <v>0</v>
      </c>
      <c r="AV493" s="131">
        <v>0</v>
      </c>
      <c r="AW493" s="121">
        <v>1</v>
      </c>
      <c r="AX493" s="66">
        <v>0</v>
      </c>
      <c r="AY493" s="122">
        <v>0</v>
      </c>
      <c r="AZ493" s="121">
        <v>0</v>
      </c>
      <c r="BA493" s="66">
        <v>0</v>
      </c>
      <c r="BB493" s="122">
        <v>0</v>
      </c>
      <c r="BC493" s="121">
        <v>0</v>
      </c>
      <c r="BD493" s="66">
        <v>0</v>
      </c>
      <c r="BE493" s="122">
        <v>0</v>
      </c>
      <c r="BF493" s="113">
        <v>0</v>
      </c>
      <c r="BG493" s="66">
        <v>0</v>
      </c>
      <c r="BH493" s="66">
        <v>0</v>
      </c>
      <c r="BI493" s="151">
        <v>0.5</v>
      </c>
      <c r="BJ493" s="143">
        <v>5</v>
      </c>
      <c r="BK493" s="154">
        <v>0</v>
      </c>
      <c r="BL493" s="144">
        <v>0</v>
      </c>
      <c r="BM493" s="135">
        <v>0</v>
      </c>
      <c r="BN493" s="145">
        <v>0</v>
      </c>
      <c r="BO493" s="135">
        <v>0</v>
      </c>
      <c r="BP493" s="146">
        <v>0</v>
      </c>
      <c r="BQ493" s="135">
        <v>0</v>
      </c>
      <c r="BR493" s="145">
        <v>0</v>
      </c>
      <c r="BS493" s="135">
        <v>0</v>
      </c>
      <c r="BT493" s="155">
        <v>0</v>
      </c>
      <c r="BU493" s="149">
        <v>0</v>
      </c>
      <c r="BV493" s="144">
        <v>0</v>
      </c>
      <c r="BW493" s="145">
        <v>0</v>
      </c>
      <c r="BX493" s="146">
        <v>0</v>
      </c>
      <c r="BY493" s="147" t="s">
        <v>132</v>
      </c>
      <c r="BZ493" s="144">
        <v>0</v>
      </c>
      <c r="CA493" s="145">
        <v>0</v>
      </c>
      <c r="CB493" s="145">
        <v>0</v>
      </c>
      <c r="CC493" s="145">
        <v>0</v>
      </c>
      <c r="CD493" s="144">
        <v>0</v>
      </c>
      <c r="CE493" s="145">
        <v>0</v>
      </c>
      <c r="CF493" s="145">
        <v>0</v>
      </c>
      <c r="CG493" s="145">
        <v>0</v>
      </c>
      <c r="CH493" s="134" t="s">
        <v>132</v>
      </c>
      <c r="CI493" s="145"/>
      <c r="CJ493" s="148"/>
      <c r="CK493" s="149"/>
      <c r="CL493" s="144">
        <v>0</v>
      </c>
      <c r="CM493" s="145">
        <v>0</v>
      </c>
      <c r="CN493" s="145">
        <v>0</v>
      </c>
      <c r="CO493" s="134" t="s">
        <v>132</v>
      </c>
      <c r="CP493" s="136"/>
      <c r="CQ493" s="133" t="s">
        <v>127</v>
      </c>
      <c r="CR493" s="134" t="s">
        <v>127</v>
      </c>
      <c r="CS493" s="112" t="s">
        <v>5194</v>
      </c>
      <c r="CT493" s="134" t="s">
        <v>132</v>
      </c>
      <c r="CU493" s="135"/>
      <c r="CV493" s="135"/>
      <c r="CW493" s="136" t="s">
        <v>132</v>
      </c>
      <c r="CX493" s="137" t="s">
        <v>132</v>
      </c>
      <c r="CY493" s="137" t="s">
        <v>132</v>
      </c>
      <c r="CZ493" s="137" t="s">
        <v>127</v>
      </c>
      <c r="DA493" s="61" t="s">
        <v>2773</v>
      </c>
      <c r="DB493" s="156" t="s">
        <v>2744</v>
      </c>
      <c r="DC493" s="138" t="s">
        <v>149</v>
      </c>
      <c r="DD493" s="139" t="s">
        <v>2736</v>
      </c>
      <c r="DE493" s="947" t="s">
        <v>156</v>
      </c>
    </row>
    <row r="494" spans="1:109" ht="27">
      <c r="A494" s="49"/>
      <c r="B494" s="59">
        <f t="shared" ca="1" si="7"/>
        <v>486</v>
      </c>
      <c r="C494" s="115" t="s">
        <v>262</v>
      </c>
      <c r="D494" s="150" t="s">
        <v>5195</v>
      </c>
      <c r="E494" s="65" t="s">
        <v>5196</v>
      </c>
      <c r="F494" s="116" t="s">
        <v>132</v>
      </c>
      <c r="G494" s="117" t="s">
        <v>132</v>
      </c>
      <c r="H494" s="27">
        <v>26999</v>
      </c>
      <c r="I494" s="65" t="s">
        <v>477</v>
      </c>
      <c r="J494" s="67" t="s">
        <v>5197</v>
      </c>
      <c r="K494" s="61" t="s">
        <v>479</v>
      </c>
      <c r="L494" s="112"/>
      <c r="M494" s="118" t="s">
        <v>132</v>
      </c>
      <c r="N494" s="65" t="s">
        <v>5191</v>
      </c>
      <c r="O494" s="67" t="s">
        <v>5198</v>
      </c>
      <c r="P494" s="61" t="s">
        <v>149</v>
      </c>
      <c r="Q494" s="112" t="s">
        <v>5199</v>
      </c>
      <c r="R494" s="151">
        <v>0</v>
      </c>
      <c r="S494" s="144">
        <v>0</v>
      </c>
      <c r="T494" s="282"/>
      <c r="U494" s="159"/>
      <c r="V494" s="282"/>
      <c r="W494" s="159"/>
      <c r="X494" s="114"/>
      <c r="Y494" s="159"/>
      <c r="Z494" s="114"/>
      <c r="AA494" s="159"/>
      <c r="AB494" s="114"/>
      <c r="AC494" s="159"/>
      <c r="AD494" s="114"/>
      <c r="AE494" s="159"/>
      <c r="AF494" s="114"/>
      <c r="AG494" s="159"/>
      <c r="AH494" s="114"/>
      <c r="AI494" s="159"/>
      <c r="AJ494" s="114"/>
      <c r="AK494" s="159"/>
      <c r="AL494" s="114"/>
      <c r="AM494" s="159"/>
      <c r="AN494" s="144">
        <v>6</v>
      </c>
      <c r="AO494" s="161">
        <v>0.1</v>
      </c>
      <c r="AP494" s="130">
        <v>0</v>
      </c>
      <c r="AQ494" s="212">
        <v>0</v>
      </c>
      <c r="AR494" s="66">
        <v>0</v>
      </c>
      <c r="AS494" s="120">
        <v>0</v>
      </c>
      <c r="AT494" s="121">
        <v>0</v>
      </c>
      <c r="AU494" s="66">
        <v>0</v>
      </c>
      <c r="AV494" s="122">
        <v>0</v>
      </c>
      <c r="AW494" s="121">
        <v>0</v>
      </c>
      <c r="AX494" s="66">
        <v>1</v>
      </c>
      <c r="AY494" s="122">
        <v>0.1</v>
      </c>
      <c r="AZ494" s="121">
        <v>0</v>
      </c>
      <c r="BA494" s="66">
        <v>1</v>
      </c>
      <c r="BB494" s="122">
        <v>0.1</v>
      </c>
      <c r="BC494" s="121">
        <v>0</v>
      </c>
      <c r="BD494" s="66">
        <v>1</v>
      </c>
      <c r="BE494" s="122">
        <v>0.1</v>
      </c>
      <c r="BF494" s="113">
        <v>0</v>
      </c>
      <c r="BG494" s="66">
        <v>4</v>
      </c>
      <c r="BH494" s="66">
        <v>0.2</v>
      </c>
      <c r="BI494" s="151">
        <v>1</v>
      </c>
      <c r="BJ494" s="143">
        <v>10</v>
      </c>
      <c r="BK494" s="154">
        <v>0</v>
      </c>
      <c r="BL494" s="144">
        <v>0</v>
      </c>
      <c r="BM494" s="135">
        <v>0</v>
      </c>
      <c r="BN494" s="145">
        <v>0</v>
      </c>
      <c r="BO494" s="135">
        <v>0</v>
      </c>
      <c r="BP494" s="146">
        <v>0</v>
      </c>
      <c r="BQ494" s="135">
        <v>0</v>
      </c>
      <c r="BR494" s="145">
        <v>0</v>
      </c>
      <c r="BS494" s="135">
        <v>0</v>
      </c>
      <c r="BT494" s="155">
        <v>0</v>
      </c>
      <c r="BU494" s="149">
        <v>0</v>
      </c>
      <c r="BV494" s="144">
        <v>1</v>
      </c>
      <c r="BW494" s="145">
        <v>8</v>
      </c>
      <c r="BX494" s="146">
        <v>8</v>
      </c>
      <c r="BY494" s="147" t="s">
        <v>132</v>
      </c>
      <c r="BZ494" s="144">
        <v>0</v>
      </c>
      <c r="CA494" s="145">
        <v>0</v>
      </c>
      <c r="CB494" s="145">
        <v>0</v>
      </c>
      <c r="CC494" s="145">
        <v>0</v>
      </c>
      <c r="CD494" s="144">
        <v>0</v>
      </c>
      <c r="CE494" s="145">
        <v>0</v>
      </c>
      <c r="CF494" s="145">
        <v>0</v>
      </c>
      <c r="CG494" s="145">
        <v>0</v>
      </c>
      <c r="CH494" s="134" t="s">
        <v>132</v>
      </c>
      <c r="CI494" s="145"/>
      <c r="CJ494" s="148"/>
      <c r="CK494" s="149"/>
      <c r="CL494" s="144">
        <v>0</v>
      </c>
      <c r="CM494" s="145">
        <v>0</v>
      </c>
      <c r="CN494" s="145">
        <v>0</v>
      </c>
      <c r="CO494" s="134" t="s">
        <v>127</v>
      </c>
      <c r="CP494" s="136" t="s">
        <v>132</v>
      </c>
      <c r="CQ494" s="133" t="s">
        <v>132</v>
      </c>
      <c r="CR494" s="134" t="s">
        <v>127</v>
      </c>
      <c r="CS494" s="112" t="s">
        <v>5200</v>
      </c>
      <c r="CT494" s="134" t="s">
        <v>132</v>
      </c>
      <c r="CU494" s="135"/>
      <c r="CV494" s="135"/>
      <c r="CW494" s="136" t="s">
        <v>132</v>
      </c>
      <c r="CX494" s="137" t="s">
        <v>132</v>
      </c>
      <c r="CY494" s="137" t="s">
        <v>132</v>
      </c>
      <c r="CZ494" s="137" t="s">
        <v>132</v>
      </c>
      <c r="DA494" s="61"/>
      <c r="DB494" s="156" t="s">
        <v>3003</v>
      </c>
      <c r="DC494" s="138" t="s">
        <v>149</v>
      </c>
      <c r="DD494" s="139" t="s">
        <v>2736</v>
      </c>
      <c r="DE494" s="947" t="s">
        <v>5201</v>
      </c>
    </row>
    <row r="495" spans="1:109">
      <c r="A495" s="49"/>
      <c r="B495" s="59">
        <f t="shared" ca="1" si="7"/>
        <v>487</v>
      </c>
      <c r="C495" s="115" t="s">
        <v>262</v>
      </c>
      <c r="D495" s="150" t="s">
        <v>5202</v>
      </c>
      <c r="E495" s="65" t="s">
        <v>5203</v>
      </c>
      <c r="F495" s="116" t="s">
        <v>132</v>
      </c>
      <c r="G495" s="117" t="s">
        <v>132</v>
      </c>
      <c r="H495" s="27">
        <v>44743</v>
      </c>
      <c r="I495" s="65" t="s">
        <v>477</v>
      </c>
      <c r="J495" s="67" t="s">
        <v>5204</v>
      </c>
      <c r="K495" s="61" t="s">
        <v>528</v>
      </c>
      <c r="L495" s="112" t="s">
        <v>5205</v>
      </c>
      <c r="M495" s="118" t="s">
        <v>132</v>
      </c>
      <c r="N495" s="65" t="s">
        <v>5206</v>
      </c>
      <c r="O495" s="67" t="s">
        <v>5207</v>
      </c>
      <c r="P495" s="61" t="s">
        <v>4680</v>
      </c>
      <c r="Q495" s="112"/>
      <c r="R495" s="151">
        <v>0</v>
      </c>
      <c r="S495" s="144">
        <v>1</v>
      </c>
      <c r="T495" s="282" t="s">
        <v>944</v>
      </c>
      <c r="U495" s="159">
        <v>15</v>
      </c>
      <c r="V495" s="282"/>
      <c r="W495" s="159"/>
      <c r="X495" s="114"/>
      <c r="Y495" s="159"/>
      <c r="Z495" s="114"/>
      <c r="AA495" s="159"/>
      <c r="AB495" s="114"/>
      <c r="AC495" s="159"/>
      <c r="AD495" s="114"/>
      <c r="AE495" s="159"/>
      <c r="AF495" s="114"/>
      <c r="AG495" s="159"/>
      <c r="AH495" s="114"/>
      <c r="AI495" s="159"/>
      <c r="AJ495" s="114"/>
      <c r="AK495" s="159"/>
      <c r="AL495" s="114"/>
      <c r="AM495" s="159"/>
      <c r="AN495" s="144">
        <v>0</v>
      </c>
      <c r="AO495" s="161">
        <v>0</v>
      </c>
      <c r="AP495" s="130">
        <v>0</v>
      </c>
      <c r="AQ495" s="212">
        <v>0</v>
      </c>
      <c r="AR495" s="66">
        <v>0</v>
      </c>
      <c r="AS495" s="120">
        <v>0</v>
      </c>
      <c r="AT495" s="121">
        <v>0</v>
      </c>
      <c r="AU495" s="66">
        <v>0</v>
      </c>
      <c r="AV495" s="122">
        <v>0</v>
      </c>
      <c r="AW495" s="121">
        <v>1</v>
      </c>
      <c r="AX495" s="66">
        <v>0</v>
      </c>
      <c r="AY495" s="122">
        <v>0</v>
      </c>
      <c r="AZ495" s="121">
        <v>0</v>
      </c>
      <c r="BA495" s="66">
        <v>0</v>
      </c>
      <c r="BB495" s="122">
        <v>0</v>
      </c>
      <c r="BC495" s="121">
        <v>0</v>
      </c>
      <c r="BD495" s="66">
        <v>0</v>
      </c>
      <c r="BE495" s="122">
        <v>0</v>
      </c>
      <c r="BF495" s="113">
        <v>1</v>
      </c>
      <c r="BG495" s="66">
        <v>0</v>
      </c>
      <c r="BH495" s="66">
        <v>0</v>
      </c>
      <c r="BI495" s="151">
        <v>2</v>
      </c>
      <c r="BJ495" s="143">
        <v>7</v>
      </c>
      <c r="BK495" s="154">
        <v>0</v>
      </c>
      <c r="BL495" s="144">
        <v>0</v>
      </c>
      <c r="BM495" s="135">
        <v>0</v>
      </c>
      <c r="BN495" s="145">
        <v>0</v>
      </c>
      <c r="BO495" s="135">
        <v>0</v>
      </c>
      <c r="BP495" s="146">
        <v>0</v>
      </c>
      <c r="BQ495" s="135">
        <v>0</v>
      </c>
      <c r="BR495" s="145">
        <v>0</v>
      </c>
      <c r="BS495" s="135">
        <v>0</v>
      </c>
      <c r="BT495" s="155">
        <v>0</v>
      </c>
      <c r="BU495" s="149">
        <v>0</v>
      </c>
      <c r="BV495" s="144">
        <v>0</v>
      </c>
      <c r="BW495" s="145">
        <v>0</v>
      </c>
      <c r="BX495" s="146">
        <v>0</v>
      </c>
      <c r="BY495" s="147" t="s">
        <v>132</v>
      </c>
      <c r="BZ495" s="144">
        <v>0</v>
      </c>
      <c r="CA495" s="145">
        <v>0</v>
      </c>
      <c r="CB495" s="145">
        <v>0</v>
      </c>
      <c r="CC495" s="145">
        <v>0</v>
      </c>
      <c r="CD495" s="144">
        <v>0</v>
      </c>
      <c r="CE495" s="145">
        <v>0</v>
      </c>
      <c r="CF495" s="145">
        <v>0</v>
      </c>
      <c r="CG495" s="145">
        <v>0</v>
      </c>
      <c r="CH495" s="134" t="s">
        <v>132</v>
      </c>
      <c r="CI495" s="145"/>
      <c r="CJ495" s="148"/>
      <c r="CK495" s="149"/>
      <c r="CL495" s="144">
        <v>0</v>
      </c>
      <c r="CM495" s="145">
        <v>0</v>
      </c>
      <c r="CN495" s="145">
        <v>0</v>
      </c>
      <c r="CO495" s="134" t="s">
        <v>127</v>
      </c>
      <c r="CP495" s="136" t="s">
        <v>127</v>
      </c>
      <c r="CQ495" s="133" t="s">
        <v>132</v>
      </c>
      <c r="CR495" s="134" t="s">
        <v>132</v>
      </c>
      <c r="CS495" s="112"/>
      <c r="CT495" s="134" t="s">
        <v>132</v>
      </c>
      <c r="CU495" s="135"/>
      <c r="CV495" s="135"/>
      <c r="CW495" s="136" t="s">
        <v>132</v>
      </c>
      <c r="CX495" s="137" t="s">
        <v>132</v>
      </c>
      <c r="CY495" s="137" t="s">
        <v>132</v>
      </c>
      <c r="CZ495" s="137" t="s">
        <v>132</v>
      </c>
      <c r="DA495" s="61"/>
      <c r="DB495" s="156" t="s">
        <v>2744</v>
      </c>
      <c r="DC495" s="138" t="s">
        <v>149</v>
      </c>
      <c r="DD495" s="139" t="s">
        <v>2736</v>
      </c>
      <c r="DE495" s="947" t="s">
        <v>5208</v>
      </c>
    </row>
    <row r="496" spans="1:109" ht="54">
      <c r="A496" s="49"/>
      <c r="B496" s="59">
        <f t="shared" ca="1" si="7"/>
        <v>488</v>
      </c>
      <c r="C496" s="115" t="s">
        <v>262</v>
      </c>
      <c r="D496" s="150">
        <v>2510301902</v>
      </c>
      <c r="E496" s="65" t="s">
        <v>5209</v>
      </c>
      <c r="F496" s="116" t="s">
        <v>132</v>
      </c>
      <c r="G496" s="117" t="s">
        <v>132</v>
      </c>
      <c r="H496" s="57">
        <v>41913</v>
      </c>
      <c r="I496" s="65" t="s">
        <v>477</v>
      </c>
      <c r="J496" s="67" t="s">
        <v>5210</v>
      </c>
      <c r="K496" s="61" t="s">
        <v>528</v>
      </c>
      <c r="L496" s="112" t="s">
        <v>5211</v>
      </c>
      <c r="M496" s="118" t="s">
        <v>2727</v>
      </c>
      <c r="N496" s="73" t="s">
        <v>1360</v>
      </c>
      <c r="O496" s="67" t="s">
        <v>5212</v>
      </c>
      <c r="P496" s="61" t="s">
        <v>4680</v>
      </c>
      <c r="Q496" s="112"/>
      <c r="R496" s="151">
        <v>0</v>
      </c>
      <c r="S496" s="144">
        <v>8</v>
      </c>
      <c r="T496" s="282" t="s">
        <v>2909</v>
      </c>
      <c r="U496" s="159">
        <v>20</v>
      </c>
      <c r="V496" s="282" t="s">
        <v>2909</v>
      </c>
      <c r="W496" s="159">
        <v>11</v>
      </c>
      <c r="X496" s="282" t="s">
        <v>2909</v>
      </c>
      <c r="Y496" s="159">
        <v>9</v>
      </c>
      <c r="Z496" s="282" t="s">
        <v>2909</v>
      </c>
      <c r="AA496" s="159">
        <v>7</v>
      </c>
      <c r="AB496" s="282" t="s">
        <v>2909</v>
      </c>
      <c r="AC496" s="159">
        <v>5</v>
      </c>
      <c r="AD496" s="282" t="s">
        <v>2909</v>
      </c>
      <c r="AE496" s="159">
        <v>5</v>
      </c>
      <c r="AF496" s="282" t="s">
        <v>2909</v>
      </c>
      <c r="AG496" s="159">
        <v>4</v>
      </c>
      <c r="AH496" s="282" t="s">
        <v>2909</v>
      </c>
      <c r="AI496" s="159">
        <v>4</v>
      </c>
      <c r="AJ496" s="114"/>
      <c r="AK496" s="159"/>
      <c r="AL496" s="114"/>
      <c r="AM496" s="159"/>
      <c r="AN496" s="144">
        <v>2</v>
      </c>
      <c r="AO496" s="161">
        <v>0.8</v>
      </c>
      <c r="AP496" s="130">
        <v>0</v>
      </c>
      <c r="AQ496" s="212">
        <v>0</v>
      </c>
      <c r="AR496" s="66">
        <v>0</v>
      </c>
      <c r="AS496" s="120">
        <v>0</v>
      </c>
      <c r="AT496" s="121">
        <v>0</v>
      </c>
      <c r="AU496" s="66">
        <v>0</v>
      </c>
      <c r="AV496" s="122">
        <v>0</v>
      </c>
      <c r="AW496" s="121">
        <v>6</v>
      </c>
      <c r="AX496" s="66">
        <v>0</v>
      </c>
      <c r="AY496" s="122">
        <v>0</v>
      </c>
      <c r="AZ496" s="121">
        <v>0</v>
      </c>
      <c r="BA496" s="66">
        <v>0</v>
      </c>
      <c r="BB496" s="122">
        <v>0</v>
      </c>
      <c r="BC496" s="121">
        <v>1</v>
      </c>
      <c r="BD496" s="66">
        <v>0</v>
      </c>
      <c r="BE496" s="122">
        <v>0</v>
      </c>
      <c r="BF496" s="113">
        <v>6</v>
      </c>
      <c r="BG496" s="66">
        <v>0</v>
      </c>
      <c r="BH496" s="66">
        <v>0</v>
      </c>
      <c r="BI496" s="151">
        <v>6</v>
      </c>
      <c r="BJ496" s="143">
        <v>52</v>
      </c>
      <c r="BK496" s="154">
        <v>0</v>
      </c>
      <c r="BL496" s="144">
        <v>0</v>
      </c>
      <c r="BM496" s="135">
        <v>0</v>
      </c>
      <c r="BN496" s="145">
        <v>0</v>
      </c>
      <c r="BO496" s="135">
        <v>0</v>
      </c>
      <c r="BP496" s="146">
        <v>0</v>
      </c>
      <c r="BQ496" s="135">
        <v>0</v>
      </c>
      <c r="BR496" s="145">
        <v>0</v>
      </c>
      <c r="BS496" s="135">
        <v>0</v>
      </c>
      <c r="BT496" s="155">
        <v>0</v>
      </c>
      <c r="BU496" s="149">
        <v>0</v>
      </c>
      <c r="BV496" s="144">
        <v>0</v>
      </c>
      <c r="BW496" s="145">
        <v>903</v>
      </c>
      <c r="BX496" s="146">
        <v>903</v>
      </c>
      <c r="BY496" s="147" t="s">
        <v>127</v>
      </c>
      <c r="BZ496" s="144">
        <v>0</v>
      </c>
      <c r="CA496" s="145">
        <v>3303</v>
      </c>
      <c r="CB496" s="145">
        <v>192</v>
      </c>
      <c r="CC496" s="145">
        <v>3303</v>
      </c>
      <c r="CD496" s="144">
        <v>0</v>
      </c>
      <c r="CE496" s="145">
        <v>0</v>
      </c>
      <c r="CF496" s="145">
        <v>0</v>
      </c>
      <c r="CG496" s="145">
        <v>0</v>
      </c>
      <c r="CH496" s="134" t="s">
        <v>127</v>
      </c>
      <c r="CI496" s="145">
        <v>0</v>
      </c>
      <c r="CJ496" s="148">
        <v>25</v>
      </c>
      <c r="CK496" s="149">
        <v>21</v>
      </c>
      <c r="CL496" s="144">
        <v>0</v>
      </c>
      <c r="CM496" s="145">
        <v>0</v>
      </c>
      <c r="CN496" s="145">
        <v>0</v>
      </c>
      <c r="CO496" s="134" t="s">
        <v>127</v>
      </c>
      <c r="CP496" s="136" t="s">
        <v>127</v>
      </c>
      <c r="CQ496" s="133" t="s">
        <v>132</v>
      </c>
      <c r="CR496" s="134" t="s">
        <v>127</v>
      </c>
      <c r="CS496" s="112" t="s">
        <v>5213</v>
      </c>
      <c r="CT496" s="134" t="s">
        <v>132</v>
      </c>
      <c r="CU496" s="135"/>
      <c r="CV496" s="135"/>
      <c r="CW496" s="136" t="s">
        <v>132</v>
      </c>
      <c r="CX496" s="137" t="s">
        <v>132</v>
      </c>
      <c r="CY496" s="137" t="s">
        <v>127</v>
      </c>
      <c r="CZ496" s="137" t="s">
        <v>132</v>
      </c>
      <c r="DA496" s="61" t="s">
        <v>2773</v>
      </c>
      <c r="DB496" s="156" t="s">
        <v>2744</v>
      </c>
      <c r="DC496" s="138" t="s">
        <v>149</v>
      </c>
      <c r="DD496" s="139" t="s">
        <v>2736</v>
      </c>
      <c r="DE496" s="947" t="s">
        <v>5214</v>
      </c>
    </row>
    <row r="497" spans="1:109" ht="40.5">
      <c r="A497" s="49"/>
      <c r="B497" s="59">
        <f t="shared" ca="1" si="7"/>
        <v>489</v>
      </c>
      <c r="C497" s="115" t="s">
        <v>262</v>
      </c>
      <c r="D497" s="150">
        <v>2510302025</v>
      </c>
      <c r="E497" s="65" t="s">
        <v>5215</v>
      </c>
      <c r="F497" s="116" t="s">
        <v>132</v>
      </c>
      <c r="G497" s="117" t="s">
        <v>132</v>
      </c>
      <c r="H497" s="57">
        <v>43556</v>
      </c>
      <c r="I497" s="65" t="s">
        <v>477</v>
      </c>
      <c r="J497" s="67" t="s">
        <v>5210</v>
      </c>
      <c r="K497" s="61" t="s">
        <v>528</v>
      </c>
      <c r="L497" s="112" t="s">
        <v>2192</v>
      </c>
      <c r="M497" s="118" t="s">
        <v>2727</v>
      </c>
      <c r="N497" s="65" t="s">
        <v>1360</v>
      </c>
      <c r="O497" s="67" t="s">
        <v>5216</v>
      </c>
      <c r="P497" s="61" t="s">
        <v>2819</v>
      </c>
      <c r="Q497" s="112"/>
      <c r="R497" s="151">
        <v>0</v>
      </c>
      <c r="S497" s="144">
        <v>2</v>
      </c>
      <c r="T497" s="282" t="s">
        <v>3219</v>
      </c>
      <c r="U497" s="159">
        <v>23</v>
      </c>
      <c r="V497" s="282" t="s">
        <v>3219</v>
      </c>
      <c r="W497" s="159">
        <v>26</v>
      </c>
      <c r="X497" s="114"/>
      <c r="Y497" s="159"/>
      <c r="Z497" s="114"/>
      <c r="AA497" s="159"/>
      <c r="AB497" s="114"/>
      <c r="AC497" s="159"/>
      <c r="AD497" s="114"/>
      <c r="AE497" s="159"/>
      <c r="AF497" s="114"/>
      <c r="AG497" s="159"/>
      <c r="AH497" s="114"/>
      <c r="AI497" s="159"/>
      <c r="AJ497" s="114"/>
      <c r="AK497" s="159"/>
      <c r="AL497" s="114"/>
      <c r="AM497" s="159"/>
      <c r="AN497" s="144">
        <v>1</v>
      </c>
      <c r="AO497" s="161">
        <v>0.1</v>
      </c>
      <c r="AP497" s="130">
        <v>0</v>
      </c>
      <c r="AQ497" s="212">
        <v>0</v>
      </c>
      <c r="AR497" s="66">
        <v>0</v>
      </c>
      <c r="AS497" s="120">
        <v>0</v>
      </c>
      <c r="AT497" s="121">
        <v>0</v>
      </c>
      <c r="AU497" s="66">
        <v>0</v>
      </c>
      <c r="AV497" s="122">
        <v>0</v>
      </c>
      <c r="AW497" s="121">
        <v>3</v>
      </c>
      <c r="AX497" s="66">
        <v>0</v>
      </c>
      <c r="AY497" s="122">
        <v>0</v>
      </c>
      <c r="AZ497" s="121">
        <v>0</v>
      </c>
      <c r="BA497" s="66">
        <v>0</v>
      </c>
      <c r="BB497" s="122">
        <v>0</v>
      </c>
      <c r="BC497" s="121">
        <v>1</v>
      </c>
      <c r="BD497" s="66">
        <v>0</v>
      </c>
      <c r="BE497" s="122">
        <v>0</v>
      </c>
      <c r="BF497" s="113">
        <v>2</v>
      </c>
      <c r="BG497" s="66">
        <v>1</v>
      </c>
      <c r="BH497" s="66">
        <v>0.6</v>
      </c>
      <c r="BI497" s="151">
        <v>6</v>
      </c>
      <c r="BJ497" s="143">
        <v>52</v>
      </c>
      <c r="BK497" s="154">
        <v>0</v>
      </c>
      <c r="BL497" s="144">
        <v>0</v>
      </c>
      <c r="BM497" s="135">
        <v>0</v>
      </c>
      <c r="BN497" s="145">
        <v>0</v>
      </c>
      <c r="BO497" s="135">
        <v>0</v>
      </c>
      <c r="BP497" s="146">
        <v>0</v>
      </c>
      <c r="BQ497" s="135">
        <v>0</v>
      </c>
      <c r="BR497" s="145">
        <v>0</v>
      </c>
      <c r="BS497" s="135">
        <v>0</v>
      </c>
      <c r="BT497" s="155">
        <v>0</v>
      </c>
      <c r="BU497" s="149">
        <v>0</v>
      </c>
      <c r="BV497" s="144">
        <v>4</v>
      </c>
      <c r="BW497" s="145">
        <v>190</v>
      </c>
      <c r="BX497" s="146">
        <v>60</v>
      </c>
      <c r="BY497" s="147" t="s">
        <v>127</v>
      </c>
      <c r="BZ497" s="144">
        <v>4</v>
      </c>
      <c r="CA497" s="145">
        <v>812</v>
      </c>
      <c r="CB497" s="145">
        <v>212</v>
      </c>
      <c r="CC497" s="145">
        <v>812</v>
      </c>
      <c r="CD497" s="144">
        <v>0</v>
      </c>
      <c r="CE497" s="145">
        <v>0</v>
      </c>
      <c r="CF497" s="145">
        <v>0</v>
      </c>
      <c r="CG497" s="145">
        <v>0</v>
      </c>
      <c r="CH497" s="134" t="s">
        <v>127</v>
      </c>
      <c r="CI497" s="146">
        <v>0</v>
      </c>
      <c r="CJ497" s="148">
        <v>26</v>
      </c>
      <c r="CK497" s="149">
        <v>0</v>
      </c>
      <c r="CL497" s="144">
        <v>4</v>
      </c>
      <c r="CM497" s="898">
        <v>336</v>
      </c>
      <c r="CN497" s="898">
        <v>10</v>
      </c>
      <c r="CO497" s="134" t="s">
        <v>127</v>
      </c>
      <c r="CP497" s="136" t="s">
        <v>127</v>
      </c>
      <c r="CQ497" s="133" t="s">
        <v>127</v>
      </c>
      <c r="CR497" s="134" t="s">
        <v>127</v>
      </c>
      <c r="CS497" s="112" t="s">
        <v>5217</v>
      </c>
      <c r="CT497" s="134" t="s">
        <v>132</v>
      </c>
      <c r="CU497" s="135"/>
      <c r="CV497" s="135"/>
      <c r="CW497" s="136" t="s">
        <v>132</v>
      </c>
      <c r="CX497" s="137" t="s">
        <v>132</v>
      </c>
      <c r="CY497" s="137" t="s">
        <v>132</v>
      </c>
      <c r="CZ497" s="137" t="s">
        <v>127</v>
      </c>
      <c r="DA497" s="61" t="s">
        <v>4077</v>
      </c>
      <c r="DB497" s="156" t="s">
        <v>2744</v>
      </c>
      <c r="DC497" s="138" t="s">
        <v>149</v>
      </c>
      <c r="DD497" s="139" t="s">
        <v>2736</v>
      </c>
      <c r="DE497" s="947" t="s">
        <v>5218</v>
      </c>
    </row>
    <row r="498" spans="1:109" ht="40.5">
      <c r="A498" s="49"/>
      <c r="B498" s="59">
        <f t="shared" ca="1" si="7"/>
        <v>490</v>
      </c>
      <c r="C498" s="115" t="s">
        <v>262</v>
      </c>
      <c r="D498" s="150">
        <v>2510302033</v>
      </c>
      <c r="E498" s="65" t="s">
        <v>5219</v>
      </c>
      <c r="F498" s="116" t="s">
        <v>132</v>
      </c>
      <c r="G498" s="117" t="s">
        <v>132</v>
      </c>
      <c r="H498" s="57">
        <v>40179</v>
      </c>
      <c r="I498" s="65" t="s">
        <v>477</v>
      </c>
      <c r="J498" s="67" t="s">
        <v>5210</v>
      </c>
      <c r="K498" s="61" t="s">
        <v>528</v>
      </c>
      <c r="L498" s="112" t="s">
        <v>2192</v>
      </c>
      <c r="M498" s="118" t="s">
        <v>2727</v>
      </c>
      <c r="N498" s="65" t="s">
        <v>1360</v>
      </c>
      <c r="O498" s="67" t="s">
        <v>5220</v>
      </c>
      <c r="P498" s="61" t="s">
        <v>2819</v>
      </c>
      <c r="Q498" s="112"/>
      <c r="R498" s="151">
        <v>0</v>
      </c>
      <c r="S498" s="144">
        <v>1</v>
      </c>
      <c r="T498" s="282" t="s">
        <v>3219</v>
      </c>
      <c r="U498" s="159">
        <v>26</v>
      </c>
      <c r="V498" s="282"/>
      <c r="W498" s="159"/>
      <c r="X498" s="114"/>
      <c r="Y498" s="159"/>
      <c r="Z498" s="114"/>
      <c r="AA498" s="159"/>
      <c r="AB498" s="114"/>
      <c r="AC498" s="159"/>
      <c r="AD498" s="114"/>
      <c r="AE498" s="159"/>
      <c r="AF498" s="114"/>
      <c r="AG498" s="159"/>
      <c r="AH498" s="114"/>
      <c r="AI498" s="159"/>
      <c r="AJ498" s="114"/>
      <c r="AK498" s="159"/>
      <c r="AL498" s="114"/>
      <c r="AM498" s="159"/>
      <c r="AN498" s="144">
        <v>0</v>
      </c>
      <c r="AO498" s="161">
        <v>0</v>
      </c>
      <c r="AP498" s="130">
        <v>0</v>
      </c>
      <c r="AQ498" s="212">
        <v>0</v>
      </c>
      <c r="AR498" s="66">
        <v>0</v>
      </c>
      <c r="AS498" s="120">
        <v>0</v>
      </c>
      <c r="AT498" s="121">
        <v>0</v>
      </c>
      <c r="AU498" s="66">
        <v>0</v>
      </c>
      <c r="AV498" s="122">
        <v>0</v>
      </c>
      <c r="AW498" s="121">
        <v>2</v>
      </c>
      <c r="AX498" s="66">
        <v>0</v>
      </c>
      <c r="AY498" s="122">
        <v>0</v>
      </c>
      <c r="AZ498" s="121">
        <v>0</v>
      </c>
      <c r="BA498" s="66">
        <v>0</v>
      </c>
      <c r="BB498" s="122">
        <v>0</v>
      </c>
      <c r="BC498" s="121">
        <v>0</v>
      </c>
      <c r="BD498" s="66">
        <v>0</v>
      </c>
      <c r="BE498" s="122">
        <v>0</v>
      </c>
      <c r="BF498" s="113">
        <v>1</v>
      </c>
      <c r="BG498" s="66">
        <v>0</v>
      </c>
      <c r="BH498" s="66">
        <v>0</v>
      </c>
      <c r="BI498" s="151">
        <v>2</v>
      </c>
      <c r="BJ498" s="143">
        <v>23</v>
      </c>
      <c r="BK498" s="154">
        <v>0</v>
      </c>
      <c r="BL498" s="144">
        <v>0</v>
      </c>
      <c r="BM498" s="135">
        <v>0</v>
      </c>
      <c r="BN498" s="145">
        <v>0</v>
      </c>
      <c r="BO498" s="135">
        <v>0</v>
      </c>
      <c r="BP498" s="146">
        <v>0</v>
      </c>
      <c r="BQ498" s="135">
        <v>0</v>
      </c>
      <c r="BR498" s="145">
        <v>0</v>
      </c>
      <c r="BS498" s="135">
        <v>0</v>
      </c>
      <c r="BT498" s="155">
        <v>0</v>
      </c>
      <c r="BU498" s="149">
        <v>0</v>
      </c>
      <c r="BV498" s="144">
        <v>4</v>
      </c>
      <c r="BW498" s="145">
        <v>0</v>
      </c>
      <c r="BX498" s="146">
        <v>0</v>
      </c>
      <c r="BY498" s="147" t="s">
        <v>132</v>
      </c>
      <c r="BZ498" s="144">
        <v>4</v>
      </c>
      <c r="CA498" s="145">
        <v>0</v>
      </c>
      <c r="CB498" s="145">
        <v>0</v>
      </c>
      <c r="CC498" s="145">
        <v>0</v>
      </c>
      <c r="CD498" s="144">
        <v>0</v>
      </c>
      <c r="CE498" s="145">
        <v>0</v>
      </c>
      <c r="CF498" s="145">
        <v>0</v>
      </c>
      <c r="CG498" s="145">
        <v>0</v>
      </c>
      <c r="CH498" s="134" t="s">
        <v>132</v>
      </c>
      <c r="CI498" s="145"/>
      <c r="CJ498" s="148"/>
      <c r="CK498" s="149"/>
      <c r="CL498" s="144">
        <v>0</v>
      </c>
      <c r="CM498" s="898">
        <v>0</v>
      </c>
      <c r="CN498" s="898">
        <v>0</v>
      </c>
      <c r="CO498" s="134" t="s">
        <v>132</v>
      </c>
      <c r="CP498" s="136"/>
      <c r="CQ498" s="133" t="s">
        <v>132</v>
      </c>
      <c r="CR498" s="134" t="s">
        <v>132</v>
      </c>
      <c r="CS498" s="112"/>
      <c r="CT498" s="134" t="s">
        <v>132</v>
      </c>
      <c r="CU498" s="135"/>
      <c r="CV498" s="135"/>
      <c r="CW498" s="136" t="s">
        <v>132</v>
      </c>
      <c r="CX498" s="137" t="s">
        <v>132</v>
      </c>
      <c r="CY498" s="137" t="s">
        <v>132</v>
      </c>
      <c r="CZ498" s="137" t="s">
        <v>127</v>
      </c>
      <c r="DA498" s="61" t="s">
        <v>4077</v>
      </c>
      <c r="DB498" s="156" t="s">
        <v>2744</v>
      </c>
      <c r="DC498" s="138" t="s">
        <v>149</v>
      </c>
      <c r="DD498" s="139" t="s">
        <v>2736</v>
      </c>
      <c r="DE498" s="947" t="s">
        <v>160</v>
      </c>
    </row>
    <row r="499" spans="1:109" ht="40.5">
      <c r="A499" s="49"/>
      <c r="B499" s="59">
        <f t="shared" ca="1" si="7"/>
        <v>491</v>
      </c>
      <c r="C499" s="115" t="s">
        <v>262</v>
      </c>
      <c r="D499" s="150">
        <v>2510301779</v>
      </c>
      <c r="E499" s="65" t="s">
        <v>5221</v>
      </c>
      <c r="F499" s="116" t="s">
        <v>132</v>
      </c>
      <c r="G499" s="117" t="s">
        <v>132</v>
      </c>
      <c r="H499" s="57">
        <v>40179</v>
      </c>
      <c r="I499" s="65" t="s">
        <v>477</v>
      </c>
      <c r="J499" s="67" t="s">
        <v>5210</v>
      </c>
      <c r="K499" s="61" t="s">
        <v>528</v>
      </c>
      <c r="L499" s="112" t="s">
        <v>2192</v>
      </c>
      <c r="M499" s="118" t="s">
        <v>2727</v>
      </c>
      <c r="N499" s="65" t="s">
        <v>1360</v>
      </c>
      <c r="O499" s="67" t="s">
        <v>5222</v>
      </c>
      <c r="P499" s="61" t="s">
        <v>2819</v>
      </c>
      <c r="Q499" s="112"/>
      <c r="R499" s="151">
        <v>0</v>
      </c>
      <c r="S499" s="144">
        <v>1</v>
      </c>
      <c r="T499" s="282" t="s">
        <v>3219</v>
      </c>
      <c r="U499" s="159">
        <v>23</v>
      </c>
      <c r="V499" s="282"/>
      <c r="W499" s="159"/>
      <c r="X499" s="114"/>
      <c r="Y499" s="159"/>
      <c r="Z499" s="114"/>
      <c r="AA499" s="159"/>
      <c r="AB499" s="114"/>
      <c r="AC499" s="159"/>
      <c r="AD499" s="114"/>
      <c r="AE499" s="159"/>
      <c r="AF499" s="114"/>
      <c r="AG499" s="159"/>
      <c r="AH499" s="114"/>
      <c r="AI499" s="159"/>
      <c r="AJ499" s="114"/>
      <c r="AK499" s="159"/>
      <c r="AL499" s="114"/>
      <c r="AM499" s="159"/>
      <c r="AN499" s="144">
        <v>0</v>
      </c>
      <c r="AO499" s="161">
        <v>0</v>
      </c>
      <c r="AP499" s="130">
        <v>0</v>
      </c>
      <c r="AQ499" s="212">
        <v>0</v>
      </c>
      <c r="AR499" s="66">
        <v>0</v>
      </c>
      <c r="AS499" s="120">
        <v>0</v>
      </c>
      <c r="AT499" s="121">
        <v>0</v>
      </c>
      <c r="AU499" s="66">
        <v>0</v>
      </c>
      <c r="AV499" s="122">
        <v>0</v>
      </c>
      <c r="AW499" s="121">
        <v>1</v>
      </c>
      <c r="AX499" s="66">
        <v>0</v>
      </c>
      <c r="AY499" s="122">
        <v>0</v>
      </c>
      <c r="AZ499" s="121">
        <v>0</v>
      </c>
      <c r="BA499" s="66">
        <v>0</v>
      </c>
      <c r="BB499" s="122">
        <v>0</v>
      </c>
      <c r="BC499" s="121">
        <v>0</v>
      </c>
      <c r="BD499" s="66">
        <v>0</v>
      </c>
      <c r="BE499" s="122">
        <v>0</v>
      </c>
      <c r="BF499" s="113">
        <v>1</v>
      </c>
      <c r="BG499" s="66">
        <v>0</v>
      </c>
      <c r="BH499" s="66">
        <v>0</v>
      </c>
      <c r="BI499" s="151">
        <v>0.5</v>
      </c>
      <c r="BJ499" s="143">
        <v>14</v>
      </c>
      <c r="BK499" s="154">
        <v>0</v>
      </c>
      <c r="BL499" s="144">
        <v>0</v>
      </c>
      <c r="BM499" s="135">
        <v>0</v>
      </c>
      <c r="BN499" s="145">
        <v>0</v>
      </c>
      <c r="BO499" s="135">
        <v>0</v>
      </c>
      <c r="BP499" s="146">
        <v>0</v>
      </c>
      <c r="BQ499" s="135">
        <v>0</v>
      </c>
      <c r="BR499" s="145">
        <v>0</v>
      </c>
      <c r="BS499" s="135">
        <v>0</v>
      </c>
      <c r="BT499" s="155">
        <v>0</v>
      </c>
      <c r="BU499" s="149">
        <v>0</v>
      </c>
      <c r="BV499" s="144">
        <v>4</v>
      </c>
      <c r="BW499" s="145">
        <v>0</v>
      </c>
      <c r="BX499" s="146">
        <v>0</v>
      </c>
      <c r="BY499" s="147" t="s">
        <v>132</v>
      </c>
      <c r="BZ499" s="144">
        <v>4</v>
      </c>
      <c r="CA499" s="145">
        <v>0</v>
      </c>
      <c r="CB499" s="145">
        <v>0</v>
      </c>
      <c r="CC499" s="145">
        <v>0</v>
      </c>
      <c r="CD499" s="144">
        <v>0</v>
      </c>
      <c r="CE499" s="145">
        <v>0</v>
      </c>
      <c r="CF499" s="145">
        <v>0</v>
      </c>
      <c r="CG499" s="145">
        <v>0</v>
      </c>
      <c r="CH499" s="134" t="s">
        <v>132</v>
      </c>
      <c r="CI499" s="145"/>
      <c r="CJ499" s="148"/>
      <c r="CK499" s="149"/>
      <c r="CL499" s="144">
        <v>0</v>
      </c>
      <c r="CM499" s="898">
        <v>0</v>
      </c>
      <c r="CN499" s="898">
        <v>0</v>
      </c>
      <c r="CO499" s="134" t="s">
        <v>132</v>
      </c>
      <c r="CP499" s="136"/>
      <c r="CQ499" s="133" t="s">
        <v>132</v>
      </c>
      <c r="CR499" s="134" t="s">
        <v>132</v>
      </c>
      <c r="CS499" s="112"/>
      <c r="CT499" s="134" t="s">
        <v>132</v>
      </c>
      <c r="CU499" s="135"/>
      <c r="CV499" s="135"/>
      <c r="CW499" s="136" t="s">
        <v>132</v>
      </c>
      <c r="CX499" s="137" t="s">
        <v>132</v>
      </c>
      <c r="CY499" s="137" t="s">
        <v>132</v>
      </c>
      <c r="CZ499" s="137" t="s">
        <v>132</v>
      </c>
      <c r="DA499" s="61"/>
      <c r="DB499" s="156" t="s">
        <v>2744</v>
      </c>
      <c r="DC499" s="138" t="s">
        <v>149</v>
      </c>
      <c r="DD499" s="139" t="s">
        <v>2736</v>
      </c>
      <c r="DE499" s="947" t="s">
        <v>210</v>
      </c>
    </row>
    <row r="500" spans="1:109">
      <c r="A500" s="49"/>
      <c r="B500" s="59">
        <f t="shared" ca="1" si="7"/>
        <v>492</v>
      </c>
      <c r="C500" s="115" t="s">
        <v>262</v>
      </c>
      <c r="D500" s="150">
        <v>2510302170</v>
      </c>
      <c r="E500" s="65" t="s">
        <v>5223</v>
      </c>
      <c r="F500" s="116" t="s">
        <v>132</v>
      </c>
      <c r="G500" s="117" t="s">
        <v>132</v>
      </c>
      <c r="H500" s="57">
        <v>40179</v>
      </c>
      <c r="I500" s="65" t="s">
        <v>477</v>
      </c>
      <c r="J500" s="67" t="s">
        <v>5210</v>
      </c>
      <c r="K500" s="61" t="s">
        <v>479</v>
      </c>
      <c r="L500" s="112"/>
      <c r="M500" s="118" t="s">
        <v>2727</v>
      </c>
      <c r="N500" s="65" t="s">
        <v>1360</v>
      </c>
      <c r="O500" s="67" t="s">
        <v>5224</v>
      </c>
      <c r="P500" s="61" t="s">
        <v>2844</v>
      </c>
      <c r="Q500" s="112"/>
      <c r="R500" s="151">
        <v>0</v>
      </c>
      <c r="S500" s="144">
        <v>1</v>
      </c>
      <c r="T500" s="282" t="s">
        <v>944</v>
      </c>
      <c r="U500" s="159">
        <v>6</v>
      </c>
      <c r="V500" s="282"/>
      <c r="W500" s="159"/>
      <c r="X500" s="114"/>
      <c r="Y500" s="159"/>
      <c r="Z500" s="114"/>
      <c r="AA500" s="159"/>
      <c r="AB500" s="114"/>
      <c r="AC500" s="159"/>
      <c r="AD500" s="114"/>
      <c r="AE500" s="159"/>
      <c r="AF500" s="114"/>
      <c r="AG500" s="159"/>
      <c r="AH500" s="114"/>
      <c r="AI500" s="159"/>
      <c r="AJ500" s="114"/>
      <c r="AK500" s="159"/>
      <c r="AL500" s="114"/>
      <c r="AM500" s="159"/>
      <c r="AN500" s="144">
        <v>3</v>
      </c>
      <c r="AO500" s="161">
        <v>0.3</v>
      </c>
      <c r="AP500" s="130">
        <v>0</v>
      </c>
      <c r="AQ500" s="212">
        <v>1</v>
      </c>
      <c r="AR500" s="66">
        <v>0</v>
      </c>
      <c r="AS500" s="120">
        <v>0</v>
      </c>
      <c r="AT500" s="121">
        <v>0</v>
      </c>
      <c r="AU500" s="66">
        <v>0</v>
      </c>
      <c r="AV500" s="122">
        <v>0</v>
      </c>
      <c r="AW500" s="121">
        <v>0</v>
      </c>
      <c r="AX500" s="66">
        <v>2</v>
      </c>
      <c r="AY500" s="122">
        <v>0.4</v>
      </c>
      <c r="AZ500" s="121">
        <v>0</v>
      </c>
      <c r="BA500" s="66">
        <v>0</v>
      </c>
      <c r="BB500" s="122">
        <v>0</v>
      </c>
      <c r="BC500" s="121">
        <v>0</v>
      </c>
      <c r="BD500" s="66">
        <v>0</v>
      </c>
      <c r="BE500" s="122">
        <v>0</v>
      </c>
      <c r="BF500" s="113">
        <v>0</v>
      </c>
      <c r="BG500" s="66">
        <v>2</v>
      </c>
      <c r="BH500" s="66">
        <v>0.4</v>
      </c>
      <c r="BI500" s="151">
        <v>4</v>
      </c>
      <c r="BJ500" s="143">
        <v>16</v>
      </c>
      <c r="BK500" s="154">
        <v>0</v>
      </c>
      <c r="BL500" s="144">
        <v>1</v>
      </c>
      <c r="BM500" s="135">
        <v>0</v>
      </c>
      <c r="BN500" s="145">
        <v>25</v>
      </c>
      <c r="BO500" s="135">
        <v>0</v>
      </c>
      <c r="BP500" s="146">
        <v>25</v>
      </c>
      <c r="BQ500" s="135">
        <v>0</v>
      </c>
      <c r="BR500" s="145">
        <v>25</v>
      </c>
      <c r="BS500" s="135">
        <v>0</v>
      </c>
      <c r="BT500" s="155">
        <v>133</v>
      </c>
      <c r="BU500" s="149">
        <v>0</v>
      </c>
      <c r="BV500" s="144">
        <v>0</v>
      </c>
      <c r="BW500" s="145">
        <v>0</v>
      </c>
      <c r="BX500" s="146">
        <v>0</v>
      </c>
      <c r="BY500" s="147" t="s">
        <v>132</v>
      </c>
      <c r="BZ500" s="144">
        <v>0</v>
      </c>
      <c r="CA500" s="145">
        <v>0</v>
      </c>
      <c r="CB500" s="145">
        <v>0</v>
      </c>
      <c r="CC500" s="145">
        <v>0</v>
      </c>
      <c r="CD500" s="144">
        <v>0</v>
      </c>
      <c r="CE500" s="145">
        <v>0</v>
      </c>
      <c r="CF500" s="145">
        <v>0</v>
      </c>
      <c r="CG500" s="145">
        <v>0</v>
      </c>
      <c r="CH500" s="134" t="s">
        <v>132</v>
      </c>
      <c r="CI500" s="145"/>
      <c r="CJ500" s="148"/>
      <c r="CK500" s="149"/>
      <c r="CL500" s="144">
        <v>0</v>
      </c>
      <c r="CM500" s="898">
        <v>0</v>
      </c>
      <c r="CN500" s="898">
        <v>0</v>
      </c>
      <c r="CO500" s="134" t="s">
        <v>132</v>
      </c>
      <c r="CP500" s="136"/>
      <c r="CQ500" s="133" t="s">
        <v>132</v>
      </c>
      <c r="CR500" s="134" t="s">
        <v>132</v>
      </c>
      <c r="CS500" s="112"/>
      <c r="CT500" s="134" t="s">
        <v>132</v>
      </c>
      <c r="CU500" s="135"/>
      <c r="CV500" s="135"/>
      <c r="CW500" s="136" t="s">
        <v>132</v>
      </c>
      <c r="CX500" s="137" t="s">
        <v>132</v>
      </c>
      <c r="CY500" s="137" t="s">
        <v>132</v>
      </c>
      <c r="CZ500" s="137" t="s">
        <v>132</v>
      </c>
      <c r="DA500" s="61"/>
      <c r="DB500" s="156" t="s">
        <v>2744</v>
      </c>
      <c r="DC500" s="138" t="s">
        <v>149</v>
      </c>
      <c r="DD500" s="139" t="s">
        <v>2735</v>
      </c>
      <c r="DE500" s="947" t="s">
        <v>210</v>
      </c>
    </row>
    <row r="501" spans="1:109">
      <c r="A501" s="49"/>
      <c r="B501" s="59">
        <f t="shared" ca="1" si="7"/>
        <v>493</v>
      </c>
      <c r="C501" s="115" t="s">
        <v>262</v>
      </c>
      <c r="D501" s="150">
        <v>2510301746</v>
      </c>
      <c r="E501" s="65" t="s">
        <v>5225</v>
      </c>
      <c r="F501" s="116" t="s">
        <v>132</v>
      </c>
      <c r="G501" s="117" t="s">
        <v>132</v>
      </c>
      <c r="H501" s="57">
        <v>40179</v>
      </c>
      <c r="I501" s="65" t="s">
        <v>477</v>
      </c>
      <c r="J501" s="67" t="s">
        <v>5210</v>
      </c>
      <c r="K501" s="61" t="s">
        <v>479</v>
      </c>
      <c r="L501" s="112"/>
      <c r="M501" s="118" t="s">
        <v>2727</v>
      </c>
      <c r="N501" s="65" t="s">
        <v>1360</v>
      </c>
      <c r="O501" s="67" t="s">
        <v>5226</v>
      </c>
      <c r="P501" s="61" t="s">
        <v>2844</v>
      </c>
      <c r="Q501" s="112"/>
      <c r="R501" s="151">
        <v>0</v>
      </c>
      <c r="S501" s="144">
        <v>0</v>
      </c>
      <c r="T501" s="282"/>
      <c r="U501" s="159"/>
      <c r="V501" s="282"/>
      <c r="W501" s="159"/>
      <c r="X501" s="114"/>
      <c r="Y501" s="159"/>
      <c r="Z501" s="114"/>
      <c r="AA501" s="159"/>
      <c r="AB501" s="114"/>
      <c r="AC501" s="159"/>
      <c r="AD501" s="114"/>
      <c r="AE501" s="159"/>
      <c r="AF501" s="114"/>
      <c r="AG501" s="159"/>
      <c r="AH501" s="114"/>
      <c r="AI501" s="159"/>
      <c r="AJ501" s="114"/>
      <c r="AK501" s="159"/>
      <c r="AL501" s="114"/>
      <c r="AM501" s="159"/>
      <c r="AN501" s="144">
        <v>1</v>
      </c>
      <c r="AO501" s="161">
        <v>0.1</v>
      </c>
      <c r="AP501" s="130">
        <v>0</v>
      </c>
      <c r="AQ501" s="212">
        <v>0</v>
      </c>
      <c r="AR501" s="66">
        <v>0</v>
      </c>
      <c r="AS501" s="120">
        <v>0</v>
      </c>
      <c r="AT501" s="121">
        <v>0</v>
      </c>
      <c r="AU501" s="66">
        <v>0</v>
      </c>
      <c r="AV501" s="122">
        <v>0</v>
      </c>
      <c r="AW501" s="121">
        <v>0</v>
      </c>
      <c r="AX501" s="66">
        <v>1</v>
      </c>
      <c r="AY501" s="122">
        <v>0.1</v>
      </c>
      <c r="AZ501" s="121">
        <v>0</v>
      </c>
      <c r="BA501" s="66">
        <v>0</v>
      </c>
      <c r="BB501" s="122">
        <v>0</v>
      </c>
      <c r="BC501" s="121">
        <v>0</v>
      </c>
      <c r="BD501" s="66">
        <v>0</v>
      </c>
      <c r="BE501" s="122">
        <v>0</v>
      </c>
      <c r="BF501" s="113">
        <v>0</v>
      </c>
      <c r="BG501" s="66">
        <v>1</v>
      </c>
      <c r="BH501" s="66">
        <v>0.1</v>
      </c>
      <c r="BI501" s="151">
        <v>0.5</v>
      </c>
      <c r="BJ501" s="143">
        <v>2</v>
      </c>
      <c r="BK501" s="154">
        <v>0</v>
      </c>
      <c r="BL501" s="144">
        <v>0</v>
      </c>
      <c r="BM501" s="135">
        <v>0</v>
      </c>
      <c r="BN501" s="145">
        <v>0</v>
      </c>
      <c r="BO501" s="135">
        <v>0</v>
      </c>
      <c r="BP501" s="146">
        <v>0</v>
      </c>
      <c r="BQ501" s="135">
        <v>0</v>
      </c>
      <c r="BR501" s="145">
        <v>0</v>
      </c>
      <c r="BS501" s="135">
        <v>0</v>
      </c>
      <c r="BT501" s="155">
        <v>0</v>
      </c>
      <c r="BU501" s="149">
        <v>0</v>
      </c>
      <c r="BV501" s="144">
        <v>0</v>
      </c>
      <c r="BW501" s="145">
        <v>0</v>
      </c>
      <c r="BX501" s="146">
        <v>0</v>
      </c>
      <c r="BY501" s="147" t="s">
        <v>132</v>
      </c>
      <c r="BZ501" s="144">
        <v>0</v>
      </c>
      <c r="CA501" s="145">
        <v>0</v>
      </c>
      <c r="CB501" s="145">
        <v>0</v>
      </c>
      <c r="CC501" s="145">
        <v>0</v>
      </c>
      <c r="CD501" s="144">
        <v>0</v>
      </c>
      <c r="CE501" s="145">
        <v>0</v>
      </c>
      <c r="CF501" s="145">
        <v>0</v>
      </c>
      <c r="CG501" s="145">
        <v>0</v>
      </c>
      <c r="CH501" s="134" t="s">
        <v>132</v>
      </c>
      <c r="CI501" s="145"/>
      <c r="CJ501" s="148"/>
      <c r="CK501" s="149"/>
      <c r="CL501" s="144">
        <v>0</v>
      </c>
      <c r="CM501" s="145">
        <v>0</v>
      </c>
      <c r="CN501" s="145">
        <v>0</v>
      </c>
      <c r="CO501" s="134" t="s">
        <v>132</v>
      </c>
      <c r="CP501" s="136"/>
      <c r="CQ501" s="133" t="s">
        <v>132</v>
      </c>
      <c r="CR501" s="134" t="s">
        <v>132</v>
      </c>
      <c r="CS501" s="112"/>
      <c r="CT501" s="134" t="s">
        <v>132</v>
      </c>
      <c r="CU501" s="135"/>
      <c r="CV501" s="135"/>
      <c r="CW501" s="136" t="s">
        <v>132</v>
      </c>
      <c r="CX501" s="137" t="s">
        <v>132</v>
      </c>
      <c r="CY501" s="137" t="s">
        <v>132</v>
      </c>
      <c r="CZ501" s="137" t="s">
        <v>132</v>
      </c>
      <c r="DA501" s="61"/>
      <c r="DB501" s="156" t="s">
        <v>2744</v>
      </c>
      <c r="DC501" s="138" t="s">
        <v>149</v>
      </c>
      <c r="DD501" s="139" t="s">
        <v>2735</v>
      </c>
      <c r="DE501" s="947" t="s">
        <v>210</v>
      </c>
    </row>
    <row r="502" spans="1:109">
      <c r="A502" s="49"/>
      <c r="B502" s="59">
        <f t="shared" ca="1" si="7"/>
        <v>494</v>
      </c>
      <c r="C502" s="115" t="s">
        <v>262</v>
      </c>
      <c r="D502" s="150">
        <v>2510302738</v>
      </c>
      <c r="E502" s="65" t="s">
        <v>5227</v>
      </c>
      <c r="F502" s="116" t="s">
        <v>132</v>
      </c>
      <c r="G502" s="117" t="s">
        <v>132</v>
      </c>
      <c r="H502" s="57">
        <v>40179</v>
      </c>
      <c r="I502" s="65" t="s">
        <v>477</v>
      </c>
      <c r="J502" s="67" t="s">
        <v>5210</v>
      </c>
      <c r="K502" s="61" t="s">
        <v>479</v>
      </c>
      <c r="L502" s="112"/>
      <c r="M502" s="118" t="s">
        <v>2727</v>
      </c>
      <c r="N502" s="65" t="s">
        <v>1360</v>
      </c>
      <c r="O502" s="67" t="s">
        <v>5228</v>
      </c>
      <c r="P502" s="52" t="s">
        <v>2844</v>
      </c>
      <c r="Q502" s="112"/>
      <c r="R502" s="151">
        <v>0</v>
      </c>
      <c r="S502" s="144">
        <v>0</v>
      </c>
      <c r="T502" s="282"/>
      <c r="U502" s="159"/>
      <c r="V502" s="282"/>
      <c r="W502" s="159"/>
      <c r="X502" s="114"/>
      <c r="Y502" s="159"/>
      <c r="Z502" s="114"/>
      <c r="AA502" s="159"/>
      <c r="AB502" s="114"/>
      <c r="AC502" s="159"/>
      <c r="AD502" s="114"/>
      <c r="AE502" s="159"/>
      <c r="AF502" s="114"/>
      <c r="AG502" s="159"/>
      <c r="AH502" s="114"/>
      <c r="AI502" s="159"/>
      <c r="AJ502" s="114"/>
      <c r="AK502" s="159"/>
      <c r="AL502" s="114"/>
      <c r="AM502" s="159"/>
      <c r="AN502" s="144">
        <v>1</v>
      </c>
      <c r="AO502" s="161">
        <v>0.1</v>
      </c>
      <c r="AP502" s="130">
        <v>0</v>
      </c>
      <c r="AQ502" s="212">
        <v>0</v>
      </c>
      <c r="AR502" s="66">
        <v>0</v>
      </c>
      <c r="AS502" s="120">
        <v>0</v>
      </c>
      <c r="AT502" s="121">
        <v>0</v>
      </c>
      <c r="AU502" s="66">
        <v>0</v>
      </c>
      <c r="AV502" s="122">
        <v>0</v>
      </c>
      <c r="AW502" s="121">
        <v>0</v>
      </c>
      <c r="AX502" s="66">
        <v>1</v>
      </c>
      <c r="AY502" s="122">
        <v>0.1</v>
      </c>
      <c r="AZ502" s="121">
        <v>0</v>
      </c>
      <c r="BA502" s="66">
        <v>0</v>
      </c>
      <c r="BB502" s="122">
        <v>0</v>
      </c>
      <c r="BC502" s="121">
        <v>0</v>
      </c>
      <c r="BD502" s="66">
        <v>0</v>
      </c>
      <c r="BE502" s="122">
        <v>0</v>
      </c>
      <c r="BF502" s="113">
        <v>0</v>
      </c>
      <c r="BG502" s="66">
        <v>1</v>
      </c>
      <c r="BH502" s="66">
        <v>0.1</v>
      </c>
      <c r="BI502" s="151">
        <v>0.5</v>
      </c>
      <c r="BJ502" s="143">
        <v>4</v>
      </c>
      <c r="BK502" s="154">
        <v>0</v>
      </c>
      <c r="BL502" s="144">
        <v>0</v>
      </c>
      <c r="BM502" s="135">
        <v>0</v>
      </c>
      <c r="BN502" s="145">
        <v>0</v>
      </c>
      <c r="BO502" s="135">
        <v>0</v>
      </c>
      <c r="BP502" s="146">
        <v>0</v>
      </c>
      <c r="BQ502" s="135">
        <v>0</v>
      </c>
      <c r="BR502" s="145">
        <v>0</v>
      </c>
      <c r="BS502" s="135">
        <v>0</v>
      </c>
      <c r="BT502" s="155">
        <v>0</v>
      </c>
      <c r="BU502" s="149">
        <v>0</v>
      </c>
      <c r="BV502" s="144">
        <v>0</v>
      </c>
      <c r="BW502" s="145">
        <v>0</v>
      </c>
      <c r="BX502" s="146">
        <v>0</v>
      </c>
      <c r="BY502" s="147" t="s">
        <v>132</v>
      </c>
      <c r="BZ502" s="144">
        <v>0</v>
      </c>
      <c r="CA502" s="145">
        <v>0</v>
      </c>
      <c r="CB502" s="145">
        <v>0</v>
      </c>
      <c r="CC502" s="145">
        <v>0</v>
      </c>
      <c r="CD502" s="144">
        <v>0</v>
      </c>
      <c r="CE502" s="145">
        <v>0</v>
      </c>
      <c r="CF502" s="145">
        <v>0</v>
      </c>
      <c r="CG502" s="145">
        <v>0</v>
      </c>
      <c r="CH502" s="134" t="s">
        <v>132</v>
      </c>
      <c r="CI502" s="145"/>
      <c r="CJ502" s="148"/>
      <c r="CK502" s="149"/>
      <c r="CL502" s="144">
        <v>0</v>
      </c>
      <c r="CM502" s="145">
        <v>0</v>
      </c>
      <c r="CN502" s="145">
        <v>0</v>
      </c>
      <c r="CO502" s="134" t="s">
        <v>132</v>
      </c>
      <c r="CP502" s="136"/>
      <c r="CQ502" s="133" t="s">
        <v>132</v>
      </c>
      <c r="CR502" s="134" t="s">
        <v>132</v>
      </c>
      <c r="CS502" s="112"/>
      <c r="CT502" s="134" t="s">
        <v>132</v>
      </c>
      <c r="CU502" s="135"/>
      <c r="CV502" s="135"/>
      <c r="CW502" s="136" t="s">
        <v>132</v>
      </c>
      <c r="CX502" s="137" t="s">
        <v>132</v>
      </c>
      <c r="CY502" s="137" t="s">
        <v>132</v>
      </c>
      <c r="CZ502" s="137" t="s">
        <v>132</v>
      </c>
      <c r="DA502" s="61"/>
      <c r="DB502" s="156" t="s">
        <v>2744</v>
      </c>
      <c r="DC502" s="138" t="s">
        <v>149</v>
      </c>
      <c r="DD502" s="139" t="s">
        <v>2735</v>
      </c>
      <c r="DE502" s="947" t="s">
        <v>210</v>
      </c>
    </row>
    <row r="503" spans="1:109" ht="40.5">
      <c r="A503" s="49"/>
      <c r="B503" s="59">
        <f t="shared" ca="1" si="7"/>
        <v>495</v>
      </c>
      <c r="C503" s="115" t="s">
        <v>262</v>
      </c>
      <c r="D503" s="150" t="s">
        <v>5229</v>
      </c>
      <c r="E503" s="65" t="s">
        <v>5230</v>
      </c>
      <c r="F503" s="116" t="s">
        <v>132</v>
      </c>
      <c r="G503" s="117" t="s">
        <v>132</v>
      </c>
      <c r="H503" s="27">
        <v>42826</v>
      </c>
      <c r="I503" s="65" t="s">
        <v>477</v>
      </c>
      <c r="J503" s="67" t="s">
        <v>1365</v>
      </c>
      <c r="K503" s="61" t="s">
        <v>479</v>
      </c>
      <c r="L503" s="112"/>
      <c r="M503" s="118" t="s">
        <v>2727</v>
      </c>
      <c r="N503" s="65" t="s">
        <v>5231</v>
      </c>
      <c r="O503" s="67" t="s">
        <v>5232</v>
      </c>
      <c r="P503" s="67" t="s">
        <v>5233</v>
      </c>
      <c r="Q503" s="112"/>
      <c r="R503" s="151">
        <v>0</v>
      </c>
      <c r="S503" s="144">
        <v>2</v>
      </c>
      <c r="T503" s="739" t="s">
        <v>5234</v>
      </c>
      <c r="U503" s="159">
        <v>9</v>
      </c>
      <c r="V503" s="739" t="s">
        <v>3284</v>
      </c>
      <c r="W503" s="159">
        <v>4</v>
      </c>
      <c r="X503" s="368"/>
      <c r="Y503" s="159"/>
      <c r="Z503" s="368"/>
      <c r="AA503" s="159"/>
      <c r="AB503" s="368"/>
      <c r="AC503" s="159"/>
      <c r="AD503" s="368"/>
      <c r="AE503" s="159"/>
      <c r="AF503" s="368"/>
      <c r="AG503" s="159"/>
      <c r="AH503" s="368"/>
      <c r="AI503" s="159"/>
      <c r="AJ503" s="368"/>
      <c r="AK503" s="159"/>
      <c r="AL503" s="368"/>
      <c r="AM503" s="159"/>
      <c r="AN503" s="369">
        <v>1</v>
      </c>
      <c r="AO503" s="161">
        <v>0.62</v>
      </c>
      <c r="AP503" s="763">
        <v>0</v>
      </c>
      <c r="AQ503" s="212">
        <v>0</v>
      </c>
      <c r="AR503" s="66">
        <v>0</v>
      </c>
      <c r="AS503" s="120">
        <v>0</v>
      </c>
      <c r="AT503" s="121">
        <v>0</v>
      </c>
      <c r="AU503" s="66">
        <v>0</v>
      </c>
      <c r="AV503" s="122">
        <v>0</v>
      </c>
      <c r="AW503" s="121">
        <v>2</v>
      </c>
      <c r="AX503" s="66">
        <v>0</v>
      </c>
      <c r="AY503" s="122">
        <v>0</v>
      </c>
      <c r="AZ503" s="121">
        <v>0</v>
      </c>
      <c r="BA503" s="66">
        <v>0</v>
      </c>
      <c r="BB503" s="122">
        <v>0</v>
      </c>
      <c r="BC503" s="121">
        <v>0</v>
      </c>
      <c r="BD503" s="66">
        <v>0</v>
      </c>
      <c r="BE503" s="122">
        <v>0</v>
      </c>
      <c r="BF503" s="113">
        <v>0</v>
      </c>
      <c r="BG503" s="66">
        <v>2</v>
      </c>
      <c r="BH503" s="66">
        <v>2</v>
      </c>
      <c r="BI503" s="151">
        <v>4</v>
      </c>
      <c r="BJ503" s="143">
        <v>20</v>
      </c>
      <c r="BK503" s="154">
        <v>0</v>
      </c>
      <c r="BL503" s="144">
        <v>0</v>
      </c>
      <c r="BM503" s="135">
        <v>0</v>
      </c>
      <c r="BN503" s="145">
        <v>0</v>
      </c>
      <c r="BO503" s="135">
        <v>0</v>
      </c>
      <c r="BP503" s="146">
        <v>0</v>
      </c>
      <c r="BQ503" s="135">
        <v>0</v>
      </c>
      <c r="BR503" s="145">
        <v>0</v>
      </c>
      <c r="BS503" s="135">
        <v>0</v>
      </c>
      <c r="BT503" s="155">
        <v>0</v>
      </c>
      <c r="BU503" s="149">
        <v>0</v>
      </c>
      <c r="BV503" s="144">
        <v>0</v>
      </c>
      <c r="BW503" s="145">
        <v>71</v>
      </c>
      <c r="BX503" s="146">
        <v>71</v>
      </c>
      <c r="BY503" s="147" t="s">
        <v>132</v>
      </c>
      <c r="BZ503" s="144">
        <v>0</v>
      </c>
      <c r="CA503" s="145">
        <v>63</v>
      </c>
      <c r="CB503" s="145">
        <v>63</v>
      </c>
      <c r="CC503" s="145">
        <v>63</v>
      </c>
      <c r="CD503" s="144">
        <v>0</v>
      </c>
      <c r="CE503" s="145">
        <v>0</v>
      </c>
      <c r="CF503" s="145">
        <v>0</v>
      </c>
      <c r="CG503" s="145">
        <v>0</v>
      </c>
      <c r="CH503" s="134" t="s">
        <v>127</v>
      </c>
      <c r="CI503" s="145">
        <v>0</v>
      </c>
      <c r="CJ503" s="148">
        <v>2</v>
      </c>
      <c r="CK503" s="149">
        <v>0</v>
      </c>
      <c r="CL503" s="144">
        <v>0</v>
      </c>
      <c r="CM503" s="145">
        <v>0</v>
      </c>
      <c r="CN503" s="145">
        <v>0</v>
      </c>
      <c r="CO503" s="134" t="s">
        <v>127</v>
      </c>
      <c r="CP503" s="136" t="s">
        <v>127</v>
      </c>
      <c r="CQ503" s="133" t="s">
        <v>127</v>
      </c>
      <c r="CR503" s="134" t="s">
        <v>127</v>
      </c>
      <c r="CS503" s="112" t="s">
        <v>5235</v>
      </c>
      <c r="CT503" s="134" t="s">
        <v>132</v>
      </c>
      <c r="CU503" s="135"/>
      <c r="CV503" s="135"/>
      <c r="CW503" s="136" t="s">
        <v>132</v>
      </c>
      <c r="CX503" s="137" t="s">
        <v>132</v>
      </c>
      <c r="CY503" s="137" t="s">
        <v>132</v>
      </c>
      <c r="CZ503" s="137" t="s">
        <v>132</v>
      </c>
      <c r="DA503" s="915"/>
      <c r="DB503" s="156" t="s">
        <v>2744</v>
      </c>
      <c r="DC503" s="138" t="s">
        <v>149</v>
      </c>
      <c r="DD503" s="139" t="s">
        <v>2735</v>
      </c>
      <c r="DE503" s="947" t="s">
        <v>5236</v>
      </c>
    </row>
    <row r="504" spans="1:109">
      <c r="A504" s="49"/>
      <c r="B504" s="59">
        <f t="shared" ca="1" si="7"/>
        <v>496</v>
      </c>
      <c r="C504" s="132" t="s">
        <v>270</v>
      </c>
      <c r="D504" s="150" t="s">
        <v>5237</v>
      </c>
      <c r="E504" s="65" t="s">
        <v>5238</v>
      </c>
      <c r="F504" s="116" t="s">
        <v>127</v>
      </c>
      <c r="G504" s="117" t="s">
        <v>132</v>
      </c>
      <c r="H504" s="27">
        <v>20031</v>
      </c>
      <c r="I504" s="73" t="s">
        <v>477</v>
      </c>
      <c r="J504" s="67" t="s">
        <v>5239</v>
      </c>
      <c r="K504" s="61" t="s">
        <v>479</v>
      </c>
      <c r="L504" s="112"/>
      <c r="M504" s="118" t="s">
        <v>2727</v>
      </c>
      <c r="N504" s="65" t="s">
        <v>5240</v>
      </c>
      <c r="O504" s="67" t="s">
        <v>5241</v>
      </c>
      <c r="P504" s="61" t="s">
        <v>2743</v>
      </c>
      <c r="Q504" s="112" t="s">
        <v>179</v>
      </c>
      <c r="R504" s="151">
        <v>0</v>
      </c>
      <c r="S504" s="144">
        <v>0</v>
      </c>
      <c r="T504" s="815"/>
      <c r="U504" s="274"/>
      <c r="V504" s="815"/>
      <c r="W504" s="274"/>
      <c r="X504" s="119"/>
      <c r="Y504" s="274"/>
      <c r="Z504" s="119"/>
      <c r="AA504" s="274"/>
      <c r="AB504" s="119"/>
      <c r="AC504" s="274"/>
      <c r="AD504" s="119"/>
      <c r="AE504" s="274"/>
      <c r="AF504" s="119"/>
      <c r="AG504" s="274"/>
      <c r="AH504" s="119"/>
      <c r="AI504" s="274"/>
      <c r="AJ504" s="119"/>
      <c r="AK504" s="274"/>
      <c r="AL504" s="119"/>
      <c r="AM504" s="274"/>
      <c r="AN504" s="153">
        <v>6</v>
      </c>
      <c r="AO504" s="280">
        <v>1.5</v>
      </c>
      <c r="AP504" s="30">
        <v>0</v>
      </c>
      <c r="AQ504" s="212">
        <v>6</v>
      </c>
      <c r="AR504" s="66">
        <v>0</v>
      </c>
      <c r="AS504" s="120">
        <v>0</v>
      </c>
      <c r="AT504" s="121">
        <v>0</v>
      </c>
      <c r="AU504" s="66">
        <v>1</v>
      </c>
      <c r="AV504" s="122">
        <v>0.5</v>
      </c>
      <c r="AW504" s="121">
        <v>2</v>
      </c>
      <c r="AX504" s="66">
        <v>0</v>
      </c>
      <c r="AY504" s="122">
        <v>0</v>
      </c>
      <c r="AZ504" s="121">
        <v>0</v>
      </c>
      <c r="BA504" s="66">
        <v>0</v>
      </c>
      <c r="BB504" s="122">
        <v>0</v>
      </c>
      <c r="BC504" s="121">
        <v>0</v>
      </c>
      <c r="BD504" s="66">
        <v>0</v>
      </c>
      <c r="BE504" s="122">
        <v>0</v>
      </c>
      <c r="BF504" s="113">
        <v>0</v>
      </c>
      <c r="BG504" s="66">
        <v>3</v>
      </c>
      <c r="BH504" s="66">
        <v>1.5</v>
      </c>
      <c r="BI504" s="151">
        <v>3.25</v>
      </c>
      <c r="BJ504" s="158">
        <v>11</v>
      </c>
      <c r="BK504" s="154">
        <v>4</v>
      </c>
      <c r="BL504" s="144">
        <v>0</v>
      </c>
      <c r="BM504" s="135">
        <v>0</v>
      </c>
      <c r="BN504" s="145">
        <v>0</v>
      </c>
      <c r="BO504" s="135">
        <v>0</v>
      </c>
      <c r="BP504" s="135">
        <v>0</v>
      </c>
      <c r="BQ504" s="135">
        <v>0</v>
      </c>
      <c r="BR504" s="145">
        <v>0</v>
      </c>
      <c r="BS504" s="135">
        <v>0</v>
      </c>
      <c r="BT504" s="158">
        <v>0</v>
      </c>
      <c r="BU504" s="149">
        <v>0</v>
      </c>
      <c r="BV504" s="144">
        <v>2</v>
      </c>
      <c r="BW504" s="145">
        <v>3</v>
      </c>
      <c r="BX504" s="158">
        <v>3</v>
      </c>
      <c r="BY504" s="147" t="s">
        <v>132</v>
      </c>
      <c r="BZ504" s="144">
        <v>2</v>
      </c>
      <c r="CA504" s="145">
        <v>17</v>
      </c>
      <c r="CB504" s="145">
        <v>15</v>
      </c>
      <c r="CC504" s="145">
        <v>17</v>
      </c>
      <c r="CD504" s="144">
        <v>2</v>
      </c>
      <c r="CE504" s="145">
        <v>0</v>
      </c>
      <c r="CF504" s="145">
        <v>0</v>
      </c>
      <c r="CG504" s="145">
        <v>0</v>
      </c>
      <c r="CH504" s="134" t="s">
        <v>127</v>
      </c>
      <c r="CI504" s="145">
        <v>0</v>
      </c>
      <c r="CJ504" s="158">
        <v>1</v>
      </c>
      <c r="CK504" s="149">
        <v>0</v>
      </c>
      <c r="CL504" s="144">
        <v>2</v>
      </c>
      <c r="CM504" s="145">
        <v>23</v>
      </c>
      <c r="CN504" s="145">
        <v>16</v>
      </c>
      <c r="CO504" s="134" t="s">
        <v>127</v>
      </c>
      <c r="CP504" s="136" t="s">
        <v>127</v>
      </c>
      <c r="CQ504" s="133" t="s">
        <v>132</v>
      </c>
      <c r="CR504" s="134" t="s">
        <v>132</v>
      </c>
      <c r="CS504" s="112"/>
      <c r="CT504" s="134" t="s">
        <v>132</v>
      </c>
      <c r="CU504" s="135"/>
      <c r="CV504" s="135"/>
      <c r="CW504" s="136" t="s">
        <v>132</v>
      </c>
      <c r="CX504" s="137" t="s">
        <v>132</v>
      </c>
      <c r="CY504" s="137" t="s">
        <v>132</v>
      </c>
      <c r="CZ504" s="137" t="s">
        <v>132</v>
      </c>
      <c r="DA504" s="61"/>
      <c r="DB504" s="156" t="s">
        <v>2744</v>
      </c>
      <c r="DC504" s="138" t="s">
        <v>149</v>
      </c>
      <c r="DD504" s="139" t="s">
        <v>2735</v>
      </c>
      <c r="DE504" s="947" t="s">
        <v>5242</v>
      </c>
    </row>
    <row r="505" spans="1:109">
      <c r="A505" s="49"/>
      <c r="B505" s="59">
        <f t="shared" ca="1" si="7"/>
        <v>497</v>
      </c>
      <c r="C505" s="115" t="s">
        <v>5243</v>
      </c>
      <c r="D505" s="150" t="s">
        <v>5244</v>
      </c>
      <c r="E505" s="65" t="s">
        <v>5245</v>
      </c>
      <c r="F505" s="116" t="s">
        <v>132</v>
      </c>
      <c r="G505" s="117" t="s">
        <v>132</v>
      </c>
      <c r="H505" s="27">
        <v>18688</v>
      </c>
      <c r="I505" s="65" t="s">
        <v>477</v>
      </c>
      <c r="J505" s="67" t="s">
        <v>1378</v>
      </c>
      <c r="K505" s="61" t="s">
        <v>479</v>
      </c>
      <c r="L505" s="112"/>
      <c r="M505" s="118" t="s">
        <v>132</v>
      </c>
      <c r="N505" s="65" t="s">
        <v>5246</v>
      </c>
      <c r="O505" s="67" t="s">
        <v>5247</v>
      </c>
      <c r="P505" s="61" t="s">
        <v>2743</v>
      </c>
      <c r="Q505" s="112" t="s">
        <v>179</v>
      </c>
      <c r="R505" s="151">
        <v>0</v>
      </c>
      <c r="S505" s="144">
        <v>0</v>
      </c>
      <c r="T505" s="282"/>
      <c r="U505" s="159"/>
      <c r="V505" s="282"/>
      <c r="W505" s="159"/>
      <c r="X505" s="114"/>
      <c r="Y505" s="159"/>
      <c r="Z505" s="114"/>
      <c r="AA505" s="159"/>
      <c r="AB505" s="114"/>
      <c r="AC505" s="159"/>
      <c r="AD505" s="114"/>
      <c r="AE505" s="159"/>
      <c r="AF505" s="114"/>
      <c r="AG505" s="159"/>
      <c r="AH505" s="114"/>
      <c r="AI505" s="159"/>
      <c r="AJ505" s="114"/>
      <c r="AK505" s="159"/>
      <c r="AL505" s="114"/>
      <c r="AM505" s="159"/>
      <c r="AN505" s="144">
        <v>0</v>
      </c>
      <c r="AO505" s="160">
        <v>0</v>
      </c>
      <c r="AP505" s="130">
        <v>0</v>
      </c>
      <c r="AQ505" s="212">
        <v>1</v>
      </c>
      <c r="AR505" s="66">
        <v>0</v>
      </c>
      <c r="AS505" s="120">
        <v>0</v>
      </c>
      <c r="AT505" s="121">
        <v>0</v>
      </c>
      <c r="AU505" s="66">
        <v>0</v>
      </c>
      <c r="AV505" s="122">
        <v>0</v>
      </c>
      <c r="AW505" s="121">
        <v>0</v>
      </c>
      <c r="AX505" s="66">
        <v>0</v>
      </c>
      <c r="AY505" s="122">
        <v>0</v>
      </c>
      <c r="AZ505" s="121">
        <v>0</v>
      </c>
      <c r="BA505" s="66">
        <v>0</v>
      </c>
      <c r="BB505" s="122">
        <v>0</v>
      </c>
      <c r="BC505" s="121">
        <v>0</v>
      </c>
      <c r="BD505" s="66">
        <v>0</v>
      </c>
      <c r="BE505" s="122">
        <v>0</v>
      </c>
      <c r="BF505" s="113">
        <v>0</v>
      </c>
      <c r="BG505" s="66">
        <v>0</v>
      </c>
      <c r="BH505" s="66">
        <v>0</v>
      </c>
      <c r="BI505" s="151">
        <v>1</v>
      </c>
      <c r="BJ505" s="143">
        <v>1.5</v>
      </c>
      <c r="BK505" s="154">
        <v>0</v>
      </c>
      <c r="BL505" s="144">
        <v>0</v>
      </c>
      <c r="BM505" s="135">
        <v>0</v>
      </c>
      <c r="BN505" s="145">
        <v>0</v>
      </c>
      <c r="BO505" s="135">
        <v>0</v>
      </c>
      <c r="BP505" s="146">
        <v>0</v>
      </c>
      <c r="BQ505" s="135">
        <v>0</v>
      </c>
      <c r="BR505" s="145">
        <v>0</v>
      </c>
      <c r="BS505" s="135">
        <v>0</v>
      </c>
      <c r="BT505" s="155">
        <v>0</v>
      </c>
      <c r="BU505" s="149">
        <v>0</v>
      </c>
      <c r="BV505" s="144">
        <v>0</v>
      </c>
      <c r="BW505" s="145">
        <v>0</v>
      </c>
      <c r="BX505" s="146">
        <v>0</v>
      </c>
      <c r="BY505" s="147" t="s">
        <v>132</v>
      </c>
      <c r="BZ505" s="144">
        <v>0</v>
      </c>
      <c r="CA505" s="145">
        <v>0</v>
      </c>
      <c r="CB505" s="145">
        <v>0</v>
      </c>
      <c r="CC505" s="145">
        <v>0</v>
      </c>
      <c r="CD505" s="144">
        <v>0</v>
      </c>
      <c r="CE505" s="145">
        <v>0</v>
      </c>
      <c r="CF505" s="145">
        <v>0</v>
      </c>
      <c r="CG505" s="145">
        <v>0</v>
      </c>
      <c r="CH505" s="134" t="s">
        <v>132</v>
      </c>
      <c r="CI505" s="145"/>
      <c r="CJ505" s="148"/>
      <c r="CK505" s="149"/>
      <c r="CL505" s="144">
        <v>0</v>
      </c>
      <c r="CM505" s="145">
        <v>0</v>
      </c>
      <c r="CN505" s="145">
        <v>0</v>
      </c>
      <c r="CO505" s="134" t="s">
        <v>132</v>
      </c>
      <c r="CP505" s="136"/>
      <c r="CQ505" s="133" t="s">
        <v>132</v>
      </c>
      <c r="CR505" s="134" t="s">
        <v>132</v>
      </c>
      <c r="CS505" s="112"/>
      <c r="CT505" s="134" t="s">
        <v>132</v>
      </c>
      <c r="CU505" s="135"/>
      <c r="CV505" s="135"/>
      <c r="CW505" s="136" t="s">
        <v>132</v>
      </c>
      <c r="CX505" s="137" t="s">
        <v>132</v>
      </c>
      <c r="CY505" s="137" t="s">
        <v>132</v>
      </c>
      <c r="CZ505" s="137" t="s">
        <v>132</v>
      </c>
      <c r="DA505" s="61"/>
      <c r="DB505" s="156" t="s">
        <v>2744</v>
      </c>
      <c r="DC505" s="138" t="s">
        <v>149</v>
      </c>
      <c r="DD505" s="139" t="s">
        <v>2735</v>
      </c>
      <c r="DE505" s="947" t="s">
        <v>160</v>
      </c>
    </row>
    <row r="506" spans="1:109">
      <c r="A506" s="49"/>
      <c r="B506" s="59">
        <f t="shared" ca="1" si="7"/>
        <v>498</v>
      </c>
      <c r="C506" s="115" t="s">
        <v>270</v>
      </c>
      <c r="D506" s="150" t="s">
        <v>5248</v>
      </c>
      <c r="E506" s="65" t="s">
        <v>5249</v>
      </c>
      <c r="F506" s="116" t="s">
        <v>132</v>
      </c>
      <c r="G506" s="117" t="s">
        <v>132</v>
      </c>
      <c r="H506" s="27">
        <v>20210</v>
      </c>
      <c r="I506" s="65" t="s">
        <v>477</v>
      </c>
      <c r="J506" s="67" t="s">
        <v>1378</v>
      </c>
      <c r="K506" s="61" t="s">
        <v>479</v>
      </c>
      <c r="L506" s="112"/>
      <c r="M506" s="118" t="s">
        <v>132</v>
      </c>
      <c r="N506" s="65" t="s">
        <v>5246</v>
      </c>
      <c r="O506" s="67" t="s">
        <v>5250</v>
      </c>
      <c r="P506" s="61" t="s">
        <v>2743</v>
      </c>
      <c r="Q506" s="112" t="s">
        <v>179</v>
      </c>
      <c r="R506" s="151">
        <v>0</v>
      </c>
      <c r="S506" s="144">
        <v>0</v>
      </c>
      <c r="T506" s="282"/>
      <c r="U506" s="159"/>
      <c r="V506" s="282"/>
      <c r="W506" s="159"/>
      <c r="X506" s="114"/>
      <c r="Y506" s="159"/>
      <c r="Z506" s="114"/>
      <c r="AA506" s="159"/>
      <c r="AB506" s="114"/>
      <c r="AC506" s="159"/>
      <c r="AD506" s="114"/>
      <c r="AE506" s="159"/>
      <c r="AF506" s="114"/>
      <c r="AG506" s="159"/>
      <c r="AH506" s="114"/>
      <c r="AI506" s="159"/>
      <c r="AJ506" s="114"/>
      <c r="AK506" s="159"/>
      <c r="AL506" s="114"/>
      <c r="AM506" s="159"/>
      <c r="AN506" s="144">
        <v>0</v>
      </c>
      <c r="AO506" s="161">
        <v>0</v>
      </c>
      <c r="AP506" s="130">
        <v>0</v>
      </c>
      <c r="AQ506" s="212">
        <v>1</v>
      </c>
      <c r="AR506" s="66">
        <v>0</v>
      </c>
      <c r="AS506" s="120">
        <v>0</v>
      </c>
      <c r="AT506" s="121">
        <v>0</v>
      </c>
      <c r="AU506" s="66">
        <v>0</v>
      </c>
      <c r="AV506" s="131">
        <v>0</v>
      </c>
      <c r="AW506" s="121">
        <v>0</v>
      </c>
      <c r="AX506" s="66">
        <v>0</v>
      </c>
      <c r="AY506" s="122">
        <v>0</v>
      </c>
      <c r="AZ506" s="121">
        <v>0</v>
      </c>
      <c r="BA506" s="66">
        <v>0</v>
      </c>
      <c r="BB506" s="122">
        <v>0</v>
      </c>
      <c r="BC506" s="121">
        <v>0</v>
      </c>
      <c r="BD506" s="66">
        <v>0</v>
      </c>
      <c r="BE506" s="122">
        <v>0</v>
      </c>
      <c r="BF506" s="113">
        <v>0</v>
      </c>
      <c r="BG506" s="66">
        <v>0</v>
      </c>
      <c r="BH506" s="66">
        <v>0</v>
      </c>
      <c r="BI506" s="151">
        <v>1</v>
      </c>
      <c r="BJ506" s="143">
        <v>2</v>
      </c>
      <c r="BK506" s="154">
        <v>0</v>
      </c>
      <c r="BL506" s="144">
        <v>0</v>
      </c>
      <c r="BM506" s="135">
        <v>0</v>
      </c>
      <c r="BN506" s="145">
        <v>0</v>
      </c>
      <c r="BO506" s="135">
        <v>0</v>
      </c>
      <c r="BP506" s="146">
        <v>0</v>
      </c>
      <c r="BQ506" s="135">
        <v>0</v>
      </c>
      <c r="BR506" s="145">
        <v>0</v>
      </c>
      <c r="BS506" s="135">
        <v>0</v>
      </c>
      <c r="BT506" s="155">
        <v>0</v>
      </c>
      <c r="BU506" s="149">
        <v>0</v>
      </c>
      <c r="BV506" s="144">
        <v>0</v>
      </c>
      <c r="BW506" s="145">
        <v>0</v>
      </c>
      <c r="BX506" s="146">
        <v>0</v>
      </c>
      <c r="BY506" s="147" t="s">
        <v>132</v>
      </c>
      <c r="BZ506" s="144">
        <v>0</v>
      </c>
      <c r="CA506" s="145">
        <v>0</v>
      </c>
      <c r="CB506" s="145">
        <v>0</v>
      </c>
      <c r="CC506" s="145">
        <v>0</v>
      </c>
      <c r="CD506" s="144">
        <v>0</v>
      </c>
      <c r="CE506" s="145">
        <v>0</v>
      </c>
      <c r="CF506" s="145">
        <v>0</v>
      </c>
      <c r="CG506" s="145">
        <v>0</v>
      </c>
      <c r="CH506" s="134" t="s">
        <v>132</v>
      </c>
      <c r="CI506" s="145"/>
      <c r="CJ506" s="148"/>
      <c r="CK506" s="149"/>
      <c r="CL506" s="144">
        <v>0</v>
      </c>
      <c r="CM506" s="145">
        <v>0</v>
      </c>
      <c r="CN506" s="145">
        <v>0</v>
      </c>
      <c r="CO506" s="134" t="s">
        <v>132</v>
      </c>
      <c r="CP506" s="136"/>
      <c r="CQ506" s="133" t="s">
        <v>132</v>
      </c>
      <c r="CR506" s="134" t="s">
        <v>132</v>
      </c>
      <c r="CS506" s="112"/>
      <c r="CT506" s="134" t="s">
        <v>132</v>
      </c>
      <c r="CU506" s="135"/>
      <c r="CV506" s="135"/>
      <c r="CW506" s="136" t="s">
        <v>132</v>
      </c>
      <c r="CX506" s="137" t="s">
        <v>132</v>
      </c>
      <c r="CY506" s="137" t="s">
        <v>132</v>
      </c>
      <c r="CZ506" s="137" t="s">
        <v>132</v>
      </c>
      <c r="DA506" s="61"/>
      <c r="DB506" s="156" t="s">
        <v>2744</v>
      </c>
      <c r="DC506" s="138" t="s">
        <v>149</v>
      </c>
      <c r="DD506" s="139" t="s">
        <v>2735</v>
      </c>
      <c r="DE506" s="947" t="s">
        <v>160</v>
      </c>
    </row>
    <row r="507" spans="1:109" ht="27">
      <c r="A507" s="49"/>
      <c r="B507" s="59">
        <f t="shared" ca="1" si="7"/>
        <v>499</v>
      </c>
      <c r="C507" s="115" t="s">
        <v>270</v>
      </c>
      <c r="D507" s="150" t="s">
        <v>5251</v>
      </c>
      <c r="E507" s="65" t="s">
        <v>5252</v>
      </c>
      <c r="F507" s="116" t="s">
        <v>132</v>
      </c>
      <c r="G507" s="117" t="s">
        <v>132</v>
      </c>
      <c r="H507" s="27">
        <v>37987</v>
      </c>
      <c r="I507" s="65" t="s">
        <v>477</v>
      </c>
      <c r="J507" s="67" t="s">
        <v>1383</v>
      </c>
      <c r="K507" s="61" t="s">
        <v>479</v>
      </c>
      <c r="L507" s="112"/>
      <c r="M507" s="118" t="s">
        <v>2727</v>
      </c>
      <c r="N507" s="65" t="s">
        <v>1384</v>
      </c>
      <c r="O507" s="67" t="s">
        <v>5253</v>
      </c>
      <c r="P507" s="61" t="s">
        <v>2743</v>
      </c>
      <c r="Q507" s="112" t="s">
        <v>179</v>
      </c>
      <c r="R507" s="151">
        <v>0</v>
      </c>
      <c r="S507" s="144">
        <v>1</v>
      </c>
      <c r="T507" s="282" t="s">
        <v>3201</v>
      </c>
      <c r="U507" s="159">
        <v>40</v>
      </c>
      <c r="V507" s="282"/>
      <c r="W507" s="159"/>
      <c r="X507" s="114"/>
      <c r="Y507" s="159"/>
      <c r="Z507" s="114"/>
      <c r="AA507" s="159"/>
      <c r="AB507" s="114"/>
      <c r="AC507" s="159"/>
      <c r="AD507" s="114"/>
      <c r="AE507" s="159"/>
      <c r="AF507" s="114"/>
      <c r="AG507" s="159"/>
      <c r="AH507" s="114"/>
      <c r="AI507" s="159"/>
      <c r="AJ507" s="114"/>
      <c r="AK507" s="159"/>
      <c r="AL507" s="114"/>
      <c r="AM507" s="159"/>
      <c r="AN507" s="144">
        <v>7</v>
      </c>
      <c r="AO507" s="161">
        <v>1.1400000000000001</v>
      </c>
      <c r="AP507" s="130">
        <v>0</v>
      </c>
      <c r="AQ507" s="212">
        <v>3</v>
      </c>
      <c r="AR507" s="66">
        <v>0</v>
      </c>
      <c r="AS507" s="120">
        <v>4</v>
      </c>
      <c r="AT507" s="121">
        <v>0</v>
      </c>
      <c r="AU507" s="66">
        <v>0</v>
      </c>
      <c r="AV507" s="122">
        <v>0</v>
      </c>
      <c r="AW507" s="121">
        <v>2</v>
      </c>
      <c r="AX507" s="66">
        <v>1</v>
      </c>
      <c r="AY507" s="122">
        <v>0.52</v>
      </c>
      <c r="AZ507" s="121">
        <v>0</v>
      </c>
      <c r="BA507" s="66">
        <v>0</v>
      </c>
      <c r="BB507" s="122">
        <v>0</v>
      </c>
      <c r="BC507" s="121">
        <v>2</v>
      </c>
      <c r="BD507" s="66">
        <v>1</v>
      </c>
      <c r="BE507" s="122">
        <v>0.04</v>
      </c>
      <c r="BF507" s="113">
        <v>1</v>
      </c>
      <c r="BG507" s="66">
        <v>1</v>
      </c>
      <c r="BH507" s="66">
        <v>0.26</v>
      </c>
      <c r="BI507" s="151">
        <v>5</v>
      </c>
      <c r="BJ507" s="143">
        <v>33</v>
      </c>
      <c r="BK507" s="154">
        <v>0</v>
      </c>
      <c r="BL507" s="144">
        <v>0</v>
      </c>
      <c r="BM507" s="135">
        <v>0</v>
      </c>
      <c r="BN507" s="145">
        <v>0</v>
      </c>
      <c r="BO507" s="135">
        <v>0</v>
      </c>
      <c r="BP507" s="146">
        <v>0</v>
      </c>
      <c r="BQ507" s="135">
        <v>0</v>
      </c>
      <c r="BR507" s="145">
        <v>0</v>
      </c>
      <c r="BS507" s="135">
        <v>0</v>
      </c>
      <c r="BT507" s="155">
        <v>0</v>
      </c>
      <c r="BU507" s="149">
        <v>0</v>
      </c>
      <c r="BV507" s="144">
        <v>0</v>
      </c>
      <c r="BW507" s="145">
        <v>0</v>
      </c>
      <c r="BX507" s="146">
        <v>0</v>
      </c>
      <c r="BY507" s="147" t="s">
        <v>132</v>
      </c>
      <c r="BZ507" s="144">
        <v>0</v>
      </c>
      <c r="CA507" s="145">
        <v>0</v>
      </c>
      <c r="CB507" s="145">
        <v>0</v>
      </c>
      <c r="CC507" s="145">
        <v>0</v>
      </c>
      <c r="CD507" s="144">
        <v>0</v>
      </c>
      <c r="CE507" s="145">
        <v>0</v>
      </c>
      <c r="CF507" s="145">
        <v>0</v>
      </c>
      <c r="CG507" s="145">
        <v>0</v>
      </c>
      <c r="CH507" s="134" t="s">
        <v>132</v>
      </c>
      <c r="CI507" s="145"/>
      <c r="CJ507" s="148"/>
      <c r="CK507" s="149"/>
      <c r="CL507" s="144">
        <v>0</v>
      </c>
      <c r="CM507" s="145">
        <v>0</v>
      </c>
      <c r="CN507" s="145">
        <v>0</v>
      </c>
      <c r="CO507" s="134" t="s">
        <v>132</v>
      </c>
      <c r="CP507" s="136"/>
      <c r="CQ507" s="133" t="s">
        <v>132</v>
      </c>
      <c r="CR507" s="134" t="s">
        <v>132</v>
      </c>
      <c r="CS507" s="112"/>
      <c r="CT507" s="134" t="s">
        <v>132</v>
      </c>
      <c r="CU507" s="135"/>
      <c r="CV507" s="135"/>
      <c r="CW507" s="136" t="s">
        <v>132</v>
      </c>
      <c r="CX507" s="137" t="s">
        <v>132</v>
      </c>
      <c r="CY507" s="137" t="s">
        <v>132</v>
      </c>
      <c r="CZ507" s="137" t="s">
        <v>132</v>
      </c>
      <c r="DA507" s="61"/>
      <c r="DB507" s="156" t="s">
        <v>2744</v>
      </c>
      <c r="DC507" s="138" t="s">
        <v>149</v>
      </c>
      <c r="DD507" s="139" t="s">
        <v>2735</v>
      </c>
      <c r="DE507" s="947" t="s">
        <v>5254</v>
      </c>
    </row>
    <row r="508" spans="1:109" ht="27">
      <c r="A508" s="49"/>
      <c r="B508" s="59">
        <f t="shared" ca="1" si="7"/>
        <v>500</v>
      </c>
      <c r="C508" s="115" t="s">
        <v>270</v>
      </c>
      <c r="D508" s="150" t="s">
        <v>5255</v>
      </c>
      <c r="E508" s="65" t="s">
        <v>5256</v>
      </c>
      <c r="F508" s="116" t="s">
        <v>127</v>
      </c>
      <c r="G508" s="117" t="s">
        <v>132</v>
      </c>
      <c r="H508" s="27">
        <v>31503</v>
      </c>
      <c r="I508" s="65" t="s">
        <v>477</v>
      </c>
      <c r="J508" s="67" t="s">
        <v>1383</v>
      </c>
      <c r="K508" s="61" t="s">
        <v>479</v>
      </c>
      <c r="L508" s="112"/>
      <c r="M508" s="118" t="s">
        <v>2727</v>
      </c>
      <c r="N508" s="65" t="s">
        <v>1384</v>
      </c>
      <c r="O508" s="67" t="s">
        <v>5257</v>
      </c>
      <c r="P508" s="61" t="s">
        <v>2743</v>
      </c>
      <c r="Q508" s="112" t="s">
        <v>179</v>
      </c>
      <c r="R508" s="151">
        <v>0</v>
      </c>
      <c r="S508" s="144">
        <v>2</v>
      </c>
      <c r="T508" s="282" t="s">
        <v>3571</v>
      </c>
      <c r="U508" s="159">
        <v>20</v>
      </c>
      <c r="V508" s="282" t="s">
        <v>3571</v>
      </c>
      <c r="W508" s="159">
        <v>20</v>
      </c>
      <c r="X508" s="114"/>
      <c r="Y508" s="159"/>
      <c r="Z508" s="114"/>
      <c r="AA508" s="159"/>
      <c r="AB508" s="114"/>
      <c r="AC508" s="159"/>
      <c r="AD508" s="114"/>
      <c r="AE508" s="159"/>
      <c r="AF508" s="114"/>
      <c r="AG508" s="159"/>
      <c r="AH508" s="114"/>
      <c r="AI508" s="159"/>
      <c r="AJ508" s="114"/>
      <c r="AK508" s="159"/>
      <c r="AL508" s="114"/>
      <c r="AM508" s="159"/>
      <c r="AN508" s="144">
        <v>0</v>
      </c>
      <c r="AO508" s="161">
        <v>0</v>
      </c>
      <c r="AP508" s="130">
        <v>0</v>
      </c>
      <c r="AQ508" s="212">
        <v>0</v>
      </c>
      <c r="AR508" s="66">
        <v>0</v>
      </c>
      <c r="AS508" s="120">
        <v>0</v>
      </c>
      <c r="AT508" s="121">
        <v>2</v>
      </c>
      <c r="AU508" s="66">
        <v>0</v>
      </c>
      <c r="AV508" s="122">
        <v>0</v>
      </c>
      <c r="AW508" s="121">
        <v>0</v>
      </c>
      <c r="AX508" s="66">
        <v>0</v>
      </c>
      <c r="AY508" s="122">
        <v>0</v>
      </c>
      <c r="AZ508" s="121">
        <v>0</v>
      </c>
      <c r="BA508" s="66">
        <v>0</v>
      </c>
      <c r="BB508" s="122">
        <v>0</v>
      </c>
      <c r="BC508" s="121">
        <v>2</v>
      </c>
      <c r="BD508" s="66">
        <v>3</v>
      </c>
      <c r="BE508" s="122">
        <v>1.35</v>
      </c>
      <c r="BF508" s="113">
        <v>1</v>
      </c>
      <c r="BG508" s="66">
        <v>1</v>
      </c>
      <c r="BH508" s="66">
        <v>0.97</v>
      </c>
      <c r="BI508" s="151">
        <v>6</v>
      </c>
      <c r="BJ508" s="143">
        <v>19</v>
      </c>
      <c r="BK508" s="154">
        <v>19</v>
      </c>
      <c r="BL508" s="144">
        <v>0</v>
      </c>
      <c r="BM508" s="135">
        <v>0</v>
      </c>
      <c r="BN508" s="145">
        <v>0</v>
      </c>
      <c r="BO508" s="135">
        <v>0</v>
      </c>
      <c r="BP508" s="146">
        <v>0</v>
      </c>
      <c r="BQ508" s="135">
        <v>0</v>
      </c>
      <c r="BR508" s="145">
        <v>0</v>
      </c>
      <c r="BS508" s="135">
        <v>0</v>
      </c>
      <c r="BT508" s="155">
        <v>0</v>
      </c>
      <c r="BU508" s="149">
        <v>0</v>
      </c>
      <c r="BV508" s="144">
        <v>0</v>
      </c>
      <c r="BW508" s="145">
        <v>0</v>
      </c>
      <c r="BX508" s="146">
        <v>0</v>
      </c>
      <c r="BY508" s="147" t="s">
        <v>132</v>
      </c>
      <c r="BZ508" s="144">
        <v>0</v>
      </c>
      <c r="CA508" s="145">
        <v>0</v>
      </c>
      <c r="CB508" s="145">
        <v>0</v>
      </c>
      <c r="CC508" s="145">
        <v>0</v>
      </c>
      <c r="CD508" s="144">
        <v>0</v>
      </c>
      <c r="CE508" s="145">
        <v>0</v>
      </c>
      <c r="CF508" s="145">
        <v>0</v>
      </c>
      <c r="CG508" s="145">
        <v>0</v>
      </c>
      <c r="CH508" s="134" t="s">
        <v>132</v>
      </c>
      <c r="CI508" s="145"/>
      <c r="CJ508" s="148"/>
      <c r="CK508" s="149"/>
      <c r="CL508" s="144">
        <v>0</v>
      </c>
      <c r="CM508" s="145">
        <v>0</v>
      </c>
      <c r="CN508" s="145">
        <v>0</v>
      </c>
      <c r="CO508" s="134" t="s">
        <v>132</v>
      </c>
      <c r="CP508" s="136"/>
      <c r="CQ508" s="133" t="s">
        <v>132</v>
      </c>
      <c r="CR508" s="134" t="s">
        <v>132</v>
      </c>
      <c r="CS508" s="112"/>
      <c r="CT508" s="134" t="s">
        <v>132</v>
      </c>
      <c r="CU508" s="135"/>
      <c r="CV508" s="135"/>
      <c r="CW508" s="136" t="s">
        <v>132</v>
      </c>
      <c r="CX508" s="137" t="s">
        <v>132</v>
      </c>
      <c r="CY508" s="137" t="s">
        <v>132</v>
      </c>
      <c r="CZ508" s="137" t="s">
        <v>132</v>
      </c>
      <c r="DA508" s="61"/>
      <c r="DB508" s="156" t="s">
        <v>2744</v>
      </c>
      <c r="DC508" s="138" t="s">
        <v>137</v>
      </c>
      <c r="DD508" s="139" t="s">
        <v>2736</v>
      </c>
      <c r="DE508" s="947" t="s">
        <v>160</v>
      </c>
    </row>
    <row r="509" spans="1:109">
      <c r="A509" s="49"/>
      <c r="B509" s="59">
        <f t="shared" ca="1" si="7"/>
        <v>501</v>
      </c>
      <c r="C509" s="115" t="s">
        <v>270</v>
      </c>
      <c r="D509" s="150" t="s">
        <v>5258</v>
      </c>
      <c r="E509" s="65" t="s">
        <v>5259</v>
      </c>
      <c r="F509" s="116" t="s">
        <v>132</v>
      </c>
      <c r="G509" s="117" t="s">
        <v>132</v>
      </c>
      <c r="H509" s="27">
        <v>37712</v>
      </c>
      <c r="I509" s="65" t="s">
        <v>477</v>
      </c>
      <c r="J509" s="67" t="s">
        <v>1409</v>
      </c>
      <c r="K509" s="61" t="s">
        <v>479</v>
      </c>
      <c r="L509" s="112"/>
      <c r="M509" s="118" t="s">
        <v>132</v>
      </c>
      <c r="N509" s="73" t="s">
        <v>1410</v>
      </c>
      <c r="O509" s="67" t="s">
        <v>5260</v>
      </c>
      <c r="P509" s="61" t="s">
        <v>2743</v>
      </c>
      <c r="Q509" s="112" t="s">
        <v>179</v>
      </c>
      <c r="R509" s="151">
        <v>0</v>
      </c>
      <c r="S509" s="144">
        <v>0</v>
      </c>
      <c r="T509" s="282"/>
      <c r="U509" s="159"/>
      <c r="V509" s="282"/>
      <c r="W509" s="159"/>
      <c r="X509" s="114"/>
      <c r="Y509" s="159"/>
      <c r="Z509" s="114"/>
      <c r="AA509" s="159"/>
      <c r="AB509" s="114"/>
      <c r="AC509" s="159"/>
      <c r="AD509" s="114"/>
      <c r="AE509" s="159"/>
      <c r="AF509" s="114"/>
      <c r="AG509" s="159"/>
      <c r="AH509" s="114"/>
      <c r="AI509" s="159"/>
      <c r="AJ509" s="114"/>
      <c r="AK509" s="159"/>
      <c r="AL509" s="114"/>
      <c r="AM509" s="159"/>
      <c r="AN509" s="144">
        <v>1</v>
      </c>
      <c r="AO509" s="161">
        <v>0.8</v>
      </c>
      <c r="AP509" s="130">
        <v>0</v>
      </c>
      <c r="AQ509" s="212">
        <v>1</v>
      </c>
      <c r="AR509" s="66">
        <v>0</v>
      </c>
      <c r="AS509" s="120">
        <v>0</v>
      </c>
      <c r="AT509" s="121">
        <v>0</v>
      </c>
      <c r="AU509" s="66">
        <v>0</v>
      </c>
      <c r="AV509" s="122">
        <v>0</v>
      </c>
      <c r="AW509" s="395">
        <v>1</v>
      </c>
      <c r="AX509" s="396">
        <v>3</v>
      </c>
      <c r="AY509" s="397">
        <v>2.4</v>
      </c>
      <c r="AZ509" s="395">
        <v>0</v>
      </c>
      <c r="BA509" s="396">
        <v>1</v>
      </c>
      <c r="BB509" s="397">
        <v>0.1</v>
      </c>
      <c r="BC509" s="395">
        <v>0</v>
      </c>
      <c r="BD509" s="396">
        <v>1</v>
      </c>
      <c r="BE509" s="397">
        <v>0.2</v>
      </c>
      <c r="BF509" s="395">
        <v>0</v>
      </c>
      <c r="BG509" s="396">
        <v>2</v>
      </c>
      <c r="BH509" s="397">
        <v>1.8</v>
      </c>
      <c r="BI509" s="151">
        <v>5</v>
      </c>
      <c r="BJ509" s="143">
        <v>12</v>
      </c>
      <c r="BK509" s="154">
        <v>0</v>
      </c>
      <c r="BL509" s="144">
        <v>0</v>
      </c>
      <c r="BM509" s="135">
        <v>0</v>
      </c>
      <c r="BN509" s="145">
        <v>0</v>
      </c>
      <c r="BO509" s="135">
        <v>0</v>
      </c>
      <c r="BP509" s="146">
        <v>0</v>
      </c>
      <c r="BQ509" s="135">
        <v>0</v>
      </c>
      <c r="BR509" s="145">
        <v>0</v>
      </c>
      <c r="BS509" s="135">
        <v>0</v>
      </c>
      <c r="BT509" s="155">
        <v>0</v>
      </c>
      <c r="BU509" s="149">
        <v>0</v>
      </c>
      <c r="BV509" s="144">
        <v>1</v>
      </c>
      <c r="BW509" s="145">
        <v>17</v>
      </c>
      <c r="BX509" s="146">
        <v>17</v>
      </c>
      <c r="BY509" s="147" t="s">
        <v>132</v>
      </c>
      <c r="BZ509" s="144">
        <v>1</v>
      </c>
      <c r="CA509" s="145">
        <v>35</v>
      </c>
      <c r="CB509" s="145">
        <v>35</v>
      </c>
      <c r="CC509" s="145">
        <v>41</v>
      </c>
      <c r="CD509" s="144">
        <v>0</v>
      </c>
      <c r="CE509" s="145">
        <v>0</v>
      </c>
      <c r="CF509" s="145">
        <v>0</v>
      </c>
      <c r="CG509" s="145">
        <v>0</v>
      </c>
      <c r="CH509" s="134" t="s">
        <v>132</v>
      </c>
      <c r="CI509" s="145"/>
      <c r="CJ509" s="148"/>
      <c r="CK509" s="149"/>
      <c r="CL509" s="144">
        <v>0</v>
      </c>
      <c r="CM509" s="145">
        <v>0</v>
      </c>
      <c r="CN509" s="145">
        <v>0</v>
      </c>
      <c r="CO509" s="134" t="s">
        <v>127</v>
      </c>
      <c r="CP509" s="136" t="s">
        <v>132</v>
      </c>
      <c r="CQ509" s="133" t="s">
        <v>132</v>
      </c>
      <c r="CR509" s="134" t="s">
        <v>132</v>
      </c>
      <c r="CS509" s="112"/>
      <c r="CT509" s="134" t="s">
        <v>132</v>
      </c>
      <c r="CU509" s="135"/>
      <c r="CV509" s="135"/>
      <c r="CW509" s="136" t="s">
        <v>132</v>
      </c>
      <c r="CX509" s="137" t="s">
        <v>132</v>
      </c>
      <c r="CY509" s="137" t="s">
        <v>132</v>
      </c>
      <c r="CZ509" s="137" t="s">
        <v>132</v>
      </c>
      <c r="DA509" s="61"/>
      <c r="DB509" s="156" t="s">
        <v>2744</v>
      </c>
      <c r="DC509" s="138" t="s">
        <v>149</v>
      </c>
      <c r="DD509" s="139" t="s">
        <v>2736</v>
      </c>
      <c r="DE509" s="947" t="s">
        <v>5261</v>
      </c>
    </row>
    <row r="510" spans="1:109">
      <c r="A510" s="49"/>
      <c r="B510" s="59">
        <f t="shared" ca="1" si="7"/>
        <v>502</v>
      </c>
      <c r="C510" s="115" t="s">
        <v>270</v>
      </c>
      <c r="D510" s="150" t="s">
        <v>5262</v>
      </c>
      <c r="E510" s="65" t="s">
        <v>5263</v>
      </c>
      <c r="F510" s="116" t="s">
        <v>132</v>
      </c>
      <c r="G510" s="117" t="s">
        <v>132</v>
      </c>
      <c r="H510" s="27">
        <v>32974</v>
      </c>
      <c r="I510" s="65" t="s">
        <v>477</v>
      </c>
      <c r="J510" s="67" t="s">
        <v>5264</v>
      </c>
      <c r="K510" s="61" t="s">
        <v>528</v>
      </c>
      <c r="L510" s="112" t="s">
        <v>5265</v>
      </c>
      <c r="M510" s="118" t="s">
        <v>132</v>
      </c>
      <c r="N510" s="65" t="s">
        <v>5266</v>
      </c>
      <c r="O510" s="67" t="s">
        <v>5267</v>
      </c>
      <c r="P510" s="61" t="s">
        <v>2743</v>
      </c>
      <c r="Q510" s="112" t="s">
        <v>179</v>
      </c>
      <c r="R510" s="151">
        <v>0</v>
      </c>
      <c r="S510" s="144">
        <v>0</v>
      </c>
      <c r="T510" s="282"/>
      <c r="U510" s="159"/>
      <c r="V510" s="282"/>
      <c r="W510" s="159"/>
      <c r="X510" s="114"/>
      <c r="Y510" s="159"/>
      <c r="Z510" s="114"/>
      <c r="AA510" s="159"/>
      <c r="AB510" s="114"/>
      <c r="AC510" s="159"/>
      <c r="AD510" s="114"/>
      <c r="AE510" s="159"/>
      <c r="AF510" s="114"/>
      <c r="AG510" s="159"/>
      <c r="AH510" s="114"/>
      <c r="AI510" s="159"/>
      <c r="AJ510" s="114"/>
      <c r="AK510" s="159"/>
      <c r="AL510" s="114"/>
      <c r="AM510" s="159"/>
      <c r="AN510" s="144">
        <v>11</v>
      </c>
      <c r="AO510" s="161">
        <v>0.27500000000000002</v>
      </c>
      <c r="AP510" s="130">
        <v>0</v>
      </c>
      <c r="AQ510" s="212">
        <v>11</v>
      </c>
      <c r="AR510" s="66">
        <v>0</v>
      </c>
      <c r="AS510" s="120">
        <v>0</v>
      </c>
      <c r="AT510" s="121">
        <v>0</v>
      </c>
      <c r="AU510" s="66">
        <v>0</v>
      </c>
      <c r="AV510" s="122">
        <v>0</v>
      </c>
      <c r="AW510" s="398">
        <v>0</v>
      </c>
      <c r="AX510" s="399">
        <v>2</v>
      </c>
      <c r="AY510" s="400">
        <v>0.6</v>
      </c>
      <c r="AZ510" s="398">
        <v>0</v>
      </c>
      <c r="BA510" s="399">
        <v>0</v>
      </c>
      <c r="BB510" s="400">
        <v>0</v>
      </c>
      <c r="BC510" s="398">
        <v>0</v>
      </c>
      <c r="BD510" s="399">
        <v>0</v>
      </c>
      <c r="BE510" s="400">
        <v>0</v>
      </c>
      <c r="BF510" s="398">
        <v>0</v>
      </c>
      <c r="BG510" s="399">
        <v>2</v>
      </c>
      <c r="BH510" s="400">
        <v>0.5</v>
      </c>
      <c r="BI510" s="151">
        <v>2</v>
      </c>
      <c r="BJ510" s="143">
        <v>5</v>
      </c>
      <c r="BK510" s="154">
        <v>0</v>
      </c>
      <c r="BL510" s="144">
        <v>0</v>
      </c>
      <c r="BM510" s="135">
        <v>0</v>
      </c>
      <c r="BN510" s="145">
        <v>0</v>
      </c>
      <c r="BO510" s="135">
        <v>0</v>
      </c>
      <c r="BP510" s="146">
        <v>0</v>
      </c>
      <c r="BQ510" s="135">
        <v>0</v>
      </c>
      <c r="BR510" s="145">
        <v>0</v>
      </c>
      <c r="BS510" s="135">
        <v>0</v>
      </c>
      <c r="BT510" s="155">
        <v>0</v>
      </c>
      <c r="BU510" s="149">
        <v>0</v>
      </c>
      <c r="BV510" s="144">
        <v>0</v>
      </c>
      <c r="BW510" s="145">
        <v>0</v>
      </c>
      <c r="BX510" s="146">
        <v>0</v>
      </c>
      <c r="BY510" s="147">
        <v>0</v>
      </c>
      <c r="BZ510" s="144">
        <v>0</v>
      </c>
      <c r="CA510" s="145">
        <v>0</v>
      </c>
      <c r="CB510" s="145">
        <v>0</v>
      </c>
      <c r="CC510" s="145">
        <v>0</v>
      </c>
      <c r="CD510" s="144">
        <v>0</v>
      </c>
      <c r="CE510" s="145">
        <v>0</v>
      </c>
      <c r="CF510" s="145">
        <v>0</v>
      </c>
      <c r="CG510" s="145">
        <v>0</v>
      </c>
      <c r="CH510" s="134" t="s">
        <v>132</v>
      </c>
      <c r="CI510" s="146"/>
      <c r="CJ510" s="148"/>
      <c r="CK510" s="149"/>
      <c r="CL510" s="144">
        <v>0</v>
      </c>
      <c r="CM510" s="145">
        <v>0</v>
      </c>
      <c r="CN510" s="145">
        <v>0</v>
      </c>
      <c r="CO510" s="134" t="s">
        <v>132</v>
      </c>
      <c r="CP510" s="136"/>
      <c r="CQ510" s="133" t="s">
        <v>132</v>
      </c>
      <c r="CR510" s="134" t="s">
        <v>132</v>
      </c>
      <c r="CS510" s="112"/>
      <c r="CT510" s="134" t="s">
        <v>132</v>
      </c>
      <c r="CU510" s="135"/>
      <c r="CV510" s="135"/>
      <c r="CW510" s="136" t="s">
        <v>132</v>
      </c>
      <c r="CX510" s="137" t="s">
        <v>132</v>
      </c>
      <c r="CY510" s="137" t="s">
        <v>132</v>
      </c>
      <c r="CZ510" s="137" t="s">
        <v>132</v>
      </c>
      <c r="DA510" s="61"/>
      <c r="DB510" s="156" t="s">
        <v>2744</v>
      </c>
      <c r="DC510" s="138" t="s">
        <v>149</v>
      </c>
      <c r="DD510" s="139" t="s">
        <v>2735</v>
      </c>
      <c r="DE510" s="947" t="s">
        <v>160</v>
      </c>
    </row>
    <row r="511" spans="1:109">
      <c r="A511" s="49"/>
      <c r="B511" s="59">
        <f t="shared" ca="1" si="7"/>
        <v>503</v>
      </c>
      <c r="C511" s="115" t="s">
        <v>270</v>
      </c>
      <c r="D511" s="150" t="s">
        <v>5268</v>
      </c>
      <c r="E511" s="65" t="s">
        <v>5269</v>
      </c>
      <c r="F511" s="116" t="s">
        <v>132</v>
      </c>
      <c r="G511" s="117" t="s">
        <v>132</v>
      </c>
      <c r="H511" s="27">
        <v>32975</v>
      </c>
      <c r="I511" s="65" t="s">
        <v>477</v>
      </c>
      <c r="J511" s="67" t="s">
        <v>5264</v>
      </c>
      <c r="K511" s="61" t="s">
        <v>528</v>
      </c>
      <c r="L511" s="112" t="s">
        <v>5265</v>
      </c>
      <c r="M511" s="118" t="s">
        <v>132</v>
      </c>
      <c r="N511" s="65" t="s">
        <v>5266</v>
      </c>
      <c r="O511" s="67" t="s">
        <v>5270</v>
      </c>
      <c r="P511" s="61" t="s">
        <v>2743</v>
      </c>
      <c r="Q511" s="112" t="s">
        <v>179</v>
      </c>
      <c r="R511" s="151">
        <v>0</v>
      </c>
      <c r="S511" s="144">
        <v>0</v>
      </c>
      <c r="T511" s="282"/>
      <c r="U511" s="159"/>
      <c r="V511" s="282"/>
      <c r="W511" s="159"/>
      <c r="X511" s="114"/>
      <c r="Y511" s="159"/>
      <c r="Z511" s="114"/>
      <c r="AA511" s="159"/>
      <c r="AB511" s="114"/>
      <c r="AC511" s="159"/>
      <c r="AD511" s="114"/>
      <c r="AE511" s="159"/>
      <c r="AF511" s="114"/>
      <c r="AG511" s="159"/>
      <c r="AH511" s="114"/>
      <c r="AI511" s="159"/>
      <c r="AJ511" s="114"/>
      <c r="AK511" s="159"/>
      <c r="AL511" s="114"/>
      <c r="AM511" s="159"/>
      <c r="AN511" s="144">
        <v>4</v>
      </c>
      <c r="AO511" s="161">
        <v>0.1</v>
      </c>
      <c r="AP511" s="130">
        <v>0</v>
      </c>
      <c r="AQ511" s="212">
        <v>4</v>
      </c>
      <c r="AR511" s="66">
        <v>0</v>
      </c>
      <c r="AS511" s="120">
        <v>0</v>
      </c>
      <c r="AT511" s="121">
        <v>0</v>
      </c>
      <c r="AU511" s="66">
        <v>0</v>
      </c>
      <c r="AV511" s="122">
        <v>0</v>
      </c>
      <c r="AW511" s="398">
        <v>0</v>
      </c>
      <c r="AX511" s="399">
        <v>2</v>
      </c>
      <c r="AY511" s="400">
        <v>0.3</v>
      </c>
      <c r="AZ511" s="398">
        <v>0</v>
      </c>
      <c r="BA511" s="399">
        <v>0</v>
      </c>
      <c r="BB511" s="400">
        <v>0</v>
      </c>
      <c r="BC511" s="398">
        <v>0</v>
      </c>
      <c r="BD511" s="399">
        <v>0</v>
      </c>
      <c r="BE511" s="400">
        <v>0</v>
      </c>
      <c r="BF511" s="398">
        <v>0</v>
      </c>
      <c r="BG511" s="399">
        <v>2</v>
      </c>
      <c r="BH511" s="400">
        <v>0.2</v>
      </c>
      <c r="BI511" s="151">
        <v>1</v>
      </c>
      <c r="BJ511" s="143">
        <v>5</v>
      </c>
      <c r="BK511" s="154">
        <v>0</v>
      </c>
      <c r="BL511" s="144">
        <v>0</v>
      </c>
      <c r="BM511" s="135">
        <v>0</v>
      </c>
      <c r="BN511" s="145">
        <v>0</v>
      </c>
      <c r="BO511" s="135">
        <v>0</v>
      </c>
      <c r="BP511" s="146">
        <v>0</v>
      </c>
      <c r="BQ511" s="135">
        <v>0</v>
      </c>
      <c r="BR511" s="145">
        <v>0</v>
      </c>
      <c r="BS511" s="135">
        <v>0</v>
      </c>
      <c r="BT511" s="155">
        <v>0</v>
      </c>
      <c r="BU511" s="149">
        <v>0</v>
      </c>
      <c r="BV511" s="144">
        <v>0</v>
      </c>
      <c r="BW511" s="145">
        <v>0</v>
      </c>
      <c r="BX511" s="146">
        <v>0</v>
      </c>
      <c r="BY511" s="147">
        <v>0</v>
      </c>
      <c r="BZ511" s="144">
        <v>0</v>
      </c>
      <c r="CA511" s="145">
        <v>0</v>
      </c>
      <c r="CB511" s="145">
        <v>0</v>
      </c>
      <c r="CC511" s="145">
        <v>0</v>
      </c>
      <c r="CD511" s="144">
        <v>0</v>
      </c>
      <c r="CE511" s="145">
        <v>0</v>
      </c>
      <c r="CF511" s="145">
        <v>0</v>
      </c>
      <c r="CG511" s="145">
        <v>0</v>
      </c>
      <c r="CH511" s="134" t="s">
        <v>132</v>
      </c>
      <c r="CI511" s="145"/>
      <c r="CJ511" s="148"/>
      <c r="CK511" s="149"/>
      <c r="CL511" s="144">
        <v>0</v>
      </c>
      <c r="CM511" s="145">
        <v>0</v>
      </c>
      <c r="CN511" s="145">
        <v>0</v>
      </c>
      <c r="CO511" s="134" t="s">
        <v>132</v>
      </c>
      <c r="CP511" s="136"/>
      <c r="CQ511" s="133" t="s">
        <v>132</v>
      </c>
      <c r="CR511" s="134" t="s">
        <v>132</v>
      </c>
      <c r="CS511" s="112"/>
      <c r="CT511" s="134" t="s">
        <v>132</v>
      </c>
      <c r="CU511" s="135"/>
      <c r="CV511" s="135"/>
      <c r="CW511" s="136" t="s">
        <v>132</v>
      </c>
      <c r="CX511" s="137" t="s">
        <v>132</v>
      </c>
      <c r="CY511" s="137" t="s">
        <v>132</v>
      </c>
      <c r="CZ511" s="137" t="s">
        <v>132</v>
      </c>
      <c r="DA511" s="61"/>
      <c r="DB511" s="156" t="s">
        <v>2744</v>
      </c>
      <c r="DC511" s="138" t="s">
        <v>149</v>
      </c>
      <c r="DD511" s="139" t="s">
        <v>2735</v>
      </c>
      <c r="DE511" s="947" t="s">
        <v>160</v>
      </c>
    </row>
    <row r="512" spans="1:109">
      <c r="A512" s="49"/>
      <c r="B512" s="59">
        <f t="shared" ca="1" si="7"/>
        <v>504</v>
      </c>
      <c r="C512" s="115" t="s">
        <v>270</v>
      </c>
      <c r="D512" s="150" t="s">
        <v>5271</v>
      </c>
      <c r="E512" s="65" t="s">
        <v>5272</v>
      </c>
      <c r="F512" s="116" t="s">
        <v>127</v>
      </c>
      <c r="G512" s="117" t="s">
        <v>132</v>
      </c>
      <c r="H512" s="27">
        <v>29433</v>
      </c>
      <c r="I512" s="65" t="s">
        <v>477</v>
      </c>
      <c r="J512" s="67" t="s">
        <v>5264</v>
      </c>
      <c r="K512" s="61" t="s">
        <v>528</v>
      </c>
      <c r="L512" s="112" t="s">
        <v>5273</v>
      </c>
      <c r="M512" s="118" t="s">
        <v>132</v>
      </c>
      <c r="N512" s="65" t="s">
        <v>5266</v>
      </c>
      <c r="O512" s="67" t="s">
        <v>5267</v>
      </c>
      <c r="P512" s="61" t="s">
        <v>2743</v>
      </c>
      <c r="Q512" s="112" t="s">
        <v>179</v>
      </c>
      <c r="R512" s="151">
        <v>0</v>
      </c>
      <c r="S512" s="144">
        <v>0</v>
      </c>
      <c r="T512" s="282"/>
      <c r="U512" s="159"/>
      <c r="V512" s="282"/>
      <c r="W512" s="159"/>
      <c r="X512" s="114"/>
      <c r="Y512" s="159"/>
      <c r="Z512" s="114"/>
      <c r="AA512" s="159"/>
      <c r="AB512" s="114"/>
      <c r="AC512" s="159"/>
      <c r="AD512" s="114"/>
      <c r="AE512" s="159"/>
      <c r="AF512" s="114"/>
      <c r="AG512" s="159"/>
      <c r="AH512" s="114"/>
      <c r="AI512" s="159"/>
      <c r="AJ512" s="114"/>
      <c r="AK512" s="159"/>
      <c r="AL512" s="114"/>
      <c r="AM512" s="727"/>
      <c r="AN512" s="28">
        <v>0</v>
      </c>
      <c r="AO512" s="131">
        <v>0</v>
      </c>
      <c r="AP512" s="130">
        <v>0</v>
      </c>
      <c r="AQ512" s="212">
        <v>0</v>
      </c>
      <c r="AR512" s="66">
        <v>0</v>
      </c>
      <c r="AS512" s="120">
        <v>0</v>
      </c>
      <c r="AT512" s="121">
        <v>0</v>
      </c>
      <c r="AU512" s="66">
        <v>1</v>
      </c>
      <c r="AV512" s="122">
        <v>0.3</v>
      </c>
      <c r="AW512" s="398">
        <v>0</v>
      </c>
      <c r="AX512" s="399">
        <v>0</v>
      </c>
      <c r="AY512" s="400">
        <v>0</v>
      </c>
      <c r="AZ512" s="398">
        <v>0</v>
      </c>
      <c r="BA512" s="399">
        <v>0</v>
      </c>
      <c r="BB512" s="400">
        <v>0</v>
      </c>
      <c r="BC512" s="398">
        <v>0</v>
      </c>
      <c r="BD512" s="399">
        <v>0</v>
      </c>
      <c r="BE512" s="400">
        <v>0</v>
      </c>
      <c r="BF512" s="398">
        <v>0</v>
      </c>
      <c r="BG512" s="399">
        <v>2</v>
      </c>
      <c r="BH512" s="400">
        <v>0.9</v>
      </c>
      <c r="BI512" s="151">
        <v>2</v>
      </c>
      <c r="BJ512" s="143">
        <v>5</v>
      </c>
      <c r="BK512" s="154">
        <v>5</v>
      </c>
      <c r="BL512" s="144">
        <v>0</v>
      </c>
      <c r="BM512" s="135">
        <v>0</v>
      </c>
      <c r="BN512" s="145">
        <v>0</v>
      </c>
      <c r="BO512" s="135">
        <v>0</v>
      </c>
      <c r="BP512" s="146">
        <v>0</v>
      </c>
      <c r="BQ512" s="135">
        <v>0</v>
      </c>
      <c r="BR512" s="145">
        <v>0</v>
      </c>
      <c r="BS512" s="135">
        <v>0</v>
      </c>
      <c r="BT512" s="155">
        <v>0</v>
      </c>
      <c r="BU512" s="149">
        <v>0</v>
      </c>
      <c r="BV512" s="144">
        <v>0</v>
      </c>
      <c r="BW512" s="145">
        <v>0</v>
      </c>
      <c r="BX512" s="146">
        <v>0</v>
      </c>
      <c r="BY512" s="147">
        <v>0</v>
      </c>
      <c r="BZ512" s="144">
        <v>0</v>
      </c>
      <c r="CA512" s="145">
        <v>0</v>
      </c>
      <c r="CB512" s="145">
        <v>0</v>
      </c>
      <c r="CC512" s="145">
        <v>0</v>
      </c>
      <c r="CD512" s="144">
        <v>0</v>
      </c>
      <c r="CE512" s="145">
        <v>0</v>
      </c>
      <c r="CF512" s="145">
        <v>0</v>
      </c>
      <c r="CG512" s="145">
        <v>0</v>
      </c>
      <c r="CH512" s="134" t="s">
        <v>132</v>
      </c>
      <c r="CI512" s="145"/>
      <c r="CJ512" s="148"/>
      <c r="CK512" s="149"/>
      <c r="CL512" s="144">
        <v>0</v>
      </c>
      <c r="CM512" s="145">
        <v>0</v>
      </c>
      <c r="CN512" s="145">
        <v>0</v>
      </c>
      <c r="CO512" s="134" t="s">
        <v>132</v>
      </c>
      <c r="CP512" s="136"/>
      <c r="CQ512" s="133" t="s">
        <v>132</v>
      </c>
      <c r="CR512" s="134" t="s">
        <v>132</v>
      </c>
      <c r="CS512" s="112"/>
      <c r="CT512" s="134" t="s">
        <v>132</v>
      </c>
      <c r="CU512" s="135"/>
      <c r="CV512" s="135"/>
      <c r="CW512" s="136" t="s">
        <v>132</v>
      </c>
      <c r="CX512" s="137" t="s">
        <v>132</v>
      </c>
      <c r="CY512" s="137" t="s">
        <v>132</v>
      </c>
      <c r="CZ512" s="137" t="s">
        <v>132</v>
      </c>
      <c r="DA512" s="61"/>
      <c r="DB512" s="156" t="s">
        <v>2744</v>
      </c>
      <c r="DC512" s="138" t="s">
        <v>149</v>
      </c>
      <c r="DD512" s="139" t="s">
        <v>2735</v>
      </c>
      <c r="DE512" s="947" t="s">
        <v>160</v>
      </c>
    </row>
    <row r="513" spans="1:109">
      <c r="A513" s="49"/>
      <c r="B513" s="59">
        <f t="shared" ca="1" si="7"/>
        <v>505</v>
      </c>
      <c r="C513" s="115" t="s">
        <v>270</v>
      </c>
      <c r="D513" s="150" t="s">
        <v>5274</v>
      </c>
      <c r="E513" s="65" t="s">
        <v>5275</v>
      </c>
      <c r="F513" s="116" t="s">
        <v>132</v>
      </c>
      <c r="G513" s="117" t="s">
        <v>132</v>
      </c>
      <c r="H513" s="27">
        <v>38078</v>
      </c>
      <c r="I513" s="65" t="s">
        <v>477</v>
      </c>
      <c r="J513" s="67" t="s">
        <v>5276</v>
      </c>
      <c r="K513" s="61" t="s">
        <v>528</v>
      </c>
      <c r="L513" s="112" t="s">
        <v>5277</v>
      </c>
      <c r="M513" s="118" t="s">
        <v>2727</v>
      </c>
      <c r="N513" s="65" t="s">
        <v>5240</v>
      </c>
      <c r="O513" s="67" t="s">
        <v>5278</v>
      </c>
      <c r="P513" s="61" t="s">
        <v>4393</v>
      </c>
      <c r="Q513" s="112" t="s">
        <v>5279</v>
      </c>
      <c r="R513" s="151">
        <v>0</v>
      </c>
      <c r="S513" s="144">
        <v>0</v>
      </c>
      <c r="T513" s="282"/>
      <c r="U513" s="159"/>
      <c r="V513" s="282"/>
      <c r="W513" s="159"/>
      <c r="X513" s="114"/>
      <c r="Y513" s="159"/>
      <c r="Z513" s="114"/>
      <c r="AA513" s="159"/>
      <c r="AB513" s="114"/>
      <c r="AC513" s="159"/>
      <c r="AD513" s="114"/>
      <c r="AE513" s="159"/>
      <c r="AF513" s="114"/>
      <c r="AG513" s="159"/>
      <c r="AH513" s="114"/>
      <c r="AI513" s="159"/>
      <c r="AJ513" s="114"/>
      <c r="AK513" s="159"/>
      <c r="AL513" s="114"/>
      <c r="AM513" s="159"/>
      <c r="AN513" s="144">
        <v>1</v>
      </c>
      <c r="AO513" s="161">
        <v>0.1</v>
      </c>
      <c r="AP513" s="130">
        <v>0</v>
      </c>
      <c r="AQ513" s="212">
        <v>0</v>
      </c>
      <c r="AR513" s="66">
        <v>0</v>
      </c>
      <c r="AS513" s="120">
        <v>0</v>
      </c>
      <c r="AT513" s="121">
        <v>0</v>
      </c>
      <c r="AU513" s="66">
        <v>0</v>
      </c>
      <c r="AV513" s="122">
        <v>0</v>
      </c>
      <c r="AW513" s="398">
        <v>0</v>
      </c>
      <c r="AX513" s="399">
        <v>1</v>
      </c>
      <c r="AY513" s="400">
        <v>0.1</v>
      </c>
      <c r="AZ513" s="398">
        <v>0</v>
      </c>
      <c r="BA513" s="399">
        <v>0</v>
      </c>
      <c r="BB513" s="400">
        <v>0</v>
      </c>
      <c r="BC513" s="398">
        <v>0</v>
      </c>
      <c r="BD513" s="399">
        <v>0</v>
      </c>
      <c r="BE513" s="400">
        <v>0</v>
      </c>
      <c r="BF513" s="398">
        <v>0</v>
      </c>
      <c r="BG513" s="399">
        <v>1</v>
      </c>
      <c r="BH513" s="400">
        <v>0.1</v>
      </c>
      <c r="BI513" s="151">
        <v>1</v>
      </c>
      <c r="BJ513" s="143">
        <v>6</v>
      </c>
      <c r="BK513" s="154">
        <v>0</v>
      </c>
      <c r="BL513" s="144">
        <v>0</v>
      </c>
      <c r="BM513" s="135">
        <v>0</v>
      </c>
      <c r="BN513" s="145">
        <v>0</v>
      </c>
      <c r="BO513" s="135">
        <v>0</v>
      </c>
      <c r="BP513" s="146">
        <v>0</v>
      </c>
      <c r="BQ513" s="135">
        <v>0</v>
      </c>
      <c r="BR513" s="145">
        <v>0</v>
      </c>
      <c r="BS513" s="135">
        <v>0</v>
      </c>
      <c r="BT513" s="155">
        <v>0</v>
      </c>
      <c r="BU513" s="149">
        <v>0</v>
      </c>
      <c r="BV513" s="144">
        <v>0</v>
      </c>
      <c r="BW513" s="145">
        <v>0</v>
      </c>
      <c r="BX513" s="146">
        <v>0</v>
      </c>
      <c r="BY513" s="147" t="s">
        <v>132</v>
      </c>
      <c r="BZ513" s="144">
        <v>0</v>
      </c>
      <c r="CA513" s="145">
        <v>0</v>
      </c>
      <c r="CB513" s="145">
        <v>0</v>
      </c>
      <c r="CC513" s="145">
        <v>0</v>
      </c>
      <c r="CD513" s="144">
        <v>0</v>
      </c>
      <c r="CE513" s="145">
        <v>0</v>
      </c>
      <c r="CF513" s="145">
        <v>0</v>
      </c>
      <c r="CG513" s="145">
        <v>0</v>
      </c>
      <c r="CH513" s="134" t="s">
        <v>132</v>
      </c>
      <c r="CI513" s="145"/>
      <c r="CJ513" s="148"/>
      <c r="CK513" s="149"/>
      <c r="CL513" s="144">
        <v>0</v>
      </c>
      <c r="CM513" s="145">
        <v>0</v>
      </c>
      <c r="CN513" s="145">
        <v>0</v>
      </c>
      <c r="CO513" s="134" t="s">
        <v>132</v>
      </c>
      <c r="CP513" s="136"/>
      <c r="CQ513" s="133" t="s">
        <v>132</v>
      </c>
      <c r="CR513" s="134" t="s">
        <v>132</v>
      </c>
      <c r="CS513" s="112"/>
      <c r="CT513" s="134" t="s">
        <v>132</v>
      </c>
      <c r="CU513" s="135"/>
      <c r="CV513" s="135"/>
      <c r="CW513" s="136" t="s">
        <v>132</v>
      </c>
      <c r="CX513" s="137" t="s">
        <v>132</v>
      </c>
      <c r="CY513" s="137" t="s">
        <v>132</v>
      </c>
      <c r="CZ513" s="137" t="s">
        <v>132</v>
      </c>
      <c r="DA513" s="61"/>
      <c r="DB513" s="156" t="s">
        <v>2744</v>
      </c>
      <c r="DC513" s="138" t="s">
        <v>149</v>
      </c>
      <c r="DD513" s="139" t="s">
        <v>2736</v>
      </c>
      <c r="DE513" s="947" t="s">
        <v>617</v>
      </c>
    </row>
    <row r="514" spans="1:109">
      <c r="A514" s="49"/>
      <c r="B514" s="59">
        <f t="shared" ca="1" si="7"/>
        <v>506</v>
      </c>
      <c r="C514" s="115" t="s">
        <v>270</v>
      </c>
      <c r="D514" s="150" t="s">
        <v>5280</v>
      </c>
      <c r="E514" s="65" t="s">
        <v>5281</v>
      </c>
      <c r="F514" s="116" t="s">
        <v>132</v>
      </c>
      <c r="G514" s="117" t="s">
        <v>132</v>
      </c>
      <c r="H514" s="27">
        <v>38078</v>
      </c>
      <c r="I514" s="65" t="s">
        <v>477</v>
      </c>
      <c r="J514" s="67" t="s">
        <v>5282</v>
      </c>
      <c r="K514" s="61" t="s">
        <v>479</v>
      </c>
      <c r="L514" s="112"/>
      <c r="M514" s="118" t="s">
        <v>2727</v>
      </c>
      <c r="N514" s="65" t="s">
        <v>5240</v>
      </c>
      <c r="O514" s="67" t="s">
        <v>5283</v>
      </c>
      <c r="P514" s="61" t="s">
        <v>5284</v>
      </c>
      <c r="Q514" s="112" t="s">
        <v>5279</v>
      </c>
      <c r="R514" s="151">
        <v>0</v>
      </c>
      <c r="S514" s="144">
        <v>1</v>
      </c>
      <c r="T514" s="282" t="s">
        <v>944</v>
      </c>
      <c r="U514" s="159">
        <v>6.5</v>
      </c>
      <c r="V514" s="282"/>
      <c r="W514" s="159"/>
      <c r="X514" s="114"/>
      <c r="Y514" s="159"/>
      <c r="Z514" s="114"/>
      <c r="AA514" s="159"/>
      <c r="AB514" s="114"/>
      <c r="AC514" s="159"/>
      <c r="AD514" s="114"/>
      <c r="AE514" s="159"/>
      <c r="AF514" s="114"/>
      <c r="AG514" s="159"/>
      <c r="AH514" s="114"/>
      <c r="AI514" s="159"/>
      <c r="AJ514" s="114"/>
      <c r="AK514" s="159"/>
      <c r="AL514" s="114"/>
      <c r="AM514" s="159"/>
      <c r="AN514" s="144">
        <v>0</v>
      </c>
      <c r="AO514" s="161">
        <v>0</v>
      </c>
      <c r="AP514" s="130">
        <v>0</v>
      </c>
      <c r="AQ514" s="212">
        <v>0</v>
      </c>
      <c r="AR514" s="66">
        <v>0</v>
      </c>
      <c r="AS514" s="120">
        <v>0</v>
      </c>
      <c r="AT514" s="121">
        <v>0</v>
      </c>
      <c r="AU514" s="66">
        <v>0</v>
      </c>
      <c r="AV514" s="122">
        <v>0</v>
      </c>
      <c r="AW514" s="398">
        <v>2</v>
      </c>
      <c r="AX514" s="399">
        <v>1</v>
      </c>
      <c r="AY514" s="400">
        <v>0.8</v>
      </c>
      <c r="AZ514" s="398">
        <v>0</v>
      </c>
      <c r="BA514" s="399">
        <v>0</v>
      </c>
      <c r="BB514" s="400">
        <v>0</v>
      </c>
      <c r="BC514" s="398">
        <v>0</v>
      </c>
      <c r="BD514" s="399">
        <v>1</v>
      </c>
      <c r="BE514" s="400">
        <v>0.8</v>
      </c>
      <c r="BF514" s="398">
        <v>2</v>
      </c>
      <c r="BG514" s="399">
        <v>0</v>
      </c>
      <c r="BH514" s="400">
        <v>0</v>
      </c>
      <c r="BI514" s="151">
        <v>5</v>
      </c>
      <c r="BJ514" s="143">
        <v>14</v>
      </c>
      <c r="BK514" s="154">
        <v>0</v>
      </c>
      <c r="BL514" s="144">
        <v>0</v>
      </c>
      <c r="BM514" s="135">
        <v>0</v>
      </c>
      <c r="BN514" s="145">
        <v>0</v>
      </c>
      <c r="BO514" s="135">
        <v>0</v>
      </c>
      <c r="BP514" s="146">
        <v>0</v>
      </c>
      <c r="BQ514" s="135">
        <v>0</v>
      </c>
      <c r="BR514" s="145">
        <v>0</v>
      </c>
      <c r="BS514" s="135">
        <v>0</v>
      </c>
      <c r="BT514" s="155">
        <v>0</v>
      </c>
      <c r="BU514" s="149">
        <v>0</v>
      </c>
      <c r="BV514" s="144">
        <v>0</v>
      </c>
      <c r="BW514" s="145">
        <v>0</v>
      </c>
      <c r="BX514" s="146">
        <v>0</v>
      </c>
      <c r="BY514" s="147" t="s">
        <v>132</v>
      </c>
      <c r="BZ514" s="144">
        <v>0</v>
      </c>
      <c r="CA514" s="145">
        <v>0</v>
      </c>
      <c r="CB514" s="145">
        <v>0</v>
      </c>
      <c r="CC514" s="145">
        <v>0</v>
      </c>
      <c r="CD514" s="144">
        <v>0</v>
      </c>
      <c r="CE514" s="145">
        <v>0</v>
      </c>
      <c r="CF514" s="145">
        <v>0</v>
      </c>
      <c r="CG514" s="145">
        <v>0</v>
      </c>
      <c r="CH514" s="134" t="s">
        <v>132</v>
      </c>
      <c r="CI514" s="145"/>
      <c r="CJ514" s="148"/>
      <c r="CK514" s="149"/>
      <c r="CL514" s="144">
        <v>0</v>
      </c>
      <c r="CM514" s="145">
        <v>0</v>
      </c>
      <c r="CN514" s="145">
        <v>0</v>
      </c>
      <c r="CO514" s="134" t="s">
        <v>132</v>
      </c>
      <c r="CP514" s="136"/>
      <c r="CQ514" s="133" t="s">
        <v>132</v>
      </c>
      <c r="CR514" s="134" t="s">
        <v>132</v>
      </c>
      <c r="CS514" s="112"/>
      <c r="CT514" s="134" t="s">
        <v>132</v>
      </c>
      <c r="CU514" s="135"/>
      <c r="CV514" s="135"/>
      <c r="CW514" s="136" t="s">
        <v>132</v>
      </c>
      <c r="CX514" s="137" t="s">
        <v>132</v>
      </c>
      <c r="CY514" s="137" t="s">
        <v>132</v>
      </c>
      <c r="CZ514" s="137" t="s">
        <v>132</v>
      </c>
      <c r="DA514" s="61"/>
      <c r="DB514" s="156" t="s">
        <v>2744</v>
      </c>
      <c r="DC514" s="138" t="s">
        <v>149</v>
      </c>
      <c r="DD514" s="139" t="s">
        <v>2735</v>
      </c>
      <c r="DE514" s="947" t="s">
        <v>3182</v>
      </c>
    </row>
    <row r="515" spans="1:109">
      <c r="A515" s="49"/>
      <c r="B515" s="59">
        <f t="shared" ca="1" si="7"/>
        <v>507</v>
      </c>
      <c r="C515" s="115" t="s">
        <v>270</v>
      </c>
      <c r="D515" s="150" t="s">
        <v>5285</v>
      </c>
      <c r="E515" s="65" t="s">
        <v>5286</v>
      </c>
      <c r="F515" s="116" t="s">
        <v>132</v>
      </c>
      <c r="G515" s="117" t="s">
        <v>132</v>
      </c>
      <c r="H515" s="27">
        <v>38078</v>
      </c>
      <c r="I515" s="65" t="s">
        <v>477</v>
      </c>
      <c r="J515" s="67" t="s">
        <v>5282</v>
      </c>
      <c r="K515" s="61" t="s">
        <v>479</v>
      </c>
      <c r="L515" s="112"/>
      <c r="M515" s="118" t="s">
        <v>2727</v>
      </c>
      <c r="N515" s="65" t="s">
        <v>5240</v>
      </c>
      <c r="O515" s="67" t="s">
        <v>5287</v>
      </c>
      <c r="P515" s="52" t="s">
        <v>4393</v>
      </c>
      <c r="Q515" s="112" t="s">
        <v>5279</v>
      </c>
      <c r="R515" s="151">
        <v>7</v>
      </c>
      <c r="S515" s="144">
        <v>0</v>
      </c>
      <c r="T515" s="282"/>
      <c r="U515" s="159"/>
      <c r="V515" s="282"/>
      <c r="W515" s="159"/>
      <c r="X515" s="114"/>
      <c r="Y515" s="159"/>
      <c r="Z515" s="114"/>
      <c r="AA515" s="159"/>
      <c r="AB515" s="114"/>
      <c r="AC515" s="159"/>
      <c r="AD515" s="114"/>
      <c r="AE515" s="159"/>
      <c r="AF515" s="114"/>
      <c r="AG515" s="159"/>
      <c r="AH515" s="114"/>
      <c r="AI515" s="159"/>
      <c r="AJ515" s="114"/>
      <c r="AK515" s="159"/>
      <c r="AL515" s="114"/>
      <c r="AM515" s="159"/>
      <c r="AN515" s="144">
        <v>1</v>
      </c>
      <c r="AO515" s="161">
        <v>0.1</v>
      </c>
      <c r="AP515" s="130">
        <v>0</v>
      </c>
      <c r="AQ515" s="212">
        <v>0</v>
      </c>
      <c r="AR515" s="66">
        <v>0</v>
      </c>
      <c r="AS515" s="120">
        <v>0</v>
      </c>
      <c r="AT515" s="121">
        <v>0</v>
      </c>
      <c r="AU515" s="66">
        <v>0</v>
      </c>
      <c r="AV515" s="122">
        <v>0</v>
      </c>
      <c r="AW515" s="121">
        <v>0</v>
      </c>
      <c r="AX515" s="66">
        <v>1</v>
      </c>
      <c r="AY515" s="122">
        <v>0.1</v>
      </c>
      <c r="AZ515" s="121">
        <v>0</v>
      </c>
      <c r="BA515" s="66">
        <v>0</v>
      </c>
      <c r="BB515" s="122">
        <v>0.1</v>
      </c>
      <c r="BC515" s="121">
        <v>0</v>
      </c>
      <c r="BD515" s="66">
        <v>0</v>
      </c>
      <c r="BE515" s="122">
        <v>0</v>
      </c>
      <c r="BF515" s="113">
        <v>0</v>
      </c>
      <c r="BG515" s="66">
        <v>1</v>
      </c>
      <c r="BH515" s="66">
        <v>0.1</v>
      </c>
      <c r="BI515" s="151">
        <v>1</v>
      </c>
      <c r="BJ515" s="143">
        <v>6</v>
      </c>
      <c r="BK515" s="154">
        <v>0</v>
      </c>
      <c r="BL515" s="144">
        <v>0</v>
      </c>
      <c r="BM515" s="135">
        <v>0</v>
      </c>
      <c r="BN515" s="145">
        <v>0</v>
      </c>
      <c r="BO515" s="135">
        <v>0</v>
      </c>
      <c r="BP515" s="146">
        <v>0</v>
      </c>
      <c r="BQ515" s="135">
        <v>0</v>
      </c>
      <c r="BR515" s="145">
        <v>0</v>
      </c>
      <c r="BS515" s="135">
        <v>0</v>
      </c>
      <c r="BT515" s="155">
        <v>0</v>
      </c>
      <c r="BU515" s="149">
        <v>0</v>
      </c>
      <c r="BV515" s="144">
        <v>0</v>
      </c>
      <c r="BW515" s="145">
        <v>0</v>
      </c>
      <c r="BX515" s="146">
        <v>0</v>
      </c>
      <c r="BY515" s="147" t="s">
        <v>132</v>
      </c>
      <c r="BZ515" s="144">
        <v>0</v>
      </c>
      <c r="CA515" s="145">
        <v>0</v>
      </c>
      <c r="CB515" s="145">
        <v>0</v>
      </c>
      <c r="CC515" s="145">
        <v>0</v>
      </c>
      <c r="CD515" s="144">
        <v>0</v>
      </c>
      <c r="CE515" s="145">
        <v>0</v>
      </c>
      <c r="CF515" s="145">
        <v>0</v>
      </c>
      <c r="CG515" s="145">
        <v>0</v>
      </c>
      <c r="CH515" s="134" t="s">
        <v>132</v>
      </c>
      <c r="CI515" s="145"/>
      <c r="CJ515" s="148"/>
      <c r="CK515" s="149"/>
      <c r="CL515" s="144">
        <v>0</v>
      </c>
      <c r="CM515" s="145">
        <v>0</v>
      </c>
      <c r="CN515" s="145">
        <v>0</v>
      </c>
      <c r="CO515" s="134" t="s">
        <v>132</v>
      </c>
      <c r="CP515" s="136"/>
      <c r="CQ515" s="133" t="s">
        <v>132</v>
      </c>
      <c r="CR515" s="134" t="s">
        <v>132</v>
      </c>
      <c r="CS515" s="112"/>
      <c r="CT515" s="134" t="s">
        <v>132</v>
      </c>
      <c r="CU515" s="135"/>
      <c r="CV515" s="135"/>
      <c r="CW515" s="136" t="s">
        <v>132</v>
      </c>
      <c r="CX515" s="137" t="s">
        <v>132</v>
      </c>
      <c r="CY515" s="137" t="s">
        <v>132</v>
      </c>
      <c r="CZ515" s="137" t="s">
        <v>132</v>
      </c>
      <c r="DA515" s="61"/>
      <c r="DB515" s="156" t="s">
        <v>2744</v>
      </c>
      <c r="DC515" s="138" t="s">
        <v>149</v>
      </c>
      <c r="DD515" s="139" t="s">
        <v>2735</v>
      </c>
      <c r="DE515" s="947" t="s">
        <v>3182</v>
      </c>
    </row>
    <row r="516" spans="1:109">
      <c r="A516" s="49"/>
      <c r="B516" s="59">
        <f t="shared" ca="1" si="7"/>
        <v>508</v>
      </c>
      <c r="C516" s="115" t="s">
        <v>270</v>
      </c>
      <c r="D516" s="150" t="s">
        <v>5288</v>
      </c>
      <c r="E516" s="65" t="s">
        <v>5289</v>
      </c>
      <c r="F516" s="116" t="s">
        <v>132</v>
      </c>
      <c r="G516" s="117" t="s">
        <v>132</v>
      </c>
      <c r="H516" s="27">
        <v>38078</v>
      </c>
      <c r="I516" s="65" t="s">
        <v>477</v>
      </c>
      <c r="J516" s="67" t="s">
        <v>5282</v>
      </c>
      <c r="K516" s="61" t="s">
        <v>479</v>
      </c>
      <c r="L516" s="112"/>
      <c r="M516" s="118" t="s">
        <v>2727</v>
      </c>
      <c r="N516" s="65" t="s">
        <v>5240</v>
      </c>
      <c r="O516" s="67" t="s">
        <v>5290</v>
      </c>
      <c r="P516" s="67" t="s">
        <v>4393</v>
      </c>
      <c r="Q516" s="112" t="s">
        <v>5279</v>
      </c>
      <c r="R516" s="151">
        <v>0</v>
      </c>
      <c r="S516" s="144">
        <v>0</v>
      </c>
      <c r="T516" s="282"/>
      <c r="U516" s="159"/>
      <c r="V516" s="282"/>
      <c r="W516" s="159"/>
      <c r="X516" s="114"/>
      <c r="Y516" s="159"/>
      <c r="Z516" s="114"/>
      <c r="AA516" s="159"/>
      <c r="AB516" s="114"/>
      <c r="AC516" s="159"/>
      <c r="AD516" s="114"/>
      <c r="AE516" s="159"/>
      <c r="AF516" s="114"/>
      <c r="AG516" s="159"/>
      <c r="AH516" s="114"/>
      <c r="AI516" s="159"/>
      <c r="AJ516" s="114"/>
      <c r="AK516" s="159"/>
      <c r="AL516" s="114"/>
      <c r="AM516" s="159"/>
      <c r="AN516" s="144">
        <v>1</v>
      </c>
      <c r="AO516" s="161">
        <v>0.1</v>
      </c>
      <c r="AP516" s="130">
        <v>0</v>
      </c>
      <c r="AQ516" s="212">
        <v>0</v>
      </c>
      <c r="AR516" s="66">
        <v>0</v>
      </c>
      <c r="AS516" s="120">
        <v>0</v>
      </c>
      <c r="AT516" s="121">
        <v>0</v>
      </c>
      <c r="AU516" s="66">
        <v>0</v>
      </c>
      <c r="AV516" s="122">
        <v>0</v>
      </c>
      <c r="AW516" s="121">
        <v>0</v>
      </c>
      <c r="AX516" s="66">
        <v>1</v>
      </c>
      <c r="AY516" s="122">
        <v>0.1</v>
      </c>
      <c r="AZ516" s="121">
        <v>0</v>
      </c>
      <c r="BA516" s="66">
        <v>0</v>
      </c>
      <c r="BB516" s="122">
        <v>0.1</v>
      </c>
      <c r="BC516" s="121">
        <v>0</v>
      </c>
      <c r="BD516" s="66">
        <v>0</v>
      </c>
      <c r="BE516" s="122">
        <v>0</v>
      </c>
      <c r="BF516" s="113">
        <v>0</v>
      </c>
      <c r="BG516" s="66">
        <v>1</v>
      </c>
      <c r="BH516" s="66">
        <v>0.1</v>
      </c>
      <c r="BI516" s="151">
        <v>1</v>
      </c>
      <c r="BJ516" s="143">
        <v>5</v>
      </c>
      <c r="BK516" s="154">
        <v>0</v>
      </c>
      <c r="BL516" s="144">
        <v>0</v>
      </c>
      <c r="BM516" s="135">
        <v>0</v>
      </c>
      <c r="BN516" s="145">
        <v>0</v>
      </c>
      <c r="BO516" s="135">
        <v>0</v>
      </c>
      <c r="BP516" s="146">
        <v>0</v>
      </c>
      <c r="BQ516" s="135">
        <v>0</v>
      </c>
      <c r="BR516" s="145">
        <v>0</v>
      </c>
      <c r="BS516" s="135">
        <v>0</v>
      </c>
      <c r="BT516" s="155">
        <v>0</v>
      </c>
      <c r="BU516" s="149">
        <v>0</v>
      </c>
      <c r="BV516" s="144">
        <v>0</v>
      </c>
      <c r="BW516" s="145">
        <v>0</v>
      </c>
      <c r="BX516" s="146">
        <v>0</v>
      </c>
      <c r="BY516" s="147" t="s">
        <v>132</v>
      </c>
      <c r="BZ516" s="144">
        <v>0</v>
      </c>
      <c r="CA516" s="145">
        <v>0</v>
      </c>
      <c r="CB516" s="145">
        <v>0</v>
      </c>
      <c r="CC516" s="145">
        <v>0</v>
      </c>
      <c r="CD516" s="144">
        <v>0</v>
      </c>
      <c r="CE516" s="145">
        <v>0</v>
      </c>
      <c r="CF516" s="145">
        <v>0</v>
      </c>
      <c r="CG516" s="145">
        <v>0</v>
      </c>
      <c r="CH516" s="134" t="s">
        <v>132</v>
      </c>
      <c r="CI516" s="145"/>
      <c r="CJ516" s="148"/>
      <c r="CK516" s="149"/>
      <c r="CL516" s="144">
        <v>0</v>
      </c>
      <c r="CM516" s="145">
        <v>0</v>
      </c>
      <c r="CN516" s="145">
        <v>0</v>
      </c>
      <c r="CO516" s="134" t="s">
        <v>132</v>
      </c>
      <c r="CP516" s="136"/>
      <c r="CQ516" s="133" t="s">
        <v>132</v>
      </c>
      <c r="CR516" s="134" t="s">
        <v>132</v>
      </c>
      <c r="CS516" s="112"/>
      <c r="CT516" s="134" t="s">
        <v>132</v>
      </c>
      <c r="CU516" s="135"/>
      <c r="CV516" s="135"/>
      <c r="CW516" s="136" t="s">
        <v>132</v>
      </c>
      <c r="CX516" s="137" t="s">
        <v>132</v>
      </c>
      <c r="CY516" s="137" t="s">
        <v>132</v>
      </c>
      <c r="CZ516" s="137" t="s">
        <v>132</v>
      </c>
      <c r="DA516" s="61"/>
      <c r="DB516" s="156" t="s">
        <v>2744</v>
      </c>
      <c r="DC516" s="138" t="s">
        <v>149</v>
      </c>
      <c r="DD516" s="139" t="s">
        <v>2735</v>
      </c>
      <c r="DE516" s="947" t="s">
        <v>3182</v>
      </c>
    </row>
    <row r="517" spans="1:109" ht="27">
      <c r="A517" s="49"/>
      <c r="B517" s="59">
        <f t="shared" ca="1" si="7"/>
        <v>509</v>
      </c>
      <c r="C517" s="115" t="s">
        <v>270</v>
      </c>
      <c r="D517" s="150" t="s">
        <v>5291</v>
      </c>
      <c r="E517" s="65" t="s">
        <v>5292</v>
      </c>
      <c r="F517" s="116" t="s">
        <v>132</v>
      </c>
      <c r="G517" s="117" t="s">
        <v>132</v>
      </c>
      <c r="H517" s="27">
        <v>44287</v>
      </c>
      <c r="I517" s="65" t="s">
        <v>477</v>
      </c>
      <c r="J517" s="67" t="s">
        <v>5293</v>
      </c>
      <c r="K517" s="61" t="s">
        <v>479</v>
      </c>
      <c r="L517" s="112"/>
      <c r="M517" s="118" t="s">
        <v>2727</v>
      </c>
      <c r="N517" s="65" t="s">
        <v>5294</v>
      </c>
      <c r="O517" s="67" t="s">
        <v>5295</v>
      </c>
      <c r="P517" s="67" t="s">
        <v>2743</v>
      </c>
      <c r="Q517" s="112" t="s">
        <v>330</v>
      </c>
      <c r="R517" s="151">
        <v>4</v>
      </c>
      <c r="S517" s="144">
        <v>0</v>
      </c>
      <c r="T517" s="282"/>
      <c r="U517" s="159"/>
      <c r="V517" s="282"/>
      <c r="W517" s="159"/>
      <c r="X517" s="114"/>
      <c r="Y517" s="159"/>
      <c r="Z517" s="114"/>
      <c r="AA517" s="159"/>
      <c r="AB517" s="114"/>
      <c r="AC517" s="159"/>
      <c r="AD517" s="114"/>
      <c r="AE517" s="159"/>
      <c r="AF517" s="114"/>
      <c r="AG517" s="159"/>
      <c r="AH517" s="114"/>
      <c r="AI517" s="159"/>
      <c r="AJ517" s="114"/>
      <c r="AK517" s="159"/>
      <c r="AL517" s="114"/>
      <c r="AM517" s="159"/>
      <c r="AN517" s="144">
        <v>10</v>
      </c>
      <c r="AO517" s="161">
        <v>1.2</v>
      </c>
      <c r="AP517" s="130">
        <v>0</v>
      </c>
      <c r="AQ517" s="212">
        <v>0</v>
      </c>
      <c r="AR517" s="66">
        <v>0</v>
      </c>
      <c r="AS517" s="120">
        <v>0</v>
      </c>
      <c r="AT517" s="121">
        <v>0</v>
      </c>
      <c r="AU517" s="66">
        <v>0</v>
      </c>
      <c r="AV517" s="122">
        <v>0</v>
      </c>
      <c r="AW517" s="121">
        <v>5</v>
      </c>
      <c r="AX517" s="66">
        <v>2</v>
      </c>
      <c r="AY517" s="122">
        <v>1.3</v>
      </c>
      <c r="AZ517" s="121">
        <v>0</v>
      </c>
      <c r="BA517" s="66">
        <v>0</v>
      </c>
      <c r="BB517" s="122">
        <v>0</v>
      </c>
      <c r="BC517" s="121">
        <v>0</v>
      </c>
      <c r="BD517" s="66">
        <v>3</v>
      </c>
      <c r="BE517" s="122">
        <v>1</v>
      </c>
      <c r="BF517" s="113">
        <v>6</v>
      </c>
      <c r="BG517" s="66">
        <v>1</v>
      </c>
      <c r="BH517" s="66">
        <v>0.6</v>
      </c>
      <c r="BI517" s="151">
        <v>4.5</v>
      </c>
      <c r="BJ517" s="143">
        <v>31</v>
      </c>
      <c r="BK517" s="154">
        <v>0</v>
      </c>
      <c r="BL517" s="144">
        <v>17</v>
      </c>
      <c r="BM517" s="135">
        <v>0</v>
      </c>
      <c r="BN517" s="145">
        <v>0</v>
      </c>
      <c r="BO517" s="135">
        <v>0</v>
      </c>
      <c r="BP517" s="146">
        <v>0</v>
      </c>
      <c r="BQ517" s="135">
        <v>0</v>
      </c>
      <c r="BR517" s="145">
        <v>0</v>
      </c>
      <c r="BS517" s="135">
        <v>0</v>
      </c>
      <c r="BT517" s="155">
        <v>0</v>
      </c>
      <c r="BU517" s="149">
        <v>0</v>
      </c>
      <c r="BV517" s="144">
        <v>17</v>
      </c>
      <c r="BW517" s="145">
        <v>164</v>
      </c>
      <c r="BX517" s="146">
        <v>29</v>
      </c>
      <c r="BY517" s="147" t="s">
        <v>127</v>
      </c>
      <c r="BZ517" s="144">
        <v>17</v>
      </c>
      <c r="CA517" s="145">
        <v>428</v>
      </c>
      <c r="CB517" s="145">
        <v>312</v>
      </c>
      <c r="CC517" s="145">
        <v>428</v>
      </c>
      <c r="CD517" s="144">
        <v>0</v>
      </c>
      <c r="CE517" s="145">
        <v>0</v>
      </c>
      <c r="CF517" s="145">
        <v>0</v>
      </c>
      <c r="CG517" s="145">
        <v>0</v>
      </c>
      <c r="CH517" s="134" t="s">
        <v>127</v>
      </c>
      <c r="CI517" s="145">
        <v>0</v>
      </c>
      <c r="CJ517" s="148">
        <v>15</v>
      </c>
      <c r="CK517" s="149">
        <v>8</v>
      </c>
      <c r="CL517" s="144">
        <v>3</v>
      </c>
      <c r="CM517" s="145">
        <v>1259</v>
      </c>
      <c r="CN517" s="145">
        <v>301</v>
      </c>
      <c r="CO517" s="134" t="s">
        <v>132</v>
      </c>
      <c r="CP517" s="136"/>
      <c r="CQ517" s="133" t="s">
        <v>132</v>
      </c>
      <c r="CR517" s="134" t="s">
        <v>132</v>
      </c>
      <c r="CS517" s="112"/>
      <c r="CT517" s="134" t="s">
        <v>132</v>
      </c>
      <c r="CU517" s="135"/>
      <c r="CV517" s="135"/>
      <c r="CW517" s="136" t="s">
        <v>132</v>
      </c>
      <c r="CX517" s="137" t="s">
        <v>132</v>
      </c>
      <c r="CY517" s="137" t="s">
        <v>132</v>
      </c>
      <c r="CZ517" s="137" t="s">
        <v>132</v>
      </c>
      <c r="DA517" s="61"/>
      <c r="DB517" s="156" t="s">
        <v>2744</v>
      </c>
      <c r="DC517" s="138" t="s">
        <v>149</v>
      </c>
      <c r="DD517" s="139" t="s">
        <v>2735</v>
      </c>
      <c r="DE517" s="947" t="s">
        <v>5296</v>
      </c>
    </row>
    <row r="518" spans="1:109" ht="27">
      <c r="A518" s="49"/>
      <c r="B518" s="59">
        <f t="shared" ca="1" si="7"/>
        <v>510</v>
      </c>
      <c r="C518" s="115" t="s">
        <v>270</v>
      </c>
      <c r="D518" s="150" t="s">
        <v>5297</v>
      </c>
      <c r="E518" s="65" t="s">
        <v>5298</v>
      </c>
      <c r="F518" s="116" t="s">
        <v>132</v>
      </c>
      <c r="G518" s="117" t="s">
        <v>132</v>
      </c>
      <c r="H518" s="27">
        <v>38718</v>
      </c>
      <c r="I518" s="65" t="s">
        <v>477</v>
      </c>
      <c r="J518" s="67" t="s">
        <v>5293</v>
      </c>
      <c r="K518" s="61" t="s">
        <v>479</v>
      </c>
      <c r="L518" s="112"/>
      <c r="M518" s="118" t="s">
        <v>2727</v>
      </c>
      <c r="N518" s="65" t="s">
        <v>5299</v>
      </c>
      <c r="O518" s="67" t="s">
        <v>5300</v>
      </c>
      <c r="P518" s="67" t="s">
        <v>2743</v>
      </c>
      <c r="Q518" s="112" t="s">
        <v>179</v>
      </c>
      <c r="R518" s="151">
        <v>0</v>
      </c>
      <c r="S518" s="144">
        <v>0</v>
      </c>
      <c r="T518" s="282"/>
      <c r="U518" s="159"/>
      <c r="V518" s="282"/>
      <c r="W518" s="159"/>
      <c r="X518" s="114"/>
      <c r="Y518" s="159"/>
      <c r="Z518" s="114"/>
      <c r="AA518" s="159"/>
      <c r="AB518" s="114"/>
      <c r="AC518" s="159"/>
      <c r="AD518" s="114"/>
      <c r="AE518" s="159"/>
      <c r="AF518" s="114"/>
      <c r="AG518" s="159"/>
      <c r="AH518" s="114"/>
      <c r="AI518" s="159"/>
      <c r="AJ518" s="114"/>
      <c r="AK518" s="159"/>
      <c r="AL518" s="114"/>
      <c r="AM518" s="159"/>
      <c r="AN518" s="144">
        <v>1</v>
      </c>
      <c r="AO518" s="161">
        <v>0.1</v>
      </c>
      <c r="AP518" s="130">
        <v>0</v>
      </c>
      <c r="AQ518" s="212">
        <v>0</v>
      </c>
      <c r="AR518" s="66">
        <v>0</v>
      </c>
      <c r="AS518" s="120">
        <v>0</v>
      </c>
      <c r="AT518" s="121">
        <v>0</v>
      </c>
      <c r="AU518" s="66">
        <v>0</v>
      </c>
      <c r="AV518" s="122">
        <v>0</v>
      </c>
      <c r="AW518" s="121">
        <v>1</v>
      </c>
      <c r="AX518" s="66">
        <v>1</v>
      </c>
      <c r="AY518" s="122">
        <v>0.8</v>
      </c>
      <c r="AZ518" s="121">
        <v>0</v>
      </c>
      <c r="BA518" s="66">
        <v>0</v>
      </c>
      <c r="BB518" s="122">
        <v>0</v>
      </c>
      <c r="BC518" s="121">
        <v>0</v>
      </c>
      <c r="BD518" s="66">
        <v>1</v>
      </c>
      <c r="BE518" s="122">
        <v>0.6</v>
      </c>
      <c r="BF518" s="113">
        <v>1</v>
      </c>
      <c r="BG518" s="66">
        <v>1</v>
      </c>
      <c r="BH518" s="66">
        <v>0.6</v>
      </c>
      <c r="BI518" s="151">
        <v>1</v>
      </c>
      <c r="BJ518" s="143">
        <v>13</v>
      </c>
      <c r="BK518" s="154">
        <v>0</v>
      </c>
      <c r="BL518" s="144">
        <v>17</v>
      </c>
      <c r="BM518" s="135">
        <v>0</v>
      </c>
      <c r="BN518" s="145">
        <v>0</v>
      </c>
      <c r="BO518" s="135">
        <v>0</v>
      </c>
      <c r="BP518" s="146">
        <v>0</v>
      </c>
      <c r="BQ518" s="135">
        <v>0</v>
      </c>
      <c r="BR518" s="145">
        <v>0</v>
      </c>
      <c r="BS518" s="135">
        <v>0</v>
      </c>
      <c r="BT518" s="155">
        <v>0</v>
      </c>
      <c r="BU518" s="149">
        <v>0</v>
      </c>
      <c r="BV518" s="144">
        <v>17</v>
      </c>
      <c r="BW518" s="145">
        <v>0</v>
      </c>
      <c r="BX518" s="146">
        <v>0</v>
      </c>
      <c r="BY518" s="147" t="s">
        <v>132</v>
      </c>
      <c r="BZ518" s="144">
        <v>17</v>
      </c>
      <c r="CA518" s="145">
        <v>0</v>
      </c>
      <c r="CB518" s="145">
        <v>0</v>
      </c>
      <c r="CC518" s="145">
        <v>0</v>
      </c>
      <c r="CD518" s="144">
        <v>0</v>
      </c>
      <c r="CE518" s="145">
        <v>0</v>
      </c>
      <c r="CF518" s="145">
        <v>0</v>
      </c>
      <c r="CG518" s="145">
        <v>0</v>
      </c>
      <c r="CH518" s="134" t="s">
        <v>132</v>
      </c>
      <c r="CI518" s="145"/>
      <c r="CJ518" s="148"/>
      <c r="CK518" s="149"/>
      <c r="CL518" s="144">
        <v>0</v>
      </c>
      <c r="CM518" s="898">
        <v>0</v>
      </c>
      <c r="CN518" s="898">
        <v>0</v>
      </c>
      <c r="CO518" s="134" t="s">
        <v>132</v>
      </c>
      <c r="CP518" s="136"/>
      <c r="CQ518" s="133" t="s">
        <v>132</v>
      </c>
      <c r="CR518" s="134" t="s">
        <v>132</v>
      </c>
      <c r="CS518" s="112"/>
      <c r="CT518" s="134" t="s">
        <v>132</v>
      </c>
      <c r="CU518" s="135"/>
      <c r="CV518" s="135"/>
      <c r="CW518" s="136" t="s">
        <v>132</v>
      </c>
      <c r="CX518" s="137" t="s">
        <v>132</v>
      </c>
      <c r="CY518" s="137" t="s">
        <v>132</v>
      </c>
      <c r="CZ518" s="137" t="s">
        <v>132</v>
      </c>
      <c r="DA518" s="61"/>
      <c r="DB518" s="156" t="s">
        <v>2744</v>
      </c>
      <c r="DC518" s="138" t="s">
        <v>149</v>
      </c>
      <c r="DD518" s="139" t="s">
        <v>2735</v>
      </c>
      <c r="DE518" s="947" t="s">
        <v>150</v>
      </c>
    </row>
    <row r="519" spans="1:109" ht="40.5">
      <c r="A519" s="49"/>
      <c r="B519" s="59">
        <f t="shared" ca="1" si="7"/>
        <v>511</v>
      </c>
      <c r="C519" s="115" t="s">
        <v>270</v>
      </c>
      <c r="D519" s="150" t="s">
        <v>5301</v>
      </c>
      <c r="E519" s="65" t="s">
        <v>5302</v>
      </c>
      <c r="F519" s="116" t="s">
        <v>132</v>
      </c>
      <c r="G519" s="117" t="s">
        <v>132</v>
      </c>
      <c r="H519" s="27">
        <v>34790</v>
      </c>
      <c r="I519" s="65" t="s">
        <v>477</v>
      </c>
      <c r="J519" s="67" t="s">
        <v>1397</v>
      </c>
      <c r="K519" s="61" t="s">
        <v>479</v>
      </c>
      <c r="L519" s="112"/>
      <c r="M519" s="118" t="s">
        <v>2727</v>
      </c>
      <c r="N519" s="65" t="s">
        <v>5303</v>
      </c>
      <c r="O519" s="67" t="s">
        <v>5304</v>
      </c>
      <c r="P519" s="67" t="s">
        <v>4680</v>
      </c>
      <c r="Q519" s="112" t="s">
        <v>179</v>
      </c>
      <c r="R519" s="151">
        <v>0</v>
      </c>
      <c r="S519" s="369">
        <v>0</v>
      </c>
      <c r="T519" s="739"/>
      <c r="U519" s="159"/>
      <c r="V519" s="739"/>
      <c r="W519" s="159"/>
      <c r="X519" s="368"/>
      <c r="Y519" s="159"/>
      <c r="Z519" s="368"/>
      <c r="AA519" s="159"/>
      <c r="AB519" s="368"/>
      <c r="AC519" s="159"/>
      <c r="AD519" s="368"/>
      <c r="AE519" s="159"/>
      <c r="AF519" s="368"/>
      <c r="AG519" s="159"/>
      <c r="AH519" s="368"/>
      <c r="AI519" s="159"/>
      <c r="AJ519" s="368"/>
      <c r="AK519" s="159"/>
      <c r="AL519" s="368"/>
      <c r="AM519" s="159"/>
      <c r="AN519" s="369">
        <v>0</v>
      </c>
      <c r="AO519" s="161">
        <v>0</v>
      </c>
      <c r="AP519" s="130">
        <v>0</v>
      </c>
      <c r="AQ519" s="212">
        <v>2</v>
      </c>
      <c r="AR519" s="66">
        <v>0</v>
      </c>
      <c r="AS519" s="120">
        <v>0</v>
      </c>
      <c r="AT519" s="121">
        <v>0</v>
      </c>
      <c r="AU519" s="66">
        <v>0</v>
      </c>
      <c r="AV519" s="122">
        <v>0</v>
      </c>
      <c r="AW519" s="121">
        <v>0</v>
      </c>
      <c r="AX519" s="66">
        <v>3</v>
      </c>
      <c r="AY519" s="122">
        <v>1.5</v>
      </c>
      <c r="AZ519" s="121">
        <v>0</v>
      </c>
      <c r="BA519" s="66">
        <v>0</v>
      </c>
      <c r="BB519" s="122">
        <v>0</v>
      </c>
      <c r="BC519" s="121">
        <v>0</v>
      </c>
      <c r="BD519" s="66">
        <v>0</v>
      </c>
      <c r="BE519" s="122">
        <v>0</v>
      </c>
      <c r="BF519" s="113">
        <v>0</v>
      </c>
      <c r="BG519" s="66">
        <v>1</v>
      </c>
      <c r="BH519" s="66">
        <v>0.5</v>
      </c>
      <c r="BI519" s="151">
        <v>2</v>
      </c>
      <c r="BJ519" s="143">
        <v>10</v>
      </c>
      <c r="BK519" s="154">
        <v>0</v>
      </c>
      <c r="BL519" s="144">
        <v>0</v>
      </c>
      <c r="BM519" s="135">
        <v>0</v>
      </c>
      <c r="BN519" s="145">
        <v>0</v>
      </c>
      <c r="BO519" s="135">
        <v>0</v>
      </c>
      <c r="BP519" s="146">
        <v>0</v>
      </c>
      <c r="BQ519" s="135">
        <v>0</v>
      </c>
      <c r="BR519" s="145">
        <v>0</v>
      </c>
      <c r="BS519" s="135">
        <v>0</v>
      </c>
      <c r="BT519" s="155">
        <v>0</v>
      </c>
      <c r="BU519" s="149">
        <v>0</v>
      </c>
      <c r="BV519" s="144">
        <v>0</v>
      </c>
      <c r="BW519" s="145">
        <v>0</v>
      </c>
      <c r="BX519" s="146">
        <v>0</v>
      </c>
      <c r="BY519" s="147" t="s">
        <v>132</v>
      </c>
      <c r="BZ519" s="144">
        <v>0</v>
      </c>
      <c r="CA519" s="145">
        <v>0</v>
      </c>
      <c r="CB519" s="145">
        <v>0</v>
      </c>
      <c r="CC519" s="145">
        <v>0</v>
      </c>
      <c r="CD519" s="144">
        <v>0</v>
      </c>
      <c r="CE519" s="145">
        <v>0</v>
      </c>
      <c r="CF519" s="145">
        <v>0</v>
      </c>
      <c r="CG519" s="145">
        <v>0</v>
      </c>
      <c r="CH519" s="134" t="s">
        <v>132</v>
      </c>
      <c r="CI519" s="145"/>
      <c r="CJ519" s="148"/>
      <c r="CK519" s="149"/>
      <c r="CL519" s="144">
        <v>0</v>
      </c>
      <c r="CM519" s="145">
        <v>0</v>
      </c>
      <c r="CN519" s="145">
        <v>0</v>
      </c>
      <c r="CO519" s="134" t="s">
        <v>132</v>
      </c>
      <c r="CP519" s="136"/>
      <c r="CQ519" s="133" t="s">
        <v>132</v>
      </c>
      <c r="CR519" s="134" t="s">
        <v>127</v>
      </c>
      <c r="CS519" s="112" t="s">
        <v>5305</v>
      </c>
      <c r="CT519" s="134" t="s">
        <v>132</v>
      </c>
      <c r="CU519" s="135"/>
      <c r="CV519" s="135"/>
      <c r="CW519" s="136" t="s">
        <v>132</v>
      </c>
      <c r="CX519" s="137" t="s">
        <v>132</v>
      </c>
      <c r="CY519" s="137" t="s">
        <v>132</v>
      </c>
      <c r="CZ519" s="137" t="s">
        <v>132</v>
      </c>
      <c r="DA519" s="162"/>
      <c r="DB519" s="156" t="s">
        <v>2744</v>
      </c>
      <c r="DC519" s="138" t="s">
        <v>149</v>
      </c>
      <c r="DD519" s="128" t="s">
        <v>2735</v>
      </c>
      <c r="DE519" s="947" t="s">
        <v>210</v>
      </c>
    </row>
    <row r="520" spans="1:109" ht="54">
      <c r="A520" s="49"/>
      <c r="B520" s="59">
        <f t="shared" ca="1" si="7"/>
        <v>512</v>
      </c>
      <c r="C520" s="132" t="s">
        <v>277</v>
      </c>
      <c r="D520" s="150" t="s">
        <v>5306</v>
      </c>
      <c r="E520" s="65" t="s">
        <v>5307</v>
      </c>
      <c r="F520" s="116" t="s">
        <v>132</v>
      </c>
      <c r="G520" s="117" t="s">
        <v>132</v>
      </c>
      <c r="H520" s="27">
        <v>38292</v>
      </c>
      <c r="I520" s="73" t="s">
        <v>477</v>
      </c>
      <c r="J520" s="67" t="s">
        <v>5308</v>
      </c>
      <c r="K520" s="61" t="s">
        <v>479</v>
      </c>
      <c r="L520" s="112"/>
      <c r="M520" s="118" t="s">
        <v>2727</v>
      </c>
      <c r="N520" s="65" t="s">
        <v>1441</v>
      </c>
      <c r="O520" s="67" t="s">
        <v>5309</v>
      </c>
      <c r="P520" s="61" t="s">
        <v>3632</v>
      </c>
      <c r="Q520" s="112"/>
      <c r="R520" s="151">
        <v>8</v>
      </c>
      <c r="S520" s="233">
        <v>2</v>
      </c>
      <c r="T520" s="820" t="s">
        <v>5310</v>
      </c>
      <c r="U520" s="296">
        <v>32</v>
      </c>
      <c r="V520" s="820" t="s">
        <v>573</v>
      </c>
      <c r="W520" s="296">
        <v>9</v>
      </c>
      <c r="X520" s="370"/>
      <c r="Y520" s="296"/>
      <c r="Z520" s="370"/>
      <c r="AA520" s="296"/>
      <c r="AB520" s="370"/>
      <c r="AC520" s="296"/>
      <c r="AD520" s="370"/>
      <c r="AE520" s="296"/>
      <c r="AF520" s="370"/>
      <c r="AG520" s="296"/>
      <c r="AH520" s="370"/>
      <c r="AI520" s="296"/>
      <c r="AJ520" s="370"/>
      <c r="AK520" s="296"/>
      <c r="AL520" s="370"/>
      <c r="AM520" s="296"/>
      <c r="AN520" s="153">
        <v>2</v>
      </c>
      <c r="AO520" s="280">
        <v>0.2</v>
      </c>
      <c r="AP520" s="130">
        <v>0</v>
      </c>
      <c r="AQ520" s="212">
        <v>1</v>
      </c>
      <c r="AR520" s="66">
        <v>0</v>
      </c>
      <c r="AS520" s="120">
        <v>0</v>
      </c>
      <c r="AT520" s="121">
        <v>0</v>
      </c>
      <c r="AU520" s="66">
        <v>0</v>
      </c>
      <c r="AV520" s="122">
        <v>0</v>
      </c>
      <c r="AW520" s="121">
        <v>3</v>
      </c>
      <c r="AX520" s="66">
        <v>4</v>
      </c>
      <c r="AY520" s="122">
        <v>2.1</v>
      </c>
      <c r="AZ520" s="121">
        <v>0</v>
      </c>
      <c r="BA520" s="66">
        <v>0</v>
      </c>
      <c r="BB520" s="122">
        <v>0</v>
      </c>
      <c r="BC520" s="121">
        <v>1</v>
      </c>
      <c r="BD520" s="66">
        <v>0</v>
      </c>
      <c r="BE520" s="122">
        <v>0</v>
      </c>
      <c r="BF520" s="113">
        <v>3</v>
      </c>
      <c r="BG520" s="66">
        <v>4</v>
      </c>
      <c r="BH520" s="66">
        <v>2.2999999999999998</v>
      </c>
      <c r="BI520" s="151">
        <v>5</v>
      </c>
      <c r="BJ520" s="158">
        <v>90</v>
      </c>
      <c r="BK520" s="154">
        <v>0</v>
      </c>
      <c r="BL520" s="144">
        <v>0</v>
      </c>
      <c r="BM520" s="135">
        <v>0</v>
      </c>
      <c r="BN520" s="145">
        <v>0</v>
      </c>
      <c r="BO520" s="135">
        <v>0</v>
      </c>
      <c r="BP520" s="135">
        <v>0</v>
      </c>
      <c r="BQ520" s="135">
        <v>0</v>
      </c>
      <c r="BR520" s="145">
        <v>0</v>
      </c>
      <c r="BS520" s="135">
        <v>0</v>
      </c>
      <c r="BT520" s="158">
        <v>0</v>
      </c>
      <c r="BU520" s="149">
        <v>0</v>
      </c>
      <c r="BV520" s="144">
        <v>0</v>
      </c>
      <c r="BW520" s="145">
        <v>95</v>
      </c>
      <c r="BX520" s="158">
        <v>31</v>
      </c>
      <c r="BY520" s="147" t="s">
        <v>132</v>
      </c>
      <c r="BZ520" s="144">
        <v>0</v>
      </c>
      <c r="CA520" s="145">
        <v>260</v>
      </c>
      <c r="CB520" s="145">
        <v>140</v>
      </c>
      <c r="CC520" s="145">
        <v>204</v>
      </c>
      <c r="CD520" s="144">
        <v>0</v>
      </c>
      <c r="CE520" s="145">
        <v>0</v>
      </c>
      <c r="CF520" s="145">
        <v>0</v>
      </c>
      <c r="CG520" s="145">
        <v>0</v>
      </c>
      <c r="CH520" s="134" t="s">
        <v>127</v>
      </c>
      <c r="CI520" s="145">
        <v>0</v>
      </c>
      <c r="CJ520" s="158">
        <v>0</v>
      </c>
      <c r="CK520" s="149">
        <v>0</v>
      </c>
      <c r="CL520" s="144">
        <v>0</v>
      </c>
      <c r="CM520" s="145">
        <v>909</v>
      </c>
      <c r="CN520" s="145">
        <v>238</v>
      </c>
      <c r="CO520" s="134" t="s">
        <v>127</v>
      </c>
      <c r="CP520" s="136" t="s">
        <v>132</v>
      </c>
      <c r="CQ520" s="133" t="s">
        <v>127</v>
      </c>
      <c r="CR520" s="134" t="s">
        <v>127</v>
      </c>
      <c r="CS520" s="112" t="s">
        <v>5311</v>
      </c>
      <c r="CT520" s="134" t="s">
        <v>132</v>
      </c>
      <c r="CU520" s="135"/>
      <c r="CV520" s="135"/>
      <c r="CW520" s="136" t="s">
        <v>132</v>
      </c>
      <c r="CX520" s="137" t="s">
        <v>132</v>
      </c>
      <c r="CY520" s="137" t="s">
        <v>132</v>
      </c>
      <c r="CZ520" s="137" t="s">
        <v>132</v>
      </c>
      <c r="DA520" s="61"/>
      <c r="DB520" s="156" t="s">
        <v>2744</v>
      </c>
      <c r="DC520" s="138" t="s">
        <v>149</v>
      </c>
      <c r="DD520" s="139" t="s">
        <v>2735</v>
      </c>
      <c r="DE520" s="947" t="s">
        <v>2916</v>
      </c>
    </row>
    <row r="521" spans="1:109" ht="40.5">
      <c r="A521" s="49"/>
      <c r="B521" s="59">
        <f t="shared" ref="B521:B584" ca="1" si="8">IF(C521="","",MAX(INDIRECT("B1:B"&amp;ROW()-1))+1)</f>
        <v>513</v>
      </c>
      <c r="C521" s="132" t="s">
        <v>5312</v>
      </c>
      <c r="D521" s="150" t="s">
        <v>5313</v>
      </c>
      <c r="E521" s="65" t="s">
        <v>5314</v>
      </c>
      <c r="F521" s="116" t="s">
        <v>132</v>
      </c>
      <c r="G521" s="117" t="s">
        <v>132</v>
      </c>
      <c r="H521" s="27">
        <v>36251</v>
      </c>
      <c r="I521" s="73" t="s">
        <v>477</v>
      </c>
      <c r="J521" s="67" t="s">
        <v>5315</v>
      </c>
      <c r="K521" s="61" t="s">
        <v>479</v>
      </c>
      <c r="L521" s="112"/>
      <c r="M521" s="118" t="s">
        <v>2727</v>
      </c>
      <c r="N521" s="65" t="s">
        <v>5316</v>
      </c>
      <c r="O521" s="67" t="s">
        <v>5317</v>
      </c>
      <c r="P521" s="61" t="s">
        <v>3962</v>
      </c>
      <c r="Q521" s="112"/>
      <c r="R521" s="151">
        <v>0</v>
      </c>
      <c r="S521" s="153">
        <v>1</v>
      </c>
      <c r="T521" s="815" t="s">
        <v>5318</v>
      </c>
      <c r="U521" s="274">
        <v>31</v>
      </c>
      <c r="V521" s="815"/>
      <c r="W521" s="274"/>
      <c r="X521" s="119"/>
      <c r="Y521" s="274"/>
      <c r="Z521" s="119"/>
      <c r="AA521" s="274"/>
      <c r="AB521" s="119"/>
      <c r="AC521" s="274"/>
      <c r="AD521" s="119"/>
      <c r="AE521" s="274"/>
      <c r="AF521" s="119"/>
      <c r="AG521" s="274"/>
      <c r="AH521" s="119"/>
      <c r="AI521" s="274"/>
      <c r="AJ521" s="119"/>
      <c r="AK521" s="274"/>
      <c r="AL521" s="119"/>
      <c r="AM521" s="279"/>
      <c r="AN521" s="144">
        <v>0</v>
      </c>
      <c r="AO521" s="157">
        <v>0</v>
      </c>
      <c r="AP521" s="130">
        <v>0</v>
      </c>
      <c r="AQ521" s="212">
        <v>0</v>
      </c>
      <c r="AR521" s="66">
        <v>0</v>
      </c>
      <c r="AS521" s="120">
        <v>0</v>
      </c>
      <c r="AT521" s="121">
        <v>0</v>
      </c>
      <c r="AU521" s="66">
        <v>0</v>
      </c>
      <c r="AV521" s="122">
        <v>0</v>
      </c>
      <c r="AW521" s="121">
        <v>1</v>
      </c>
      <c r="AX521" s="66">
        <v>0</v>
      </c>
      <c r="AY521" s="122">
        <v>0</v>
      </c>
      <c r="AZ521" s="121">
        <v>0</v>
      </c>
      <c r="BA521" s="66">
        <v>0</v>
      </c>
      <c r="BB521" s="122">
        <v>0</v>
      </c>
      <c r="BC521" s="121">
        <v>0</v>
      </c>
      <c r="BD521" s="66">
        <v>0</v>
      </c>
      <c r="BE521" s="122">
        <v>0</v>
      </c>
      <c r="BF521" s="113">
        <v>0</v>
      </c>
      <c r="BG521" s="66">
        <v>1</v>
      </c>
      <c r="BH521" s="66">
        <v>0.7</v>
      </c>
      <c r="BI521" s="151">
        <v>5</v>
      </c>
      <c r="BJ521" s="158">
        <v>10</v>
      </c>
      <c r="BK521" s="154">
        <v>0</v>
      </c>
      <c r="BL521" s="144">
        <v>0</v>
      </c>
      <c r="BM521" s="135">
        <v>0</v>
      </c>
      <c r="BN521" s="145">
        <v>0</v>
      </c>
      <c r="BO521" s="135">
        <v>0</v>
      </c>
      <c r="BP521" s="135">
        <v>0</v>
      </c>
      <c r="BQ521" s="135">
        <v>0</v>
      </c>
      <c r="BR521" s="145">
        <v>0</v>
      </c>
      <c r="BS521" s="135">
        <v>0</v>
      </c>
      <c r="BT521" s="158">
        <v>0</v>
      </c>
      <c r="BU521" s="149">
        <v>0</v>
      </c>
      <c r="BV521" s="144">
        <v>0</v>
      </c>
      <c r="BW521" s="145">
        <v>0</v>
      </c>
      <c r="BX521" s="158">
        <v>0</v>
      </c>
      <c r="BY521" s="147" t="s">
        <v>132</v>
      </c>
      <c r="BZ521" s="144">
        <v>0</v>
      </c>
      <c r="CA521" s="145">
        <v>0</v>
      </c>
      <c r="CB521" s="145">
        <v>0</v>
      </c>
      <c r="CC521" s="145">
        <v>0</v>
      </c>
      <c r="CD521" s="144">
        <v>0</v>
      </c>
      <c r="CE521" s="145">
        <v>0</v>
      </c>
      <c r="CF521" s="145">
        <v>0</v>
      </c>
      <c r="CG521" s="145">
        <v>0</v>
      </c>
      <c r="CH521" s="134" t="s">
        <v>132</v>
      </c>
      <c r="CI521" s="145"/>
      <c r="CJ521" s="158"/>
      <c r="CK521" s="149"/>
      <c r="CL521" s="144">
        <v>0</v>
      </c>
      <c r="CM521" s="145">
        <v>0</v>
      </c>
      <c r="CN521" s="145">
        <v>0</v>
      </c>
      <c r="CO521" s="134" t="s">
        <v>132</v>
      </c>
      <c r="CP521" s="136"/>
      <c r="CQ521" s="133" t="s">
        <v>132</v>
      </c>
      <c r="CR521" s="134" t="s">
        <v>127</v>
      </c>
      <c r="CS521" s="112" t="s">
        <v>5319</v>
      </c>
      <c r="CT521" s="134" t="s">
        <v>132</v>
      </c>
      <c r="CU521" s="135"/>
      <c r="CV521" s="135"/>
      <c r="CW521" s="136" t="s">
        <v>132</v>
      </c>
      <c r="CX521" s="137" t="s">
        <v>132</v>
      </c>
      <c r="CY521" s="137" t="s">
        <v>132</v>
      </c>
      <c r="CZ521" s="137" t="s">
        <v>132</v>
      </c>
      <c r="DA521" s="61"/>
      <c r="DB521" s="156" t="s">
        <v>2744</v>
      </c>
      <c r="DC521" s="138" t="s">
        <v>149</v>
      </c>
      <c r="DD521" s="139" t="s">
        <v>2735</v>
      </c>
      <c r="DE521" s="951" t="s">
        <v>210</v>
      </c>
    </row>
    <row r="522" spans="1:109" ht="40.5">
      <c r="A522" s="49"/>
      <c r="B522" s="59">
        <f t="shared" ca="1" si="8"/>
        <v>514</v>
      </c>
      <c r="C522" s="115" t="s">
        <v>5312</v>
      </c>
      <c r="D522" s="150" t="s">
        <v>5320</v>
      </c>
      <c r="E522" s="65" t="s">
        <v>5321</v>
      </c>
      <c r="F522" s="116" t="s">
        <v>132</v>
      </c>
      <c r="G522" s="117" t="s">
        <v>132</v>
      </c>
      <c r="H522" s="27">
        <v>35977</v>
      </c>
      <c r="I522" s="65" t="s">
        <v>477</v>
      </c>
      <c r="J522" s="67" t="s">
        <v>5315</v>
      </c>
      <c r="K522" s="61" t="s">
        <v>479</v>
      </c>
      <c r="L522" s="112"/>
      <c r="M522" s="118" t="s">
        <v>2727</v>
      </c>
      <c r="N522" s="65" t="s">
        <v>5316</v>
      </c>
      <c r="O522" s="67" t="s">
        <v>5322</v>
      </c>
      <c r="P522" s="61" t="s">
        <v>3962</v>
      </c>
      <c r="Q522" s="112"/>
      <c r="R522" s="151">
        <v>0</v>
      </c>
      <c r="S522" s="144">
        <v>1</v>
      </c>
      <c r="T522" s="282" t="s">
        <v>2986</v>
      </c>
      <c r="U522" s="159">
        <v>34</v>
      </c>
      <c r="V522" s="282"/>
      <c r="W522" s="159"/>
      <c r="X522" s="114"/>
      <c r="Y522" s="159"/>
      <c r="Z522" s="114"/>
      <c r="AA522" s="159"/>
      <c r="AB522" s="114"/>
      <c r="AC522" s="159"/>
      <c r="AD522" s="114"/>
      <c r="AE522" s="159"/>
      <c r="AF522" s="114"/>
      <c r="AG522" s="159"/>
      <c r="AH522" s="114"/>
      <c r="AI522" s="159"/>
      <c r="AJ522" s="114"/>
      <c r="AK522" s="159"/>
      <c r="AL522" s="114"/>
      <c r="AM522" s="159"/>
      <c r="AN522" s="144">
        <v>2</v>
      </c>
      <c r="AO522" s="160">
        <v>0.05</v>
      </c>
      <c r="AP522" s="130">
        <v>0</v>
      </c>
      <c r="AQ522" s="212">
        <v>1</v>
      </c>
      <c r="AR522" s="66">
        <v>0</v>
      </c>
      <c r="AS522" s="120">
        <v>0</v>
      </c>
      <c r="AT522" s="121">
        <v>0</v>
      </c>
      <c r="AU522" s="66">
        <v>0</v>
      </c>
      <c r="AV522" s="122">
        <v>0</v>
      </c>
      <c r="AW522" s="121">
        <v>3</v>
      </c>
      <c r="AX522" s="66">
        <v>0</v>
      </c>
      <c r="AY522" s="122">
        <v>0</v>
      </c>
      <c r="AZ522" s="121">
        <v>0</v>
      </c>
      <c r="BA522" s="66">
        <v>0</v>
      </c>
      <c r="BB522" s="122">
        <v>0</v>
      </c>
      <c r="BC522" s="121">
        <v>0</v>
      </c>
      <c r="BD522" s="66">
        <v>0</v>
      </c>
      <c r="BE522" s="122">
        <v>0</v>
      </c>
      <c r="BF522" s="113">
        <v>1</v>
      </c>
      <c r="BG522" s="66">
        <v>1</v>
      </c>
      <c r="BH522" s="66">
        <v>0.8</v>
      </c>
      <c r="BI522" s="151">
        <v>6</v>
      </c>
      <c r="BJ522" s="143">
        <v>39</v>
      </c>
      <c r="BK522" s="154">
        <v>0</v>
      </c>
      <c r="BL522" s="144">
        <v>0</v>
      </c>
      <c r="BM522" s="135">
        <v>0</v>
      </c>
      <c r="BN522" s="145">
        <v>0</v>
      </c>
      <c r="BO522" s="135">
        <v>0</v>
      </c>
      <c r="BP522" s="146">
        <v>0</v>
      </c>
      <c r="BQ522" s="135">
        <v>0</v>
      </c>
      <c r="BR522" s="145">
        <v>0</v>
      </c>
      <c r="BS522" s="135">
        <v>0</v>
      </c>
      <c r="BT522" s="155">
        <v>0</v>
      </c>
      <c r="BU522" s="149">
        <v>0</v>
      </c>
      <c r="BV522" s="144">
        <v>0</v>
      </c>
      <c r="BW522" s="145">
        <v>0</v>
      </c>
      <c r="BX522" s="146">
        <v>0</v>
      </c>
      <c r="BY522" s="147" t="s">
        <v>132</v>
      </c>
      <c r="BZ522" s="144">
        <v>0</v>
      </c>
      <c r="CA522" s="145">
        <v>0</v>
      </c>
      <c r="CB522" s="145">
        <v>0</v>
      </c>
      <c r="CC522" s="145">
        <v>0</v>
      </c>
      <c r="CD522" s="144">
        <v>0</v>
      </c>
      <c r="CE522" s="145">
        <v>0</v>
      </c>
      <c r="CF522" s="145">
        <v>0</v>
      </c>
      <c r="CG522" s="145">
        <v>0</v>
      </c>
      <c r="CH522" s="134" t="s">
        <v>132</v>
      </c>
      <c r="CI522" s="145"/>
      <c r="CJ522" s="148"/>
      <c r="CK522" s="149"/>
      <c r="CL522" s="144">
        <v>0</v>
      </c>
      <c r="CM522" s="145">
        <v>0</v>
      </c>
      <c r="CN522" s="145">
        <v>0</v>
      </c>
      <c r="CO522" s="134" t="s">
        <v>132</v>
      </c>
      <c r="CP522" s="136"/>
      <c r="CQ522" s="133" t="s">
        <v>132</v>
      </c>
      <c r="CR522" s="134" t="s">
        <v>127</v>
      </c>
      <c r="CS522" s="112" t="s">
        <v>5319</v>
      </c>
      <c r="CT522" s="134" t="s">
        <v>132</v>
      </c>
      <c r="CU522" s="135"/>
      <c r="CV522" s="135"/>
      <c r="CW522" s="136" t="s">
        <v>132</v>
      </c>
      <c r="CX522" s="137" t="s">
        <v>132</v>
      </c>
      <c r="CY522" s="137" t="s">
        <v>132</v>
      </c>
      <c r="CZ522" s="137" t="s">
        <v>132</v>
      </c>
      <c r="DA522" s="61"/>
      <c r="DB522" s="156" t="s">
        <v>2744</v>
      </c>
      <c r="DC522" s="138" t="s">
        <v>149</v>
      </c>
      <c r="DD522" s="139" t="s">
        <v>2735</v>
      </c>
      <c r="DE522" s="951" t="s">
        <v>210</v>
      </c>
    </row>
    <row r="523" spans="1:109" ht="40.5">
      <c r="A523" s="49"/>
      <c r="B523" s="59">
        <f t="shared" ca="1" si="8"/>
        <v>515</v>
      </c>
      <c r="C523" s="115" t="s">
        <v>5312</v>
      </c>
      <c r="D523" s="150" t="s">
        <v>5323</v>
      </c>
      <c r="E523" s="65" t="s">
        <v>5324</v>
      </c>
      <c r="F523" s="116" t="s">
        <v>132</v>
      </c>
      <c r="G523" s="117" t="s">
        <v>132</v>
      </c>
      <c r="H523" s="27">
        <v>40725</v>
      </c>
      <c r="I523" s="65" t="s">
        <v>477</v>
      </c>
      <c r="J523" s="67" t="s">
        <v>5315</v>
      </c>
      <c r="K523" s="61" t="s">
        <v>479</v>
      </c>
      <c r="L523" s="112"/>
      <c r="M523" s="118" t="s">
        <v>2727</v>
      </c>
      <c r="N523" s="65" t="s">
        <v>5316</v>
      </c>
      <c r="O523" s="67" t="s">
        <v>5325</v>
      </c>
      <c r="P523" s="61" t="s">
        <v>3460</v>
      </c>
      <c r="Q523" s="112"/>
      <c r="R523" s="151">
        <v>0</v>
      </c>
      <c r="S523" s="144">
        <v>1</v>
      </c>
      <c r="T523" s="282" t="s">
        <v>5326</v>
      </c>
      <c r="U523" s="159">
        <v>41</v>
      </c>
      <c r="V523" s="282"/>
      <c r="W523" s="159"/>
      <c r="X523" s="114"/>
      <c r="Y523" s="159"/>
      <c r="Z523" s="114"/>
      <c r="AA523" s="159"/>
      <c r="AB523" s="114"/>
      <c r="AC523" s="159"/>
      <c r="AD523" s="114"/>
      <c r="AE523" s="159"/>
      <c r="AF523" s="114"/>
      <c r="AG523" s="159"/>
      <c r="AH523" s="114"/>
      <c r="AI523" s="159"/>
      <c r="AJ523" s="114"/>
      <c r="AK523" s="159"/>
      <c r="AL523" s="114"/>
      <c r="AM523" s="159"/>
      <c r="AN523" s="144">
        <v>1</v>
      </c>
      <c r="AO523" s="161">
        <v>1.9E-2</v>
      </c>
      <c r="AP523" s="130">
        <v>0</v>
      </c>
      <c r="AQ523" s="212">
        <v>0</v>
      </c>
      <c r="AR523" s="66">
        <v>0</v>
      </c>
      <c r="AS523" s="120">
        <v>0</v>
      </c>
      <c r="AT523" s="121">
        <v>0</v>
      </c>
      <c r="AU523" s="66">
        <v>0</v>
      </c>
      <c r="AV523" s="131">
        <v>0</v>
      </c>
      <c r="AW523" s="121">
        <v>1</v>
      </c>
      <c r="AX523" s="66">
        <v>1</v>
      </c>
      <c r="AY523" s="122">
        <v>0.8</v>
      </c>
      <c r="AZ523" s="121">
        <v>0</v>
      </c>
      <c r="BA523" s="66">
        <v>0</v>
      </c>
      <c r="BB523" s="122">
        <v>0</v>
      </c>
      <c r="BC523" s="121">
        <v>0</v>
      </c>
      <c r="BD523" s="66">
        <v>0</v>
      </c>
      <c r="BE523" s="122">
        <v>0</v>
      </c>
      <c r="BF523" s="113">
        <v>1</v>
      </c>
      <c r="BG523" s="66">
        <v>1</v>
      </c>
      <c r="BH523" s="66">
        <v>0.8</v>
      </c>
      <c r="BI523" s="151">
        <v>5</v>
      </c>
      <c r="BJ523" s="143">
        <v>13</v>
      </c>
      <c r="BK523" s="903">
        <v>0</v>
      </c>
      <c r="BL523" s="144">
        <v>0</v>
      </c>
      <c r="BM523" s="135">
        <v>0</v>
      </c>
      <c r="BN523" s="145">
        <v>0</v>
      </c>
      <c r="BO523" s="135">
        <v>0</v>
      </c>
      <c r="BP523" s="146">
        <v>0</v>
      </c>
      <c r="BQ523" s="135">
        <v>0</v>
      </c>
      <c r="BR523" s="145">
        <v>0</v>
      </c>
      <c r="BS523" s="135">
        <v>0</v>
      </c>
      <c r="BT523" s="155">
        <v>0</v>
      </c>
      <c r="BU523" s="149">
        <v>0</v>
      </c>
      <c r="BV523" s="144">
        <v>0</v>
      </c>
      <c r="BW523" s="145">
        <v>0</v>
      </c>
      <c r="BX523" s="146">
        <v>0</v>
      </c>
      <c r="BY523" s="147" t="s">
        <v>132</v>
      </c>
      <c r="BZ523" s="144">
        <v>0</v>
      </c>
      <c r="CA523" s="145">
        <v>0</v>
      </c>
      <c r="CB523" s="145">
        <v>0</v>
      </c>
      <c r="CC523" s="145">
        <v>0</v>
      </c>
      <c r="CD523" s="144">
        <v>0</v>
      </c>
      <c r="CE523" s="145">
        <v>0</v>
      </c>
      <c r="CF523" s="145">
        <v>0</v>
      </c>
      <c r="CG523" s="145">
        <v>0</v>
      </c>
      <c r="CH523" s="134" t="s">
        <v>132</v>
      </c>
      <c r="CI523" s="145"/>
      <c r="CJ523" s="148"/>
      <c r="CK523" s="149"/>
      <c r="CL523" s="144">
        <v>0</v>
      </c>
      <c r="CM523" s="145">
        <v>0</v>
      </c>
      <c r="CN523" s="145">
        <v>0</v>
      </c>
      <c r="CO523" s="134" t="s">
        <v>132</v>
      </c>
      <c r="CP523" s="136"/>
      <c r="CQ523" s="133" t="s">
        <v>132</v>
      </c>
      <c r="CR523" s="134" t="s">
        <v>127</v>
      </c>
      <c r="CS523" s="112" t="s">
        <v>5319</v>
      </c>
      <c r="CT523" s="134" t="s">
        <v>132</v>
      </c>
      <c r="CU523" s="135"/>
      <c r="CV523" s="135"/>
      <c r="CW523" s="136" t="s">
        <v>132</v>
      </c>
      <c r="CX523" s="137" t="s">
        <v>132</v>
      </c>
      <c r="CY523" s="137" t="s">
        <v>132</v>
      </c>
      <c r="CZ523" s="137" t="s">
        <v>132</v>
      </c>
      <c r="DA523" s="61"/>
      <c r="DB523" s="156" t="s">
        <v>2744</v>
      </c>
      <c r="DC523" s="138" t="s">
        <v>149</v>
      </c>
      <c r="DD523" s="896" t="s">
        <v>2735</v>
      </c>
      <c r="DE523" s="951" t="s">
        <v>210</v>
      </c>
    </row>
    <row r="524" spans="1:109" ht="27">
      <c r="A524" s="49"/>
      <c r="B524" s="59">
        <f t="shared" ca="1" si="8"/>
        <v>516</v>
      </c>
      <c r="C524" s="115" t="s">
        <v>5312</v>
      </c>
      <c r="D524" s="150" t="s">
        <v>5327</v>
      </c>
      <c r="E524" s="65" t="s">
        <v>5328</v>
      </c>
      <c r="F524" s="116" t="s">
        <v>132</v>
      </c>
      <c r="G524" s="117" t="s">
        <v>132</v>
      </c>
      <c r="H524" s="27">
        <v>40725</v>
      </c>
      <c r="I524" s="65" t="s">
        <v>477</v>
      </c>
      <c r="J524" s="67" t="s">
        <v>5315</v>
      </c>
      <c r="K524" s="61" t="s">
        <v>479</v>
      </c>
      <c r="L524" s="112"/>
      <c r="M524" s="118" t="s">
        <v>2727</v>
      </c>
      <c r="N524" s="65" t="s">
        <v>5316</v>
      </c>
      <c r="O524" s="67" t="s">
        <v>5329</v>
      </c>
      <c r="P524" s="61" t="s">
        <v>3920</v>
      </c>
      <c r="Q524" s="112"/>
      <c r="R524" s="151">
        <v>0</v>
      </c>
      <c r="S524" s="897">
        <v>1</v>
      </c>
      <c r="T524" s="282" t="s">
        <v>5326</v>
      </c>
      <c r="U524" s="159">
        <v>41</v>
      </c>
      <c r="V524" s="739"/>
      <c r="W524" s="159"/>
      <c r="X524" s="368"/>
      <c r="Y524" s="159"/>
      <c r="Z524" s="368"/>
      <c r="AA524" s="159"/>
      <c r="AB524" s="368"/>
      <c r="AC524" s="159"/>
      <c r="AD524" s="368"/>
      <c r="AE524" s="159"/>
      <c r="AF524" s="368"/>
      <c r="AG524" s="159"/>
      <c r="AH524" s="368"/>
      <c r="AI524" s="159"/>
      <c r="AJ524" s="368"/>
      <c r="AK524" s="159"/>
      <c r="AL524" s="368"/>
      <c r="AM524" s="159"/>
      <c r="AN524" s="369">
        <v>0</v>
      </c>
      <c r="AO524" s="161">
        <v>0</v>
      </c>
      <c r="AP524" s="130">
        <v>0</v>
      </c>
      <c r="AQ524" s="212">
        <v>0</v>
      </c>
      <c r="AR524" s="66">
        <v>0</v>
      </c>
      <c r="AS524" s="120">
        <v>0</v>
      </c>
      <c r="AT524" s="121">
        <v>0</v>
      </c>
      <c r="AU524" s="66">
        <v>0</v>
      </c>
      <c r="AV524" s="122">
        <v>0</v>
      </c>
      <c r="AW524" s="121">
        <v>1</v>
      </c>
      <c r="AX524" s="66">
        <v>1</v>
      </c>
      <c r="AY524" s="122">
        <v>0.8</v>
      </c>
      <c r="AZ524" s="121">
        <v>0</v>
      </c>
      <c r="BA524" s="66">
        <v>0</v>
      </c>
      <c r="BB524" s="122">
        <v>0</v>
      </c>
      <c r="BC524" s="121">
        <v>0</v>
      </c>
      <c r="BD524" s="66">
        <v>0</v>
      </c>
      <c r="BE524" s="122">
        <v>0</v>
      </c>
      <c r="BF524" s="113">
        <v>1</v>
      </c>
      <c r="BG524" s="66">
        <v>1</v>
      </c>
      <c r="BH524" s="66">
        <v>0.8</v>
      </c>
      <c r="BI524" s="151">
        <v>2</v>
      </c>
      <c r="BJ524" s="143">
        <v>7</v>
      </c>
      <c r="BK524" s="903">
        <v>0</v>
      </c>
      <c r="BL524" s="144">
        <v>0</v>
      </c>
      <c r="BM524" s="135">
        <v>0</v>
      </c>
      <c r="BN524" s="145">
        <v>0</v>
      </c>
      <c r="BO524" s="135">
        <v>0</v>
      </c>
      <c r="BP524" s="146">
        <v>0</v>
      </c>
      <c r="BQ524" s="135">
        <v>0</v>
      </c>
      <c r="BR524" s="145">
        <v>0</v>
      </c>
      <c r="BS524" s="135">
        <v>0</v>
      </c>
      <c r="BT524" s="155">
        <v>0</v>
      </c>
      <c r="BU524" s="149">
        <v>0</v>
      </c>
      <c r="BV524" s="144">
        <v>0</v>
      </c>
      <c r="BW524" s="145">
        <v>0</v>
      </c>
      <c r="BX524" s="146">
        <v>0</v>
      </c>
      <c r="BY524" s="147" t="s">
        <v>132</v>
      </c>
      <c r="BZ524" s="144">
        <v>0</v>
      </c>
      <c r="CA524" s="145">
        <v>0</v>
      </c>
      <c r="CB524" s="145">
        <v>0</v>
      </c>
      <c r="CC524" s="145">
        <v>0</v>
      </c>
      <c r="CD524" s="144">
        <v>0</v>
      </c>
      <c r="CE524" s="145">
        <v>0</v>
      </c>
      <c r="CF524" s="145">
        <v>0</v>
      </c>
      <c r="CG524" s="145">
        <v>0</v>
      </c>
      <c r="CH524" s="134" t="s">
        <v>132</v>
      </c>
      <c r="CI524" s="145"/>
      <c r="CJ524" s="148"/>
      <c r="CK524" s="149"/>
      <c r="CL524" s="144">
        <v>0</v>
      </c>
      <c r="CM524" s="145">
        <v>0</v>
      </c>
      <c r="CN524" s="145">
        <v>0</v>
      </c>
      <c r="CO524" s="134" t="s">
        <v>132</v>
      </c>
      <c r="CP524" s="136"/>
      <c r="CQ524" s="133" t="s">
        <v>132</v>
      </c>
      <c r="CR524" s="134" t="s">
        <v>132</v>
      </c>
      <c r="CS524" s="112"/>
      <c r="CT524" s="134" t="s">
        <v>132</v>
      </c>
      <c r="CU524" s="135"/>
      <c r="CV524" s="135"/>
      <c r="CW524" s="136" t="s">
        <v>132</v>
      </c>
      <c r="CX524" s="137" t="s">
        <v>132</v>
      </c>
      <c r="CY524" s="137" t="s">
        <v>132</v>
      </c>
      <c r="CZ524" s="137" t="s">
        <v>132</v>
      </c>
      <c r="DA524" s="61"/>
      <c r="DB524" s="156" t="s">
        <v>2744</v>
      </c>
      <c r="DC524" s="138" t="s">
        <v>149</v>
      </c>
      <c r="DD524" s="896" t="s">
        <v>2735</v>
      </c>
      <c r="DE524" s="951" t="s">
        <v>210</v>
      </c>
    </row>
    <row r="525" spans="1:109">
      <c r="A525" s="49"/>
      <c r="B525" s="59">
        <f t="shared" ca="1" si="8"/>
        <v>517</v>
      </c>
      <c r="C525" s="132" t="s">
        <v>5330</v>
      </c>
      <c r="D525" s="150" t="s">
        <v>5331</v>
      </c>
      <c r="E525" s="65" t="s">
        <v>5332</v>
      </c>
      <c r="F525" s="116" t="s">
        <v>132</v>
      </c>
      <c r="G525" s="117" t="s">
        <v>132</v>
      </c>
      <c r="H525" s="27">
        <v>38759</v>
      </c>
      <c r="I525" s="73" t="s">
        <v>477</v>
      </c>
      <c r="J525" s="67" t="s">
        <v>5333</v>
      </c>
      <c r="K525" s="61" t="s">
        <v>479</v>
      </c>
      <c r="L525" s="112"/>
      <c r="M525" s="118" t="s">
        <v>2727</v>
      </c>
      <c r="N525" s="65" t="s">
        <v>5334</v>
      </c>
      <c r="O525" s="67" t="s">
        <v>5335</v>
      </c>
      <c r="P525" s="343" t="s">
        <v>3852</v>
      </c>
      <c r="Q525" s="112"/>
      <c r="R525" s="151">
        <v>0</v>
      </c>
      <c r="S525" s="897">
        <v>2</v>
      </c>
      <c r="T525" s="282" t="s">
        <v>944</v>
      </c>
      <c r="U525" s="278">
        <v>43</v>
      </c>
      <c r="V525" s="815" t="s">
        <v>944</v>
      </c>
      <c r="W525" s="274">
        <v>12</v>
      </c>
      <c r="X525" s="119"/>
      <c r="Y525" s="274"/>
      <c r="Z525" s="119"/>
      <c r="AA525" s="274"/>
      <c r="AB525" s="119"/>
      <c r="AC525" s="274"/>
      <c r="AD525" s="119"/>
      <c r="AE525" s="274"/>
      <c r="AF525" s="119"/>
      <c r="AG525" s="274"/>
      <c r="AH525" s="119"/>
      <c r="AI525" s="274"/>
      <c r="AJ525" s="119"/>
      <c r="AK525" s="274"/>
      <c r="AL525" s="119"/>
      <c r="AM525" s="274"/>
      <c r="AN525" s="153">
        <v>1</v>
      </c>
      <c r="AO525" s="280">
        <v>0.2</v>
      </c>
      <c r="AP525" s="130">
        <v>0</v>
      </c>
      <c r="AQ525" s="212">
        <v>0</v>
      </c>
      <c r="AR525" s="66">
        <v>0</v>
      </c>
      <c r="AS525" s="120">
        <v>1</v>
      </c>
      <c r="AT525" s="121">
        <v>0</v>
      </c>
      <c r="AU525" s="66">
        <v>0</v>
      </c>
      <c r="AV525" s="122">
        <v>0</v>
      </c>
      <c r="AW525" s="121">
        <v>4</v>
      </c>
      <c r="AX525" s="66">
        <v>3</v>
      </c>
      <c r="AY525" s="122">
        <v>1.9</v>
      </c>
      <c r="AZ525" s="121">
        <v>1</v>
      </c>
      <c r="BA525" s="66">
        <v>0</v>
      </c>
      <c r="BB525" s="122">
        <v>0</v>
      </c>
      <c r="BC525" s="121">
        <v>8</v>
      </c>
      <c r="BD525" s="66">
        <v>4</v>
      </c>
      <c r="BE525" s="122">
        <v>2.4</v>
      </c>
      <c r="BF525" s="113">
        <v>3</v>
      </c>
      <c r="BG525" s="66">
        <v>4</v>
      </c>
      <c r="BH525" s="66">
        <v>2.4</v>
      </c>
      <c r="BI525" s="151">
        <v>5</v>
      </c>
      <c r="BJ525" s="158">
        <v>45</v>
      </c>
      <c r="BK525" s="903">
        <v>0</v>
      </c>
      <c r="BL525" s="144">
        <v>0</v>
      </c>
      <c r="BM525" s="135"/>
      <c r="BN525" s="145">
        <v>0</v>
      </c>
      <c r="BO525" s="135"/>
      <c r="BP525" s="135">
        <v>0</v>
      </c>
      <c r="BQ525" s="135"/>
      <c r="BR525" s="145">
        <v>0</v>
      </c>
      <c r="BS525" s="135"/>
      <c r="BT525" s="158">
        <v>0</v>
      </c>
      <c r="BU525" s="149"/>
      <c r="BV525" s="144">
        <v>0</v>
      </c>
      <c r="BW525" s="145">
        <v>5</v>
      </c>
      <c r="BX525" s="158">
        <v>5</v>
      </c>
      <c r="BY525" s="147" t="s">
        <v>127</v>
      </c>
      <c r="BZ525" s="144">
        <v>0</v>
      </c>
      <c r="CA525" s="145">
        <v>85</v>
      </c>
      <c r="CB525" s="145">
        <v>85</v>
      </c>
      <c r="CC525" s="145">
        <v>85</v>
      </c>
      <c r="CD525" s="144">
        <v>0</v>
      </c>
      <c r="CE525" s="145">
        <v>0</v>
      </c>
      <c r="CF525" s="145">
        <v>0</v>
      </c>
      <c r="CG525" s="145">
        <v>0</v>
      </c>
      <c r="CH525" s="134" t="s">
        <v>127</v>
      </c>
      <c r="CI525" s="145">
        <v>0</v>
      </c>
      <c r="CJ525" s="158">
        <v>0</v>
      </c>
      <c r="CK525" s="149">
        <v>0</v>
      </c>
      <c r="CL525" s="144">
        <v>0</v>
      </c>
      <c r="CM525" s="145">
        <v>0</v>
      </c>
      <c r="CN525" s="145">
        <v>0</v>
      </c>
      <c r="CO525" s="134" t="s">
        <v>132</v>
      </c>
      <c r="CP525" s="136"/>
      <c r="CQ525" s="133" t="s">
        <v>132</v>
      </c>
      <c r="CR525" s="134" t="s">
        <v>132</v>
      </c>
      <c r="CS525" s="112"/>
      <c r="CT525" s="134" t="s">
        <v>132</v>
      </c>
      <c r="CU525" s="135"/>
      <c r="CV525" s="135"/>
      <c r="CW525" s="136" t="s">
        <v>132</v>
      </c>
      <c r="CX525" s="137" t="s">
        <v>132</v>
      </c>
      <c r="CY525" s="137" t="s">
        <v>132</v>
      </c>
      <c r="CZ525" s="137" t="s">
        <v>132</v>
      </c>
      <c r="DA525" s="61" t="s">
        <v>2773</v>
      </c>
      <c r="DB525" s="156" t="s">
        <v>2744</v>
      </c>
      <c r="DC525" s="138" t="s">
        <v>149</v>
      </c>
      <c r="DD525" s="896" t="s">
        <v>2735</v>
      </c>
      <c r="DE525" s="947" t="s">
        <v>8479</v>
      </c>
    </row>
    <row r="526" spans="1:109">
      <c r="A526" s="49"/>
      <c r="B526" s="59">
        <f t="shared" ca="1" si="8"/>
        <v>518</v>
      </c>
      <c r="C526" s="115" t="s">
        <v>5330</v>
      </c>
      <c r="D526" s="150" t="s">
        <v>5336</v>
      </c>
      <c r="E526" s="65" t="s">
        <v>5337</v>
      </c>
      <c r="F526" s="116" t="s">
        <v>132</v>
      </c>
      <c r="G526" s="117" t="s">
        <v>132</v>
      </c>
      <c r="H526" s="27">
        <v>38759</v>
      </c>
      <c r="I526" s="65" t="s">
        <v>477</v>
      </c>
      <c r="J526" s="67" t="s">
        <v>5333</v>
      </c>
      <c r="K526" s="61" t="s">
        <v>479</v>
      </c>
      <c r="L526" s="112"/>
      <c r="M526" s="118" t="s">
        <v>2727</v>
      </c>
      <c r="N526" s="65" t="s">
        <v>5334</v>
      </c>
      <c r="O526" s="67" t="s">
        <v>5338</v>
      </c>
      <c r="P526" s="343" t="s">
        <v>3852</v>
      </c>
      <c r="Q526" s="112"/>
      <c r="R526" s="151">
        <v>0</v>
      </c>
      <c r="S526" s="897">
        <v>0</v>
      </c>
      <c r="T526" s="282"/>
      <c r="U526" s="159"/>
      <c r="V526" s="282"/>
      <c r="W526" s="159"/>
      <c r="X526" s="114"/>
      <c r="Y526" s="159"/>
      <c r="Z526" s="114"/>
      <c r="AA526" s="159"/>
      <c r="AB526" s="114"/>
      <c r="AC526" s="159"/>
      <c r="AD526" s="114"/>
      <c r="AE526" s="159"/>
      <c r="AF526" s="114"/>
      <c r="AG526" s="159"/>
      <c r="AH526" s="114"/>
      <c r="AI526" s="159"/>
      <c r="AJ526" s="114"/>
      <c r="AK526" s="159"/>
      <c r="AL526" s="114"/>
      <c r="AM526" s="159"/>
      <c r="AN526" s="144">
        <v>2</v>
      </c>
      <c r="AO526" s="160">
        <v>0.2</v>
      </c>
      <c r="AP526" s="130">
        <v>0</v>
      </c>
      <c r="AQ526" s="212">
        <v>0</v>
      </c>
      <c r="AR526" s="66">
        <v>0</v>
      </c>
      <c r="AS526" s="120">
        <v>0</v>
      </c>
      <c r="AT526" s="121">
        <v>0</v>
      </c>
      <c r="AU526" s="66">
        <v>0</v>
      </c>
      <c r="AV526" s="122">
        <v>0</v>
      </c>
      <c r="AW526" s="121">
        <v>0</v>
      </c>
      <c r="AX526" s="66">
        <v>1</v>
      </c>
      <c r="AY526" s="122">
        <v>0.2</v>
      </c>
      <c r="AZ526" s="121">
        <v>0</v>
      </c>
      <c r="BA526" s="66">
        <v>0</v>
      </c>
      <c r="BB526" s="122">
        <v>0</v>
      </c>
      <c r="BC526" s="121">
        <v>0</v>
      </c>
      <c r="BD526" s="66">
        <v>0</v>
      </c>
      <c r="BE526" s="122">
        <v>0</v>
      </c>
      <c r="BF526" s="113">
        <v>0</v>
      </c>
      <c r="BG526" s="66">
        <v>1</v>
      </c>
      <c r="BH526" s="66">
        <v>0.2</v>
      </c>
      <c r="BI526" s="151">
        <v>2</v>
      </c>
      <c r="BJ526" s="143">
        <v>10</v>
      </c>
      <c r="BK526" s="903">
        <v>0</v>
      </c>
      <c r="BL526" s="144">
        <v>0</v>
      </c>
      <c r="BM526" s="135"/>
      <c r="BN526" s="145">
        <v>0</v>
      </c>
      <c r="BO526" s="135"/>
      <c r="BP526" s="146">
        <v>0</v>
      </c>
      <c r="BQ526" s="135"/>
      <c r="BR526" s="145">
        <v>0</v>
      </c>
      <c r="BS526" s="135"/>
      <c r="BT526" s="155">
        <v>0</v>
      </c>
      <c r="BU526" s="149"/>
      <c r="BV526" s="144">
        <v>0</v>
      </c>
      <c r="BW526" s="145">
        <v>0</v>
      </c>
      <c r="BX526" s="146">
        <v>0</v>
      </c>
      <c r="BY526" s="147" t="s">
        <v>132</v>
      </c>
      <c r="BZ526" s="144">
        <v>0</v>
      </c>
      <c r="CA526" s="145">
        <v>0</v>
      </c>
      <c r="CB526" s="145">
        <v>0</v>
      </c>
      <c r="CC526" s="145">
        <v>0</v>
      </c>
      <c r="CD526" s="144">
        <v>0</v>
      </c>
      <c r="CE526" s="145">
        <v>0</v>
      </c>
      <c r="CF526" s="145">
        <v>0</v>
      </c>
      <c r="CG526" s="145">
        <v>0</v>
      </c>
      <c r="CH526" s="134" t="s">
        <v>132</v>
      </c>
      <c r="CI526" s="145"/>
      <c r="CJ526" s="148"/>
      <c r="CK526" s="149"/>
      <c r="CL526" s="144">
        <v>0</v>
      </c>
      <c r="CM526" s="145">
        <v>0</v>
      </c>
      <c r="CN526" s="145">
        <v>0</v>
      </c>
      <c r="CO526" s="134" t="s">
        <v>132</v>
      </c>
      <c r="CP526" s="136"/>
      <c r="CQ526" s="133" t="s">
        <v>132</v>
      </c>
      <c r="CR526" s="134" t="s">
        <v>132</v>
      </c>
      <c r="CS526" s="112"/>
      <c r="CT526" s="134" t="s">
        <v>132</v>
      </c>
      <c r="CU526" s="135"/>
      <c r="CV526" s="135"/>
      <c r="CW526" s="136" t="s">
        <v>132</v>
      </c>
      <c r="CX526" s="137" t="s">
        <v>132</v>
      </c>
      <c r="CY526" s="137" t="s">
        <v>132</v>
      </c>
      <c r="CZ526" s="137" t="s">
        <v>132</v>
      </c>
      <c r="DA526" s="61" t="s">
        <v>4077</v>
      </c>
      <c r="DB526" s="156" t="s">
        <v>2744</v>
      </c>
      <c r="DC526" s="138" t="s">
        <v>149</v>
      </c>
      <c r="DD526" s="896" t="s">
        <v>2735</v>
      </c>
      <c r="DE526" s="947" t="s">
        <v>8478</v>
      </c>
    </row>
    <row r="527" spans="1:109">
      <c r="A527" s="49"/>
      <c r="B527" s="59">
        <f t="shared" ca="1" si="8"/>
        <v>519</v>
      </c>
      <c r="C527" s="115" t="s">
        <v>5330</v>
      </c>
      <c r="D527" s="150" t="s">
        <v>5339</v>
      </c>
      <c r="E527" s="65" t="s">
        <v>5340</v>
      </c>
      <c r="F527" s="116" t="s">
        <v>132</v>
      </c>
      <c r="G527" s="117" t="s">
        <v>132</v>
      </c>
      <c r="H527" s="27">
        <v>38759</v>
      </c>
      <c r="I527" s="65" t="s">
        <v>477</v>
      </c>
      <c r="J527" s="67" t="s">
        <v>5333</v>
      </c>
      <c r="K527" s="61" t="s">
        <v>479</v>
      </c>
      <c r="L527" s="112"/>
      <c r="M527" s="118" t="s">
        <v>2727</v>
      </c>
      <c r="N527" s="65" t="s">
        <v>5334</v>
      </c>
      <c r="O527" s="67" t="s">
        <v>5341</v>
      </c>
      <c r="P527" s="343" t="s">
        <v>3852</v>
      </c>
      <c r="Q527" s="112"/>
      <c r="R527" s="151">
        <v>0</v>
      </c>
      <c r="S527" s="369">
        <v>0</v>
      </c>
      <c r="T527" s="739"/>
      <c r="U527" s="159"/>
      <c r="V527" s="739"/>
      <c r="W527" s="159"/>
      <c r="X527" s="368"/>
      <c r="Y527" s="159"/>
      <c r="Z527" s="368"/>
      <c r="AA527" s="159"/>
      <c r="AB527" s="368"/>
      <c r="AC527" s="159"/>
      <c r="AD527" s="368"/>
      <c r="AE527" s="159"/>
      <c r="AF527" s="368"/>
      <c r="AG527" s="159"/>
      <c r="AH527" s="368"/>
      <c r="AI527" s="159"/>
      <c r="AJ527" s="368"/>
      <c r="AK527" s="159"/>
      <c r="AL527" s="368"/>
      <c r="AM527" s="159"/>
      <c r="AN527" s="369">
        <v>1</v>
      </c>
      <c r="AO527" s="161">
        <v>0.1</v>
      </c>
      <c r="AP527" s="130">
        <v>0</v>
      </c>
      <c r="AQ527" s="212">
        <v>0</v>
      </c>
      <c r="AR527" s="66">
        <v>0</v>
      </c>
      <c r="AS527" s="120">
        <v>0</v>
      </c>
      <c r="AT527" s="121">
        <v>0</v>
      </c>
      <c r="AU527" s="66">
        <v>0</v>
      </c>
      <c r="AV527" s="131">
        <v>0</v>
      </c>
      <c r="AW527" s="121">
        <v>0</v>
      </c>
      <c r="AX527" s="66">
        <v>1</v>
      </c>
      <c r="AY527" s="122">
        <v>0.2</v>
      </c>
      <c r="AZ527" s="121">
        <v>0</v>
      </c>
      <c r="BA527" s="66">
        <v>0</v>
      </c>
      <c r="BB527" s="122">
        <v>0</v>
      </c>
      <c r="BC527" s="121">
        <v>0</v>
      </c>
      <c r="BD527" s="66">
        <v>0</v>
      </c>
      <c r="BE527" s="122">
        <v>0</v>
      </c>
      <c r="BF527" s="113">
        <v>0</v>
      </c>
      <c r="BG527" s="66">
        <v>1</v>
      </c>
      <c r="BH527" s="66">
        <v>0.2</v>
      </c>
      <c r="BI527" s="151">
        <v>0.25</v>
      </c>
      <c r="BJ527" s="143">
        <v>2</v>
      </c>
      <c r="BK527" s="903">
        <v>0</v>
      </c>
      <c r="BL527" s="144">
        <v>0</v>
      </c>
      <c r="BM527" s="135"/>
      <c r="BN527" s="145">
        <v>0</v>
      </c>
      <c r="BO527" s="135"/>
      <c r="BP527" s="146">
        <v>0</v>
      </c>
      <c r="BQ527" s="135"/>
      <c r="BR527" s="145">
        <v>0</v>
      </c>
      <c r="BS527" s="135"/>
      <c r="BT527" s="155">
        <v>0</v>
      </c>
      <c r="BU527" s="149"/>
      <c r="BV527" s="144">
        <v>0</v>
      </c>
      <c r="BW527" s="145">
        <v>0</v>
      </c>
      <c r="BX527" s="146">
        <v>0</v>
      </c>
      <c r="BY527" s="147" t="s">
        <v>132</v>
      </c>
      <c r="BZ527" s="144">
        <v>0</v>
      </c>
      <c r="CA527" s="145">
        <v>0</v>
      </c>
      <c r="CB527" s="145">
        <v>0</v>
      </c>
      <c r="CC527" s="145">
        <v>0</v>
      </c>
      <c r="CD527" s="144">
        <v>0</v>
      </c>
      <c r="CE527" s="145">
        <v>0</v>
      </c>
      <c r="CF527" s="145">
        <v>0</v>
      </c>
      <c r="CG527" s="145">
        <v>0</v>
      </c>
      <c r="CH527" s="134" t="s">
        <v>132</v>
      </c>
      <c r="CI527" s="145"/>
      <c r="CJ527" s="148"/>
      <c r="CK527" s="149"/>
      <c r="CL527" s="144">
        <v>0</v>
      </c>
      <c r="CM527" s="145">
        <v>0</v>
      </c>
      <c r="CN527" s="145">
        <v>0</v>
      </c>
      <c r="CO527" s="134" t="s">
        <v>132</v>
      </c>
      <c r="CP527" s="136"/>
      <c r="CQ527" s="133" t="s">
        <v>132</v>
      </c>
      <c r="CR527" s="134" t="s">
        <v>132</v>
      </c>
      <c r="CS527" s="112"/>
      <c r="CT527" s="134" t="s">
        <v>132</v>
      </c>
      <c r="CU527" s="135"/>
      <c r="CV527" s="135"/>
      <c r="CW527" s="136" t="s">
        <v>132</v>
      </c>
      <c r="CX527" s="137" t="s">
        <v>132</v>
      </c>
      <c r="CY527" s="137" t="s">
        <v>132</v>
      </c>
      <c r="CZ527" s="137" t="s">
        <v>132</v>
      </c>
      <c r="DA527" s="61" t="s">
        <v>4077</v>
      </c>
      <c r="DB527" s="156" t="s">
        <v>2744</v>
      </c>
      <c r="DC527" s="138" t="s">
        <v>149</v>
      </c>
      <c r="DD527" s="896" t="s">
        <v>2735</v>
      </c>
      <c r="DE527" s="947" t="s">
        <v>8478</v>
      </c>
    </row>
    <row r="528" spans="1:109">
      <c r="A528" s="49"/>
      <c r="B528" s="59">
        <f t="shared" ca="1" si="8"/>
        <v>520</v>
      </c>
      <c r="C528" s="132" t="s">
        <v>277</v>
      </c>
      <c r="D528" s="150" t="s">
        <v>5342</v>
      </c>
      <c r="E528" s="65" t="s">
        <v>5343</v>
      </c>
      <c r="F528" s="116" t="s">
        <v>132</v>
      </c>
      <c r="G528" s="117" t="s">
        <v>132</v>
      </c>
      <c r="H528" s="27">
        <v>19572</v>
      </c>
      <c r="I528" s="73" t="s">
        <v>477</v>
      </c>
      <c r="J528" s="67" t="s">
        <v>5344</v>
      </c>
      <c r="K528" s="61" t="s">
        <v>479</v>
      </c>
      <c r="L528" s="112"/>
      <c r="M528" s="118" t="s">
        <v>2727</v>
      </c>
      <c r="N528" s="65" t="s">
        <v>5345</v>
      </c>
      <c r="O528" s="67" t="s">
        <v>5346</v>
      </c>
      <c r="P528" s="61" t="s">
        <v>3632</v>
      </c>
      <c r="Q528" s="112"/>
      <c r="R528" s="151">
        <v>0</v>
      </c>
      <c r="S528" s="902">
        <v>0</v>
      </c>
      <c r="T528" s="815"/>
      <c r="U528" s="274"/>
      <c r="V528" s="815"/>
      <c r="W528" s="274"/>
      <c r="X528" s="119"/>
      <c r="Y528" s="274"/>
      <c r="Z528" s="119"/>
      <c r="AA528" s="274"/>
      <c r="AB528" s="119"/>
      <c r="AC528" s="274"/>
      <c r="AD528" s="119"/>
      <c r="AE528" s="274"/>
      <c r="AF528" s="119"/>
      <c r="AG528" s="274"/>
      <c r="AH528" s="119"/>
      <c r="AI528" s="274"/>
      <c r="AJ528" s="119"/>
      <c r="AK528" s="274"/>
      <c r="AL528" s="119"/>
      <c r="AM528" s="274"/>
      <c r="AN528" s="153">
        <v>1</v>
      </c>
      <c r="AO528" s="280">
        <v>1</v>
      </c>
      <c r="AP528" s="130">
        <v>0</v>
      </c>
      <c r="AQ528" s="212">
        <v>0</v>
      </c>
      <c r="AR528" s="66">
        <v>0</v>
      </c>
      <c r="AS528" s="120">
        <v>0</v>
      </c>
      <c r="AT528" s="121">
        <v>0</v>
      </c>
      <c r="AU528" s="66">
        <v>0</v>
      </c>
      <c r="AV528" s="122">
        <v>0</v>
      </c>
      <c r="AW528" s="121">
        <v>0</v>
      </c>
      <c r="AX528" s="66">
        <v>0</v>
      </c>
      <c r="AY528" s="122">
        <v>0</v>
      </c>
      <c r="AZ528" s="121">
        <v>0</v>
      </c>
      <c r="BA528" s="66">
        <v>0</v>
      </c>
      <c r="BB528" s="122">
        <v>0</v>
      </c>
      <c r="BC528" s="121">
        <v>0</v>
      </c>
      <c r="BD528" s="66">
        <v>0</v>
      </c>
      <c r="BE528" s="122">
        <v>0</v>
      </c>
      <c r="BF528" s="113">
        <v>0</v>
      </c>
      <c r="BG528" s="66">
        <v>0</v>
      </c>
      <c r="BH528" s="66">
        <v>0</v>
      </c>
      <c r="BI528" s="151">
        <v>1</v>
      </c>
      <c r="BJ528" s="158">
        <v>6</v>
      </c>
      <c r="BK528" s="903">
        <v>0</v>
      </c>
      <c r="BL528" s="144">
        <v>0</v>
      </c>
      <c r="BM528" s="135">
        <v>0</v>
      </c>
      <c r="BN528" s="145">
        <v>0</v>
      </c>
      <c r="BO528" s="135">
        <v>0</v>
      </c>
      <c r="BP528" s="135">
        <v>0</v>
      </c>
      <c r="BQ528" s="135">
        <v>0</v>
      </c>
      <c r="BR528" s="145">
        <v>0</v>
      </c>
      <c r="BS528" s="135">
        <v>0</v>
      </c>
      <c r="BT528" s="158">
        <v>0</v>
      </c>
      <c r="BU528" s="149">
        <v>0</v>
      </c>
      <c r="BV528" s="144">
        <v>0</v>
      </c>
      <c r="BW528" s="145">
        <v>0</v>
      </c>
      <c r="BX528" s="158">
        <v>0</v>
      </c>
      <c r="BY528" s="147" t="s">
        <v>132</v>
      </c>
      <c r="BZ528" s="144">
        <v>0</v>
      </c>
      <c r="CA528" s="145">
        <v>0</v>
      </c>
      <c r="CB528" s="145">
        <v>0</v>
      </c>
      <c r="CC528" s="145">
        <v>0</v>
      </c>
      <c r="CD528" s="144">
        <v>0</v>
      </c>
      <c r="CE528" s="145">
        <v>0</v>
      </c>
      <c r="CF528" s="145">
        <v>0</v>
      </c>
      <c r="CG528" s="145">
        <v>0</v>
      </c>
      <c r="CH528" s="134" t="s">
        <v>132</v>
      </c>
      <c r="CI528" s="145"/>
      <c r="CJ528" s="158"/>
      <c r="CK528" s="149"/>
      <c r="CL528" s="144">
        <v>0</v>
      </c>
      <c r="CM528" s="145">
        <v>0</v>
      </c>
      <c r="CN528" s="145">
        <v>0</v>
      </c>
      <c r="CO528" s="134" t="s">
        <v>127</v>
      </c>
      <c r="CP528" s="136" t="s">
        <v>127</v>
      </c>
      <c r="CQ528" s="133" t="s">
        <v>132</v>
      </c>
      <c r="CR528" s="134" t="s">
        <v>132</v>
      </c>
      <c r="CS528" s="112"/>
      <c r="CT528" s="134" t="s">
        <v>132</v>
      </c>
      <c r="CU528" s="135"/>
      <c r="CV528" s="135"/>
      <c r="CW528" s="136" t="s">
        <v>132</v>
      </c>
      <c r="CX528" s="137" t="s">
        <v>132</v>
      </c>
      <c r="CY528" s="137" t="s">
        <v>132</v>
      </c>
      <c r="CZ528" s="137" t="s">
        <v>132</v>
      </c>
      <c r="DA528" s="61"/>
      <c r="DB528" s="156" t="s">
        <v>2744</v>
      </c>
      <c r="DC528" s="138" t="s">
        <v>149</v>
      </c>
      <c r="DD528" s="896" t="s">
        <v>2735</v>
      </c>
      <c r="DE528" s="947" t="s">
        <v>144</v>
      </c>
    </row>
    <row r="529" spans="1:109" ht="27">
      <c r="A529" s="49"/>
      <c r="B529" s="59">
        <f t="shared" ca="1" si="8"/>
        <v>521</v>
      </c>
      <c r="C529" s="115" t="s">
        <v>277</v>
      </c>
      <c r="D529" s="150" t="s">
        <v>5347</v>
      </c>
      <c r="E529" s="65" t="s">
        <v>5348</v>
      </c>
      <c r="F529" s="116" t="s">
        <v>132</v>
      </c>
      <c r="G529" s="117" t="s">
        <v>132</v>
      </c>
      <c r="H529" s="27">
        <v>20965</v>
      </c>
      <c r="I529" s="65" t="s">
        <v>477</v>
      </c>
      <c r="J529" s="67" t="s">
        <v>5344</v>
      </c>
      <c r="K529" s="61" t="s">
        <v>479</v>
      </c>
      <c r="L529" s="112"/>
      <c r="M529" s="118" t="s">
        <v>2727</v>
      </c>
      <c r="N529" s="65" t="s">
        <v>5345</v>
      </c>
      <c r="O529" s="67" t="s">
        <v>5349</v>
      </c>
      <c r="P529" s="61" t="s">
        <v>3632</v>
      </c>
      <c r="Q529" s="112"/>
      <c r="R529" s="151">
        <v>19</v>
      </c>
      <c r="S529" s="369">
        <v>1</v>
      </c>
      <c r="T529" s="739" t="s">
        <v>5350</v>
      </c>
      <c r="U529" s="159">
        <v>35</v>
      </c>
      <c r="V529" s="739"/>
      <c r="W529" s="159"/>
      <c r="X529" s="368"/>
      <c r="Y529" s="159"/>
      <c r="Z529" s="368"/>
      <c r="AA529" s="159"/>
      <c r="AB529" s="368"/>
      <c r="AC529" s="159"/>
      <c r="AD529" s="368"/>
      <c r="AE529" s="159"/>
      <c r="AF529" s="368"/>
      <c r="AG529" s="159"/>
      <c r="AH529" s="368"/>
      <c r="AI529" s="159"/>
      <c r="AJ529" s="368"/>
      <c r="AK529" s="159"/>
      <c r="AL529" s="368"/>
      <c r="AM529" s="159"/>
      <c r="AN529" s="369">
        <v>1</v>
      </c>
      <c r="AO529" s="160">
        <v>0.3</v>
      </c>
      <c r="AP529" s="130">
        <v>0</v>
      </c>
      <c r="AQ529" s="212">
        <v>2</v>
      </c>
      <c r="AR529" s="66">
        <v>0</v>
      </c>
      <c r="AS529" s="120">
        <v>0</v>
      </c>
      <c r="AT529" s="374">
        <v>0</v>
      </c>
      <c r="AU529" s="31">
        <v>0</v>
      </c>
      <c r="AV529" s="120">
        <v>0</v>
      </c>
      <c r="AW529" s="121">
        <v>5</v>
      </c>
      <c r="AX529" s="66">
        <v>0</v>
      </c>
      <c r="AY529" s="122">
        <v>0</v>
      </c>
      <c r="AZ529" s="121">
        <v>0</v>
      </c>
      <c r="BA529" s="212">
        <v>0</v>
      </c>
      <c r="BB529" s="131">
        <v>0</v>
      </c>
      <c r="BC529" s="374">
        <v>1</v>
      </c>
      <c r="BD529" s="31">
        <v>0</v>
      </c>
      <c r="BE529" s="122">
        <v>0</v>
      </c>
      <c r="BF529" s="113">
        <v>6</v>
      </c>
      <c r="BG529" s="66">
        <v>0</v>
      </c>
      <c r="BH529" s="66">
        <v>0</v>
      </c>
      <c r="BI529" s="151">
        <v>5</v>
      </c>
      <c r="BJ529" s="143">
        <v>36</v>
      </c>
      <c r="BK529" s="903">
        <v>0</v>
      </c>
      <c r="BL529" s="425">
        <v>0</v>
      </c>
      <c r="BM529" s="146">
        <v>0</v>
      </c>
      <c r="BN529" s="158">
        <v>0</v>
      </c>
      <c r="BO529" s="146">
        <v>0</v>
      </c>
      <c r="BP529" s="283">
        <v>0</v>
      </c>
      <c r="BQ529" s="146">
        <v>0</v>
      </c>
      <c r="BR529" s="158">
        <v>0</v>
      </c>
      <c r="BS529" s="146">
        <v>0</v>
      </c>
      <c r="BT529" s="283">
        <v>0</v>
      </c>
      <c r="BU529" s="154">
        <v>0</v>
      </c>
      <c r="BV529" s="425">
        <v>0</v>
      </c>
      <c r="BW529" s="146">
        <v>2</v>
      </c>
      <c r="BX529" s="146">
        <v>2</v>
      </c>
      <c r="BY529" s="147" t="s">
        <v>132</v>
      </c>
      <c r="BZ529" s="144">
        <v>0</v>
      </c>
      <c r="CA529" s="145">
        <v>0</v>
      </c>
      <c r="CB529" s="145">
        <v>0</v>
      </c>
      <c r="CC529" s="145">
        <v>0</v>
      </c>
      <c r="CD529" s="144">
        <v>0</v>
      </c>
      <c r="CE529" s="145">
        <v>0</v>
      </c>
      <c r="CF529" s="145">
        <v>0</v>
      </c>
      <c r="CG529" s="145">
        <v>0</v>
      </c>
      <c r="CH529" s="134" t="s">
        <v>127</v>
      </c>
      <c r="CI529" s="145">
        <v>0</v>
      </c>
      <c r="CJ529" s="148">
        <v>0</v>
      </c>
      <c r="CK529" s="149">
        <v>0</v>
      </c>
      <c r="CL529" s="144">
        <v>0</v>
      </c>
      <c r="CM529" s="145">
        <v>0</v>
      </c>
      <c r="CN529" s="145">
        <v>0</v>
      </c>
      <c r="CO529" s="134" t="s">
        <v>127</v>
      </c>
      <c r="CP529" s="136" t="s">
        <v>127</v>
      </c>
      <c r="CQ529" s="133" t="s">
        <v>132</v>
      </c>
      <c r="CR529" s="134" t="s">
        <v>132</v>
      </c>
      <c r="CS529" s="112"/>
      <c r="CT529" s="134" t="s">
        <v>132</v>
      </c>
      <c r="CU529" s="135"/>
      <c r="CV529" s="135"/>
      <c r="CW529" s="136" t="s">
        <v>132</v>
      </c>
      <c r="CX529" s="137" t="s">
        <v>132</v>
      </c>
      <c r="CY529" s="137" t="s">
        <v>132</v>
      </c>
      <c r="CZ529" s="137" t="s">
        <v>132</v>
      </c>
      <c r="DA529" s="61"/>
      <c r="DB529" s="156" t="s">
        <v>2744</v>
      </c>
      <c r="DC529" s="138" t="s">
        <v>149</v>
      </c>
      <c r="DD529" s="896" t="s">
        <v>2735</v>
      </c>
      <c r="DE529" s="947" t="s">
        <v>144</v>
      </c>
    </row>
    <row r="530" spans="1:109" ht="40.5">
      <c r="A530" s="49"/>
      <c r="B530" s="59">
        <f t="shared" ca="1" si="8"/>
        <v>522</v>
      </c>
      <c r="C530" s="132" t="s">
        <v>277</v>
      </c>
      <c r="D530" s="150" t="s">
        <v>5351</v>
      </c>
      <c r="E530" s="65" t="s">
        <v>5352</v>
      </c>
      <c r="F530" s="116" t="s">
        <v>132</v>
      </c>
      <c r="G530" s="117" t="s">
        <v>132</v>
      </c>
      <c r="H530" s="27">
        <v>42746</v>
      </c>
      <c r="I530" s="73" t="s">
        <v>477</v>
      </c>
      <c r="J530" s="67" t="s">
        <v>5353</v>
      </c>
      <c r="K530" s="61" t="s">
        <v>479</v>
      </c>
      <c r="L530" s="112"/>
      <c r="M530" s="118" t="s">
        <v>2727</v>
      </c>
      <c r="N530" s="65" t="s">
        <v>5354</v>
      </c>
      <c r="O530" s="67" t="s">
        <v>5355</v>
      </c>
      <c r="P530" s="61" t="s">
        <v>3632</v>
      </c>
      <c r="Q530" s="112"/>
      <c r="R530" s="151">
        <v>0</v>
      </c>
      <c r="S530" s="153">
        <v>1</v>
      </c>
      <c r="T530" s="815" t="s">
        <v>5356</v>
      </c>
      <c r="U530" s="274">
        <v>56</v>
      </c>
      <c r="V530" s="815"/>
      <c r="W530" s="274"/>
      <c r="X530" s="119"/>
      <c r="Y530" s="274"/>
      <c r="Z530" s="119"/>
      <c r="AA530" s="274"/>
      <c r="AB530" s="119"/>
      <c r="AC530" s="274"/>
      <c r="AD530" s="119"/>
      <c r="AE530" s="274"/>
      <c r="AF530" s="119"/>
      <c r="AG530" s="274"/>
      <c r="AH530" s="119"/>
      <c r="AI530" s="274"/>
      <c r="AJ530" s="119"/>
      <c r="AK530" s="274"/>
      <c r="AL530" s="119"/>
      <c r="AM530" s="274"/>
      <c r="AN530" s="153">
        <v>0</v>
      </c>
      <c r="AO530" s="280">
        <v>0</v>
      </c>
      <c r="AP530" s="158">
        <v>0</v>
      </c>
      <c r="AQ530" s="334">
        <v>0</v>
      </c>
      <c r="AR530" s="145">
        <v>0</v>
      </c>
      <c r="AS530" s="157">
        <v>0</v>
      </c>
      <c r="AT530" s="158">
        <v>0</v>
      </c>
      <c r="AU530" s="145">
        <v>0</v>
      </c>
      <c r="AV530" s="135">
        <v>0</v>
      </c>
      <c r="AW530" s="121">
        <v>2</v>
      </c>
      <c r="AX530" s="66">
        <v>0</v>
      </c>
      <c r="AY530" s="122">
        <v>0</v>
      </c>
      <c r="AZ530" s="121">
        <v>0</v>
      </c>
      <c r="BA530" s="212">
        <v>0</v>
      </c>
      <c r="BB530" s="212">
        <v>0</v>
      </c>
      <c r="BC530" s="28">
        <v>0</v>
      </c>
      <c r="BD530" s="66">
        <v>0</v>
      </c>
      <c r="BE530" s="122">
        <v>0</v>
      </c>
      <c r="BF530" s="113">
        <v>0</v>
      </c>
      <c r="BG530" s="66">
        <v>0</v>
      </c>
      <c r="BH530" s="66">
        <v>0</v>
      </c>
      <c r="BI530" s="151">
        <v>1</v>
      </c>
      <c r="BJ530" s="158">
        <v>3</v>
      </c>
      <c r="BK530" s="903">
        <v>0</v>
      </c>
      <c r="BL530" s="155">
        <v>0</v>
      </c>
      <c r="BM530" s="146">
        <v>0</v>
      </c>
      <c r="BN530" s="283">
        <v>0</v>
      </c>
      <c r="BO530" s="146">
        <v>0</v>
      </c>
      <c r="BP530" s="283">
        <v>0</v>
      </c>
      <c r="BQ530" s="146">
        <v>0</v>
      </c>
      <c r="BR530" s="283">
        <v>0</v>
      </c>
      <c r="BS530" s="146">
        <v>0</v>
      </c>
      <c r="BT530" s="283">
        <v>0</v>
      </c>
      <c r="BU530" s="154">
        <v>0</v>
      </c>
      <c r="BV530" s="155">
        <v>0</v>
      </c>
      <c r="BW530" s="145">
        <v>0</v>
      </c>
      <c r="BX530" s="158">
        <v>0</v>
      </c>
      <c r="BY530" s="147" t="s">
        <v>132</v>
      </c>
      <c r="BZ530" s="155">
        <v>0</v>
      </c>
      <c r="CA530" s="155">
        <v>0</v>
      </c>
      <c r="CB530" s="146">
        <v>0</v>
      </c>
      <c r="CC530" s="154">
        <v>0</v>
      </c>
      <c r="CD530" s="155">
        <v>0</v>
      </c>
      <c r="CE530" s="155">
        <v>0</v>
      </c>
      <c r="CF530" s="146">
        <v>0</v>
      </c>
      <c r="CG530" s="154">
        <v>0</v>
      </c>
      <c r="CH530" s="134" t="s">
        <v>132</v>
      </c>
      <c r="CI530" s="145"/>
      <c r="CJ530" s="158"/>
      <c r="CK530" s="149"/>
      <c r="CL530" s="436">
        <v>0</v>
      </c>
      <c r="CM530" s="440">
        <v>0</v>
      </c>
      <c r="CN530" s="440">
        <v>0</v>
      </c>
      <c r="CO530" s="134" t="s">
        <v>132</v>
      </c>
      <c r="CP530" s="136"/>
      <c r="CQ530" s="133" t="s">
        <v>132</v>
      </c>
      <c r="CR530" s="134" t="s">
        <v>132</v>
      </c>
      <c r="CS530" s="112"/>
      <c r="CT530" s="134" t="s">
        <v>132</v>
      </c>
      <c r="CU530" s="135"/>
      <c r="CV530" s="135"/>
      <c r="CW530" s="136" t="s">
        <v>132</v>
      </c>
      <c r="CX530" s="136" t="s">
        <v>132</v>
      </c>
      <c r="CY530" s="136" t="s">
        <v>132</v>
      </c>
      <c r="CZ530" s="136" t="s">
        <v>132</v>
      </c>
      <c r="DA530" s="61"/>
      <c r="DB530" s="156" t="s">
        <v>2744</v>
      </c>
      <c r="DC530" s="138" t="s">
        <v>149</v>
      </c>
      <c r="DD530" s="896" t="s">
        <v>2735</v>
      </c>
      <c r="DE530" s="947" t="s">
        <v>144</v>
      </c>
    </row>
    <row r="531" spans="1:109" ht="40.5">
      <c r="A531" s="49"/>
      <c r="B531" s="59">
        <f t="shared" ca="1" si="8"/>
        <v>523</v>
      </c>
      <c r="C531" s="115" t="s">
        <v>277</v>
      </c>
      <c r="D531" s="150" t="s">
        <v>5357</v>
      </c>
      <c r="E531" s="65" t="s">
        <v>5358</v>
      </c>
      <c r="F531" s="116" t="s">
        <v>132</v>
      </c>
      <c r="G531" s="117" t="s">
        <v>132</v>
      </c>
      <c r="H531" s="27">
        <v>42746</v>
      </c>
      <c r="I531" s="65" t="s">
        <v>477</v>
      </c>
      <c r="J531" s="67" t="s">
        <v>5353</v>
      </c>
      <c r="K531" s="61" t="s">
        <v>479</v>
      </c>
      <c r="L531" s="112"/>
      <c r="M531" s="118" t="s">
        <v>2727</v>
      </c>
      <c r="N531" s="65" t="s">
        <v>5354</v>
      </c>
      <c r="O531" s="67" t="s">
        <v>5359</v>
      </c>
      <c r="P531" s="61" t="s">
        <v>3632</v>
      </c>
      <c r="Q531" s="112"/>
      <c r="R531" s="151">
        <v>0</v>
      </c>
      <c r="S531" s="144">
        <v>1</v>
      </c>
      <c r="T531" s="282" t="s">
        <v>5356</v>
      </c>
      <c r="U531" s="159">
        <v>29</v>
      </c>
      <c r="V531" s="282"/>
      <c r="W531" s="159"/>
      <c r="X531" s="114"/>
      <c r="Y531" s="159"/>
      <c r="Z531" s="114"/>
      <c r="AA531" s="159"/>
      <c r="AB531" s="114"/>
      <c r="AC531" s="159"/>
      <c r="AD531" s="114"/>
      <c r="AE531" s="159"/>
      <c r="AF531" s="114"/>
      <c r="AG531" s="159"/>
      <c r="AH531" s="114"/>
      <c r="AI531" s="159"/>
      <c r="AJ531" s="114"/>
      <c r="AK531" s="159"/>
      <c r="AL531" s="114"/>
      <c r="AM531" s="159"/>
      <c r="AN531" s="144">
        <v>0</v>
      </c>
      <c r="AO531" s="160">
        <v>0</v>
      </c>
      <c r="AP531" s="236">
        <v>0</v>
      </c>
      <c r="AQ531" s="769">
        <v>0</v>
      </c>
      <c r="AR531" s="407">
        <v>0</v>
      </c>
      <c r="AS531" s="160">
        <v>0</v>
      </c>
      <c r="AT531" s="236">
        <v>0</v>
      </c>
      <c r="AU531" s="407">
        <v>0</v>
      </c>
      <c r="AV531" s="135">
        <v>0</v>
      </c>
      <c r="AW531" s="121">
        <v>1</v>
      </c>
      <c r="AX531" s="66">
        <v>1</v>
      </c>
      <c r="AY531" s="122">
        <v>0</v>
      </c>
      <c r="AZ531" s="121">
        <v>0</v>
      </c>
      <c r="BA531" s="212">
        <v>0</v>
      </c>
      <c r="BB531" s="131">
        <v>0</v>
      </c>
      <c r="BC531" s="130">
        <v>0</v>
      </c>
      <c r="BD531" s="66">
        <v>0</v>
      </c>
      <c r="BE531" s="122">
        <v>0</v>
      </c>
      <c r="BF531" s="113">
        <v>0</v>
      </c>
      <c r="BG531" s="66">
        <v>0</v>
      </c>
      <c r="BH531" s="66">
        <v>0</v>
      </c>
      <c r="BI531" s="151">
        <v>4</v>
      </c>
      <c r="BJ531" s="143">
        <v>9</v>
      </c>
      <c r="BK531" s="903">
        <v>0</v>
      </c>
      <c r="BL531" s="155">
        <v>0</v>
      </c>
      <c r="BM531" s="146">
        <v>0</v>
      </c>
      <c r="BN531" s="283">
        <v>0</v>
      </c>
      <c r="BO531" s="146">
        <v>0</v>
      </c>
      <c r="BP531" s="283">
        <v>0</v>
      </c>
      <c r="BQ531" s="146">
        <v>0</v>
      </c>
      <c r="BR531" s="283">
        <v>0</v>
      </c>
      <c r="BS531" s="146">
        <v>0</v>
      </c>
      <c r="BT531" s="283">
        <v>0</v>
      </c>
      <c r="BU531" s="154">
        <v>0</v>
      </c>
      <c r="BV531" s="155">
        <v>0</v>
      </c>
      <c r="BW531" s="145">
        <v>25</v>
      </c>
      <c r="BX531" s="146">
        <v>8</v>
      </c>
      <c r="BY531" s="147" t="s">
        <v>132</v>
      </c>
      <c r="BZ531" s="155">
        <v>0</v>
      </c>
      <c r="CA531" s="155">
        <v>0</v>
      </c>
      <c r="CB531" s="146">
        <v>0</v>
      </c>
      <c r="CC531" s="154">
        <v>0</v>
      </c>
      <c r="CD531" s="155">
        <v>0</v>
      </c>
      <c r="CE531" s="155">
        <v>0</v>
      </c>
      <c r="CF531" s="146">
        <v>0</v>
      </c>
      <c r="CG531" s="154">
        <v>0</v>
      </c>
      <c r="CH531" s="134" t="s">
        <v>132</v>
      </c>
      <c r="CI531" s="145"/>
      <c r="CJ531" s="148"/>
      <c r="CK531" s="149"/>
      <c r="CL531" s="436">
        <v>0</v>
      </c>
      <c r="CM531" s="440">
        <v>0</v>
      </c>
      <c r="CN531" s="440">
        <v>0</v>
      </c>
      <c r="CO531" s="134" t="s">
        <v>132</v>
      </c>
      <c r="CP531" s="136"/>
      <c r="CQ531" s="133" t="s">
        <v>132</v>
      </c>
      <c r="CR531" s="134" t="s">
        <v>127</v>
      </c>
      <c r="CS531" s="112" t="s">
        <v>5360</v>
      </c>
      <c r="CT531" s="134" t="s">
        <v>132</v>
      </c>
      <c r="CU531" s="135"/>
      <c r="CV531" s="135"/>
      <c r="CW531" s="136" t="s">
        <v>132</v>
      </c>
      <c r="CX531" s="136" t="s">
        <v>132</v>
      </c>
      <c r="CY531" s="136" t="s">
        <v>132</v>
      </c>
      <c r="CZ531" s="136" t="s">
        <v>132</v>
      </c>
      <c r="DA531" s="61"/>
      <c r="DB531" s="156" t="s">
        <v>2744</v>
      </c>
      <c r="DC531" s="138" t="s">
        <v>149</v>
      </c>
      <c r="DD531" s="139" t="s">
        <v>2735</v>
      </c>
      <c r="DE531" s="947" t="s">
        <v>144</v>
      </c>
    </row>
    <row r="532" spans="1:109" ht="40.5">
      <c r="A532" s="49"/>
      <c r="B532" s="59">
        <f t="shared" ca="1" si="8"/>
        <v>524</v>
      </c>
      <c r="C532" s="115" t="s">
        <v>277</v>
      </c>
      <c r="D532" s="150" t="s">
        <v>5361</v>
      </c>
      <c r="E532" s="65" t="s">
        <v>5362</v>
      </c>
      <c r="F532" s="116" t="s">
        <v>132</v>
      </c>
      <c r="G532" s="117" t="s">
        <v>132</v>
      </c>
      <c r="H532" s="27">
        <v>42746</v>
      </c>
      <c r="I532" s="65" t="s">
        <v>477</v>
      </c>
      <c r="J532" s="67" t="s">
        <v>5353</v>
      </c>
      <c r="K532" s="61" t="s">
        <v>479</v>
      </c>
      <c r="L532" s="112"/>
      <c r="M532" s="118" t="s">
        <v>2727</v>
      </c>
      <c r="N532" s="65" t="s">
        <v>5354</v>
      </c>
      <c r="O532" s="67" t="s">
        <v>5363</v>
      </c>
      <c r="P532" s="61" t="s">
        <v>3056</v>
      </c>
      <c r="Q532" s="112" t="s">
        <v>5364</v>
      </c>
      <c r="R532" s="151">
        <v>0</v>
      </c>
      <c r="S532" s="144">
        <v>1</v>
      </c>
      <c r="T532" s="282" t="s">
        <v>5356</v>
      </c>
      <c r="U532" s="159">
        <v>47</v>
      </c>
      <c r="V532" s="282"/>
      <c r="W532" s="159"/>
      <c r="X532" s="114"/>
      <c r="Y532" s="159"/>
      <c r="Z532" s="114"/>
      <c r="AA532" s="159"/>
      <c r="AB532" s="114"/>
      <c r="AC532" s="159"/>
      <c r="AD532" s="114"/>
      <c r="AE532" s="159"/>
      <c r="AF532" s="114"/>
      <c r="AG532" s="159"/>
      <c r="AH532" s="114"/>
      <c r="AI532" s="159"/>
      <c r="AJ532" s="114"/>
      <c r="AK532" s="159"/>
      <c r="AL532" s="114"/>
      <c r="AM532" s="159"/>
      <c r="AN532" s="144">
        <v>0</v>
      </c>
      <c r="AO532" s="161">
        <v>0</v>
      </c>
      <c r="AP532" s="764">
        <v>0</v>
      </c>
      <c r="AQ532" s="764">
        <v>0</v>
      </c>
      <c r="AR532" s="773">
        <v>0</v>
      </c>
      <c r="AS532" s="772">
        <v>0</v>
      </c>
      <c r="AT532" s="764">
        <v>0</v>
      </c>
      <c r="AU532" s="773">
        <v>0</v>
      </c>
      <c r="AV532" s="135">
        <v>0</v>
      </c>
      <c r="AW532" s="121">
        <v>1</v>
      </c>
      <c r="AX532" s="66">
        <v>2</v>
      </c>
      <c r="AY532" s="122">
        <v>0</v>
      </c>
      <c r="AZ532" s="121">
        <v>0</v>
      </c>
      <c r="BA532" s="212">
        <v>0</v>
      </c>
      <c r="BB532" s="131">
        <v>0</v>
      </c>
      <c r="BC532" s="130">
        <v>0</v>
      </c>
      <c r="BD532" s="66">
        <v>0</v>
      </c>
      <c r="BE532" s="122">
        <v>0</v>
      </c>
      <c r="BF532" s="113">
        <v>1</v>
      </c>
      <c r="BG532" s="66">
        <v>0</v>
      </c>
      <c r="BH532" s="66">
        <v>0</v>
      </c>
      <c r="BI532" s="151">
        <v>5</v>
      </c>
      <c r="BJ532" s="143">
        <v>7</v>
      </c>
      <c r="BK532" s="903">
        <v>0</v>
      </c>
      <c r="BL532" s="155">
        <v>0</v>
      </c>
      <c r="BM532" s="146">
        <v>0</v>
      </c>
      <c r="BN532" s="283">
        <v>0</v>
      </c>
      <c r="BO532" s="146">
        <v>0</v>
      </c>
      <c r="BP532" s="283">
        <v>0</v>
      </c>
      <c r="BQ532" s="146">
        <v>0</v>
      </c>
      <c r="BR532" s="283">
        <v>0</v>
      </c>
      <c r="BS532" s="146">
        <v>0</v>
      </c>
      <c r="BT532" s="283">
        <v>0</v>
      </c>
      <c r="BU532" s="154">
        <v>0</v>
      </c>
      <c r="BV532" s="155">
        <v>0</v>
      </c>
      <c r="BW532" s="145">
        <v>24</v>
      </c>
      <c r="BX532" s="146">
        <v>10</v>
      </c>
      <c r="BY532" s="147" t="s">
        <v>132</v>
      </c>
      <c r="BZ532" s="155">
        <v>0</v>
      </c>
      <c r="CA532" s="155">
        <v>0</v>
      </c>
      <c r="CB532" s="146">
        <v>0</v>
      </c>
      <c r="CC532" s="154">
        <v>0</v>
      </c>
      <c r="CD532" s="155">
        <v>0</v>
      </c>
      <c r="CE532" s="155">
        <v>0</v>
      </c>
      <c r="CF532" s="146">
        <v>0</v>
      </c>
      <c r="CG532" s="154">
        <v>0</v>
      </c>
      <c r="CH532" s="134" t="s">
        <v>132</v>
      </c>
      <c r="CI532" s="145"/>
      <c r="CJ532" s="148"/>
      <c r="CK532" s="149"/>
      <c r="CL532" s="436">
        <v>0</v>
      </c>
      <c r="CM532" s="440">
        <v>0</v>
      </c>
      <c r="CN532" s="440">
        <v>0</v>
      </c>
      <c r="CO532" s="134" t="s">
        <v>132</v>
      </c>
      <c r="CP532" s="136"/>
      <c r="CQ532" s="133" t="s">
        <v>132</v>
      </c>
      <c r="CR532" s="134" t="s">
        <v>132</v>
      </c>
      <c r="CS532" s="112"/>
      <c r="CT532" s="134" t="s">
        <v>132</v>
      </c>
      <c r="CU532" s="135"/>
      <c r="CV532" s="135"/>
      <c r="CW532" s="136" t="s">
        <v>132</v>
      </c>
      <c r="CX532" s="136" t="s">
        <v>132</v>
      </c>
      <c r="CY532" s="136" t="s">
        <v>132</v>
      </c>
      <c r="CZ532" s="136" t="s">
        <v>132</v>
      </c>
      <c r="DA532" s="61"/>
      <c r="DB532" s="156" t="s">
        <v>3015</v>
      </c>
      <c r="DC532" s="138" t="s">
        <v>143</v>
      </c>
      <c r="DD532" s="139" t="s">
        <v>2735</v>
      </c>
      <c r="DE532" s="947" t="s">
        <v>144</v>
      </c>
    </row>
    <row r="533" spans="1:109" ht="40.5">
      <c r="A533" s="49"/>
      <c r="B533" s="59">
        <f t="shared" ca="1" si="8"/>
        <v>525</v>
      </c>
      <c r="C533" s="115" t="s">
        <v>277</v>
      </c>
      <c r="D533" s="150" t="s">
        <v>5365</v>
      </c>
      <c r="E533" s="65" t="s">
        <v>5366</v>
      </c>
      <c r="F533" s="116" t="s">
        <v>132</v>
      </c>
      <c r="G533" s="117" t="s">
        <v>132</v>
      </c>
      <c r="H533" s="27">
        <v>42746</v>
      </c>
      <c r="I533" s="65" t="s">
        <v>477</v>
      </c>
      <c r="J533" s="67" t="s">
        <v>5353</v>
      </c>
      <c r="K533" s="61" t="s">
        <v>479</v>
      </c>
      <c r="L533" s="112"/>
      <c r="M533" s="118" t="s">
        <v>2727</v>
      </c>
      <c r="N533" s="65" t="s">
        <v>5354</v>
      </c>
      <c r="O533" s="67" t="s">
        <v>5367</v>
      </c>
      <c r="P533" s="61" t="s">
        <v>3632</v>
      </c>
      <c r="Q533" s="112"/>
      <c r="R533" s="151">
        <v>0</v>
      </c>
      <c r="S533" s="144">
        <v>1</v>
      </c>
      <c r="T533" s="739" t="s">
        <v>5356</v>
      </c>
      <c r="U533" s="159">
        <v>56</v>
      </c>
      <c r="V533" s="739"/>
      <c r="W533" s="159"/>
      <c r="X533" s="368"/>
      <c r="Y533" s="159"/>
      <c r="Z533" s="368"/>
      <c r="AA533" s="159"/>
      <c r="AB533" s="368"/>
      <c r="AC533" s="159"/>
      <c r="AD533" s="368"/>
      <c r="AE533" s="159"/>
      <c r="AF533" s="368"/>
      <c r="AG533" s="159"/>
      <c r="AH533" s="368"/>
      <c r="AI533" s="159"/>
      <c r="AJ533" s="368"/>
      <c r="AK533" s="159"/>
      <c r="AL533" s="368"/>
      <c r="AM533" s="159"/>
      <c r="AN533" s="369">
        <v>0</v>
      </c>
      <c r="AO533" s="161">
        <v>0</v>
      </c>
      <c r="AP533" s="143">
        <v>0</v>
      </c>
      <c r="AQ533" s="155">
        <v>0</v>
      </c>
      <c r="AR533" s="146">
        <v>0</v>
      </c>
      <c r="AS533" s="280">
        <v>0</v>
      </c>
      <c r="AT533" s="155">
        <v>0</v>
      </c>
      <c r="AU533" s="146">
        <v>0</v>
      </c>
      <c r="AV533" s="135">
        <v>0</v>
      </c>
      <c r="AW533" s="121">
        <v>2</v>
      </c>
      <c r="AX533" s="66">
        <v>0</v>
      </c>
      <c r="AY533" s="122">
        <v>0</v>
      </c>
      <c r="AZ533" s="121">
        <v>0</v>
      </c>
      <c r="BA533" s="212">
        <v>0</v>
      </c>
      <c r="BB533" s="212">
        <v>0</v>
      </c>
      <c r="BC533" s="28">
        <v>0</v>
      </c>
      <c r="BD533" s="66">
        <v>0</v>
      </c>
      <c r="BE533" s="122">
        <v>0</v>
      </c>
      <c r="BF533" s="113">
        <v>0</v>
      </c>
      <c r="BG533" s="66">
        <v>0</v>
      </c>
      <c r="BH533" s="66">
        <v>0</v>
      </c>
      <c r="BI533" s="151">
        <v>4</v>
      </c>
      <c r="BJ533" s="143">
        <v>22</v>
      </c>
      <c r="BK533" s="903">
        <v>0</v>
      </c>
      <c r="BL533" s="155">
        <v>0</v>
      </c>
      <c r="BM533" s="146">
        <v>0</v>
      </c>
      <c r="BN533" s="283">
        <v>0</v>
      </c>
      <c r="BO533" s="146">
        <v>0</v>
      </c>
      <c r="BP533" s="283">
        <v>0</v>
      </c>
      <c r="BQ533" s="146">
        <v>0</v>
      </c>
      <c r="BR533" s="283">
        <v>0</v>
      </c>
      <c r="BS533" s="146">
        <v>0</v>
      </c>
      <c r="BT533" s="283">
        <v>0</v>
      </c>
      <c r="BU533" s="154">
        <v>0</v>
      </c>
      <c r="BV533" s="155">
        <v>0</v>
      </c>
      <c r="BW533" s="145">
        <v>10</v>
      </c>
      <c r="BX533" s="146">
        <v>5</v>
      </c>
      <c r="BY533" s="147" t="s">
        <v>132</v>
      </c>
      <c r="BZ533" s="155">
        <v>0</v>
      </c>
      <c r="CA533" s="155">
        <v>0</v>
      </c>
      <c r="CB533" s="146">
        <v>0</v>
      </c>
      <c r="CC533" s="154">
        <v>0</v>
      </c>
      <c r="CD533" s="155">
        <v>0</v>
      </c>
      <c r="CE533" s="155">
        <v>0</v>
      </c>
      <c r="CF533" s="146">
        <v>0</v>
      </c>
      <c r="CG533" s="154">
        <v>0</v>
      </c>
      <c r="CH533" s="134" t="s">
        <v>132</v>
      </c>
      <c r="CI533" s="145"/>
      <c r="CJ533" s="148"/>
      <c r="CK533" s="149"/>
      <c r="CL533" s="436">
        <v>0</v>
      </c>
      <c r="CM533" s="440">
        <v>0</v>
      </c>
      <c r="CN533" s="440">
        <v>0</v>
      </c>
      <c r="CO533" s="134" t="s">
        <v>132</v>
      </c>
      <c r="CP533" s="136"/>
      <c r="CQ533" s="133" t="s">
        <v>132</v>
      </c>
      <c r="CR533" s="134" t="s">
        <v>132</v>
      </c>
      <c r="CS533" s="112"/>
      <c r="CT533" s="134" t="s">
        <v>132</v>
      </c>
      <c r="CU533" s="135"/>
      <c r="CV533" s="135"/>
      <c r="CW533" s="136" t="s">
        <v>132</v>
      </c>
      <c r="CX533" s="136" t="s">
        <v>132</v>
      </c>
      <c r="CY533" s="136" t="s">
        <v>132</v>
      </c>
      <c r="CZ533" s="136" t="s">
        <v>132</v>
      </c>
      <c r="DA533" s="61"/>
      <c r="DB533" s="156" t="s">
        <v>2744</v>
      </c>
      <c r="DC533" s="138" t="s">
        <v>149</v>
      </c>
      <c r="DD533" s="139" t="s">
        <v>2735</v>
      </c>
      <c r="DE533" s="947" t="s">
        <v>144</v>
      </c>
    </row>
    <row r="534" spans="1:109">
      <c r="A534" s="49"/>
      <c r="B534" s="59">
        <f t="shared" ca="1" si="8"/>
        <v>526</v>
      </c>
      <c r="C534" s="132" t="s">
        <v>277</v>
      </c>
      <c r="D534" s="150" t="s">
        <v>5368</v>
      </c>
      <c r="E534" s="65" t="s">
        <v>5369</v>
      </c>
      <c r="F534" s="116" t="s">
        <v>132</v>
      </c>
      <c r="G534" s="117" t="s">
        <v>132</v>
      </c>
      <c r="H534" s="27">
        <v>39022</v>
      </c>
      <c r="I534" s="73" t="s">
        <v>477</v>
      </c>
      <c r="J534" s="67" t="s">
        <v>5370</v>
      </c>
      <c r="K534" s="61" t="s">
        <v>479</v>
      </c>
      <c r="L534" s="112"/>
      <c r="M534" s="118" t="s">
        <v>132</v>
      </c>
      <c r="N534" s="65" t="s">
        <v>5371</v>
      </c>
      <c r="O534" s="67" t="s">
        <v>5372</v>
      </c>
      <c r="P534" s="61" t="s">
        <v>2831</v>
      </c>
      <c r="Q534" s="112"/>
      <c r="R534" s="151">
        <v>0</v>
      </c>
      <c r="S534" s="144">
        <v>0</v>
      </c>
      <c r="T534" s="815"/>
      <c r="U534" s="274"/>
      <c r="V534" s="815"/>
      <c r="W534" s="274"/>
      <c r="X534" s="119"/>
      <c r="Y534" s="274"/>
      <c r="Z534" s="119"/>
      <c r="AA534" s="274"/>
      <c r="AB534" s="119"/>
      <c r="AC534" s="274"/>
      <c r="AD534" s="119"/>
      <c r="AE534" s="274"/>
      <c r="AF534" s="119"/>
      <c r="AG534" s="274"/>
      <c r="AH534" s="119"/>
      <c r="AI534" s="274"/>
      <c r="AJ534" s="119"/>
      <c r="AK534" s="274"/>
      <c r="AL534" s="119"/>
      <c r="AM534" s="274"/>
      <c r="AN534" s="153">
        <v>7</v>
      </c>
      <c r="AO534" s="280">
        <v>1</v>
      </c>
      <c r="AP534" s="130">
        <v>0</v>
      </c>
      <c r="AQ534" s="212">
        <v>4</v>
      </c>
      <c r="AR534" s="66">
        <v>0</v>
      </c>
      <c r="AS534" s="120">
        <v>3</v>
      </c>
      <c r="AT534" s="374">
        <v>0</v>
      </c>
      <c r="AU534" s="66">
        <v>0</v>
      </c>
      <c r="AV534" s="120">
        <v>0</v>
      </c>
      <c r="AW534" s="121">
        <v>1</v>
      </c>
      <c r="AX534" s="66">
        <v>1</v>
      </c>
      <c r="AY534" s="122">
        <v>0.7</v>
      </c>
      <c r="AZ534" s="121">
        <v>0</v>
      </c>
      <c r="BA534" s="212">
        <v>0</v>
      </c>
      <c r="BB534" s="122">
        <v>0</v>
      </c>
      <c r="BC534" s="374">
        <v>0</v>
      </c>
      <c r="BD534" s="66">
        <v>0</v>
      </c>
      <c r="BE534" s="122">
        <v>0</v>
      </c>
      <c r="BF534" s="113">
        <v>0</v>
      </c>
      <c r="BG534" s="66">
        <v>3</v>
      </c>
      <c r="BH534" s="66">
        <v>0.77</v>
      </c>
      <c r="BI534" s="151">
        <v>5</v>
      </c>
      <c r="BJ534" s="158">
        <v>20</v>
      </c>
      <c r="BK534" s="903">
        <v>0</v>
      </c>
      <c r="BL534" s="425">
        <v>0</v>
      </c>
      <c r="BM534" s="145">
        <v>0</v>
      </c>
      <c r="BN534" s="158">
        <v>0</v>
      </c>
      <c r="BO534" s="145">
        <v>0</v>
      </c>
      <c r="BP534" s="158">
        <v>0</v>
      </c>
      <c r="BQ534" s="145">
        <v>0</v>
      </c>
      <c r="BR534" s="158">
        <v>0</v>
      </c>
      <c r="BS534" s="145">
        <v>0</v>
      </c>
      <c r="BT534" s="158">
        <v>0</v>
      </c>
      <c r="BU534" s="149">
        <v>0</v>
      </c>
      <c r="BV534" s="425">
        <v>0</v>
      </c>
      <c r="BW534" s="145">
        <v>0</v>
      </c>
      <c r="BX534" s="158">
        <v>0</v>
      </c>
      <c r="BY534" s="147" t="s">
        <v>132</v>
      </c>
      <c r="BZ534" s="144">
        <v>0</v>
      </c>
      <c r="CA534" s="145">
        <v>24</v>
      </c>
      <c r="CB534" s="145">
        <v>24</v>
      </c>
      <c r="CC534" s="145">
        <v>4</v>
      </c>
      <c r="CD534" s="144">
        <v>0</v>
      </c>
      <c r="CE534" s="145">
        <v>0</v>
      </c>
      <c r="CF534" s="145">
        <v>0</v>
      </c>
      <c r="CG534" s="145">
        <v>0</v>
      </c>
      <c r="CH534" s="134" t="s">
        <v>132</v>
      </c>
      <c r="CI534" s="145"/>
      <c r="CJ534" s="158"/>
      <c r="CK534" s="149"/>
      <c r="CL534" s="144">
        <v>0</v>
      </c>
      <c r="CM534" s="145">
        <v>0</v>
      </c>
      <c r="CN534" s="145">
        <v>0</v>
      </c>
      <c r="CO534" s="134" t="s">
        <v>127</v>
      </c>
      <c r="CP534" s="136" t="s">
        <v>132</v>
      </c>
      <c r="CQ534" s="133" t="s">
        <v>132</v>
      </c>
      <c r="CR534" s="134" t="s">
        <v>132</v>
      </c>
      <c r="CS534" s="112"/>
      <c r="CT534" s="134" t="s">
        <v>132</v>
      </c>
      <c r="CU534" s="135"/>
      <c r="CV534" s="135"/>
      <c r="CW534" s="136" t="s">
        <v>132</v>
      </c>
      <c r="CX534" s="137" t="s">
        <v>132</v>
      </c>
      <c r="CY534" s="137" t="s">
        <v>132</v>
      </c>
      <c r="CZ534" s="137" t="s">
        <v>132</v>
      </c>
      <c r="DA534" s="61"/>
      <c r="DB534" s="156" t="s">
        <v>2744</v>
      </c>
      <c r="DC534" s="138" t="s">
        <v>149</v>
      </c>
      <c r="DD534" s="139" t="s">
        <v>2735</v>
      </c>
      <c r="DE534" s="947" t="s">
        <v>5373</v>
      </c>
    </row>
    <row r="535" spans="1:109" ht="27">
      <c r="A535" s="49"/>
      <c r="B535" s="59">
        <f t="shared" ca="1" si="8"/>
        <v>527</v>
      </c>
      <c r="C535" s="132" t="s">
        <v>5374</v>
      </c>
      <c r="D535" s="430" t="s">
        <v>5375</v>
      </c>
      <c r="E535" s="65" t="s">
        <v>5376</v>
      </c>
      <c r="F535" s="116" t="s">
        <v>132</v>
      </c>
      <c r="G535" s="117" t="s">
        <v>132</v>
      </c>
      <c r="H535" s="27">
        <v>38657</v>
      </c>
      <c r="I535" s="73" t="s">
        <v>477</v>
      </c>
      <c r="J535" s="67" t="s">
        <v>5377</v>
      </c>
      <c r="K535" s="61" t="s">
        <v>528</v>
      </c>
      <c r="L535" s="112" t="s">
        <v>5378</v>
      </c>
      <c r="M535" s="118" t="s">
        <v>132</v>
      </c>
      <c r="N535" s="65" t="s">
        <v>5379</v>
      </c>
      <c r="O535" s="67" t="s">
        <v>5380</v>
      </c>
      <c r="P535" s="61" t="s">
        <v>2743</v>
      </c>
      <c r="Q535" s="112"/>
      <c r="R535" s="151">
        <v>0</v>
      </c>
      <c r="S535" s="144">
        <v>1</v>
      </c>
      <c r="T535" s="282" t="s">
        <v>5381</v>
      </c>
      <c r="U535" s="278">
        <v>48</v>
      </c>
      <c r="V535" s="815"/>
      <c r="W535" s="274"/>
      <c r="X535" s="119"/>
      <c r="Y535" s="274"/>
      <c r="Z535" s="119"/>
      <c r="AA535" s="274"/>
      <c r="AB535" s="119"/>
      <c r="AC535" s="274"/>
      <c r="AD535" s="119"/>
      <c r="AE535" s="274"/>
      <c r="AF535" s="119"/>
      <c r="AG535" s="274"/>
      <c r="AH535" s="119"/>
      <c r="AI535" s="274"/>
      <c r="AJ535" s="119"/>
      <c r="AK535" s="274"/>
      <c r="AL535" s="119"/>
      <c r="AM535" s="279"/>
      <c r="AN535" s="144">
        <v>3</v>
      </c>
      <c r="AO535" s="157">
        <v>0.3</v>
      </c>
      <c r="AP535" s="130">
        <v>0</v>
      </c>
      <c r="AQ535" s="212">
        <v>0</v>
      </c>
      <c r="AR535" s="66">
        <v>0</v>
      </c>
      <c r="AS535" s="120">
        <v>0</v>
      </c>
      <c r="AT535" s="121">
        <v>0</v>
      </c>
      <c r="AU535" s="66">
        <v>0</v>
      </c>
      <c r="AV535" s="122">
        <v>0</v>
      </c>
      <c r="AW535" s="121">
        <v>0</v>
      </c>
      <c r="AX535" s="66">
        <v>4</v>
      </c>
      <c r="AY535" s="122">
        <v>1.7</v>
      </c>
      <c r="AZ535" s="121">
        <v>0</v>
      </c>
      <c r="BA535" s="66">
        <v>0</v>
      </c>
      <c r="BB535" s="122">
        <v>0</v>
      </c>
      <c r="BC535" s="121">
        <v>2</v>
      </c>
      <c r="BD535" s="66">
        <v>0</v>
      </c>
      <c r="BE535" s="122">
        <v>0</v>
      </c>
      <c r="BF535" s="113">
        <v>2</v>
      </c>
      <c r="BG535" s="66">
        <v>2</v>
      </c>
      <c r="BH535" s="66">
        <v>0.8</v>
      </c>
      <c r="BI535" s="151">
        <v>6</v>
      </c>
      <c r="BJ535" s="158">
        <v>39</v>
      </c>
      <c r="BK535" s="903">
        <v>0</v>
      </c>
      <c r="BL535" s="144">
        <v>0</v>
      </c>
      <c r="BM535" s="135"/>
      <c r="BN535" s="145">
        <v>0</v>
      </c>
      <c r="BO535" s="135"/>
      <c r="BP535" s="135">
        <v>0</v>
      </c>
      <c r="BQ535" s="135"/>
      <c r="BR535" s="145">
        <v>0</v>
      </c>
      <c r="BS535" s="135"/>
      <c r="BT535" s="158">
        <v>0</v>
      </c>
      <c r="BU535" s="149"/>
      <c r="BV535" s="144">
        <v>0</v>
      </c>
      <c r="BW535" s="145">
        <v>0</v>
      </c>
      <c r="BX535" s="158">
        <v>0</v>
      </c>
      <c r="BY535" s="147" t="s">
        <v>132</v>
      </c>
      <c r="BZ535" s="144">
        <v>0</v>
      </c>
      <c r="CA535" s="145">
        <v>15</v>
      </c>
      <c r="CB535" s="145">
        <v>7</v>
      </c>
      <c r="CC535" s="145">
        <v>15</v>
      </c>
      <c r="CD535" s="144">
        <v>0</v>
      </c>
      <c r="CE535" s="145">
        <v>0</v>
      </c>
      <c r="CF535" s="145">
        <v>0</v>
      </c>
      <c r="CG535" s="145">
        <v>0</v>
      </c>
      <c r="CH535" s="134" t="s">
        <v>132</v>
      </c>
      <c r="CI535" s="145"/>
      <c r="CJ535" s="158"/>
      <c r="CK535" s="149"/>
      <c r="CL535" s="144">
        <v>0</v>
      </c>
      <c r="CM535" s="145">
        <v>0</v>
      </c>
      <c r="CN535" s="145">
        <v>0</v>
      </c>
      <c r="CO535" s="134" t="s">
        <v>127</v>
      </c>
      <c r="CP535" s="136" t="s">
        <v>127</v>
      </c>
      <c r="CQ535" s="133" t="s">
        <v>132</v>
      </c>
      <c r="CR535" s="134" t="s">
        <v>132</v>
      </c>
      <c r="CS535" s="112"/>
      <c r="CT535" s="134" t="s">
        <v>132</v>
      </c>
      <c r="CU535" s="135"/>
      <c r="CV535" s="135"/>
      <c r="CW535" s="136" t="s">
        <v>132</v>
      </c>
      <c r="CX535" s="137" t="s">
        <v>132</v>
      </c>
      <c r="CY535" s="137" t="s">
        <v>132</v>
      </c>
      <c r="CZ535" s="137" t="s">
        <v>132</v>
      </c>
      <c r="DA535" s="61" t="s">
        <v>2773</v>
      </c>
      <c r="DB535" s="156" t="s">
        <v>2744</v>
      </c>
      <c r="DC535" s="138" t="s">
        <v>149</v>
      </c>
      <c r="DD535" s="139" t="s">
        <v>2736</v>
      </c>
      <c r="DE535" s="947" t="s">
        <v>4109</v>
      </c>
    </row>
    <row r="536" spans="1:109">
      <c r="A536" s="49"/>
      <c r="B536" s="59">
        <f t="shared" ca="1" si="8"/>
        <v>528</v>
      </c>
      <c r="C536" s="132" t="s">
        <v>277</v>
      </c>
      <c r="D536" s="150" t="s">
        <v>5382</v>
      </c>
      <c r="E536" s="65" t="s">
        <v>5383</v>
      </c>
      <c r="F536" s="116" t="s">
        <v>132</v>
      </c>
      <c r="G536" s="117" t="s">
        <v>132</v>
      </c>
      <c r="H536" s="27">
        <v>38657</v>
      </c>
      <c r="I536" s="73" t="s">
        <v>477</v>
      </c>
      <c r="J536" s="67" t="s">
        <v>5384</v>
      </c>
      <c r="K536" s="61" t="s">
        <v>479</v>
      </c>
      <c r="L536" s="112"/>
      <c r="M536" s="118" t="s">
        <v>2727</v>
      </c>
      <c r="N536" s="65" t="s">
        <v>5385</v>
      </c>
      <c r="O536" s="67" t="s">
        <v>5386</v>
      </c>
      <c r="P536" s="61" t="s">
        <v>3632</v>
      </c>
      <c r="Q536" s="112"/>
      <c r="R536" s="151">
        <v>0</v>
      </c>
      <c r="S536" s="144">
        <v>1</v>
      </c>
      <c r="T536" s="739" t="s">
        <v>2887</v>
      </c>
      <c r="U536" s="676">
        <v>39</v>
      </c>
      <c r="V536" s="739"/>
      <c r="W536" s="676"/>
      <c r="X536" s="368"/>
      <c r="Y536" s="676"/>
      <c r="Z536" s="368"/>
      <c r="AA536" s="676"/>
      <c r="AB536" s="368"/>
      <c r="AC536" s="676"/>
      <c r="AD536" s="368"/>
      <c r="AE536" s="676"/>
      <c r="AF536" s="368"/>
      <c r="AG536" s="676"/>
      <c r="AH536" s="368"/>
      <c r="AI536" s="676"/>
      <c r="AJ536" s="368"/>
      <c r="AK536" s="676"/>
      <c r="AL536" s="368"/>
      <c r="AM536" s="676"/>
      <c r="AN536" s="144">
        <v>0</v>
      </c>
      <c r="AO536" s="157">
        <v>0</v>
      </c>
      <c r="AP536" s="130">
        <v>0</v>
      </c>
      <c r="AQ536" s="212">
        <v>1</v>
      </c>
      <c r="AR536" s="66">
        <v>0</v>
      </c>
      <c r="AS536" s="120">
        <v>1</v>
      </c>
      <c r="AT536" s="121">
        <v>0</v>
      </c>
      <c r="AU536" s="66">
        <v>0</v>
      </c>
      <c r="AV536" s="122">
        <v>0</v>
      </c>
      <c r="AW536" s="121">
        <v>2</v>
      </c>
      <c r="AX536" s="66">
        <v>0</v>
      </c>
      <c r="AY536" s="122">
        <v>0</v>
      </c>
      <c r="AZ536" s="121">
        <v>0</v>
      </c>
      <c r="BA536" s="66">
        <v>0</v>
      </c>
      <c r="BB536" s="122">
        <v>0</v>
      </c>
      <c r="BC536" s="121">
        <v>0</v>
      </c>
      <c r="BD536" s="66">
        <v>0</v>
      </c>
      <c r="BE536" s="122">
        <v>0</v>
      </c>
      <c r="BF536" s="113">
        <v>1</v>
      </c>
      <c r="BG536" s="66">
        <v>3</v>
      </c>
      <c r="BH536" s="66">
        <v>0.5</v>
      </c>
      <c r="BI536" s="151">
        <v>5</v>
      </c>
      <c r="BJ536" s="158">
        <v>19</v>
      </c>
      <c r="BK536" s="903">
        <v>0</v>
      </c>
      <c r="BL536" s="144">
        <v>0</v>
      </c>
      <c r="BM536" s="135">
        <v>0</v>
      </c>
      <c r="BN536" s="145">
        <v>0</v>
      </c>
      <c r="BO536" s="135">
        <v>0</v>
      </c>
      <c r="BP536" s="135">
        <v>0</v>
      </c>
      <c r="BQ536" s="135">
        <v>0</v>
      </c>
      <c r="BR536" s="145">
        <v>0</v>
      </c>
      <c r="BS536" s="135">
        <v>0</v>
      </c>
      <c r="BT536" s="158">
        <v>0</v>
      </c>
      <c r="BU536" s="149">
        <v>0</v>
      </c>
      <c r="BV536" s="144">
        <v>0</v>
      </c>
      <c r="BW536" s="145">
        <v>27</v>
      </c>
      <c r="BX536" s="158">
        <v>15</v>
      </c>
      <c r="BY536" s="147" t="s">
        <v>127</v>
      </c>
      <c r="BZ536" s="144">
        <v>0</v>
      </c>
      <c r="CA536" s="145">
        <v>151</v>
      </c>
      <c r="CB536" s="145">
        <v>108</v>
      </c>
      <c r="CC536" s="145">
        <v>151</v>
      </c>
      <c r="CD536" s="144">
        <v>0</v>
      </c>
      <c r="CE536" s="145">
        <v>0</v>
      </c>
      <c r="CF536" s="145">
        <v>0</v>
      </c>
      <c r="CG536" s="145">
        <v>0</v>
      </c>
      <c r="CH536" s="134" t="s">
        <v>127</v>
      </c>
      <c r="CI536" s="145">
        <v>0</v>
      </c>
      <c r="CJ536" s="158">
        <v>2</v>
      </c>
      <c r="CK536" s="149">
        <v>0</v>
      </c>
      <c r="CL536" s="144">
        <v>0</v>
      </c>
      <c r="CM536" s="145">
        <v>0</v>
      </c>
      <c r="CN536" s="145">
        <v>0</v>
      </c>
      <c r="CO536" s="134" t="s">
        <v>127</v>
      </c>
      <c r="CP536" s="136" t="s">
        <v>127</v>
      </c>
      <c r="CQ536" s="133" t="s">
        <v>132</v>
      </c>
      <c r="CR536" s="134" t="s">
        <v>127</v>
      </c>
      <c r="CS536" s="112" t="s">
        <v>5387</v>
      </c>
      <c r="CT536" s="134" t="s">
        <v>132</v>
      </c>
      <c r="CU536" s="135"/>
      <c r="CV536" s="135"/>
      <c r="CW536" s="136" t="s">
        <v>132</v>
      </c>
      <c r="CX536" s="137" t="s">
        <v>132</v>
      </c>
      <c r="CY536" s="137" t="s">
        <v>132</v>
      </c>
      <c r="CZ536" s="137" t="s">
        <v>132</v>
      </c>
      <c r="DA536" s="61"/>
      <c r="DB536" s="156" t="s">
        <v>2744</v>
      </c>
      <c r="DC536" s="138" t="s">
        <v>149</v>
      </c>
      <c r="DD536" s="139" t="s">
        <v>2736</v>
      </c>
      <c r="DE536" s="947" t="s">
        <v>3382</v>
      </c>
    </row>
    <row r="537" spans="1:109">
      <c r="A537" s="49"/>
      <c r="B537" s="59">
        <f t="shared" ca="1" si="8"/>
        <v>529</v>
      </c>
      <c r="C537" s="132" t="s">
        <v>277</v>
      </c>
      <c r="D537" s="150" t="s">
        <v>5388</v>
      </c>
      <c r="E537" s="65" t="s">
        <v>5389</v>
      </c>
      <c r="F537" s="116" t="s">
        <v>132</v>
      </c>
      <c r="G537" s="117" t="s">
        <v>132</v>
      </c>
      <c r="H537" s="27">
        <v>38663</v>
      </c>
      <c r="I537" s="73" t="s">
        <v>477</v>
      </c>
      <c r="J537" s="67" t="s">
        <v>5390</v>
      </c>
      <c r="K537" s="61" t="s">
        <v>479</v>
      </c>
      <c r="L537" s="112"/>
      <c r="M537" s="118" t="s">
        <v>132</v>
      </c>
      <c r="N537" s="65" t="s">
        <v>5391</v>
      </c>
      <c r="O537" s="67" t="s">
        <v>5392</v>
      </c>
      <c r="P537" s="61" t="s">
        <v>3632</v>
      </c>
      <c r="Q537" s="112"/>
      <c r="R537" s="151">
        <v>0</v>
      </c>
      <c r="S537" s="144">
        <v>0</v>
      </c>
      <c r="T537" s="815"/>
      <c r="U537" s="274"/>
      <c r="V537" s="815"/>
      <c r="W537" s="274"/>
      <c r="X537" s="119"/>
      <c r="Y537" s="274"/>
      <c r="Z537" s="119"/>
      <c r="AA537" s="274"/>
      <c r="AB537" s="119"/>
      <c r="AC537" s="274"/>
      <c r="AD537" s="119"/>
      <c r="AE537" s="274"/>
      <c r="AF537" s="119"/>
      <c r="AG537" s="274"/>
      <c r="AH537" s="119"/>
      <c r="AI537" s="274"/>
      <c r="AJ537" s="119"/>
      <c r="AK537" s="274"/>
      <c r="AL537" s="119"/>
      <c r="AM537" s="279"/>
      <c r="AN537" s="144">
        <v>1</v>
      </c>
      <c r="AO537" s="157">
        <v>1.5625E-2</v>
      </c>
      <c r="AP537" s="130">
        <v>0</v>
      </c>
      <c r="AQ537" s="212">
        <v>0</v>
      </c>
      <c r="AR537" s="66">
        <v>0</v>
      </c>
      <c r="AS537" s="120">
        <v>1</v>
      </c>
      <c r="AT537" s="121">
        <v>0</v>
      </c>
      <c r="AU537" s="66">
        <v>0</v>
      </c>
      <c r="AV537" s="122">
        <v>0</v>
      </c>
      <c r="AW537" s="121">
        <v>0</v>
      </c>
      <c r="AX537" s="66">
        <v>1</v>
      </c>
      <c r="AY537" s="122">
        <v>1.5625E-2</v>
      </c>
      <c r="AZ537" s="121">
        <v>0</v>
      </c>
      <c r="BA537" s="66">
        <v>0</v>
      </c>
      <c r="BB537" s="122">
        <v>0</v>
      </c>
      <c r="BC537" s="121">
        <v>0</v>
      </c>
      <c r="BD537" s="66">
        <v>0</v>
      </c>
      <c r="BE537" s="122">
        <v>0</v>
      </c>
      <c r="BF537" s="113">
        <v>0</v>
      </c>
      <c r="BG537" s="66">
        <v>1</v>
      </c>
      <c r="BH537" s="66">
        <v>1.5625E-2</v>
      </c>
      <c r="BI537" s="151">
        <v>0.5</v>
      </c>
      <c r="BJ537" s="158">
        <v>1.5</v>
      </c>
      <c r="BK537" s="154">
        <v>0</v>
      </c>
      <c r="BL537" s="144">
        <v>0</v>
      </c>
      <c r="BM537" s="135">
        <v>0</v>
      </c>
      <c r="BN537" s="145">
        <v>0</v>
      </c>
      <c r="BO537" s="135">
        <v>0</v>
      </c>
      <c r="BP537" s="135">
        <v>0</v>
      </c>
      <c r="BQ537" s="135">
        <v>0</v>
      </c>
      <c r="BR537" s="145">
        <v>0</v>
      </c>
      <c r="BS537" s="135">
        <v>0</v>
      </c>
      <c r="BT537" s="158">
        <v>0</v>
      </c>
      <c r="BU537" s="149">
        <v>0</v>
      </c>
      <c r="BV537" s="144">
        <v>0</v>
      </c>
      <c r="BW537" s="145">
        <v>0</v>
      </c>
      <c r="BX537" s="158">
        <v>0</v>
      </c>
      <c r="BY537" s="147" t="s">
        <v>132</v>
      </c>
      <c r="BZ537" s="144">
        <v>0</v>
      </c>
      <c r="CA537" s="145">
        <v>0</v>
      </c>
      <c r="CB537" s="145">
        <v>0</v>
      </c>
      <c r="CC537" s="145">
        <v>0</v>
      </c>
      <c r="CD537" s="144">
        <v>0</v>
      </c>
      <c r="CE537" s="145">
        <v>0</v>
      </c>
      <c r="CF537" s="145">
        <v>0</v>
      </c>
      <c r="CG537" s="145">
        <v>0</v>
      </c>
      <c r="CH537" s="134" t="s">
        <v>132</v>
      </c>
      <c r="CI537" s="145"/>
      <c r="CJ537" s="158"/>
      <c r="CK537" s="149"/>
      <c r="CL537" s="144">
        <v>0</v>
      </c>
      <c r="CM537" s="145">
        <v>0</v>
      </c>
      <c r="CN537" s="145">
        <v>0</v>
      </c>
      <c r="CO537" s="134" t="s">
        <v>132</v>
      </c>
      <c r="CP537" s="136"/>
      <c r="CQ537" s="133" t="s">
        <v>132</v>
      </c>
      <c r="CR537" s="134" t="s">
        <v>132</v>
      </c>
      <c r="CS537" s="112"/>
      <c r="CT537" s="134" t="s">
        <v>132</v>
      </c>
      <c r="CU537" s="135"/>
      <c r="CV537" s="135"/>
      <c r="CW537" s="136" t="s">
        <v>132</v>
      </c>
      <c r="CX537" s="137" t="s">
        <v>132</v>
      </c>
      <c r="CY537" s="137" t="s">
        <v>132</v>
      </c>
      <c r="CZ537" s="137" t="s">
        <v>132</v>
      </c>
      <c r="DA537" s="61"/>
      <c r="DB537" s="156" t="s">
        <v>2744</v>
      </c>
      <c r="DC537" s="138" t="s">
        <v>149</v>
      </c>
      <c r="DD537" s="139" t="s">
        <v>2736</v>
      </c>
      <c r="DE537" s="947" t="s">
        <v>210</v>
      </c>
    </row>
    <row r="538" spans="1:109">
      <c r="A538" s="49"/>
      <c r="B538" s="59">
        <f t="shared" ca="1" si="8"/>
        <v>530</v>
      </c>
      <c r="C538" s="115" t="s">
        <v>277</v>
      </c>
      <c r="D538" s="150" t="s">
        <v>5393</v>
      </c>
      <c r="E538" s="65" t="s">
        <v>5394</v>
      </c>
      <c r="F538" s="116" t="s">
        <v>132</v>
      </c>
      <c r="G538" s="117" t="s">
        <v>132</v>
      </c>
      <c r="H538" s="27">
        <v>38663</v>
      </c>
      <c r="I538" s="65" t="s">
        <v>477</v>
      </c>
      <c r="J538" s="67" t="s">
        <v>5390</v>
      </c>
      <c r="K538" s="61" t="s">
        <v>479</v>
      </c>
      <c r="L538" s="112"/>
      <c r="M538" s="118" t="s">
        <v>132</v>
      </c>
      <c r="N538" s="65" t="s">
        <v>5391</v>
      </c>
      <c r="O538" s="67" t="s">
        <v>5395</v>
      </c>
      <c r="P538" s="61" t="s">
        <v>3632</v>
      </c>
      <c r="Q538" s="112"/>
      <c r="R538" s="151">
        <v>0</v>
      </c>
      <c r="S538" s="144">
        <v>0</v>
      </c>
      <c r="T538" s="282"/>
      <c r="U538" s="159"/>
      <c r="V538" s="282"/>
      <c r="W538" s="159"/>
      <c r="X538" s="114"/>
      <c r="Y538" s="159"/>
      <c r="Z538" s="114"/>
      <c r="AA538" s="159"/>
      <c r="AB538" s="114"/>
      <c r="AC538" s="159"/>
      <c r="AD538" s="114"/>
      <c r="AE538" s="159"/>
      <c r="AF538" s="114"/>
      <c r="AG538" s="159"/>
      <c r="AH538" s="114"/>
      <c r="AI538" s="159"/>
      <c r="AJ538" s="114"/>
      <c r="AK538" s="159"/>
      <c r="AL538" s="114"/>
      <c r="AM538" s="159"/>
      <c r="AN538" s="144">
        <v>1</v>
      </c>
      <c r="AO538" s="160">
        <v>3.125E-2</v>
      </c>
      <c r="AP538" s="130">
        <v>0</v>
      </c>
      <c r="AQ538" s="212">
        <v>1</v>
      </c>
      <c r="AR538" s="66">
        <v>0</v>
      </c>
      <c r="AS538" s="120">
        <v>0</v>
      </c>
      <c r="AT538" s="121">
        <v>0</v>
      </c>
      <c r="AU538" s="66">
        <v>0</v>
      </c>
      <c r="AV538" s="122">
        <v>0</v>
      </c>
      <c r="AW538" s="121">
        <v>0</v>
      </c>
      <c r="AX538" s="66">
        <v>1</v>
      </c>
      <c r="AY538" s="122">
        <v>3.125E-2</v>
      </c>
      <c r="AZ538" s="121">
        <v>0</v>
      </c>
      <c r="BA538" s="66">
        <v>0</v>
      </c>
      <c r="BB538" s="122">
        <v>0</v>
      </c>
      <c r="BC538" s="121">
        <v>0</v>
      </c>
      <c r="BD538" s="66">
        <v>0</v>
      </c>
      <c r="BE538" s="122">
        <v>0</v>
      </c>
      <c r="BF538" s="113">
        <v>0</v>
      </c>
      <c r="BG538" s="66">
        <v>0</v>
      </c>
      <c r="BH538" s="66">
        <v>0</v>
      </c>
      <c r="BI538" s="151">
        <v>1</v>
      </c>
      <c r="BJ538" s="143">
        <v>4.5</v>
      </c>
      <c r="BK538" s="154">
        <v>0</v>
      </c>
      <c r="BL538" s="144">
        <v>0</v>
      </c>
      <c r="BM538" s="135">
        <v>0</v>
      </c>
      <c r="BN538" s="145">
        <v>0</v>
      </c>
      <c r="BO538" s="135">
        <v>0</v>
      </c>
      <c r="BP538" s="146">
        <v>0</v>
      </c>
      <c r="BQ538" s="135">
        <v>0</v>
      </c>
      <c r="BR538" s="145">
        <v>0</v>
      </c>
      <c r="BS538" s="135">
        <v>0</v>
      </c>
      <c r="BT538" s="155">
        <v>0</v>
      </c>
      <c r="BU538" s="149">
        <v>0</v>
      </c>
      <c r="BV538" s="144">
        <v>1</v>
      </c>
      <c r="BW538" s="145">
        <v>6</v>
      </c>
      <c r="BX538" s="146">
        <v>6</v>
      </c>
      <c r="BY538" s="147" t="s">
        <v>132</v>
      </c>
      <c r="BZ538" s="144">
        <v>0</v>
      </c>
      <c r="CA538" s="145">
        <v>0</v>
      </c>
      <c r="CB538" s="145">
        <v>0</v>
      </c>
      <c r="CC538" s="145">
        <v>0</v>
      </c>
      <c r="CD538" s="144">
        <v>0</v>
      </c>
      <c r="CE538" s="145">
        <v>0</v>
      </c>
      <c r="CF538" s="145">
        <v>0</v>
      </c>
      <c r="CG538" s="145">
        <v>0</v>
      </c>
      <c r="CH538" s="134" t="s">
        <v>132</v>
      </c>
      <c r="CI538" s="145"/>
      <c r="CJ538" s="148"/>
      <c r="CK538" s="149"/>
      <c r="CL538" s="144">
        <v>0</v>
      </c>
      <c r="CM538" s="145">
        <v>0</v>
      </c>
      <c r="CN538" s="145">
        <v>0</v>
      </c>
      <c r="CO538" s="134" t="s">
        <v>132</v>
      </c>
      <c r="CP538" s="136"/>
      <c r="CQ538" s="133" t="s">
        <v>132</v>
      </c>
      <c r="CR538" s="134" t="s">
        <v>132</v>
      </c>
      <c r="CS538" s="112"/>
      <c r="CT538" s="134" t="s">
        <v>132</v>
      </c>
      <c r="CU538" s="135"/>
      <c r="CV538" s="135"/>
      <c r="CW538" s="136" t="s">
        <v>132</v>
      </c>
      <c r="CX538" s="137" t="s">
        <v>132</v>
      </c>
      <c r="CY538" s="137" t="s">
        <v>132</v>
      </c>
      <c r="CZ538" s="137" t="s">
        <v>132</v>
      </c>
      <c r="DA538" s="61"/>
      <c r="DB538" s="156" t="s">
        <v>2744</v>
      </c>
      <c r="DC538" s="138" t="s">
        <v>149</v>
      </c>
      <c r="DD538" s="139" t="s">
        <v>2736</v>
      </c>
      <c r="DE538" s="947" t="s">
        <v>210</v>
      </c>
    </row>
    <row r="539" spans="1:109">
      <c r="A539" s="49"/>
      <c r="B539" s="59">
        <f t="shared" ca="1" si="8"/>
        <v>531</v>
      </c>
      <c r="C539" s="115" t="s">
        <v>277</v>
      </c>
      <c r="D539" s="150" t="s">
        <v>5396</v>
      </c>
      <c r="E539" s="65" t="s">
        <v>5397</v>
      </c>
      <c r="F539" s="116" t="s">
        <v>132</v>
      </c>
      <c r="G539" s="117" t="s">
        <v>132</v>
      </c>
      <c r="H539" s="27">
        <v>38663</v>
      </c>
      <c r="I539" s="65" t="s">
        <v>477</v>
      </c>
      <c r="J539" s="67" t="s">
        <v>5390</v>
      </c>
      <c r="K539" s="61" t="s">
        <v>479</v>
      </c>
      <c r="L539" s="112"/>
      <c r="M539" s="118" t="s">
        <v>132</v>
      </c>
      <c r="N539" s="65" t="s">
        <v>5391</v>
      </c>
      <c r="O539" s="67" t="s">
        <v>5398</v>
      </c>
      <c r="P539" s="61" t="s">
        <v>3632</v>
      </c>
      <c r="Q539" s="112"/>
      <c r="R539" s="151">
        <v>0</v>
      </c>
      <c r="S539" s="144">
        <v>0</v>
      </c>
      <c r="T539" s="282"/>
      <c r="U539" s="159"/>
      <c r="V539" s="739"/>
      <c r="W539" s="159"/>
      <c r="X539" s="368"/>
      <c r="Y539" s="159"/>
      <c r="Z539" s="368"/>
      <c r="AA539" s="159"/>
      <c r="AB539" s="368"/>
      <c r="AC539" s="159"/>
      <c r="AD539" s="368"/>
      <c r="AE539" s="159"/>
      <c r="AF539" s="368"/>
      <c r="AG539" s="159"/>
      <c r="AH539" s="368"/>
      <c r="AI539" s="159"/>
      <c r="AJ539" s="368"/>
      <c r="AK539" s="159"/>
      <c r="AL539" s="368"/>
      <c r="AM539" s="159"/>
      <c r="AN539" s="369">
        <v>1</v>
      </c>
      <c r="AO539" s="161">
        <v>1.5625E-2</v>
      </c>
      <c r="AP539" s="130">
        <v>0</v>
      </c>
      <c r="AQ539" s="212">
        <v>1</v>
      </c>
      <c r="AR539" s="66">
        <v>0</v>
      </c>
      <c r="AS539" s="120">
        <v>0</v>
      </c>
      <c r="AT539" s="121">
        <v>0</v>
      </c>
      <c r="AU539" s="66">
        <v>0</v>
      </c>
      <c r="AV539" s="131">
        <v>0</v>
      </c>
      <c r="AW539" s="121">
        <v>0</v>
      </c>
      <c r="AX539" s="66">
        <v>1</v>
      </c>
      <c r="AY539" s="122">
        <v>1.5625E-2</v>
      </c>
      <c r="AZ539" s="121">
        <v>0</v>
      </c>
      <c r="BA539" s="66">
        <v>0</v>
      </c>
      <c r="BB539" s="122">
        <v>0</v>
      </c>
      <c r="BC539" s="121">
        <v>0</v>
      </c>
      <c r="BD539" s="66">
        <v>0</v>
      </c>
      <c r="BE539" s="122">
        <v>0</v>
      </c>
      <c r="BF539" s="113">
        <v>0</v>
      </c>
      <c r="BG539" s="66">
        <v>0</v>
      </c>
      <c r="BH539" s="66">
        <v>0</v>
      </c>
      <c r="BI539" s="151">
        <v>0.5</v>
      </c>
      <c r="BJ539" s="143">
        <v>2</v>
      </c>
      <c r="BK539" s="154">
        <v>0</v>
      </c>
      <c r="BL539" s="144">
        <v>0</v>
      </c>
      <c r="BM539" s="135">
        <v>0</v>
      </c>
      <c r="BN539" s="145">
        <v>0</v>
      </c>
      <c r="BO539" s="135">
        <v>0</v>
      </c>
      <c r="BP539" s="146">
        <v>0</v>
      </c>
      <c r="BQ539" s="135">
        <v>0</v>
      </c>
      <c r="BR539" s="145">
        <v>0</v>
      </c>
      <c r="BS539" s="135">
        <v>0</v>
      </c>
      <c r="BT539" s="155">
        <v>0</v>
      </c>
      <c r="BU539" s="149">
        <v>0</v>
      </c>
      <c r="BV539" s="144">
        <v>1</v>
      </c>
      <c r="BW539" s="145">
        <v>6</v>
      </c>
      <c r="BX539" s="146">
        <v>6</v>
      </c>
      <c r="BY539" s="147" t="s">
        <v>132</v>
      </c>
      <c r="BZ539" s="144">
        <v>0</v>
      </c>
      <c r="CA539" s="145">
        <v>0</v>
      </c>
      <c r="CB539" s="145">
        <v>0</v>
      </c>
      <c r="CC539" s="145">
        <v>0</v>
      </c>
      <c r="CD539" s="144">
        <v>0</v>
      </c>
      <c r="CE539" s="145">
        <v>0</v>
      </c>
      <c r="CF539" s="145">
        <v>0</v>
      </c>
      <c r="CG539" s="145">
        <v>0</v>
      </c>
      <c r="CH539" s="134" t="s">
        <v>132</v>
      </c>
      <c r="CI539" s="145"/>
      <c r="CJ539" s="148"/>
      <c r="CK539" s="149"/>
      <c r="CL539" s="144">
        <v>0</v>
      </c>
      <c r="CM539" s="145">
        <v>0</v>
      </c>
      <c r="CN539" s="145">
        <v>0</v>
      </c>
      <c r="CO539" s="134" t="s">
        <v>132</v>
      </c>
      <c r="CP539" s="136"/>
      <c r="CQ539" s="133" t="s">
        <v>132</v>
      </c>
      <c r="CR539" s="134" t="s">
        <v>132</v>
      </c>
      <c r="CS539" s="112"/>
      <c r="CT539" s="134" t="s">
        <v>132</v>
      </c>
      <c r="CU539" s="135"/>
      <c r="CV539" s="135"/>
      <c r="CW539" s="136" t="s">
        <v>132</v>
      </c>
      <c r="CX539" s="137" t="s">
        <v>132</v>
      </c>
      <c r="CY539" s="137" t="s">
        <v>132</v>
      </c>
      <c r="CZ539" s="137" t="s">
        <v>132</v>
      </c>
      <c r="DA539" s="61"/>
      <c r="DB539" s="156" t="s">
        <v>2744</v>
      </c>
      <c r="DC539" s="138" t="s">
        <v>149</v>
      </c>
      <c r="DD539" s="139" t="s">
        <v>2736</v>
      </c>
      <c r="DE539" s="947" t="s">
        <v>210</v>
      </c>
    </row>
    <row r="540" spans="1:109">
      <c r="A540" s="49"/>
      <c r="B540" s="59">
        <f t="shared" ca="1" si="8"/>
        <v>532</v>
      </c>
      <c r="C540" s="132" t="s">
        <v>5399</v>
      </c>
      <c r="D540" s="150" t="s">
        <v>5400</v>
      </c>
      <c r="E540" s="65" t="s">
        <v>5401</v>
      </c>
      <c r="F540" s="116" t="s">
        <v>132</v>
      </c>
      <c r="G540" s="117" t="s">
        <v>132</v>
      </c>
      <c r="H540" s="27">
        <v>43922</v>
      </c>
      <c r="I540" s="73" t="s">
        <v>739</v>
      </c>
      <c r="J540" s="67" t="s">
        <v>5402</v>
      </c>
      <c r="K540" s="61" t="s">
        <v>479</v>
      </c>
      <c r="L540" s="112"/>
      <c r="M540" s="118" t="s">
        <v>132</v>
      </c>
      <c r="N540" s="65" t="s">
        <v>5403</v>
      </c>
      <c r="O540" s="67" t="s">
        <v>5404</v>
      </c>
      <c r="P540" s="245" t="s">
        <v>3632</v>
      </c>
      <c r="Q540" s="112"/>
      <c r="R540" s="151">
        <v>0</v>
      </c>
      <c r="S540" s="144">
        <v>0</v>
      </c>
      <c r="T540" s="282"/>
      <c r="U540" s="278"/>
      <c r="V540" s="815"/>
      <c r="W540" s="274"/>
      <c r="X540" s="119"/>
      <c r="Y540" s="274"/>
      <c r="Z540" s="119"/>
      <c r="AA540" s="274"/>
      <c r="AB540" s="119"/>
      <c r="AC540" s="274"/>
      <c r="AD540" s="119"/>
      <c r="AE540" s="274"/>
      <c r="AF540" s="119"/>
      <c r="AG540" s="274"/>
      <c r="AH540" s="119"/>
      <c r="AI540" s="274"/>
      <c r="AJ540" s="119"/>
      <c r="AK540" s="274"/>
      <c r="AL540" s="119"/>
      <c r="AM540" s="274"/>
      <c r="AN540" s="153">
        <v>3</v>
      </c>
      <c r="AO540" s="280">
        <v>1</v>
      </c>
      <c r="AP540" s="130">
        <v>0</v>
      </c>
      <c r="AQ540" s="212">
        <v>0</v>
      </c>
      <c r="AR540" s="66">
        <v>0</v>
      </c>
      <c r="AS540" s="120">
        <v>2</v>
      </c>
      <c r="AT540" s="121">
        <v>0</v>
      </c>
      <c r="AU540" s="66">
        <v>0</v>
      </c>
      <c r="AV540" s="122">
        <v>0</v>
      </c>
      <c r="AW540" s="121">
        <v>0</v>
      </c>
      <c r="AX540" s="66">
        <v>1</v>
      </c>
      <c r="AY540" s="122">
        <v>1</v>
      </c>
      <c r="AZ540" s="121">
        <v>0</v>
      </c>
      <c r="BA540" s="66">
        <v>1</v>
      </c>
      <c r="BB540" s="122">
        <v>1</v>
      </c>
      <c r="BC540" s="121">
        <v>0</v>
      </c>
      <c r="BD540" s="66">
        <v>0</v>
      </c>
      <c r="BE540" s="122">
        <v>0</v>
      </c>
      <c r="BF540" s="113">
        <v>0</v>
      </c>
      <c r="BG540" s="66">
        <v>1</v>
      </c>
      <c r="BH540" s="66">
        <v>1</v>
      </c>
      <c r="BI540" s="151">
        <v>3</v>
      </c>
      <c r="BJ540" s="158">
        <v>11</v>
      </c>
      <c r="BK540" s="154">
        <v>0</v>
      </c>
      <c r="BL540" s="144">
        <v>0</v>
      </c>
      <c r="BM540" s="135">
        <v>0</v>
      </c>
      <c r="BN540" s="145">
        <v>0</v>
      </c>
      <c r="BO540" s="135">
        <v>0</v>
      </c>
      <c r="BP540" s="135">
        <v>0</v>
      </c>
      <c r="BQ540" s="135">
        <v>0</v>
      </c>
      <c r="BR540" s="145">
        <v>0</v>
      </c>
      <c r="BS540" s="135">
        <v>0</v>
      </c>
      <c r="BT540" s="158">
        <v>0</v>
      </c>
      <c r="BU540" s="149">
        <v>0</v>
      </c>
      <c r="BV540" s="144">
        <v>0</v>
      </c>
      <c r="BW540" s="145">
        <v>0</v>
      </c>
      <c r="BX540" s="158">
        <v>0</v>
      </c>
      <c r="BY540" s="147" t="s">
        <v>132</v>
      </c>
      <c r="BZ540" s="144">
        <v>0</v>
      </c>
      <c r="CA540" s="145">
        <v>0</v>
      </c>
      <c r="CB540" s="145">
        <v>0</v>
      </c>
      <c r="CC540" s="145">
        <v>0</v>
      </c>
      <c r="CD540" s="144">
        <v>0</v>
      </c>
      <c r="CE540" s="145">
        <v>0</v>
      </c>
      <c r="CF540" s="145">
        <v>0</v>
      </c>
      <c r="CG540" s="145">
        <v>0</v>
      </c>
      <c r="CH540" s="134" t="s">
        <v>132</v>
      </c>
      <c r="CI540" s="145"/>
      <c r="CJ540" s="158"/>
      <c r="CK540" s="149"/>
      <c r="CL540" s="144">
        <v>0</v>
      </c>
      <c r="CM540" s="145">
        <v>0</v>
      </c>
      <c r="CN540" s="145">
        <v>0</v>
      </c>
      <c r="CO540" s="134" t="s">
        <v>132</v>
      </c>
      <c r="CP540" s="136"/>
      <c r="CQ540" s="133" t="s">
        <v>132</v>
      </c>
      <c r="CR540" s="134" t="s">
        <v>132</v>
      </c>
      <c r="CS540" s="112"/>
      <c r="CT540" s="134" t="s">
        <v>132</v>
      </c>
      <c r="CU540" s="135"/>
      <c r="CV540" s="135"/>
      <c r="CW540" s="136" t="s">
        <v>132</v>
      </c>
      <c r="CX540" s="137" t="s">
        <v>132</v>
      </c>
      <c r="CY540" s="137" t="s">
        <v>132</v>
      </c>
      <c r="CZ540" s="137" t="s">
        <v>132</v>
      </c>
      <c r="DA540" s="61"/>
      <c r="DB540" s="156" t="s">
        <v>2744</v>
      </c>
      <c r="DC540" s="138" t="s">
        <v>149</v>
      </c>
      <c r="DD540" s="139" t="s">
        <v>2735</v>
      </c>
      <c r="DE540" s="947" t="s">
        <v>144</v>
      </c>
    </row>
    <row r="541" spans="1:109">
      <c r="A541" s="49"/>
      <c r="B541" s="59">
        <f t="shared" ca="1" si="8"/>
        <v>533</v>
      </c>
      <c r="C541" s="132" t="s">
        <v>277</v>
      </c>
      <c r="D541" s="150" t="s">
        <v>5405</v>
      </c>
      <c r="E541" s="65" t="s">
        <v>5406</v>
      </c>
      <c r="F541" s="116" t="s">
        <v>132</v>
      </c>
      <c r="G541" s="117" t="s">
        <v>132</v>
      </c>
      <c r="H541" s="27">
        <v>44713</v>
      </c>
      <c r="I541" s="73" t="s">
        <v>477</v>
      </c>
      <c r="J541" s="67" t="s">
        <v>5407</v>
      </c>
      <c r="K541" s="61" t="s">
        <v>479</v>
      </c>
      <c r="L541" s="112"/>
      <c r="M541" s="118" t="s">
        <v>2727</v>
      </c>
      <c r="N541" s="65" t="s">
        <v>5408</v>
      </c>
      <c r="O541" s="67" t="s">
        <v>5409</v>
      </c>
      <c r="P541" s="245" t="s">
        <v>3920</v>
      </c>
      <c r="Q541" s="112"/>
      <c r="R541" s="151">
        <v>0</v>
      </c>
      <c r="S541" s="144">
        <v>0</v>
      </c>
      <c r="T541" s="835"/>
      <c r="U541" s="159"/>
      <c r="V541" s="817"/>
      <c r="W541" s="159"/>
      <c r="X541" s="159"/>
      <c r="Y541" s="159"/>
      <c r="Z541" s="159"/>
      <c r="AA541" s="159"/>
      <c r="AB541" s="159"/>
      <c r="AC541" s="159"/>
      <c r="AD541" s="159"/>
      <c r="AE541" s="159"/>
      <c r="AF541" s="159"/>
      <c r="AG541" s="159"/>
      <c r="AH541" s="159"/>
      <c r="AI541" s="159"/>
      <c r="AJ541" s="159"/>
      <c r="AK541" s="159"/>
      <c r="AL541" s="159"/>
      <c r="AM541" s="401"/>
      <c r="AN541" s="369">
        <v>2</v>
      </c>
      <c r="AO541" s="160">
        <v>0.4</v>
      </c>
      <c r="AP541" s="763">
        <v>0</v>
      </c>
      <c r="AQ541" s="770">
        <v>0</v>
      </c>
      <c r="AR541" s="810">
        <v>0</v>
      </c>
      <c r="AS541" s="371">
        <v>0</v>
      </c>
      <c r="AT541" s="402">
        <v>0</v>
      </c>
      <c r="AU541" s="810">
        <v>0</v>
      </c>
      <c r="AV541" s="403">
        <v>0</v>
      </c>
      <c r="AW541" s="402">
        <v>1</v>
      </c>
      <c r="AX541" s="810">
        <v>1</v>
      </c>
      <c r="AY541" s="403">
        <v>0.5</v>
      </c>
      <c r="AZ541" s="402">
        <v>0</v>
      </c>
      <c r="BA541" s="810">
        <v>0</v>
      </c>
      <c r="BB541" s="403">
        <v>0</v>
      </c>
      <c r="BC541" s="402">
        <v>0</v>
      </c>
      <c r="BD541" s="810">
        <v>0</v>
      </c>
      <c r="BE541" s="403">
        <v>0</v>
      </c>
      <c r="BF541" s="404">
        <v>2</v>
      </c>
      <c r="BG541" s="810">
        <v>3</v>
      </c>
      <c r="BH541" s="810">
        <v>0.9</v>
      </c>
      <c r="BI541" s="405">
        <v>3</v>
      </c>
      <c r="BJ541" s="236">
        <v>14</v>
      </c>
      <c r="BK541" s="161">
        <v>0</v>
      </c>
      <c r="BL541" s="369">
        <v>0</v>
      </c>
      <c r="BM541" s="406">
        <v>0</v>
      </c>
      <c r="BN541" s="407">
        <v>0</v>
      </c>
      <c r="BO541" s="406">
        <v>0</v>
      </c>
      <c r="BP541" s="406">
        <v>0</v>
      </c>
      <c r="BQ541" s="406">
        <v>0</v>
      </c>
      <c r="BR541" s="407">
        <v>0</v>
      </c>
      <c r="BS541" s="406">
        <v>0</v>
      </c>
      <c r="BT541" s="236">
        <v>0</v>
      </c>
      <c r="BU541" s="360">
        <v>0</v>
      </c>
      <c r="BV541" s="369">
        <v>0</v>
      </c>
      <c r="BW541" s="407">
        <v>0</v>
      </c>
      <c r="BX541" s="236">
        <v>0</v>
      </c>
      <c r="BY541" s="408" t="s">
        <v>132</v>
      </c>
      <c r="BZ541" s="369">
        <v>0</v>
      </c>
      <c r="CA541" s="407">
        <v>0</v>
      </c>
      <c r="CB541" s="407">
        <v>0</v>
      </c>
      <c r="CC541" s="407">
        <v>0</v>
      </c>
      <c r="CD541" s="369">
        <v>0</v>
      </c>
      <c r="CE541" s="407">
        <v>0</v>
      </c>
      <c r="CF541" s="407">
        <v>0</v>
      </c>
      <c r="CG541" s="407">
        <v>0</v>
      </c>
      <c r="CH541" s="409" t="s">
        <v>132</v>
      </c>
      <c r="CI541" s="407"/>
      <c r="CJ541" s="236"/>
      <c r="CK541" s="360"/>
      <c r="CL541" s="369">
        <v>0</v>
      </c>
      <c r="CM541" s="407">
        <v>0</v>
      </c>
      <c r="CN541" s="407">
        <v>0</v>
      </c>
      <c r="CO541" s="409" t="s">
        <v>132</v>
      </c>
      <c r="CP541" s="410"/>
      <c r="CQ541" s="411" t="s">
        <v>132</v>
      </c>
      <c r="CR541" s="409" t="s">
        <v>132</v>
      </c>
      <c r="CS541" s="812"/>
      <c r="CT541" s="409" t="s">
        <v>132</v>
      </c>
      <c r="CU541" s="406"/>
      <c r="CV541" s="406"/>
      <c r="CW541" s="410" t="s">
        <v>132</v>
      </c>
      <c r="CX541" s="412" t="s">
        <v>132</v>
      </c>
      <c r="CY541" s="412" t="s">
        <v>132</v>
      </c>
      <c r="CZ541" s="412" t="s">
        <v>132</v>
      </c>
      <c r="DA541" s="414"/>
      <c r="DB541" s="415" t="s">
        <v>2744</v>
      </c>
      <c r="DC541" s="413" t="s">
        <v>149</v>
      </c>
      <c r="DD541" s="416" t="s">
        <v>2735</v>
      </c>
      <c r="DE541" s="959" t="s">
        <v>3382</v>
      </c>
    </row>
    <row r="542" spans="1:109">
      <c r="A542" s="49"/>
      <c r="B542" s="59">
        <f t="shared" ca="1" si="8"/>
        <v>534</v>
      </c>
      <c r="C542" s="132" t="s">
        <v>277</v>
      </c>
      <c r="D542" s="849" t="s">
        <v>5410</v>
      </c>
      <c r="E542" s="65" t="s">
        <v>5411</v>
      </c>
      <c r="F542" s="116" t="s">
        <v>132</v>
      </c>
      <c r="G542" s="117" t="s">
        <v>132</v>
      </c>
      <c r="H542" s="27">
        <v>38443</v>
      </c>
      <c r="I542" s="73" t="s">
        <v>477</v>
      </c>
      <c r="J542" s="67" t="s">
        <v>5412</v>
      </c>
      <c r="K542" s="61" t="s">
        <v>479</v>
      </c>
      <c r="L542" s="112"/>
      <c r="M542" s="118" t="s">
        <v>2727</v>
      </c>
      <c r="N542" s="65" t="s">
        <v>1468</v>
      </c>
      <c r="O542" s="67" t="s">
        <v>5413</v>
      </c>
      <c r="P542" s="245" t="s">
        <v>3359</v>
      </c>
      <c r="Q542" s="112"/>
      <c r="R542" s="151">
        <v>0</v>
      </c>
      <c r="S542" s="144">
        <v>0</v>
      </c>
      <c r="T542" s="829"/>
      <c r="U542" s="152"/>
      <c r="V542" s="818"/>
      <c r="W542" s="152"/>
      <c r="X542" s="152"/>
      <c r="Y542" s="152"/>
      <c r="Z542" s="152"/>
      <c r="AA542" s="152"/>
      <c r="AB542" s="152"/>
      <c r="AC542" s="152"/>
      <c r="AD542" s="152"/>
      <c r="AE542" s="152"/>
      <c r="AF542" s="152"/>
      <c r="AG542" s="152"/>
      <c r="AH542" s="152"/>
      <c r="AI542" s="152"/>
      <c r="AJ542" s="152"/>
      <c r="AK542" s="152"/>
      <c r="AL542" s="152"/>
      <c r="AM542" s="273"/>
      <c r="AN542" s="153">
        <v>12</v>
      </c>
      <c r="AO542" s="280">
        <v>0.3</v>
      </c>
      <c r="AP542" s="30">
        <v>0</v>
      </c>
      <c r="AQ542" s="56">
        <v>1</v>
      </c>
      <c r="AR542" s="31">
        <v>11</v>
      </c>
      <c r="AS542" s="53">
        <v>0</v>
      </c>
      <c r="AT542" s="28">
        <v>0</v>
      </c>
      <c r="AU542" s="31">
        <v>0</v>
      </c>
      <c r="AV542" s="131">
        <v>0</v>
      </c>
      <c r="AW542" s="28">
        <v>1</v>
      </c>
      <c r="AX542" s="31">
        <v>3</v>
      </c>
      <c r="AY542" s="131">
        <v>0.3</v>
      </c>
      <c r="AZ542" s="28">
        <v>0</v>
      </c>
      <c r="BA542" s="31">
        <v>0</v>
      </c>
      <c r="BB542" s="131">
        <v>0</v>
      </c>
      <c r="BC542" s="28">
        <v>0</v>
      </c>
      <c r="BD542" s="31">
        <v>0</v>
      </c>
      <c r="BE542" s="131">
        <v>0</v>
      </c>
      <c r="BF542" s="29">
        <v>0</v>
      </c>
      <c r="BG542" s="31">
        <v>1</v>
      </c>
      <c r="BH542" s="31">
        <v>1</v>
      </c>
      <c r="BI542" s="165">
        <v>3</v>
      </c>
      <c r="BJ542" s="283">
        <v>11</v>
      </c>
      <c r="BK542" s="154">
        <v>0</v>
      </c>
      <c r="BL542" s="153">
        <v>0</v>
      </c>
      <c r="BM542" s="148">
        <v>0</v>
      </c>
      <c r="BN542" s="146">
        <v>0</v>
      </c>
      <c r="BO542" s="148">
        <v>0</v>
      </c>
      <c r="BP542" s="148">
        <v>0</v>
      </c>
      <c r="BQ542" s="148">
        <v>0</v>
      </c>
      <c r="BR542" s="146">
        <v>0</v>
      </c>
      <c r="BS542" s="148">
        <v>0</v>
      </c>
      <c r="BT542" s="283">
        <v>0</v>
      </c>
      <c r="BU542" s="154">
        <v>0</v>
      </c>
      <c r="BV542" s="153">
        <v>0</v>
      </c>
      <c r="BW542" s="146">
        <v>0</v>
      </c>
      <c r="BX542" s="283">
        <v>0</v>
      </c>
      <c r="BY542" s="284" t="s">
        <v>132</v>
      </c>
      <c r="BZ542" s="153">
        <v>0</v>
      </c>
      <c r="CA542" s="146">
        <v>0</v>
      </c>
      <c r="CB542" s="146">
        <v>0</v>
      </c>
      <c r="CC542" s="146">
        <v>0</v>
      </c>
      <c r="CD542" s="153">
        <v>0</v>
      </c>
      <c r="CE542" s="146">
        <v>0</v>
      </c>
      <c r="CF542" s="146">
        <v>0</v>
      </c>
      <c r="CG542" s="146">
        <v>0</v>
      </c>
      <c r="CH542" s="125" t="s">
        <v>132</v>
      </c>
      <c r="CI542" s="146"/>
      <c r="CJ542" s="283"/>
      <c r="CK542" s="154"/>
      <c r="CL542" s="153">
        <v>0</v>
      </c>
      <c r="CM542" s="146">
        <v>0</v>
      </c>
      <c r="CN542" s="146">
        <v>0</v>
      </c>
      <c r="CO542" s="125" t="s">
        <v>132</v>
      </c>
      <c r="CP542" s="285"/>
      <c r="CQ542" s="286" t="s">
        <v>132</v>
      </c>
      <c r="CR542" s="125" t="s">
        <v>132</v>
      </c>
      <c r="CS542" s="126"/>
      <c r="CT542" s="125" t="s">
        <v>132</v>
      </c>
      <c r="CU542" s="148"/>
      <c r="CV542" s="148"/>
      <c r="CW542" s="285" t="s">
        <v>132</v>
      </c>
      <c r="CX542" s="287" t="s">
        <v>132</v>
      </c>
      <c r="CY542" s="287" t="s">
        <v>132</v>
      </c>
      <c r="CZ542" s="287" t="s">
        <v>132</v>
      </c>
      <c r="DA542" s="70"/>
      <c r="DB542" s="288" t="s">
        <v>2744</v>
      </c>
      <c r="DC542" s="75" t="s">
        <v>149</v>
      </c>
      <c r="DD542" s="128" t="s">
        <v>2735</v>
      </c>
      <c r="DE542" s="949" t="s">
        <v>8484</v>
      </c>
    </row>
    <row r="543" spans="1:109" ht="40.5">
      <c r="A543" s="49"/>
      <c r="B543" s="59">
        <f t="shared" ca="1" si="8"/>
        <v>535</v>
      </c>
      <c r="C543" s="132" t="s">
        <v>5330</v>
      </c>
      <c r="D543" s="150" t="s">
        <v>5414</v>
      </c>
      <c r="E543" s="65" t="s">
        <v>5415</v>
      </c>
      <c r="F543" s="116" t="s">
        <v>132</v>
      </c>
      <c r="G543" s="887" t="s">
        <v>132</v>
      </c>
      <c r="H543" s="868">
        <v>38443</v>
      </c>
      <c r="I543" s="882" t="s">
        <v>477</v>
      </c>
      <c r="J543" s="880" t="s">
        <v>5407</v>
      </c>
      <c r="K543" s="61" t="s">
        <v>479</v>
      </c>
      <c r="L543" s="112"/>
      <c r="M543" s="118" t="s">
        <v>2727</v>
      </c>
      <c r="N543" s="65" t="s">
        <v>5408</v>
      </c>
      <c r="O543" s="67" t="s">
        <v>5416</v>
      </c>
      <c r="P543" s="245" t="s">
        <v>3359</v>
      </c>
      <c r="Q543" s="112"/>
      <c r="R543" s="151">
        <v>0</v>
      </c>
      <c r="S543" s="144">
        <v>1</v>
      </c>
      <c r="T543" s="739" t="s">
        <v>5356</v>
      </c>
      <c r="U543" s="676">
        <v>12.5</v>
      </c>
      <c r="V543" s="739"/>
      <c r="W543" s="676"/>
      <c r="X543" s="368"/>
      <c r="Y543" s="676"/>
      <c r="Z543" s="368"/>
      <c r="AA543" s="676"/>
      <c r="AB543" s="368"/>
      <c r="AC543" s="676"/>
      <c r="AD543" s="368"/>
      <c r="AE543" s="676"/>
      <c r="AF543" s="368"/>
      <c r="AG543" s="676"/>
      <c r="AH543" s="368"/>
      <c r="AI543" s="676"/>
      <c r="AJ543" s="368"/>
      <c r="AK543" s="676"/>
      <c r="AL543" s="368"/>
      <c r="AM543" s="676"/>
      <c r="AN543" s="144">
        <v>3</v>
      </c>
      <c r="AO543" s="157">
        <v>0.2</v>
      </c>
      <c r="AP543" s="130">
        <v>0</v>
      </c>
      <c r="AQ543" s="212">
        <v>2</v>
      </c>
      <c r="AR543" s="66">
        <v>0</v>
      </c>
      <c r="AS543" s="120">
        <v>3</v>
      </c>
      <c r="AT543" s="121">
        <v>0</v>
      </c>
      <c r="AU543" s="66">
        <v>0</v>
      </c>
      <c r="AV543" s="122">
        <v>0</v>
      </c>
      <c r="AW543" s="121">
        <v>3</v>
      </c>
      <c r="AX543" s="66">
        <v>4</v>
      </c>
      <c r="AY543" s="122">
        <v>0.5</v>
      </c>
      <c r="AZ543" s="121">
        <v>0</v>
      </c>
      <c r="BA543" s="66">
        <v>0</v>
      </c>
      <c r="BB543" s="122">
        <v>0</v>
      </c>
      <c r="BC543" s="121">
        <v>0</v>
      </c>
      <c r="BD543" s="66">
        <v>0</v>
      </c>
      <c r="BE543" s="122">
        <v>0</v>
      </c>
      <c r="BF543" s="113">
        <v>4</v>
      </c>
      <c r="BG543" s="66">
        <v>1</v>
      </c>
      <c r="BH543" s="66">
        <v>0.1</v>
      </c>
      <c r="BI543" s="151">
        <v>5</v>
      </c>
      <c r="BJ543" s="158">
        <v>20</v>
      </c>
      <c r="BK543" s="149">
        <v>0</v>
      </c>
      <c r="BL543" s="144">
        <v>0</v>
      </c>
      <c r="BM543" s="135">
        <v>0</v>
      </c>
      <c r="BN543" s="145">
        <v>0</v>
      </c>
      <c r="BO543" s="135">
        <v>0</v>
      </c>
      <c r="BP543" s="135">
        <v>0</v>
      </c>
      <c r="BQ543" s="135">
        <v>0</v>
      </c>
      <c r="BR543" s="145">
        <v>0</v>
      </c>
      <c r="BS543" s="135">
        <v>0</v>
      </c>
      <c r="BT543" s="158">
        <v>0</v>
      </c>
      <c r="BU543" s="149">
        <v>0</v>
      </c>
      <c r="BV543" s="144">
        <v>0</v>
      </c>
      <c r="BW543" s="145">
        <v>15</v>
      </c>
      <c r="BX543" s="158">
        <v>14</v>
      </c>
      <c r="BY543" s="147" t="s">
        <v>132</v>
      </c>
      <c r="BZ543" s="144">
        <v>0</v>
      </c>
      <c r="CA543" s="145">
        <v>43</v>
      </c>
      <c r="CB543" s="145">
        <v>43</v>
      </c>
      <c r="CC543" s="145">
        <v>37</v>
      </c>
      <c r="CD543" s="144">
        <v>0</v>
      </c>
      <c r="CE543" s="145">
        <v>0</v>
      </c>
      <c r="CF543" s="145">
        <v>0</v>
      </c>
      <c r="CG543" s="145">
        <v>0</v>
      </c>
      <c r="CH543" s="134" t="s">
        <v>127</v>
      </c>
      <c r="CI543" s="145">
        <v>0</v>
      </c>
      <c r="CJ543" s="158">
        <v>1</v>
      </c>
      <c r="CK543" s="149">
        <v>0</v>
      </c>
      <c r="CL543" s="144">
        <v>0</v>
      </c>
      <c r="CM543" s="145">
        <v>0</v>
      </c>
      <c r="CN543" s="145">
        <v>0</v>
      </c>
      <c r="CO543" s="134" t="s">
        <v>127</v>
      </c>
      <c r="CP543" s="136" t="s">
        <v>127</v>
      </c>
      <c r="CQ543" s="133" t="s">
        <v>132</v>
      </c>
      <c r="CR543" s="134" t="s">
        <v>132</v>
      </c>
      <c r="CS543" s="884"/>
      <c r="CT543" s="891" t="s">
        <v>132</v>
      </c>
      <c r="CU543" s="892"/>
      <c r="CV543" s="892"/>
      <c r="CW543" s="893" t="s">
        <v>132</v>
      </c>
      <c r="CX543" s="894" t="s">
        <v>132</v>
      </c>
      <c r="CY543" s="137" t="s">
        <v>132</v>
      </c>
      <c r="CZ543" s="137" t="s">
        <v>132</v>
      </c>
      <c r="DA543" s="61"/>
      <c r="DB543" s="156" t="s">
        <v>2744</v>
      </c>
      <c r="DC543" s="138" t="s">
        <v>149</v>
      </c>
      <c r="DD543" s="139" t="s">
        <v>2735</v>
      </c>
      <c r="DE543" s="947" t="s">
        <v>5417</v>
      </c>
    </row>
    <row r="544" spans="1:109">
      <c r="A544" s="49"/>
      <c r="B544" s="59">
        <f t="shared" ca="1" si="8"/>
        <v>536</v>
      </c>
      <c r="C544" s="132" t="s">
        <v>5330</v>
      </c>
      <c r="D544" s="150" t="s">
        <v>5418</v>
      </c>
      <c r="E544" s="65" t="s">
        <v>5419</v>
      </c>
      <c r="F544" s="116" t="s">
        <v>132</v>
      </c>
      <c r="G544" s="887" t="s">
        <v>132</v>
      </c>
      <c r="H544" s="868">
        <v>32213</v>
      </c>
      <c r="I544" s="882" t="s">
        <v>477</v>
      </c>
      <c r="J544" s="880" t="s">
        <v>5420</v>
      </c>
      <c r="K544" s="61" t="s">
        <v>479</v>
      </c>
      <c r="L544" s="112"/>
      <c r="M544" s="118" t="s">
        <v>132</v>
      </c>
      <c r="N544" s="65" t="s">
        <v>5421</v>
      </c>
      <c r="O544" s="67" t="s">
        <v>5422</v>
      </c>
      <c r="P544" s="245" t="s">
        <v>3632</v>
      </c>
      <c r="Q544" s="112"/>
      <c r="R544" s="151">
        <v>0</v>
      </c>
      <c r="S544" s="144">
        <v>0</v>
      </c>
      <c r="T544" s="815"/>
      <c r="U544" s="274"/>
      <c r="V544" s="815"/>
      <c r="W544" s="274"/>
      <c r="X544" s="119"/>
      <c r="Y544" s="274"/>
      <c r="Z544" s="119"/>
      <c r="AA544" s="274"/>
      <c r="AB544" s="119"/>
      <c r="AC544" s="274"/>
      <c r="AD544" s="119"/>
      <c r="AE544" s="274"/>
      <c r="AF544" s="119"/>
      <c r="AG544" s="274"/>
      <c r="AH544" s="119"/>
      <c r="AI544" s="274"/>
      <c r="AJ544" s="119"/>
      <c r="AK544" s="274"/>
      <c r="AL544" s="119"/>
      <c r="AM544" s="279"/>
      <c r="AN544" s="144">
        <v>1</v>
      </c>
      <c r="AO544" s="157">
        <v>1</v>
      </c>
      <c r="AP544" s="130">
        <v>0</v>
      </c>
      <c r="AQ544" s="212">
        <v>0</v>
      </c>
      <c r="AR544" s="66">
        <v>0</v>
      </c>
      <c r="AS544" s="120">
        <v>0</v>
      </c>
      <c r="AT544" s="121">
        <v>0</v>
      </c>
      <c r="AU544" s="66">
        <v>0</v>
      </c>
      <c r="AV544" s="122">
        <v>0</v>
      </c>
      <c r="AW544" s="121">
        <v>0</v>
      </c>
      <c r="AX544" s="66">
        <v>0</v>
      </c>
      <c r="AY544" s="122">
        <v>0</v>
      </c>
      <c r="AZ544" s="121">
        <v>0</v>
      </c>
      <c r="BA544" s="66">
        <v>0</v>
      </c>
      <c r="BB544" s="122">
        <v>0</v>
      </c>
      <c r="BC544" s="121">
        <v>0</v>
      </c>
      <c r="BD544" s="66">
        <v>0</v>
      </c>
      <c r="BE544" s="122">
        <v>0</v>
      </c>
      <c r="BF544" s="113">
        <v>0</v>
      </c>
      <c r="BG544" s="66">
        <v>1</v>
      </c>
      <c r="BH544" s="66">
        <v>1</v>
      </c>
      <c r="BI544" s="151">
        <v>3</v>
      </c>
      <c r="BJ544" s="158">
        <v>1</v>
      </c>
      <c r="BK544" s="154">
        <v>0</v>
      </c>
      <c r="BL544" s="144">
        <v>0</v>
      </c>
      <c r="BM544" s="135">
        <v>0</v>
      </c>
      <c r="BN544" s="145">
        <v>0</v>
      </c>
      <c r="BO544" s="135">
        <v>0</v>
      </c>
      <c r="BP544" s="135">
        <v>0</v>
      </c>
      <c r="BQ544" s="135">
        <v>0</v>
      </c>
      <c r="BR544" s="145">
        <v>0</v>
      </c>
      <c r="BS544" s="135">
        <v>0</v>
      </c>
      <c r="BT544" s="158">
        <v>0</v>
      </c>
      <c r="BU544" s="149">
        <v>0</v>
      </c>
      <c r="BV544" s="144">
        <v>0</v>
      </c>
      <c r="BW544" s="145">
        <v>0</v>
      </c>
      <c r="BX544" s="158">
        <v>0</v>
      </c>
      <c r="BY544" s="147" t="s">
        <v>132</v>
      </c>
      <c r="BZ544" s="144">
        <v>0</v>
      </c>
      <c r="CA544" s="145">
        <v>0</v>
      </c>
      <c r="CB544" s="145">
        <v>0</v>
      </c>
      <c r="CC544" s="145">
        <v>0</v>
      </c>
      <c r="CD544" s="144">
        <v>0</v>
      </c>
      <c r="CE544" s="145">
        <v>0</v>
      </c>
      <c r="CF544" s="145">
        <v>0</v>
      </c>
      <c r="CG544" s="145">
        <v>0</v>
      </c>
      <c r="CH544" s="134" t="s">
        <v>132</v>
      </c>
      <c r="CI544" s="145"/>
      <c r="CJ544" s="158"/>
      <c r="CK544" s="149"/>
      <c r="CL544" s="144">
        <v>0</v>
      </c>
      <c r="CM544" s="145">
        <v>0</v>
      </c>
      <c r="CN544" s="145">
        <v>0</v>
      </c>
      <c r="CO544" s="134" t="s">
        <v>132</v>
      </c>
      <c r="CP544" s="136"/>
      <c r="CQ544" s="133" t="s">
        <v>132</v>
      </c>
      <c r="CR544" s="134" t="s">
        <v>132</v>
      </c>
      <c r="CS544" s="884"/>
      <c r="CT544" s="891" t="s">
        <v>132</v>
      </c>
      <c r="CU544" s="892"/>
      <c r="CV544" s="892"/>
      <c r="CW544" s="893" t="s">
        <v>132</v>
      </c>
      <c r="CX544" s="894" t="s">
        <v>132</v>
      </c>
      <c r="CY544" s="137" t="s">
        <v>132</v>
      </c>
      <c r="CZ544" s="137" t="s">
        <v>132</v>
      </c>
      <c r="DA544" s="61"/>
      <c r="DB544" s="156" t="s">
        <v>3003</v>
      </c>
      <c r="DC544" s="138" t="s">
        <v>149</v>
      </c>
      <c r="DD544" s="139" t="s">
        <v>2735</v>
      </c>
      <c r="DE544" s="947" t="s">
        <v>8497</v>
      </c>
    </row>
    <row r="545" spans="1:109" ht="27">
      <c r="A545" s="49"/>
      <c r="B545" s="59">
        <f t="shared" ca="1" si="8"/>
        <v>537</v>
      </c>
      <c r="C545" s="115" t="s">
        <v>5312</v>
      </c>
      <c r="D545" s="150" t="s">
        <v>5423</v>
      </c>
      <c r="E545" s="65" t="s">
        <v>5424</v>
      </c>
      <c r="F545" s="116" t="s">
        <v>132</v>
      </c>
      <c r="G545" s="887" t="s">
        <v>132</v>
      </c>
      <c r="H545" s="868">
        <v>43374</v>
      </c>
      <c r="I545" s="878" t="s">
        <v>477</v>
      </c>
      <c r="J545" s="880" t="s">
        <v>5420</v>
      </c>
      <c r="K545" s="61" t="s">
        <v>528</v>
      </c>
      <c r="L545" s="112" t="s">
        <v>5425</v>
      </c>
      <c r="M545" s="118" t="s">
        <v>132</v>
      </c>
      <c r="N545" s="65" t="s">
        <v>5421</v>
      </c>
      <c r="O545" s="67" t="s">
        <v>5426</v>
      </c>
      <c r="P545" s="61" t="s">
        <v>3056</v>
      </c>
      <c r="Q545" s="112" t="s">
        <v>5427</v>
      </c>
      <c r="R545" s="151">
        <v>0</v>
      </c>
      <c r="S545" s="144">
        <v>1</v>
      </c>
      <c r="T545" s="739" t="s">
        <v>5428</v>
      </c>
      <c r="U545" s="159">
        <v>36</v>
      </c>
      <c r="V545" s="739"/>
      <c r="W545" s="159"/>
      <c r="X545" s="368"/>
      <c r="Y545" s="159"/>
      <c r="Z545" s="368"/>
      <c r="AA545" s="159"/>
      <c r="AB545" s="368"/>
      <c r="AC545" s="159"/>
      <c r="AD545" s="368"/>
      <c r="AE545" s="159"/>
      <c r="AF545" s="368"/>
      <c r="AG545" s="159"/>
      <c r="AH545" s="368"/>
      <c r="AI545" s="159"/>
      <c r="AJ545" s="368"/>
      <c r="AK545" s="159"/>
      <c r="AL545" s="368"/>
      <c r="AM545" s="159"/>
      <c r="AN545" s="369">
        <v>0</v>
      </c>
      <c r="AO545" s="160">
        <v>0</v>
      </c>
      <c r="AP545" s="130">
        <v>0</v>
      </c>
      <c r="AQ545" s="212">
        <v>0</v>
      </c>
      <c r="AR545" s="66">
        <v>0</v>
      </c>
      <c r="AS545" s="120">
        <v>0</v>
      </c>
      <c r="AT545" s="121">
        <v>0</v>
      </c>
      <c r="AU545" s="66">
        <v>0</v>
      </c>
      <c r="AV545" s="122">
        <v>0</v>
      </c>
      <c r="AW545" s="121">
        <v>0</v>
      </c>
      <c r="AX545" s="66">
        <v>6</v>
      </c>
      <c r="AY545" s="122">
        <v>3</v>
      </c>
      <c r="AZ545" s="121">
        <v>0</v>
      </c>
      <c r="BA545" s="66">
        <v>0</v>
      </c>
      <c r="BB545" s="122">
        <v>0</v>
      </c>
      <c r="BC545" s="121">
        <v>0</v>
      </c>
      <c r="BD545" s="66">
        <v>0</v>
      </c>
      <c r="BE545" s="122">
        <v>0</v>
      </c>
      <c r="BF545" s="113">
        <v>0</v>
      </c>
      <c r="BG545" s="66">
        <v>3</v>
      </c>
      <c r="BH545" s="66">
        <v>3</v>
      </c>
      <c r="BI545" s="151">
        <v>6</v>
      </c>
      <c r="BJ545" s="143">
        <v>70</v>
      </c>
      <c r="BK545" s="154">
        <v>0</v>
      </c>
      <c r="BL545" s="144">
        <v>0</v>
      </c>
      <c r="BM545" s="135">
        <v>0</v>
      </c>
      <c r="BN545" s="145">
        <v>0</v>
      </c>
      <c r="BO545" s="135">
        <v>0</v>
      </c>
      <c r="BP545" s="146">
        <v>0</v>
      </c>
      <c r="BQ545" s="135">
        <v>0</v>
      </c>
      <c r="BR545" s="145">
        <v>0</v>
      </c>
      <c r="BS545" s="135">
        <v>0</v>
      </c>
      <c r="BT545" s="155">
        <v>0</v>
      </c>
      <c r="BU545" s="149">
        <v>0</v>
      </c>
      <c r="BV545" s="144">
        <v>1</v>
      </c>
      <c r="BW545" s="145">
        <v>46</v>
      </c>
      <c r="BX545" s="146">
        <v>31</v>
      </c>
      <c r="BY545" s="147" t="s">
        <v>127</v>
      </c>
      <c r="BZ545" s="144">
        <v>1</v>
      </c>
      <c r="CA545" s="145">
        <v>216</v>
      </c>
      <c r="CB545" s="145">
        <v>1159</v>
      </c>
      <c r="CC545" s="145">
        <v>14</v>
      </c>
      <c r="CD545" s="144">
        <v>0</v>
      </c>
      <c r="CE545" s="145">
        <v>0</v>
      </c>
      <c r="CF545" s="145">
        <v>0</v>
      </c>
      <c r="CG545" s="145">
        <v>0</v>
      </c>
      <c r="CH545" s="134" t="s">
        <v>127</v>
      </c>
      <c r="CI545" s="145">
        <v>0</v>
      </c>
      <c r="CJ545" s="148">
        <v>3</v>
      </c>
      <c r="CK545" s="149">
        <v>0</v>
      </c>
      <c r="CL545" s="144">
        <v>0</v>
      </c>
      <c r="CM545" s="145">
        <v>0</v>
      </c>
      <c r="CN545" s="145">
        <v>0</v>
      </c>
      <c r="CO545" s="134" t="s">
        <v>127</v>
      </c>
      <c r="CP545" s="136" t="s">
        <v>132</v>
      </c>
      <c r="CQ545" s="133" t="s">
        <v>127</v>
      </c>
      <c r="CR545" s="134" t="s">
        <v>132</v>
      </c>
      <c r="CS545" s="884"/>
      <c r="CT545" s="891" t="s">
        <v>132</v>
      </c>
      <c r="CU545" s="892"/>
      <c r="CV545" s="892"/>
      <c r="CW545" s="893" t="s">
        <v>132</v>
      </c>
      <c r="CX545" s="894" t="s">
        <v>132</v>
      </c>
      <c r="CY545" s="137" t="s">
        <v>132</v>
      </c>
      <c r="CZ545" s="137" t="s">
        <v>132</v>
      </c>
      <c r="DA545" s="61"/>
      <c r="DB545" s="156" t="s">
        <v>3015</v>
      </c>
      <c r="DC545" s="138" t="s">
        <v>143</v>
      </c>
      <c r="DD545" s="139" t="s">
        <v>2735</v>
      </c>
      <c r="DE545" s="947" t="s">
        <v>8497</v>
      </c>
    </row>
    <row r="546" spans="1:109" ht="27">
      <c r="A546" s="49"/>
      <c r="B546" s="59">
        <f t="shared" ca="1" si="8"/>
        <v>538</v>
      </c>
      <c r="C546" s="132" t="s">
        <v>277</v>
      </c>
      <c r="D546" s="150" t="s">
        <v>5429</v>
      </c>
      <c r="E546" s="65" t="s">
        <v>5430</v>
      </c>
      <c r="F546" s="116" t="s">
        <v>132</v>
      </c>
      <c r="G546" s="887" t="s">
        <v>132</v>
      </c>
      <c r="H546" s="868">
        <v>38803</v>
      </c>
      <c r="I546" s="882" t="s">
        <v>477</v>
      </c>
      <c r="J546" s="880" t="s">
        <v>5431</v>
      </c>
      <c r="K546" s="61" t="s">
        <v>479</v>
      </c>
      <c r="L546" s="112"/>
      <c r="M546" s="118" t="s">
        <v>2727</v>
      </c>
      <c r="N546" s="65" t="s">
        <v>5403</v>
      </c>
      <c r="O546" s="67" t="s">
        <v>5432</v>
      </c>
      <c r="P546" s="61" t="s">
        <v>3056</v>
      </c>
      <c r="Q546" s="112" t="s">
        <v>5433</v>
      </c>
      <c r="R546" s="151">
        <v>0</v>
      </c>
      <c r="S546" s="144">
        <v>1</v>
      </c>
      <c r="T546" s="820" t="s">
        <v>2887</v>
      </c>
      <c r="U546" s="754">
        <v>29.5</v>
      </c>
      <c r="V546" s="820"/>
      <c r="W546" s="296"/>
      <c r="X546" s="370"/>
      <c r="Y546" s="296"/>
      <c r="Z546" s="370"/>
      <c r="AA546" s="296"/>
      <c r="AB546" s="370"/>
      <c r="AC546" s="296"/>
      <c r="AD546" s="370"/>
      <c r="AE546" s="296"/>
      <c r="AF546" s="370"/>
      <c r="AG546" s="296"/>
      <c r="AH546" s="370"/>
      <c r="AI546" s="296"/>
      <c r="AJ546" s="370"/>
      <c r="AK546" s="296"/>
      <c r="AL546" s="370"/>
      <c r="AM546" s="296"/>
      <c r="AN546" s="153">
        <v>0</v>
      </c>
      <c r="AO546" s="280">
        <v>0</v>
      </c>
      <c r="AP546" s="130">
        <v>0</v>
      </c>
      <c r="AQ546" s="212">
        <v>5</v>
      </c>
      <c r="AR546" s="66">
        <v>0</v>
      </c>
      <c r="AS546" s="120">
        <v>44</v>
      </c>
      <c r="AT546" s="121">
        <v>0</v>
      </c>
      <c r="AU546" s="66">
        <v>0</v>
      </c>
      <c r="AV546" s="122">
        <v>0</v>
      </c>
      <c r="AW546" s="121">
        <v>3</v>
      </c>
      <c r="AX546" s="66">
        <v>0</v>
      </c>
      <c r="AY546" s="122">
        <v>0</v>
      </c>
      <c r="AZ546" s="121">
        <v>0</v>
      </c>
      <c r="BA546" s="66">
        <v>0</v>
      </c>
      <c r="BB546" s="122">
        <v>0</v>
      </c>
      <c r="BC546" s="121">
        <v>0</v>
      </c>
      <c r="BD546" s="66">
        <v>0</v>
      </c>
      <c r="BE546" s="122">
        <v>0</v>
      </c>
      <c r="BF546" s="113">
        <v>3</v>
      </c>
      <c r="BG546" s="66">
        <v>3</v>
      </c>
      <c r="BH546" s="66">
        <v>1.5</v>
      </c>
      <c r="BI546" s="151">
        <v>5</v>
      </c>
      <c r="BJ546" s="158">
        <v>46.5</v>
      </c>
      <c r="BK546" s="154">
        <v>0</v>
      </c>
      <c r="BL546" s="144">
        <v>0</v>
      </c>
      <c r="BM546" s="135">
        <v>0</v>
      </c>
      <c r="BN546" s="145">
        <v>0</v>
      </c>
      <c r="BO546" s="135">
        <v>0</v>
      </c>
      <c r="BP546" s="135">
        <v>0</v>
      </c>
      <c r="BQ546" s="135">
        <v>0</v>
      </c>
      <c r="BR546" s="145">
        <v>0</v>
      </c>
      <c r="BS546" s="135">
        <v>0</v>
      </c>
      <c r="BT546" s="158">
        <v>0</v>
      </c>
      <c r="BU546" s="149">
        <v>0</v>
      </c>
      <c r="BV546" s="144">
        <v>0</v>
      </c>
      <c r="BW546" s="145">
        <v>355</v>
      </c>
      <c r="BX546" s="158">
        <v>63</v>
      </c>
      <c r="BY546" s="147" t="s">
        <v>132</v>
      </c>
      <c r="BZ546" s="144">
        <v>0</v>
      </c>
      <c r="CA546" s="145">
        <v>0</v>
      </c>
      <c r="CB546" s="145">
        <v>0</v>
      </c>
      <c r="CC546" s="145">
        <v>0</v>
      </c>
      <c r="CD546" s="144">
        <v>0</v>
      </c>
      <c r="CE546" s="145">
        <v>0</v>
      </c>
      <c r="CF546" s="145">
        <v>0</v>
      </c>
      <c r="CG546" s="145">
        <v>0</v>
      </c>
      <c r="CH546" s="134" t="s">
        <v>127</v>
      </c>
      <c r="CI546" s="145">
        <v>0</v>
      </c>
      <c r="CJ546" s="158">
        <v>1</v>
      </c>
      <c r="CK546" s="149">
        <v>0</v>
      </c>
      <c r="CL546" s="144">
        <v>0</v>
      </c>
      <c r="CM546" s="145">
        <v>0</v>
      </c>
      <c r="CN546" s="145">
        <v>0</v>
      </c>
      <c r="CO546" s="134" t="s">
        <v>132</v>
      </c>
      <c r="CP546" s="136" t="s">
        <v>132</v>
      </c>
      <c r="CQ546" s="133" t="s">
        <v>132</v>
      </c>
      <c r="CR546" s="134" t="s">
        <v>127</v>
      </c>
      <c r="CS546" s="884" t="s">
        <v>5434</v>
      </c>
      <c r="CT546" s="891" t="s">
        <v>132</v>
      </c>
      <c r="CU546" s="892"/>
      <c r="CV546" s="892"/>
      <c r="CW546" s="893" t="s">
        <v>132</v>
      </c>
      <c r="CX546" s="894" t="s">
        <v>132</v>
      </c>
      <c r="CY546" s="137" t="s">
        <v>132</v>
      </c>
      <c r="CZ546" s="137" t="s">
        <v>132</v>
      </c>
      <c r="DA546" s="61"/>
      <c r="DB546" s="156" t="s">
        <v>3015</v>
      </c>
      <c r="DC546" s="138" t="s">
        <v>143</v>
      </c>
      <c r="DD546" s="896" t="s">
        <v>2735</v>
      </c>
      <c r="DE546" s="947" t="s">
        <v>156</v>
      </c>
    </row>
    <row r="547" spans="1:109">
      <c r="A547" s="49"/>
      <c r="B547" s="59">
        <f t="shared" ca="1" si="8"/>
        <v>539</v>
      </c>
      <c r="C547" s="132" t="s">
        <v>5312</v>
      </c>
      <c r="D547" s="849" t="s">
        <v>5435</v>
      </c>
      <c r="E547" s="65" t="s">
        <v>5436</v>
      </c>
      <c r="F547" s="116" t="s">
        <v>132</v>
      </c>
      <c r="G547" s="887" t="s">
        <v>132</v>
      </c>
      <c r="H547" s="868">
        <v>37895</v>
      </c>
      <c r="I547" s="882" t="s">
        <v>477</v>
      </c>
      <c r="J547" s="880" t="s">
        <v>1467</v>
      </c>
      <c r="K547" s="61" t="s">
        <v>479</v>
      </c>
      <c r="L547" s="112"/>
      <c r="M547" s="118" t="s">
        <v>132</v>
      </c>
      <c r="N547" s="65" t="s">
        <v>5403</v>
      </c>
      <c r="O547" s="121" t="s">
        <v>5437</v>
      </c>
      <c r="P547" s="61" t="s">
        <v>3632</v>
      </c>
      <c r="Q547" s="112"/>
      <c r="R547" s="151">
        <v>0</v>
      </c>
      <c r="S547" s="897">
        <v>0</v>
      </c>
      <c r="T547" s="815"/>
      <c r="U547" s="274"/>
      <c r="V547" s="815"/>
      <c r="W547" s="274"/>
      <c r="X547" s="119"/>
      <c r="Y547" s="274"/>
      <c r="Z547" s="119"/>
      <c r="AA547" s="274"/>
      <c r="AB547" s="119"/>
      <c r="AC547" s="274"/>
      <c r="AD547" s="119"/>
      <c r="AE547" s="274"/>
      <c r="AF547" s="119"/>
      <c r="AG547" s="274"/>
      <c r="AH547" s="119"/>
      <c r="AI547" s="274"/>
      <c r="AJ547" s="119"/>
      <c r="AK547" s="274"/>
      <c r="AL547" s="119"/>
      <c r="AM547" s="279"/>
      <c r="AN547" s="144">
        <v>1</v>
      </c>
      <c r="AO547" s="157">
        <v>0.2</v>
      </c>
      <c r="AP547" s="130">
        <v>0</v>
      </c>
      <c r="AQ547" s="212">
        <v>0</v>
      </c>
      <c r="AR547" s="66">
        <v>0</v>
      </c>
      <c r="AS547" s="120">
        <v>0</v>
      </c>
      <c r="AT547" s="130">
        <v>0</v>
      </c>
      <c r="AU547" s="56">
        <v>0</v>
      </c>
      <c r="AV547" s="131">
        <v>0</v>
      </c>
      <c r="AW547" s="121">
        <v>0</v>
      </c>
      <c r="AX547" s="66">
        <v>1</v>
      </c>
      <c r="AY547" s="122">
        <v>0.90300000000000002</v>
      </c>
      <c r="AZ547" s="121">
        <v>0</v>
      </c>
      <c r="BA547" s="66">
        <v>0</v>
      </c>
      <c r="BB547" s="122">
        <v>0</v>
      </c>
      <c r="BC547" s="121">
        <v>0</v>
      </c>
      <c r="BD547" s="66">
        <v>0</v>
      </c>
      <c r="BE547" s="122">
        <v>0</v>
      </c>
      <c r="BF547" s="113">
        <v>0</v>
      </c>
      <c r="BG547" s="66">
        <v>0</v>
      </c>
      <c r="BH547" s="66">
        <v>0</v>
      </c>
      <c r="BI547" s="151">
        <v>1.5</v>
      </c>
      <c r="BJ547" s="158">
        <v>12</v>
      </c>
      <c r="BK547" s="154">
        <v>0</v>
      </c>
      <c r="BL547" s="144">
        <v>0</v>
      </c>
      <c r="BM547" s="135">
        <v>0</v>
      </c>
      <c r="BN547" s="145">
        <v>0</v>
      </c>
      <c r="BO547" s="135">
        <v>0</v>
      </c>
      <c r="BP547" s="135">
        <v>0</v>
      </c>
      <c r="BQ547" s="135">
        <v>0</v>
      </c>
      <c r="BR547" s="145">
        <v>0</v>
      </c>
      <c r="BS547" s="135">
        <v>0</v>
      </c>
      <c r="BT547" s="158">
        <v>0</v>
      </c>
      <c r="BU547" s="149">
        <v>0</v>
      </c>
      <c r="BV547" s="144">
        <v>0</v>
      </c>
      <c r="BW547" s="145">
        <v>0</v>
      </c>
      <c r="BX547" s="158">
        <v>0</v>
      </c>
      <c r="BY547" s="147" t="s">
        <v>132</v>
      </c>
      <c r="BZ547" s="144">
        <v>0</v>
      </c>
      <c r="CA547" s="145">
        <v>0</v>
      </c>
      <c r="CB547" s="145">
        <v>0</v>
      </c>
      <c r="CC547" s="145">
        <v>0</v>
      </c>
      <c r="CD547" s="144">
        <v>0</v>
      </c>
      <c r="CE547" s="145">
        <v>0</v>
      </c>
      <c r="CF547" s="145">
        <v>0</v>
      </c>
      <c r="CG547" s="145">
        <v>0</v>
      </c>
      <c r="CH547" s="134" t="s">
        <v>132</v>
      </c>
      <c r="CI547" s="145">
        <v>0</v>
      </c>
      <c r="CJ547" s="158">
        <v>0</v>
      </c>
      <c r="CK547" s="149">
        <v>0</v>
      </c>
      <c r="CL547" s="144">
        <v>0</v>
      </c>
      <c r="CM547" s="145">
        <v>0</v>
      </c>
      <c r="CN547" s="145">
        <v>0</v>
      </c>
      <c r="CO547" s="134" t="s">
        <v>132</v>
      </c>
      <c r="CP547" s="136" t="s">
        <v>132</v>
      </c>
      <c r="CQ547" s="133" t="s">
        <v>132</v>
      </c>
      <c r="CR547" s="134" t="s">
        <v>132</v>
      </c>
      <c r="CS547" s="884"/>
      <c r="CT547" s="891" t="s">
        <v>132</v>
      </c>
      <c r="CU547" s="892"/>
      <c r="CV547" s="892"/>
      <c r="CW547" s="893"/>
      <c r="CX547" s="894"/>
      <c r="CY547" s="137"/>
      <c r="CZ547" s="137"/>
      <c r="DA547" s="61"/>
      <c r="DB547" s="904" t="s">
        <v>2744</v>
      </c>
      <c r="DC547" s="138" t="s">
        <v>149</v>
      </c>
      <c r="DD547" s="896" t="s">
        <v>2735</v>
      </c>
      <c r="DE547" s="947" t="s">
        <v>8478</v>
      </c>
    </row>
    <row r="548" spans="1:109" ht="40.5">
      <c r="A548" s="49"/>
      <c r="B548" s="59">
        <f t="shared" ca="1" si="8"/>
        <v>540</v>
      </c>
      <c r="C548" s="132" t="s">
        <v>277</v>
      </c>
      <c r="D548" s="150" t="s">
        <v>5438</v>
      </c>
      <c r="E548" s="65" t="s">
        <v>5439</v>
      </c>
      <c r="F548" s="116" t="s">
        <v>132</v>
      </c>
      <c r="G548" s="887" t="s">
        <v>132</v>
      </c>
      <c r="H548" s="868">
        <v>38443</v>
      </c>
      <c r="I548" s="882" t="s">
        <v>477</v>
      </c>
      <c r="J548" s="880" t="s">
        <v>5440</v>
      </c>
      <c r="K548" s="61" t="s">
        <v>479</v>
      </c>
      <c r="L548" s="112"/>
      <c r="M548" s="118" t="s">
        <v>132</v>
      </c>
      <c r="N548" s="65" t="s">
        <v>1480</v>
      </c>
      <c r="O548" s="67" t="s">
        <v>5441</v>
      </c>
      <c r="P548" s="61" t="s">
        <v>2819</v>
      </c>
      <c r="Q548" s="112"/>
      <c r="R548" s="151">
        <v>0</v>
      </c>
      <c r="S548" s="144">
        <v>1</v>
      </c>
      <c r="T548" s="815" t="s">
        <v>4811</v>
      </c>
      <c r="U548" s="274">
        <v>22</v>
      </c>
      <c r="V548" s="815"/>
      <c r="W548" s="274"/>
      <c r="X548" s="119"/>
      <c r="Y548" s="274"/>
      <c r="Z548" s="119"/>
      <c r="AA548" s="274"/>
      <c r="AB548" s="119"/>
      <c r="AC548" s="274"/>
      <c r="AD548" s="119"/>
      <c r="AE548" s="274"/>
      <c r="AF548" s="119"/>
      <c r="AG548" s="274"/>
      <c r="AH548" s="119"/>
      <c r="AI548" s="274"/>
      <c r="AJ548" s="119"/>
      <c r="AK548" s="274"/>
      <c r="AL548" s="119"/>
      <c r="AM548" s="279"/>
      <c r="AN548" s="144">
        <v>0</v>
      </c>
      <c r="AO548" s="157">
        <v>0</v>
      </c>
      <c r="AP548" s="130">
        <v>0</v>
      </c>
      <c r="AQ548" s="212">
        <v>1</v>
      </c>
      <c r="AR548" s="66">
        <v>0</v>
      </c>
      <c r="AS548" s="120">
        <v>0</v>
      </c>
      <c r="AT548" s="121">
        <v>0</v>
      </c>
      <c r="AU548" s="66">
        <v>0</v>
      </c>
      <c r="AV548" s="122">
        <v>0</v>
      </c>
      <c r="AW548" s="121">
        <v>2</v>
      </c>
      <c r="AX548" s="66">
        <v>0</v>
      </c>
      <c r="AY548" s="122">
        <v>0</v>
      </c>
      <c r="AZ548" s="121">
        <v>0</v>
      </c>
      <c r="BA548" s="66">
        <v>0</v>
      </c>
      <c r="BB548" s="122">
        <v>0</v>
      </c>
      <c r="BC548" s="121">
        <v>0</v>
      </c>
      <c r="BD548" s="66">
        <v>0</v>
      </c>
      <c r="BE548" s="122">
        <v>0</v>
      </c>
      <c r="BF548" s="113">
        <v>1</v>
      </c>
      <c r="BG548" s="66">
        <v>0</v>
      </c>
      <c r="BH548" s="66">
        <v>0</v>
      </c>
      <c r="BI548" s="151">
        <v>5</v>
      </c>
      <c r="BJ548" s="158">
        <v>15</v>
      </c>
      <c r="BK548" s="154">
        <v>0</v>
      </c>
      <c r="BL548" s="144">
        <v>0</v>
      </c>
      <c r="BM548" s="135">
        <v>0</v>
      </c>
      <c r="BN548" s="145">
        <v>0</v>
      </c>
      <c r="BO548" s="135">
        <v>0</v>
      </c>
      <c r="BP548" s="135">
        <v>0</v>
      </c>
      <c r="BQ548" s="135">
        <v>0</v>
      </c>
      <c r="BR548" s="145">
        <v>0</v>
      </c>
      <c r="BS548" s="135">
        <v>0</v>
      </c>
      <c r="BT548" s="158">
        <v>0</v>
      </c>
      <c r="BU548" s="149">
        <v>0</v>
      </c>
      <c r="BV548" s="144">
        <v>0</v>
      </c>
      <c r="BW548" s="145">
        <v>18</v>
      </c>
      <c r="BX548" s="158">
        <v>18</v>
      </c>
      <c r="BY548" s="147" t="s">
        <v>127</v>
      </c>
      <c r="BZ548" s="144">
        <v>0</v>
      </c>
      <c r="CA548" s="145">
        <v>74</v>
      </c>
      <c r="CB548" s="145">
        <v>63</v>
      </c>
      <c r="CC548" s="145">
        <v>74</v>
      </c>
      <c r="CD548" s="144">
        <v>0</v>
      </c>
      <c r="CE548" s="145">
        <v>0</v>
      </c>
      <c r="CF548" s="145">
        <v>0</v>
      </c>
      <c r="CG548" s="145">
        <v>0</v>
      </c>
      <c r="CH548" s="134" t="s">
        <v>127</v>
      </c>
      <c r="CI548" s="145">
        <v>0</v>
      </c>
      <c r="CJ548" s="158">
        <v>1</v>
      </c>
      <c r="CK548" s="149">
        <v>0</v>
      </c>
      <c r="CL548" s="144">
        <v>0</v>
      </c>
      <c r="CM548" s="145">
        <v>0</v>
      </c>
      <c r="CN548" s="145">
        <v>0</v>
      </c>
      <c r="CO548" s="134" t="s">
        <v>127</v>
      </c>
      <c r="CP548" s="136" t="s">
        <v>127</v>
      </c>
      <c r="CQ548" s="133" t="s">
        <v>132</v>
      </c>
      <c r="CR548" s="134" t="s">
        <v>132</v>
      </c>
      <c r="CS548" s="884"/>
      <c r="CT548" s="891" t="s">
        <v>132</v>
      </c>
      <c r="CU548" s="892"/>
      <c r="CV548" s="892"/>
      <c r="CW548" s="893" t="s">
        <v>132</v>
      </c>
      <c r="CX548" s="894" t="s">
        <v>132</v>
      </c>
      <c r="CY548" s="137" t="s">
        <v>132</v>
      </c>
      <c r="CZ548" s="137" t="s">
        <v>132</v>
      </c>
      <c r="DA548" s="61"/>
      <c r="DB548" s="156" t="s">
        <v>2735</v>
      </c>
      <c r="DC548" s="138" t="s">
        <v>149</v>
      </c>
      <c r="DD548" s="896" t="s">
        <v>2735</v>
      </c>
      <c r="DE548" s="947" t="s">
        <v>5442</v>
      </c>
    </row>
    <row r="549" spans="1:109" ht="27">
      <c r="A549" s="49"/>
      <c r="B549" s="59">
        <f t="shared" ca="1" si="8"/>
        <v>541</v>
      </c>
      <c r="C549" s="115" t="s">
        <v>277</v>
      </c>
      <c r="D549" s="150" t="s">
        <v>5443</v>
      </c>
      <c r="E549" s="65" t="s">
        <v>5444</v>
      </c>
      <c r="F549" s="116" t="s">
        <v>132</v>
      </c>
      <c r="G549" s="887" t="s">
        <v>132</v>
      </c>
      <c r="H549" s="868">
        <v>38443</v>
      </c>
      <c r="I549" s="878" t="s">
        <v>477</v>
      </c>
      <c r="J549" s="880" t="s">
        <v>5440</v>
      </c>
      <c r="K549" s="61" t="s">
        <v>479</v>
      </c>
      <c r="L549" s="112"/>
      <c r="M549" s="118" t="s">
        <v>132</v>
      </c>
      <c r="N549" s="65" t="s">
        <v>1480</v>
      </c>
      <c r="O549" s="67" t="s">
        <v>5445</v>
      </c>
      <c r="P549" s="61" t="s">
        <v>4674</v>
      </c>
      <c r="Q549" s="112"/>
      <c r="R549" s="151">
        <v>0</v>
      </c>
      <c r="S549" s="144">
        <v>1</v>
      </c>
      <c r="T549" s="282" t="s">
        <v>2765</v>
      </c>
      <c r="U549" s="159">
        <v>44</v>
      </c>
      <c r="V549" s="282"/>
      <c r="W549" s="159"/>
      <c r="X549" s="114"/>
      <c r="Y549" s="159"/>
      <c r="Z549" s="114"/>
      <c r="AA549" s="159"/>
      <c r="AB549" s="114"/>
      <c r="AC549" s="159"/>
      <c r="AD549" s="114"/>
      <c r="AE549" s="159"/>
      <c r="AF549" s="114"/>
      <c r="AG549" s="159"/>
      <c r="AH549" s="114"/>
      <c r="AI549" s="159"/>
      <c r="AJ549" s="114"/>
      <c r="AK549" s="159"/>
      <c r="AL549" s="114"/>
      <c r="AM549" s="159"/>
      <c r="AN549" s="144">
        <v>0</v>
      </c>
      <c r="AO549" s="160">
        <v>0</v>
      </c>
      <c r="AP549" s="130">
        <v>0</v>
      </c>
      <c r="AQ549" s="212">
        <v>0</v>
      </c>
      <c r="AR549" s="66">
        <v>0</v>
      </c>
      <c r="AS549" s="120">
        <v>0</v>
      </c>
      <c r="AT549" s="121">
        <v>0</v>
      </c>
      <c r="AU549" s="66">
        <v>0</v>
      </c>
      <c r="AV549" s="122">
        <v>0</v>
      </c>
      <c r="AW549" s="121">
        <v>2</v>
      </c>
      <c r="AX549" s="66">
        <v>2</v>
      </c>
      <c r="AY549" s="122">
        <v>0.2</v>
      </c>
      <c r="AZ549" s="121">
        <v>0</v>
      </c>
      <c r="BA549" s="66">
        <v>0</v>
      </c>
      <c r="BB549" s="122">
        <v>0</v>
      </c>
      <c r="BC549" s="121">
        <v>0</v>
      </c>
      <c r="BD549" s="66">
        <v>0</v>
      </c>
      <c r="BE549" s="122">
        <v>0</v>
      </c>
      <c r="BF549" s="113">
        <v>1</v>
      </c>
      <c r="BG549" s="66">
        <v>0</v>
      </c>
      <c r="BH549" s="66">
        <v>0</v>
      </c>
      <c r="BI549" s="151">
        <v>5</v>
      </c>
      <c r="BJ549" s="143">
        <v>20</v>
      </c>
      <c r="BK549" s="154">
        <v>0</v>
      </c>
      <c r="BL549" s="144">
        <v>0</v>
      </c>
      <c r="BM549" s="135">
        <v>0</v>
      </c>
      <c r="BN549" s="145">
        <v>0</v>
      </c>
      <c r="BO549" s="135">
        <v>0</v>
      </c>
      <c r="BP549" s="146">
        <v>0</v>
      </c>
      <c r="BQ549" s="135">
        <v>0</v>
      </c>
      <c r="BR549" s="145">
        <v>0</v>
      </c>
      <c r="BS549" s="135">
        <v>0</v>
      </c>
      <c r="BT549" s="155">
        <v>0</v>
      </c>
      <c r="BU549" s="149">
        <v>0</v>
      </c>
      <c r="BV549" s="144">
        <v>0</v>
      </c>
      <c r="BW549" s="145">
        <v>2</v>
      </c>
      <c r="BX549" s="146">
        <v>2</v>
      </c>
      <c r="BY549" s="147" t="s">
        <v>127</v>
      </c>
      <c r="BZ549" s="144">
        <v>0</v>
      </c>
      <c r="CA549" s="145">
        <v>10</v>
      </c>
      <c r="CB549" s="145">
        <v>10</v>
      </c>
      <c r="CC549" s="145">
        <v>10</v>
      </c>
      <c r="CD549" s="144">
        <v>0</v>
      </c>
      <c r="CE549" s="145">
        <v>0</v>
      </c>
      <c r="CF549" s="145">
        <v>0</v>
      </c>
      <c r="CG549" s="145">
        <v>0</v>
      </c>
      <c r="CH549" s="134" t="s">
        <v>127</v>
      </c>
      <c r="CI549" s="145">
        <v>0</v>
      </c>
      <c r="CJ549" s="148">
        <v>3</v>
      </c>
      <c r="CK549" s="149">
        <v>0</v>
      </c>
      <c r="CL549" s="144">
        <v>0</v>
      </c>
      <c r="CM549" s="145">
        <v>0</v>
      </c>
      <c r="CN549" s="145">
        <v>0</v>
      </c>
      <c r="CO549" s="134" t="s">
        <v>127</v>
      </c>
      <c r="CP549" s="136" t="s">
        <v>127</v>
      </c>
      <c r="CQ549" s="133" t="s">
        <v>132</v>
      </c>
      <c r="CR549" s="134" t="s">
        <v>132</v>
      </c>
      <c r="CS549" s="884"/>
      <c r="CT549" s="891" t="s">
        <v>132</v>
      </c>
      <c r="CU549" s="892"/>
      <c r="CV549" s="892"/>
      <c r="CW549" s="893" t="s">
        <v>132</v>
      </c>
      <c r="CX549" s="894" t="s">
        <v>132</v>
      </c>
      <c r="CY549" s="137" t="s">
        <v>132</v>
      </c>
      <c r="CZ549" s="137" t="s">
        <v>132</v>
      </c>
      <c r="DA549" s="61"/>
      <c r="DB549" s="156" t="s">
        <v>2735</v>
      </c>
      <c r="DC549" s="138" t="s">
        <v>149</v>
      </c>
      <c r="DD549" s="139" t="s">
        <v>2735</v>
      </c>
      <c r="DE549" s="947" t="s">
        <v>5446</v>
      </c>
    </row>
    <row r="550" spans="1:109" ht="27">
      <c r="A550" s="49"/>
      <c r="B550" s="59">
        <f t="shared" ca="1" si="8"/>
        <v>542</v>
      </c>
      <c r="C550" s="115" t="s">
        <v>277</v>
      </c>
      <c r="D550" s="150" t="s">
        <v>5447</v>
      </c>
      <c r="E550" s="65" t="s">
        <v>5448</v>
      </c>
      <c r="F550" s="116" t="s">
        <v>132</v>
      </c>
      <c r="G550" s="887" t="s">
        <v>132</v>
      </c>
      <c r="H550" s="868">
        <v>38443</v>
      </c>
      <c r="I550" s="878" t="s">
        <v>477</v>
      </c>
      <c r="J550" s="880" t="s">
        <v>5440</v>
      </c>
      <c r="K550" s="61" t="s">
        <v>479</v>
      </c>
      <c r="L550" s="112"/>
      <c r="M550" s="118" t="s">
        <v>132</v>
      </c>
      <c r="N550" s="65" t="s">
        <v>1480</v>
      </c>
      <c r="O550" s="67" t="s">
        <v>5449</v>
      </c>
      <c r="P550" s="61" t="s">
        <v>2819</v>
      </c>
      <c r="Q550" s="112"/>
      <c r="R550" s="151">
        <v>0</v>
      </c>
      <c r="S550" s="144">
        <v>1</v>
      </c>
      <c r="T550" s="282" t="s">
        <v>618</v>
      </c>
      <c r="U550" s="159">
        <v>37</v>
      </c>
      <c r="V550" s="282"/>
      <c r="W550" s="159"/>
      <c r="X550" s="114"/>
      <c r="Y550" s="159"/>
      <c r="Z550" s="114"/>
      <c r="AA550" s="159"/>
      <c r="AB550" s="114"/>
      <c r="AC550" s="159"/>
      <c r="AD550" s="114"/>
      <c r="AE550" s="159"/>
      <c r="AF550" s="114"/>
      <c r="AG550" s="159"/>
      <c r="AH550" s="114"/>
      <c r="AI550" s="159"/>
      <c r="AJ550" s="114"/>
      <c r="AK550" s="159"/>
      <c r="AL550" s="114"/>
      <c r="AM550" s="159"/>
      <c r="AN550" s="144">
        <v>0</v>
      </c>
      <c r="AO550" s="161">
        <v>0</v>
      </c>
      <c r="AP550" s="130">
        <v>0</v>
      </c>
      <c r="AQ550" s="212">
        <v>0</v>
      </c>
      <c r="AR550" s="66">
        <v>0</v>
      </c>
      <c r="AS550" s="120">
        <v>0</v>
      </c>
      <c r="AT550" s="121">
        <v>0</v>
      </c>
      <c r="AU550" s="66">
        <v>0</v>
      </c>
      <c r="AV550" s="131">
        <v>0</v>
      </c>
      <c r="AW550" s="121">
        <v>2</v>
      </c>
      <c r="AX550" s="66">
        <v>2</v>
      </c>
      <c r="AY550" s="122">
        <v>0.2</v>
      </c>
      <c r="AZ550" s="121">
        <v>0</v>
      </c>
      <c r="BA550" s="66">
        <v>0</v>
      </c>
      <c r="BB550" s="122">
        <v>0</v>
      </c>
      <c r="BC550" s="121">
        <v>0</v>
      </c>
      <c r="BD550" s="66">
        <v>0</v>
      </c>
      <c r="BE550" s="122">
        <v>0</v>
      </c>
      <c r="BF550" s="113">
        <v>1</v>
      </c>
      <c r="BG550" s="66">
        <v>0</v>
      </c>
      <c r="BH550" s="66">
        <v>0</v>
      </c>
      <c r="BI550" s="151">
        <v>5</v>
      </c>
      <c r="BJ550" s="143">
        <v>15</v>
      </c>
      <c r="BK550" s="154">
        <v>0</v>
      </c>
      <c r="BL550" s="144">
        <v>0</v>
      </c>
      <c r="BM550" s="135">
        <v>0</v>
      </c>
      <c r="BN550" s="145">
        <v>0</v>
      </c>
      <c r="BO550" s="135">
        <v>0</v>
      </c>
      <c r="BP550" s="146">
        <v>0</v>
      </c>
      <c r="BQ550" s="135">
        <v>0</v>
      </c>
      <c r="BR550" s="145">
        <v>0</v>
      </c>
      <c r="BS550" s="135">
        <v>0</v>
      </c>
      <c r="BT550" s="155">
        <v>0</v>
      </c>
      <c r="BU550" s="149">
        <v>0</v>
      </c>
      <c r="BV550" s="144">
        <v>8</v>
      </c>
      <c r="BW550" s="145">
        <v>54</v>
      </c>
      <c r="BX550" s="146">
        <v>55</v>
      </c>
      <c r="BY550" s="147" t="s">
        <v>127</v>
      </c>
      <c r="BZ550" s="144">
        <v>8</v>
      </c>
      <c r="CA550" s="145">
        <v>354</v>
      </c>
      <c r="CB550" s="145">
        <v>126</v>
      </c>
      <c r="CC550" s="145">
        <v>354</v>
      </c>
      <c r="CD550" s="144">
        <v>0</v>
      </c>
      <c r="CE550" s="145">
        <v>0</v>
      </c>
      <c r="CF550" s="145">
        <v>0</v>
      </c>
      <c r="CG550" s="145">
        <v>0</v>
      </c>
      <c r="CH550" s="134" t="s">
        <v>127</v>
      </c>
      <c r="CI550" s="145">
        <v>1</v>
      </c>
      <c r="CJ550" s="148">
        <v>1</v>
      </c>
      <c r="CK550" s="149">
        <v>5</v>
      </c>
      <c r="CL550" s="144">
        <v>0</v>
      </c>
      <c r="CM550" s="145">
        <v>7</v>
      </c>
      <c r="CN550" s="145">
        <v>7</v>
      </c>
      <c r="CO550" s="134" t="s">
        <v>127</v>
      </c>
      <c r="CP550" s="136" t="s">
        <v>127</v>
      </c>
      <c r="CQ550" s="133" t="s">
        <v>132</v>
      </c>
      <c r="CR550" s="134" t="s">
        <v>132</v>
      </c>
      <c r="CS550" s="884"/>
      <c r="CT550" s="891" t="s">
        <v>132</v>
      </c>
      <c r="CU550" s="892"/>
      <c r="CV550" s="892"/>
      <c r="CW550" s="893" t="s">
        <v>132</v>
      </c>
      <c r="CX550" s="894" t="s">
        <v>132</v>
      </c>
      <c r="CY550" s="137" t="s">
        <v>132</v>
      </c>
      <c r="CZ550" s="137" t="s">
        <v>132</v>
      </c>
      <c r="DA550" s="61"/>
      <c r="DB550" s="156" t="s">
        <v>2735</v>
      </c>
      <c r="DC550" s="138" t="s">
        <v>149</v>
      </c>
      <c r="DD550" s="139" t="s">
        <v>2735</v>
      </c>
      <c r="DE550" s="947" t="s">
        <v>5450</v>
      </c>
    </row>
    <row r="551" spans="1:109" ht="40.5">
      <c r="A551" s="49"/>
      <c r="B551" s="59">
        <f t="shared" ca="1" si="8"/>
        <v>543</v>
      </c>
      <c r="C551" s="115" t="s">
        <v>277</v>
      </c>
      <c r="D551" s="150" t="s">
        <v>5451</v>
      </c>
      <c r="E551" s="65" t="s">
        <v>5452</v>
      </c>
      <c r="F551" s="116" t="s">
        <v>132</v>
      </c>
      <c r="G551" s="887" t="s">
        <v>132</v>
      </c>
      <c r="H551" s="868">
        <v>38443</v>
      </c>
      <c r="I551" s="878" t="s">
        <v>477</v>
      </c>
      <c r="J551" s="880" t="s">
        <v>5440</v>
      </c>
      <c r="K551" s="61" t="s">
        <v>479</v>
      </c>
      <c r="L551" s="112"/>
      <c r="M551" s="118" t="s">
        <v>2727</v>
      </c>
      <c r="N551" s="65" t="s">
        <v>1480</v>
      </c>
      <c r="O551" s="67" t="s">
        <v>5453</v>
      </c>
      <c r="P551" s="61" t="s">
        <v>2819</v>
      </c>
      <c r="Q551" s="112"/>
      <c r="R551" s="151">
        <v>0</v>
      </c>
      <c r="S551" s="144">
        <v>1</v>
      </c>
      <c r="T551" s="282" t="s">
        <v>5175</v>
      </c>
      <c r="U551" s="159">
        <v>24</v>
      </c>
      <c r="V551" s="282"/>
      <c r="W551" s="159"/>
      <c r="X551" s="114"/>
      <c r="Y551" s="159"/>
      <c r="Z551" s="114"/>
      <c r="AA551" s="159"/>
      <c r="AB551" s="114"/>
      <c r="AC551" s="159"/>
      <c r="AD551" s="114"/>
      <c r="AE551" s="159"/>
      <c r="AF551" s="114"/>
      <c r="AG551" s="159"/>
      <c r="AH551" s="114"/>
      <c r="AI551" s="159"/>
      <c r="AJ551" s="114"/>
      <c r="AK551" s="159"/>
      <c r="AL551" s="114"/>
      <c r="AM551" s="159"/>
      <c r="AN551" s="144">
        <v>0</v>
      </c>
      <c r="AO551" s="161">
        <v>0</v>
      </c>
      <c r="AP551" s="130">
        <v>0</v>
      </c>
      <c r="AQ551" s="212">
        <v>1</v>
      </c>
      <c r="AR551" s="66">
        <v>0</v>
      </c>
      <c r="AS551" s="120">
        <v>0</v>
      </c>
      <c r="AT551" s="121">
        <v>0</v>
      </c>
      <c r="AU551" s="66">
        <v>0</v>
      </c>
      <c r="AV551" s="122">
        <v>0</v>
      </c>
      <c r="AW551" s="121">
        <v>3</v>
      </c>
      <c r="AX551" s="66">
        <v>0</v>
      </c>
      <c r="AY551" s="122">
        <v>0</v>
      </c>
      <c r="AZ551" s="121">
        <v>0</v>
      </c>
      <c r="BA551" s="66">
        <v>0</v>
      </c>
      <c r="BB551" s="122">
        <v>0</v>
      </c>
      <c r="BC551" s="121">
        <v>0</v>
      </c>
      <c r="BD551" s="66">
        <v>0</v>
      </c>
      <c r="BE551" s="122">
        <v>0</v>
      </c>
      <c r="BF551" s="113">
        <v>1</v>
      </c>
      <c r="BG551" s="66">
        <v>0</v>
      </c>
      <c r="BH551" s="66">
        <v>0</v>
      </c>
      <c r="BI551" s="151">
        <v>5</v>
      </c>
      <c r="BJ551" s="143">
        <v>19</v>
      </c>
      <c r="BK551" s="154">
        <v>0</v>
      </c>
      <c r="BL551" s="144">
        <v>0</v>
      </c>
      <c r="BM551" s="135">
        <v>0</v>
      </c>
      <c r="BN551" s="145">
        <v>0</v>
      </c>
      <c r="BO551" s="135">
        <v>0</v>
      </c>
      <c r="BP551" s="146">
        <v>0</v>
      </c>
      <c r="BQ551" s="135">
        <v>0</v>
      </c>
      <c r="BR551" s="145">
        <v>0</v>
      </c>
      <c r="BS551" s="135">
        <v>0</v>
      </c>
      <c r="BT551" s="155">
        <v>0</v>
      </c>
      <c r="BU551" s="149">
        <v>0</v>
      </c>
      <c r="BV551" s="144">
        <v>0</v>
      </c>
      <c r="BW551" s="145">
        <v>45</v>
      </c>
      <c r="BX551" s="146">
        <v>40</v>
      </c>
      <c r="BY551" s="147" t="s">
        <v>132</v>
      </c>
      <c r="BZ551" s="144">
        <v>0</v>
      </c>
      <c r="CA551" s="145">
        <v>38</v>
      </c>
      <c r="CB551" s="145">
        <v>32</v>
      </c>
      <c r="CC551" s="145">
        <v>31</v>
      </c>
      <c r="CD551" s="144">
        <v>0</v>
      </c>
      <c r="CE551" s="145">
        <v>0</v>
      </c>
      <c r="CF551" s="145">
        <v>0</v>
      </c>
      <c r="CG551" s="145">
        <v>0</v>
      </c>
      <c r="CH551" s="134" t="s">
        <v>127</v>
      </c>
      <c r="CI551" s="145">
        <v>0</v>
      </c>
      <c r="CJ551" s="148">
        <v>3</v>
      </c>
      <c r="CK551" s="149">
        <v>6</v>
      </c>
      <c r="CL551" s="144">
        <v>0</v>
      </c>
      <c r="CM551" s="145">
        <v>0</v>
      </c>
      <c r="CN551" s="145">
        <v>0</v>
      </c>
      <c r="CO551" s="134" t="s">
        <v>127</v>
      </c>
      <c r="CP551" s="136" t="s">
        <v>127</v>
      </c>
      <c r="CQ551" s="133" t="s">
        <v>132</v>
      </c>
      <c r="CR551" s="134" t="s">
        <v>132</v>
      </c>
      <c r="CS551" s="884"/>
      <c r="CT551" s="891" t="s">
        <v>132</v>
      </c>
      <c r="CU551" s="892"/>
      <c r="CV551" s="892"/>
      <c r="CW551" s="893" t="s">
        <v>132</v>
      </c>
      <c r="CX551" s="894" t="s">
        <v>132</v>
      </c>
      <c r="CY551" s="137" t="s">
        <v>132</v>
      </c>
      <c r="CZ551" s="137" t="s">
        <v>132</v>
      </c>
      <c r="DA551" s="61"/>
      <c r="DB551" s="156" t="s">
        <v>2735</v>
      </c>
      <c r="DC551" s="138" t="s">
        <v>149</v>
      </c>
      <c r="DD551" s="139" t="s">
        <v>2735</v>
      </c>
      <c r="DE551" s="947" t="s">
        <v>210</v>
      </c>
    </row>
    <row r="552" spans="1:109">
      <c r="A552" s="49"/>
      <c r="B552" s="59">
        <f t="shared" ca="1" si="8"/>
        <v>544</v>
      </c>
      <c r="C552" s="115" t="s">
        <v>277</v>
      </c>
      <c r="D552" s="150" t="s">
        <v>5454</v>
      </c>
      <c r="E552" s="65" t="s">
        <v>5455</v>
      </c>
      <c r="F552" s="116" t="s">
        <v>127</v>
      </c>
      <c r="G552" s="887" t="s">
        <v>132</v>
      </c>
      <c r="H552" s="868">
        <v>43313</v>
      </c>
      <c r="I552" s="878" t="s">
        <v>477</v>
      </c>
      <c r="J552" s="880" t="s">
        <v>5440</v>
      </c>
      <c r="K552" s="61" t="s">
        <v>479</v>
      </c>
      <c r="L552" s="112"/>
      <c r="M552" s="118" t="s">
        <v>132</v>
      </c>
      <c r="N552" s="65" t="s">
        <v>1480</v>
      </c>
      <c r="O552" s="67" t="s">
        <v>5456</v>
      </c>
      <c r="P552" s="61" t="s">
        <v>2819</v>
      </c>
      <c r="Q552" s="112"/>
      <c r="R552" s="151">
        <v>0</v>
      </c>
      <c r="S552" s="144">
        <v>0</v>
      </c>
      <c r="T552" s="282"/>
      <c r="U552" s="159"/>
      <c r="V552" s="739"/>
      <c r="W552" s="159"/>
      <c r="X552" s="368"/>
      <c r="Y552" s="159"/>
      <c r="Z552" s="368"/>
      <c r="AA552" s="159"/>
      <c r="AB552" s="368"/>
      <c r="AC552" s="159"/>
      <c r="AD552" s="368"/>
      <c r="AE552" s="159"/>
      <c r="AF552" s="368"/>
      <c r="AG552" s="159"/>
      <c r="AH552" s="368"/>
      <c r="AI552" s="159"/>
      <c r="AJ552" s="368"/>
      <c r="AK552" s="159"/>
      <c r="AL552" s="368"/>
      <c r="AM552" s="159"/>
      <c r="AN552" s="369">
        <v>0</v>
      </c>
      <c r="AO552" s="161">
        <v>0</v>
      </c>
      <c r="AP552" s="130">
        <v>0</v>
      </c>
      <c r="AQ552" s="212">
        <v>0</v>
      </c>
      <c r="AR552" s="66">
        <v>0</v>
      </c>
      <c r="AS552" s="120">
        <v>0</v>
      </c>
      <c r="AT552" s="121">
        <v>1</v>
      </c>
      <c r="AU552" s="66">
        <v>0</v>
      </c>
      <c r="AV552" s="122">
        <v>0</v>
      </c>
      <c r="AW552" s="121">
        <v>0</v>
      </c>
      <c r="AX552" s="66">
        <v>0</v>
      </c>
      <c r="AY552" s="122">
        <v>0</v>
      </c>
      <c r="AZ552" s="121">
        <v>0</v>
      </c>
      <c r="BA552" s="66">
        <v>0</v>
      </c>
      <c r="BB552" s="122">
        <v>0</v>
      </c>
      <c r="BC552" s="121">
        <v>0</v>
      </c>
      <c r="BD552" s="66">
        <v>3</v>
      </c>
      <c r="BE552" s="122">
        <v>3</v>
      </c>
      <c r="BF552" s="113">
        <v>0</v>
      </c>
      <c r="BG552" s="66">
        <v>1</v>
      </c>
      <c r="BH552" s="66">
        <v>1</v>
      </c>
      <c r="BI552" s="151">
        <v>1</v>
      </c>
      <c r="BJ552" s="143">
        <v>26</v>
      </c>
      <c r="BK552" s="154">
        <v>26</v>
      </c>
      <c r="BL552" s="144">
        <v>0</v>
      </c>
      <c r="BM552" s="135">
        <v>0</v>
      </c>
      <c r="BN552" s="145">
        <v>0</v>
      </c>
      <c r="BO552" s="135">
        <v>0</v>
      </c>
      <c r="BP552" s="146">
        <v>0</v>
      </c>
      <c r="BQ552" s="135">
        <v>0</v>
      </c>
      <c r="BR552" s="145">
        <v>0</v>
      </c>
      <c r="BS552" s="135">
        <v>0</v>
      </c>
      <c r="BT552" s="155">
        <v>0</v>
      </c>
      <c r="BU552" s="149">
        <v>0</v>
      </c>
      <c r="BV552" s="144">
        <v>0</v>
      </c>
      <c r="BW552" s="145">
        <v>0</v>
      </c>
      <c r="BX552" s="146">
        <v>0</v>
      </c>
      <c r="BY552" s="147" t="s">
        <v>132</v>
      </c>
      <c r="BZ552" s="144">
        <v>0</v>
      </c>
      <c r="CA552" s="145">
        <v>0</v>
      </c>
      <c r="CB552" s="145">
        <v>0</v>
      </c>
      <c r="CC552" s="145">
        <v>0</v>
      </c>
      <c r="CD552" s="144">
        <v>0</v>
      </c>
      <c r="CE552" s="145">
        <v>0</v>
      </c>
      <c r="CF552" s="145">
        <v>0</v>
      </c>
      <c r="CG552" s="145">
        <v>0</v>
      </c>
      <c r="CH552" s="134" t="s">
        <v>132</v>
      </c>
      <c r="CI552" s="145"/>
      <c r="CJ552" s="148"/>
      <c r="CK552" s="149"/>
      <c r="CL552" s="144">
        <v>0</v>
      </c>
      <c r="CM552" s="145">
        <v>0</v>
      </c>
      <c r="CN552" s="145">
        <v>0</v>
      </c>
      <c r="CO552" s="134" t="s">
        <v>132</v>
      </c>
      <c r="CP552" s="136"/>
      <c r="CQ552" s="133" t="s">
        <v>132</v>
      </c>
      <c r="CR552" s="134" t="s">
        <v>132</v>
      </c>
      <c r="CS552" s="884"/>
      <c r="CT552" s="891" t="s">
        <v>132</v>
      </c>
      <c r="CU552" s="892"/>
      <c r="CV552" s="892"/>
      <c r="CW552" s="893" t="s">
        <v>132</v>
      </c>
      <c r="CX552" s="894" t="s">
        <v>132</v>
      </c>
      <c r="CY552" s="137" t="s">
        <v>132</v>
      </c>
      <c r="CZ552" s="137" t="s">
        <v>132</v>
      </c>
      <c r="DA552" s="61"/>
      <c r="DB552" s="156" t="s">
        <v>2735</v>
      </c>
      <c r="DC552" s="138" t="s">
        <v>149</v>
      </c>
      <c r="DD552" s="139" t="s">
        <v>2735</v>
      </c>
      <c r="DE552" s="947" t="s">
        <v>210</v>
      </c>
    </row>
    <row r="553" spans="1:109">
      <c r="A553" s="49"/>
      <c r="B553" s="59">
        <f t="shared" ca="1" si="8"/>
        <v>545</v>
      </c>
      <c r="C553" s="132" t="s">
        <v>5312</v>
      </c>
      <c r="D553" s="150" t="s">
        <v>5457</v>
      </c>
      <c r="E553" s="65" t="s">
        <v>5458</v>
      </c>
      <c r="F553" s="116" t="s">
        <v>132</v>
      </c>
      <c r="G553" s="887" t="s">
        <v>132</v>
      </c>
      <c r="H553" s="868">
        <v>38443</v>
      </c>
      <c r="I553" s="882" t="s">
        <v>477</v>
      </c>
      <c r="J553" s="880" t="s">
        <v>5459</v>
      </c>
      <c r="K553" s="61" t="s">
        <v>479</v>
      </c>
      <c r="L553" s="112"/>
      <c r="M553" s="118" t="s">
        <v>2727</v>
      </c>
      <c r="N553" s="65" t="s">
        <v>5460</v>
      </c>
      <c r="O553" s="67" t="s">
        <v>5461</v>
      </c>
      <c r="P553" s="61" t="s">
        <v>3359</v>
      </c>
      <c r="Q553" s="112"/>
      <c r="R553" s="151">
        <v>0</v>
      </c>
      <c r="S553" s="144">
        <v>1</v>
      </c>
      <c r="T553" s="282" t="s">
        <v>944</v>
      </c>
      <c r="U553" s="278">
        <v>4</v>
      </c>
      <c r="V553" s="815"/>
      <c r="W553" s="274"/>
      <c r="X553" s="119"/>
      <c r="Y553" s="274"/>
      <c r="Z553" s="119"/>
      <c r="AA553" s="274"/>
      <c r="AB553" s="119"/>
      <c r="AC553" s="274"/>
      <c r="AD553" s="119"/>
      <c r="AE553" s="274"/>
      <c r="AF553" s="119"/>
      <c r="AG553" s="274"/>
      <c r="AH553" s="119"/>
      <c r="AI553" s="274"/>
      <c r="AJ553" s="119"/>
      <c r="AK553" s="274"/>
      <c r="AL553" s="119"/>
      <c r="AM553" s="274"/>
      <c r="AN553" s="153">
        <v>0</v>
      </c>
      <c r="AO553" s="280">
        <v>0</v>
      </c>
      <c r="AP553" s="130">
        <v>0</v>
      </c>
      <c r="AQ553" s="212">
        <v>0</v>
      </c>
      <c r="AR553" s="66">
        <v>0</v>
      </c>
      <c r="AS553" s="120">
        <v>0</v>
      </c>
      <c r="AT553" s="121">
        <v>2</v>
      </c>
      <c r="AU553" s="66">
        <v>0</v>
      </c>
      <c r="AV553" s="122">
        <v>0</v>
      </c>
      <c r="AW553" s="121">
        <v>1</v>
      </c>
      <c r="AX553" s="66">
        <v>1</v>
      </c>
      <c r="AY553" s="122">
        <v>1</v>
      </c>
      <c r="AZ553" s="121">
        <v>0</v>
      </c>
      <c r="BA553" s="66">
        <v>0</v>
      </c>
      <c r="BB553" s="122">
        <v>0</v>
      </c>
      <c r="BC553" s="121">
        <v>7</v>
      </c>
      <c r="BD553" s="66">
        <v>0</v>
      </c>
      <c r="BE553" s="122">
        <v>0</v>
      </c>
      <c r="BF553" s="113">
        <v>1</v>
      </c>
      <c r="BG553" s="66">
        <v>2</v>
      </c>
      <c r="BH553" s="66">
        <v>2</v>
      </c>
      <c r="BI553" s="151">
        <v>5</v>
      </c>
      <c r="BJ553" s="158">
        <v>35</v>
      </c>
      <c r="BK553" s="154">
        <v>31</v>
      </c>
      <c r="BL553" s="144">
        <v>0</v>
      </c>
      <c r="BM553" s="135">
        <v>0</v>
      </c>
      <c r="BN553" s="145">
        <v>0</v>
      </c>
      <c r="BO553" s="135">
        <v>0</v>
      </c>
      <c r="BP553" s="135">
        <v>0</v>
      </c>
      <c r="BQ553" s="135">
        <v>0</v>
      </c>
      <c r="BR553" s="145">
        <v>0</v>
      </c>
      <c r="BS553" s="135">
        <v>0</v>
      </c>
      <c r="BT553" s="158">
        <v>0</v>
      </c>
      <c r="BU553" s="149">
        <v>0</v>
      </c>
      <c r="BV553" s="144">
        <v>0</v>
      </c>
      <c r="BW553" s="145">
        <v>6</v>
      </c>
      <c r="BX553" s="158">
        <v>4</v>
      </c>
      <c r="BY553" s="147" t="s">
        <v>132</v>
      </c>
      <c r="BZ553" s="144">
        <v>0</v>
      </c>
      <c r="CA553" s="145">
        <v>0</v>
      </c>
      <c r="CB553" s="145">
        <v>0</v>
      </c>
      <c r="CC553" s="145">
        <v>0</v>
      </c>
      <c r="CD553" s="144">
        <v>0</v>
      </c>
      <c r="CE553" s="145">
        <v>0</v>
      </c>
      <c r="CF553" s="145">
        <v>0</v>
      </c>
      <c r="CG553" s="145">
        <v>0</v>
      </c>
      <c r="CH553" s="134" t="s">
        <v>132</v>
      </c>
      <c r="CI553" s="145"/>
      <c r="CJ553" s="158"/>
      <c r="CK553" s="149"/>
      <c r="CL553" s="144">
        <v>0</v>
      </c>
      <c r="CM553" s="145">
        <v>0</v>
      </c>
      <c r="CN553" s="145">
        <v>0</v>
      </c>
      <c r="CO553" s="134" t="s">
        <v>132</v>
      </c>
      <c r="CP553" s="136"/>
      <c r="CQ553" s="133" t="s">
        <v>132</v>
      </c>
      <c r="CR553" s="134" t="s">
        <v>132</v>
      </c>
      <c r="CS553" s="884"/>
      <c r="CT553" s="891" t="s">
        <v>132</v>
      </c>
      <c r="CU553" s="892"/>
      <c r="CV553" s="892"/>
      <c r="CW553" s="893" t="s">
        <v>132</v>
      </c>
      <c r="CX553" s="894" t="s">
        <v>132</v>
      </c>
      <c r="CY553" s="137" t="s">
        <v>132</v>
      </c>
      <c r="CZ553" s="137" t="s">
        <v>132</v>
      </c>
      <c r="DA553" s="61"/>
      <c r="DB553" s="156" t="s">
        <v>2744</v>
      </c>
      <c r="DC553" s="138" t="s">
        <v>149</v>
      </c>
      <c r="DD553" s="139" t="s">
        <v>2736</v>
      </c>
      <c r="DE553" s="947" t="s">
        <v>5462</v>
      </c>
    </row>
    <row r="554" spans="1:109">
      <c r="A554" s="49"/>
      <c r="B554" s="59">
        <f t="shared" ca="1" si="8"/>
        <v>546</v>
      </c>
      <c r="C554" s="115" t="s">
        <v>5312</v>
      </c>
      <c r="D554" s="150" t="s">
        <v>5463</v>
      </c>
      <c r="E554" s="65" t="s">
        <v>5464</v>
      </c>
      <c r="F554" s="116" t="s">
        <v>132</v>
      </c>
      <c r="G554" s="887" t="s">
        <v>132</v>
      </c>
      <c r="H554" s="868">
        <v>38443</v>
      </c>
      <c r="I554" s="878" t="s">
        <v>477</v>
      </c>
      <c r="J554" s="880" t="s">
        <v>5459</v>
      </c>
      <c r="K554" s="61" t="s">
        <v>479</v>
      </c>
      <c r="L554" s="112"/>
      <c r="M554" s="118" t="s">
        <v>2727</v>
      </c>
      <c r="N554" s="65" t="s">
        <v>5460</v>
      </c>
      <c r="O554" s="67" t="s">
        <v>5465</v>
      </c>
      <c r="P554" s="61" t="s">
        <v>2819</v>
      </c>
      <c r="Q554" s="112"/>
      <c r="R554" s="151">
        <v>0</v>
      </c>
      <c r="S554" s="144">
        <v>1</v>
      </c>
      <c r="T554" s="282" t="s">
        <v>618</v>
      </c>
      <c r="U554" s="159">
        <v>2.5</v>
      </c>
      <c r="V554" s="282"/>
      <c r="W554" s="159"/>
      <c r="X554" s="114"/>
      <c r="Y554" s="159"/>
      <c r="Z554" s="114"/>
      <c r="AA554" s="159"/>
      <c r="AB554" s="114"/>
      <c r="AC554" s="159"/>
      <c r="AD554" s="114"/>
      <c r="AE554" s="159"/>
      <c r="AF554" s="114"/>
      <c r="AG554" s="159"/>
      <c r="AH554" s="114"/>
      <c r="AI554" s="159"/>
      <c r="AJ554" s="114"/>
      <c r="AK554" s="159"/>
      <c r="AL554" s="114"/>
      <c r="AM554" s="159"/>
      <c r="AN554" s="144">
        <v>0</v>
      </c>
      <c r="AO554" s="160">
        <v>0</v>
      </c>
      <c r="AP554" s="130">
        <v>0</v>
      </c>
      <c r="AQ554" s="212">
        <v>0</v>
      </c>
      <c r="AR554" s="66">
        <v>0</v>
      </c>
      <c r="AS554" s="120">
        <v>0</v>
      </c>
      <c r="AT554" s="121">
        <v>0</v>
      </c>
      <c r="AU554" s="66">
        <v>0</v>
      </c>
      <c r="AV554" s="122">
        <v>0</v>
      </c>
      <c r="AW554" s="121">
        <v>0</v>
      </c>
      <c r="AX554" s="66">
        <v>2</v>
      </c>
      <c r="AY554" s="122">
        <v>1</v>
      </c>
      <c r="AZ554" s="121">
        <v>0</v>
      </c>
      <c r="BA554" s="66">
        <v>0</v>
      </c>
      <c r="BB554" s="122">
        <v>0</v>
      </c>
      <c r="BC554" s="121">
        <v>0</v>
      </c>
      <c r="BD554" s="66">
        <v>0</v>
      </c>
      <c r="BE554" s="122">
        <v>0</v>
      </c>
      <c r="BF554" s="113">
        <v>0</v>
      </c>
      <c r="BG554" s="66">
        <v>1</v>
      </c>
      <c r="BH554" s="66">
        <v>0.5</v>
      </c>
      <c r="BI554" s="151">
        <v>2</v>
      </c>
      <c r="BJ554" s="143">
        <v>5</v>
      </c>
      <c r="BK554" s="154">
        <v>0</v>
      </c>
      <c r="BL554" s="144">
        <v>0</v>
      </c>
      <c r="BM554" s="135">
        <v>0</v>
      </c>
      <c r="BN554" s="145">
        <v>0</v>
      </c>
      <c r="BO554" s="135">
        <v>0</v>
      </c>
      <c r="BP554" s="146">
        <v>0</v>
      </c>
      <c r="BQ554" s="135">
        <v>0</v>
      </c>
      <c r="BR554" s="145">
        <v>0</v>
      </c>
      <c r="BS554" s="135">
        <v>0</v>
      </c>
      <c r="BT554" s="155">
        <v>0</v>
      </c>
      <c r="BU554" s="149">
        <v>0</v>
      </c>
      <c r="BV554" s="144">
        <v>0</v>
      </c>
      <c r="BW554" s="145">
        <v>23</v>
      </c>
      <c r="BX554" s="146">
        <v>4</v>
      </c>
      <c r="BY554" s="147" t="s">
        <v>132</v>
      </c>
      <c r="BZ554" s="144">
        <v>0</v>
      </c>
      <c r="CA554" s="145">
        <v>0</v>
      </c>
      <c r="CB554" s="145">
        <v>0</v>
      </c>
      <c r="CC554" s="145">
        <v>0</v>
      </c>
      <c r="CD554" s="144">
        <v>0</v>
      </c>
      <c r="CE554" s="145">
        <v>0</v>
      </c>
      <c r="CF554" s="145">
        <v>0</v>
      </c>
      <c r="CG554" s="145">
        <v>0</v>
      </c>
      <c r="CH554" s="134" t="s">
        <v>132</v>
      </c>
      <c r="CI554" s="145"/>
      <c r="CJ554" s="148"/>
      <c r="CK554" s="149"/>
      <c r="CL554" s="144">
        <v>0</v>
      </c>
      <c r="CM554" s="145">
        <v>0</v>
      </c>
      <c r="CN554" s="145">
        <v>0</v>
      </c>
      <c r="CO554" s="134" t="s">
        <v>132</v>
      </c>
      <c r="CP554" s="136"/>
      <c r="CQ554" s="133" t="s">
        <v>132</v>
      </c>
      <c r="CR554" s="134" t="s">
        <v>132</v>
      </c>
      <c r="CS554" s="884"/>
      <c r="CT554" s="891" t="s">
        <v>132</v>
      </c>
      <c r="CU554" s="892"/>
      <c r="CV554" s="892"/>
      <c r="CW554" s="893" t="s">
        <v>132</v>
      </c>
      <c r="CX554" s="894" t="s">
        <v>132</v>
      </c>
      <c r="CY554" s="137" t="s">
        <v>132</v>
      </c>
      <c r="CZ554" s="137" t="s">
        <v>132</v>
      </c>
      <c r="DA554" s="61"/>
      <c r="DB554" s="156" t="s">
        <v>2744</v>
      </c>
      <c r="DC554" s="138" t="s">
        <v>149</v>
      </c>
      <c r="DD554" s="139" t="s">
        <v>2736</v>
      </c>
      <c r="DE554" s="947" t="s">
        <v>5462</v>
      </c>
    </row>
    <row r="555" spans="1:109" ht="27">
      <c r="A555" s="49"/>
      <c r="B555" s="59">
        <f t="shared" ca="1" si="8"/>
        <v>547</v>
      </c>
      <c r="C555" s="115" t="s">
        <v>5330</v>
      </c>
      <c r="D555" s="150" t="s">
        <v>5466</v>
      </c>
      <c r="E555" s="65" t="s">
        <v>5467</v>
      </c>
      <c r="F555" s="116" t="s">
        <v>127</v>
      </c>
      <c r="G555" s="887" t="s">
        <v>132</v>
      </c>
      <c r="H555" s="868">
        <v>38443</v>
      </c>
      <c r="I555" s="878" t="s">
        <v>477</v>
      </c>
      <c r="J555" s="880" t="s">
        <v>5459</v>
      </c>
      <c r="K555" s="61" t="s">
        <v>479</v>
      </c>
      <c r="L555" s="112"/>
      <c r="M555" s="118" t="s">
        <v>2727</v>
      </c>
      <c r="N555" s="65" t="s">
        <v>5460</v>
      </c>
      <c r="O555" s="67" t="s">
        <v>5468</v>
      </c>
      <c r="P555" s="61" t="s">
        <v>2819</v>
      </c>
      <c r="Q555" s="112"/>
      <c r="R555" s="151">
        <v>0</v>
      </c>
      <c r="S555" s="144">
        <v>0</v>
      </c>
      <c r="T555" s="282"/>
      <c r="U555" s="159"/>
      <c r="V555" s="282"/>
      <c r="W555" s="159"/>
      <c r="X555" s="114"/>
      <c r="Y555" s="159"/>
      <c r="Z555" s="114"/>
      <c r="AA555" s="159"/>
      <c r="AB555" s="114"/>
      <c r="AC555" s="159"/>
      <c r="AD555" s="114"/>
      <c r="AE555" s="159"/>
      <c r="AF555" s="114"/>
      <c r="AG555" s="159"/>
      <c r="AH555" s="114"/>
      <c r="AI555" s="159"/>
      <c r="AJ555" s="114"/>
      <c r="AK555" s="159"/>
      <c r="AL555" s="114"/>
      <c r="AM555" s="159"/>
      <c r="AN555" s="144">
        <v>0</v>
      </c>
      <c r="AO555" s="161">
        <v>0</v>
      </c>
      <c r="AP555" s="130">
        <v>0</v>
      </c>
      <c r="AQ555" s="212">
        <v>0</v>
      </c>
      <c r="AR555" s="66">
        <v>0</v>
      </c>
      <c r="AS555" s="120">
        <v>0</v>
      </c>
      <c r="AT555" s="121">
        <v>1</v>
      </c>
      <c r="AU555" s="66">
        <v>0</v>
      </c>
      <c r="AV555" s="131">
        <v>0</v>
      </c>
      <c r="AW555" s="121">
        <v>0</v>
      </c>
      <c r="AX555" s="66">
        <v>0</v>
      </c>
      <c r="AY555" s="122">
        <v>0</v>
      </c>
      <c r="AZ555" s="121">
        <v>0</v>
      </c>
      <c r="BA555" s="66">
        <v>0</v>
      </c>
      <c r="BB555" s="122">
        <v>0</v>
      </c>
      <c r="BC555" s="121">
        <v>7</v>
      </c>
      <c r="BD555" s="66">
        <v>0</v>
      </c>
      <c r="BE555" s="122">
        <v>0</v>
      </c>
      <c r="BF555" s="113">
        <v>1</v>
      </c>
      <c r="BG555" s="66">
        <v>0</v>
      </c>
      <c r="BH555" s="66">
        <v>0</v>
      </c>
      <c r="BI555" s="151">
        <v>3</v>
      </c>
      <c r="BJ555" s="143">
        <v>28</v>
      </c>
      <c r="BK555" s="154">
        <v>28</v>
      </c>
      <c r="BL555" s="144">
        <v>0</v>
      </c>
      <c r="BM555" s="135">
        <v>0</v>
      </c>
      <c r="BN555" s="145">
        <v>0</v>
      </c>
      <c r="BO555" s="135">
        <v>0</v>
      </c>
      <c r="BP555" s="146">
        <v>0</v>
      </c>
      <c r="BQ555" s="135">
        <v>0</v>
      </c>
      <c r="BR555" s="145">
        <v>0</v>
      </c>
      <c r="BS555" s="135">
        <v>0</v>
      </c>
      <c r="BT555" s="155">
        <v>0</v>
      </c>
      <c r="BU555" s="149">
        <v>0</v>
      </c>
      <c r="BV555" s="144">
        <v>0</v>
      </c>
      <c r="BW555" s="145">
        <v>20</v>
      </c>
      <c r="BX555" s="146">
        <v>8</v>
      </c>
      <c r="BY555" s="147" t="s">
        <v>132</v>
      </c>
      <c r="BZ555" s="144">
        <v>0</v>
      </c>
      <c r="CA555" s="145">
        <v>0</v>
      </c>
      <c r="CB555" s="145">
        <v>0</v>
      </c>
      <c r="CC555" s="145">
        <v>0</v>
      </c>
      <c r="CD555" s="144">
        <v>0</v>
      </c>
      <c r="CE555" s="145">
        <v>17</v>
      </c>
      <c r="CF555" s="145">
        <v>17</v>
      </c>
      <c r="CG555" s="145">
        <v>14</v>
      </c>
      <c r="CH555" s="134" t="s">
        <v>132</v>
      </c>
      <c r="CI555" s="145"/>
      <c r="CJ555" s="148"/>
      <c r="CK555" s="149"/>
      <c r="CL555" s="144">
        <v>0</v>
      </c>
      <c r="CM555" s="145">
        <v>0</v>
      </c>
      <c r="CN555" s="145">
        <v>0</v>
      </c>
      <c r="CO555" s="134" t="s">
        <v>132</v>
      </c>
      <c r="CP555" s="136"/>
      <c r="CQ555" s="133" t="s">
        <v>132</v>
      </c>
      <c r="CR555" s="134" t="s">
        <v>132</v>
      </c>
      <c r="CS555" s="884"/>
      <c r="CT555" s="891" t="s">
        <v>132</v>
      </c>
      <c r="CU555" s="892"/>
      <c r="CV555" s="892"/>
      <c r="CW555" s="893" t="s">
        <v>132</v>
      </c>
      <c r="CX555" s="894" t="s">
        <v>132</v>
      </c>
      <c r="CY555" s="137" t="s">
        <v>132</v>
      </c>
      <c r="CZ555" s="137" t="s">
        <v>132</v>
      </c>
      <c r="DA555" s="61"/>
      <c r="DB555" s="156" t="s">
        <v>2744</v>
      </c>
      <c r="DC555" s="138" t="s">
        <v>149</v>
      </c>
      <c r="DD555" s="139" t="s">
        <v>2736</v>
      </c>
      <c r="DE555" s="947" t="s">
        <v>5469</v>
      </c>
    </row>
    <row r="556" spans="1:109">
      <c r="A556" s="49"/>
      <c r="B556" s="59">
        <f t="shared" ca="1" si="8"/>
        <v>548</v>
      </c>
      <c r="C556" s="115" t="s">
        <v>5312</v>
      </c>
      <c r="D556" s="150" t="s">
        <v>5470</v>
      </c>
      <c r="E556" s="65" t="s">
        <v>5471</v>
      </c>
      <c r="F556" s="116" t="s">
        <v>132</v>
      </c>
      <c r="G556" s="887" t="s">
        <v>132</v>
      </c>
      <c r="H556" s="868">
        <v>38443</v>
      </c>
      <c r="I556" s="878" t="s">
        <v>477</v>
      </c>
      <c r="J556" s="880" t="s">
        <v>5459</v>
      </c>
      <c r="K556" s="61" t="s">
        <v>479</v>
      </c>
      <c r="L556" s="112"/>
      <c r="M556" s="118" t="s">
        <v>2727</v>
      </c>
      <c r="N556" s="65" t="s">
        <v>5460</v>
      </c>
      <c r="O556" s="67" t="s">
        <v>5472</v>
      </c>
      <c r="P556" s="61" t="s">
        <v>2819</v>
      </c>
      <c r="Q556" s="112"/>
      <c r="R556" s="151">
        <v>0</v>
      </c>
      <c r="S556" s="144">
        <v>0</v>
      </c>
      <c r="T556" s="282"/>
      <c r="U556" s="159"/>
      <c r="V556" s="282"/>
      <c r="W556" s="159"/>
      <c r="X556" s="114"/>
      <c r="Y556" s="159"/>
      <c r="Z556" s="114"/>
      <c r="AA556" s="159"/>
      <c r="AB556" s="114"/>
      <c r="AC556" s="159"/>
      <c r="AD556" s="114"/>
      <c r="AE556" s="159"/>
      <c r="AF556" s="114"/>
      <c r="AG556" s="159"/>
      <c r="AH556" s="114"/>
      <c r="AI556" s="159"/>
      <c r="AJ556" s="114"/>
      <c r="AK556" s="159"/>
      <c r="AL556" s="114"/>
      <c r="AM556" s="159"/>
      <c r="AN556" s="144">
        <v>1</v>
      </c>
      <c r="AO556" s="161">
        <v>0.5</v>
      </c>
      <c r="AP556" s="130">
        <v>0</v>
      </c>
      <c r="AQ556" s="212">
        <v>0</v>
      </c>
      <c r="AR556" s="66">
        <v>0</v>
      </c>
      <c r="AS556" s="120">
        <v>0</v>
      </c>
      <c r="AT556" s="121">
        <v>0</v>
      </c>
      <c r="AU556" s="66">
        <v>0</v>
      </c>
      <c r="AV556" s="122">
        <v>0</v>
      </c>
      <c r="AW556" s="121">
        <v>0</v>
      </c>
      <c r="AX556" s="66">
        <v>2</v>
      </c>
      <c r="AY556" s="122">
        <v>1</v>
      </c>
      <c r="AZ556" s="121">
        <v>0</v>
      </c>
      <c r="BA556" s="66">
        <v>0</v>
      </c>
      <c r="BB556" s="122">
        <v>0</v>
      </c>
      <c r="BC556" s="121">
        <v>0</v>
      </c>
      <c r="BD556" s="66">
        <v>0</v>
      </c>
      <c r="BE556" s="122">
        <v>0</v>
      </c>
      <c r="BF556" s="113">
        <v>0</v>
      </c>
      <c r="BG556" s="66">
        <v>1</v>
      </c>
      <c r="BH556" s="66">
        <v>0.5</v>
      </c>
      <c r="BI556" s="151">
        <v>1</v>
      </c>
      <c r="BJ556" s="143">
        <v>4</v>
      </c>
      <c r="BK556" s="154">
        <v>0</v>
      </c>
      <c r="BL556" s="144">
        <v>0</v>
      </c>
      <c r="BM556" s="135">
        <v>0</v>
      </c>
      <c r="BN556" s="145">
        <v>0</v>
      </c>
      <c r="BO556" s="135">
        <v>0</v>
      </c>
      <c r="BP556" s="146">
        <v>0</v>
      </c>
      <c r="BQ556" s="135">
        <v>0</v>
      </c>
      <c r="BR556" s="145">
        <v>0</v>
      </c>
      <c r="BS556" s="135">
        <v>0</v>
      </c>
      <c r="BT556" s="155">
        <v>0</v>
      </c>
      <c r="BU556" s="149">
        <v>0</v>
      </c>
      <c r="BV556" s="144">
        <v>0</v>
      </c>
      <c r="BW556" s="145">
        <v>0</v>
      </c>
      <c r="BX556" s="146">
        <v>0</v>
      </c>
      <c r="BY556" s="147" t="s">
        <v>132</v>
      </c>
      <c r="BZ556" s="144">
        <v>0</v>
      </c>
      <c r="CA556" s="145">
        <v>0</v>
      </c>
      <c r="CB556" s="145">
        <v>0</v>
      </c>
      <c r="CC556" s="145">
        <v>0</v>
      </c>
      <c r="CD556" s="144">
        <v>0</v>
      </c>
      <c r="CE556" s="145">
        <v>0</v>
      </c>
      <c r="CF556" s="145">
        <v>0</v>
      </c>
      <c r="CG556" s="145">
        <v>0</v>
      </c>
      <c r="CH556" s="134" t="s">
        <v>132</v>
      </c>
      <c r="CI556" s="145"/>
      <c r="CJ556" s="148"/>
      <c r="CK556" s="149"/>
      <c r="CL556" s="144">
        <v>0</v>
      </c>
      <c r="CM556" s="145">
        <v>0</v>
      </c>
      <c r="CN556" s="145">
        <v>0</v>
      </c>
      <c r="CO556" s="134" t="s">
        <v>132</v>
      </c>
      <c r="CP556" s="136"/>
      <c r="CQ556" s="133" t="s">
        <v>132</v>
      </c>
      <c r="CR556" s="134" t="s">
        <v>132</v>
      </c>
      <c r="CS556" s="884"/>
      <c r="CT556" s="891" t="s">
        <v>132</v>
      </c>
      <c r="CU556" s="892"/>
      <c r="CV556" s="892"/>
      <c r="CW556" s="893" t="s">
        <v>132</v>
      </c>
      <c r="CX556" s="894" t="s">
        <v>132</v>
      </c>
      <c r="CY556" s="137" t="s">
        <v>132</v>
      </c>
      <c r="CZ556" s="137" t="s">
        <v>132</v>
      </c>
      <c r="DA556" s="61"/>
      <c r="DB556" s="156" t="s">
        <v>2744</v>
      </c>
      <c r="DC556" s="138" t="s">
        <v>149</v>
      </c>
      <c r="DD556" s="139" t="s">
        <v>2736</v>
      </c>
      <c r="DE556" s="947" t="s">
        <v>5462</v>
      </c>
    </row>
    <row r="557" spans="1:109" ht="27">
      <c r="A557" s="49"/>
      <c r="B557" s="59">
        <f t="shared" ca="1" si="8"/>
        <v>549</v>
      </c>
      <c r="C557" s="115" t="s">
        <v>5330</v>
      </c>
      <c r="D557" s="150" t="s">
        <v>5473</v>
      </c>
      <c r="E557" s="65" t="s">
        <v>5474</v>
      </c>
      <c r="F557" s="116" t="s">
        <v>127</v>
      </c>
      <c r="G557" s="887" t="s">
        <v>132</v>
      </c>
      <c r="H557" s="868">
        <v>38443</v>
      </c>
      <c r="I557" s="878" t="s">
        <v>477</v>
      </c>
      <c r="J557" s="880" t="s">
        <v>5459</v>
      </c>
      <c r="K557" s="61" t="s">
        <v>479</v>
      </c>
      <c r="L557" s="112"/>
      <c r="M557" s="118" t="s">
        <v>2727</v>
      </c>
      <c r="N557" s="65" t="s">
        <v>5460</v>
      </c>
      <c r="O557" s="67" t="s">
        <v>5475</v>
      </c>
      <c r="P557" s="61" t="s">
        <v>2819</v>
      </c>
      <c r="Q557" s="112"/>
      <c r="R557" s="151">
        <v>0</v>
      </c>
      <c r="S557" s="144">
        <v>0</v>
      </c>
      <c r="T557" s="282"/>
      <c r="U557" s="159"/>
      <c r="V557" s="282"/>
      <c r="W557" s="159"/>
      <c r="X557" s="114"/>
      <c r="Y557" s="159"/>
      <c r="Z557" s="114"/>
      <c r="AA557" s="159"/>
      <c r="AB557" s="114"/>
      <c r="AC557" s="159"/>
      <c r="AD557" s="114"/>
      <c r="AE557" s="159"/>
      <c r="AF557" s="114"/>
      <c r="AG557" s="159"/>
      <c r="AH557" s="114"/>
      <c r="AI557" s="159"/>
      <c r="AJ557" s="114"/>
      <c r="AK557" s="159"/>
      <c r="AL557" s="114"/>
      <c r="AM557" s="159"/>
      <c r="AN557" s="144">
        <v>0</v>
      </c>
      <c r="AO557" s="161">
        <v>0</v>
      </c>
      <c r="AP557" s="130">
        <v>0</v>
      </c>
      <c r="AQ557" s="212">
        <v>0</v>
      </c>
      <c r="AR557" s="66">
        <v>0</v>
      </c>
      <c r="AS557" s="120">
        <v>0</v>
      </c>
      <c r="AT557" s="121">
        <v>1</v>
      </c>
      <c r="AU557" s="66">
        <v>0</v>
      </c>
      <c r="AV557" s="122">
        <v>0</v>
      </c>
      <c r="AW557" s="121">
        <v>0</v>
      </c>
      <c r="AX557" s="66">
        <v>0</v>
      </c>
      <c r="AY557" s="122">
        <v>0</v>
      </c>
      <c r="AZ557" s="121">
        <v>0</v>
      </c>
      <c r="BA557" s="66">
        <v>0</v>
      </c>
      <c r="BB557" s="122">
        <v>0</v>
      </c>
      <c r="BC557" s="121">
        <v>7</v>
      </c>
      <c r="BD557" s="66">
        <v>0</v>
      </c>
      <c r="BE557" s="122">
        <v>0</v>
      </c>
      <c r="BF557" s="113">
        <v>1</v>
      </c>
      <c r="BG557" s="66">
        <v>0</v>
      </c>
      <c r="BH557" s="66">
        <v>0</v>
      </c>
      <c r="BI557" s="151">
        <v>2</v>
      </c>
      <c r="BJ557" s="143">
        <v>29</v>
      </c>
      <c r="BK557" s="154">
        <v>29</v>
      </c>
      <c r="BL557" s="144">
        <v>0</v>
      </c>
      <c r="BM557" s="135">
        <v>0</v>
      </c>
      <c r="BN557" s="145">
        <v>0</v>
      </c>
      <c r="BO557" s="135">
        <v>0</v>
      </c>
      <c r="BP557" s="146">
        <v>0</v>
      </c>
      <c r="BQ557" s="135">
        <v>0</v>
      </c>
      <c r="BR557" s="145">
        <v>0</v>
      </c>
      <c r="BS557" s="135">
        <v>0</v>
      </c>
      <c r="BT557" s="155">
        <v>0</v>
      </c>
      <c r="BU557" s="149">
        <v>0</v>
      </c>
      <c r="BV557" s="144">
        <v>0</v>
      </c>
      <c r="BW557" s="145">
        <v>26</v>
      </c>
      <c r="BX557" s="146">
        <v>5</v>
      </c>
      <c r="BY557" s="147" t="s">
        <v>132</v>
      </c>
      <c r="BZ557" s="144">
        <v>0</v>
      </c>
      <c r="CA557" s="145">
        <v>0</v>
      </c>
      <c r="CB557" s="145">
        <v>0</v>
      </c>
      <c r="CC557" s="145">
        <v>0</v>
      </c>
      <c r="CD557" s="144">
        <v>0</v>
      </c>
      <c r="CE557" s="145">
        <v>15</v>
      </c>
      <c r="CF557" s="145">
        <v>15</v>
      </c>
      <c r="CG557" s="145">
        <v>10</v>
      </c>
      <c r="CH557" s="134" t="s">
        <v>132</v>
      </c>
      <c r="CI557" s="145"/>
      <c r="CJ557" s="148"/>
      <c r="CK557" s="149"/>
      <c r="CL557" s="144">
        <v>0</v>
      </c>
      <c r="CM557" s="145">
        <v>0</v>
      </c>
      <c r="CN557" s="145">
        <v>0</v>
      </c>
      <c r="CO557" s="134" t="s">
        <v>132</v>
      </c>
      <c r="CP557" s="136"/>
      <c r="CQ557" s="133" t="s">
        <v>132</v>
      </c>
      <c r="CR557" s="134" t="s">
        <v>132</v>
      </c>
      <c r="CS557" s="884"/>
      <c r="CT557" s="891" t="s">
        <v>132</v>
      </c>
      <c r="CU557" s="892"/>
      <c r="CV557" s="892"/>
      <c r="CW557" s="893" t="s">
        <v>132</v>
      </c>
      <c r="CX557" s="894" t="s">
        <v>132</v>
      </c>
      <c r="CY557" s="137" t="s">
        <v>132</v>
      </c>
      <c r="CZ557" s="137" t="s">
        <v>132</v>
      </c>
      <c r="DA557" s="61"/>
      <c r="DB557" s="156" t="s">
        <v>2744</v>
      </c>
      <c r="DC557" s="138" t="s">
        <v>149</v>
      </c>
      <c r="DD557" s="139" t="s">
        <v>2736</v>
      </c>
      <c r="DE557" s="947" t="s">
        <v>5469</v>
      </c>
    </row>
    <row r="558" spans="1:109">
      <c r="A558" s="49"/>
      <c r="B558" s="59">
        <f t="shared" ca="1" si="8"/>
        <v>550</v>
      </c>
      <c r="C558" s="115" t="s">
        <v>5312</v>
      </c>
      <c r="D558" s="150" t="s">
        <v>5476</v>
      </c>
      <c r="E558" s="65" t="s">
        <v>5477</v>
      </c>
      <c r="F558" s="116" t="s">
        <v>132</v>
      </c>
      <c r="G558" s="887" t="s">
        <v>132</v>
      </c>
      <c r="H558" s="868">
        <v>38443</v>
      </c>
      <c r="I558" s="878" t="s">
        <v>477</v>
      </c>
      <c r="J558" s="880" t="s">
        <v>5459</v>
      </c>
      <c r="K558" s="61" t="s">
        <v>479</v>
      </c>
      <c r="L558" s="112"/>
      <c r="M558" s="118" t="s">
        <v>2727</v>
      </c>
      <c r="N558" s="73" t="s">
        <v>5460</v>
      </c>
      <c r="O558" s="67" t="s">
        <v>5478</v>
      </c>
      <c r="P558" s="61" t="s">
        <v>2819</v>
      </c>
      <c r="Q558" s="112"/>
      <c r="R558" s="151">
        <v>0</v>
      </c>
      <c r="S558" s="144">
        <v>0</v>
      </c>
      <c r="T558" s="282"/>
      <c r="U558" s="159"/>
      <c r="V558" s="739"/>
      <c r="W558" s="159"/>
      <c r="X558" s="368"/>
      <c r="Y558" s="159"/>
      <c r="Z558" s="368"/>
      <c r="AA558" s="159"/>
      <c r="AB558" s="368"/>
      <c r="AC558" s="159"/>
      <c r="AD558" s="368"/>
      <c r="AE558" s="159"/>
      <c r="AF558" s="368"/>
      <c r="AG558" s="159"/>
      <c r="AH558" s="368"/>
      <c r="AI558" s="159"/>
      <c r="AJ558" s="368"/>
      <c r="AK558" s="159"/>
      <c r="AL558" s="368"/>
      <c r="AM558" s="159"/>
      <c r="AN558" s="369">
        <v>1</v>
      </c>
      <c r="AO558" s="161">
        <v>0.5</v>
      </c>
      <c r="AP558" s="130">
        <v>0</v>
      </c>
      <c r="AQ558" s="212">
        <v>0</v>
      </c>
      <c r="AR558" s="66">
        <v>0</v>
      </c>
      <c r="AS558" s="120">
        <v>0</v>
      </c>
      <c r="AT558" s="121">
        <v>0</v>
      </c>
      <c r="AU558" s="66">
        <v>0</v>
      </c>
      <c r="AV558" s="122">
        <v>0</v>
      </c>
      <c r="AW558" s="121">
        <v>0</v>
      </c>
      <c r="AX558" s="66">
        <v>2</v>
      </c>
      <c r="AY558" s="122">
        <v>1.5</v>
      </c>
      <c r="AZ558" s="121">
        <v>0</v>
      </c>
      <c r="BA558" s="66">
        <v>0</v>
      </c>
      <c r="BB558" s="122">
        <v>0</v>
      </c>
      <c r="BC558" s="121">
        <v>0</v>
      </c>
      <c r="BD558" s="66">
        <v>0</v>
      </c>
      <c r="BE558" s="122">
        <v>0</v>
      </c>
      <c r="BF558" s="113">
        <v>0</v>
      </c>
      <c r="BG558" s="66">
        <v>2</v>
      </c>
      <c r="BH558" s="66">
        <v>1.8</v>
      </c>
      <c r="BI558" s="151">
        <v>2.5</v>
      </c>
      <c r="BJ558" s="143">
        <v>7</v>
      </c>
      <c r="BK558" s="154">
        <v>0</v>
      </c>
      <c r="BL558" s="144">
        <v>0</v>
      </c>
      <c r="BM558" s="135">
        <v>0</v>
      </c>
      <c r="BN558" s="145">
        <v>0</v>
      </c>
      <c r="BO558" s="135">
        <v>0</v>
      </c>
      <c r="BP558" s="146">
        <v>0</v>
      </c>
      <c r="BQ558" s="135">
        <v>0</v>
      </c>
      <c r="BR558" s="145">
        <v>0</v>
      </c>
      <c r="BS558" s="135">
        <v>0</v>
      </c>
      <c r="BT558" s="155">
        <v>0</v>
      </c>
      <c r="BU558" s="149">
        <v>0</v>
      </c>
      <c r="BV558" s="144">
        <v>0</v>
      </c>
      <c r="BW558" s="145">
        <v>0</v>
      </c>
      <c r="BX558" s="146">
        <v>0</v>
      </c>
      <c r="BY558" s="147" t="s">
        <v>132</v>
      </c>
      <c r="BZ558" s="144">
        <v>0</v>
      </c>
      <c r="CA558" s="145">
        <v>0</v>
      </c>
      <c r="CB558" s="145">
        <v>0</v>
      </c>
      <c r="CC558" s="145">
        <v>0</v>
      </c>
      <c r="CD558" s="144">
        <v>0</v>
      </c>
      <c r="CE558" s="145">
        <v>0</v>
      </c>
      <c r="CF558" s="145">
        <v>0</v>
      </c>
      <c r="CG558" s="145">
        <v>0</v>
      </c>
      <c r="CH558" s="134" t="s">
        <v>132</v>
      </c>
      <c r="CI558" s="145"/>
      <c r="CJ558" s="148"/>
      <c r="CK558" s="149"/>
      <c r="CL558" s="144">
        <v>0</v>
      </c>
      <c r="CM558" s="145">
        <v>0</v>
      </c>
      <c r="CN558" s="145">
        <v>0</v>
      </c>
      <c r="CO558" s="134" t="s">
        <v>132</v>
      </c>
      <c r="CP558" s="136"/>
      <c r="CQ558" s="133" t="s">
        <v>132</v>
      </c>
      <c r="CR558" s="134" t="s">
        <v>132</v>
      </c>
      <c r="CS558" s="884"/>
      <c r="CT558" s="891" t="s">
        <v>132</v>
      </c>
      <c r="CU558" s="892"/>
      <c r="CV558" s="892"/>
      <c r="CW558" s="893" t="s">
        <v>132</v>
      </c>
      <c r="CX558" s="894" t="s">
        <v>132</v>
      </c>
      <c r="CY558" s="137" t="s">
        <v>132</v>
      </c>
      <c r="CZ558" s="137" t="s">
        <v>132</v>
      </c>
      <c r="DA558" s="61"/>
      <c r="DB558" s="156" t="s">
        <v>2744</v>
      </c>
      <c r="DC558" s="138" t="s">
        <v>149</v>
      </c>
      <c r="DD558" s="139" t="s">
        <v>2736</v>
      </c>
      <c r="DE558" s="947" t="s">
        <v>5462</v>
      </c>
    </row>
    <row r="559" spans="1:109">
      <c r="A559" s="49"/>
      <c r="B559" s="59">
        <f t="shared" ca="1" si="8"/>
        <v>551</v>
      </c>
      <c r="C559" s="132" t="s">
        <v>277</v>
      </c>
      <c r="D559" s="150" t="s">
        <v>5479</v>
      </c>
      <c r="E559" s="65" t="s">
        <v>5480</v>
      </c>
      <c r="F559" s="116" t="s">
        <v>132</v>
      </c>
      <c r="G559" s="887" t="s">
        <v>132</v>
      </c>
      <c r="H559" s="868">
        <v>38656</v>
      </c>
      <c r="I559" s="882" t="s">
        <v>477</v>
      </c>
      <c r="J559" s="880" t="s">
        <v>5481</v>
      </c>
      <c r="K559" s="61" t="s">
        <v>479</v>
      </c>
      <c r="L559" s="112"/>
      <c r="M559" s="118" t="s">
        <v>2727</v>
      </c>
      <c r="N559" s="65" t="s">
        <v>5482</v>
      </c>
      <c r="O559" s="67" t="s">
        <v>5483</v>
      </c>
      <c r="P559" s="61" t="s">
        <v>2819</v>
      </c>
      <c r="Q559" s="112"/>
      <c r="R559" s="151">
        <v>0</v>
      </c>
      <c r="S559" s="144">
        <v>0</v>
      </c>
      <c r="T559" s="282"/>
      <c r="U559" s="278"/>
      <c r="V559" s="815"/>
      <c r="W559" s="274"/>
      <c r="X559" s="119"/>
      <c r="Y559" s="274"/>
      <c r="Z559" s="119"/>
      <c r="AA559" s="274"/>
      <c r="AB559" s="119"/>
      <c r="AC559" s="274"/>
      <c r="AD559" s="119"/>
      <c r="AE559" s="274"/>
      <c r="AF559" s="119"/>
      <c r="AG559" s="274"/>
      <c r="AH559" s="119"/>
      <c r="AI559" s="274"/>
      <c r="AJ559" s="119"/>
      <c r="AK559" s="274"/>
      <c r="AL559" s="119"/>
      <c r="AM559" s="274"/>
      <c r="AN559" s="153">
        <v>1</v>
      </c>
      <c r="AO559" s="280">
        <v>0.73</v>
      </c>
      <c r="AP559" s="130">
        <v>0</v>
      </c>
      <c r="AQ559" s="212">
        <v>0</v>
      </c>
      <c r="AR559" s="66">
        <v>0</v>
      </c>
      <c r="AS559" s="120">
        <v>0</v>
      </c>
      <c r="AT559" s="121">
        <v>0</v>
      </c>
      <c r="AU559" s="66">
        <v>0</v>
      </c>
      <c r="AV559" s="122">
        <v>0</v>
      </c>
      <c r="AW559" s="121">
        <v>0</v>
      </c>
      <c r="AX559" s="66">
        <v>2</v>
      </c>
      <c r="AY559" s="122">
        <v>1.0900000000000001</v>
      </c>
      <c r="AZ559" s="121">
        <v>0</v>
      </c>
      <c r="BA559" s="66">
        <v>0</v>
      </c>
      <c r="BB559" s="122">
        <v>0</v>
      </c>
      <c r="BC559" s="121">
        <v>0</v>
      </c>
      <c r="BD559" s="66">
        <v>0</v>
      </c>
      <c r="BE559" s="122">
        <v>0</v>
      </c>
      <c r="BF559" s="113">
        <v>0</v>
      </c>
      <c r="BG559" s="66">
        <v>0</v>
      </c>
      <c r="BH559" s="66">
        <v>0</v>
      </c>
      <c r="BI559" s="151">
        <v>3</v>
      </c>
      <c r="BJ559" s="158">
        <v>6</v>
      </c>
      <c r="BK559" s="154">
        <v>0</v>
      </c>
      <c r="BL559" s="144">
        <v>0</v>
      </c>
      <c r="BM559" s="135">
        <v>0</v>
      </c>
      <c r="BN559" s="145">
        <v>0</v>
      </c>
      <c r="BO559" s="135">
        <v>0</v>
      </c>
      <c r="BP559" s="135">
        <v>0</v>
      </c>
      <c r="BQ559" s="135">
        <v>0</v>
      </c>
      <c r="BR559" s="145">
        <v>0</v>
      </c>
      <c r="BS559" s="135">
        <v>0</v>
      </c>
      <c r="BT559" s="158">
        <v>0</v>
      </c>
      <c r="BU559" s="149">
        <v>0</v>
      </c>
      <c r="BV559" s="144">
        <v>0</v>
      </c>
      <c r="BW559" s="145">
        <v>4</v>
      </c>
      <c r="BX559" s="158">
        <v>4</v>
      </c>
      <c r="BY559" s="147" t="s">
        <v>132</v>
      </c>
      <c r="BZ559" s="144">
        <v>0</v>
      </c>
      <c r="CA559" s="145">
        <v>2</v>
      </c>
      <c r="CB559" s="145">
        <v>1</v>
      </c>
      <c r="CC559" s="145">
        <v>2</v>
      </c>
      <c r="CD559" s="144">
        <v>0</v>
      </c>
      <c r="CE559" s="145">
        <v>0</v>
      </c>
      <c r="CF559" s="145">
        <v>0</v>
      </c>
      <c r="CG559" s="145">
        <v>0</v>
      </c>
      <c r="CH559" s="134" t="s">
        <v>132</v>
      </c>
      <c r="CI559" s="145"/>
      <c r="CJ559" s="158"/>
      <c r="CK559" s="149"/>
      <c r="CL559" s="144">
        <v>0</v>
      </c>
      <c r="CM559" s="145">
        <v>0</v>
      </c>
      <c r="CN559" s="145">
        <v>0</v>
      </c>
      <c r="CO559" s="134" t="s">
        <v>132</v>
      </c>
      <c r="CP559" s="136"/>
      <c r="CQ559" s="133" t="s">
        <v>132</v>
      </c>
      <c r="CR559" s="134" t="s">
        <v>132</v>
      </c>
      <c r="CS559" s="884"/>
      <c r="CT559" s="891" t="s">
        <v>132</v>
      </c>
      <c r="CU559" s="892"/>
      <c r="CV559" s="892"/>
      <c r="CW559" s="893" t="s">
        <v>132</v>
      </c>
      <c r="CX559" s="894" t="s">
        <v>132</v>
      </c>
      <c r="CY559" s="137" t="s">
        <v>132</v>
      </c>
      <c r="CZ559" s="137" t="s">
        <v>132</v>
      </c>
      <c r="DA559" s="61"/>
      <c r="DB559" s="156" t="s">
        <v>2744</v>
      </c>
      <c r="DC559" s="138" t="s">
        <v>149</v>
      </c>
      <c r="DD559" s="70" t="s">
        <v>160</v>
      </c>
      <c r="DE559" s="947" t="s">
        <v>160</v>
      </c>
    </row>
    <row r="560" spans="1:109">
      <c r="A560" s="49"/>
      <c r="B560" s="59">
        <f t="shared" ca="1" si="8"/>
        <v>552</v>
      </c>
      <c r="C560" s="115" t="s">
        <v>277</v>
      </c>
      <c r="D560" s="150" t="s">
        <v>5484</v>
      </c>
      <c r="E560" s="65" t="s">
        <v>5485</v>
      </c>
      <c r="F560" s="116" t="s">
        <v>132</v>
      </c>
      <c r="G560" s="887" t="s">
        <v>132</v>
      </c>
      <c r="H560" s="868" t="s">
        <v>8478</v>
      </c>
      <c r="I560" s="878" t="s">
        <v>477</v>
      </c>
      <c r="J560" s="880" t="s">
        <v>5481</v>
      </c>
      <c r="K560" s="61" t="s">
        <v>479</v>
      </c>
      <c r="L560" s="112"/>
      <c r="M560" s="118" t="s">
        <v>132</v>
      </c>
      <c r="N560" s="65" t="s">
        <v>5482</v>
      </c>
      <c r="O560" s="67" t="s">
        <v>5486</v>
      </c>
      <c r="P560" s="61" t="s">
        <v>2819</v>
      </c>
      <c r="Q560" s="112"/>
      <c r="R560" s="151">
        <v>0</v>
      </c>
      <c r="S560" s="144">
        <v>0</v>
      </c>
      <c r="T560" s="282"/>
      <c r="U560" s="159"/>
      <c r="V560" s="282"/>
      <c r="W560" s="159"/>
      <c r="X560" s="114"/>
      <c r="Y560" s="159"/>
      <c r="Z560" s="114"/>
      <c r="AA560" s="159"/>
      <c r="AB560" s="114"/>
      <c r="AC560" s="159"/>
      <c r="AD560" s="114"/>
      <c r="AE560" s="159"/>
      <c r="AF560" s="114"/>
      <c r="AG560" s="159"/>
      <c r="AH560" s="114"/>
      <c r="AI560" s="159"/>
      <c r="AJ560" s="114"/>
      <c r="AK560" s="159"/>
      <c r="AL560" s="114"/>
      <c r="AM560" s="159"/>
      <c r="AN560" s="144">
        <v>1</v>
      </c>
      <c r="AO560" s="160">
        <v>0.05</v>
      </c>
      <c r="AP560" s="130">
        <v>0</v>
      </c>
      <c r="AQ560" s="212">
        <v>0</v>
      </c>
      <c r="AR560" s="66">
        <v>0</v>
      </c>
      <c r="AS560" s="120">
        <v>0</v>
      </c>
      <c r="AT560" s="121">
        <v>0</v>
      </c>
      <c r="AU560" s="66">
        <v>0</v>
      </c>
      <c r="AV560" s="122">
        <v>0</v>
      </c>
      <c r="AW560" s="121">
        <v>0</v>
      </c>
      <c r="AX560" s="66">
        <v>1</v>
      </c>
      <c r="AY560" s="122">
        <v>0.05</v>
      </c>
      <c r="AZ560" s="121">
        <v>0</v>
      </c>
      <c r="BA560" s="66">
        <v>0</v>
      </c>
      <c r="BB560" s="122">
        <v>0</v>
      </c>
      <c r="BC560" s="121">
        <v>0</v>
      </c>
      <c r="BD560" s="66">
        <v>0</v>
      </c>
      <c r="BE560" s="122">
        <v>0</v>
      </c>
      <c r="BF560" s="113">
        <v>0</v>
      </c>
      <c r="BG560" s="66">
        <v>0</v>
      </c>
      <c r="BH560" s="66">
        <v>0</v>
      </c>
      <c r="BI560" s="151">
        <v>0.5</v>
      </c>
      <c r="BJ560" s="143">
        <v>7</v>
      </c>
      <c r="BK560" s="154">
        <v>0</v>
      </c>
      <c r="BL560" s="144">
        <v>0</v>
      </c>
      <c r="BM560" s="135">
        <v>0</v>
      </c>
      <c r="BN560" s="145">
        <v>0</v>
      </c>
      <c r="BO560" s="135">
        <v>0</v>
      </c>
      <c r="BP560" s="146">
        <v>0</v>
      </c>
      <c r="BQ560" s="135">
        <v>0</v>
      </c>
      <c r="BR560" s="145">
        <v>0</v>
      </c>
      <c r="BS560" s="135">
        <v>0</v>
      </c>
      <c r="BT560" s="155">
        <v>0</v>
      </c>
      <c r="BU560" s="149">
        <v>0</v>
      </c>
      <c r="BV560" s="144">
        <v>0</v>
      </c>
      <c r="BW560" s="145">
        <v>0</v>
      </c>
      <c r="BX560" s="146">
        <v>0</v>
      </c>
      <c r="BY560" s="147" t="s">
        <v>132</v>
      </c>
      <c r="BZ560" s="144">
        <v>0</v>
      </c>
      <c r="CA560" s="145">
        <v>0</v>
      </c>
      <c r="CB560" s="145">
        <v>0</v>
      </c>
      <c r="CC560" s="145">
        <v>0</v>
      </c>
      <c r="CD560" s="144">
        <v>0</v>
      </c>
      <c r="CE560" s="145">
        <v>0</v>
      </c>
      <c r="CF560" s="145">
        <v>0</v>
      </c>
      <c r="CG560" s="145">
        <v>0</v>
      </c>
      <c r="CH560" s="134" t="s">
        <v>132</v>
      </c>
      <c r="CI560" s="145"/>
      <c r="CJ560" s="148"/>
      <c r="CK560" s="149"/>
      <c r="CL560" s="144">
        <v>0</v>
      </c>
      <c r="CM560" s="145">
        <v>0</v>
      </c>
      <c r="CN560" s="145">
        <v>0</v>
      </c>
      <c r="CO560" s="134" t="s">
        <v>132</v>
      </c>
      <c r="CP560" s="136"/>
      <c r="CQ560" s="133" t="s">
        <v>132</v>
      </c>
      <c r="CR560" s="134" t="s">
        <v>132</v>
      </c>
      <c r="CS560" s="884"/>
      <c r="CT560" s="891" t="s">
        <v>132</v>
      </c>
      <c r="CU560" s="892"/>
      <c r="CV560" s="892"/>
      <c r="CW560" s="893" t="s">
        <v>132</v>
      </c>
      <c r="CX560" s="894" t="s">
        <v>132</v>
      </c>
      <c r="CY560" s="137" t="s">
        <v>132</v>
      </c>
      <c r="CZ560" s="137" t="s">
        <v>132</v>
      </c>
      <c r="DA560" s="61"/>
      <c r="DB560" s="156" t="s">
        <v>2744</v>
      </c>
      <c r="DC560" s="138" t="s">
        <v>149</v>
      </c>
      <c r="DD560" s="61" t="s">
        <v>160</v>
      </c>
      <c r="DE560" s="947" t="s">
        <v>160</v>
      </c>
    </row>
    <row r="561" spans="1:109">
      <c r="A561" s="49"/>
      <c r="B561" s="59">
        <f t="shared" ca="1" si="8"/>
        <v>553</v>
      </c>
      <c r="C561" s="115" t="s">
        <v>277</v>
      </c>
      <c r="D561" s="150" t="s">
        <v>5487</v>
      </c>
      <c r="E561" s="65" t="s">
        <v>5488</v>
      </c>
      <c r="F561" s="116" t="s">
        <v>132</v>
      </c>
      <c r="G561" s="887" t="s">
        <v>132</v>
      </c>
      <c r="H561" s="868">
        <v>38626</v>
      </c>
      <c r="I561" s="878" t="s">
        <v>477</v>
      </c>
      <c r="J561" s="880" t="s">
        <v>5481</v>
      </c>
      <c r="K561" s="61" t="s">
        <v>479</v>
      </c>
      <c r="L561" s="112"/>
      <c r="M561" s="118" t="s">
        <v>2727</v>
      </c>
      <c r="N561" s="65" t="s">
        <v>5482</v>
      </c>
      <c r="O561" s="67" t="s">
        <v>5489</v>
      </c>
      <c r="P561" s="61" t="s">
        <v>2819</v>
      </c>
      <c r="Q561" s="112"/>
      <c r="R561" s="151">
        <v>0</v>
      </c>
      <c r="S561" s="144">
        <v>0</v>
      </c>
      <c r="T561" s="282"/>
      <c r="U561" s="159"/>
      <c r="V561" s="282"/>
      <c r="W561" s="159"/>
      <c r="X561" s="114"/>
      <c r="Y561" s="159"/>
      <c r="Z561" s="114"/>
      <c r="AA561" s="159"/>
      <c r="AB561" s="114"/>
      <c r="AC561" s="159"/>
      <c r="AD561" s="114"/>
      <c r="AE561" s="159"/>
      <c r="AF561" s="114"/>
      <c r="AG561" s="159"/>
      <c r="AH561" s="114"/>
      <c r="AI561" s="159"/>
      <c r="AJ561" s="114"/>
      <c r="AK561" s="159"/>
      <c r="AL561" s="114"/>
      <c r="AM561" s="159"/>
      <c r="AN561" s="144">
        <v>1</v>
      </c>
      <c r="AO561" s="161">
        <v>0.43</v>
      </c>
      <c r="AP561" s="130">
        <v>0</v>
      </c>
      <c r="AQ561" s="212">
        <v>0</v>
      </c>
      <c r="AR561" s="66">
        <v>0</v>
      </c>
      <c r="AS561" s="120">
        <v>0</v>
      </c>
      <c r="AT561" s="121">
        <v>0</v>
      </c>
      <c r="AU561" s="66">
        <v>0</v>
      </c>
      <c r="AV561" s="131">
        <v>0</v>
      </c>
      <c r="AW561" s="121">
        <v>0</v>
      </c>
      <c r="AX561" s="66">
        <v>1</v>
      </c>
      <c r="AY561" s="122">
        <v>0.43</v>
      </c>
      <c r="AZ561" s="121">
        <v>0</v>
      </c>
      <c r="BA561" s="66">
        <v>0</v>
      </c>
      <c r="BB561" s="122">
        <v>0</v>
      </c>
      <c r="BC561" s="121">
        <v>0</v>
      </c>
      <c r="BD561" s="66">
        <v>0</v>
      </c>
      <c r="BE561" s="122">
        <v>0</v>
      </c>
      <c r="BF561" s="113">
        <v>0</v>
      </c>
      <c r="BG561" s="66">
        <v>0</v>
      </c>
      <c r="BH561" s="66">
        <v>0</v>
      </c>
      <c r="BI561" s="151">
        <v>2</v>
      </c>
      <c r="BJ561" s="143">
        <v>4</v>
      </c>
      <c r="BK561" s="154">
        <v>0</v>
      </c>
      <c r="BL561" s="144">
        <v>0</v>
      </c>
      <c r="BM561" s="135">
        <v>0</v>
      </c>
      <c r="BN561" s="145">
        <v>0</v>
      </c>
      <c r="BO561" s="135">
        <v>0</v>
      </c>
      <c r="BP561" s="146">
        <v>0</v>
      </c>
      <c r="BQ561" s="135">
        <v>0</v>
      </c>
      <c r="BR561" s="145">
        <v>0</v>
      </c>
      <c r="BS561" s="135">
        <v>0</v>
      </c>
      <c r="BT561" s="155">
        <v>0</v>
      </c>
      <c r="BU561" s="149">
        <v>0</v>
      </c>
      <c r="BV561" s="144">
        <v>0</v>
      </c>
      <c r="BW561" s="145">
        <v>1</v>
      </c>
      <c r="BX561" s="146">
        <v>1</v>
      </c>
      <c r="BY561" s="147" t="s">
        <v>132</v>
      </c>
      <c r="BZ561" s="144">
        <v>0</v>
      </c>
      <c r="CA561" s="145">
        <v>1</v>
      </c>
      <c r="CB561" s="145">
        <v>0.5</v>
      </c>
      <c r="CC561" s="145">
        <v>1</v>
      </c>
      <c r="CD561" s="144">
        <v>0</v>
      </c>
      <c r="CE561" s="145">
        <v>0</v>
      </c>
      <c r="CF561" s="145">
        <v>0</v>
      </c>
      <c r="CG561" s="145">
        <v>0</v>
      </c>
      <c r="CH561" s="134" t="s">
        <v>132</v>
      </c>
      <c r="CI561" s="145"/>
      <c r="CJ561" s="148"/>
      <c r="CK561" s="149"/>
      <c r="CL561" s="144">
        <v>0</v>
      </c>
      <c r="CM561" s="145">
        <v>0</v>
      </c>
      <c r="CN561" s="145">
        <v>0</v>
      </c>
      <c r="CO561" s="134" t="s">
        <v>132</v>
      </c>
      <c r="CP561" s="136"/>
      <c r="CQ561" s="133" t="s">
        <v>132</v>
      </c>
      <c r="CR561" s="134" t="s">
        <v>132</v>
      </c>
      <c r="CS561" s="884"/>
      <c r="CT561" s="891" t="s">
        <v>132</v>
      </c>
      <c r="CU561" s="892"/>
      <c r="CV561" s="892"/>
      <c r="CW561" s="893" t="s">
        <v>132</v>
      </c>
      <c r="CX561" s="894" t="s">
        <v>132</v>
      </c>
      <c r="CY561" s="137" t="s">
        <v>132</v>
      </c>
      <c r="CZ561" s="137" t="s">
        <v>132</v>
      </c>
      <c r="DA561" s="61"/>
      <c r="DB561" s="156" t="s">
        <v>2744</v>
      </c>
      <c r="DC561" s="138" t="s">
        <v>149</v>
      </c>
      <c r="DD561" s="61" t="s">
        <v>160</v>
      </c>
      <c r="DE561" s="947" t="s">
        <v>160</v>
      </c>
    </row>
    <row r="562" spans="1:109">
      <c r="A562" s="49"/>
      <c r="B562" s="59">
        <f t="shared" ca="1" si="8"/>
        <v>554</v>
      </c>
      <c r="C562" s="115" t="s">
        <v>277</v>
      </c>
      <c r="D562" s="150" t="s">
        <v>5490</v>
      </c>
      <c r="E562" s="65" t="s">
        <v>5491</v>
      </c>
      <c r="F562" s="116" t="s">
        <v>127</v>
      </c>
      <c r="G562" s="887" t="s">
        <v>132</v>
      </c>
      <c r="H562" s="868">
        <v>39021</v>
      </c>
      <c r="I562" s="878" t="s">
        <v>477</v>
      </c>
      <c r="J562" s="880" t="s">
        <v>5481</v>
      </c>
      <c r="K562" s="61" t="s">
        <v>479</v>
      </c>
      <c r="L562" s="112"/>
      <c r="M562" s="118" t="s">
        <v>2727</v>
      </c>
      <c r="N562" s="65" t="s">
        <v>5482</v>
      </c>
      <c r="O562" s="67" t="s">
        <v>5492</v>
      </c>
      <c r="P562" s="61" t="s">
        <v>2819</v>
      </c>
      <c r="Q562" s="112"/>
      <c r="R562" s="151">
        <v>0</v>
      </c>
      <c r="S562" s="144">
        <v>0</v>
      </c>
      <c r="T562" s="282"/>
      <c r="U562" s="159"/>
      <c r="V562" s="282"/>
      <c r="W562" s="159"/>
      <c r="X562" s="114"/>
      <c r="Y562" s="159"/>
      <c r="Z562" s="114"/>
      <c r="AA562" s="159"/>
      <c r="AB562" s="114"/>
      <c r="AC562" s="159"/>
      <c r="AD562" s="114"/>
      <c r="AE562" s="159"/>
      <c r="AF562" s="114"/>
      <c r="AG562" s="159"/>
      <c r="AH562" s="114"/>
      <c r="AI562" s="159"/>
      <c r="AJ562" s="114"/>
      <c r="AK562" s="159"/>
      <c r="AL562" s="114"/>
      <c r="AM562" s="159"/>
      <c r="AN562" s="144">
        <v>0</v>
      </c>
      <c r="AO562" s="161">
        <v>0</v>
      </c>
      <c r="AP562" s="130">
        <v>0</v>
      </c>
      <c r="AQ562" s="212">
        <v>1</v>
      </c>
      <c r="AR562" s="66">
        <v>0</v>
      </c>
      <c r="AS562" s="120">
        <v>1</v>
      </c>
      <c r="AT562" s="121">
        <v>1</v>
      </c>
      <c r="AU562" s="66">
        <v>0</v>
      </c>
      <c r="AV562" s="122">
        <v>0</v>
      </c>
      <c r="AW562" s="121">
        <v>0</v>
      </c>
      <c r="AX562" s="66">
        <v>0</v>
      </c>
      <c r="AY562" s="122">
        <v>0</v>
      </c>
      <c r="AZ562" s="121">
        <v>0</v>
      </c>
      <c r="BA562" s="66">
        <v>0</v>
      </c>
      <c r="BB562" s="122">
        <v>0</v>
      </c>
      <c r="BC562" s="121">
        <v>0</v>
      </c>
      <c r="BD562" s="66">
        <v>5</v>
      </c>
      <c r="BE562" s="122">
        <v>4.5</v>
      </c>
      <c r="BF562" s="113">
        <v>0</v>
      </c>
      <c r="BG562" s="66">
        <v>0</v>
      </c>
      <c r="BH562" s="66">
        <v>0</v>
      </c>
      <c r="BI562" s="151">
        <v>5</v>
      </c>
      <c r="BJ562" s="143">
        <v>17</v>
      </c>
      <c r="BK562" s="154">
        <v>17</v>
      </c>
      <c r="BL562" s="144">
        <v>0</v>
      </c>
      <c r="BM562" s="135">
        <v>0</v>
      </c>
      <c r="BN562" s="145">
        <v>0</v>
      </c>
      <c r="BO562" s="135">
        <v>0</v>
      </c>
      <c r="BP562" s="146">
        <v>0</v>
      </c>
      <c r="BQ562" s="135">
        <v>0</v>
      </c>
      <c r="BR562" s="145">
        <v>0</v>
      </c>
      <c r="BS562" s="135">
        <v>0</v>
      </c>
      <c r="BT562" s="155">
        <v>0</v>
      </c>
      <c r="BU562" s="149">
        <v>0</v>
      </c>
      <c r="BV562" s="144">
        <v>0</v>
      </c>
      <c r="BW562" s="145">
        <v>0</v>
      </c>
      <c r="BX562" s="146">
        <v>0</v>
      </c>
      <c r="BY562" s="147" t="s">
        <v>132</v>
      </c>
      <c r="BZ562" s="144">
        <v>0</v>
      </c>
      <c r="CA562" s="145">
        <v>0</v>
      </c>
      <c r="CB562" s="145">
        <v>0</v>
      </c>
      <c r="CC562" s="145">
        <v>0</v>
      </c>
      <c r="CD562" s="144">
        <v>0</v>
      </c>
      <c r="CE562" s="145">
        <v>7</v>
      </c>
      <c r="CF562" s="145">
        <v>3.5</v>
      </c>
      <c r="CG562" s="145">
        <v>9</v>
      </c>
      <c r="CH562" s="134" t="s">
        <v>132</v>
      </c>
      <c r="CI562" s="145"/>
      <c r="CJ562" s="148"/>
      <c r="CK562" s="149"/>
      <c r="CL562" s="144">
        <v>0</v>
      </c>
      <c r="CM562" s="145">
        <v>0</v>
      </c>
      <c r="CN562" s="145">
        <v>0</v>
      </c>
      <c r="CO562" s="134" t="s">
        <v>132</v>
      </c>
      <c r="CP562" s="136"/>
      <c r="CQ562" s="133" t="s">
        <v>132</v>
      </c>
      <c r="CR562" s="134" t="s">
        <v>132</v>
      </c>
      <c r="CS562" s="884"/>
      <c r="CT562" s="891" t="s">
        <v>132</v>
      </c>
      <c r="CU562" s="892"/>
      <c r="CV562" s="892"/>
      <c r="CW562" s="893" t="s">
        <v>132</v>
      </c>
      <c r="CX562" s="894" t="s">
        <v>132</v>
      </c>
      <c r="CY562" s="137" t="s">
        <v>132</v>
      </c>
      <c r="CZ562" s="137" t="s">
        <v>132</v>
      </c>
      <c r="DA562" s="61"/>
      <c r="DB562" s="156" t="s">
        <v>2744</v>
      </c>
      <c r="DC562" s="138" t="s">
        <v>149</v>
      </c>
      <c r="DD562" s="61" t="s">
        <v>160</v>
      </c>
      <c r="DE562" s="947" t="s">
        <v>160</v>
      </c>
    </row>
    <row r="563" spans="1:109" ht="94.5">
      <c r="A563" s="49"/>
      <c r="B563" s="59">
        <f t="shared" ca="1" si="8"/>
        <v>555</v>
      </c>
      <c r="C563" s="132" t="s">
        <v>5330</v>
      </c>
      <c r="D563" s="150" t="s">
        <v>5493</v>
      </c>
      <c r="E563" s="65" t="s">
        <v>5494</v>
      </c>
      <c r="F563" s="116" t="s">
        <v>132</v>
      </c>
      <c r="G563" s="887" t="s">
        <v>132</v>
      </c>
      <c r="H563" s="868">
        <v>38104</v>
      </c>
      <c r="I563" s="882" t="s">
        <v>477</v>
      </c>
      <c r="J563" s="880" t="s">
        <v>5495</v>
      </c>
      <c r="K563" s="61" t="s">
        <v>479</v>
      </c>
      <c r="L563" s="112"/>
      <c r="M563" s="118" t="s">
        <v>2727</v>
      </c>
      <c r="N563" s="65" t="s">
        <v>1474</v>
      </c>
      <c r="O563" s="67" t="s">
        <v>5496</v>
      </c>
      <c r="P563" s="877" t="s">
        <v>3632</v>
      </c>
      <c r="Q563" s="884"/>
      <c r="R563" s="900">
        <v>0</v>
      </c>
      <c r="S563" s="897">
        <v>1</v>
      </c>
      <c r="T563" s="908" t="s">
        <v>2986</v>
      </c>
      <c r="U563" s="901">
        <v>9</v>
      </c>
      <c r="V563" s="908"/>
      <c r="W563" s="901"/>
      <c r="X563" s="886"/>
      <c r="Y563" s="152"/>
      <c r="Z563" s="114"/>
      <c r="AA563" s="152"/>
      <c r="AB563" s="114"/>
      <c r="AC563" s="152"/>
      <c r="AD563" s="114"/>
      <c r="AE563" s="152"/>
      <c r="AF563" s="114"/>
      <c r="AG563" s="152"/>
      <c r="AH563" s="114"/>
      <c r="AI563" s="152"/>
      <c r="AJ563" s="114"/>
      <c r="AK563" s="152"/>
      <c r="AL563" s="114"/>
      <c r="AM563" s="152"/>
      <c r="AN563" s="144">
        <v>0</v>
      </c>
      <c r="AO563" s="154">
        <v>0</v>
      </c>
      <c r="AP563" s="130">
        <v>0</v>
      </c>
      <c r="AQ563" s="212">
        <v>4</v>
      </c>
      <c r="AR563" s="66">
        <v>0</v>
      </c>
      <c r="AS563" s="120">
        <v>0</v>
      </c>
      <c r="AT563" s="121">
        <v>0</v>
      </c>
      <c r="AU563" s="66">
        <v>0</v>
      </c>
      <c r="AV563" s="122">
        <v>0</v>
      </c>
      <c r="AW563" s="121">
        <v>3</v>
      </c>
      <c r="AX563" s="66">
        <v>1</v>
      </c>
      <c r="AY563" s="122">
        <v>0.1</v>
      </c>
      <c r="AZ563" s="121">
        <v>0</v>
      </c>
      <c r="BA563" s="66">
        <v>0</v>
      </c>
      <c r="BB563" s="122">
        <v>0</v>
      </c>
      <c r="BC563" s="121">
        <v>0</v>
      </c>
      <c r="BD563" s="66">
        <v>0</v>
      </c>
      <c r="BE563" s="122">
        <v>0</v>
      </c>
      <c r="BF563" s="113">
        <v>2</v>
      </c>
      <c r="BG563" s="66">
        <v>0</v>
      </c>
      <c r="BH563" s="66">
        <v>0</v>
      </c>
      <c r="BI563" s="151">
        <v>5</v>
      </c>
      <c r="BJ563" s="143">
        <v>28</v>
      </c>
      <c r="BK563" s="154">
        <v>0</v>
      </c>
      <c r="BL563" s="144">
        <v>0</v>
      </c>
      <c r="BM563" s="135">
        <v>0</v>
      </c>
      <c r="BN563" s="145">
        <v>0</v>
      </c>
      <c r="BO563" s="135">
        <v>0</v>
      </c>
      <c r="BP563" s="146">
        <v>0</v>
      </c>
      <c r="BQ563" s="135">
        <v>0</v>
      </c>
      <c r="BR563" s="145">
        <v>0</v>
      </c>
      <c r="BS563" s="135">
        <v>0</v>
      </c>
      <c r="BT563" s="155">
        <v>0</v>
      </c>
      <c r="BU563" s="149">
        <v>0</v>
      </c>
      <c r="BV563" s="144">
        <v>0</v>
      </c>
      <c r="BW563" s="145">
        <v>8</v>
      </c>
      <c r="BX563" s="146">
        <v>6</v>
      </c>
      <c r="BY563" s="147" t="s">
        <v>132</v>
      </c>
      <c r="BZ563" s="144">
        <v>0</v>
      </c>
      <c r="CA563" s="145">
        <v>359</v>
      </c>
      <c r="CB563" s="145">
        <v>143</v>
      </c>
      <c r="CC563" s="145">
        <v>359</v>
      </c>
      <c r="CD563" s="144">
        <v>0</v>
      </c>
      <c r="CE563" s="145">
        <v>0</v>
      </c>
      <c r="CF563" s="145">
        <v>0</v>
      </c>
      <c r="CG563" s="145">
        <v>0</v>
      </c>
      <c r="CH563" s="134" t="s">
        <v>127</v>
      </c>
      <c r="CI563" s="145">
        <v>0</v>
      </c>
      <c r="CJ563" s="148">
        <v>0</v>
      </c>
      <c r="CK563" s="149">
        <v>0</v>
      </c>
      <c r="CL563" s="144">
        <v>0</v>
      </c>
      <c r="CM563" s="145">
        <v>0</v>
      </c>
      <c r="CN563" s="145">
        <v>0</v>
      </c>
      <c r="CO563" s="134" t="s">
        <v>127</v>
      </c>
      <c r="CP563" s="136" t="s">
        <v>132</v>
      </c>
      <c r="CQ563" s="133" t="s">
        <v>127</v>
      </c>
      <c r="CR563" s="134" t="s">
        <v>127</v>
      </c>
      <c r="CS563" s="884" t="s">
        <v>5497</v>
      </c>
      <c r="CT563" s="891" t="s">
        <v>127</v>
      </c>
      <c r="CU563" s="892">
        <v>0</v>
      </c>
      <c r="CV563" s="892">
        <v>0</v>
      </c>
      <c r="CW563" s="893" t="s">
        <v>132</v>
      </c>
      <c r="CX563" s="894" t="s">
        <v>132</v>
      </c>
      <c r="CY563" s="137" t="s">
        <v>132</v>
      </c>
      <c r="CZ563" s="137" t="s">
        <v>132</v>
      </c>
      <c r="DA563" s="61" t="s">
        <v>2834</v>
      </c>
      <c r="DB563" s="156" t="s">
        <v>2744</v>
      </c>
      <c r="DC563" s="138" t="s">
        <v>149</v>
      </c>
      <c r="DD563" s="139" t="s">
        <v>2735</v>
      </c>
      <c r="DE563" s="947" t="s">
        <v>5498</v>
      </c>
    </row>
    <row r="564" spans="1:109" ht="27">
      <c r="A564" s="49"/>
      <c r="B564" s="59">
        <f t="shared" ca="1" si="8"/>
        <v>556</v>
      </c>
      <c r="C564" s="132" t="s">
        <v>5330</v>
      </c>
      <c r="D564" s="150" t="s">
        <v>5499</v>
      </c>
      <c r="E564" s="65" t="s">
        <v>5500</v>
      </c>
      <c r="F564" s="116" t="s">
        <v>132</v>
      </c>
      <c r="G564" s="887" t="s">
        <v>132</v>
      </c>
      <c r="H564" s="866">
        <v>38104</v>
      </c>
      <c r="I564" s="878" t="s">
        <v>477</v>
      </c>
      <c r="J564" s="880" t="s">
        <v>5495</v>
      </c>
      <c r="K564" s="61" t="s">
        <v>479</v>
      </c>
      <c r="L564" s="112"/>
      <c r="M564" s="118" t="s">
        <v>2727</v>
      </c>
      <c r="N564" s="65" t="s">
        <v>1474</v>
      </c>
      <c r="O564" s="67" t="s">
        <v>5501</v>
      </c>
      <c r="P564" s="877" t="s">
        <v>3632</v>
      </c>
      <c r="Q564" s="884"/>
      <c r="R564" s="900">
        <v>0</v>
      </c>
      <c r="S564" s="897">
        <v>1</v>
      </c>
      <c r="T564" s="908" t="s">
        <v>5502</v>
      </c>
      <c r="U564" s="910">
        <v>1</v>
      </c>
      <c r="V564" s="908"/>
      <c r="W564" s="910"/>
      <c r="X564" s="886"/>
      <c r="Y564" s="676"/>
      <c r="Z564" s="114"/>
      <c r="AA564" s="676"/>
      <c r="AB564" s="114"/>
      <c r="AC564" s="676"/>
      <c r="AD564" s="114"/>
      <c r="AE564" s="676"/>
      <c r="AF564" s="114"/>
      <c r="AG564" s="676"/>
      <c r="AH564" s="114"/>
      <c r="AI564" s="676"/>
      <c r="AJ564" s="114"/>
      <c r="AK564" s="676"/>
      <c r="AL564" s="114"/>
      <c r="AM564" s="676"/>
      <c r="AN564" s="144">
        <v>0</v>
      </c>
      <c r="AO564" s="157">
        <v>0</v>
      </c>
      <c r="AP564" s="130">
        <v>0</v>
      </c>
      <c r="AQ564" s="212">
        <v>0</v>
      </c>
      <c r="AR564" s="66">
        <v>0</v>
      </c>
      <c r="AS564" s="120">
        <v>0</v>
      </c>
      <c r="AT564" s="121">
        <v>0</v>
      </c>
      <c r="AU564" s="66">
        <v>0</v>
      </c>
      <c r="AV564" s="122">
        <v>0</v>
      </c>
      <c r="AW564" s="121">
        <v>2</v>
      </c>
      <c r="AX564" s="66">
        <v>0</v>
      </c>
      <c r="AY564" s="122">
        <v>0</v>
      </c>
      <c r="AZ564" s="121">
        <v>0</v>
      </c>
      <c r="BA564" s="66">
        <v>0</v>
      </c>
      <c r="BB564" s="122">
        <v>0</v>
      </c>
      <c r="BC564" s="121">
        <v>0</v>
      </c>
      <c r="BD564" s="66">
        <v>0</v>
      </c>
      <c r="BE564" s="122">
        <v>0</v>
      </c>
      <c r="BF564" s="113">
        <v>1</v>
      </c>
      <c r="BG564" s="66">
        <v>0</v>
      </c>
      <c r="BH564" s="66">
        <v>0</v>
      </c>
      <c r="BI564" s="151">
        <v>5</v>
      </c>
      <c r="BJ564" s="158">
        <v>8</v>
      </c>
      <c r="BK564" s="149">
        <v>0</v>
      </c>
      <c r="BL564" s="144">
        <v>0</v>
      </c>
      <c r="BM564" s="135">
        <v>0</v>
      </c>
      <c r="BN564" s="145">
        <v>0</v>
      </c>
      <c r="BO564" s="135">
        <v>0</v>
      </c>
      <c r="BP564" s="135">
        <v>0</v>
      </c>
      <c r="BQ564" s="135">
        <v>0</v>
      </c>
      <c r="BR564" s="145">
        <v>0</v>
      </c>
      <c r="BS564" s="135">
        <v>0</v>
      </c>
      <c r="BT564" s="158">
        <v>0</v>
      </c>
      <c r="BU564" s="149">
        <v>0</v>
      </c>
      <c r="BV564" s="144">
        <v>0</v>
      </c>
      <c r="BW564" s="145">
        <v>9</v>
      </c>
      <c r="BX564" s="158">
        <v>9</v>
      </c>
      <c r="BY564" s="147" t="s">
        <v>132</v>
      </c>
      <c r="BZ564" s="144">
        <v>0</v>
      </c>
      <c r="CA564" s="145">
        <v>74</v>
      </c>
      <c r="CB564" s="145">
        <v>48</v>
      </c>
      <c r="CC564" s="145">
        <v>74</v>
      </c>
      <c r="CD564" s="144">
        <v>0</v>
      </c>
      <c r="CE564" s="145">
        <v>0</v>
      </c>
      <c r="CF564" s="145">
        <v>0</v>
      </c>
      <c r="CG564" s="145">
        <v>0</v>
      </c>
      <c r="CH564" s="134" t="s">
        <v>127</v>
      </c>
      <c r="CI564" s="145">
        <v>0</v>
      </c>
      <c r="CJ564" s="158">
        <v>2</v>
      </c>
      <c r="CK564" s="149">
        <v>0</v>
      </c>
      <c r="CL564" s="144">
        <v>0</v>
      </c>
      <c r="CM564" s="145">
        <v>1</v>
      </c>
      <c r="CN564" s="145">
        <v>1</v>
      </c>
      <c r="CO564" s="134" t="s">
        <v>127</v>
      </c>
      <c r="CP564" s="136" t="s">
        <v>132</v>
      </c>
      <c r="CQ564" s="133" t="s">
        <v>132</v>
      </c>
      <c r="CR564" s="134" t="s">
        <v>132</v>
      </c>
      <c r="CS564" s="112"/>
      <c r="CT564" s="134" t="s">
        <v>132</v>
      </c>
      <c r="CU564" s="135"/>
      <c r="CV564" s="135"/>
      <c r="CW564" s="136" t="s">
        <v>132</v>
      </c>
      <c r="CX564" s="137" t="s">
        <v>132</v>
      </c>
      <c r="CY564" s="137" t="s">
        <v>132</v>
      </c>
      <c r="CZ564" s="137" t="s">
        <v>132</v>
      </c>
      <c r="DA564" s="61"/>
      <c r="DB564" s="156" t="s">
        <v>2744</v>
      </c>
      <c r="DC564" s="138" t="s">
        <v>149</v>
      </c>
      <c r="DD564" s="139" t="s">
        <v>2735</v>
      </c>
      <c r="DE564" s="947" t="s">
        <v>5503</v>
      </c>
    </row>
    <row r="565" spans="1:109" ht="40.5">
      <c r="A565" s="49"/>
      <c r="B565" s="59">
        <f t="shared" ca="1" si="8"/>
        <v>557</v>
      </c>
      <c r="C565" s="115" t="s">
        <v>5330</v>
      </c>
      <c r="D565" s="150" t="s">
        <v>5504</v>
      </c>
      <c r="E565" s="65" t="s">
        <v>5505</v>
      </c>
      <c r="F565" s="116" t="s">
        <v>127</v>
      </c>
      <c r="G565" s="887" t="s">
        <v>132</v>
      </c>
      <c r="H565" s="868">
        <v>38104</v>
      </c>
      <c r="I565" s="882" t="s">
        <v>477</v>
      </c>
      <c r="J565" s="880" t="s">
        <v>5495</v>
      </c>
      <c r="K565" s="61" t="s">
        <v>479</v>
      </c>
      <c r="L565" s="112"/>
      <c r="M565" s="118" t="s">
        <v>2727</v>
      </c>
      <c r="N565" s="65" t="s">
        <v>1474</v>
      </c>
      <c r="O565" s="67" t="s">
        <v>5506</v>
      </c>
      <c r="P565" s="877" t="s">
        <v>3632</v>
      </c>
      <c r="Q565" s="884"/>
      <c r="R565" s="900">
        <v>0</v>
      </c>
      <c r="S565" s="897">
        <v>1</v>
      </c>
      <c r="T565" s="908">
        <v>0</v>
      </c>
      <c r="U565" s="906"/>
      <c r="V565" s="908"/>
      <c r="W565" s="906"/>
      <c r="X565" s="886"/>
      <c r="Y565" s="159"/>
      <c r="Z565" s="114"/>
      <c r="AA565" s="159"/>
      <c r="AB565" s="114"/>
      <c r="AC565" s="159"/>
      <c r="AD565" s="114"/>
      <c r="AE565" s="159"/>
      <c r="AF565" s="114"/>
      <c r="AG565" s="159"/>
      <c r="AH565" s="114"/>
      <c r="AI565" s="159"/>
      <c r="AJ565" s="114"/>
      <c r="AK565" s="159"/>
      <c r="AL565" s="114"/>
      <c r="AM565" s="159"/>
      <c r="AN565" s="144">
        <v>0</v>
      </c>
      <c r="AO565" s="161">
        <v>0</v>
      </c>
      <c r="AP565" s="130">
        <v>0</v>
      </c>
      <c r="AQ565" s="212">
        <v>0</v>
      </c>
      <c r="AR565" s="66">
        <v>0</v>
      </c>
      <c r="AS565" s="120">
        <v>0</v>
      </c>
      <c r="AT565" s="121">
        <v>0</v>
      </c>
      <c r="AU565" s="66">
        <v>1</v>
      </c>
      <c r="AV565" s="131">
        <v>0.81290322580645158</v>
      </c>
      <c r="AW565" s="121">
        <v>0</v>
      </c>
      <c r="AX565" s="66">
        <v>0</v>
      </c>
      <c r="AY565" s="122">
        <v>0</v>
      </c>
      <c r="AZ565" s="121">
        <v>0</v>
      </c>
      <c r="BA565" s="66">
        <v>0</v>
      </c>
      <c r="BB565" s="122">
        <v>0</v>
      </c>
      <c r="BC565" s="121">
        <v>1</v>
      </c>
      <c r="BD565" s="66">
        <v>0</v>
      </c>
      <c r="BE565" s="122">
        <v>0</v>
      </c>
      <c r="BF565" s="113">
        <v>1</v>
      </c>
      <c r="BG565" s="66">
        <v>0</v>
      </c>
      <c r="BH565" s="66">
        <v>0</v>
      </c>
      <c r="BI565" s="151">
        <v>5</v>
      </c>
      <c r="BJ565" s="143">
        <v>11</v>
      </c>
      <c r="BK565" s="154">
        <v>11</v>
      </c>
      <c r="BL565" s="144">
        <v>0</v>
      </c>
      <c r="BM565" s="135">
        <v>0</v>
      </c>
      <c r="BN565" s="145">
        <v>0</v>
      </c>
      <c r="BO565" s="135">
        <v>0</v>
      </c>
      <c r="BP565" s="146">
        <v>0</v>
      </c>
      <c r="BQ565" s="135">
        <v>0</v>
      </c>
      <c r="BR565" s="145">
        <v>0</v>
      </c>
      <c r="BS565" s="135">
        <v>0</v>
      </c>
      <c r="BT565" s="155">
        <v>0</v>
      </c>
      <c r="BU565" s="149">
        <v>0</v>
      </c>
      <c r="BV565" s="144">
        <v>0</v>
      </c>
      <c r="BW565" s="145">
        <v>0</v>
      </c>
      <c r="BX565" s="146">
        <v>0</v>
      </c>
      <c r="BY565" s="147" t="s">
        <v>132</v>
      </c>
      <c r="BZ565" s="144">
        <v>0</v>
      </c>
      <c r="CA565" s="145">
        <v>0</v>
      </c>
      <c r="CB565" s="145">
        <v>0</v>
      </c>
      <c r="CC565" s="145">
        <v>0</v>
      </c>
      <c r="CD565" s="144">
        <v>0</v>
      </c>
      <c r="CE565" s="145">
        <v>464</v>
      </c>
      <c r="CF565" s="145">
        <v>115</v>
      </c>
      <c r="CG565" s="145">
        <v>464</v>
      </c>
      <c r="CH565" s="134" t="s">
        <v>132</v>
      </c>
      <c r="CI565" s="145"/>
      <c r="CJ565" s="148"/>
      <c r="CK565" s="149"/>
      <c r="CL565" s="144">
        <v>0</v>
      </c>
      <c r="CM565" s="145">
        <v>0</v>
      </c>
      <c r="CN565" s="145">
        <v>0</v>
      </c>
      <c r="CO565" s="134" t="s">
        <v>127</v>
      </c>
      <c r="CP565" s="136" t="s">
        <v>132</v>
      </c>
      <c r="CQ565" s="133" t="s">
        <v>132</v>
      </c>
      <c r="CR565" s="134" t="s">
        <v>132</v>
      </c>
      <c r="CS565" s="112"/>
      <c r="CT565" s="134" t="s">
        <v>132</v>
      </c>
      <c r="CU565" s="135"/>
      <c r="CV565" s="135"/>
      <c r="CW565" s="136" t="s">
        <v>132</v>
      </c>
      <c r="CX565" s="137" t="s">
        <v>132</v>
      </c>
      <c r="CY565" s="137" t="s">
        <v>132</v>
      </c>
      <c r="CZ565" s="137" t="s">
        <v>132</v>
      </c>
      <c r="DA565" s="61"/>
      <c r="DB565" s="156" t="s">
        <v>2744</v>
      </c>
      <c r="DC565" s="138" t="s">
        <v>149</v>
      </c>
      <c r="DD565" s="139" t="s">
        <v>2735</v>
      </c>
      <c r="DE565" s="947" t="s">
        <v>5498</v>
      </c>
    </row>
    <row r="566" spans="1:109" ht="27">
      <c r="A566" s="49"/>
      <c r="B566" s="59">
        <f t="shared" ca="1" si="8"/>
        <v>558</v>
      </c>
      <c r="C566" s="132" t="s">
        <v>280</v>
      </c>
      <c r="D566" s="150" t="s">
        <v>5507</v>
      </c>
      <c r="E566" s="65" t="s">
        <v>5508</v>
      </c>
      <c r="F566" s="116" t="s">
        <v>132</v>
      </c>
      <c r="G566" s="117" t="s">
        <v>132</v>
      </c>
      <c r="H566" s="27">
        <v>41000</v>
      </c>
      <c r="I566" s="73" t="s">
        <v>477</v>
      </c>
      <c r="J566" s="67" t="s">
        <v>5509</v>
      </c>
      <c r="K566" s="61" t="s">
        <v>479</v>
      </c>
      <c r="L566" s="112"/>
      <c r="M566" s="118" t="s">
        <v>132</v>
      </c>
      <c r="N566" s="65" t="s">
        <v>5510</v>
      </c>
      <c r="O566" s="67" t="s">
        <v>5511</v>
      </c>
      <c r="P566" s="61" t="s">
        <v>2743</v>
      </c>
      <c r="Q566" s="112"/>
      <c r="R566" s="151">
        <v>0</v>
      </c>
      <c r="S566" s="144">
        <v>0</v>
      </c>
      <c r="T566" s="282"/>
      <c r="U566" s="152"/>
      <c r="V566" s="815"/>
      <c r="W566" s="274"/>
      <c r="X566" s="119"/>
      <c r="Y566" s="274"/>
      <c r="Z566" s="119"/>
      <c r="AA566" s="274"/>
      <c r="AB566" s="119"/>
      <c r="AC566" s="274"/>
      <c r="AD566" s="119"/>
      <c r="AE566" s="274"/>
      <c r="AF566" s="119"/>
      <c r="AG566" s="274"/>
      <c r="AH566" s="119"/>
      <c r="AI566" s="274"/>
      <c r="AJ566" s="119"/>
      <c r="AK566" s="274"/>
      <c r="AL566" s="119"/>
      <c r="AM566" s="279"/>
      <c r="AN566" s="144">
        <v>0</v>
      </c>
      <c r="AO566" s="154">
        <v>0</v>
      </c>
      <c r="AP566" s="130">
        <v>3</v>
      </c>
      <c r="AQ566" s="212">
        <v>0</v>
      </c>
      <c r="AR566" s="66">
        <v>0</v>
      </c>
      <c r="AS566" s="120">
        <v>1</v>
      </c>
      <c r="AT566" s="121">
        <v>0</v>
      </c>
      <c r="AU566" s="66">
        <v>0</v>
      </c>
      <c r="AV566" s="122">
        <v>0</v>
      </c>
      <c r="AW566" s="121">
        <v>0</v>
      </c>
      <c r="AX566" s="66">
        <v>3</v>
      </c>
      <c r="AY566" s="122">
        <v>0.65</v>
      </c>
      <c r="AZ566" s="121">
        <v>0</v>
      </c>
      <c r="BA566" s="66">
        <v>0</v>
      </c>
      <c r="BB566" s="122">
        <v>0</v>
      </c>
      <c r="BC566" s="121">
        <v>0</v>
      </c>
      <c r="BD566" s="66">
        <v>0</v>
      </c>
      <c r="BE566" s="122">
        <v>0</v>
      </c>
      <c r="BF566" s="113">
        <v>1</v>
      </c>
      <c r="BG566" s="66">
        <v>0</v>
      </c>
      <c r="BH566" s="66">
        <v>0</v>
      </c>
      <c r="BI566" s="151">
        <v>3</v>
      </c>
      <c r="BJ566" s="158">
        <v>7</v>
      </c>
      <c r="BK566" s="154">
        <v>0</v>
      </c>
      <c r="BL566" s="144">
        <v>3</v>
      </c>
      <c r="BM566" s="135">
        <v>3</v>
      </c>
      <c r="BN566" s="145">
        <v>6</v>
      </c>
      <c r="BO566" s="135">
        <v>6</v>
      </c>
      <c r="BP566" s="135">
        <v>6</v>
      </c>
      <c r="BQ566" s="135">
        <v>6</v>
      </c>
      <c r="BR566" s="145">
        <v>6</v>
      </c>
      <c r="BS566" s="135">
        <v>6</v>
      </c>
      <c r="BT566" s="155">
        <v>3</v>
      </c>
      <c r="BU566" s="154">
        <v>3</v>
      </c>
      <c r="BV566" s="144">
        <v>3</v>
      </c>
      <c r="BW566" s="145">
        <v>1</v>
      </c>
      <c r="BX566" s="158">
        <v>1</v>
      </c>
      <c r="BY566" s="147" t="s">
        <v>132</v>
      </c>
      <c r="BZ566" s="144">
        <v>3</v>
      </c>
      <c r="CA566" s="145">
        <v>0</v>
      </c>
      <c r="CB566" s="145">
        <v>0</v>
      </c>
      <c r="CC566" s="145">
        <v>0</v>
      </c>
      <c r="CD566" s="144">
        <v>3</v>
      </c>
      <c r="CE566" s="145">
        <v>0</v>
      </c>
      <c r="CF566" s="145">
        <v>0</v>
      </c>
      <c r="CG566" s="145">
        <v>0</v>
      </c>
      <c r="CH566" s="134" t="s">
        <v>132</v>
      </c>
      <c r="CI566" s="145"/>
      <c r="CJ566" s="158"/>
      <c r="CK566" s="149"/>
      <c r="CL566" s="144">
        <v>0</v>
      </c>
      <c r="CM566" s="898">
        <v>0</v>
      </c>
      <c r="CN566" s="898">
        <v>0</v>
      </c>
      <c r="CO566" s="134" t="s">
        <v>132</v>
      </c>
      <c r="CP566" s="136"/>
      <c r="CQ566" s="133" t="s">
        <v>132</v>
      </c>
      <c r="CR566" s="134" t="s">
        <v>132</v>
      </c>
      <c r="CS566" s="112"/>
      <c r="CT566" s="134" t="s">
        <v>132</v>
      </c>
      <c r="CU566" s="135"/>
      <c r="CV566" s="135"/>
      <c r="CW566" s="136" t="s">
        <v>132</v>
      </c>
      <c r="CX566" s="137" t="s">
        <v>132</v>
      </c>
      <c r="CY566" s="137" t="s">
        <v>132</v>
      </c>
      <c r="CZ566" s="137" t="s">
        <v>132</v>
      </c>
      <c r="DA566" s="61"/>
      <c r="DB566" s="156" t="s">
        <v>2735</v>
      </c>
      <c r="DC566" s="138" t="s">
        <v>137</v>
      </c>
      <c r="DD566" s="139" t="s">
        <v>2735</v>
      </c>
      <c r="DE566" s="947" t="s">
        <v>5512</v>
      </c>
    </row>
    <row r="567" spans="1:109">
      <c r="A567" s="49"/>
      <c r="B567" s="59">
        <f t="shared" ca="1" si="8"/>
        <v>559</v>
      </c>
      <c r="C567" s="115" t="s">
        <v>280</v>
      </c>
      <c r="D567" s="150" t="s">
        <v>5513</v>
      </c>
      <c r="E567" s="65" t="s">
        <v>5514</v>
      </c>
      <c r="F567" s="116" t="s">
        <v>132</v>
      </c>
      <c r="G567" s="117" t="s">
        <v>132</v>
      </c>
      <c r="H567" s="27">
        <v>38718</v>
      </c>
      <c r="I567" s="65" t="s">
        <v>477</v>
      </c>
      <c r="J567" s="67" t="s">
        <v>5515</v>
      </c>
      <c r="K567" s="61" t="s">
        <v>479</v>
      </c>
      <c r="L567" s="112"/>
      <c r="M567" s="118" t="s">
        <v>2727</v>
      </c>
      <c r="N567" s="65" t="s">
        <v>5516</v>
      </c>
      <c r="O567" s="67" t="s">
        <v>5517</v>
      </c>
      <c r="P567" s="61" t="s">
        <v>2831</v>
      </c>
      <c r="Q567" s="112"/>
      <c r="R567" s="151">
        <v>0</v>
      </c>
      <c r="S567" s="144">
        <v>0</v>
      </c>
      <c r="T567" s="282"/>
      <c r="U567" s="159"/>
      <c r="V567" s="282"/>
      <c r="W567" s="159"/>
      <c r="X567" s="114"/>
      <c r="Y567" s="159"/>
      <c r="Z567" s="114"/>
      <c r="AA567" s="159"/>
      <c r="AB567" s="114"/>
      <c r="AC567" s="159"/>
      <c r="AD567" s="114"/>
      <c r="AE567" s="159"/>
      <c r="AF567" s="114"/>
      <c r="AG567" s="159"/>
      <c r="AH567" s="114"/>
      <c r="AI567" s="159"/>
      <c r="AJ567" s="114"/>
      <c r="AK567" s="159"/>
      <c r="AL567" s="114"/>
      <c r="AM567" s="159"/>
      <c r="AN567" s="144">
        <v>1</v>
      </c>
      <c r="AO567" s="160">
        <v>0.48</v>
      </c>
      <c r="AP567" s="130">
        <v>0</v>
      </c>
      <c r="AQ567" s="212">
        <v>2</v>
      </c>
      <c r="AR567" s="66">
        <v>0</v>
      </c>
      <c r="AS567" s="120">
        <v>0</v>
      </c>
      <c r="AT567" s="121">
        <v>0</v>
      </c>
      <c r="AU567" s="66">
        <v>0</v>
      </c>
      <c r="AV567" s="122">
        <v>0</v>
      </c>
      <c r="AW567" s="121">
        <v>0</v>
      </c>
      <c r="AX567" s="66">
        <v>3</v>
      </c>
      <c r="AY567" s="122">
        <v>1.6</v>
      </c>
      <c r="AZ567" s="121">
        <v>0</v>
      </c>
      <c r="BA567" s="66">
        <v>0</v>
      </c>
      <c r="BB567" s="122">
        <v>0</v>
      </c>
      <c r="BC567" s="121">
        <v>0</v>
      </c>
      <c r="BD567" s="66">
        <v>0</v>
      </c>
      <c r="BE567" s="122">
        <v>0</v>
      </c>
      <c r="BF567" s="113">
        <v>0</v>
      </c>
      <c r="BG567" s="66">
        <v>1</v>
      </c>
      <c r="BH567" s="66">
        <v>1</v>
      </c>
      <c r="BI567" s="151">
        <v>3.5</v>
      </c>
      <c r="BJ567" s="143">
        <v>12</v>
      </c>
      <c r="BK567" s="154">
        <v>0</v>
      </c>
      <c r="BL567" s="144">
        <v>0</v>
      </c>
      <c r="BM567" s="135">
        <v>0</v>
      </c>
      <c r="BN567" s="145">
        <v>0</v>
      </c>
      <c r="BO567" s="135">
        <v>0</v>
      </c>
      <c r="BP567" s="146">
        <v>0</v>
      </c>
      <c r="BQ567" s="135">
        <v>0</v>
      </c>
      <c r="BR567" s="145">
        <v>0</v>
      </c>
      <c r="BS567" s="135">
        <v>0</v>
      </c>
      <c r="BT567" s="155">
        <v>0</v>
      </c>
      <c r="BU567" s="149">
        <v>0</v>
      </c>
      <c r="BV567" s="144">
        <v>0</v>
      </c>
      <c r="BW567" s="145">
        <v>0</v>
      </c>
      <c r="BX567" s="146">
        <v>0</v>
      </c>
      <c r="BY567" s="147" t="s">
        <v>132</v>
      </c>
      <c r="BZ567" s="144">
        <v>0</v>
      </c>
      <c r="CA567" s="145">
        <v>12</v>
      </c>
      <c r="CB567" s="145">
        <v>12</v>
      </c>
      <c r="CC567" s="145">
        <v>12</v>
      </c>
      <c r="CD567" s="144">
        <v>0</v>
      </c>
      <c r="CE567" s="145">
        <v>0</v>
      </c>
      <c r="CF567" s="145">
        <v>0</v>
      </c>
      <c r="CG567" s="145">
        <v>0</v>
      </c>
      <c r="CH567" s="134" t="s">
        <v>132</v>
      </c>
      <c r="CI567" s="145"/>
      <c r="CJ567" s="148"/>
      <c r="CK567" s="149"/>
      <c r="CL567" s="144">
        <v>0</v>
      </c>
      <c r="CM567" s="145">
        <v>0</v>
      </c>
      <c r="CN567" s="145">
        <v>0</v>
      </c>
      <c r="CO567" s="134" t="s">
        <v>132</v>
      </c>
      <c r="CP567" s="136"/>
      <c r="CQ567" s="133" t="s">
        <v>132</v>
      </c>
      <c r="CR567" s="134" t="s">
        <v>132</v>
      </c>
      <c r="CS567" s="112"/>
      <c r="CT567" s="134" t="s">
        <v>132</v>
      </c>
      <c r="CU567" s="135"/>
      <c r="CV567" s="135"/>
      <c r="CW567" s="136" t="s">
        <v>132</v>
      </c>
      <c r="CX567" s="137" t="s">
        <v>132</v>
      </c>
      <c r="CY567" s="137" t="s">
        <v>132</v>
      </c>
      <c r="CZ567" s="137" t="s">
        <v>127</v>
      </c>
      <c r="DA567" s="61" t="s">
        <v>4077</v>
      </c>
      <c r="DB567" s="156" t="s">
        <v>2744</v>
      </c>
      <c r="DC567" s="138" t="s">
        <v>149</v>
      </c>
      <c r="DD567" s="139" t="s">
        <v>2735</v>
      </c>
      <c r="DE567" s="947" t="s">
        <v>156</v>
      </c>
    </row>
    <row r="568" spans="1:109">
      <c r="A568" s="49"/>
      <c r="B568" s="59">
        <f t="shared" ca="1" si="8"/>
        <v>560</v>
      </c>
      <c r="C568" s="115" t="s">
        <v>280</v>
      </c>
      <c r="D568" s="150" t="s">
        <v>5518</v>
      </c>
      <c r="E568" s="65" t="s">
        <v>5519</v>
      </c>
      <c r="F568" s="116" t="s">
        <v>132</v>
      </c>
      <c r="G568" s="117" t="s">
        <v>132</v>
      </c>
      <c r="H568" s="27">
        <v>38718</v>
      </c>
      <c r="I568" s="65" t="s">
        <v>477</v>
      </c>
      <c r="J568" s="67" t="s">
        <v>5515</v>
      </c>
      <c r="K568" s="61" t="s">
        <v>479</v>
      </c>
      <c r="L568" s="112"/>
      <c r="M568" s="118" t="s">
        <v>2727</v>
      </c>
      <c r="N568" s="65" t="s">
        <v>5516</v>
      </c>
      <c r="O568" s="67" t="s">
        <v>5520</v>
      </c>
      <c r="P568" s="61" t="s">
        <v>2831</v>
      </c>
      <c r="Q568" s="112"/>
      <c r="R568" s="151">
        <v>0</v>
      </c>
      <c r="S568" s="144">
        <v>0</v>
      </c>
      <c r="T568" s="282"/>
      <c r="U568" s="159"/>
      <c r="V568" s="282"/>
      <c r="W568" s="159"/>
      <c r="X568" s="114"/>
      <c r="Y568" s="159"/>
      <c r="Z568" s="114"/>
      <c r="AA568" s="159"/>
      <c r="AB568" s="114"/>
      <c r="AC568" s="159"/>
      <c r="AD568" s="114"/>
      <c r="AE568" s="159"/>
      <c r="AF568" s="114"/>
      <c r="AG568" s="159"/>
      <c r="AH568" s="114"/>
      <c r="AI568" s="159"/>
      <c r="AJ568" s="114"/>
      <c r="AK568" s="159"/>
      <c r="AL568" s="114"/>
      <c r="AM568" s="159"/>
      <c r="AN568" s="144">
        <v>1</v>
      </c>
      <c r="AO568" s="161">
        <v>0.24</v>
      </c>
      <c r="AP568" s="130">
        <v>0</v>
      </c>
      <c r="AQ568" s="212">
        <v>2</v>
      </c>
      <c r="AR568" s="66">
        <v>0</v>
      </c>
      <c r="AS568" s="120">
        <v>0</v>
      </c>
      <c r="AT568" s="121">
        <v>0</v>
      </c>
      <c r="AU568" s="66">
        <v>0</v>
      </c>
      <c r="AV568" s="131">
        <v>0</v>
      </c>
      <c r="AW568" s="121">
        <v>0</v>
      </c>
      <c r="AX568" s="66">
        <v>3</v>
      </c>
      <c r="AY568" s="122">
        <v>1</v>
      </c>
      <c r="AZ568" s="121">
        <v>0</v>
      </c>
      <c r="BA568" s="66">
        <v>0</v>
      </c>
      <c r="BB568" s="122">
        <v>0</v>
      </c>
      <c r="BC568" s="121">
        <v>0</v>
      </c>
      <c r="BD568" s="66">
        <v>0</v>
      </c>
      <c r="BE568" s="122">
        <v>0</v>
      </c>
      <c r="BF568" s="113">
        <v>0</v>
      </c>
      <c r="BG568" s="66">
        <v>1</v>
      </c>
      <c r="BH568" s="66">
        <v>1</v>
      </c>
      <c r="BI568" s="151">
        <v>2</v>
      </c>
      <c r="BJ568" s="143">
        <v>12</v>
      </c>
      <c r="BK568" s="154">
        <v>0</v>
      </c>
      <c r="BL568" s="144">
        <v>0</v>
      </c>
      <c r="BM568" s="135">
        <v>0</v>
      </c>
      <c r="BN568" s="145">
        <v>0</v>
      </c>
      <c r="BO568" s="135">
        <v>0</v>
      </c>
      <c r="BP568" s="146">
        <v>0</v>
      </c>
      <c r="BQ568" s="135">
        <v>0</v>
      </c>
      <c r="BR568" s="145">
        <v>0</v>
      </c>
      <c r="BS568" s="135">
        <v>0</v>
      </c>
      <c r="BT568" s="155">
        <v>0</v>
      </c>
      <c r="BU568" s="149">
        <v>0</v>
      </c>
      <c r="BV568" s="144">
        <v>0</v>
      </c>
      <c r="BW568" s="145">
        <v>0</v>
      </c>
      <c r="BX568" s="146">
        <v>0</v>
      </c>
      <c r="BY568" s="147" t="s">
        <v>132</v>
      </c>
      <c r="BZ568" s="144">
        <v>0</v>
      </c>
      <c r="CA568" s="145">
        <v>0</v>
      </c>
      <c r="CB568" s="145">
        <v>0</v>
      </c>
      <c r="CC568" s="145">
        <v>0</v>
      </c>
      <c r="CD568" s="144">
        <v>0</v>
      </c>
      <c r="CE568" s="145">
        <v>0</v>
      </c>
      <c r="CF568" s="145">
        <v>0</v>
      </c>
      <c r="CG568" s="145">
        <v>0</v>
      </c>
      <c r="CH568" s="134" t="s">
        <v>132</v>
      </c>
      <c r="CI568" s="145"/>
      <c r="CJ568" s="148"/>
      <c r="CK568" s="149"/>
      <c r="CL568" s="144">
        <v>0</v>
      </c>
      <c r="CM568" s="145">
        <v>0</v>
      </c>
      <c r="CN568" s="145">
        <v>0</v>
      </c>
      <c r="CO568" s="134" t="s">
        <v>132</v>
      </c>
      <c r="CP568" s="136"/>
      <c r="CQ568" s="133" t="s">
        <v>132</v>
      </c>
      <c r="CR568" s="134" t="s">
        <v>132</v>
      </c>
      <c r="CS568" s="112"/>
      <c r="CT568" s="134" t="s">
        <v>132</v>
      </c>
      <c r="CU568" s="135"/>
      <c r="CV568" s="135"/>
      <c r="CW568" s="136" t="s">
        <v>132</v>
      </c>
      <c r="CX568" s="137" t="s">
        <v>132</v>
      </c>
      <c r="CY568" s="137" t="s">
        <v>132</v>
      </c>
      <c r="CZ568" s="137" t="s">
        <v>127</v>
      </c>
      <c r="DA568" s="61" t="s">
        <v>4077</v>
      </c>
      <c r="DB568" s="156" t="s">
        <v>2744</v>
      </c>
      <c r="DC568" s="138" t="s">
        <v>149</v>
      </c>
      <c r="DD568" s="139" t="s">
        <v>2735</v>
      </c>
      <c r="DE568" s="947" t="s">
        <v>156</v>
      </c>
    </row>
    <row r="569" spans="1:109" ht="40.5">
      <c r="A569" s="49"/>
      <c r="B569" s="59">
        <f t="shared" ca="1" si="8"/>
        <v>561</v>
      </c>
      <c r="C569" s="115" t="s">
        <v>5521</v>
      </c>
      <c r="D569" s="150" t="s">
        <v>5522</v>
      </c>
      <c r="E569" s="65" t="s">
        <v>5523</v>
      </c>
      <c r="F569" s="116" t="s">
        <v>132</v>
      </c>
      <c r="G569" s="117" t="s">
        <v>132</v>
      </c>
      <c r="H569" s="27">
        <v>24929</v>
      </c>
      <c r="I569" s="65" t="s">
        <v>477</v>
      </c>
      <c r="J569" s="67" t="s">
        <v>5524</v>
      </c>
      <c r="K569" s="61" t="s">
        <v>479</v>
      </c>
      <c r="L569" s="112"/>
      <c r="M569" s="118" t="s">
        <v>2727</v>
      </c>
      <c r="N569" s="65" t="s">
        <v>1506</v>
      </c>
      <c r="O569" s="67" t="s">
        <v>5525</v>
      </c>
      <c r="P569" s="61" t="s">
        <v>2743</v>
      </c>
      <c r="Q569" s="112"/>
      <c r="R569" s="151">
        <v>0</v>
      </c>
      <c r="S569" s="144">
        <v>1</v>
      </c>
      <c r="T569" s="282" t="s">
        <v>2731</v>
      </c>
      <c r="U569" s="159">
        <v>2</v>
      </c>
      <c r="V569" s="282"/>
      <c r="W569" s="159"/>
      <c r="X569" s="114"/>
      <c r="Y569" s="159"/>
      <c r="Z569" s="114"/>
      <c r="AA569" s="159"/>
      <c r="AB569" s="114"/>
      <c r="AC569" s="159"/>
      <c r="AD569" s="114"/>
      <c r="AE569" s="159"/>
      <c r="AF569" s="114"/>
      <c r="AG569" s="159"/>
      <c r="AH569" s="114"/>
      <c r="AI569" s="159"/>
      <c r="AJ569" s="114"/>
      <c r="AK569" s="159"/>
      <c r="AL569" s="114"/>
      <c r="AM569" s="159"/>
      <c r="AN569" s="144">
        <v>1</v>
      </c>
      <c r="AO569" s="161">
        <v>0.12</v>
      </c>
      <c r="AP569" s="130">
        <v>0</v>
      </c>
      <c r="AQ569" s="212">
        <v>0</v>
      </c>
      <c r="AR569" s="66">
        <v>0</v>
      </c>
      <c r="AS569" s="120">
        <v>0</v>
      </c>
      <c r="AT569" s="121">
        <v>0</v>
      </c>
      <c r="AU569" s="66">
        <v>0</v>
      </c>
      <c r="AV569" s="122">
        <v>0</v>
      </c>
      <c r="AW569" s="121">
        <v>2</v>
      </c>
      <c r="AX569" s="66">
        <v>0</v>
      </c>
      <c r="AY569" s="122">
        <v>0</v>
      </c>
      <c r="AZ569" s="121">
        <v>0</v>
      </c>
      <c r="BA569" s="66">
        <v>0</v>
      </c>
      <c r="BB569" s="122">
        <v>0</v>
      </c>
      <c r="BC569" s="121">
        <v>0</v>
      </c>
      <c r="BD569" s="66">
        <v>0</v>
      </c>
      <c r="BE569" s="122">
        <v>0</v>
      </c>
      <c r="BF569" s="113">
        <v>1</v>
      </c>
      <c r="BG569" s="66">
        <v>0</v>
      </c>
      <c r="BH569" s="66">
        <v>0</v>
      </c>
      <c r="BI569" s="151">
        <v>5</v>
      </c>
      <c r="BJ569" s="143">
        <v>9</v>
      </c>
      <c r="BK569" s="154">
        <v>0</v>
      </c>
      <c r="BL569" s="144">
        <v>0</v>
      </c>
      <c r="BM569" s="135">
        <v>0</v>
      </c>
      <c r="BN569" s="145">
        <v>0</v>
      </c>
      <c r="BO569" s="135">
        <v>0</v>
      </c>
      <c r="BP569" s="146">
        <v>0</v>
      </c>
      <c r="BQ569" s="135">
        <v>0</v>
      </c>
      <c r="BR569" s="145">
        <v>0</v>
      </c>
      <c r="BS569" s="135">
        <v>0</v>
      </c>
      <c r="BT569" s="155">
        <v>0</v>
      </c>
      <c r="BU569" s="149">
        <v>0</v>
      </c>
      <c r="BV569" s="144">
        <v>0</v>
      </c>
      <c r="BW569" s="145">
        <v>12</v>
      </c>
      <c r="BX569" s="146">
        <v>7</v>
      </c>
      <c r="BY569" s="147" t="s">
        <v>132</v>
      </c>
      <c r="BZ569" s="144">
        <v>0</v>
      </c>
      <c r="CA569" s="145">
        <v>17</v>
      </c>
      <c r="CB569" s="145">
        <v>17</v>
      </c>
      <c r="CC569" s="145">
        <v>16</v>
      </c>
      <c r="CD569" s="144">
        <v>0</v>
      </c>
      <c r="CE569" s="145">
        <v>0</v>
      </c>
      <c r="CF569" s="145">
        <v>0</v>
      </c>
      <c r="CG569" s="145">
        <v>0</v>
      </c>
      <c r="CH569" s="134" t="s">
        <v>127</v>
      </c>
      <c r="CI569" s="145">
        <v>0</v>
      </c>
      <c r="CJ569" s="148">
        <v>2</v>
      </c>
      <c r="CK569" s="149">
        <v>0</v>
      </c>
      <c r="CL569" s="144">
        <v>0</v>
      </c>
      <c r="CM569" s="145">
        <v>0</v>
      </c>
      <c r="CN569" s="145">
        <v>0</v>
      </c>
      <c r="CO569" s="134" t="s">
        <v>127</v>
      </c>
      <c r="CP569" s="136" t="s">
        <v>132</v>
      </c>
      <c r="CQ569" s="133" t="s">
        <v>127</v>
      </c>
      <c r="CR569" s="134" t="s">
        <v>127</v>
      </c>
      <c r="CS569" s="112" t="s">
        <v>5526</v>
      </c>
      <c r="CT569" s="134" t="s">
        <v>132</v>
      </c>
      <c r="CU569" s="135"/>
      <c r="CV569" s="135"/>
      <c r="CW569" s="136" t="s">
        <v>132</v>
      </c>
      <c r="CX569" s="137" t="s">
        <v>132</v>
      </c>
      <c r="CY569" s="137" t="s">
        <v>132</v>
      </c>
      <c r="CZ569" s="137" t="s">
        <v>132</v>
      </c>
      <c r="DA569" s="61"/>
      <c r="DB569" s="156" t="s">
        <v>2744</v>
      </c>
      <c r="DC569" s="138" t="s">
        <v>149</v>
      </c>
      <c r="DD569" s="139" t="s">
        <v>2736</v>
      </c>
      <c r="DE569" s="947" t="s">
        <v>5527</v>
      </c>
    </row>
    <row r="570" spans="1:109" ht="40.5">
      <c r="A570" s="49"/>
      <c r="B570" s="59">
        <f t="shared" ca="1" si="8"/>
        <v>562</v>
      </c>
      <c r="C570" s="115" t="s">
        <v>5521</v>
      </c>
      <c r="D570" s="150" t="s">
        <v>5528</v>
      </c>
      <c r="E570" s="65" t="s">
        <v>5529</v>
      </c>
      <c r="F570" s="116" t="s">
        <v>132</v>
      </c>
      <c r="G570" s="117" t="s">
        <v>132</v>
      </c>
      <c r="H570" s="27">
        <v>17989</v>
      </c>
      <c r="I570" s="65" t="s">
        <v>477</v>
      </c>
      <c r="J570" s="67" t="s">
        <v>5524</v>
      </c>
      <c r="K570" s="61" t="s">
        <v>479</v>
      </c>
      <c r="L570" s="112"/>
      <c r="M570" s="118" t="s">
        <v>2727</v>
      </c>
      <c r="N570" s="65" t="s">
        <v>1506</v>
      </c>
      <c r="O570" s="67" t="s">
        <v>5530</v>
      </c>
      <c r="P570" s="61" t="s">
        <v>2743</v>
      </c>
      <c r="Q570" s="112"/>
      <c r="R570" s="151">
        <v>0</v>
      </c>
      <c r="S570" s="144">
        <v>0</v>
      </c>
      <c r="T570" s="282"/>
      <c r="U570" s="159"/>
      <c r="V570" s="282"/>
      <c r="W570" s="159"/>
      <c r="X570" s="114"/>
      <c r="Y570" s="159"/>
      <c r="Z570" s="114"/>
      <c r="AA570" s="159"/>
      <c r="AB570" s="114"/>
      <c r="AC570" s="159"/>
      <c r="AD570" s="114"/>
      <c r="AE570" s="159"/>
      <c r="AF570" s="114"/>
      <c r="AG570" s="159"/>
      <c r="AH570" s="114"/>
      <c r="AI570" s="159"/>
      <c r="AJ570" s="114"/>
      <c r="AK570" s="159"/>
      <c r="AL570" s="114"/>
      <c r="AM570" s="159"/>
      <c r="AN570" s="144">
        <v>0</v>
      </c>
      <c r="AO570" s="161">
        <v>0</v>
      </c>
      <c r="AP570" s="130">
        <v>0</v>
      </c>
      <c r="AQ570" s="212">
        <v>0</v>
      </c>
      <c r="AR570" s="66">
        <v>0</v>
      </c>
      <c r="AS570" s="120">
        <v>4</v>
      </c>
      <c r="AT570" s="121">
        <v>0</v>
      </c>
      <c r="AU570" s="66">
        <v>0</v>
      </c>
      <c r="AV570" s="122">
        <v>0</v>
      </c>
      <c r="AW570" s="121">
        <v>2</v>
      </c>
      <c r="AX570" s="66">
        <v>0</v>
      </c>
      <c r="AY570" s="122">
        <v>0</v>
      </c>
      <c r="AZ570" s="121">
        <v>0</v>
      </c>
      <c r="BA570" s="66">
        <v>0</v>
      </c>
      <c r="BB570" s="122">
        <v>0</v>
      </c>
      <c r="BC570" s="121">
        <v>0</v>
      </c>
      <c r="BD570" s="66">
        <v>0</v>
      </c>
      <c r="BE570" s="122">
        <v>0</v>
      </c>
      <c r="BF570" s="113">
        <v>1</v>
      </c>
      <c r="BG570" s="66">
        <v>0</v>
      </c>
      <c r="BH570" s="66">
        <v>0</v>
      </c>
      <c r="BI570" s="151">
        <v>4</v>
      </c>
      <c r="BJ570" s="143">
        <v>13</v>
      </c>
      <c r="BK570" s="154">
        <v>0</v>
      </c>
      <c r="BL570" s="144">
        <v>0</v>
      </c>
      <c r="BM570" s="135">
        <v>0</v>
      </c>
      <c r="BN570" s="145">
        <v>0</v>
      </c>
      <c r="BO570" s="135">
        <v>0</v>
      </c>
      <c r="BP570" s="146">
        <v>0</v>
      </c>
      <c r="BQ570" s="135">
        <v>0</v>
      </c>
      <c r="BR570" s="145">
        <v>0</v>
      </c>
      <c r="BS570" s="135">
        <v>0</v>
      </c>
      <c r="BT570" s="155">
        <v>0</v>
      </c>
      <c r="BU570" s="149">
        <v>0</v>
      </c>
      <c r="BV570" s="144">
        <v>0</v>
      </c>
      <c r="BW570" s="145">
        <v>13</v>
      </c>
      <c r="BX570" s="146">
        <v>8</v>
      </c>
      <c r="BY570" s="147" t="s">
        <v>132</v>
      </c>
      <c r="BZ570" s="144">
        <v>0</v>
      </c>
      <c r="CA570" s="145">
        <v>57</v>
      </c>
      <c r="CB570" s="145">
        <v>40</v>
      </c>
      <c r="CC570" s="145">
        <v>57</v>
      </c>
      <c r="CD570" s="144">
        <v>0</v>
      </c>
      <c r="CE570" s="145">
        <v>0</v>
      </c>
      <c r="CF570" s="145">
        <v>0</v>
      </c>
      <c r="CG570" s="145">
        <v>0</v>
      </c>
      <c r="CH570" s="134" t="s">
        <v>127</v>
      </c>
      <c r="CI570" s="145">
        <v>0</v>
      </c>
      <c r="CJ570" s="148">
        <v>0</v>
      </c>
      <c r="CK570" s="149">
        <v>0</v>
      </c>
      <c r="CL570" s="144">
        <v>0</v>
      </c>
      <c r="CM570" s="145">
        <v>0</v>
      </c>
      <c r="CN570" s="145">
        <v>0</v>
      </c>
      <c r="CO570" s="134" t="s">
        <v>127</v>
      </c>
      <c r="CP570" s="136" t="s">
        <v>132</v>
      </c>
      <c r="CQ570" s="133" t="s">
        <v>127</v>
      </c>
      <c r="CR570" s="134" t="s">
        <v>127</v>
      </c>
      <c r="CS570" s="112" t="s">
        <v>5531</v>
      </c>
      <c r="CT570" s="134" t="s">
        <v>132</v>
      </c>
      <c r="CU570" s="135"/>
      <c r="CV570" s="135"/>
      <c r="CW570" s="136" t="s">
        <v>132</v>
      </c>
      <c r="CX570" s="137" t="s">
        <v>132</v>
      </c>
      <c r="CY570" s="137" t="s">
        <v>132</v>
      </c>
      <c r="CZ570" s="137" t="s">
        <v>132</v>
      </c>
      <c r="DA570" s="61"/>
      <c r="DB570" s="156" t="s">
        <v>2744</v>
      </c>
      <c r="DC570" s="138" t="s">
        <v>149</v>
      </c>
      <c r="DD570" s="139" t="s">
        <v>2736</v>
      </c>
      <c r="DE570" s="947" t="s">
        <v>5527</v>
      </c>
    </row>
    <row r="571" spans="1:109" ht="27">
      <c r="A571" s="49"/>
      <c r="B571" s="59">
        <f t="shared" ca="1" si="8"/>
        <v>563</v>
      </c>
      <c r="C571" s="115" t="s">
        <v>5521</v>
      </c>
      <c r="D571" s="150" t="s">
        <v>5532</v>
      </c>
      <c r="E571" s="65" t="s">
        <v>5533</v>
      </c>
      <c r="F571" s="116" t="s">
        <v>132</v>
      </c>
      <c r="G571" s="117" t="s">
        <v>132</v>
      </c>
      <c r="H571" s="27">
        <v>38808</v>
      </c>
      <c r="I571" s="65" t="s">
        <v>477</v>
      </c>
      <c r="J571" s="67" t="s">
        <v>5524</v>
      </c>
      <c r="K571" s="61" t="s">
        <v>479</v>
      </c>
      <c r="L571" s="112"/>
      <c r="M571" s="118" t="s">
        <v>2727</v>
      </c>
      <c r="N571" s="73" t="s">
        <v>1506</v>
      </c>
      <c r="O571" s="67" t="s">
        <v>5534</v>
      </c>
      <c r="P571" s="61" t="s">
        <v>2743</v>
      </c>
      <c r="Q571" s="112"/>
      <c r="R571" s="151">
        <v>0</v>
      </c>
      <c r="S571" s="144">
        <v>1</v>
      </c>
      <c r="T571" s="282" t="s">
        <v>2731</v>
      </c>
      <c r="U571" s="159">
        <v>2</v>
      </c>
      <c r="V571" s="282"/>
      <c r="W571" s="159"/>
      <c r="X571" s="114"/>
      <c r="Y571" s="159"/>
      <c r="Z571" s="114"/>
      <c r="AA571" s="159"/>
      <c r="AB571" s="114"/>
      <c r="AC571" s="159"/>
      <c r="AD571" s="114"/>
      <c r="AE571" s="159"/>
      <c r="AF571" s="114"/>
      <c r="AG571" s="159"/>
      <c r="AH571" s="114"/>
      <c r="AI571" s="159"/>
      <c r="AJ571" s="114"/>
      <c r="AK571" s="159"/>
      <c r="AL571" s="114"/>
      <c r="AM571" s="159"/>
      <c r="AN571" s="144">
        <v>1</v>
      </c>
      <c r="AO571" s="161">
        <v>0.12</v>
      </c>
      <c r="AP571" s="130">
        <v>0</v>
      </c>
      <c r="AQ571" s="212">
        <v>0</v>
      </c>
      <c r="AR571" s="66">
        <v>0</v>
      </c>
      <c r="AS571" s="120">
        <v>0</v>
      </c>
      <c r="AT571" s="121">
        <v>0</v>
      </c>
      <c r="AU571" s="66">
        <v>0</v>
      </c>
      <c r="AV571" s="122">
        <v>0</v>
      </c>
      <c r="AW571" s="121">
        <v>2</v>
      </c>
      <c r="AX571" s="66">
        <v>0</v>
      </c>
      <c r="AY571" s="122">
        <v>0</v>
      </c>
      <c r="AZ571" s="121">
        <v>0</v>
      </c>
      <c r="BA571" s="66">
        <v>0</v>
      </c>
      <c r="BB571" s="122">
        <v>0</v>
      </c>
      <c r="BC571" s="121">
        <v>0</v>
      </c>
      <c r="BD571" s="66">
        <v>0</v>
      </c>
      <c r="BE571" s="122">
        <v>0</v>
      </c>
      <c r="BF571" s="113">
        <v>1</v>
      </c>
      <c r="BG571" s="66">
        <v>0</v>
      </c>
      <c r="BH571" s="66">
        <v>0</v>
      </c>
      <c r="BI571" s="151">
        <v>4</v>
      </c>
      <c r="BJ571" s="143">
        <v>3</v>
      </c>
      <c r="BK571" s="154">
        <v>0</v>
      </c>
      <c r="BL571" s="144">
        <v>0</v>
      </c>
      <c r="BM571" s="135">
        <v>0</v>
      </c>
      <c r="BN571" s="145">
        <v>0</v>
      </c>
      <c r="BO571" s="135">
        <v>0</v>
      </c>
      <c r="BP571" s="146">
        <v>0</v>
      </c>
      <c r="BQ571" s="135">
        <v>0</v>
      </c>
      <c r="BR571" s="145">
        <v>0</v>
      </c>
      <c r="BS571" s="135">
        <v>0</v>
      </c>
      <c r="BT571" s="155">
        <v>0</v>
      </c>
      <c r="BU571" s="149">
        <v>0</v>
      </c>
      <c r="BV571" s="144">
        <v>0</v>
      </c>
      <c r="BW571" s="145">
        <v>1</v>
      </c>
      <c r="BX571" s="146">
        <v>1</v>
      </c>
      <c r="BY571" s="147" t="s">
        <v>132</v>
      </c>
      <c r="BZ571" s="144">
        <v>0</v>
      </c>
      <c r="CA571" s="145">
        <v>1</v>
      </c>
      <c r="CB571" s="145">
        <v>1</v>
      </c>
      <c r="CC571" s="145">
        <v>1</v>
      </c>
      <c r="CD571" s="144">
        <v>0</v>
      </c>
      <c r="CE571" s="145">
        <v>0</v>
      </c>
      <c r="CF571" s="145">
        <v>0</v>
      </c>
      <c r="CG571" s="145">
        <v>0</v>
      </c>
      <c r="CH571" s="134" t="s">
        <v>127</v>
      </c>
      <c r="CI571" s="145">
        <v>0</v>
      </c>
      <c r="CJ571" s="148">
        <v>0</v>
      </c>
      <c r="CK571" s="149">
        <v>0</v>
      </c>
      <c r="CL571" s="144">
        <v>0</v>
      </c>
      <c r="CM571" s="145">
        <v>0</v>
      </c>
      <c r="CN571" s="145">
        <v>0</v>
      </c>
      <c r="CO571" s="134" t="s">
        <v>127</v>
      </c>
      <c r="CP571" s="136" t="s">
        <v>132</v>
      </c>
      <c r="CQ571" s="133" t="s">
        <v>132</v>
      </c>
      <c r="CR571" s="134" t="s">
        <v>132</v>
      </c>
      <c r="CS571" s="112"/>
      <c r="CT571" s="134" t="s">
        <v>132</v>
      </c>
      <c r="CU571" s="135"/>
      <c r="CV571" s="135"/>
      <c r="CW571" s="136" t="s">
        <v>132</v>
      </c>
      <c r="CX571" s="137" t="s">
        <v>132</v>
      </c>
      <c r="CY571" s="137" t="s">
        <v>132</v>
      </c>
      <c r="CZ571" s="137" t="s">
        <v>132</v>
      </c>
      <c r="DA571" s="61"/>
      <c r="DB571" s="156" t="s">
        <v>2744</v>
      </c>
      <c r="DC571" s="138" t="s">
        <v>149</v>
      </c>
      <c r="DD571" s="139" t="s">
        <v>2736</v>
      </c>
      <c r="DE571" s="947" t="s">
        <v>160</v>
      </c>
    </row>
    <row r="572" spans="1:109" ht="40.5">
      <c r="A572" s="49"/>
      <c r="B572" s="59">
        <f t="shared" ca="1" si="8"/>
        <v>564</v>
      </c>
      <c r="C572" s="115" t="s">
        <v>280</v>
      </c>
      <c r="D572" s="150" t="s">
        <v>5535</v>
      </c>
      <c r="E572" s="65" t="s">
        <v>5536</v>
      </c>
      <c r="F572" s="116" t="s">
        <v>132</v>
      </c>
      <c r="G572" s="117" t="s">
        <v>132</v>
      </c>
      <c r="H572" s="27">
        <v>25659</v>
      </c>
      <c r="I572" s="65" t="s">
        <v>477</v>
      </c>
      <c r="J572" s="67" t="s">
        <v>5537</v>
      </c>
      <c r="K572" s="61" t="s">
        <v>479</v>
      </c>
      <c r="L572" s="112"/>
      <c r="M572" s="118" t="s">
        <v>2727</v>
      </c>
      <c r="N572" s="65" t="s">
        <v>5538</v>
      </c>
      <c r="O572" s="67" t="s">
        <v>5539</v>
      </c>
      <c r="P572" s="61" t="s">
        <v>2831</v>
      </c>
      <c r="Q572" s="112"/>
      <c r="R572" s="151">
        <v>0</v>
      </c>
      <c r="S572" s="144">
        <v>1</v>
      </c>
      <c r="T572" s="282" t="s">
        <v>944</v>
      </c>
      <c r="U572" s="159">
        <v>8</v>
      </c>
      <c r="V572" s="282"/>
      <c r="W572" s="159"/>
      <c r="X572" s="114"/>
      <c r="Y572" s="159"/>
      <c r="Z572" s="114"/>
      <c r="AA572" s="159"/>
      <c r="AB572" s="114"/>
      <c r="AC572" s="159"/>
      <c r="AD572" s="114"/>
      <c r="AE572" s="159"/>
      <c r="AF572" s="114"/>
      <c r="AG572" s="159"/>
      <c r="AH572" s="114"/>
      <c r="AI572" s="159"/>
      <c r="AJ572" s="114"/>
      <c r="AK572" s="159"/>
      <c r="AL572" s="114"/>
      <c r="AM572" s="159"/>
      <c r="AN572" s="144">
        <v>0</v>
      </c>
      <c r="AO572" s="161">
        <v>0</v>
      </c>
      <c r="AP572" s="130">
        <v>0</v>
      </c>
      <c r="AQ572" s="212">
        <v>0</v>
      </c>
      <c r="AR572" s="66">
        <v>0</v>
      </c>
      <c r="AS572" s="120">
        <v>0</v>
      </c>
      <c r="AT572" s="121">
        <v>0</v>
      </c>
      <c r="AU572" s="66">
        <v>0</v>
      </c>
      <c r="AV572" s="122">
        <v>0</v>
      </c>
      <c r="AW572" s="121">
        <v>3</v>
      </c>
      <c r="AX572" s="66">
        <v>0</v>
      </c>
      <c r="AY572" s="122">
        <v>0</v>
      </c>
      <c r="AZ572" s="121">
        <v>0</v>
      </c>
      <c r="BA572" s="66">
        <v>0</v>
      </c>
      <c r="BB572" s="122">
        <v>0</v>
      </c>
      <c r="BC572" s="121">
        <v>0</v>
      </c>
      <c r="BD572" s="66">
        <v>0</v>
      </c>
      <c r="BE572" s="122">
        <v>0</v>
      </c>
      <c r="BF572" s="113">
        <v>2</v>
      </c>
      <c r="BG572" s="66">
        <v>0</v>
      </c>
      <c r="BH572" s="66">
        <v>0</v>
      </c>
      <c r="BI572" s="151">
        <v>5</v>
      </c>
      <c r="BJ572" s="143">
        <v>42</v>
      </c>
      <c r="BK572" s="154">
        <v>14</v>
      </c>
      <c r="BL572" s="144">
        <v>0</v>
      </c>
      <c r="BM572" s="135">
        <v>0</v>
      </c>
      <c r="BN572" s="145">
        <v>0</v>
      </c>
      <c r="BO572" s="135">
        <v>0</v>
      </c>
      <c r="BP572" s="146">
        <v>0</v>
      </c>
      <c r="BQ572" s="135">
        <v>0</v>
      </c>
      <c r="BR572" s="145">
        <v>0</v>
      </c>
      <c r="BS572" s="135">
        <v>0</v>
      </c>
      <c r="BT572" s="155">
        <v>0</v>
      </c>
      <c r="BU572" s="149">
        <v>0</v>
      </c>
      <c r="BV572" s="144">
        <v>0</v>
      </c>
      <c r="BW572" s="145">
        <v>36</v>
      </c>
      <c r="BX572" s="146">
        <v>14</v>
      </c>
      <c r="BY572" s="147" t="s">
        <v>132</v>
      </c>
      <c r="BZ572" s="144">
        <v>0</v>
      </c>
      <c r="CA572" s="145">
        <v>61</v>
      </c>
      <c r="CB572" s="145">
        <v>81</v>
      </c>
      <c r="CC572" s="145">
        <v>81</v>
      </c>
      <c r="CD572" s="144">
        <v>0</v>
      </c>
      <c r="CE572" s="145">
        <v>18</v>
      </c>
      <c r="CF572" s="145">
        <v>25</v>
      </c>
      <c r="CG572" s="145">
        <v>25</v>
      </c>
      <c r="CH572" s="134" t="s">
        <v>127</v>
      </c>
      <c r="CI572" s="146">
        <v>0</v>
      </c>
      <c r="CJ572" s="148">
        <v>3</v>
      </c>
      <c r="CK572" s="149">
        <v>0</v>
      </c>
      <c r="CL572" s="144">
        <v>0</v>
      </c>
      <c r="CM572" s="145">
        <v>0</v>
      </c>
      <c r="CN572" s="145">
        <v>0</v>
      </c>
      <c r="CO572" s="134" t="s">
        <v>127</v>
      </c>
      <c r="CP572" s="136" t="s">
        <v>127</v>
      </c>
      <c r="CQ572" s="133" t="s">
        <v>132</v>
      </c>
      <c r="CR572" s="134" t="s">
        <v>127</v>
      </c>
      <c r="CS572" s="112" t="s">
        <v>5540</v>
      </c>
      <c r="CT572" s="134" t="s">
        <v>132</v>
      </c>
      <c r="CU572" s="135"/>
      <c r="CV572" s="135"/>
      <c r="CW572" s="136" t="s">
        <v>132</v>
      </c>
      <c r="CX572" s="137" t="s">
        <v>132</v>
      </c>
      <c r="CY572" s="137" t="s">
        <v>132</v>
      </c>
      <c r="CZ572" s="137" t="s">
        <v>132</v>
      </c>
      <c r="DA572" s="61"/>
      <c r="DB572" s="156" t="s">
        <v>2744</v>
      </c>
      <c r="DC572" s="138" t="s">
        <v>149</v>
      </c>
      <c r="DD572" s="139" t="s">
        <v>2735</v>
      </c>
      <c r="DE572" s="947" t="s">
        <v>5261</v>
      </c>
    </row>
    <row r="573" spans="1:109" ht="40.5">
      <c r="A573" s="49"/>
      <c r="B573" s="59">
        <f t="shared" ca="1" si="8"/>
        <v>565</v>
      </c>
      <c r="C573" s="115" t="s">
        <v>5541</v>
      </c>
      <c r="D573" s="150" t="s">
        <v>5542</v>
      </c>
      <c r="E573" s="65" t="s">
        <v>5543</v>
      </c>
      <c r="F573" s="116" t="s">
        <v>132</v>
      </c>
      <c r="G573" s="117" t="s">
        <v>132</v>
      </c>
      <c r="H573" s="27">
        <v>36617</v>
      </c>
      <c r="I573" s="65" t="s">
        <v>477</v>
      </c>
      <c r="J573" s="67" t="s">
        <v>5544</v>
      </c>
      <c r="K573" s="61" t="s">
        <v>479</v>
      </c>
      <c r="L573" s="112"/>
      <c r="M573" s="118" t="s">
        <v>2727</v>
      </c>
      <c r="N573" s="65" t="s">
        <v>5545</v>
      </c>
      <c r="O573" s="67" t="s">
        <v>5546</v>
      </c>
      <c r="P573" s="61" t="s">
        <v>2743</v>
      </c>
      <c r="Q573" s="112"/>
      <c r="R573" s="151">
        <v>0</v>
      </c>
      <c r="S573" s="144">
        <v>1</v>
      </c>
      <c r="T573" s="282" t="s">
        <v>5547</v>
      </c>
      <c r="U573" s="159">
        <v>18.16</v>
      </c>
      <c r="V573" s="282"/>
      <c r="W573" s="159"/>
      <c r="X573" s="114"/>
      <c r="Y573" s="159"/>
      <c r="Z573" s="114"/>
      <c r="AA573" s="159"/>
      <c r="AB573" s="114"/>
      <c r="AC573" s="159"/>
      <c r="AD573" s="114"/>
      <c r="AE573" s="159"/>
      <c r="AF573" s="114"/>
      <c r="AG573" s="159"/>
      <c r="AH573" s="114"/>
      <c r="AI573" s="159"/>
      <c r="AJ573" s="114"/>
      <c r="AK573" s="159"/>
      <c r="AL573" s="114"/>
      <c r="AM573" s="159"/>
      <c r="AN573" s="144">
        <v>1</v>
      </c>
      <c r="AO573" s="161">
        <v>0.14000000000000001</v>
      </c>
      <c r="AP573" s="130">
        <v>0</v>
      </c>
      <c r="AQ573" s="212">
        <v>1</v>
      </c>
      <c r="AR573" s="66">
        <v>0</v>
      </c>
      <c r="AS573" s="120">
        <v>0</v>
      </c>
      <c r="AT573" s="121">
        <v>0</v>
      </c>
      <c r="AU573" s="66">
        <v>0</v>
      </c>
      <c r="AV573" s="122">
        <v>0</v>
      </c>
      <c r="AW573" s="121">
        <v>1</v>
      </c>
      <c r="AX573" s="66">
        <v>2</v>
      </c>
      <c r="AY573" s="122">
        <v>0.15</v>
      </c>
      <c r="AZ573" s="121">
        <v>0</v>
      </c>
      <c r="BA573" s="66">
        <v>0</v>
      </c>
      <c r="BB573" s="122">
        <v>0</v>
      </c>
      <c r="BC573" s="121">
        <v>0</v>
      </c>
      <c r="BD573" s="66">
        <v>0</v>
      </c>
      <c r="BE573" s="122">
        <v>0</v>
      </c>
      <c r="BF573" s="113">
        <v>2</v>
      </c>
      <c r="BG573" s="66">
        <v>0</v>
      </c>
      <c r="BH573" s="66">
        <v>0</v>
      </c>
      <c r="BI573" s="151">
        <v>5</v>
      </c>
      <c r="BJ573" s="143">
        <v>19</v>
      </c>
      <c r="BK573" s="154">
        <v>0</v>
      </c>
      <c r="BL573" s="144">
        <v>0</v>
      </c>
      <c r="BM573" s="135">
        <v>0</v>
      </c>
      <c r="BN573" s="145">
        <v>0</v>
      </c>
      <c r="BO573" s="135">
        <v>0</v>
      </c>
      <c r="BP573" s="146">
        <v>0</v>
      </c>
      <c r="BQ573" s="135">
        <v>0</v>
      </c>
      <c r="BR573" s="145">
        <v>0</v>
      </c>
      <c r="BS573" s="135">
        <v>0</v>
      </c>
      <c r="BT573" s="155">
        <v>0</v>
      </c>
      <c r="BU573" s="149">
        <v>0</v>
      </c>
      <c r="BV573" s="144">
        <v>0</v>
      </c>
      <c r="BW573" s="145">
        <v>52</v>
      </c>
      <c r="BX573" s="146">
        <v>39</v>
      </c>
      <c r="BY573" s="147" t="s">
        <v>132</v>
      </c>
      <c r="BZ573" s="144">
        <v>0</v>
      </c>
      <c r="CA573" s="145">
        <v>84</v>
      </c>
      <c r="CB573" s="145">
        <v>84</v>
      </c>
      <c r="CC573" s="145">
        <v>424</v>
      </c>
      <c r="CD573" s="144">
        <v>0</v>
      </c>
      <c r="CE573" s="145">
        <v>0</v>
      </c>
      <c r="CF573" s="145">
        <v>0</v>
      </c>
      <c r="CG573" s="145">
        <v>0</v>
      </c>
      <c r="CH573" s="134" t="s">
        <v>127</v>
      </c>
      <c r="CI573" s="145">
        <v>1</v>
      </c>
      <c r="CJ573" s="148">
        <v>3</v>
      </c>
      <c r="CK573" s="149">
        <v>9</v>
      </c>
      <c r="CL573" s="144">
        <v>0</v>
      </c>
      <c r="CM573" s="145">
        <v>0</v>
      </c>
      <c r="CN573" s="145">
        <v>0</v>
      </c>
      <c r="CO573" s="134" t="s">
        <v>127</v>
      </c>
      <c r="CP573" s="136" t="s">
        <v>127</v>
      </c>
      <c r="CQ573" s="133" t="s">
        <v>132</v>
      </c>
      <c r="CR573" s="134" t="s">
        <v>127</v>
      </c>
      <c r="CS573" s="112" t="s">
        <v>5548</v>
      </c>
      <c r="CT573" s="134" t="s">
        <v>132</v>
      </c>
      <c r="CU573" s="135"/>
      <c r="CV573" s="135"/>
      <c r="CW573" s="136" t="s">
        <v>132</v>
      </c>
      <c r="CX573" s="137" t="s">
        <v>132</v>
      </c>
      <c r="CY573" s="137" t="s">
        <v>132</v>
      </c>
      <c r="CZ573" s="137" t="s">
        <v>132</v>
      </c>
      <c r="DA573" s="61"/>
      <c r="DB573" s="156" t="s">
        <v>2744</v>
      </c>
      <c r="DC573" s="138" t="s">
        <v>149</v>
      </c>
      <c r="DD573" s="139" t="s">
        <v>2735</v>
      </c>
      <c r="DE573" s="947" t="s">
        <v>5549</v>
      </c>
    </row>
    <row r="574" spans="1:109" ht="27">
      <c r="A574" s="49"/>
      <c r="B574" s="59">
        <f t="shared" ca="1" si="8"/>
        <v>566</v>
      </c>
      <c r="C574" s="132" t="s">
        <v>280</v>
      </c>
      <c r="D574" s="150" t="s">
        <v>5550</v>
      </c>
      <c r="E574" s="65" t="s">
        <v>5551</v>
      </c>
      <c r="F574" s="116" t="s">
        <v>132</v>
      </c>
      <c r="G574" s="117" t="s">
        <v>132</v>
      </c>
      <c r="H574" s="27">
        <v>21459</v>
      </c>
      <c r="I574" s="73" t="s">
        <v>477</v>
      </c>
      <c r="J574" s="67" t="s">
        <v>5552</v>
      </c>
      <c r="K574" s="61" t="s">
        <v>479</v>
      </c>
      <c r="L574" s="112"/>
      <c r="M574" s="118" t="s">
        <v>2727</v>
      </c>
      <c r="N574" s="65" t="s">
        <v>5510</v>
      </c>
      <c r="O574" s="67" t="s">
        <v>5553</v>
      </c>
      <c r="P574" s="61" t="s">
        <v>3920</v>
      </c>
      <c r="Q574" s="112"/>
      <c r="R574" s="151">
        <v>0</v>
      </c>
      <c r="S574" s="144">
        <v>1</v>
      </c>
      <c r="T574" s="282" t="s">
        <v>5554</v>
      </c>
      <c r="U574" s="159">
        <v>4</v>
      </c>
      <c r="V574" s="282"/>
      <c r="W574" s="159"/>
      <c r="X574" s="114"/>
      <c r="Y574" s="159"/>
      <c r="Z574" s="114"/>
      <c r="AA574" s="159"/>
      <c r="AB574" s="114"/>
      <c r="AC574" s="159"/>
      <c r="AD574" s="114"/>
      <c r="AE574" s="159"/>
      <c r="AF574" s="114"/>
      <c r="AG574" s="159"/>
      <c r="AH574" s="114"/>
      <c r="AI574" s="159"/>
      <c r="AJ574" s="114"/>
      <c r="AK574" s="159"/>
      <c r="AL574" s="114"/>
      <c r="AM574" s="159"/>
      <c r="AN574" s="144">
        <v>0</v>
      </c>
      <c r="AO574" s="161">
        <v>0</v>
      </c>
      <c r="AP574" s="130">
        <v>0</v>
      </c>
      <c r="AQ574" s="212">
        <v>0</v>
      </c>
      <c r="AR574" s="66">
        <v>0</v>
      </c>
      <c r="AS574" s="120">
        <v>0</v>
      </c>
      <c r="AT574" s="121">
        <v>0</v>
      </c>
      <c r="AU574" s="66">
        <v>0</v>
      </c>
      <c r="AV574" s="122">
        <v>0</v>
      </c>
      <c r="AW574" s="121">
        <v>2</v>
      </c>
      <c r="AX574" s="66">
        <v>0</v>
      </c>
      <c r="AY574" s="122">
        <v>0</v>
      </c>
      <c r="AZ574" s="121">
        <v>0</v>
      </c>
      <c r="BA574" s="66">
        <v>0</v>
      </c>
      <c r="BB574" s="122">
        <v>0</v>
      </c>
      <c r="BC574" s="121">
        <v>0</v>
      </c>
      <c r="BD574" s="66">
        <v>0</v>
      </c>
      <c r="BE574" s="122">
        <v>0</v>
      </c>
      <c r="BF574" s="113">
        <v>1</v>
      </c>
      <c r="BG574" s="66">
        <v>1</v>
      </c>
      <c r="BH574" s="66">
        <v>0.77</v>
      </c>
      <c r="BI574" s="151">
        <v>4</v>
      </c>
      <c r="BJ574" s="158">
        <v>16</v>
      </c>
      <c r="BK574" s="154">
        <v>0</v>
      </c>
      <c r="BL574" s="144">
        <v>0</v>
      </c>
      <c r="BM574" s="135">
        <v>0</v>
      </c>
      <c r="BN574" s="145">
        <v>0</v>
      </c>
      <c r="BO574" s="135">
        <v>0</v>
      </c>
      <c r="BP574" s="135">
        <v>0</v>
      </c>
      <c r="BQ574" s="135">
        <v>0</v>
      </c>
      <c r="BR574" s="145">
        <v>0</v>
      </c>
      <c r="BS574" s="135">
        <v>0</v>
      </c>
      <c r="BT574" s="158">
        <v>0</v>
      </c>
      <c r="BU574" s="149">
        <v>0</v>
      </c>
      <c r="BV574" s="144">
        <v>0</v>
      </c>
      <c r="BW574" s="145">
        <v>17</v>
      </c>
      <c r="BX574" s="158">
        <v>5</v>
      </c>
      <c r="BY574" s="147" t="s">
        <v>132</v>
      </c>
      <c r="BZ574" s="144">
        <v>0</v>
      </c>
      <c r="CA574" s="145">
        <v>0</v>
      </c>
      <c r="CB574" s="145">
        <v>0</v>
      </c>
      <c r="CC574" s="145">
        <v>0</v>
      </c>
      <c r="CD574" s="144">
        <v>0</v>
      </c>
      <c r="CE574" s="145">
        <v>0</v>
      </c>
      <c r="CF574" s="145">
        <v>0</v>
      </c>
      <c r="CG574" s="145">
        <v>0</v>
      </c>
      <c r="CH574" s="134" t="s">
        <v>127</v>
      </c>
      <c r="CI574" s="145">
        <v>0</v>
      </c>
      <c r="CJ574" s="158">
        <v>1</v>
      </c>
      <c r="CK574" s="149">
        <v>0</v>
      </c>
      <c r="CL574" s="144">
        <v>0</v>
      </c>
      <c r="CM574" s="145">
        <v>3</v>
      </c>
      <c r="CN574" s="145">
        <v>1</v>
      </c>
      <c r="CO574" s="134" t="s">
        <v>127</v>
      </c>
      <c r="CP574" s="136" t="s">
        <v>127</v>
      </c>
      <c r="CQ574" s="133" t="s">
        <v>127</v>
      </c>
      <c r="CR574" s="134" t="s">
        <v>127</v>
      </c>
      <c r="CS574" s="112" t="s">
        <v>5555</v>
      </c>
      <c r="CT574" s="134" t="s">
        <v>132</v>
      </c>
      <c r="CU574" s="135"/>
      <c r="CV574" s="135"/>
      <c r="CW574" s="136" t="s">
        <v>132</v>
      </c>
      <c r="CX574" s="137" t="s">
        <v>132</v>
      </c>
      <c r="CY574" s="137" t="s">
        <v>127</v>
      </c>
      <c r="CZ574" s="137" t="s">
        <v>132</v>
      </c>
      <c r="DA574" s="61" t="s">
        <v>2773</v>
      </c>
      <c r="DB574" s="156" t="s">
        <v>2744</v>
      </c>
      <c r="DC574" s="138" t="s">
        <v>149</v>
      </c>
      <c r="DD574" s="139" t="s">
        <v>2735</v>
      </c>
      <c r="DE574" s="947" t="s">
        <v>5556</v>
      </c>
    </row>
    <row r="575" spans="1:109" ht="27">
      <c r="A575" s="49"/>
      <c r="B575" s="59">
        <f t="shared" ca="1" si="8"/>
        <v>567</v>
      </c>
      <c r="C575" s="115" t="s">
        <v>280</v>
      </c>
      <c r="D575" s="150" t="s">
        <v>5557</v>
      </c>
      <c r="E575" s="65" t="s">
        <v>5558</v>
      </c>
      <c r="F575" s="116" t="s">
        <v>132</v>
      </c>
      <c r="G575" s="117" t="s">
        <v>132</v>
      </c>
      <c r="H575" s="27">
        <v>17807</v>
      </c>
      <c r="I575" s="65" t="s">
        <v>477</v>
      </c>
      <c r="J575" s="67" t="s">
        <v>5559</v>
      </c>
      <c r="K575" s="61" t="s">
        <v>479</v>
      </c>
      <c r="L575" s="112"/>
      <c r="M575" s="118" t="s">
        <v>2727</v>
      </c>
      <c r="N575" s="65" t="s">
        <v>5510</v>
      </c>
      <c r="O575" s="67" t="s">
        <v>5560</v>
      </c>
      <c r="P575" s="61" t="s">
        <v>2743</v>
      </c>
      <c r="Q575" s="112"/>
      <c r="R575" s="151">
        <v>0</v>
      </c>
      <c r="S575" s="144">
        <v>1</v>
      </c>
      <c r="T575" s="282" t="s">
        <v>2731</v>
      </c>
      <c r="U575" s="159" t="s">
        <v>5561</v>
      </c>
      <c r="V575" s="282"/>
      <c r="W575" s="159"/>
      <c r="X575" s="114"/>
      <c r="Y575" s="159"/>
      <c r="Z575" s="114"/>
      <c r="AA575" s="159"/>
      <c r="AB575" s="114"/>
      <c r="AC575" s="159"/>
      <c r="AD575" s="114"/>
      <c r="AE575" s="159"/>
      <c r="AF575" s="114"/>
      <c r="AG575" s="159"/>
      <c r="AH575" s="114"/>
      <c r="AI575" s="159"/>
      <c r="AJ575" s="114"/>
      <c r="AK575" s="159"/>
      <c r="AL575" s="114"/>
      <c r="AM575" s="159"/>
      <c r="AN575" s="144">
        <v>0</v>
      </c>
      <c r="AO575" s="161">
        <v>0</v>
      </c>
      <c r="AP575" s="130">
        <v>0</v>
      </c>
      <c r="AQ575" s="212">
        <v>1</v>
      </c>
      <c r="AR575" s="66">
        <v>0</v>
      </c>
      <c r="AS575" s="120">
        <v>1</v>
      </c>
      <c r="AT575" s="121">
        <v>0</v>
      </c>
      <c r="AU575" s="66">
        <v>0</v>
      </c>
      <c r="AV575" s="122">
        <v>0</v>
      </c>
      <c r="AW575" s="121">
        <v>2</v>
      </c>
      <c r="AX575" s="66">
        <v>2</v>
      </c>
      <c r="AY575" s="122">
        <v>0.3</v>
      </c>
      <c r="AZ575" s="121">
        <v>0</v>
      </c>
      <c r="BA575" s="66">
        <v>0</v>
      </c>
      <c r="BB575" s="122">
        <v>0</v>
      </c>
      <c r="BC575" s="121">
        <v>0</v>
      </c>
      <c r="BD575" s="66">
        <v>0</v>
      </c>
      <c r="BE575" s="122">
        <v>0</v>
      </c>
      <c r="BF575" s="113">
        <v>2</v>
      </c>
      <c r="BG575" s="66">
        <v>1</v>
      </c>
      <c r="BH575" s="66">
        <v>0.8</v>
      </c>
      <c r="BI575" s="151">
        <v>5</v>
      </c>
      <c r="BJ575" s="143">
        <v>20</v>
      </c>
      <c r="BK575" s="154">
        <v>0</v>
      </c>
      <c r="BL575" s="144">
        <v>0</v>
      </c>
      <c r="BM575" s="135">
        <v>0</v>
      </c>
      <c r="BN575" s="145">
        <v>0</v>
      </c>
      <c r="BO575" s="135">
        <v>0</v>
      </c>
      <c r="BP575" s="146">
        <v>0</v>
      </c>
      <c r="BQ575" s="135">
        <v>0</v>
      </c>
      <c r="BR575" s="145">
        <v>0</v>
      </c>
      <c r="BS575" s="135">
        <v>0</v>
      </c>
      <c r="BT575" s="155">
        <v>0</v>
      </c>
      <c r="BU575" s="149">
        <v>0</v>
      </c>
      <c r="BV575" s="144">
        <v>0</v>
      </c>
      <c r="BW575" s="145">
        <v>18</v>
      </c>
      <c r="BX575" s="146">
        <v>9</v>
      </c>
      <c r="BY575" s="147" t="s">
        <v>127</v>
      </c>
      <c r="BZ575" s="144">
        <v>0</v>
      </c>
      <c r="CA575" s="145">
        <v>0</v>
      </c>
      <c r="CB575" s="145">
        <v>0</v>
      </c>
      <c r="CC575" s="145">
        <v>0</v>
      </c>
      <c r="CD575" s="144">
        <v>0</v>
      </c>
      <c r="CE575" s="145">
        <v>0</v>
      </c>
      <c r="CF575" s="145">
        <v>0</v>
      </c>
      <c r="CG575" s="145">
        <v>0</v>
      </c>
      <c r="CH575" s="134" t="s">
        <v>132</v>
      </c>
      <c r="CI575" s="145"/>
      <c r="CJ575" s="148"/>
      <c r="CK575" s="149"/>
      <c r="CL575" s="144">
        <v>0</v>
      </c>
      <c r="CM575" s="145">
        <v>0</v>
      </c>
      <c r="CN575" s="145">
        <v>0</v>
      </c>
      <c r="CO575" s="134" t="s">
        <v>127</v>
      </c>
      <c r="CP575" s="136" t="s">
        <v>127</v>
      </c>
      <c r="CQ575" s="133" t="s">
        <v>132</v>
      </c>
      <c r="CR575" s="134" t="s">
        <v>127</v>
      </c>
      <c r="CS575" s="112" t="s">
        <v>5562</v>
      </c>
      <c r="CT575" s="134" t="s">
        <v>132</v>
      </c>
      <c r="CU575" s="135"/>
      <c r="CV575" s="135"/>
      <c r="CW575" s="136" t="s">
        <v>132</v>
      </c>
      <c r="CX575" s="137" t="s">
        <v>132</v>
      </c>
      <c r="CY575" s="137" t="s">
        <v>127</v>
      </c>
      <c r="CZ575" s="137" t="s">
        <v>127</v>
      </c>
      <c r="DA575" s="61" t="s">
        <v>4077</v>
      </c>
      <c r="DB575" s="156" t="s">
        <v>3003</v>
      </c>
      <c r="DC575" s="138" t="s">
        <v>149</v>
      </c>
      <c r="DD575" s="139" t="s">
        <v>2735</v>
      </c>
      <c r="DE575" s="947" t="s">
        <v>5563</v>
      </c>
    </row>
    <row r="576" spans="1:109" ht="40.5">
      <c r="A576" s="49"/>
      <c r="B576" s="59">
        <f t="shared" ca="1" si="8"/>
        <v>568</v>
      </c>
      <c r="C576" s="132" t="s">
        <v>280</v>
      </c>
      <c r="D576" s="150" t="s">
        <v>5564</v>
      </c>
      <c r="E576" s="65" t="s">
        <v>5565</v>
      </c>
      <c r="F576" s="116" t="s">
        <v>127</v>
      </c>
      <c r="G576" s="117" t="s">
        <v>132</v>
      </c>
      <c r="H576" s="27">
        <v>26753</v>
      </c>
      <c r="I576" s="73" t="s">
        <v>477</v>
      </c>
      <c r="J576" s="67" t="s">
        <v>5566</v>
      </c>
      <c r="K576" s="61" t="s">
        <v>479</v>
      </c>
      <c r="L576" s="112"/>
      <c r="M576" s="118" t="s">
        <v>2727</v>
      </c>
      <c r="N576" s="65" t="s">
        <v>5567</v>
      </c>
      <c r="O576" s="67" t="s">
        <v>5568</v>
      </c>
      <c r="P576" s="61" t="s">
        <v>2758</v>
      </c>
      <c r="Q576" s="112" t="s">
        <v>5072</v>
      </c>
      <c r="R576" s="151">
        <v>0</v>
      </c>
      <c r="S576" s="144">
        <v>1</v>
      </c>
      <c r="T576" s="282" t="s">
        <v>2731</v>
      </c>
      <c r="U576" s="159">
        <v>8</v>
      </c>
      <c r="V576" s="282"/>
      <c r="W576" s="159"/>
      <c r="X576" s="114"/>
      <c r="Y576" s="159"/>
      <c r="Z576" s="114"/>
      <c r="AA576" s="159"/>
      <c r="AB576" s="114"/>
      <c r="AC576" s="159"/>
      <c r="AD576" s="114"/>
      <c r="AE576" s="159"/>
      <c r="AF576" s="114"/>
      <c r="AG576" s="159"/>
      <c r="AH576" s="114"/>
      <c r="AI576" s="159"/>
      <c r="AJ576" s="114"/>
      <c r="AK576" s="159"/>
      <c r="AL576" s="114"/>
      <c r="AM576" s="159"/>
      <c r="AN576" s="144">
        <v>0</v>
      </c>
      <c r="AO576" s="161">
        <v>0</v>
      </c>
      <c r="AP576" s="130">
        <v>0</v>
      </c>
      <c r="AQ576" s="212">
        <v>1</v>
      </c>
      <c r="AR576" s="66">
        <v>0</v>
      </c>
      <c r="AS576" s="120">
        <v>0</v>
      </c>
      <c r="AT576" s="121">
        <v>0</v>
      </c>
      <c r="AU576" s="66">
        <v>1</v>
      </c>
      <c r="AV576" s="122">
        <v>0.01</v>
      </c>
      <c r="AW576" s="121">
        <v>2</v>
      </c>
      <c r="AX576" s="66">
        <v>0</v>
      </c>
      <c r="AY576" s="122">
        <v>0</v>
      </c>
      <c r="AZ576" s="121">
        <v>0</v>
      </c>
      <c r="BA576" s="66">
        <v>0</v>
      </c>
      <c r="BB576" s="122">
        <v>0</v>
      </c>
      <c r="BC576" s="121">
        <v>0</v>
      </c>
      <c r="BD576" s="66">
        <v>1</v>
      </c>
      <c r="BE576" s="122">
        <v>0.01</v>
      </c>
      <c r="BF576" s="113">
        <v>1</v>
      </c>
      <c r="BG576" s="66">
        <v>0</v>
      </c>
      <c r="BH576" s="66">
        <v>0</v>
      </c>
      <c r="BI576" s="151">
        <v>5</v>
      </c>
      <c r="BJ576" s="158">
        <v>7</v>
      </c>
      <c r="BK576" s="154">
        <v>3</v>
      </c>
      <c r="BL576" s="144">
        <v>1</v>
      </c>
      <c r="BM576" s="135">
        <v>0</v>
      </c>
      <c r="BN576" s="145">
        <v>10</v>
      </c>
      <c r="BO576" s="135">
        <v>0</v>
      </c>
      <c r="BP576" s="135">
        <v>10</v>
      </c>
      <c r="BQ576" s="135">
        <v>0</v>
      </c>
      <c r="BR576" s="145">
        <v>10</v>
      </c>
      <c r="BS576" s="135">
        <v>0</v>
      </c>
      <c r="BT576" s="158">
        <v>68</v>
      </c>
      <c r="BU576" s="149">
        <v>0</v>
      </c>
      <c r="BV576" s="144">
        <v>0</v>
      </c>
      <c r="BW576" s="145">
        <v>0</v>
      </c>
      <c r="BX576" s="158">
        <v>0</v>
      </c>
      <c r="BY576" s="147" t="s">
        <v>132</v>
      </c>
      <c r="BZ576" s="144">
        <v>2</v>
      </c>
      <c r="CA576" s="145">
        <v>11</v>
      </c>
      <c r="CB576" s="145">
        <v>11</v>
      </c>
      <c r="CC576" s="145">
        <v>11</v>
      </c>
      <c r="CD576" s="144">
        <v>0</v>
      </c>
      <c r="CE576" s="145">
        <v>0</v>
      </c>
      <c r="CF576" s="145">
        <v>0</v>
      </c>
      <c r="CG576" s="145">
        <v>0</v>
      </c>
      <c r="CH576" s="134" t="s">
        <v>132</v>
      </c>
      <c r="CI576" s="145"/>
      <c r="CJ576" s="158"/>
      <c r="CK576" s="149"/>
      <c r="CL576" s="144">
        <v>0</v>
      </c>
      <c r="CM576" s="145">
        <v>0</v>
      </c>
      <c r="CN576" s="145">
        <v>0</v>
      </c>
      <c r="CO576" s="134" t="s">
        <v>132</v>
      </c>
      <c r="CP576" s="136"/>
      <c r="CQ576" s="133" t="s">
        <v>132</v>
      </c>
      <c r="CR576" s="134" t="s">
        <v>132</v>
      </c>
      <c r="CS576" s="112"/>
      <c r="CT576" s="134" t="s">
        <v>132</v>
      </c>
      <c r="CU576" s="135"/>
      <c r="CV576" s="135"/>
      <c r="CW576" s="136" t="s">
        <v>132</v>
      </c>
      <c r="CX576" s="137" t="s">
        <v>132</v>
      </c>
      <c r="CY576" s="137" t="s">
        <v>132</v>
      </c>
      <c r="CZ576" s="137" t="s">
        <v>127</v>
      </c>
      <c r="DA576" s="61" t="s">
        <v>4077</v>
      </c>
      <c r="DB576" s="156" t="s">
        <v>2744</v>
      </c>
      <c r="DC576" s="138" t="s">
        <v>149</v>
      </c>
      <c r="DD576" s="139" t="s">
        <v>2735</v>
      </c>
      <c r="DE576" s="947" t="s">
        <v>5569</v>
      </c>
    </row>
    <row r="577" spans="1:109" ht="27">
      <c r="A577" s="49"/>
      <c r="B577" s="59">
        <f t="shared" ca="1" si="8"/>
        <v>569</v>
      </c>
      <c r="C577" s="132" t="s">
        <v>280</v>
      </c>
      <c r="D577" s="150" t="s">
        <v>5570</v>
      </c>
      <c r="E577" s="65" t="s">
        <v>5571</v>
      </c>
      <c r="F577" s="116" t="s">
        <v>132</v>
      </c>
      <c r="G577" s="117" t="s">
        <v>132</v>
      </c>
      <c r="H577" s="27">
        <v>22007</v>
      </c>
      <c r="I577" s="73" t="s">
        <v>477</v>
      </c>
      <c r="J577" s="67" t="s">
        <v>5572</v>
      </c>
      <c r="K577" s="61" t="s">
        <v>479</v>
      </c>
      <c r="L577" s="112"/>
      <c r="M577" s="118" t="s">
        <v>2727</v>
      </c>
      <c r="N577" s="65" t="s">
        <v>5573</v>
      </c>
      <c r="O577" s="67" t="s">
        <v>5574</v>
      </c>
      <c r="P577" s="61" t="s">
        <v>5575</v>
      </c>
      <c r="Q577" s="112" t="s">
        <v>5576</v>
      </c>
      <c r="R577" s="151">
        <v>0</v>
      </c>
      <c r="S577" s="144">
        <v>1</v>
      </c>
      <c r="T577" s="282" t="s">
        <v>3566</v>
      </c>
      <c r="U577" s="159">
        <v>2</v>
      </c>
      <c r="V577" s="282"/>
      <c r="W577" s="159"/>
      <c r="X577" s="114"/>
      <c r="Y577" s="159"/>
      <c r="Z577" s="114"/>
      <c r="AA577" s="159"/>
      <c r="AB577" s="114"/>
      <c r="AC577" s="159"/>
      <c r="AD577" s="114"/>
      <c r="AE577" s="159"/>
      <c r="AF577" s="114"/>
      <c r="AG577" s="159"/>
      <c r="AH577" s="114"/>
      <c r="AI577" s="159"/>
      <c r="AJ577" s="114"/>
      <c r="AK577" s="159"/>
      <c r="AL577" s="114"/>
      <c r="AM577" s="159"/>
      <c r="AN577" s="144">
        <v>0</v>
      </c>
      <c r="AO577" s="161">
        <v>0</v>
      </c>
      <c r="AP577" s="130">
        <v>0</v>
      </c>
      <c r="AQ577" s="212">
        <v>1</v>
      </c>
      <c r="AR577" s="66">
        <v>0</v>
      </c>
      <c r="AS577" s="120">
        <v>0</v>
      </c>
      <c r="AT577" s="121">
        <v>0</v>
      </c>
      <c r="AU577" s="66">
        <v>0</v>
      </c>
      <c r="AV577" s="122">
        <v>0</v>
      </c>
      <c r="AW577" s="121">
        <v>2</v>
      </c>
      <c r="AX577" s="66">
        <v>0</v>
      </c>
      <c r="AY577" s="122">
        <v>0</v>
      </c>
      <c r="AZ577" s="121">
        <v>0</v>
      </c>
      <c r="BA577" s="66">
        <v>0</v>
      </c>
      <c r="BB577" s="122">
        <v>0</v>
      </c>
      <c r="BC577" s="121">
        <v>0</v>
      </c>
      <c r="BD577" s="66">
        <v>0</v>
      </c>
      <c r="BE577" s="122">
        <v>0</v>
      </c>
      <c r="BF577" s="113">
        <v>1</v>
      </c>
      <c r="BG577" s="66">
        <v>0</v>
      </c>
      <c r="BH577" s="66">
        <v>0</v>
      </c>
      <c r="BI577" s="151">
        <v>3</v>
      </c>
      <c r="BJ577" s="158">
        <v>8</v>
      </c>
      <c r="BK577" s="154">
        <v>0</v>
      </c>
      <c r="BL577" s="144">
        <v>0</v>
      </c>
      <c r="BM577" s="135">
        <v>0</v>
      </c>
      <c r="BN577" s="145">
        <v>0</v>
      </c>
      <c r="BO577" s="135">
        <v>0</v>
      </c>
      <c r="BP577" s="135">
        <v>0</v>
      </c>
      <c r="BQ577" s="135">
        <v>0</v>
      </c>
      <c r="BR577" s="145">
        <v>0</v>
      </c>
      <c r="BS577" s="135">
        <v>0</v>
      </c>
      <c r="BT577" s="158">
        <v>0</v>
      </c>
      <c r="BU577" s="149">
        <v>0</v>
      </c>
      <c r="BV577" s="144">
        <v>1</v>
      </c>
      <c r="BW577" s="145">
        <v>0</v>
      </c>
      <c r="BX577" s="158">
        <v>0</v>
      </c>
      <c r="BY577" s="147" t="s">
        <v>132</v>
      </c>
      <c r="BZ577" s="144">
        <v>1</v>
      </c>
      <c r="CA577" s="145">
        <v>0</v>
      </c>
      <c r="CB577" s="145">
        <v>0</v>
      </c>
      <c r="CC577" s="145">
        <v>0</v>
      </c>
      <c r="CD577" s="144">
        <v>0</v>
      </c>
      <c r="CE577" s="145">
        <v>0</v>
      </c>
      <c r="CF577" s="145">
        <v>0</v>
      </c>
      <c r="CG577" s="145">
        <v>0</v>
      </c>
      <c r="CH577" s="134" t="s">
        <v>127</v>
      </c>
      <c r="CI577" s="145">
        <v>0</v>
      </c>
      <c r="CJ577" s="158">
        <v>0</v>
      </c>
      <c r="CK577" s="149">
        <v>0</v>
      </c>
      <c r="CL577" s="144">
        <v>0</v>
      </c>
      <c r="CM577" s="145">
        <v>0</v>
      </c>
      <c r="CN577" s="145">
        <v>0</v>
      </c>
      <c r="CO577" s="134" t="s">
        <v>132</v>
      </c>
      <c r="CP577" s="136"/>
      <c r="CQ577" s="133" t="s">
        <v>132</v>
      </c>
      <c r="CR577" s="134" t="s">
        <v>132</v>
      </c>
      <c r="CS577" s="112"/>
      <c r="CT577" s="134" t="s">
        <v>132</v>
      </c>
      <c r="CU577" s="135"/>
      <c r="CV577" s="135"/>
      <c r="CW577" s="136" t="s">
        <v>132</v>
      </c>
      <c r="CX577" s="137" t="s">
        <v>132</v>
      </c>
      <c r="CY577" s="137" t="s">
        <v>132</v>
      </c>
      <c r="CZ577" s="137" t="s">
        <v>132</v>
      </c>
      <c r="DA577" s="61"/>
      <c r="DB577" s="156" t="s">
        <v>2744</v>
      </c>
      <c r="DC577" s="138" t="s">
        <v>149</v>
      </c>
      <c r="DD577" s="139" t="s">
        <v>2735</v>
      </c>
      <c r="DE577" s="947" t="s">
        <v>210</v>
      </c>
    </row>
    <row r="578" spans="1:109" ht="40.5">
      <c r="A578" s="49"/>
      <c r="B578" s="59">
        <f t="shared" ca="1" si="8"/>
        <v>570</v>
      </c>
      <c r="C578" s="115" t="s">
        <v>280</v>
      </c>
      <c r="D578" s="150" t="s">
        <v>5577</v>
      </c>
      <c r="E578" s="65" t="s">
        <v>5578</v>
      </c>
      <c r="F578" s="116" t="s">
        <v>132</v>
      </c>
      <c r="G578" s="117" t="s">
        <v>132</v>
      </c>
      <c r="H578" s="27">
        <v>34060</v>
      </c>
      <c r="I578" s="65" t="s">
        <v>477</v>
      </c>
      <c r="J578" s="67" t="s">
        <v>5572</v>
      </c>
      <c r="K578" s="61" t="s">
        <v>479</v>
      </c>
      <c r="L578" s="112"/>
      <c r="M578" s="118" t="s">
        <v>2727</v>
      </c>
      <c r="N578" s="65" t="s">
        <v>5573</v>
      </c>
      <c r="O578" s="67" t="s">
        <v>5579</v>
      </c>
      <c r="P578" s="61" t="s">
        <v>5575</v>
      </c>
      <c r="Q578" s="112" t="s">
        <v>5576</v>
      </c>
      <c r="R578" s="151">
        <v>0</v>
      </c>
      <c r="S578" s="144">
        <v>1</v>
      </c>
      <c r="T578" s="282" t="s">
        <v>5580</v>
      </c>
      <c r="U578" s="159">
        <v>16</v>
      </c>
      <c r="V578" s="282"/>
      <c r="W578" s="159"/>
      <c r="X578" s="114"/>
      <c r="Y578" s="159"/>
      <c r="Z578" s="114"/>
      <c r="AA578" s="159"/>
      <c r="AB578" s="114"/>
      <c r="AC578" s="159"/>
      <c r="AD578" s="114"/>
      <c r="AE578" s="159"/>
      <c r="AF578" s="114"/>
      <c r="AG578" s="159"/>
      <c r="AH578" s="114"/>
      <c r="AI578" s="159"/>
      <c r="AJ578" s="114"/>
      <c r="AK578" s="159"/>
      <c r="AL578" s="114"/>
      <c r="AM578" s="159"/>
      <c r="AN578" s="144">
        <v>0</v>
      </c>
      <c r="AO578" s="161">
        <v>0</v>
      </c>
      <c r="AP578" s="130">
        <v>0</v>
      </c>
      <c r="AQ578" s="212">
        <v>4</v>
      </c>
      <c r="AR578" s="66">
        <v>1</v>
      </c>
      <c r="AS578" s="120">
        <v>0</v>
      </c>
      <c r="AT578" s="121">
        <v>0</v>
      </c>
      <c r="AU578" s="66">
        <v>0</v>
      </c>
      <c r="AV578" s="122">
        <v>0</v>
      </c>
      <c r="AW578" s="121">
        <v>3</v>
      </c>
      <c r="AX578" s="66">
        <v>0</v>
      </c>
      <c r="AY578" s="122">
        <v>0</v>
      </c>
      <c r="AZ578" s="121">
        <v>0</v>
      </c>
      <c r="BA578" s="66">
        <v>0</v>
      </c>
      <c r="BB578" s="122">
        <v>0</v>
      </c>
      <c r="BC578" s="121">
        <v>0</v>
      </c>
      <c r="BD578" s="66">
        <v>0</v>
      </c>
      <c r="BE578" s="122">
        <v>0</v>
      </c>
      <c r="BF578" s="113">
        <v>2</v>
      </c>
      <c r="BG578" s="66">
        <v>1</v>
      </c>
      <c r="BH578" s="66">
        <v>0.4</v>
      </c>
      <c r="BI578" s="151">
        <v>5.25</v>
      </c>
      <c r="BJ578" s="143">
        <v>28</v>
      </c>
      <c r="BK578" s="154">
        <v>0</v>
      </c>
      <c r="BL578" s="144">
        <v>0</v>
      </c>
      <c r="BM578" s="135">
        <v>0</v>
      </c>
      <c r="BN578" s="145">
        <v>0</v>
      </c>
      <c r="BO578" s="135">
        <v>0</v>
      </c>
      <c r="BP578" s="146">
        <v>0</v>
      </c>
      <c r="BQ578" s="135">
        <v>0</v>
      </c>
      <c r="BR578" s="145">
        <v>0</v>
      </c>
      <c r="BS578" s="135">
        <v>0</v>
      </c>
      <c r="BT578" s="155">
        <v>0</v>
      </c>
      <c r="BU578" s="149">
        <v>0</v>
      </c>
      <c r="BV578" s="144">
        <v>3</v>
      </c>
      <c r="BW578" s="145">
        <v>7</v>
      </c>
      <c r="BX578" s="146">
        <v>5</v>
      </c>
      <c r="BY578" s="147" t="s">
        <v>132</v>
      </c>
      <c r="BZ578" s="144">
        <v>3</v>
      </c>
      <c r="CA578" s="145">
        <v>69</v>
      </c>
      <c r="CB578" s="145">
        <v>69</v>
      </c>
      <c r="CC578" s="145">
        <v>69</v>
      </c>
      <c r="CD578" s="144">
        <v>0</v>
      </c>
      <c r="CE578" s="145">
        <v>0</v>
      </c>
      <c r="CF578" s="145">
        <v>0</v>
      </c>
      <c r="CG578" s="145">
        <v>0</v>
      </c>
      <c r="CH578" s="134" t="s">
        <v>127</v>
      </c>
      <c r="CI578" s="145">
        <v>0</v>
      </c>
      <c r="CJ578" s="148">
        <v>2</v>
      </c>
      <c r="CK578" s="149">
        <v>0</v>
      </c>
      <c r="CL578" s="144">
        <v>0</v>
      </c>
      <c r="CM578" s="145">
        <v>0</v>
      </c>
      <c r="CN578" s="145">
        <v>0</v>
      </c>
      <c r="CO578" s="134" t="s">
        <v>132</v>
      </c>
      <c r="CP578" s="136"/>
      <c r="CQ578" s="133" t="s">
        <v>132</v>
      </c>
      <c r="CR578" s="134" t="s">
        <v>127</v>
      </c>
      <c r="CS578" s="299" t="s">
        <v>5581</v>
      </c>
      <c r="CT578" s="134" t="s">
        <v>132</v>
      </c>
      <c r="CU578" s="135"/>
      <c r="CV578" s="135"/>
      <c r="CW578" s="136" t="s">
        <v>132</v>
      </c>
      <c r="CX578" s="137" t="s">
        <v>132</v>
      </c>
      <c r="CY578" s="137" t="s">
        <v>132</v>
      </c>
      <c r="CZ578" s="137" t="s">
        <v>132</v>
      </c>
      <c r="DA578" s="61"/>
      <c r="DB578" s="156" t="s">
        <v>2744</v>
      </c>
      <c r="DC578" s="138" t="s">
        <v>149</v>
      </c>
      <c r="DD578" s="139" t="s">
        <v>2735</v>
      </c>
      <c r="DE578" s="947" t="s">
        <v>210</v>
      </c>
    </row>
    <row r="579" spans="1:109" ht="40.5">
      <c r="A579" s="49"/>
      <c r="B579" s="59">
        <f t="shared" ca="1" si="8"/>
        <v>571</v>
      </c>
      <c r="C579" s="115" t="s">
        <v>280</v>
      </c>
      <c r="D579" s="150" t="s">
        <v>5582</v>
      </c>
      <c r="E579" s="65" t="s">
        <v>5583</v>
      </c>
      <c r="F579" s="116" t="s">
        <v>132</v>
      </c>
      <c r="G579" s="117" t="s">
        <v>132</v>
      </c>
      <c r="H579" s="27">
        <v>26755</v>
      </c>
      <c r="I579" s="65" t="s">
        <v>477</v>
      </c>
      <c r="J579" s="67" t="s">
        <v>5584</v>
      </c>
      <c r="K579" s="61" t="s">
        <v>479</v>
      </c>
      <c r="L579" s="112"/>
      <c r="M579" s="118" t="s">
        <v>2727</v>
      </c>
      <c r="N579" s="65" t="s">
        <v>1494</v>
      </c>
      <c r="O579" s="67" t="s">
        <v>5585</v>
      </c>
      <c r="P579" s="67" t="s">
        <v>162</v>
      </c>
      <c r="Q579" s="112"/>
      <c r="R579" s="151">
        <v>0</v>
      </c>
      <c r="S579" s="144">
        <v>1</v>
      </c>
      <c r="T579" s="282" t="s">
        <v>3219</v>
      </c>
      <c r="U579" s="159" t="s">
        <v>5586</v>
      </c>
      <c r="V579" s="282"/>
      <c r="W579" s="159"/>
      <c r="X579" s="114"/>
      <c r="Y579" s="159"/>
      <c r="Z579" s="114"/>
      <c r="AA579" s="159"/>
      <c r="AB579" s="114"/>
      <c r="AC579" s="159"/>
      <c r="AD579" s="114"/>
      <c r="AE579" s="159"/>
      <c r="AF579" s="114"/>
      <c r="AG579" s="159"/>
      <c r="AH579" s="114"/>
      <c r="AI579" s="159"/>
      <c r="AJ579" s="114"/>
      <c r="AK579" s="159"/>
      <c r="AL579" s="114"/>
      <c r="AM579" s="159"/>
      <c r="AN579" s="144">
        <v>0</v>
      </c>
      <c r="AO579" s="161">
        <v>0</v>
      </c>
      <c r="AP579" s="130">
        <v>0</v>
      </c>
      <c r="AQ579" s="212">
        <v>2</v>
      </c>
      <c r="AR579" s="66">
        <v>0</v>
      </c>
      <c r="AS579" s="120">
        <v>0</v>
      </c>
      <c r="AT579" s="121">
        <v>0</v>
      </c>
      <c r="AU579" s="66">
        <v>0</v>
      </c>
      <c r="AV579" s="122">
        <v>0</v>
      </c>
      <c r="AW579" s="121">
        <v>2</v>
      </c>
      <c r="AX579" s="66">
        <v>2</v>
      </c>
      <c r="AY579" s="122">
        <v>0.2</v>
      </c>
      <c r="AZ579" s="121">
        <v>0</v>
      </c>
      <c r="BA579" s="66">
        <v>0</v>
      </c>
      <c r="BB579" s="122">
        <v>0</v>
      </c>
      <c r="BC579" s="121">
        <v>0</v>
      </c>
      <c r="BD579" s="66">
        <v>0</v>
      </c>
      <c r="BE579" s="122">
        <v>0</v>
      </c>
      <c r="BF579" s="113">
        <v>1</v>
      </c>
      <c r="BG579" s="66">
        <v>1</v>
      </c>
      <c r="BH579" s="66">
        <v>0.1</v>
      </c>
      <c r="BI579" s="151">
        <v>4</v>
      </c>
      <c r="BJ579" s="143">
        <v>19</v>
      </c>
      <c r="BK579" s="154">
        <v>0</v>
      </c>
      <c r="BL579" s="144">
        <v>0</v>
      </c>
      <c r="BM579" s="135">
        <v>0</v>
      </c>
      <c r="BN579" s="145">
        <v>0</v>
      </c>
      <c r="BO579" s="135">
        <v>0</v>
      </c>
      <c r="BP579" s="146">
        <v>0</v>
      </c>
      <c r="BQ579" s="135">
        <v>0</v>
      </c>
      <c r="BR579" s="145">
        <v>0</v>
      </c>
      <c r="BS579" s="135">
        <v>0</v>
      </c>
      <c r="BT579" s="155">
        <v>0</v>
      </c>
      <c r="BU579" s="149">
        <v>0</v>
      </c>
      <c r="BV579" s="144">
        <v>0</v>
      </c>
      <c r="BW579" s="145">
        <v>0</v>
      </c>
      <c r="BX579" s="146">
        <v>0</v>
      </c>
      <c r="BY579" s="147" t="s">
        <v>132</v>
      </c>
      <c r="BZ579" s="144">
        <v>0</v>
      </c>
      <c r="CA579" s="145">
        <v>0</v>
      </c>
      <c r="CB579" s="145">
        <v>0</v>
      </c>
      <c r="CC579" s="145">
        <v>0</v>
      </c>
      <c r="CD579" s="144">
        <v>0</v>
      </c>
      <c r="CE579" s="145">
        <v>0</v>
      </c>
      <c r="CF579" s="145">
        <v>0</v>
      </c>
      <c r="CG579" s="145">
        <v>0</v>
      </c>
      <c r="CH579" s="134" t="s">
        <v>132</v>
      </c>
      <c r="CI579" s="145"/>
      <c r="CJ579" s="148"/>
      <c r="CK579" s="149"/>
      <c r="CL579" s="144">
        <v>0</v>
      </c>
      <c r="CM579" s="145">
        <v>0</v>
      </c>
      <c r="CN579" s="145">
        <v>0</v>
      </c>
      <c r="CO579" s="134" t="s">
        <v>132</v>
      </c>
      <c r="CP579" s="136"/>
      <c r="CQ579" s="133" t="s">
        <v>127</v>
      </c>
      <c r="CR579" s="134" t="s">
        <v>127</v>
      </c>
      <c r="CS579" s="112" t="s">
        <v>5587</v>
      </c>
      <c r="CT579" s="134" t="s">
        <v>127</v>
      </c>
      <c r="CU579" s="135">
        <v>0</v>
      </c>
      <c r="CV579" s="135">
        <v>0</v>
      </c>
      <c r="CW579" s="136" t="s">
        <v>132</v>
      </c>
      <c r="CX579" s="137" t="s">
        <v>132</v>
      </c>
      <c r="CY579" s="137" t="s">
        <v>132</v>
      </c>
      <c r="CZ579" s="137" t="s">
        <v>132</v>
      </c>
      <c r="DA579" s="61" t="s">
        <v>4077</v>
      </c>
      <c r="DB579" s="156" t="s">
        <v>2735</v>
      </c>
      <c r="DC579" s="138" t="s">
        <v>149</v>
      </c>
      <c r="DD579" s="139" t="s">
        <v>2735</v>
      </c>
      <c r="DE579" s="947" t="s">
        <v>5588</v>
      </c>
    </row>
    <row r="580" spans="1:109">
      <c r="A580" s="49"/>
      <c r="B580" s="59">
        <f t="shared" ca="1" si="8"/>
        <v>572</v>
      </c>
      <c r="C580" s="115" t="s">
        <v>280</v>
      </c>
      <c r="D580" s="150" t="s">
        <v>5589</v>
      </c>
      <c r="E580" s="65" t="s">
        <v>5590</v>
      </c>
      <c r="F580" s="116" t="s">
        <v>127</v>
      </c>
      <c r="G580" s="117" t="s">
        <v>132</v>
      </c>
      <c r="H580" s="27">
        <v>38504</v>
      </c>
      <c r="I580" s="65" t="s">
        <v>477</v>
      </c>
      <c r="J580" s="67" t="s">
        <v>5584</v>
      </c>
      <c r="K580" s="61" t="s">
        <v>479</v>
      </c>
      <c r="L580" s="112"/>
      <c r="M580" s="118" t="s">
        <v>2727</v>
      </c>
      <c r="N580" s="65" t="s">
        <v>1494</v>
      </c>
      <c r="O580" s="67" t="s">
        <v>5585</v>
      </c>
      <c r="P580" s="67" t="s">
        <v>162</v>
      </c>
      <c r="Q580" s="112"/>
      <c r="R580" s="151">
        <v>0</v>
      </c>
      <c r="S580" s="144">
        <v>0</v>
      </c>
      <c r="T580" s="282"/>
      <c r="U580" s="159"/>
      <c r="V580" s="282"/>
      <c r="W580" s="159"/>
      <c r="X580" s="114"/>
      <c r="Y580" s="159"/>
      <c r="Z580" s="114"/>
      <c r="AA580" s="159"/>
      <c r="AB580" s="114"/>
      <c r="AC580" s="159"/>
      <c r="AD580" s="114"/>
      <c r="AE580" s="159"/>
      <c r="AF580" s="114"/>
      <c r="AG580" s="159"/>
      <c r="AH580" s="114"/>
      <c r="AI580" s="159"/>
      <c r="AJ580" s="114"/>
      <c r="AK580" s="159"/>
      <c r="AL580" s="114"/>
      <c r="AM580" s="159"/>
      <c r="AN580" s="144">
        <v>0</v>
      </c>
      <c r="AO580" s="161">
        <v>0</v>
      </c>
      <c r="AP580" s="130">
        <v>0</v>
      </c>
      <c r="AQ580" s="212">
        <v>0</v>
      </c>
      <c r="AR580" s="66">
        <v>0</v>
      </c>
      <c r="AS580" s="120">
        <v>0</v>
      </c>
      <c r="AT580" s="121">
        <v>0</v>
      </c>
      <c r="AU580" s="66">
        <v>2</v>
      </c>
      <c r="AV580" s="122">
        <v>1</v>
      </c>
      <c r="AW580" s="121">
        <v>0</v>
      </c>
      <c r="AX580" s="66">
        <v>0</v>
      </c>
      <c r="AY580" s="122">
        <v>0</v>
      </c>
      <c r="AZ580" s="121">
        <v>0</v>
      </c>
      <c r="BA580" s="66">
        <v>0</v>
      </c>
      <c r="BB580" s="122">
        <v>0</v>
      </c>
      <c r="BC580" s="121">
        <v>0</v>
      </c>
      <c r="BD580" s="66">
        <v>2</v>
      </c>
      <c r="BE580" s="122">
        <v>1</v>
      </c>
      <c r="BF580" s="113">
        <v>0</v>
      </c>
      <c r="BG580" s="66">
        <v>3</v>
      </c>
      <c r="BH580" s="66">
        <v>2</v>
      </c>
      <c r="BI580" s="151">
        <v>1</v>
      </c>
      <c r="BJ580" s="143">
        <v>10</v>
      </c>
      <c r="BK580" s="154">
        <v>10</v>
      </c>
      <c r="BL580" s="144">
        <v>0</v>
      </c>
      <c r="BM580" s="135">
        <v>0</v>
      </c>
      <c r="BN580" s="145">
        <v>0</v>
      </c>
      <c r="BO580" s="135">
        <v>0</v>
      </c>
      <c r="BP580" s="146">
        <v>0</v>
      </c>
      <c r="BQ580" s="135">
        <v>0</v>
      </c>
      <c r="BR580" s="145">
        <v>0</v>
      </c>
      <c r="BS580" s="135">
        <v>0</v>
      </c>
      <c r="BT580" s="155">
        <v>0</v>
      </c>
      <c r="BU580" s="149">
        <v>0</v>
      </c>
      <c r="BV580" s="144">
        <v>0</v>
      </c>
      <c r="BW580" s="145">
        <v>0</v>
      </c>
      <c r="BX580" s="146">
        <v>0</v>
      </c>
      <c r="BY580" s="147" t="s">
        <v>132</v>
      </c>
      <c r="BZ580" s="144">
        <v>0</v>
      </c>
      <c r="CA580" s="145">
        <v>0</v>
      </c>
      <c r="CB580" s="145">
        <v>0</v>
      </c>
      <c r="CC580" s="145">
        <v>0</v>
      </c>
      <c r="CD580" s="144">
        <v>0</v>
      </c>
      <c r="CE580" s="145">
        <v>0</v>
      </c>
      <c r="CF580" s="145">
        <v>0</v>
      </c>
      <c r="CG580" s="145">
        <v>0</v>
      </c>
      <c r="CH580" s="134" t="s">
        <v>132</v>
      </c>
      <c r="CI580" s="145"/>
      <c r="CJ580" s="148"/>
      <c r="CK580" s="149"/>
      <c r="CL580" s="144">
        <v>0</v>
      </c>
      <c r="CM580" s="145">
        <v>0</v>
      </c>
      <c r="CN580" s="145">
        <v>0</v>
      </c>
      <c r="CO580" s="134" t="s">
        <v>132</v>
      </c>
      <c r="CP580" s="136"/>
      <c r="CQ580" s="133" t="s">
        <v>132</v>
      </c>
      <c r="CR580" s="134" t="s">
        <v>132</v>
      </c>
      <c r="CS580" s="112"/>
      <c r="CT580" s="134" t="s">
        <v>132</v>
      </c>
      <c r="CU580" s="135"/>
      <c r="CV580" s="135"/>
      <c r="CW580" s="136" t="s">
        <v>132</v>
      </c>
      <c r="CX580" s="137" t="s">
        <v>132</v>
      </c>
      <c r="CY580" s="137" t="s">
        <v>132</v>
      </c>
      <c r="CZ580" s="137" t="s">
        <v>132</v>
      </c>
      <c r="DA580" s="61"/>
      <c r="DB580" s="156" t="s">
        <v>2744</v>
      </c>
      <c r="DC580" s="138" t="s">
        <v>149</v>
      </c>
      <c r="DD580" s="139" t="s">
        <v>2735</v>
      </c>
      <c r="DE580" s="947" t="s">
        <v>160</v>
      </c>
    </row>
    <row r="581" spans="1:109" ht="27">
      <c r="A581" s="49"/>
      <c r="B581" s="59">
        <f t="shared" ca="1" si="8"/>
        <v>573</v>
      </c>
      <c r="C581" s="115" t="s">
        <v>280</v>
      </c>
      <c r="D581" s="150" t="s">
        <v>5591</v>
      </c>
      <c r="E581" s="65" t="s">
        <v>5592</v>
      </c>
      <c r="F581" s="116" t="s">
        <v>132</v>
      </c>
      <c r="G581" s="117" t="s">
        <v>132</v>
      </c>
      <c r="H581" s="27">
        <v>17829</v>
      </c>
      <c r="I581" s="65" t="s">
        <v>477</v>
      </c>
      <c r="J581" s="67" t="s">
        <v>5593</v>
      </c>
      <c r="K581" s="61" t="s">
        <v>479</v>
      </c>
      <c r="L581" s="112"/>
      <c r="M581" s="118" t="s">
        <v>2727</v>
      </c>
      <c r="N581" s="65" t="s">
        <v>5573</v>
      </c>
      <c r="O581" s="67" t="s">
        <v>5594</v>
      </c>
      <c r="P581" s="67" t="s">
        <v>5071</v>
      </c>
      <c r="Q581" s="112" t="s">
        <v>5576</v>
      </c>
      <c r="R581" s="151">
        <v>0</v>
      </c>
      <c r="S581" s="144">
        <v>1</v>
      </c>
      <c r="T581" s="282" t="s">
        <v>944</v>
      </c>
      <c r="U581" s="159">
        <v>3</v>
      </c>
      <c r="V581" s="282"/>
      <c r="W581" s="159"/>
      <c r="X581" s="114"/>
      <c r="Y581" s="159"/>
      <c r="Z581" s="114"/>
      <c r="AA581" s="159"/>
      <c r="AB581" s="114"/>
      <c r="AC581" s="159"/>
      <c r="AD581" s="114"/>
      <c r="AE581" s="159"/>
      <c r="AF581" s="114"/>
      <c r="AG581" s="159"/>
      <c r="AH581" s="114"/>
      <c r="AI581" s="159"/>
      <c r="AJ581" s="114"/>
      <c r="AK581" s="159"/>
      <c r="AL581" s="114"/>
      <c r="AM581" s="159"/>
      <c r="AN581" s="144">
        <v>0</v>
      </c>
      <c r="AO581" s="161">
        <v>0</v>
      </c>
      <c r="AP581" s="130">
        <v>3</v>
      </c>
      <c r="AQ581" s="212">
        <v>0</v>
      </c>
      <c r="AR581" s="66">
        <v>0</v>
      </c>
      <c r="AS581" s="120">
        <v>0</v>
      </c>
      <c r="AT581" s="121">
        <v>0</v>
      </c>
      <c r="AU581" s="66">
        <v>0</v>
      </c>
      <c r="AV581" s="122">
        <v>0</v>
      </c>
      <c r="AW581" s="121">
        <v>2</v>
      </c>
      <c r="AX581" s="66">
        <v>1</v>
      </c>
      <c r="AY581" s="122">
        <v>0.05</v>
      </c>
      <c r="AZ581" s="121">
        <v>0</v>
      </c>
      <c r="BA581" s="66">
        <v>0</v>
      </c>
      <c r="BB581" s="122">
        <v>0</v>
      </c>
      <c r="BC581" s="121">
        <v>0</v>
      </c>
      <c r="BD581" s="66">
        <v>0</v>
      </c>
      <c r="BE581" s="122">
        <v>0</v>
      </c>
      <c r="BF581" s="113">
        <v>1</v>
      </c>
      <c r="BG581" s="66">
        <v>1</v>
      </c>
      <c r="BH581" s="66">
        <v>0.23</v>
      </c>
      <c r="BI581" s="151">
        <v>4</v>
      </c>
      <c r="BJ581" s="143">
        <v>10</v>
      </c>
      <c r="BK581" s="154">
        <v>0</v>
      </c>
      <c r="BL581" s="144">
        <v>0</v>
      </c>
      <c r="BM581" s="135">
        <v>0</v>
      </c>
      <c r="BN581" s="145">
        <v>0</v>
      </c>
      <c r="BO581" s="135">
        <v>0</v>
      </c>
      <c r="BP581" s="146">
        <v>0</v>
      </c>
      <c r="BQ581" s="135">
        <v>0</v>
      </c>
      <c r="BR581" s="145">
        <v>0</v>
      </c>
      <c r="BS581" s="135">
        <v>0</v>
      </c>
      <c r="BT581" s="155">
        <v>0</v>
      </c>
      <c r="BU581" s="149">
        <v>0</v>
      </c>
      <c r="BV581" s="144">
        <v>0</v>
      </c>
      <c r="BW581" s="145">
        <v>4</v>
      </c>
      <c r="BX581" s="146">
        <v>2</v>
      </c>
      <c r="BY581" s="147" t="s">
        <v>132</v>
      </c>
      <c r="BZ581" s="144">
        <v>0</v>
      </c>
      <c r="CA581" s="145">
        <v>0</v>
      </c>
      <c r="CB581" s="145">
        <v>0</v>
      </c>
      <c r="CC581" s="145">
        <v>0</v>
      </c>
      <c r="CD581" s="144">
        <v>0</v>
      </c>
      <c r="CE581" s="145">
        <v>0</v>
      </c>
      <c r="CF581" s="145">
        <v>0</v>
      </c>
      <c r="CG581" s="145">
        <v>0</v>
      </c>
      <c r="CH581" s="134" t="s">
        <v>132</v>
      </c>
      <c r="CI581" s="145"/>
      <c r="CJ581" s="148"/>
      <c r="CK581" s="149"/>
      <c r="CL581" s="144">
        <v>0</v>
      </c>
      <c r="CM581" s="145">
        <v>0</v>
      </c>
      <c r="CN581" s="145">
        <v>0</v>
      </c>
      <c r="CO581" s="134" t="s">
        <v>132</v>
      </c>
      <c r="CP581" s="136"/>
      <c r="CQ581" s="133" t="s">
        <v>132</v>
      </c>
      <c r="CR581" s="134" t="s">
        <v>127</v>
      </c>
      <c r="CS581" s="112" t="s">
        <v>5595</v>
      </c>
      <c r="CT581" s="134" t="s">
        <v>132</v>
      </c>
      <c r="CU581" s="135"/>
      <c r="CV581" s="135"/>
      <c r="CW581" s="136" t="s">
        <v>127</v>
      </c>
      <c r="CX581" s="137" t="s">
        <v>132</v>
      </c>
      <c r="CY581" s="137" t="s">
        <v>127</v>
      </c>
      <c r="CZ581" s="137" t="s">
        <v>132</v>
      </c>
      <c r="DA581" s="61" t="s">
        <v>2773</v>
      </c>
      <c r="DB581" s="156" t="s">
        <v>2744</v>
      </c>
      <c r="DC581" s="138" t="s">
        <v>149</v>
      </c>
      <c r="DD581" s="139" t="s">
        <v>2735</v>
      </c>
      <c r="DE581" s="947" t="s">
        <v>5596</v>
      </c>
    </row>
    <row r="582" spans="1:109" ht="54">
      <c r="A582" s="49"/>
      <c r="B582" s="59">
        <f t="shared" ca="1" si="8"/>
        <v>574</v>
      </c>
      <c r="C582" s="115" t="s">
        <v>280</v>
      </c>
      <c r="D582" s="150" t="s">
        <v>5597</v>
      </c>
      <c r="E582" s="65" t="s">
        <v>5598</v>
      </c>
      <c r="F582" s="116" t="s">
        <v>132</v>
      </c>
      <c r="G582" s="117" t="s">
        <v>132</v>
      </c>
      <c r="H582" s="27">
        <v>22129</v>
      </c>
      <c r="I582" s="65" t="s">
        <v>477</v>
      </c>
      <c r="J582" s="67" t="s">
        <v>5599</v>
      </c>
      <c r="K582" s="61" t="s">
        <v>479</v>
      </c>
      <c r="L582" s="112"/>
      <c r="M582" s="118" t="s">
        <v>2727</v>
      </c>
      <c r="N582" s="65" t="s">
        <v>5510</v>
      </c>
      <c r="O582" s="67" t="s">
        <v>5600</v>
      </c>
      <c r="P582" s="67" t="s">
        <v>2743</v>
      </c>
      <c r="Q582" s="112"/>
      <c r="R582" s="151">
        <v>0</v>
      </c>
      <c r="S582" s="144">
        <v>1</v>
      </c>
      <c r="T582" s="739" t="s">
        <v>5601</v>
      </c>
      <c r="U582" s="159" t="s">
        <v>5602</v>
      </c>
      <c r="V582" s="739"/>
      <c r="W582" s="159"/>
      <c r="X582" s="368"/>
      <c r="Y582" s="159"/>
      <c r="Z582" s="368"/>
      <c r="AA582" s="159"/>
      <c r="AB582" s="368"/>
      <c r="AC582" s="159"/>
      <c r="AD582" s="368"/>
      <c r="AE582" s="159"/>
      <c r="AF582" s="368"/>
      <c r="AG582" s="159"/>
      <c r="AH582" s="368"/>
      <c r="AI582" s="159"/>
      <c r="AJ582" s="368"/>
      <c r="AK582" s="159"/>
      <c r="AL582" s="368"/>
      <c r="AM582" s="159"/>
      <c r="AN582" s="369">
        <v>0</v>
      </c>
      <c r="AO582" s="161">
        <v>0</v>
      </c>
      <c r="AP582" s="130">
        <v>0</v>
      </c>
      <c r="AQ582" s="212">
        <v>0</v>
      </c>
      <c r="AR582" s="66">
        <v>1</v>
      </c>
      <c r="AS582" s="120">
        <v>0</v>
      </c>
      <c r="AT582" s="121">
        <v>0</v>
      </c>
      <c r="AU582" s="66">
        <v>0</v>
      </c>
      <c r="AV582" s="122">
        <v>0</v>
      </c>
      <c r="AW582" s="121">
        <v>2</v>
      </c>
      <c r="AX582" s="66">
        <v>0</v>
      </c>
      <c r="AY582" s="122">
        <v>0</v>
      </c>
      <c r="AZ582" s="121">
        <v>0</v>
      </c>
      <c r="BA582" s="66">
        <v>0</v>
      </c>
      <c r="BB582" s="122">
        <v>0</v>
      </c>
      <c r="BC582" s="121">
        <v>0</v>
      </c>
      <c r="BD582" s="66">
        <v>0</v>
      </c>
      <c r="BE582" s="122">
        <v>0</v>
      </c>
      <c r="BF582" s="113">
        <v>1</v>
      </c>
      <c r="BG582" s="66">
        <v>0</v>
      </c>
      <c r="BH582" s="66">
        <v>0</v>
      </c>
      <c r="BI582" s="151">
        <v>5</v>
      </c>
      <c r="BJ582" s="143">
        <v>12</v>
      </c>
      <c r="BK582" s="154">
        <v>0</v>
      </c>
      <c r="BL582" s="144">
        <v>1</v>
      </c>
      <c r="BM582" s="135">
        <v>0</v>
      </c>
      <c r="BN582" s="145">
        <v>12</v>
      </c>
      <c r="BO582" s="135">
        <v>0</v>
      </c>
      <c r="BP582" s="146">
        <v>12</v>
      </c>
      <c r="BQ582" s="135">
        <v>0</v>
      </c>
      <c r="BR582" s="145">
        <v>12</v>
      </c>
      <c r="BS582" s="135">
        <v>0</v>
      </c>
      <c r="BT582" s="155">
        <v>58</v>
      </c>
      <c r="BU582" s="149">
        <v>0</v>
      </c>
      <c r="BV582" s="144">
        <v>5</v>
      </c>
      <c r="BW582" s="145">
        <v>25</v>
      </c>
      <c r="BX582" s="146">
        <v>25</v>
      </c>
      <c r="BY582" s="147" t="s">
        <v>132</v>
      </c>
      <c r="BZ582" s="144">
        <v>0</v>
      </c>
      <c r="CA582" s="145">
        <v>0</v>
      </c>
      <c r="CB582" s="145">
        <v>0</v>
      </c>
      <c r="CC582" s="145">
        <v>0</v>
      </c>
      <c r="CD582" s="144">
        <v>0</v>
      </c>
      <c r="CE582" s="145">
        <v>0</v>
      </c>
      <c r="CF582" s="145">
        <v>0</v>
      </c>
      <c r="CG582" s="145">
        <v>0</v>
      </c>
      <c r="CH582" s="134" t="s">
        <v>132</v>
      </c>
      <c r="CI582" s="145"/>
      <c r="CJ582" s="148"/>
      <c r="CK582" s="149"/>
      <c r="CL582" s="144">
        <v>0</v>
      </c>
      <c r="CM582" s="145">
        <v>0</v>
      </c>
      <c r="CN582" s="145">
        <v>0</v>
      </c>
      <c r="CO582" s="134" t="s">
        <v>132</v>
      </c>
      <c r="CP582" s="136"/>
      <c r="CQ582" s="133" t="s">
        <v>132</v>
      </c>
      <c r="CR582" s="134" t="s">
        <v>127</v>
      </c>
      <c r="CS582" s="112" t="s">
        <v>5603</v>
      </c>
      <c r="CT582" s="134" t="s">
        <v>132</v>
      </c>
      <c r="CU582" s="135"/>
      <c r="CV582" s="135"/>
      <c r="CW582" s="136" t="s">
        <v>132</v>
      </c>
      <c r="CX582" s="137" t="s">
        <v>132</v>
      </c>
      <c r="CY582" s="137" t="s">
        <v>132</v>
      </c>
      <c r="CZ582" s="137" t="s">
        <v>132</v>
      </c>
      <c r="DA582" s="163"/>
      <c r="DB582" s="156" t="s">
        <v>2744</v>
      </c>
      <c r="DC582" s="138" t="s">
        <v>149</v>
      </c>
      <c r="DD582" s="139" t="s">
        <v>2735</v>
      </c>
      <c r="DE582" s="947" t="s">
        <v>5604</v>
      </c>
    </row>
    <row r="583" spans="1:109" ht="81">
      <c r="A583" s="49"/>
      <c r="B583" s="59">
        <f t="shared" ca="1" si="8"/>
        <v>575</v>
      </c>
      <c r="C583" s="132" t="s">
        <v>287</v>
      </c>
      <c r="D583" s="150" t="s">
        <v>5605</v>
      </c>
      <c r="E583" s="65" t="s">
        <v>5606</v>
      </c>
      <c r="F583" s="116" t="s">
        <v>132</v>
      </c>
      <c r="G583" s="117" t="s">
        <v>132</v>
      </c>
      <c r="H583" s="459" t="s">
        <v>144</v>
      </c>
      <c r="I583" s="73" t="s">
        <v>477</v>
      </c>
      <c r="J583" s="67" t="s">
        <v>5607</v>
      </c>
      <c r="K583" s="61" t="s">
        <v>479</v>
      </c>
      <c r="L583" s="112"/>
      <c r="M583" s="118" t="s">
        <v>2727</v>
      </c>
      <c r="N583" s="65" t="s">
        <v>5608</v>
      </c>
      <c r="O583" s="67" t="s">
        <v>5609</v>
      </c>
      <c r="P583" s="61" t="s">
        <v>2758</v>
      </c>
      <c r="Q583" s="232" t="s">
        <v>5576</v>
      </c>
      <c r="R583" s="151">
        <v>0</v>
      </c>
      <c r="S583" s="144">
        <v>1</v>
      </c>
      <c r="T583" s="815" t="s">
        <v>944</v>
      </c>
      <c r="U583" s="274">
        <v>10</v>
      </c>
      <c r="V583" s="815"/>
      <c r="W583" s="274"/>
      <c r="X583" s="119"/>
      <c r="Y583" s="274"/>
      <c r="Z583" s="119"/>
      <c r="AA583" s="274"/>
      <c r="AB583" s="119"/>
      <c r="AC583" s="274"/>
      <c r="AD583" s="119"/>
      <c r="AE583" s="274"/>
      <c r="AF583" s="119"/>
      <c r="AG583" s="274"/>
      <c r="AH583" s="119"/>
      <c r="AI583" s="274"/>
      <c r="AJ583" s="119"/>
      <c r="AK583" s="274"/>
      <c r="AL583" s="119"/>
      <c r="AM583" s="274"/>
      <c r="AN583" s="153">
        <v>0</v>
      </c>
      <c r="AO583" s="280">
        <v>0</v>
      </c>
      <c r="AP583" s="130">
        <v>0</v>
      </c>
      <c r="AQ583" s="212">
        <v>0</v>
      </c>
      <c r="AR583" s="66">
        <v>0</v>
      </c>
      <c r="AS583" s="120">
        <v>0</v>
      </c>
      <c r="AT583" s="121">
        <v>0</v>
      </c>
      <c r="AU583" s="66">
        <v>0</v>
      </c>
      <c r="AV583" s="122">
        <v>0</v>
      </c>
      <c r="AW583" s="121">
        <v>1</v>
      </c>
      <c r="AX583" s="66">
        <v>0</v>
      </c>
      <c r="AY583" s="122">
        <v>0</v>
      </c>
      <c r="AZ583" s="121">
        <v>0</v>
      </c>
      <c r="BA583" s="66">
        <v>0</v>
      </c>
      <c r="BB583" s="122">
        <v>0</v>
      </c>
      <c r="BC583" s="121">
        <v>0</v>
      </c>
      <c r="BD583" s="66">
        <v>0</v>
      </c>
      <c r="BE583" s="122">
        <v>0</v>
      </c>
      <c r="BF583" s="113">
        <v>1</v>
      </c>
      <c r="BG583" s="66">
        <v>0</v>
      </c>
      <c r="BH583" s="66">
        <v>0</v>
      </c>
      <c r="BI583" s="151">
        <v>2</v>
      </c>
      <c r="BJ583" s="158">
        <v>12</v>
      </c>
      <c r="BK583" s="154">
        <v>0</v>
      </c>
      <c r="BL583" s="144">
        <v>0</v>
      </c>
      <c r="BM583" s="135">
        <v>0</v>
      </c>
      <c r="BN583" s="145">
        <v>0</v>
      </c>
      <c r="BO583" s="135">
        <v>0</v>
      </c>
      <c r="BP583" s="135">
        <v>0</v>
      </c>
      <c r="BQ583" s="135">
        <v>0</v>
      </c>
      <c r="BR583" s="145">
        <v>0</v>
      </c>
      <c r="BS583" s="135">
        <v>0</v>
      </c>
      <c r="BT583" s="158">
        <v>0</v>
      </c>
      <c r="BU583" s="149">
        <v>0</v>
      </c>
      <c r="BV583" s="144">
        <v>10</v>
      </c>
      <c r="BW583" s="145">
        <v>29</v>
      </c>
      <c r="BX583" s="158">
        <v>16</v>
      </c>
      <c r="BY583" s="147" t="s">
        <v>127</v>
      </c>
      <c r="BZ583" s="144">
        <v>10</v>
      </c>
      <c r="CA583" s="145">
        <v>194</v>
      </c>
      <c r="CB583" s="145">
        <v>194</v>
      </c>
      <c r="CC583" s="145">
        <v>194</v>
      </c>
      <c r="CD583" s="144">
        <v>0</v>
      </c>
      <c r="CE583" s="145">
        <v>0</v>
      </c>
      <c r="CF583" s="145">
        <v>0</v>
      </c>
      <c r="CG583" s="145">
        <v>0</v>
      </c>
      <c r="CH583" s="134" t="s">
        <v>127</v>
      </c>
      <c r="CI583" s="145">
        <v>0</v>
      </c>
      <c r="CJ583" s="158">
        <v>3</v>
      </c>
      <c r="CK583" s="149">
        <v>0</v>
      </c>
      <c r="CL583" s="144">
        <v>0</v>
      </c>
      <c r="CM583" s="145">
        <v>0</v>
      </c>
      <c r="CN583" s="145">
        <v>0</v>
      </c>
      <c r="CO583" s="134" t="s">
        <v>132</v>
      </c>
      <c r="CP583" s="136"/>
      <c r="CQ583" s="133" t="s">
        <v>132</v>
      </c>
      <c r="CR583" s="134" t="s">
        <v>127</v>
      </c>
      <c r="CS583" s="112" t="s">
        <v>5610</v>
      </c>
      <c r="CT583" s="134" t="s">
        <v>127</v>
      </c>
      <c r="CU583" s="135">
        <v>0</v>
      </c>
      <c r="CV583" s="135">
        <v>38</v>
      </c>
      <c r="CW583" s="136" t="s">
        <v>132</v>
      </c>
      <c r="CX583" s="137" t="s">
        <v>127</v>
      </c>
      <c r="CY583" s="137" t="s">
        <v>127</v>
      </c>
      <c r="CZ583" s="137" t="s">
        <v>132</v>
      </c>
      <c r="DA583" s="61" t="s">
        <v>2773</v>
      </c>
      <c r="DB583" s="156" t="s">
        <v>2744</v>
      </c>
      <c r="DC583" s="138" t="s">
        <v>149</v>
      </c>
      <c r="DD583" s="139" t="s">
        <v>2735</v>
      </c>
      <c r="DE583" s="947" t="s">
        <v>5611</v>
      </c>
    </row>
    <row r="584" spans="1:109" ht="81">
      <c r="A584" s="49"/>
      <c r="B584" s="59">
        <f t="shared" ca="1" si="8"/>
        <v>576</v>
      </c>
      <c r="C584" s="115" t="s">
        <v>287</v>
      </c>
      <c r="D584" s="150" t="s">
        <v>5612</v>
      </c>
      <c r="E584" s="65" t="s">
        <v>5613</v>
      </c>
      <c r="F584" s="116" t="s">
        <v>132</v>
      </c>
      <c r="G584" s="117" t="s">
        <v>132</v>
      </c>
      <c r="H584" s="459" t="s">
        <v>144</v>
      </c>
      <c r="I584" s="65" t="s">
        <v>477</v>
      </c>
      <c r="J584" s="67" t="s">
        <v>5607</v>
      </c>
      <c r="K584" s="61" t="s">
        <v>479</v>
      </c>
      <c r="L584" s="112"/>
      <c r="M584" s="118" t="s">
        <v>2727</v>
      </c>
      <c r="N584" s="65" t="s">
        <v>5608</v>
      </c>
      <c r="O584" s="67" t="s">
        <v>5614</v>
      </c>
      <c r="P584" s="61" t="s">
        <v>2758</v>
      </c>
      <c r="Q584" s="232" t="s">
        <v>5576</v>
      </c>
      <c r="R584" s="151">
        <v>0</v>
      </c>
      <c r="S584" s="144">
        <v>1</v>
      </c>
      <c r="T584" s="282" t="s">
        <v>618</v>
      </c>
      <c r="U584" s="159">
        <v>10</v>
      </c>
      <c r="V584" s="282"/>
      <c r="W584" s="159"/>
      <c r="X584" s="114"/>
      <c r="Y584" s="159"/>
      <c r="Z584" s="114"/>
      <c r="AA584" s="159"/>
      <c r="AB584" s="114"/>
      <c r="AC584" s="159"/>
      <c r="AD584" s="114"/>
      <c r="AE584" s="159"/>
      <c r="AF584" s="114"/>
      <c r="AG584" s="159"/>
      <c r="AH584" s="114"/>
      <c r="AI584" s="159"/>
      <c r="AJ584" s="114"/>
      <c r="AK584" s="159"/>
      <c r="AL584" s="114"/>
      <c r="AM584" s="159"/>
      <c r="AN584" s="144">
        <v>0</v>
      </c>
      <c r="AO584" s="160">
        <v>0</v>
      </c>
      <c r="AP584" s="130">
        <v>0</v>
      </c>
      <c r="AQ584" s="212">
        <v>0</v>
      </c>
      <c r="AR584" s="66">
        <v>0</v>
      </c>
      <c r="AS584" s="120">
        <v>0</v>
      </c>
      <c r="AT584" s="121">
        <v>0</v>
      </c>
      <c r="AU584" s="66">
        <v>0</v>
      </c>
      <c r="AV584" s="122">
        <v>0</v>
      </c>
      <c r="AW584" s="121">
        <v>1</v>
      </c>
      <c r="AX584" s="66">
        <v>0</v>
      </c>
      <c r="AY584" s="122">
        <v>0</v>
      </c>
      <c r="AZ584" s="121">
        <v>0</v>
      </c>
      <c r="BA584" s="66">
        <v>0</v>
      </c>
      <c r="BB584" s="122">
        <v>0</v>
      </c>
      <c r="BC584" s="121">
        <v>0</v>
      </c>
      <c r="BD584" s="66">
        <v>0</v>
      </c>
      <c r="BE584" s="122">
        <v>0</v>
      </c>
      <c r="BF584" s="113">
        <v>1</v>
      </c>
      <c r="BG584" s="66">
        <v>1</v>
      </c>
      <c r="BH584" s="66">
        <v>0.4</v>
      </c>
      <c r="BI584" s="151">
        <v>2</v>
      </c>
      <c r="BJ584" s="143">
        <v>16</v>
      </c>
      <c r="BK584" s="154">
        <v>0</v>
      </c>
      <c r="BL584" s="144">
        <v>0</v>
      </c>
      <c r="BM584" s="135">
        <v>0</v>
      </c>
      <c r="BN584" s="145">
        <v>0</v>
      </c>
      <c r="BO584" s="135">
        <v>0</v>
      </c>
      <c r="BP584" s="146">
        <v>0</v>
      </c>
      <c r="BQ584" s="135">
        <v>0</v>
      </c>
      <c r="BR584" s="145">
        <v>0</v>
      </c>
      <c r="BS584" s="135">
        <v>0</v>
      </c>
      <c r="BT584" s="155">
        <v>0</v>
      </c>
      <c r="BU584" s="149">
        <v>0</v>
      </c>
      <c r="BV584" s="144">
        <v>6</v>
      </c>
      <c r="BW584" s="145">
        <v>36</v>
      </c>
      <c r="BX584" s="146">
        <v>19</v>
      </c>
      <c r="BY584" s="147" t="s">
        <v>127</v>
      </c>
      <c r="BZ584" s="144">
        <v>6</v>
      </c>
      <c r="CA584" s="145">
        <v>137</v>
      </c>
      <c r="CB584" s="145">
        <v>137</v>
      </c>
      <c r="CC584" s="145">
        <v>137</v>
      </c>
      <c r="CD584" s="144">
        <v>0</v>
      </c>
      <c r="CE584" s="145">
        <v>0</v>
      </c>
      <c r="CF584" s="145">
        <v>0</v>
      </c>
      <c r="CG584" s="145">
        <v>0</v>
      </c>
      <c r="CH584" s="134" t="s">
        <v>127</v>
      </c>
      <c r="CI584" s="145">
        <v>0</v>
      </c>
      <c r="CJ584" s="148">
        <v>3</v>
      </c>
      <c r="CK584" s="149">
        <v>0</v>
      </c>
      <c r="CL584" s="144">
        <v>0</v>
      </c>
      <c r="CM584" s="145">
        <v>0</v>
      </c>
      <c r="CN584" s="145">
        <v>0</v>
      </c>
      <c r="CO584" s="134" t="s">
        <v>132</v>
      </c>
      <c r="CP584" s="136"/>
      <c r="CQ584" s="133" t="s">
        <v>132</v>
      </c>
      <c r="CR584" s="134" t="s">
        <v>127</v>
      </c>
      <c r="CS584" s="112" t="s">
        <v>5610</v>
      </c>
      <c r="CT584" s="134" t="s">
        <v>127</v>
      </c>
      <c r="CU584" s="135">
        <v>0</v>
      </c>
      <c r="CV584" s="135">
        <v>37</v>
      </c>
      <c r="CW584" s="136" t="s">
        <v>132</v>
      </c>
      <c r="CX584" s="137" t="s">
        <v>127</v>
      </c>
      <c r="CY584" s="137" t="s">
        <v>127</v>
      </c>
      <c r="CZ584" s="137" t="s">
        <v>132</v>
      </c>
      <c r="DA584" s="61" t="s">
        <v>2773</v>
      </c>
      <c r="DB584" s="156" t="s">
        <v>2744</v>
      </c>
      <c r="DC584" s="138" t="s">
        <v>149</v>
      </c>
      <c r="DD584" s="139" t="s">
        <v>2735</v>
      </c>
      <c r="DE584" s="947" t="s">
        <v>5611</v>
      </c>
    </row>
    <row r="585" spans="1:109">
      <c r="A585" s="49"/>
      <c r="B585" s="59">
        <f t="shared" ref="B585:B648" ca="1" si="9">IF(C585="","",MAX(INDIRECT("B1:B"&amp;ROW()-1))+1)</f>
        <v>577</v>
      </c>
      <c r="C585" s="115" t="s">
        <v>287</v>
      </c>
      <c r="D585" s="150" t="s">
        <v>5615</v>
      </c>
      <c r="E585" s="65" t="s">
        <v>5616</v>
      </c>
      <c r="F585" s="116" t="s">
        <v>132</v>
      </c>
      <c r="G585" s="117" t="s">
        <v>132</v>
      </c>
      <c r="H585" s="27">
        <v>25840</v>
      </c>
      <c r="I585" s="65" t="s">
        <v>477</v>
      </c>
      <c r="J585" s="67" t="s">
        <v>5607</v>
      </c>
      <c r="K585" s="61" t="s">
        <v>479</v>
      </c>
      <c r="L585" s="112"/>
      <c r="M585" s="118" t="s">
        <v>2727</v>
      </c>
      <c r="N585" s="65" t="s">
        <v>5608</v>
      </c>
      <c r="O585" s="67" t="s">
        <v>5617</v>
      </c>
      <c r="P585" s="61" t="s">
        <v>2758</v>
      </c>
      <c r="Q585" s="232" t="s">
        <v>5576</v>
      </c>
      <c r="R585" s="151">
        <v>0</v>
      </c>
      <c r="S585" s="144">
        <v>0</v>
      </c>
      <c r="T585" s="282"/>
      <c r="U585" s="159"/>
      <c r="V585" s="282"/>
      <c r="W585" s="159"/>
      <c r="X585" s="114"/>
      <c r="Y585" s="159"/>
      <c r="Z585" s="114"/>
      <c r="AA585" s="159"/>
      <c r="AB585" s="114"/>
      <c r="AC585" s="159"/>
      <c r="AD585" s="114"/>
      <c r="AE585" s="159"/>
      <c r="AF585" s="114"/>
      <c r="AG585" s="159"/>
      <c r="AH585" s="114"/>
      <c r="AI585" s="159"/>
      <c r="AJ585" s="114"/>
      <c r="AK585" s="159"/>
      <c r="AL585" s="114"/>
      <c r="AM585" s="159"/>
      <c r="AN585" s="144">
        <v>0</v>
      </c>
      <c r="AO585" s="161">
        <v>0</v>
      </c>
      <c r="AP585" s="130">
        <v>0</v>
      </c>
      <c r="AQ585" s="212">
        <v>1</v>
      </c>
      <c r="AR585" s="66">
        <v>0</v>
      </c>
      <c r="AS585" s="120">
        <v>0</v>
      </c>
      <c r="AT585" s="121">
        <v>0</v>
      </c>
      <c r="AU585" s="66">
        <v>0</v>
      </c>
      <c r="AV585" s="131">
        <v>0</v>
      </c>
      <c r="AW585" s="121">
        <v>0</v>
      </c>
      <c r="AX585" s="66">
        <v>0</v>
      </c>
      <c r="AY585" s="122">
        <v>0</v>
      </c>
      <c r="AZ585" s="121">
        <v>0</v>
      </c>
      <c r="BA585" s="66">
        <v>0</v>
      </c>
      <c r="BB585" s="122">
        <v>0</v>
      </c>
      <c r="BC585" s="121">
        <v>0</v>
      </c>
      <c r="BD585" s="66">
        <v>0</v>
      </c>
      <c r="BE585" s="122">
        <v>0</v>
      </c>
      <c r="BF585" s="113">
        <v>1</v>
      </c>
      <c r="BG585" s="66">
        <v>0</v>
      </c>
      <c r="BH585" s="66">
        <v>0</v>
      </c>
      <c r="BI585" s="151">
        <v>1</v>
      </c>
      <c r="BJ585" s="143">
        <v>1</v>
      </c>
      <c r="BK585" s="154">
        <v>0</v>
      </c>
      <c r="BL585" s="144">
        <v>0</v>
      </c>
      <c r="BM585" s="135">
        <v>0</v>
      </c>
      <c r="BN585" s="145">
        <v>0</v>
      </c>
      <c r="BO585" s="135">
        <v>0</v>
      </c>
      <c r="BP585" s="146">
        <v>0</v>
      </c>
      <c r="BQ585" s="135">
        <v>0</v>
      </c>
      <c r="BR585" s="145">
        <v>0</v>
      </c>
      <c r="BS585" s="135">
        <v>0</v>
      </c>
      <c r="BT585" s="155">
        <v>0</v>
      </c>
      <c r="BU585" s="149">
        <v>0</v>
      </c>
      <c r="BV585" s="144">
        <v>0</v>
      </c>
      <c r="BW585" s="145">
        <v>0</v>
      </c>
      <c r="BX585" s="146">
        <v>0</v>
      </c>
      <c r="BY585" s="147" t="s">
        <v>132</v>
      </c>
      <c r="BZ585" s="144">
        <v>0</v>
      </c>
      <c r="CA585" s="145">
        <v>0</v>
      </c>
      <c r="CB585" s="145">
        <v>0</v>
      </c>
      <c r="CC585" s="145">
        <v>0</v>
      </c>
      <c r="CD585" s="144">
        <v>0</v>
      </c>
      <c r="CE585" s="145">
        <v>0</v>
      </c>
      <c r="CF585" s="145">
        <v>0</v>
      </c>
      <c r="CG585" s="145">
        <v>0</v>
      </c>
      <c r="CH585" s="134" t="s">
        <v>132</v>
      </c>
      <c r="CI585" s="145"/>
      <c r="CJ585" s="148"/>
      <c r="CK585" s="149"/>
      <c r="CL585" s="144">
        <v>0</v>
      </c>
      <c r="CM585" s="145">
        <v>0</v>
      </c>
      <c r="CN585" s="145">
        <v>0</v>
      </c>
      <c r="CO585" s="134" t="s">
        <v>132</v>
      </c>
      <c r="CP585" s="136"/>
      <c r="CQ585" s="133" t="s">
        <v>132</v>
      </c>
      <c r="CR585" s="134" t="s">
        <v>132</v>
      </c>
      <c r="CS585" s="112"/>
      <c r="CT585" s="134" t="s">
        <v>132</v>
      </c>
      <c r="CU585" s="135"/>
      <c r="CV585" s="135"/>
      <c r="CW585" s="136" t="s">
        <v>132</v>
      </c>
      <c r="CX585" s="137" t="s">
        <v>132</v>
      </c>
      <c r="CY585" s="137" t="s">
        <v>132</v>
      </c>
      <c r="CZ585" s="137" t="s">
        <v>132</v>
      </c>
      <c r="DA585" s="61"/>
      <c r="DB585" s="156" t="s">
        <v>2744</v>
      </c>
      <c r="DC585" s="138" t="s">
        <v>149</v>
      </c>
      <c r="DD585" s="139" t="s">
        <v>2735</v>
      </c>
      <c r="DE585" s="947" t="s">
        <v>156</v>
      </c>
    </row>
    <row r="586" spans="1:109">
      <c r="A586" s="49"/>
      <c r="B586" s="59">
        <f t="shared" ca="1" si="9"/>
        <v>578</v>
      </c>
      <c r="C586" s="115" t="s">
        <v>287</v>
      </c>
      <c r="D586" s="150" t="s">
        <v>5618</v>
      </c>
      <c r="E586" s="65" t="s">
        <v>5619</v>
      </c>
      <c r="F586" s="116" t="s">
        <v>132</v>
      </c>
      <c r="G586" s="117" t="s">
        <v>132</v>
      </c>
      <c r="H586" s="27">
        <v>29570</v>
      </c>
      <c r="I586" s="65" t="s">
        <v>477</v>
      </c>
      <c r="J586" s="67" t="s">
        <v>5607</v>
      </c>
      <c r="K586" s="61" t="s">
        <v>479</v>
      </c>
      <c r="L586" s="112"/>
      <c r="M586" s="118" t="s">
        <v>2727</v>
      </c>
      <c r="N586" s="65" t="s">
        <v>5608</v>
      </c>
      <c r="O586" s="67" t="s">
        <v>5620</v>
      </c>
      <c r="P586" s="61" t="s">
        <v>2758</v>
      </c>
      <c r="Q586" s="232" t="s">
        <v>5576</v>
      </c>
      <c r="R586" s="151">
        <v>0</v>
      </c>
      <c r="S586" s="144">
        <v>0</v>
      </c>
      <c r="T586" s="282"/>
      <c r="U586" s="159"/>
      <c r="V586" s="282"/>
      <c r="W586" s="159"/>
      <c r="X586" s="114"/>
      <c r="Y586" s="159"/>
      <c r="Z586" s="114"/>
      <c r="AA586" s="159"/>
      <c r="AB586" s="114"/>
      <c r="AC586" s="159"/>
      <c r="AD586" s="114"/>
      <c r="AE586" s="159"/>
      <c r="AF586" s="114"/>
      <c r="AG586" s="159"/>
      <c r="AH586" s="114"/>
      <c r="AI586" s="159"/>
      <c r="AJ586" s="114"/>
      <c r="AK586" s="159"/>
      <c r="AL586" s="114"/>
      <c r="AM586" s="159"/>
      <c r="AN586" s="144">
        <v>0</v>
      </c>
      <c r="AO586" s="161">
        <v>0</v>
      </c>
      <c r="AP586" s="130">
        <v>0</v>
      </c>
      <c r="AQ586" s="212">
        <v>1</v>
      </c>
      <c r="AR586" s="66">
        <v>0</v>
      </c>
      <c r="AS586" s="120">
        <v>0</v>
      </c>
      <c r="AT586" s="121">
        <v>0</v>
      </c>
      <c r="AU586" s="66">
        <v>0</v>
      </c>
      <c r="AV586" s="122">
        <v>0</v>
      </c>
      <c r="AW586" s="121">
        <v>0</v>
      </c>
      <c r="AX586" s="66">
        <v>0</v>
      </c>
      <c r="AY586" s="122">
        <v>0</v>
      </c>
      <c r="AZ586" s="121">
        <v>0</v>
      </c>
      <c r="BA586" s="66">
        <v>0</v>
      </c>
      <c r="BB586" s="122">
        <v>0</v>
      </c>
      <c r="BC586" s="121">
        <v>0</v>
      </c>
      <c r="BD586" s="66">
        <v>0</v>
      </c>
      <c r="BE586" s="122">
        <v>0</v>
      </c>
      <c r="BF586" s="113">
        <v>0</v>
      </c>
      <c r="BG586" s="66">
        <v>0</v>
      </c>
      <c r="BH586" s="66">
        <v>0</v>
      </c>
      <c r="BI586" s="151">
        <v>1</v>
      </c>
      <c r="BJ586" s="143">
        <v>2</v>
      </c>
      <c r="BK586" s="154">
        <v>0</v>
      </c>
      <c r="BL586" s="144">
        <v>0</v>
      </c>
      <c r="BM586" s="135">
        <v>0</v>
      </c>
      <c r="BN586" s="145">
        <v>0</v>
      </c>
      <c r="BO586" s="135">
        <v>0</v>
      </c>
      <c r="BP586" s="146">
        <v>0</v>
      </c>
      <c r="BQ586" s="135">
        <v>0</v>
      </c>
      <c r="BR586" s="145">
        <v>0</v>
      </c>
      <c r="BS586" s="135">
        <v>0</v>
      </c>
      <c r="BT586" s="155">
        <v>0</v>
      </c>
      <c r="BU586" s="149">
        <v>0</v>
      </c>
      <c r="BV586" s="144">
        <v>0</v>
      </c>
      <c r="BW586" s="145">
        <v>0</v>
      </c>
      <c r="BX586" s="146">
        <v>0</v>
      </c>
      <c r="BY586" s="147" t="s">
        <v>132</v>
      </c>
      <c r="BZ586" s="144">
        <v>0</v>
      </c>
      <c r="CA586" s="145">
        <v>0</v>
      </c>
      <c r="CB586" s="145">
        <v>0</v>
      </c>
      <c r="CC586" s="145">
        <v>0</v>
      </c>
      <c r="CD586" s="144">
        <v>0</v>
      </c>
      <c r="CE586" s="145">
        <v>0</v>
      </c>
      <c r="CF586" s="145">
        <v>0</v>
      </c>
      <c r="CG586" s="145">
        <v>0</v>
      </c>
      <c r="CH586" s="134" t="s">
        <v>132</v>
      </c>
      <c r="CI586" s="145"/>
      <c r="CJ586" s="148"/>
      <c r="CK586" s="149"/>
      <c r="CL586" s="144">
        <v>0</v>
      </c>
      <c r="CM586" s="145">
        <v>0</v>
      </c>
      <c r="CN586" s="145">
        <v>0</v>
      </c>
      <c r="CO586" s="134" t="s">
        <v>132</v>
      </c>
      <c r="CP586" s="136"/>
      <c r="CQ586" s="133" t="s">
        <v>132</v>
      </c>
      <c r="CR586" s="134" t="s">
        <v>132</v>
      </c>
      <c r="CS586" s="112"/>
      <c r="CT586" s="134" t="s">
        <v>132</v>
      </c>
      <c r="CU586" s="135"/>
      <c r="CV586" s="135"/>
      <c r="CW586" s="136" t="s">
        <v>132</v>
      </c>
      <c r="CX586" s="137" t="s">
        <v>132</v>
      </c>
      <c r="CY586" s="137" t="s">
        <v>132</v>
      </c>
      <c r="CZ586" s="137" t="s">
        <v>132</v>
      </c>
      <c r="DA586" s="61"/>
      <c r="DB586" s="156" t="s">
        <v>2744</v>
      </c>
      <c r="DC586" s="138" t="s">
        <v>149</v>
      </c>
      <c r="DD586" s="139" t="s">
        <v>2735</v>
      </c>
      <c r="DE586" s="947" t="s">
        <v>156</v>
      </c>
    </row>
    <row r="587" spans="1:109">
      <c r="A587" s="49"/>
      <c r="B587" s="59">
        <f t="shared" ca="1" si="9"/>
        <v>579</v>
      </c>
      <c r="C587" s="115" t="s">
        <v>287</v>
      </c>
      <c r="D587" s="150" t="s">
        <v>5621</v>
      </c>
      <c r="E587" s="65" t="s">
        <v>5622</v>
      </c>
      <c r="F587" s="116" t="s">
        <v>132</v>
      </c>
      <c r="G587" s="117" t="s">
        <v>132</v>
      </c>
      <c r="H587" s="27">
        <v>38663</v>
      </c>
      <c r="I587" s="65" t="s">
        <v>477</v>
      </c>
      <c r="J587" s="67" t="s">
        <v>5623</v>
      </c>
      <c r="K587" s="61" t="s">
        <v>528</v>
      </c>
      <c r="L587" s="112" t="s">
        <v>5624</v>
      </c>
      <c r="M587" s="118" t="s">
        <v>2727</v>
      </c>
      <c r="N587" s="65" t="s">
        <v>5625</v>
      </c>
      <c r="O587" s="67" t="s">
        <v>5626</v>
      </c>
      <c r="P587" s="61" t="s">
        <v>2743</v>
      </c>
      <c r="Q587" s="112" t="s">
        <v>160</v>
      </c>
      <c r="R587" s="151">
        <v>0</v>
      </c>
      <c r="S587" s="144">
        <v>1</v>
      </c>
      <c r="T587" s="282" t="s">
        <v>944</v>
      </c>
      <c r="U587" s="159">
        <v>26</v>
      </c>
      <c r="V587" s="282"/>
      <c r="W587" s="159"/>
      <c r="X587" s="114"/>
      <c r="Y587" s="159"/>
      <c r="Z587" s="114"/>
      <c r="AA587" s="159"/>
      <c r="AB587" s="114"/>
      <c r="AC587" s="159"/>
      <c r="AD587" s="114"/>
      <c r="AE587" s="159"/>
      <c r="AF587" s="114"/>
      <c r="AG587" s="159"/>
      <c r="AH587" s="114"/>
      <c r="AI587" s="159"/>
      <c r="AJ587" s="114"/>
      <c r="AK587" s="159"/>
      <c r="AL587" s="114"/>
      <c r="AM587" s="159"/>
      <c r="AN587" s="144">
        <v>0</v>
      </c>
      <c r="AO587" s="154">
        <v>0</v>
      </c>
      <c r="AP587" s="130">
        <v>0</v>
      </c>
      <c r="AQ587" s="212">
        <v>0</v>
      </c>
      <c r="AR587" s="66">
        <v>0</v>
      </c>
      <c r="AS587" s="120">
        <v>0</v>
      </c>
      <c r="AT587" s="121">
        <v>0</v>
      </c>
      <c r="AU587" s="66">
        <v>0</v>
      </c>
      <c r="AV587" s="122">
        <v>0</v>
      </c>
      <c r="AW587" s="121">
        <v>0</v>
      </c>
      <c r="AX587" s="66">
        <v>3</v>
      </c>
      <c r="AY587" s="122">
        <v>1.33</v>
      </c>
      <c r="AZ587" s="121">
        <v>0</v>
      </c>
      <c r="BA587" s="66">
        <v>0</v>
      </c>
      <c r="BB587" s="122">
        <v>0</v>
      </c>
      <c r="BC587" s="121">
        <v>0</v>
      </c>
      <c r="BD587" s="66">
        <v>0</v>
      </c>
      <c r="BE587" s="122">
        <v>0</v>
      </c>
      <c r="BF587" s="113">
        <v>1</v>
      </c>
      <c r="BG587" s="66">
        <v>0</v>
      </c>
      <c r="BH587" s="66">
        <v>0</v>
      </c>
      <c r="BI587" s="151">
        <v>4</v>
      </c>
      <c r="BJ587" s="143">
        <v>6</v>
      </c>
      <c r="BK587" s="154">
        <v>0</v>
      </c>
      <c r="BL587" s="144">
        <v>0</v>
      </c>
      <c r="BM587" s="135">
        <v>0</v>
      </c>
      <c r="BN587" s="145">
        <v>0</v>
      </c>
      <c r="BO587" s="135">
        <v>0</v>
      </c>
      <c r="BP587" s="146">
        <v>0</v>
      </c>
      <c r="BQ587" s="135">
        <v>0</v>
      </c>
      <c r="BR587" s="145">
        <v>0</v>
      </c>
      <c r="BS587" s="135">
        <v>0</v>
      </c>
      <c r="BT587" s="155">
        <v>0</v>
      </c>
      <c r="BU587" s="149">
        <v>0</v>
      </c>
      <c r="BV587" s="144">
        <v>0</v>
      </c>
      <c r="BW587" s="145">
        <v>0</v>
      </c>
      <c r="BX587" s="146">
        <v>0</v>
      </c>
      <c r="BY587" s="147" t="s">
        <v>132</v>
      </c>
      <c r="BZ587" s="144">
        <v>0</v>
      </c>
      <c r="CA587" s="145">
        <v>0</v>
      </c>
      <c r="CB587" s="145">
        <v>0</v>
      </c>
      <c r="CC587" s="145">
        <v>0</v>
      </c>
      <c r="CD587" s="144">
        <v>0</v>
      </c>
      <c r="CE587" s="145">
        <v>0</v>
      </c>
      <c r="CF587" s="145">
        <v>0</v>
      </c>
      <c r="CG587" s="145">
        <v>0</v>
      </c>
      <c r="CH587" s="134" t="s">
        <v>132</v>
      </c>
      <c r="CI587" s="145"/>
      <c r="CJ587" s="148"/>
      <c r="CK587" s="149"/>
      <c r="CL587" s="144">
        <v>0</v>
      </c>
      <c r="CM587" s="145">
        <v>0</v>
      </c>
      <c r="CN587" s="145">
        <v>0</v>
      </c>
      <c r="CO587" s="134" t="s">
        <v>132</v>
      </c>
      <c r="CP587" s="136"/>
      <c r="CQ587" s="133" t="s">
        <v>132</v>
      </c>
      <c r="CR587" s="134" t="s">
        <v>132</v>
      </c>
      <c r="CS587" s="112"/>
      <c r="CT587" s="134" t="s">
        <v>132</v>
      </c>
      <c r="CU587" s="135"/>
      <c r="CV587" s="135"/>
      <c r="CW587" s="136" t="s">
        <v>132</v>
      </c>
      <c r="CX587" s="137" t="s">
        <v>132</v>
      </c>
      <c r="CY587" s="137" t="s">
        <v>132</v>
      </c>
      <c r="CZ587" s="137" t="s">
        <v>132</v>
      </c>
      <c r="DA587" s="61"/>
      <c r="DB587" s="156" t="s">
        <v>2744</v>
      </c>
      <c r="DC587" s="138" t="s">
        <v>137</v>
      </c>
      <c r="DD587" s="139" t="s">
        <v>2736</v>
      </c>
      <c r="DE587" s="947" t="s">
        <v>626</v>
      </c>
    </row>
    <row r="588" spans="1:109">
      <c r="A588" s="49"/>
      <c r="B588" s="59">
        <f t="shared" ca="1" si="9"/>
        <v>580</v>
      </c>
      <c r="C588" s="115" t="s">
        <v>287</v>
      </c>
      <c r="D588" s="150" t="s">
        <v>5627</v>
      </c>
      <c r="E588" s="65" t="s">
        <v>5628</v>
      </c>
      <c r="F588" s="116" t="s">
        <v>132</v>
      </c>
      <c r="G588" s="117" t="s">
        <v>132</v>
      </c>
      <c r="H588" s="27">
        <v>43525</v>
      </c>
      <c r="I588" s="65" t="s">
        <v>477</v>
      </c>
      <c r="J588" s="67" t="s">
        <v>5623</v>
      </c>
      <c r="K588" s="61" t="s">
        <v>528</v>
      </c>
      <c r="L588" s="112" t="s">
        <v>5624</v>
      </c>
      <c r="M588" s="118" t="s">
        <v>2727</v>
      </c>
      <c r="N588" s="65" t="s">
        <v>5625</v>
      </c>
      <c r="O588" s="67" t="s">
        <v>5629</v>
      </c>
      <c r="P588" s="61" t="s">
        <v>2743</v>
      </c>
      <c r="Q588" s="112" t="s">
        <v>160</v>
      </c>
      <c r="R588" s="151">
        <v>0</v>
      </c>
      <c r="S588" s="144">
        <v>0</v>
      </c>
      <c r="T588" s="282"/>
      <c r="U588" s="159"/>
      <c r="V588" s="282"/>
      <c r="W588" s="159"/>
      <c r="X588" s="114"/>
      <c r="Y588" s="159"/>
      <c r="Z588" s="114"/>
      <c r="AA588" s="159"/>
      <c r="AB588" s="114"/>
      <c r="AC588" s="159"/>
      <c r="AD588" s="114"/>
      <c r="AE588" s="159"/>
      <c r="AF588" s="114"/>
      <c r="AG588" s="159"/>
      <c r="AH588" s="114"/>
      <c r="AI588" s="159"/>
      <c r="AJ588" s="114"/>
      <c r="AK588" s="159"/>
      <c r="AL588" s="114"/>
      <c r="AM588" s="159"/>
      <c r="AN588" s="144">
        <v>2</v>
      </c>
      <c r="AO588" s="161">
        <v>0.5</v>
      </c>
      <c r="AP588" s="130">
        <v>0</v>
      </c>
      <c r="AQ588" s="212">
        <v>1</v>
      </c>
      <c r="AR588" s="66">
        <v>0</v>
      </c>
      <c r="AS588" s="120">
        <v>0</v>
      </c>
      <c r="AT588" s="121">
        <v>0</v>
      </c>
      <c r="AU588" s="66">
        <v>0</v>
      </c>
      <c r="AV588" s="131">
        <v>0</v>
      </c>
      <c r="AW588" s="121">
        <v>0</v>
      </c>
      <c r="AX588" s="66">
        <v>3</v>
      </c>
      <c r="AY588" s="122">
        <v>0.33</v>
      </c>
      <c r="AZ588" s="121">
        <v>0</v>
      </c>
      <c r="BA588" s="66">
        <v>0</v>
      </c>
      <c r="BB588" s="122">
        <v>0</v>
      </c>
      <c r="BC588" s="121">
        <v>0</v>
      </c>
      <c r="BD588" s="66">
        <v>0</v>
      </c>
      <c r="BE588" s="122">
        <v>0</v>
      </c>
      <c r="BF588" s="113">
        <v>1</v>
      </c>
      <c r="BG588" s="66">
        <v>0</v>
      </c>
      <c r="BH588" s="66">
        <v>0</v>
      </c>
      <c r="BI588" s="151">
        <v>1</v>
      </c>
      <c r="BJ588" s="143">
        <v>7</v>
      </c>
      <c r="BK588" s="154">
        <v>0</v>
      </c>
      <c r="BL588" s="144">
        <v>0</v>
      </c>
      <c r="BM588" s="135">
        <v>0</v>
      </c>
      <c r="BN588" s="145">
        <v>0</v>
      </c>
      <c r="BO588" s="135">
        <v>0</v>
      </c>
      <c r="BP588" s="146">
        <v>0</v>
      </c>
      <c r="BQ588" s="135">
        <v>0</v>
      </c>
      <c r="BR588" s="145">
        <v>0</v>
      </c>
      <c r="BS588" s="135">
        <v>0</v>
      </c>
      <c r="BT588" s="155">
        <v>0</v>
      </c>
      <c r="BU588" s="149">
        <v>0</v>
      </c>
      <c r="BV588" s="144">
        <v>0</v>
      </c>
      <c r="BW588" s="145">
        <v>0</v>
      </c>
      <c r="BX588" s="146">
        <v>0</v>
      </c>
      <c r="BY588" s="147" t="s">
        <v>132</v>
      </c>
      <c r="BZ588" s="144">
        <v>0</v>
      </c>
      <c r="CA588" s="145">
        <v>0</v>
      </c>
      <c r="CB588" s="145">
        <v>0</v>
      </c>
      <c r="CC588" s="145">
        <v>0</v>
      </c>
      <c r="CD588" s="144">
        <v>0</v>
      </c>
      <c r="CE588" s="145">
        <v>0</v>
      </c>
      <c r="CF588" s="145">
        <v>0</v>
      </c>
      <c r="CG588" s="145">
        <v>0</v>
      </c>
      <c r="CH588" s="134" t="s">
        <v>132</v>
      </c>
      <c r="CI588" s="145"/>
      <c r="CJ588" s="148"/>
      <c r="CK588" s="149"/>
      <c r="CL588" s="144">
        <v>0</v>
      </c>
      <c r="CM588" s="145">
        <v>0</v>
      </c>
      <c r="CN588" s="145">
        <v>0</v>
      </c>
      <c r="CO588" s="134" t="s">
        <v>132</v>
      </c>
      <c r="CP588" s="136"/>
      <c r="CQ588" s="133" t="s">
        <v>132</v>
      </c>
      <c r="CR588" s="134" t="s">
        <v>132</v>
      </c>
      <c r="CS588" s="112"/>
      <c r="CT588" s="134" t="s">
        <v>132</v>
      </c>
      <c r="CU588" s="135"/>
      <c r="CV588" s="135"/>
      <c r="CW588" s="136" t="s">
        <v>132</v>
      </c>
      <c r="CX588" s="137" t="s">
        <v>132</v>
      </c>
      <c r="CY588" s="137" t="s">
        <v>132</v>
      </c>
      <c r="CZ588" s="137" t="s">
        <v>132</v>
      </c>
      <c r="DA588" s="61"/>
      <c r="DB588" s="156" t="s">
        <v>2744</v>
      </c>
      <c r="DC588" s="138" t="s">
        <v>137</v>
      </c>
      <c r="DD588" s="139" t="s">
        <v>2736</v>
      </c>
      <c r="DE588" s="947" t="s">
        <v>626</v>
      </c>
    </row>
    <row r="589" spans="1:109">
      <c r="A589" s="49"/>
      <c r="B589" s="59">
        <f t="shared" ca="1" si="9"/>
        <v>581</v>
      </c>
      <c r="C589" s="115" t="s">
        <v>287</v>
      </c>
      <c r="D589" s="150" t="s">
        <v>5630</v>
      </c>
      <c r="E589" s="65" t="s">
        <v>5631</v>
      </c>
      <c r="F589" s="116" t="s">
        <v>132</v>
      </c>
      <c r="G589" s="117" t="s">
        <v>132</v>
      </c>
      <c r="H589" s="27">
        <v>21671</v>
      </c>
      <c r="I589" s="65" t="s">
        <v>477</v>
      </c>
      <c r="J589" s="67" t="s">
        <v>5632</v>
      </c>
      <c r="K589" s="61" t="s">
        <v>479</v>
      </c>
      <c r="L589" s="112"/>
      <c r="M589" s="118" t="s">
        <v>2727</v>
      </c>
      <c r="N589" s="65" t="s">
        <v>5633</v>
      </c>
      <c r="O589" s="67" t="s">
        <v>5634</v>
      </c>
      <c r="P589" s="61" t="s">
        <v>2743</v>
      </c>
      <c r="Q589" s="112"/>
      <c r="R589" s="151">
        <v>0</v>
      </c>
      <c r="S589" s="144">
        <v>0</v>
      </c>
      <c r="T589" s="282"/>
      <c r="U589" s="159"/>
      <c r="V589" s="282"/>
      <c r="W589" s="159"/>
      <c r="X589" s="114"/>
      <c r="Y589" s="159"/>
      <c r="Z589" s="114"/>
      <c r="AA589" s="159"/>
      <c r="AB589" s="114"/>
      <c r="AC589" s="159"/>
      <c r="AD589" s="114"/>
      <c r="AE589" s="159"/>
      <c r="AF589" s="114"/>
      <c r="AG589" s="159"/>
      <c r="AH589" s="114"/>
      <c r="AI589" s="159"/>
      <c r="AJ589" s="114"/>
      <c r="AK589" s="159"/>
      <c r="AL589" s="114"/>
      <c r="AM589" s="159"/>
      <c r="AN589" s="144">
        <v>10</v>
      </c>
      <c r="AO589" s="161">
        <v>0.03</v>
      </c>
      <c r="AP589" s="130">
        <v>0</v>
      </c>
      <c r="AQ589" s="212">
        <v>0</v>
      </c>
      <c r="AR589" s="66">
        <v>0</v>
      </c>
      <c r="AS589" s="120">
        <v>0</v>
      </c>
      <c r="AT589" s="121">
        <v>0</v>
      </c>
      <c r="AU589" s="66">
        <v>0</v>
      </c>
      <c r="AV589" s="122">
        <v>0</v>
      </c>
      <c r="AW589" s="121">
        <v>0</v>
      </c>
      <c r="AX589" s="66">
        <v>0</v>
      </c>
      <c r="AY589" s="122">
        <v>0</v>
      </c>
      <c r="AZ589" s="121">
        <v>0</v>
      </c>
      <c r="BA589" s="66">
        <v>0</v>
      </c>
      <c r="BB589" s="122">
        <v>0</v>
      </c>
      <c r="BC589" s="121">
        <v>0</v>
      </c>
      <c r="BD589" s="66">
        <v>0</v>
      </c>
      <c r="BE589" s="122">
        <v>0</v>
      </c>
      <c r="BF589" s="113">
        <v>0</v>
      </c>
      <c r="BG589" s="66">
        <v>2</v>
      </c>
      <c r="BH589" s="66">
        <v>7.0000000000000007E-2</v>
      </c>
      <c r="BI589" s="151">
        <v>0.5</v>
      </c>
      <c r="BJ589" s="143">
        <v>2</v>
      </c>
      <c r="BK589" s="154">
        <v>0</v>
      </c>
      <c r="BL589" s="144">
        <v>0</v>
      </c>
      <c r="BM589" s="135">
        <v>0</v>
      </c>
      <c r="BN589" s="145">
        <v>0</v>
      </c>
      <c r="BO589" s="135">
        <v>0</v>
      </c>
      <c r="BP589" s="146">
        <v>0</v>
      </c>
      <c r="BQ589" s="135">
        <v>0</v>
      </c>
      <c r="BR589" s="145">
        <v>0</v>
      </c>
      <c r="BS589" s="135">
        <v>0</v>
      </c>
      <c r="BT589" s="155">
        <v>0</v>
      </c>
      <c r="BU589" s="149">
        <v>0</v>
      </c>
      <c r="BV589" s="144">
        <v>0</v>
      </c>
      <c r="BW589" s="145">
        <v>0</v>
      </c>
      <c r="BX589" s="146">
        <v>0</v>
      </c>
      <c r="BY589" s="147" t="s">
        <v>132</v>
      </c>
      <c r="BZ589" s="144">
        <v>0</v>
      </c>
      <c r="CA589" s="145">
        <v>0</v>
      </c>
      <c r="CB589" s="145">
        <v>0</v>
      </c>
      <c r="CC589" s="145">
        <v>0</v>
      </c>
      <c r="CD589" s="144">
        <v>0</v>
      </c>
      <c r="CE589" s="145">
        <v>0</v>
      </c>
      <c r="CF589" s="145">
        <v>0</v>
      </c>
      <c r="CG589" s="145">
        <v>0</v>
      </c>
      <c r="CH589" s="134" t="s">
        <v>132</v>
      </c>
      <c r="CI589" s="145"/>
      <c r="CJ589" s="148"/>
      <c r="CK589" s="149"/>
      <c r="CL589" s="144">
        <v>0</v>
      </c>
      <c r="CM589" s="145">
        <v>0</v>
      </c>
      <c r="CN589" s="145">
        <v>0</v>
      </c>
      <c r="CO589" s="134" t="s">
        <v>132</v>
      </c>
      <c r="CP589" s="136"/>
      <c r="CQ589" s="133" t="s">
        <v>132</v>
      </c>
      <c r="CR589" s="134" t="s">
        <v>132</v>
      </c>
      <c r="CS589" s="112"/>
      <c r="CT589" s="134" t="s">
        <v>132</v>
      </c>
      <c r="CU589" s="135"/>
      <c r="CV589" s="135"/>
      <c r="CW589" s="136" t="s">
        <v>132</v>
      </c>
      <c r="CX589" s="137" t="s">
        <v>132</v>
      </c>
      <c r="CY589" s="137" t="s">
        <v>132</v>
      </c>
      <c r="CZ589" s="137" t="s">
        <v>132</v>
      </c>
      <c r="DA589" s="61"/>
      <c r="DB589" s="156" t="s">
        <v>3003</v>
      </c>
      <c r="DC589" s="138" t="s">
        <v>149</v>
      </c>
      <c r="DD589" s="139" t="s">
        <v>2736</v>
      </c>
      <c r="DE589" s="947" t="s">
        <v>5635</v>
      </c>
    </row>
    <row r="590" spans="1:109">
      <c r="A590" s="49"/>
      <c r="B590" s="59">
        <f t="shared" ca="1" si="9"/>
        <v>582</v>
      </c>
      <c r="C590" s="115" t="s">
        <v>5636</v>
      </c>
      <c r="D590" s="150" t="s">
        <v>5637</v>
      </c>
      <c r="E590" s="65" t="s">
        <v>5638</v>
      </c>
      <c r="F590" s="116" t="s">
        <v>132</v>
      </c>
      <c r="G590" s="117" t="s">
        <v>132</v>
      </c>
      <c r="H590" s="27">
        <v>34425</v>
      </c>
      <c r="I590" s="65" t="s">
        <v>477</v>
      </c>
      <c r="J590" s="67" t="s">
        <v>5639</v>
      </c>
      <c r="K590" s="61" t="s">
        <v>479</v>
      </c>
      <c r="L590" s="112"/>
      <c r="M590" s="118" t="s">
        <v>2727</v>
      </c>
      <c r="N590" s="65" t="s">
        <v>5640</v>
      </c>
      <c r="O590" s="67" t="s">
        <v>5641</v>
      </c>
      <c r="P590" s="61" t="s">
        <v>197</v>
      </c>
      <c r="Q590" s="112" t="s">
        <v>160</v>
      </c>
      <c r="R590" s="151">
        <v>0</v>
      </c>
      <c r="S590" s="144">
        <v>1</v>
      </c>
      <c r="T590" s="282" t="s">
        <v>944</v>
      </c>
      <c r="U590" s="159">
        <v>21</v>
      </c>
      <c r="V590" s="282"/>
      <c r="W590" s="159"/>
      <c r="X590" s="114"/>
      <c r="Y590" s="159"/>
      <c r="Z590" s="114"/>
      <c r="AA590" s="159"/>
      <c r="AB590" s="114"/>
      <c r="AC590" s="159"/>
      <c r="AD590" s="114"/>
      <c r="AE590" s="159"/>
      <c r="AF590" s="114"/>
      <c r="AG590" s="159"/>
      <c r="AH590" s="114"/>
      <c r="AI590" s="159"/>
      <c r="AJ590" s="114"/>
      <c r="AK590" s="159"/>
      <c r="AL590" s="114"/>
      <c r="AM590" s="159"/>
      <c r="AN590" s="144">
        <v>2</v>
      </c>
      <c r="AO590" s="161">
        <v>0.1</v>
      </c>
      <c r="AP590" s="130">
        <v>0</v>
      </c>
      <c r="AQ590" s="212">
        <v>1</v>
      </c>
      <c r="AR590" s="66">
        <v>0</v>
      </c>
      <c r="AS590" s="120">
        <v>1</v>
      </c>
      <c r="AT590" s="121">
        <v>0</v>
      </c>
      <c r="AU590" s="66">
        <v>0</v>
      </c>
      <c r="AV590" s="122">
        <v>0</v>
      </c>
      <c r="AW590" s="121">
        <v>2</v>
      </c>
      <c r="AX590" s="66">
        <v>0</v>
      </c>
      <c r="AY590" s="122">
        <v>0</v>
      </c>
      <c r="AZ590" s="121">
        <v>0</v>
      </c>
      <c r="BA590" s="66">
        <v>0</v>
      </c>
      <c r="BB590" s="122">
        <v>0</v>
      </c>
      <c r="BC590" s="121">
        <v>0</v>
      </c>
      <c r="BD590" s="66">
        <v>1</v>
      </c>
      <c r="BE590" s="122">
        <v>0</v>
      </c>
      <c r="BF590" s="113">
        <v>1</v>
      </c>
      <c r="BG590" s="66">
        <v>0</v>
      </c>
      <c r="BH590" s="66">
        <v>0</v>
      </c>
      <c r="BI590" s="151">
        <v>5</v>
      </c>
      <c r="BJ590" s="143">
        <v>11</v>
      </c>
      <c r="BK590" s="154">
        <v>0</v>
      </c>
      <c r="BL590" s="144">
        <v>0</v>
      </c>
      <c r="BM590" s="135">
        <v>0</v>
      </c>
      <c r="BN590" s="145">
        <v>0</v>
      </c>
      <c r="BO590" s="135">
        <v>0</v>
      </c>
      <c r="BP590" s="146">
        <v>0</v>
      </c>
      <c r="BQ590" s="135">
        <v>0</v>
      </c>
      <c r="BR590" s="145">
        <v>0</v>
      </c>
      <c r="BS590" s="135">
        <v>0</v>
      </c>
      <c r="BT590" s="155">
        <v>0</v>
      </c>
      <c r="BU590" s="149">
        <v>0</v>
      </c>
      <c r="BV590" s="144">
        <v>1</v>
      </c>
      <c r="BW590" s="145">
        <v>21</v>
      </c>
      <c r="BX590" s="146">
        <v>21</v>
      </c>
      <c r="BY590" s="147" t="s">
        <v>132</v>
      </c>
      <c r="BZ590" s="144">
        <v>0</v>
      </c>
      <c r="CA590" s="145">
        <v>0</v>
      </c>
      <c r="CB590" s="145">
        <v>0</v>
      </c>
      <c r="CC590" s="145">
        <v>0</v>
      </c>
      <c r="CD590" s="144">
        <v>0</v>
      </c>
      <c r="CE590" s="145">
        <v>0</v>
      </c>
      <c r="CF590" s="145">
        <v>0</v>
      </c>
      <c r="CG590" s="145">
        <v>0</v>
      </c>
      <c r="CH590" s="134" t="s">
        <v>127</v>
      </c>
      <c r="CI590" s="145">
        <v>0</v>
      </c>
      <c r="CJ590" s="148">
        <v>0</v>
      </c>
      <c r="CK590" s="149">
        <v>0</v>
      </c>
      <c r="CL590" s="144">
        <v>0</v>
      </c>
      <c r="CM590" s="145">
        <v>0</v>
      </c>
      <c r="CN590" s="145">
        <v>0</v>
      </c>
      <c r="CO590" s="134" t="s">
        <v>127</v>
      </c>
      <c r="CP590" s="136" t="s">
        <v>132</v>
      </c>
      <c r="CQ590" s="133" t="s">
        <v>132</v>
      </c>
      <c r="CR590" s="134" t="s">
        <v>132</v>
      </c>
      <c r="CS590" s="112"/>
      <c r="CT590" s="134" t="s">
        <v>132</v>
      </c>
      <c r="CU590" s="135"/>
      <c r="CV590" s="135"/>
      <c r="CW590" s="136" t="s">
        <v>132</v>
      </c>
      <c r="CX590" s="137" t="s">
        <v>132</v>
      </c>
      <c r="CY590" s="137" t="s">
        <v>132</v>
      </c>
      <c r="CZ590" s="137" t="s">
        <v>132</v>
      </c>
      <c r="DA590" s="61"/>
      <c r="DB590" s="156" t="s">
        <v>2744</v>
      </c>
      <c r="DC590" s="138" t="s">
        <v>149</v>
      </c>
      <c r="DD590" s="139" t="s">
        <v>2735</v>
      </c>
      <c r="DE590" s="947" t="s">
        <v>156</v>
      </c>
    </row>
    <row r="591" spans="1:109">
      <c r="A591" s="49"/>
      <c r="B591" s="59">
        <f t="shared" ca="1" si="9"/>
        <v>583</v>
      </c>
      <c r="C591" s="115" t="s">
        <v>287</v>
      </c>
      <c r="D591" s="150" t="s">
        <v>5642</v>
      </c>
      <c r="E591" s="65" t="s">
        <v>5643</v>
      </c>
      <c r="F591" s="116" t="s">
        <v>132</v>
      </c>
      <c r="G591" s="117" t="s">
        <v>132</v>
      </c>
      <c r="H591" s="27">
        <v>38473</v>
      </c>
      <c r="I591" s="65" t="s">
        <v>477</v>
      </c>
      <c r="J591" s="67" t="s">
        <v>5644</v>
      </c>
      <c r="K591" s="61" t="s">
        <v>479</v>
      </c>
      <c r="L591" s="112"/>
      <c r="M591" s="118" t="s">
        <v>2727</v>
      </c>
      <c r="N591" s="73" t="s">
        <v>5645</v>
      </c>
      <c r="O591" s="67" t="s">
        <v>5646</v>
      </c>
      <c r="P591" s="61" t="s">
        <v>2758</v>
      </c>
      <c r="Q591" s="232" t="s">
        <v>5576</v>
      </c>
      <c r="R591" s="151">
        <v>0</v>
      </c>
      <c r="S591" s="144">
        <v>0</v>
      </c>
      <c r="T591" s="282"/>
      <c r="U591" s="159"/>
      <c r="V591" s="282"/>
      <c r="W591" s="159"/>
      <c r="X591" s="114"/>
      <c r="Y591" s="159"/>
      <c r="Z591" s="114"/>
      <c r="AA591" s="159"/>
      <c r="AB591" s="114"/>
      <c r="AC591" s="159"/>
      <c r="AD591" s="114"/>
      <c r="AE591" s="159"/>
      <c r="AF591" s="114"/>
      <c r="AG591" s="159"/>
      <c r="AH591" s="114"/>
      <c r="AI591" s="159"/>
      <c r="AJ591" s="114"/>
      <c r="AK591" s="159"/>
      <c r="AL591" s="114"/>
      <c r="AM591" s="159"/>
      <c r="AN591" s="144">
        <v>0</v>
      </c>
      <c r="AO591" s="161">
        <v>0</v>
      </c>
      <c r="AP591" s="130">
        <v>0</v>
      </c>
      <c r="AQ591" s="212">
        <v>1</v>
      </c>
      <c r="AR591" s="66">
        <v>0</v>
      </c>
      <c r="AS591" s="120">
        <v>0</v>
      </c>
      <c r="AT591" s="121">
        <v>0</v>
      </c>
      <c r="AU591" s="66">
        <v>0</v>
      </c>
      <c r="AV591" s="122">
        <v>0</v>
      </c>
      <c r="AW591" s="121">
        <v>1</v>
      </c>
      <c r="AX591" s="66">
        <v>0</v>
      </c>
      <c r="AY591" s="122">
        <v>1</v>
      </c>
      <c r="AZ591" s="121">
        <v>0</v>
      </c>
      <c r="BA591" s="66">
        <v>0</v>
      </c>
      <c r="BB591" s="122">
        <v>0</v>
      </c>
      <c r="BC591" s="121">
        <v>0</v>
      </c>
      <c r="BD591" s="66">
        <v>0</v>
      </c>
      <c r="BE591" s="122">
        <v>0</v>
      </c>
      <c r="BF591" s="113">
        <v>2</v>
      </c>
      <c r="BG591" s="66">
        <v>0</v>
      </c>
      <c r="BH591" s="66">
        <v>2</v>
      </c>
      <c r="BI591" s="151">
        <v>4</v>
      </c>
      <c r="BJ591" s="143">
        <v>11</v>
      </c>
      <c r="BK591" s="154">
        <v>0</v>
      </c>
      <c r="BL591" s="144">
        <v>0</v>
      </c>
      <c r="BM591" s="135">
        <v>0</v>
      </c>
      <c r="BN591" s="145">
        <v>0</v>
      </c>
      <c r="BO591" s="135">
        <v>0</v>
      </c>
      <c r="BP591" s="146">
        <v>0</v>
      </c>
      <c r="BQ591" s="135">
        <v>0</v>
      </c>
      <c r="BR591" s="145">
        <v>0</v>
      </c>
      <c r="BS591" s="135">
        <v>0</v>
      </c>
      <c r="BT591" s="155">
        <v>0</v>
      </c>
      <c r="BU591" s="149">
        <v>0</v>
      </c>
      <c r="BV591" s="144">
        <v>0</v>
      </c>
      <c r="BW591" s="145">
        <v>56</v>
      </c>
      <c r="BX591" s="146">
        <v>56</v>
      </c>
      <c r="BY591" s="147" t="s">
        <v>132</v>
      </c>
      <c r="BZ591" s="144">
        <v>0</v>
      </c>
      <c r="CA591" s="145">
        <v>249</v>
      </c>
      <c r="CB591" s="145">
        <v>249</v>
      </c>
      <c r="CC591" s="145">
        <v>249</v>
      </c>
      <c r="CD591" s="144">
        <v>0</v>
      </c>
      <c r="CE591" s="145">
        <v>0</v>
      </c>
      <c r="CF591" s="145">
        <v>0</v>
      </c>
      <c r="CG591" s="145">
        <v>0</v>
      </c>
      <c r="CH591" s="134" t="s">
        <v>127</v>
      </c>
      <c r="CI591" s="145">
        <v>0</v>
      </c>
      <c r="CJ591" s="148">
        <v>0</v>
      </c>
      <c r="CK591" s="149">
        <v>1</v>
      </c>
      <c r="CL591" s="144">
        <v>0</v>
      </c>
      <c r="CM591" s="145">
        <v>0</v>
      </c>
      <c r="CN591" s="145">
        <v>0</v>
      </c>
      <c r="CO591" s="134" t="s">
        <v>132</v>
      </c>
      <c r="CP591" s="136"/>
      <c r="CQ591" s="133" t="s">
        <v>132</v>
      </c>
      <c r="CR591" s="134" t="s">
        <v>132</v>
      </c>
      <c r="CS591" s="112"/>
      <c r="CT591" s="134" t="s">
        <v>132</v>
      </c>
      <c r="CU591" s="135"/>
      <c r="CV591" s="135"/>
      <c r="CW591" s="136" t="s">
        <v>132</v>
      </c>
      <c r="CX591" s="137" t="s">
        <v>132</v>
      </c>
      <c r="CY591" s="137" t="s">
        <v>132</v>
      </c>
      <c r="CZ591" s="137" t="s">
        <v>132</v>
      </c>
      <c r="DA591" s="61"/>
      <c r="DB591" s="156" t="s">
        <v>2744</v>
      </c>
      <c r="DC591" s="138" t="s">
        <v>149</v>
      </c>
      <c r="DD591" s="139" t="s">
        <v>2735</v>
      </c>
      <c r="DE591" s="947" t="s">
        <v>210</v>
      </c>
    </row>
    <row r="592" spans="1:109" ht="27">
      <c r="A592" s="49"/>
      <c r="B592" s="59">
        <f t="shared" ca="1" si="9"/>
        <v>584</v>
      </c>
      <c r="C592" s="115" t="s">
        <v>287</v>
      </c>
      <c r="D592" s="150" t="s">
        <v>5647</v>
      </c>
      <c r="E592" s="65" t="s">
        <v>5648</v>
      </c>
      <c r="F592" s="116" t="s">
        <v>132</v>
      </c>
      <c r="G592" s="117" t="s">
        <v>132</v>
      </c>
      <c r="H592" s="27">
        <v>38473</v>
      </c>
      <c r="I592" s="65" t="s">
        <v>477</v>
      </c>
      <c r="J592" s="67" t="s">
        <v>5644</v>
      </c>
      <c r="K592" s="61" t="s">
        <v>479</v>
      </c>
      <c r="L592" s="112"/>
      <c r="M592" s="118" t="s">
        <v>2727</v>
      </c>
      <c r="N592" s="65" t="s">
        <v>5645</v>
      </c>
      <c r="O592" s="67" t="s">
        <v>5649</v>
      </c>
      <c r="P592" s="61" t="s">
        <v>2758</v>
      </c>
      <c r="Q592" s="232" t="s">
        <v>5576</v>
      </c>
      <c r="R592" s="151">
        <v>0</v>
      </c>
      <c r="S592" s="144">
        <v>0</v>
      </c>
      <c r="T592" s="282"/>
      <c r="U592" s="159"/>
      <c r="V592" s="282"/>
      <c r="W592" s="159"/>
      <c r="X592" s="114"/>
      <c r="Y592" s="159"/>
      <c r="Z592" s="114"/>
      <c r="AA592" s="159"/>
      <c r="AB592" s="114"/>
      <c r="AC592" s="159"/>
      <c r="AD592" s="114"/>
      <c r="AE592" s="159"/>
      <c r="AF592" s="114"/>
      <c r="AG592" s="159"/>
      <c r="AH592" s="114"/>
      <c r="AI592" s="159"/>
      <c r="AJ592" s="114"/>
      <c r="AK592" s="159"/>
      <c r="AL592" s="114"/>
      <c r="AM592" s="159"/>
      <c r="AN592" s="144">
        <v>0</v>
      </c>
      <c r="AO592" s="161">
        <v>0</v>
      </c>
      <c r="AP592" s="130">
        <v>0</v>
      </c>
      <c r="AQ592" s="212">
        <v>1</v>
      </c>
      <c r="AR592" s="66">
        <v>0</v>
      </c>
      <c r="AS592" s="120">
        <v>0</v>
      </c>
      <c r="AT592" s="121">
        <v>0</v>
      </c>
      <c r="AU592" s="66">
        <v>0</v>
      </c>
      <c r="AV592" s="122">
        <v>0</v>
      </c>
      <c r="AW592" s="121">
        <v>0</v>
      </c>
      <c r="AX592" s="66">
        <v>1</v>
      </c>
      <c r="AY592" s="122">
        <v>0.01</v>
      </c>
      <c r="AZ592" s="121">
        <v>0</v>
      </c>
      <c r="BA592" s="66">
        <v>0</v>
      </c>
      <c r="BB592" s="122">
        <v>0</v>
      </c>
      <c r="BC592" s="121">
        <v>0</v>
      </c>
      <c r="BD592" s="66">
        <v>0</v>
      </c>
      <c r="BE592" s="122">
        <v>0</v>
      </c>
      <c r="BF592" s="113">
        <v>0</v>
      </c>
      <c r="BG592" s="66">
        <v>1</v>
      </c>
      <c r="BH592" s="66">
        <v>0.01</v>
      </c>
      <c r="BI592" s="151">
        <v>1</v>
      </c>
      <c r="BJ592" s="143">
        <v>2</v>
      </c>
      <c r="BK592" s="154">
        <v>0</v>
      </c>
      <c r="BL592" s="144">
        <v>0</v>
      </c>
      <c r="BM592" s="135">
        <v>0</v>
      </c>
      <c r="BN592" s="145">
        <v>0</v>
      </c>
      <c r="BO592" s="135">
        <v>0</v>
      </c>
      <c r="BP592" s="146">
        <v>0</v>
      </c>
      <c r="BQ592" s="135">
        <v>0</v>
      </c>
      <c r="BR592" s="145">
        <v>0</v>
      </c>
      <c r="BS592" s="135">
        <v>0</v>
      </c>
      <c r="BT592" s="155">
        <v>0</v>
      </c>
      <c r="BU592" s="149">
        <v>0</v>
      </c>
      <c r="BV592" s="144">
        <v>0</v>
      </c>
      <c r="BW592" s="145">
        <v>1</v>
      </c>
      <c r="BX592" s="146">
        <v>1</v>
      </c>
      <c r="BY592" s="147" t="s">
        <v>132</v>
      </c>
      <c r="BZ592" s="144">
        <v>0</v>
      </c>
      <c r="CA592" s="145">
        <v>0</v>
      </c>
      <c r="CB592" s="145">
        <v>0</v>
      </c>
      <c r="CC592" s="145">
        <v>0</v>
      </c>
      <c r="CD592" s="144">
        <v>0</v>
      </c>
      <c r="CE592" s="145">
        <v>0</v>
      </c>
      <c r="CF592" s="145">
        <v>0</v>
      </c>
      <c r="CG592" s="145">
        <v>0</v>
      </c>
      <c r="CH592" s="134" t="s">
        <v>132</v>
      </c>
      <c r="CI592" s="146"/>
      <c r="CJ592" s="148"/>
      <c r="CK592" s="149"/>
      <c r="CL592" s="144">
        <v>0</v>
      </c>
      <c r="CM592" s="145">
        <v>0</v>
      </c>
      <c r="CN592" s="145">
        <v>0</v>
      </c>
      <c r="CO592" s="134" t="s">
        <v>132</v>
      </c>
      <c r="CP592" s="136"/>
      <c r="CQ592" s="133" t="s">
        <v>132</v>
      </c>
      <c r="CR592" s="134" t="s">
        <v>132</v>
      </c>
      <c r="CS592" s="112"/>
      <c r="CT592" s="134" t="s">
        <v>132</v>
      </c>
      <c r="CU592" s="135"/>
      <c r="CV592" s="135"/>
      <c r="CW592" s="136" t="s">
        <v>132</v>
      </c>
      <c r="CX592" s="137" t="s">
        <v>132</v>
      </c>
      <c r="CY592" s="137" t="s">
        <v>132</v>
      </c>
      <c r="CZ592" s="137" t="s">
        <v>132</v>
      </c>
      <c r="DA592" s="61"/>
      <c r="DB592" s="156" t="s">
        <v>2744</v>
      </c>
      <c r="DC592" s="138" t="s">
        <v>149</v>
      </c>
      <c r="DD592" s="139" t="s">
        <v>2735</v>
      </c>
      <c r="DE592" s="947" t="s">
        <v>210</v>
      </c>
    </row>
    <row r="593" spans="1:109" ht="27">
      <c r="A593" s="49"/>
      <c r="B593" s="59">
        <f t="shared" ca="1" si="9"/>
        <v>585</v>
      </c>
      <c r="C593" s="115" t="s">
        <v>287</v>
      </c>
      <c r="D593" s="150" t="s">
        <v>5650</v>
      </c>
      <c r="E593" s="65" t="s">
        <v>5651</v>
      </c>
      <c r="F593" s="116" t="s">
        <v>132</v>
      </c>
      <c r="G593" s="117" t="s">
        <v>132</v>
      </c>
      <c r="H593" s="27">
        <v>38473</v>
      </c>
      <c r="I593" s="65" t="s">
        <v>477</v>
      </c>
      <c r="J593" s="67" t="s">
        <v>5644</v>
      </c>
      <c r="K593" s="61" t="s">
        <v>479</v>
      </c>
      <c r="L593" s="112"/>
      <c r="M593" s="118" t="s">
        <v>2727</v>
      </c>
      <c r="N593" s="65" t="s">
        <v>5645</v>
      </c>
      <c r="O593" s="67" t="s">
        <v>5652</v>
      </c>
      <c r="P593" s="61" t="s">
        <v>2758</v>
      </c>
      <c r="Q593" s="232" t="s">
        <v>5576</v>
      </c>
      <c r="R593" s="151">
        <v>0</v>
      </c>
      <c r="S593" s="144">
        <v>0</v>
      </c>
      <c r="T593" s="282"/>
      <c r="U593" s="159"/>
      <c r="V593" s="282"/>
      <c r="W593" s="159"/>
      <c r="X593" s="114"/>
      <c r="Y593" s="159"/>
      <c r="Z593" s="114"/>
      <c r="AA593" s="159"/>
      <c r="AB593" s="114"/>
      <c r="AC593" s="159"/>
      <c r="AD593" s="114"/>
      <c r="AE593" s="159"/>
      <c r="AF593" s="114"/>
      <c r="AG593" s="159"/>
      <c r="AH593" s="114"/>
      <c r="AI593" s="159"/>
      <c r="AJ593" s="114"/>
      <c r="AK593" s="159"/>
      <c r="AL593" s="114"/>
      <c r="AM593" s="159"/>
      <c r="AN593" s="144">
        <v>0</v>
      </c>
      <c r="AO593" s="161">
        <v>0</v>
      </c>
      <c r="AP593" s="130">
        <v>0</v>
      </c>
      <c r="AQ593" s="212">
        <v>1</v>
      </c>
      <c r="AR593" s="66">
        <v>0</v>
      </c>
      <c r="AS593" s="120">
        <v>0</v>
      </c>
      <c r="AT593" s="121">
        <v>0</v>
      </c>
      <c r="AU593" s="66">
        <v>0</v>
      </c>
      <c r="AV593" s="122">
        <v>0</v>
      </c>
      <c r="AW593" s="121">
        <v>0</v>
      </c>
      <c r="AX593" s="66">
        <v>1</v>
      </c>
      <c r="AY593" s="122">
        <v>5.0000000000000001E-3</v>
      </c>
      <c r="AZ593" s="121">
        <v>0</v>
      </c>
      <c r="BA593" s="66">
        <v>0</v>
      </c>
      <c r="BB593" s="122">
        <v>0</v>
      </c>
      <c r="BC593" s="121">
        <v>0</v>
      </c>
      <c r="BD593" s="66">
        <v>0</v>
      </c>
      <c r="BE593" s="122">
        <v>0</v>
      </c>
      <c r="BF593" s="113">
        <v>0</v>
      </c>
      <c r="BG593" s="66">
        <v>1</v>
      </c>
      <c r="BH593" s="66">
        <v>5.0000000000000001E-3</v>
      </c>
      <c r="BI593" s="151">
        <v>0.5</v>
      </c>
      <c r="BJ593" s="143">
        <v>1</v>
      </c>
      <c r="BK593" s="154">
        <v>0</v>
      </c>
      <c r="BL593" s="144">
        <v>0</v>
      </c>
      <c r="BM593" s="135">
        <v>0</v>
      </c>
      <c r="BN593" s="145">
        <v>0</v>
      </c>
      <c r="BO593" s="135">
        <v>0</v>
      </c>
      <c r="BP593" s="146">
        <v>0</v>
      </c>
      <c r="BQ593" s="135">
        <v>0</v>
      </c>
      <c r="BR593" s="145">
        <v>0</v>
      </c>
      <c r="BS593" s="135">
        <v>0</v>
      </c>
      <c r="BT593" s="155">
        <v>0</v>
      </c>
      <c r="BU593" s="149">
        <v>0</v>
      </c>
      <c r="BV593" s="144">
        <v>0</v>
      </c>
      <c r="BW593" s="145">
        <v>0</v>
      </c>
      <c r="BX593" s="146">
        <v>0</v>
      </c>
      <c r="BY593" s="147" t="s">
        <v>132</v>
      </c>
      <c r="BZ593" s="144">
        <v>0</v>
      </c>
      <c r="CA593" s="145">
        <v>14</v>
      </c>
      <c r="CB593" s="145">
        <v>14</v>
      </c>
      <c r="CC593" s="145">
        <v>14</v>
      </c>
      <c r="CD593" s="144">
        <v>0</v>
      </c>
      <c r="CE593" s="145">
        <v>0</v>
      </c>
      <c r="CF593" s="145">
        <v>0</v>
      </c>
      <c r="CG593" s="145">
        <v>0</v>
      </c>
      <c r="CH593" s="134" t="s">
        <v>132</v>
      </c>
      <c r="CI593" s="145"/>
      <c r="CJ593" s="148"/>
      <c r="CK593" s="149"/>
      <c r="CL593" s="144">
        <v>0</v>
      </c>
      <c r="CM593" s="145">
        <v>0</v>
      </c>
      <c r="CN593" s="145">
        <v>0</v>
      </c>
      <c r="CO593" s="134" t="s">
        <v>132</v>
      </c>
      <c r="CP593" s="136"/>
      <c r="CQ593" s="133" t="s">
        <v>132</v>
      </c>
      <c r="CR593" s="134" t="s">
        <v>132</v>
      </c>
      <c r="CS593" s="112"/>
      <c r="CT593" s="134" t="s">
        <v>132</v>
      </c>
      <c r="CU593" s="135"/>
      <c r="CV593" s="135"/>
      <c r="CW593" s="136" t="s">
        <v>132</v>
      </c>
      <c r="CX593" s="137" t="s">
        <v>132</v>
      </c>
      <c r="CY593" s="137" t="s">
        <v>132</v>
      </c>
      <c r="CZ593" s="137" t="s">
        <v>132</v>
      </c>
      <c r="DA593" s="61"/>
      <c r="DB593" s="156" t="s">
        <v>2744</v>
      </c>
      <c r="DC593" s="138" t="s">
        <v>149</v>
      </c>
      <c r="DD593" s="139" t="s">
        <v>2735</v>
      </c>
      <c r="DE593" s="947" t="s">
        <v>210</v>
      </c>
    </row>
    <row r="594" spans="1:109" ht="54">
      <c r="A594" s="49"/>
      <c r="B594" s="59">
        <f t="shared" ca="1" si="9"/>
        <v>586</v>
      </c>
      <c r="C594" s="115" t="s">
        <v>287</v>
      </c>
      <c r="D594" s="150" t="s">
        <v>5653</v>
      </c>
      <c r="E594" s="65" t="s">
        <v>5654</v>
      </c>
      <c r="F594" s="116" t="s">
        <v>132</v>
      </c>
      <c r="G594" s="117" t="s">
        <v>132</v>
      </c>
      <c r="H594" s="27">
        <v>38261</v>
      </c>
      <c r="I594" s="65" t="s">
        <v>477</v>
      </c>
      <c r="J594" s="67" t="s">
        <v>5655</v>
      </c>
      <c r="K594" s="61" t="s">
        <v>479</v>
      </c>
      <c r="L594" s="112"/>
      <c r="M594" s="118" t="s">
        <v>132</v>
      </c>
      <c r="N594" s="65" t="s">
        <v>1543</v>
      </c>
      <c r="O594" s="67" t="s">
        <v>5656</v>
      </c>
      <c r="P594" s="61" t="s">
        <v>2743</v>
      </c>
      <c r="Q594" s="816" t="s">
        <v>144</v>
      </c>
      <c r="R594" s="151">
        <v>0</v>
      </c>
      <c r="S594" s="144">
        <v>1</v>
      </c>
      <c r="T594" s="282" t="s">
        <v>3219</v>
      </c>
      <c r="U594" s="159" t="s">
        <v>5657</v>
      </c>
      <c r="V594" s="282"/>
      <c r="W594" s="159"/>
      <c r="X594" s="114"/>
      <c r="Y594" s="159"/>
      <c r="Z594" s="114"/>
      <c r="AA594" s="159"/>
      <c r="AB594" s="114"/>
      <c r="AC594" s="159"/>
      <c r="AD594" s="114"/>
      <c r="AE594" s="159"/>
      <c r="AF594" s="114"/>
      <c r="AG594" s="159"/>
      <c r="AH594" s="114"/>
      <c r="AI594" s="159"/>
      <c r="AJ594" s="114"/>
      <c r="AK594" s="159"/>
      <c r="AL594" s="114"/>
      <c r="AM594" s="159"/>
      <c r="AN594" s="144">
        <v>0</v>
      </c>
      <c r="AO594" s="161">
        <v>0</v>
      </c>
      <c r="AP594" s="130">
        <v>0</v>
      </c>
      <c r="AQ594" s="212">
        <v>0</v>
      </c>
      <c r="AR594" s="66">
        <v>0</v>
      </c>
      <c r="AS594" s="120">
        <v>0</v>
      </c>
      <c r="AT594" s="121">
        <v>0</v>
      </c>
      <c r="AU594" s="66">
        <v>0</v>
      </c>
      <c r="AV594" s="122">
        <v>0</v>
      </c>
      <c r="AW594" s="121">
        <v>0</v>
      </c>
      <c r="AX594" s="66">
        <v>3</v>
      </c>
      <c r="AY594" s="122">
        <v>1.5</v>
      </c>
      <c r="AZ594" s="121">
        <v>0</v>
      </c>
      <c r="BA594" s="66">
        <v>0</v>
      </c>
      <c r="BB594" s="122">
        <v>0</v>
      </c>
      <c r="BC594" s="121">
        <v>0</v>
      </c>
      <c r="BD594" s="66">
        <v>0</v>
      </c>
      <c r="BE594" s="122">
        <v>0</v>
      </c>
      <c r="BF594" s="113">
        <v>0</v>
      </c>
      <c r="BG594" s="66">
        <v>0</v>
      </c>
      <c r="BH594" s="66">
        <v>0</v>
      </c>
      <c r="BI594" s="151">
        <v>5</v>
      </c>
      <c r="BJ594" s="143">
        <v>23</v>
      </c>
      <c r="BK594" s="154">
        <v>0</v>
      </c>
      <c r="BL594" s="144">
        <v>0</v>
      </c>
      <c r="BM594" s="135">
        <v>0</v>
      </c>
      <c r="BN594" s="145">
        <v>0</v>
      </c>
      <c r="BO594" s="135">
        <v>0</v>
      </c>
      <c r="BP594" s="146">
        <v>0</v>
      </c>
      <c r="BQ594" s="135">
        <v>0</v>
      </c>
      <c r="BR594" s="145">
        <v>0</v>
      </c>
      <c r="BS594" s="135">
        <v>0</v>
      </c>
      <c r="BT594" s="155">
        <v>0</v>
      </c>
      <c r="BU594" s="149">
        <v>0</v>
      </c>
      <c r="BV594" s="144">
        <v>3</v>
      </c>
      <c r="BW594" s="145">
        <v>5</v>
      </c>
      <c r="BX594" s="146">
        <v>5</v>
      </c>
      <c r="BY594" s="147" t="s">
        <v>132</v>
      </c>
      <c r="BZ594" s="144">
        <v>0</v>
      </c>
      <c r="CA594" s="145">
        <v>0</v>
      </c>
      <c r="CB594" s="145">
        <v>0</v>
      </c>
      <c r="CC594" s="145">
        <v>0</v>
      </c>
      <c r="CD594" s="144">
        <v>0</v>
      </c>
      <c r="CE594" s="145">
        <v>0</v>
      </c>
      <c r="CF594" s="145">
        <v>0</v>
      </c>
      <c r="CG594" s="145">
        <v>0</v>
      </c>
      <c r="CH594" s="134" t="s">
        <v>127</v>
      </c>
      <c r="CI594" s="145">
        <v>0</v>
      </c>
      <c r="CJ594" s="148">
        <v>2</v>
      </c>
      <c r="CK594" s="149">
        <v>12</v>
      </c>
      <c r="CL594" s="144">
        <v>0</v>
      </c>
      <c r="CM594" s="145">
        <v>0</v>
      </c>
      <c r="CN594" s="145">
        <v>0</v>
      </c>
      <c r="CO594" s="134" t="s">
        <v>132</v>
      </c>
      <c r="CP594" s="136"/>
      <c r="CQ594" s="133" t="s">
        <v>132</v>
      </c>
      <c r="CR594" s="134" t="s">
        <v>132</v>
      </c>
      <c r="CS594" s="112"/>
      <c r="CT594" s="134" t="s">
        <v>132</v>
      </c>
      <c r="CU594" s="135"/>
      <c r="CV594" s="135"/>
      <c r="CW594" s="136" t="s">
        <v>132</v>
      </c>
      <c r="CX594" s="137" t="s">
        <v>132</v>
      </c>
      <c r="CY594" s="137" t="s">
        <v>132</v>
      </c>
      <c r="CZ594" s="137" t="s">
        <v>132</v>
      </c>
      <c r="DA594" s="61"/>
      <c r="DB594" s="156" t="s">
        <v>2744</v>
      </c>
      <c r="DC594" s="138" t="s">
        <v>149</v>
      </c>
      <c r="DD594" s="139" t="s">
        <v>2735</v>
      </c>
      <c r="DE594" s="947" t="s">
        <v>5658</v>
      </c>
    </row>
    <row r="595" spans="1:109">
      <c r="A595" s="49"/>
      <c r="B595" s="59">
        <f t="shared" ca="1" si="9"/>
        <v>587</v>
      </c>
      <c r="C595" s="115" t="s">
        <v>5659</v>
      </c>
      <c r="D595" s="150" t="s">
        <v>5660</v>
      </c>
      <c r="E595" s="65" t="s">
        <v>5661</v>
      </c>
      <c r="F595" s="116" t="s">
        <v>132</v>
      </c>
      <c r="G595" s="117" t="s">
        <v>132</v>
      </c>
      <c r="H595" s="459" t="s">
        <v>144</v>
      </c>
      <c r="I595" s="65" t="s">
        <v>477</v>
      </c>
      <c r="J595" s="67" t="s">
        <v>5662</v>
      </c>
      <c r="K595" s="61" t="s">
        <v>479</v>
      </c>
      <c r="L595" s="112"/>
      <c r="M595" s="118" t="s">
        <v>2727</v>
      </c>
      <c r="N595" s="65" t="s">
        <v>5663</v>
      </c>
      <c r="O595" s="67" t="s">
        <v>5664</v>
      </c>
      <c r="P595" s="61" t="s">
        <v>2758</v>
      </c>
      <c r="Q595" s="232" t="s">
        <v>5576</v>
      </c>
      <c r="R595" s="151">
        <v>0</v>
      </c>
      <c r="S595" s="144">
        <v>0</v>
      </c>
      <c r="T595" s="282"/>
      <c r="U595" s="159"/>
      <c r="V595" s="282"/>
      <c r="W595" s="159"/>
      <c r="X595" s="114"/>
      <c r="Y595" s="159"/>
      <c r="Z595" s="114"/>
      <c r="AA595" s="159"/>
      <c r="AB595" s="114"/>
      <c r="AC595" s="159"/>
      <c r="AD595" s="114"/>
      <c r="AE595" s="159"/>
      <c r="AF595" s="114"/>
      <c r="AG595" s="159"/>
      <c r="AH595" s="114"/>
      <c r="AI595" s="159"/>
      <c r="AJ595" s="114"/>
      <c r="AK595" s="159"/>
      <c r="AL595" s="114"/>
      <c r="AM595" s="159"/>
      <c r="AN595" s="144">
        <v>0</v>
      </c>
      <c r="AO595" s="161">
        <v>0</v>
      </c>
      <c r="AP595" s="130">
        <v>0</v>
      </c>
      <c r="AQ595" s="212">
        <v>0</v>
      </c>
      <c r="AR595" s="66">
        <v>0</v>
      </c>
      <c r="AS595" s="120">
        <v>1</v>
      </c>
      <c r="AT595" s="121">
        <v>0</v>
      </c>
      <c r="AU595" s="66">
        <v>0</v>
      </c>
      <c r="AV595" s="122">
        <v>0</v>
      </c>
      <c r="AW595" s="121">
        <v>0</v>
      </c>
      <c r="AX595" s="66">
        <v>1</v>
      </c>
      <c r="AY595" s="122">
        <v>0.14000000000000001</v>
      </c>
      <c r="AZ595" s="121">
        <v>0</v>
      </c>
      <c r="BA595" s="66">
        <v>0</v>
      </c>
      <c r="BB595" s="122">
        <v>0</v>
      </c>
      <c r="BC595" s="121">
        <v>0</v>
      </c>
      <c r="BD595" s="66">
        <v>0</v>
      </c>
      <c r="BE595" s="122">
        <v>0</v>
      </c>
      <c r="BF595" s="113">
        <v>0</v>
      </c>
      <c r="BG595" s="66">
        <v>1</v>
      </c>
      <c r="BH595" s="66">
        <v>0.21</v>
      </c>
      <c r="BI595" s="151">
        <v>1</v>
      </c>
      <c r="BJ595" s="143">
        <v>4</v>
      </c>
      <c r="BK595" s="154">
        <v>0</v>
      </c>
      <c r="BL595" s="144">
        <v>0</v>
      </c>
      <c r="BM595" s="135">
        <v>0</v>
      </c>
      <c r="BN595" s="145">
        <v>0</v>
      </c>
      <c r="BO595" s="135">
        <v>0</v>
      </c>
      <c r="BP595" s="146">
        <v>0</v>
      </c>
      <c r="BQ595" s="135">
        <v>0</v>
      </c>
      <c r="BR595" s="145">
        <v>0</v>
      </c>
      <c r="BS595" s="135">
        <v>0</v>
      </c>
      <c r="BT595" s="155">
        <v>0</v>
      </c>
      <c r="BU595" s="149">
        <v>0</v>
      </c>
      <c r="BV595" s="144">
        <v>0</v>
      </c>
      <c r="BW595" s="145">
        <v>0</v>
      </c>
      <c r="BX595" s="146">
        <v>0</v>
      </c>
      <c r="BY595" s="147" t="s">
        <v>132</v>
      </c>
      <c r="BZ595" s="144">
        <v>0</v>
      </c>
      <c r="CA595" s="145">
        <v>0</v>
      </c>
      <c r="CB595" s="145">
        <v>0</v>
      </c>
      <c r="CC595" s="145">
        <v>0</v>
      </c>
      <c r="CD595" s="144">
        <v>0</v>
      </c>
      <c r="CE595" s="145">
        <v>0</v>
      </c>
      <c r="CF595" s="145">
        <v>0</v>
      </c>
      <c r="CG595" s="145">
        <v>0</v>
      </c>
      <c r="CH595" s="134" t="s">
        <v>132</v>
      </c>
      <c r="CI595" s="145"/>
      <c r="CJ595" s="148"/>
      <c r="CK595" s="149"/>
      <c r="CL595" s="144">
        <v>0</v>
      </c>
      <c r="CM595" s="145">
        <v>0</v>
      </c>
      <c r="CN595" s="145">
        <v>0</v>
      </c>
      <c r="CO595" s="134" t="s">
        <v>132</v>
      </c>
      <c r="CP595" s="136"/>
      <c r="CQ595" s="133" t="s">
        <v>132</v>
      </c>
      <c r="CR595" s="134" t="s">
        <v>132</v>
      </c>
      <c r="CS595" s="112"/>
      <c r="CT595" s="134" t="s">
        <v>132</v>
      </c>
      <c r="CU595" s="135"/>
      <c r="CV595" s="135"/>
      <c r="CW595" s="136" t="s">
        <v>132</v>
      </c>
      <c r="CX595" s="137" t="s">
        <v>132</v>
      </c>
      <c r="CY595" s="137" t="s">
        <v>132</v>
      </c>
      <c r="CZ595" s="137" t="s">
        <v>132</v>
      </c>
      <c r="DA595" s="61"/>
      <c r="DB595" s="156" t="s">
        <v>2744</v>
      </c>
      <c r="DC595" s="138" t="s">
        <v>149</v>
      </c>
      <c r="DD595" s="139" t="s">
        <v>2735</v>
      </c>
      <c r="DE595" s="947" t="s">
        <v>210</v>
      </c>
    </row>
    <row r="596" spans="1:109">
      <c r="A596" s="49"/>
      <c r="B596" s="59">
        <f t="shared" ca="1" si="9"/>
        <v>588</v>
      </c>
      <c r="C596" s="115" t="s">
        <v>5659</v>
      </c>
      <c r="D596" s="150" t="s">
        <v>5665</v>
      </c>
      <c r="E596" s="65" t="s">
        <v>5666</v>
      </c>
      <c r="F596" s="116" t="s">
        <v>132</v>
      </c>
      <c r="G596" s="117" t="s">
        <v>132</v>
      </c>
      <c r="H596" s="459" t="s">
        <v>144</v>
      </c>
      <c r="I596" s="65" t="s">
        <v>477</v>
      </c>
      <c r="J596" s="67" t="s">
        <v>5662</v>
      </c>
      <c r="K596" s="61" t="s">
        <v>479</v>
      </c>
      <c r="L596" s="112"/>
      <c r="M596" s="118" t="s">
        <v>2727</v>
      </c>
      <c r="N596" s="65" t="s">
        <v>5663</v>
      </c>
      <c r="O596" s="67" t="s">
        <v>5667</v>
      </c>
      <c r="P596" s="61" t="s">
        <v>2750</v>
      </c>
      <c r="Q596" s="232" t="s">
        <v>5576</v>
      </c>
      <c r="R596" s="151">
        <v>0</v>
      </c>
      <c r="S596" s="144">
        <v>0</v>
      </c>
      <c r="T596" s="282"/>
      <c r="U596" s="159"/>
      <c r="V596" s="282"/>
      <c r="W596" s="159"/>
      <c r="X596" s="114"/>
      <c r="Y596" s="159"/>
      <c r="Z596" s="114"/>
      <c r="AA596" s="159"/>
      <c r="AB596" s="114"/>
      <c r="AC596" s="159"/>
      <c r="AD596" s="114"/>
      <c r="AE596" s="159"/>
      <c r="AF596" s="114"/>
      <c r="AG596" s="159"/>
      <c r="AH596" s="114"/>
      <c r="AI596" s="159"/>
      <c r="AJ596" s="114"/>
      <c r="AK596" s="159"/>
      <c r="AL596" s="114"/>
      <c r="AM596" s="159"/>
      <c r="AN596" s="144">
        <v>0</v>
      </c>
      <c r="AO596" s="154">
        <v>0</v>
      </c>
      <c r="AP596" s="130">
        <v>0</v>
      </c>
      <c r="AQ596" s="212">
        <v>1</v>
      </c>
      <c r="AR596" s="66">
        <v>0</v>
      </c>
      <c r="AS596" s="120">
        <v>0</v>
      </c>
      <c r="AT596" s="121">
        <v>0</v>
      </c>
      <c r="AU596" s="66">
        <v>0</v>
      </c>
      <c r="AV596" s="122">
        <v>0</v>
      </c>
      <c r="AW596" s="121">
        <v>0</v>
      </c>
      <c r="AX596" s="66">
        <v>1</v>
      </c>
      <c r="AY596" s="122">
        <v>0.28000000000000003</v>
      </c>
      <c r="AZ596" s="121">
        <v>0</v>
      </c>
      <c r="BA596" s="66">
        <v>0</v>
      </c>
      <c r="BB596" s="122">
        <v>0</v>
      </c>
      <c r="BC596" s="121">
        <v>0</v>
      </c>
      <c r="BD596" s="66">
        <v>0</v>
      </c>
      <c r="BE596" s="122">
        <v>0</v>
      </c>
      <c r="BF596" s="113">
        <v>0</v>
      </c>
      <c r="BG596" s="66">
        <v>1</v>
      </c>
      <c r="BH596" s="66">
        <v>0.63</v>
      </c>
      <c r="BI596" s="151">
        <v>2</v>
      </c>
      <c r="BJ596" s="143">
        <v>8</v>
      </c>
      <c r="BK596" s="154">
        <v>0</v>
      </c>
      <c r="BL596" s="144">
        <v>0</v>
      </c>
      <c r="BM596" s="135">
        <v>0</v>
      </c>
      <c r="BN596" s="145">
        <v>0</v>
      </c>
      <c r="BO596" s="135">
        <v>0</v>
      </c>
      <c r="BP596" s="146">
        <v>0</v>
      </c>
      <c r="BQ596" s="135">
        <v>0</v>
      </c>
      <c r="BR596" s="145">
        <v>0</v>
      </c>
      <c r="BS596" s="135">
        <v>0</v>
      </c>
      <c r="BT596" s="155">
        <v>0</v>
      </c>
      <c r="BU596" s="149">
        <v>0</v>
      </c>
      <c r="BV596" s="144">
        <v>0</v>
      </c>
      <c r="BW596" s="145">
        <v>0</v>
      </c>
      <c r="BX596" s="146">
        <v>0</v>
      </c>
      <c r="BY596" s="147" t="s">
        <v>132</v>
      </c>
      <c r="BZ596" s="144">
        <v>0</v>
      </c>
      <c r="CA596" s="145">
        <v>0</v>
      </c>
      <c r="CB596" s="145">
        <v>0</v>
      </c>
      <c r="CC596" s="145">
        <v>0</v>
      </c>
      <c r="CD596" s="144">
        <v>0</v>
      </c>
      <c r="CE596" s="145">
        <v>0</v>
      </c>
      <c r="CF596" s="145">
        <v>0</v>
      </c>
      <c r="CG596" s="145">
        <v>0</v>
      </c>
      <c r="CH596" s="134" t="s">
        <v>132</v>
      </c>
      <c r="CI596" s="145"/>
      <c r="CJ596" s="148"/>
      <c r="CK596" s="149"/>
      <c r="CL596" s="144">
        <v>0</v>
      </c>
      <c r="CM596" s="145">
        <v>0</v>
      </c>
      <c r="CN596" s="145">
        <v>0</v>
      </c>
      <c r="CO596" s="134" t="s">
        <v>132</v>
      </c>
      <c r="CP596" s="136"/>
      <c r="CQ596" s="133" t="s">
        <v>132</v>
      </c>
      <c r="CR596" s="134" t="s">
        <v>132</v>
      </c>
      <c r="CS596" s="112"/>
      <c r="CT596" s="134" t="s">
        <v>132</v>
      </c>
      <c r="CU596" s="135"/>
      <c r="CV596" s="135"/>
      <c r="CW596" s="136" t="s">
        <v>132</v>
      </c>
      <c r="CX596" s="137" t="s">
        <v>132</v>
      </c>
      <c r="CY596" s="137" t="s">
        <v>132</v>
      </c>
      <c r="CZ596" s="137" t="s">
        <v>132</v>
      </c>
      <c r="DA596" s="61"/>
      <c r="DB596" s="156" t="s">
        <v>2744</v>
      </c>
      <c r="DC596" s="138" t="s">
        <v>149</v>
      </c>
      <c r="DD596" s="139" t="s">
        <v>2735</v>
      </c>
      <c r="DE596" s="947" t="s">
        <v>210</v>
      </c>
    </row>
    <row r="597" spans="1:109">
      <c r="A597" s="49"/>
      <c r="B597" s="59">
        <f t="shared" ca="1" si="9"/>
        <v>589</v>
      </c>
      <c r="C597" s="115" t="s">
        <v>5659</v>
      </c>
      <c r="D597" s="150" t="s">
        <v>5668</v>
      </c>
      <c r="E597" s="65" t="s">
        <v>5669</v>
      </c>
      <c r="F597" s="116" t="s">
        <v>132</v>
      </c>
      <c r="G597" s="117" t="s">
        <v>132</v>
      </c>
      <c r="H597" s="459" t="s">
        <v>144</v>
      </c>
      <c r="I597" s="65" t="s">
        <v>477</v>
      </c>
      <c r="J597" s="67" t="s">
        <v>5662</v>
      </c>
      <c r="K597" s="61" t="s">
        <v>479</v>
      </c>
      <c r="L597" s="112"/>
      <c r="M597" s="118" t="s">
        <v>2727</v>
      </c>
      <c r="N597" s="65" t="s">
        <v>5663</v>
      </c>
      <c r="O597" s="67" t="s">
        <v>5670</v>
      </c>
      <c r="P597" s="61" t="s">
        <v>2758</v>
      </c>
      <c r="Q597" s="232" t="s">
        <v>5576</v>
      </c>
      <c r="R597" s="151">
        <v>0</v>
      </c>
      <c r="S597" s="144">
        <v>0</v>
      </c>
      <c r="T597" s="282"/>
      <c r="U597" s="159"/>
      <c r="V597" s="282"/>
      <c r="W597" s="159"/>
      <c r="X597" s="114"/>
      <c r="Y597" s="159"/>
      <c r="Z597" s="114"/>
      <c r="AA597" s="159"/>
      <c r="AB597" s="114"/>
      <c r="AC597" s="159"/>
      <c r="AD597" s="114"/>
      <c r="AE597" s="159"/>
      <c r="AF597" s="114"/>
      <c r="AG597" s="159"/>
      <c r="AH597" s="114"/>
      <c r="AI597" s="159"/>
      <c r="AJ597" s="114"/>
      <c r="AK597" s="159"/>
      <c r="AL597" s="114"/>
      <c r="AM597" s="159"/>
      <c r="AN597" s="144">
        <v>0</v>
      </c>
      <c r="AO597" s="161">
        <v>0</v>
      </c>
      <c r="AP597" s="130">
        <v>0</v>
      </c>
      <c r="AQ597" s="212">
        <v>1</v>
      </c>
      <c r="AR597" s="66">
        <v>0</v>
      </c>
      <c r="AS597" s="120">
        <v>0</v>
      </c>
      <c r="AT597" s="121">
        <v>0</v>
      </c>
      <c r="AU597" s="66">
        <v>0</v>
      </c>
      <c r="AV597" s="131">
        <v>0</v>
      </c>
      <c r="AW597" s="121">
        <v>0</v>
      </c>
      <c r="AX597" s="66">
        <v>1</v>
      </c>
      <c r="AY597" s="122">
        <v>0.14000000000000001</v>
      </c>
      <c r="AZ597" s="121">
        <v>0</v>
      </c>
      <c r="BA597" s="66">
        <v>0</v>
      </c>
      <c r="BB597" s="122">
        <v>0</v>
      </c>
      <c r="BC597" s="121">
        <v>0</v>
      </c>
      <c r="BD597" s="66">
        <v>0</v>
      </c>
      <c r="BE597" s="122">
        <v>0</v>
      </c>
      <c r="BF597" s="113">
        <v>0</v>
      </c>
      <c r="BG597" s="66">
        <v>1</v>
      </c>
      <c r="BH597" s="66">
        <v>0.42</v>
      </c>
      <c r="BI597" s="151">
        <v>1</v>
      </c>
      <c r="BJ597" s="143">
        <v>6</v>
      </c>
      <c r="BK597" s="154">
        <v>0</v>
      </c>
      <c r="BL597" s="144">
        <v>0</v>
      </c>
      <c r="BM597" s="135">
        <v>0</v>
      </c>
      <c r="BN597" s="145">
        <v>0</v>
      </c>
      <c r="BO597" s="135">
        <v>0</v>
      </c>
      <c r="BP597" s="146">
        <v>0</v>
      </c>
      <c r="BQ597" s="135">
        <v>0</v>
      </c>
      <c r="BR597" s="145">
        <v>0</v>
      </c>
      <c r="BS597" s="135">
        <v>0</v>
      </c>
      <c r="BT597" s="155">
        <v>0</v>
      </c>
      <c r="BU597" s="149">
        <v>0</v>
      </c>
      <c r="BV597" s="144">
        <v>0</v>
      </c>
      <c r="BW597" s="145">
        <v>0</v>
      </c>
      <c r="BX597" s="146">
        <v>0</v>
      </c>
      <c r="BY597" s="147" t="s">
        <v>132</v>
      </c>
      <c r="BZ597" s="144">
        <v>0</v>
      </c>
      <c r="CA597" s="145">
        <v>0</v>
      </c>
      <c r="CB597" s="145">
        <v>0</v>
      </c>
      <c r="CC597" s="145">
        <v>0</v>
      </c>
      <c r="CD597" s="144">
        <v>0</v>
      </c>
      <c r="CE597" s="145">
        <v>0</v>
      </c>
      <c r="CF597" s="145">
        <v>0</v>
      </c>
      <c r="CG597" s="145">
        <v>0</v>
      </c>
      <c r="CH597" s="134" t="s">
        <v>132</v>
      </c>
      <c r="CI597" s="145"/>
      <c r="CJ597" s="148"/>
      <c r="CK597" s="149"/>
      <c r="CL597" s="144">
        <v>0</v>
      </c>
      <c r="CM597" s="145">
        <v>0</v>
      </c>
      <c r="CN597" s="145">
        <v>0</v>
      </c>
      <c r="CO597" s="134" t="s">
        <v>132</v>
      </c>
      <c r="CP597" s="136"/>
      <c r="CQ597" s="133" t="s">
        <v>132</v>
      </c>
      <c r="CR597" s="134" t="s">
        <v>132</v>
      </c>
      <c r="CS597" s="112"/>
      <c r="CT597" s="134" t="s">
        <v>132</v>
      </c>
      <c r="CU597" s="135"/>
      <c r="CV597" s="135"/>
      <c r="CW597" s="136" t="s">
        <v>132</v>
      </c>
      <c r="CX597" s="137" t="s">
        <v>132</v>
      </c>
      <c r="CY597" s="137" t="s">
        <v>132</v>
      </c>
      <c r="CZ597" s="137" t="s">
        <v>132</v>
      </c>
      <c r="DA597" s="61"/>
      <c r="DB597" s="156" t="s">
        <v>2744</v>
      </c>
      <c r="DC597" s="138" t="s">
        <v>149</v>
      </c>
      <c r="DD597" s="139" t="s">
        <v>2735</v>
      </c>
      <c r="DE597" s="947" t="s">
        <v>210</v>
      </c>
    </row>
    <row r="598" spans="1:109" ht="40.5">
      <c r="A598" s="49"/>
      <c r="B598" s="59">
        <f t="shared" ca="1" si="9"/>
        <v>590</v>
      </c>
      <c r="C598" s="115" t="s">
        <v>287</v>
      </c>
      <c r="D598" s="150" t="s">
        <v>5671</v>
      </c>
      <c r="E598" s="65" t="s">
        <v>5672</v>
      </c>
      <c r="F598" s="116" t="s">
        <v>132</v>
      </c>
      <c r="G598" s="117" t="s">
        <v>132</v>
      </c>
      <c r="H598" s="459" t="s">
        <v>144</v>
      </c>
      <c r="I598" s="65" t="s">
        <v>477</v>
      </c>
      <c r="J598" s="67" t="s">
        <v>5673</v>
      </c>
      <c r="K598" s="61" t="s">
        <v>479</v>
      </c>
      <c r="L598" s="112"/>
      <c r="M598" s="118" t="s">
        <v>132</v>
      </c>
      <c r="N598" s="65" t="s">
        <v>5674</v>
      </c>
      <c r="O598" s="67" t="s">
        <v>5675</v>
      </c>
      <c r="P598" s="61" t="s">
        <v>2758</v>
      </c>
      <c r="Q598" s="232" t="s">
        <v>5576</v>
      </c>
      <c r="R598" s="151">
        <v>0</v>
      </c>
      <c r="S598" s="144">
        <v>1</v>
      </c>
      <c r="T598" s="282" t="s">
        <v>3219</v>
      </c>
      <c r="U598" s="159">
        <v>36</v>
      </c>
      <c r="V598" s="282"/>
      <c r="W598" s="159"/>
      <c r="X598" s="114"/>
      <c r="Y598" s="159"/>
      <c r="Z598" s="114"/>
      <c r="AA598" s="159"/>
      <c r="AB598" s="114"/>
      <c r="AC598" s="159"/>
      <c r="AD598" s="114"/>
      <c r="AE598" s="159"/>
      <c r="AF598" s="114"/>
      <c r="AG598" s="159"/>
      <c r="AH598" s="114"/>
      <c r="AI598" s="159"/>
      <c r="AJ598" s="114"/>
      <c r="AK598" s="159"/>
      <c r="AL598" s="114"/>
      <c r="AM598" s="159"/>
      <c r="AN598" s="144">
        <v>0</v>
      </c>
      <c r="AO598" s="161">
        <v>0</v>
      </c>
      <c r="AP598" s="130">
        <v>0</v>
      </c>
      <c r="AQ598" s="212">
        <v>0</v>
      </c>
      <c r="AR598" s="66">
        <v>0</v>
      </c>
      <c r="AS598" s="120">
        <v>0</v>
      </c>
      <c r="AT598" s="121">
        <v>0</v>
      </c>
      <c r="AU598" s="66">
        <v>0</v>
      </c>
      <c r="AV598" s="122">
        <v>0</v>
      </c>
      <c r="AW598" s="121">
        <v>2</v>
      </c>
      <c r="AX598" s="66">
        <v>0</v>
      </c>
      <c r="AY598" s="122">
        <v>0</v>
      </c>
      <c r="AZ598" s="121">
        <v>0</v>
      </c>
      <c r="BA598" s="66">
        <v>0</v>
      </c>
      <c r="BB598" s="122">
        <v>0</v>
      </c>
      <c r="BC598" s="121">
        <v>0</v>
      </c>
      <c r="BD598" s="66">
        <v>0</v>
      </c>
      <c r="BE598" s="122">
        <v>0</v>
      </c>
      <c r="BF598" s="113">
        <v>1</v>
      </c>
      <c r="BG598" s="66">
        <v>0</v>
      </c>
      <c r="BH598" s="66">
        <v>0</v>
      </c>
      <c r="BI598" s="151">
        <v>3</v>
      </c>
      <c r="BJ598" s="143">
        <v>16</v>
      </c>
      <c r="BK598" s="154">
        <v>0</v>
      </c>
      <c r="BL598" s="144">
        <v>0</v>
      </c>
      <c r="BM598" s="135">
        <v>0</v>
      </c>
      <c r="BN598" s="145">
        <v>0</v>
      </c>
      <c r="BO598" s="135">
        <v>0</v>
      </c>
      <c r="BP598" s="146">
        <v>0</v>
      </c>
      <c r="BQ598" s="135">
        <v>0</v>
      </c>
      <c r="BR598" s="145">
        <v>0</v>
      </c>
      <c r="BS598" s="135">
        <v>0</v>
      </c>
      <c r="BT598" s="155">
        <v>0</v>
      </c>
      <c r="BU598" s="149">
        <v>0</v>
      </c>
      <c r="BV598" s="144">
        <v>1</v>
      </c>
      <c r="BW598" s="145">
        <v>5</v>
      </c>
      <c r="BX598" s="146">
        <v>4</v>
      </c>
      <c r="BY598" s="147" t="s">
        <v>132</v>
      </c>
      <c r="BZ598" s="144">
        <v>0</v>
      </c>
      <c r="CA598" s="145">
        <v>0</v>
      </c>
      <c r="CB598" s="145">
        <v>0</v>
      </c>
      <c r="CC598" s="145">
        <v>0</v>
      </c>
      <c r="CD598" s="144">
        <v>0</v>
      </c>
      <c r="CE598" s="145">
        <v>0</v>
      </c>
      <c r="CF598" s="145">
        <v>0</v>
      </c>
      <c r="CG598" s="145">
        <v>0</v>
      </c>
      <c r="CH598" s="134" t="s">
        <v>127</v>
      </c>
      <c r="CI598" s="145">
        <v>0</v>
      </c>
      <c r="CJ598" s="148">
        <v>0</v>
      </c>
      <c r="CK598" s="149">
        <v>0</v>
      </c>
      <c r="CL598" s="144">
        <v>0</v>
      </c>
      <c r="CM598" s="145">
        <v>0</v>
      </c>
      <c r="CN598" s="145">
        <v>0</v>
      </c>
      <c r="CO598" s="134" t="s">
        <v>132</v>
      </c>
      <c r="CP598" s="136"/>
      <c r="CQ598" s="133" t="s">
        <v>132</v>
      </c>
      <c r="CR598" s="134" t="s">
        <v>132</v>
      </c>
      <c r="CS598" s="112"/>
      <c r="CT598" s="134" t="s">
        <v>132</v>
      </c>
      <c r="CU598" s="135"/>
      <c r="CV598" s="135"/>
      <c r="CW598" s="136" t="s">
        <v>132</v>
      </c>
      <c r="CX598" s="137" t="s">
        <v>132</v>
      </c>
      <c r="CY598" s="137" t="s">
        <v>132</v>
      </c>
      <c r="CZ598" s="137" t="s">
        <v>132</v>
      </c>
      <c r="DA598" s="61"/>
      <c r="DB598" s="156" t="s">
        <v>2744</v>
      </c>
      <c r="DC598" s="138" t="s">
        <v>149</v>
      </c>
      <c r="DD598" s="139" t="s">
        <v>2735</v>
      </c>
      <c r="DE598" s="947" t="s">
        <v>160</v>
      </c>
    </row>
    <row r="599" spans="1:109" ht="40.5">
      <c r="A599" s="49"/>
      <c r="B599" s="59">
        <f t="shared" ca="1" si="9"/>
        <v>591</v>
      </c>
      <c r="C599" s="115" t="s">
        <v>287</v>
      </c>
      <c r="D599" s="150" t="s">
        <v>5676</v>
      </c>
      <c r="E599" s="65" t="s">
        <v>5677</v>
      </c>
      <c r="F599" s="116" t="s">
        <v>132</v>
      </c>
      <c r="G599" s="117" t="s">
        <v>132</v>
      </c>
      <c r="H599" s="459" t="s">
        <v>144</v>
      </c>
      <c r="I599" s="65" t="s">
        <v>477</v>
      </c>
      <c r="J599" s="67" t="s">
        <v>5673</v>
      </c>
      <c r="K599" s="61" t="s">
        <v>479</v>
      </c>
      <c r="L599" s="112"/>
      <c r="M599" s="118" t="s">
        <v>132</v>
      </c>
      <c r="N599" s="73" t="s">
        <v>5674</v>
      </c>
      <c r="O599" s="67" t="s">
        <v>5678</v>
      </c>
      <c r="P599" s="61" t="s">
        <v>2758</v>
      </c>
      <c r="Q599" s="232" t="s">
        <v>5576</v>
      </c>
      <c r="R599" s="151">
        <v>0</v>
      </c>
      <c r="S599" s="144">
        <v>1</v>
      </c>
      <c r="T599" s="282" t="s">
        <v>3663</v>
      </c>
      <c r="U599" s="159">
        <v>36</v>
      </c>
      <c r="V599" s="282"/>
      <c r="W599" s="159"/>
      <c r="X599" s="114"/>
      <c r="Y599" s="159"/>
      <c r="Z599" s="114"/>
      <c r="AA599" s="159"/>
      <c r="AB599" s="114"/>
      <c r="AC599" s="159"/>
      <c r="AD599" s="114"/>
      <c r="AE599" s="159"/>
      <c r="AF599" s="114"/>
      <c r="AG599" s="159"/>
      <c r="AH599" s="114"/>
      <c r="AI599" s="159"/>
      <c r="AJ599" s="114"/>
      <c r="AK599" s="159"/>
      <c r="AL599" s="114"/>
      <c r="AM599" s="159"/>
      <c r="AN599" s="144">
        <v>0</v>
      </c>
      <c r="AO599" s="161">
        <v>0</v>
      </c>
      <c r="AP599" s="130">
        <v>0</v>
      </c>
      <c r="AQ599" s="212">
        <v>0</v>
      </c>
      <c r="AR599" s="66">
        <v>0</v>
      </c>
      <c r="AS599" s="120">
        <v>0</v>
      </c>
      <c r="AT599" s="121">
        <v>0</v>
      </c>
      <c r="AU599" s="66">
        <v>0</v>
      </c>
      <c r="AV599" s="122">
        <v>0</v>
      </c>
      <c r="AW599" s="121">
        <v>2</v>
      </c>
      <c r="AX599" s="66">
        <v>0</v>
      </c>
      <c r="AY599" s="122">
        <v>0</v>
      </c>
      <c r="AZ599" s="121">
        <v>0</v>
      </c>
      <c r="BA599" s="66">
        <v>0</v>
      </c>
      <c r="BB599" s="122">
        <v>0</v>
      </c>
      <c r="BC599" s="121">
        <v>0</v>
      </c>
      <c r="BD599" s="66">
        <v>0</v>
      </c>
      <c r="BE599" s="122">
        <v>0</v>
      </c>
      <c r="BF599" s="113">
        <v>1</v>
      </c>
      <c r="BG599" s="66">
        <v>0</v>
      </c>
      <c r="BH599" s="66">
        <v>0</v>
      </c>
      <c r="BI599" s="151">
        <v>3</v>
      </c>
      <c r="BJ599" s="143">
        <v>24</v>
      </c>
      <c r="BK599" s="154">
        <v>0</v>
      </c>
      <c r="BL599" s="144">
        <v>0</v>
      </c>
      <c r="BM599" s="135">
        <v>0</v>
      </c>
      <c r="BN599" s="145">
        <v>0</v>
      </c>
      <c r="BO599" s="135">
        <v>0</v>
      </c>
      <c r="BP599" s="146">
        <v>0</v>
      </c>
      <c r="BQ599" s="135">
        <v>0</v>
      </c>
      <c r="BR599" s="145">
        <v>0</v>
      </c>
      <c r="BS599" s="135">
        <v>0</v>
      </c>
      <c r="BT599" s="155">
        <v>0</v>
      </c>
      <c r="BU599" s="149">
        <v>0</v>
      </c>
      <c r="BV599" s="144">
        <v>0</v>
      </c>
      <c r="BW599" s="145">
        <v>3</v>
      </c>
      <c r="BX599" s="146">
        <v>2</v>
      </c>
      <c r="BY599" s="147" t="s">
        <v>132</v>
      </c>
      <c r="BZ599" s="144">
        <v>0</v>
      </c>
      <c r="CA599" s="145">
        <v>0</v>
      </c>
      <c r="CB599" s="145">
        <v>0</v>
      </c>
      <c r="CC599" s="145">
        <v>0</v>
      </c>
      <c r="CD599" s="144">
        <v>0</v>
      </c>
      <c r="CE599" s="145">
        <v>0</v>
      </c>
      <c r="CF599" s="145">
        <v>0</v>
      </c>
      <c r="CG599" s="145">
        <v>0</v>
      </c>
      <c r="CH599" s="134" t="s">
        <v>127</v>
      </c>
      <c r="CI599" s="145">
        <v>0</v>
      </c>
      <c r="CJ599" s="148">
        <v>0</v>
      </c>
      <c r="CK599" s="149">
        <v>0</v>
      </c>
      <c r="CL599" s="144">
        <v>0</v>
      </c>
      <c r="CM599" s="145">
        <v>0</v>
      </c>
      <c r="CN599" s="145">
        <v>0</v>
      </c>
      <c r="CO599" s="134" t="s">
        <v>132</v>
      </c>
      <c r="CP599" s="136"/>
      <c r="CQ599" s="133" t="s">
        <v>132</v>
      </c>
      <c r="CR599" s="134" t="s">
        <v>132</v>
      </c>
      <c r="CS599" s="112"/>
      <c r="CT599" s="134" t="s">
        <v>132</v>
      </c>
      <c r="CU599" s="135"/>
      <c r="CV599" s="135"/>
      <c r="CW599" s="136" t="s">
        <v>132</v>
      </c>
      <c r="CX599" s="137" t="s">
        <v>132</v>
      </c>
      <c r="CY599" s="137" t="s">
        <v>132</v>
      </c>
      <c r="CZ599" s="137" t="s">
        <v>132</v>
      </c>
      <c r="DA599" s="61"/>
      <c r="DB599" s="156" t="s">
        <v>2744</v>
      </c>
      <c r="DC599" s="138" t="s">
        <v>149</v>
      </c>
      <c r="DD599" s="139" t="s">
        <v>2735</v>
      </c>
      <c r="DE599" s="947" t="s">
        <v>160</v>
      </c>
    </row>
    <row r="600" spans="1:109">
      <c r="A600" s="49"/>
      <c r="B600" s="59">
        <f t="shared" ca="1" si="9"/>
        <v>592</v>
      </c>
      <c r="C600" s="115" t="s">
        <v>5659</v>
      </c>
      <c r="D600" s="150" t="s">
        <v>5679</v>
      </c>
      <c r="E600" s="65" t="s">
        <v>5680</v>
      </c>
      <c r="F600" s="116" t="s">
        <v>132</v>
      </c>
      <c r="G600" s="117" t="s">
        <v>132</v>
      </c>
      <c r="H600" s="459" t="s">
        <v>144</v>
      </c>
      <c r="I600" s="65" t="s">
        <v>477</v>
      </c>
      <c r="J600" s="67" t="s">
        <v>5662</v>
      </c>
      <c r="K600" s="61" t="s">
        <v>479</v>
      </c>
      <c r="L600" s="112"/>
      <c r="M600" s="118" t="s">
        <v>132</v>
      </c>
      <c r="N600" s="73" t="s">
        <v>5663</v>
      </c>
      <c r="O600" s="67" t="s">
        <v>5681</v>
      </c>
      <c r="P600" s="61" t="s">
        <v>2758</v>
      </c>
      <c r="Q600" s="232" t="s">
        <v>5576</v>
      </c>
      <c r="R600" s="151">
        <v>0</v>
      </c>
      <c r="S600" s="144">
        <v>0</v>
      </c>
      <c r="T600" s="282"/>
      <c r="U600" s="159"/>
      <c r="V600" s="282"/>
      <c r="W600" s="159"/>
      <c r="X600" s="114"/>
      <c r="Y600" s="159"/>
      <c r="Z600" s="114"/>
      <c r="AA600" s="159"/>
      <c r="AB600" s="114"/>
      <c r="AC600" s="159"/>
      <c r="AD600" s="114"/>
      <c r="AE600" s="159"/>
      <c r="AF600" s="114"/>
      <c r="AG600" s="159"/>
      <c r="AH600" s="114"/>
      <c r="AI600" s="159"/>
      <c r="AJ600" s="114"/>
      <c r="AK600" s="159"/>
      <c r="AL600" s="114"/>
      <c r="AM600" s="159"/>
      <c r="AN600" s="144">
        <v>0</v>
      </c>
      <c r="AO600" s="161">
        <v>0</v>
      </c>
      <c r="AP600" s="130">
        <v>0</v>
      </c>
      <c r="AQ600" s="212">
        <v>1</v>
      </c>
      <c r="AR600" s="66">
        <v>0</v>
      </c>
      <c r="AS600" s="120">
        <v>0</v>
      </c>
      <c r="AT600" s="121">
        <v>0</v>
      </c>
      <c r="AU600" s="66">
        <v>0</v>
      </c>
      <c r="AV600" s="122">
        <v>0</v>
      </c>
      <c r="AW600" s="121">
        <v>0</v>
      </c>
      <c r="AX600" s="66">
        <v>1</v>
      </c>
      <c r="AY600" s="122">
        <v>6.2E-2</v>
      </c>
      <c r="AZ600" s="121">
        <v>0</v>
      </c>
      <c r="BA600" s="66">
        <v>0</v>
      </c>
      <c r="BB600" s="122">
        <v>0</v>
      </c>
      <c r="BC600" s="121">
        <v>0</v>
      </c>
      <c r="BD600" s="66">
        <v>0</v>
      </c>
      <c r="BE600" s="122">
        <v>0</v>
      </c>
      <c r="BF600" s="113">
        <v>0</v>
      </c>
      <c r="BG600" s="66">
        <v>0</v>
      </c>
      <c r="BH600" s="66">
        <v>0</v>
      </c>
      <c r="BI600" s="151">
        <v>1</v>
      </c>
      <c r="BJ600" s="143">
        <v>3</v>
      </c>
      <c r="BK600" s="154">
        <v>0</v>
      </c>
      <c r="BL600" s="144">
        <v>0</v>
      </c>
      <c r="BM600" s="135">
        <v>0</v>
      </c>
      <c r="BN600" s="145">
        <v>0</v>
      </c>
      <c r="BO600" s="135">
        <v>0</v>
      </c>
      <c r="BP600" s="146">
        <v>0</v>
      </c>
      <c r="BQ600" s="135">
        <v>0</v>
      </c>
      <c r="BR600" s="145">
        <v>0</v>
      </c>
      <c r="BS600" s="135">
        <v>0</v>
      </c>
      <c r="BT600" s="155">
        <v>0</v>
      </c>
      <c r="BU600" s="149">
        <v>0</v>
      </c>
      <c r="BV600" s="144">
        <v>0</v>
      </c>
      <c r="BW600" s="145">
        <v>0</v>
      </c>
      <c r="BX600" s="146">
        <v>0</v>
      </c>
      <c r="BY600" s="147" t="s">
        <v>132</v>
      </c>
      <c r="BZ600" s="144">
        <v>0</v>
      </c>
      <c r="CA600" s="145">
        <v>12</v>
      </c>
      <c r="CB600" s="145">
        <v>12</v>
      </c>
      <c r="CC600" s="145">
        <v>12</v>
      </c>
      <c r="CD600" s="144">
        <v>0</v>
      </c>
      <c r="CE600" s="145">
        <v>0</v>
      </c>
      <c r="CF600" s="145">
        <v>0</v>
      </c>
      <c r="CG600" s="145">
        <v>0</v>
      </c>
      <c r="CH600" s="134" t="s">
        <v>132</v>
      </c>
      <c r="CI600" s="145"/>
      <c r="CJ600" s="148"/>
      <c r="CK600" s="149"/>
      <c r="CL600" s="144">
        <v>0</v>
      </c>
      <c r="CM600" s="145">
        <v>0</v>
      </c>
      <c r="CN600" s="145">
        <v>0</v>
      </c>
      <c r="CO600" s="134" t="s">
        <v>132</v>
      </c>
      <c r="CP600" s="136"/>
      <c r="CQ600" s="133" t="s">
        <v>132</v>
      </c>
      <c r="CR600" s="134" t="s">
        <v>132</v>
      </c>
      <c r="CS600" s="112"/>
      <c r="CT600" s="134" t="s">
        <v>132</v>
      </c>
      <c r="CU600" s="135"/>
      <c r="CV600" s="135"/>
      <c r="CW600" s="136" t="s">
        <v>132</v>
      </c>
      <c r="CX600" s="137" t="s">
        <v>132</v>
      </c>
      <c r="CY600" s="137" t="s">
        <v>132</v>
      </c>
      <c r="CZ600" s="137" t="s">
        <v>132</v>
      </c>
      <c r="DA600" s="61"/>
      <c r="DB600" s="156" t="s">
        <v>2744</v>
      </c>
      <c r="DC600" s="138" t="s">
        <v>149</v>
      </c>
      <c r="DD600" s="139" t="s">
        <v>2735</v>
      </c>
      <c r="DE600" s="947" t="s">
        <v>160</v>
      </c>
    </row>
    <row r="601" spans="1:109">
      <c r="A601" s="49"/>
      <c r="B601" s="59">
        <f t="shared" ca="1" si="9"/>
        <v>593</v>
      </c>
      <c r="C601" s="115" t="s">
        <v>5659</v>
      </c>
      <c r="D601" s="150" t="s">
        <v>144</v>
      </c>
      <c r="E601" s="65" t="s">
        <v>5682</v>
      </c>
      <c r="F601" s="116" t="s">
        <v>132</v>
      </c>
      <c r="G601" s="117" t="s">
        <v>132</v>
      </c>
      <c r="H601" s="459" t="s">
        <v>144</v>
      </c>
      <c r="I601" s="65" t="s">
        <v>477</v>
      </c>
      <c r="J601" s="67" t="s">
        <v>5662</v>
      </c>
      <c r="K601" s="61" t="s">
        <v>479</v>
      </c>
      <c r="L601" s="112"/>
      <c r="M601" s="118" t="s">
        <v>132</v>
      </c>
      <c r="N601" s="73" t="s">
        <v>5663</v>
      </c>
      <c r="O601" s="67" t="s">
        <v>5683</v>
      </c>
      <c r="P601" s="61" t="s">
        <v>2758</v>
      </c>
      <c r="Q601" s="232" t="s">
        <v>5576</v>
      </c>
      <c r="R601" s="151">
        <v>0</v>
      </c>
      <c r="S601" s="144">
        <v>0</v>
      </c>
      <c r="T601" s="282"/>
      <c r="U601" s="159"/>
      <c r="V601" s="282"/>
      <c r="W601" s="159"/>
      <c r="X601" s="114"/>
      <c r="Y601" s="159"/>
      <c r="Z601" s="114"/>
      <c r="AA601" s="159"/>
      <c r="AB601" s="114"/>
      <c r="AC601" s="159"/>
      <c r="AD601" s="114"/>
      <c r="AE601" s="159"/>
      <c r="AF601" s="114"/>
      <c r="AG601" s="159"/>
      <c r="AH601" s="114"/>
      <c r="AI601" s="159"/>
      <c r="AJ601" s="114"/>
      <c r="AK601" s="159"/>
      <c r="AL601" s="114"/>
      <c r="AM601" s="159"/>
      <c r="AN601" s="144">
        <v>0</v>
      </c>
      <c r="AO601" s="161">
        <v>0</v>
      </c>
      <c r="AP601" s="130">
        <v>0</v>
      </c>
      <c r="AQ601" s="212">
        <v>1</v>
      </c>
      <c r="AR601" s="66">
        <v>0</v>
      </c>
      <c r="AS601" s="120">
        <v>0</v>
      </c>
      <c r="AT601" s="121">
        <v>0</v>
      </c>
      <c r="AU601" s="66">
        <v>0</v>
      </c>
      <c r="AV601" s="122">
        <v>0</v>
      </c>
      <c r="AW601" s="121">
        <v>0</v>
      </c>
      <c r="AX601" s="66">
        <v>1</v>
      </c>
      <c r="AY601" s="122">
        <v>6.2E-2</v>
      </c>
      <c r="AZ601" s="121">
        <v>0</v>
      </c>
      <c r="BA601" s="66">
        <v>0</v>
      </c>
      <c r="BB601" s="122">
        <v>0</v>
      </c>
      <c r="BC601" s="121">
        <v>0</v>
      </c>
      <c r="BD601" s="66">
        <v>0</v>
      </c>
      <c r="BE601" s="122">
        <v>0</v>
      </c>
      <c r="BF601" s="113">
        <v>0</v>
      </c>
      <c r="BG601" s="66">
        <v>0</v>
      </c>
      <c r="BH601" s="66">
        <v>0</v>
      </c>
      <c r="BI601" s="151">
        <v>1</v>
      </c>
      <c r="BJ601" s="143">
        <v>0.5</v>
      </c>
      <c r="BK601" s="154">
        <v>0</v>
      </c>
      <c r="BL601" s="144">
        <v>0</v>
      </c>
      <c r="BM601" s="135">
        <v>0</v>
      </c>
      <c r="BN601" s="145">
        <v>0</v>
      </c>
      <c r="BO601" s="135">
        <v>0</v>
      </c>
      <c r="BP601" s="146">
        <v>0</v>
      </c>
      <c r="BQ601" s="135">
        <v>0</v>
      </c>
      <c r="BR601" s="145">
        <v>0</v>
      </c>
      <c r="BS601" s="135">
        <v>0</v>
      </c>
      <c r="BT601" s="155">
        <v>0</v>
      </c>
      <c r="BU601" s="149">
        <v>0</v>
      </c>
      <c r="BV601" s="144">
        <v>0</v>
      </c>
      <c r="BW601" s="145">
        <v>0</v>
      </c>
      <c r="BX601" s="146">
        <v>0</v>
      </c>
      <c r="BY601" s="147" t="s">
        <v>132</v>
      </c>
      <c r="BZ601" s="144">
        <v>0</v>
      </c>
      <c r="CA601" s="145">
        <v>0</v>
      </c>
      <c r="CB601" s="145">
        <v>0</v>
      </c>
      <c r="CC601" s="145">
        <v>0</v>
      </c>
      <c r="CD601" s="144">
        <v>0</v>
      </c>
      <c r="CE601" s="145">
        <v>0</v>
      </c>
      <c r="CF601" s="145">
        <v>0</v>
      </c>
      <c r="CG601" s="145">
        <v>0</v>
      </c>
      <c r="CH601" s="134" t="s">
        <v>132</v>
      </c>
      <c r="CI601" s="145"/>
      <c r="CJ601" s="148"/>
      <c r="CK601" s="149"/>
      <c r="CL601" s="144">
        <v>0</v>
      </c>
      <c r="CM601" s="145">
        <v>0</v>
      </c>
      <c r="CN601" s="145">
        <v>0</v>
      </c>
      <c r="CO601" s="134" t="s">
        <v>132</v>
      </c>
      <c r="CP601" s="136"/>
      <c r="CQ601" s="133" t="s">
        <v>132</v>
      </c>
      <c r="CR601" s="134" t="s">
        <v>132</v>
      </c>
      <c r="CS601" s="112"/>
      <c r="CT601" s="134" t="s">
        <v>132</v>
      </c>
      <c r="CU601" s="135"/>
      <c r="CV601" s="135"/>
      <c r="CW601" s="136" t="s">
        <v>132</v>
      </c>
      <c r="CX601" s="137" t="s">
        <v>132</v>
      </c>
      <c r="CY601" s="137" t="s">
        <v>132</v>
      </c>
      <c r="CZ601" s="137" t="s">
        <v>132</v>
      </c>
      <c r="DA601" s="61"/>
      <c r="DB601" s="156" t="s">
        <v>2744</v>
      </c>
      <c r="DC601" s="138" t="s">
        <v>149</v>
      </c>
      <c r="DD601" s="139" t="s">
        <v>2735</v>
      </c>
      <c r="DE601" s="947" t="s">
        <v>160</v>
      </c>
    </row>
    <row r="602" spans="1:109">
      <c r="A602" s="49"/>
      <c r="B602" s="59">
        <f t="shared" ca="1" si="9"/>
        <v>594</v>
      </c>
      <c r="C602" s="115" t="s">
        <v>287</v>
      </c>
      <c r="D602" s="150" t="s">
        <v>5684</v>
      </c>
      <c r="E602" s="65" t="s">
        <v>5685</v>
      </c>
      <c r="F602" s="116" t="s">
        <v>132</v>
      </c>
      <c r="G602" s="117" t="s">
        <v>132</v>
      </c>
      <c r="H602" s="27">
        <v>42826</v>
      </c>
      <c r="I602" s="65" t="s">
        <v>477</v>
      </c>
      <c r="J602" s="67" t="s">
        <v>5686</v>
      </c>
      <c r="K602" s="61" t="s">
        <v>528</v>
      </c>
      <c r="L602" s="112" t="s">
        <v>5687</v>
      </c>
      <c r="M602" s="118" t="s">
        <v>2727</v>
      </c>
      <c r="N602" s="73" t="s">
        <v>5674</v>
      </c>
      <c r="O602" s="67" t="s">
        <v>5688</v>
      </c>
      <c r="P602" s="61" t="s">
        <v>3962</v>
      </c>
      <c r="Q602" s="112" t="s">
        <v>144</v>
      </c>
      <c r="R602" s="151">
        <v>0</v>
      </c>
      <c r="S602" s="144">
        <v>0</v>
      </c>
      <c r="T602" s="282"/>
      <c r="U602" s="159"/>
      <c r="V602" s="282"/>
      <c r="W602" s="159"/>
      <c r="X602" s="114"/>
      <c r="Y602" s="159"/>
      <c r="Z602" s="114"/>
      <c r="AA602" s="159"/>
      <c r="AB602" s="114"/>
      <c r="AC602" s="159"/>
      <c r="AD602" s="114"/>
      <c r="AE602" s="159"/>
      <c r="AF602" s="114"/>
      <c r="AG602" s="159"/>
      <c r="AH602" s="114"/>
      <c r="AI602" s="159"/>
      <c r="AJ602" s="114"/>
      <c r="AK602" s="159"/>
      <c r="AL602" s="114"/>
      <c r="AM602" s="159"/>
      <c r="AN602" s="144">
        <v>3</v>
      </c>
      <c r="AO602" s="161">
        <v>0.6</v>
      </c>
      <c r="AP602" s="130">
        <v>0</v>
      </c>
      <c r="AQ602" s="212">
        <v>0</v>
      </c>
      <c r="AR602" s="66">
        <v>0</v>
      </c>
      <c r="AS602" s="120">
        <v>0</v>
      </c>
      <c r="AT602" s="121">
        <v>0</v>
      </c>
      <c r="AU602" s="66">
        <v>0</v>
      </c>
      <c r="AV602" s="122">
        <v>0</v>
      </c>
      <c r="AW602" s="121">
        <v>0</v>
      </c>
      <c r="AX602" s="66">
        <v>1</v>
      </c>
      <c r="AY602" s="122">
        <v>0.6</v>
      </c>
      <c r="AZ602" s="121">
        <v>0</v>
      </c>
      <c r="BA602" s="66">
        <v>0</v>
      </c>
      <c r="BB602" s="122">
        <v>0</v>
      </c>
      <c r="BC602" s="121">
        <v>0</v>
      </c>
      <c r="BD602" s="66">
        <v>0</v>
      </c>
      <c r="BE602" s="122">
        <v>0</v>
      </c>
      <c r="BF602" s="113">
        <v>0</v>
      </c>
      <c r="BG602" s="66">
        <v>1</v>
      </c>
      <c r="BH602" s="66">
        <v>0.6</v>
      </c>
      <c r="BI602" s="151">
        <v>3</v>
      </c>
      <c r="BJ602" s="143">
        <v>12</v>
      </c>
      <c r="BK602" s="154">
        <v>0</v>
      </c>
      <c r="BL602" s="144">
        <v>0</v>
      </c>
      <c r="BM602" s="135">
        <v>0</v>
      </c>
      <c r="BN602" s="145">
        <v>0</v>
      </c>
      <c r="BO602" s="135">
        <v>0</v>
      </c>
      <c r="BP602" s="146">
        <v>0</v>
      </c>
      <c r="BQ602" s="135">
        <v>0</v>
      </c>
      <c r="BR602" s="145">
        <v>0</v>
      </c>
      <c r="BS602" s="135">
        <v>0</v>
      </c>
      <c r="BT602" s="155">
        <v>0</v>
      </c>
      <c r="BU602" s="149">
        <v>0</v>
      </c>
      <c r="BV602" s="144">
        <v>0</v>
      </c>
      <c r="BW602" s="145">
        <v>20</v>
      </c>
      <c r="BX602" s="146">
        <v>16</v>
      </c>
      <c r="BY602" s="147" t="s">
        <v>132</v>
      </c>
      <c r="BZ602" s="144">
        <v>0</v>
      </c>
      <c r="CA602" s="145">
        <v>24</v>
      </c>
      <c r="CB602" s="145">
        <v>24</v>
      </c>
      <c r="CC602" s="145">
        <v>24</v>
      </c>
      <c r="CD602" s="144">
        <v>0</v>
      </c>
      <c r="CE602" s="145">
        <v>0</v>
      </c>
      <c r="CF602" s="145">
        <v>0</v>
      </c>
      <c r="CG602" s="145">
        <v>0</v>
      </c>
      <c r="CH602" s="134" t="s">
        <v>127</v>
      </c>
      <c r="CI602" s="145">
        <v>0</v>
      </c>
      <c r="CJ602" s="148">
        <v>0</v>
      </c>
      <c r="CK602" s="149">
        <v>0</v>
      </c>
      <c r="CL602" s="144">
        <v>0</v>
      </c>
      <c r="CM602" s="145">
        <v>0</v>
      </c>
      <c r="CN602" s="145">
        <v>0</v>
      </c>
      <c r="CO602" s="134" t="s">
        <v>127</v>
      </c>
      <c r="CP602" s="136" t="s">
        <v>127</v>
      </c>
      <c r="CQ602" s="133" t="s">
        <v>132</v>
      </c>
      <c r="CR602" s="134" t="s">
        <v>132</v>
      </c>
      <c r="CS602" s="112"/>
      <c r="CT602" s="134" t="s">
        <v>132</v>
      </c>
      <c r="CU602" s="135"/>
      <c r="CV602" s="135"/>
      <c r="CW602" s="136" t="s">
        <v>127</v>
      </c>
      <c r="CX602" s="137" t="s">
        <v>127</v>
      </c>
      <c r="CY602" s="137" t="s">
        <v>127</v>
      </c>
      <c r="CZ602" s="137" t="s">
        <v>132</v>
      </c>
      <c r="DA602" s="61" t="s">
        <v>2773</v>
      </c>
      <c r="DB602" s="156" t="s">
        <v>2744</v>
      </c>
      <c r="DC602" s="138" t="s">
        <v>149</v>
      </c>
      <c r="DD602" s="139" t="s">
        <v>2736</v>
      </c>
      <c r="DE602" s="947" t="s">
        <v>5242</v>
      </c>
    </row>
    <row r="603" spans="1:109" ht="40.5">
      <c r="A603" s="49"/>
      <c r="B603" s="59">
        <f t="shared" ca="1" si="9"/>
        <v>595</v>
      </c>
      <c r="C603" s="115" t="s">
        <v>287</v>
      </c>
      <c r="D603" s="150" t="s">
        <v>5689</v>
      </c>
      <c r="E603" s="65" t="s">
        <v>5690</v>
      </c>
      <c r="F603" s="116" t="s">
        <v>132</v>
      </c>
      <c r="G603" s="117" t="s">
        <v>132</v>
      </c>
      <c r="H603" s="27">
        <v>29921</v>
      </c>
      <c r="I603" s="65" t="s">
        <v>477</v>
      </c>
      <c r="J603" s="67" t="s">
        <v>5691</v>
      </c>
      <c r="K603" s="61" t="s">
        <v>479</v>
      </c>
      <c r="L603" s="112"/>
      <c r="M603" s="118" t="s">
        <v>2727</v>
      </c>
      <c r="N603" s="73" t="s">
        <v>5692</v>
      </c>
      <c r="O603" s="67" t="s">
        <v>5693</v>
      </c>
      <c r="P603" s="61" t="s">
        <v>2743</v>
      </c>
      <c r="Q603" s="112" t="s">
        <v>160</v>
      </c>
      <c r="R603" s="151">
        <v>0</v>
      </c>
      <c r="S603" s="144">
        <v>0</v>
      </c>
      <c r="T603" s="282"/>
      <c r="U603" s="159"/>
      <c r="V603" s="282"/>
      <c r="W603" s="159"/>
      <c r="X603" s="114"/>
      <c r="Y603" s="159"/>
      <c r="Z603" s="114"/>
      <c r="AA603" s="159"/>
      <c r="AB603" s="114"/>
      <c r="AC603" s="159"/>
      <c r="AD603" s="114"/>
      <c r="AE603" s="159"/>
      <c r="AF603" s="114"/>
      <c r="AG603" s="159"/>
      <c r="AH603" s="114"/>
      <c r="AI603" s="159"/>
      <c r="AJ603" s="114"/>
      <c r="AK603" s="159"/>
      <c r="AL603" s="114"/>
      <c r="AM603" s="159"/>
      <c r="AN603" s="144">
        <v>5</v>
      </c>
      <c r="AO603" s="161">
        <v>1</v>
      </c>
      <c r="AP603" s="130">
        <v>0</v>
      </c>
      <c r="AQ603" s="212">
        <v>0</v>
      </c>
      <c r="AR603" s="66">
        <v>0</v>
      </c>
      <c r="AS603" s="120">
        <v>0</v>
      </c>
      <c r="AT603" s="121">
        <v>0</v>
      </c>
      <c r="AU603" s="66">
        <v>0</v>
      </c>
      <c r="AV603" s="122">
        <v>0</v>
      </c>
      <c r="AW603" s="121">
        <v>0</v>
      </c>
      <c r="AX603" s="66">
        <v>1</v>
      </c>
      <c r="AY603" s="122">
        <v>1</v>
      </c>
      <c r="AZ603" s="121">
        <v>0</v>
      </c>
      <c r="BA603" s="66">
        <v>0</v>
      </c>
      <c r="BB603" s="122">
        <v>0</v>
      </c>
      <c r="BC603" s="121">
        <v>0</v>
      </c>
      <c r="BD603" s="66">
        <v>1</v>
      </c>
      <c r="BE603" s="122">
        <v>1</v>
      </c>
      <c r="BF603" s="113">
        <v>1</v>
      </c>
      <c r="BG603" s="66">
        <v>4</v>
      </c>
      <c r="BH603" s="66">
        <v>1</v>
      </c>
      <c r="BI603" s="151">
        <v>1</v>
      </c>
      <c r="BJ603" s="143">
        <v>7</v>
      </c>
      <c r="BK603" s="154">
        <v>0</v>
      </c>
      <c r="BL603" s="144">
        <v>0</v>
      </c>
      <c r="BM603" s="135">
        <v>0</v>
      </c>
      <c r="BN603" s="145">
        <v>0</v>
      </c>
      <c r="BO603" s="135">
        <v>0</v>
      </c>
      <c r="BP603" s="146">
        <v>0</v>
      </c>
      <c r="BQ603" s="135">
        <v>0</v>
      </c>
      <c r="BR603" s="145">
        <v>0</v>
      </c>
      <c r="BS603" s="135">
        <v>0</v>
      </c>
      <c r="BT603" s="155">
        <v>0</v>
      </c>
      <c r="BU603" s="149">
        <v>0</v>
      </c>
      <c r="BV603" s="144">
        <v>0</v>
      </c>
      <c r="BW603" s="145">
        <v>0</v>
      </c>
      <c r="BX603" s="146">
        <v>0</v>
      </c>
      <c r="BY603" s="147" t="s">
        <v>132</v>
      </c>
      <c r="BZ603" s="144">
        <v>0</v>
      </c>
      <c r="CA603" s="145">
        <v>4</v>
      </c>
      <c r="CB603" s="145">
        <v>4</v>
      </c>
      <c r="CC603" s="145">
        <v>4</v>
      </c>
      <c r="CD603" s="144">
        <v>0</v>
      </c>
      <c r="CE603" s="145">
        <v>0</v>
      </c>
      <c r="CF603" s="145">
        <v>0</v>
      </c>
      <c r="CG603" s="145">
        <v>0</v>
      </c>
      <c r="CH603" s="134" t="s">
        <v>132</v>
      </c>
      <c r="CI603" s="145"/>
      <c r="CJ603" s="148"/>
      <c r="CK603" s="149"/>
      <c r="CL603" s="144">
        <v>0</v>
      </c>
      <c r="CM603" s="145">
        <v>0</v>
      </c>
      <c r="CN603" s="145">
        <v>0</v>
      </c>
      <c r="CO603" s="134" t="s">
        <v>127</v>
      </c>
      <c r="CP603" s="136" t="s">
        <v>132</v>
      </c>
      <c r="CQ603" s="133" t="s">
        <v>127</v>
      </c>
      <c r="CR603" s="134" t="s">
        <v>127</v>
      </c>
      <c r="CS603" s="112" t="s">
        <v>5694</v>
      </c>
      <c r="CT603" s="134" t="s">
        <v>132</v>
      </c>
      <c r="CU603" s="135"/>
      <c r="CV603" s="135"/>
      <c r="CW603" s="136" t="s">
        <v>132</v>
      </c>
      <c r="CX603" s="137" t="s">
        <v>132</v>
      </c>
      <c r="CY603" s="137" t="s">
        <v>132</v>
      </c>
      <c r="CZ603" s="137" t="s">
        <v>132</v>
      </c>
      <c r="DA603" s="61"/>
      <c r="DB603" s="156" t="s">
        <v>2744</v>
      </c>
      <c r="DC603" s="138" t="s">
        <v>149</v>
      </c>
      <c r="DD603" s="139" t="s">
        <v>2736</v>
      </c>
      <c r="DE603" s="947" t="s">
        <v>626</v>
      </c>
    </row>
    <row r="604" spans="1:109" ht="40.5">
      <c r="A604" s="49"/>
      <c r="B604" s="59">
        <f t="shared" ca="1" si="9"/>
        <v>596</v>
      </c>
      <c r="C604" s="115" t="s">
        <v>287</v>
      </c>
      <c r="D604" s="150" t="s">
        <v>5695</v>
      </c>
      <c r="E604" s="65" t="s">
        <v>5696</v>
      </c>
      <c r="F604" s="116" t="s">
        <v>132</v>
      </c>
      <c r="G604" s="117" t="s">
        <v>132</v>
      </c>
      <c r="H604" s="27">
        <v>29921</v>
      </c>
      <c r="I604" s="65" t="s">
        <v>477</v>
      </c>
      <c r="J604" s="67" t="s">
        <v>5691</v>
      </c>
      <c r="K604" s="61" t="s">
        <v>479</v>
      </c>
      <c r="L604" s="112"/>
      <c r="M604" s="118" t="s">
        <v>2727</v>
      </c>
      <c r="N604" s="73" t="s">
        <v>5692</v>
      </c>
      <c r="O604" s="67" t="s">
        <v>5697</v>
      </c>
      <c r="P604" s="61" t="s">
        <v>2743</v>
      </c>
      <c r="Q604" s="112" t="s">
        <v>160</v>
      </c>
      <c r="R604" s="151">
        <v>0</v>
      </c>
      <c r="S604" s="144">
        <v>0</v>
      </c>
      <c r="T604" s="282"/>
      <c r="U604" s="159"/>
      <c r="V604" s="282"/>
      <c r="W604" s="159"/>
      <c r="X604" s="114"/>
      <c r="Y604" s="159"/>
      <c r="Z604" s="114"/>
      <c r="AA604" s="159"/>
      <c r="AB604" s="114"/>
      <c r="AC604" s="159"/>
      <c r="AD604" s="114"/>
      <c r="AE604" s="159"/>
      <c r="AF604" s="114"/>
      <c r="AG604" s="159"/>
      <c r="AH604" s="114"/>
      <c r="AI604" s="159"/>
      <c r="AJ604" s="114"/>
      <c r="AK604" s="159"/>
      <c r="AL604" s="114"/>
      <c r="AM604" s="159"/>
      <c r="AN604" s="144">
        <v>4</v>
      </c>
      <c r="AO604" s="161">
        <v>1</v>
      </c>
      <c r="AP604" s="130">
        <v>0</v>
      </c>
      <c r="AQ604" s="212">
        <v>0</v>
      </c>
      <c r="AR604" s="66">
        <v>0</v>
      </c>
      <c r="AS604" s="120">
        <v>0</v>
      </c>
      <c r="AT604" s="121">
        <v>0</v>
      </c>
      <c r="AU604" s="66">
        <v>0</v>
      </c>
      <c r="AV604" s="122">
        <v>0</v>
      </c>
      <c r="AW604" s="121">
        <v>0</v>
      </c>
      <c r="AX604" s="66">
        <v>0</v>
      </c>
      <c r="AY604" s="122">
        <v>0</v>
      </c>
      <c r="AZ604" s="121">
        <v>0</v>
      </c>
      <c r="BA604" s="66">
        <v>0</v>
      </c>
      <c r="BB604" s="122">
        <v>0</v>
      </c>
      <c r="BC604" s="121">
        <v>0</v>
      </c>
      <c r="BD604" s="66">
        <v>0</v>
      </c>
      <c r="BE604" s="122">
        <v>0</v>
      </c>
      <c r="BF604" s="113">
        <v>0</v>
      </c>
      <c r="BG604" s="66">
        <v>1</v>
      </c>
      <c r="BH604" s="66">
        <v>1</v>
      </c>
      <c r="BI604" s="151">
        <v>0.5</v>
      </c>
      <c r="BJ604" s="143">
        <v>0</v>
      </c>
      <c r="BK604" s="154">
        <v>0</v>
      </c>
      <c r="BL604" s="144">
        <v>0</v>
      </c>
      <c r="BM604" s="135">
        <v>0</v>
      </c>
      <c r="BN604" s="145">
        <v>0</v>
      </c>
      <c r="BO604" s="135">
        <v>0</v>
      </c>
      <c r="BP604" s="146">
        <v>0</v>
      </c>
      <c r="BQ604" s="135">
        <v>0</v>
      </c>
      <c r="BR604" s="145">
        <v>0</v>
      </c>
      <c r="BS604" s="135">
        <v>0</v>
      </c>
      <c r="BT604" s="155">
        <v>0</v>
      </c>
      <c r="BU604" s="149">
        <v>0</v>
      </c>
      <c r="BV604" s="144">
        <v>0</v>
      </c>
      <c r="BW604" s="145">
        <v>0</v>
      </c>
      <c r="BX604" s="146">
        <v>0</v>
      </c>
      <c r="BY604" s="147" t="s">
        <v>132</v>
      </c>
      <c r="BZ604" s="144">
        <v>0</v>
      </c>
      <c r="CA604" s="145">
        <v>0</v>
      </c>
      <c r="CB604" s="145">
        <v>0</v>
      </c>
      <c r="CC604" s="145">
        <v>0</v>
      </c>
      <c r="CD604" s="144">
        <v>0</v>
      </c>
      <c r="CE604" s="145">
        <v>0</v>
      </c>
      <c r="CF604" s="145">
        <v>0</v>
      </c>
      <c r="CG604" s="145">
        <v>0</v>
      </c>
      <c r="CH604" s="134" t="s">
        <v>132</v>
      </c>
      <c r="CI604" s="145"/>
      <c r="CJ604" s="148"/>
      <c r="CK604" s="149"/>
      <c r="CL604" s="144">
        <v>0</v>
      </c>
      <c r="CM604" s="145">
        <v>0</v>
      </c>
      <c r="CN604" s="145">
        <v>0</v>
      </c>
      <c r="CO604" s="134" t="s">
        <v>127</v>
      </c>
      <c r="CP604" s="136" t="s">
        <v>132</v>
      </c>
      <c r="CQ604" s="133" t="s">
        <v>127</v>
      </c>
      <c r="CR604" s="134" t="s">
        <v>127</v>
      </c>
      <c r="CS604" s="112" t="s">
        <v>5698</v>
      </c>
      <c r="CT604" s="134" t="s">
        <v>132</v>
      </c>
      <c r="CU604" s="135"/>
      <c r="CV604" s="135"/>
      <c r="CW604" s="136" t="s">
        <v>132</v>
      </c>
      <c r="CX604" s="137" t="s">
        <v>132</v>
      </c>
      <c r="CY604" s="137" t="s">
        <v>132</v>
      </c>
      <c r="CZ604" s="137" t="s">
        <v>132</v>
      </c>
      <c r="DA604" s="61"/>
      <c r="DB604" s="156" t="s">
        <v>2744</v>
      </c>
      <c r="DC604" s="138" t="s">
        <v>149</v>
      </c>
      <c r="DD604" s="139" t="s">
        <v>2736</v>
      </c>
      <c r="DE604" s="947" t="s">
        <v>626</v>
      </c>
    </row>
    <row r="605" spans="1:109" ht="40.5">
      <c r="A605" s="49"/>
      <c r="B605" s="59">
        <f t="shared" ca="1" si="9"/>
        <v>597</v>
      </c>
      <c r="C605" s="115" t="s">
        <v>287</v>
      </c>
      <c r="D605" s="150" t="s">
        <v>5699</v>
      </c>
      <c r="E605" s="65" t="s">
        <v>5700</v>
      </c>
      <c r="F605" s="116" t="s">
        <v>132</v>
      </c>
      <c r="G605" s="117" t="s">
        <v>132</v>
      </c>
      <c r="H605" s="459">
        <v>30773</v>
      </c>
      <c r="I605" s="65" t="s">
        <v>477</v>
      </c>
      <c r="J605" s="67" t="s">
        <v>5701</v>
      </c>
      <c r="K605" s="61" t="s">
        <v>479</v>
      </c>
      <c r="L605" s="112"/>
      <c r="M605" s="118" t="s">
        <v>132</v>
      </c>
      <c r="N605" s="73" t="s">
        <v>5702</v>
      </c>
      <c r="O605" s="67" t="s">
        <v>5703</v>
      </c>
      <c r="P605" s="61" t="s">
        <v>2743</v>
      </c>
      <c r="Q605" s="112" t="s">
        <v>144</v>
      </c>
      <c r="R605" s="151">
        <v>0</v>
      </c>
      <c r="S605" s="144">
        <v>0</v>
      </c>
      <c r="T605" s="282"/>
      <c r="U605" s="159"/>
      <c r="V605" s="282"/>
      <c r="W605" s="159"/>
      <c r="X605" s="114"/>
      <c r="Y605" s="159"/>
      <c r="Z605" s="114"/>
      <c r="AA605" s="159"/>
      <c r="AB605" s="114"/>
      <c r="AC605" s="159"/>
      <c r="AD605" s="114"/>
      <c r="AE605" s="159"/>
      <c r="AF605" s="114"/>
      <c r="AG605" s="159"/>
      <c r="AH605" s="114"/>
      <c r="AI605" s="159"/>
      <c r="AJ605" s="114"/>
      <c r="AK605" s="159"/>
      <c r="AL605" s="114"/>
      <c r="AM605" s="159"/>
      <c r="AN605" s="144">
        <v>1</v>
      </c>
      <c r="AO605" s="161">
        <v>0.13500000000000001</v>
      </c>
      <c r="AP605" s="130">
        <v>0</v>
      </c>
      <c r="AQ605" s="212">
        <v>0</v>
      </c>
      <c r="AR605" s="66">
        <v>0</v>
      </c>
      <c r="AS605" s="120">
        <v>0</v>
      </c>
      <c r="AT605" s="121">
        <v>0</v>
      </c>
      <c r="AU605" s="66">
        <v>0</v>
      </c>
      <c r="AV605" s="122">
        <v>0</v>
      </c>
      <c r="AW605" s="121">
        <v>0</v>
      </c>
      <c r="AX605" s="66">
        <v>1</v>
      </c>
      <c r="AY605" s="122">
        <v>0.13500000000000001</v>
      </c>
      <c r="AZ605" s="121">
        <v>0</v>
      </c>
      <c r="BA605" s="66">
        <v>0</v>
      </c>
      <c r="BB605" s="122">
        <v>0</v>
      </c>
      <c r="BC605" s="121">
        <v>0</v>
      </c>
      <c r="BD605" s="66">
        <v>0</v>
      </c>
      <c r="BE605" s="122">
        <v>0</v>
      </c>
      <c r="BF605" s="113">
        <v>0</v>
      </c>
      <c r="BG605" s="66">
        <v>1</v>
      </c>
      <c r="BH605" s="66">
        <v>0.13500000000000001</v>
      </c>
      <c r="BI605" s="151">
        <v>1</v>
      </c>
      <c r="BJ605" s="143">
        <v>2.5</v>
      </c>
      <c r="BK605" s="154">
        <v>0</v>
      </c>
      <c r="BL605" s="144">
        <v>0</v>
      </c>
      <c r="BM605" s="135">
        <v>0</v>
      </c>
      <c r="BN605" s="145">
        <v>0</v>
      </c>
      <c r="BO605" s="135">
        <v>0</v>
      </c>
      <c r="BP605" s="146">
        <v>0</v>
      </c>
      <c r="BQ605" s="135">
        <v>0</v>
      </c>
      <c r="BR605" s="145">
        <v>0</v>
      </c>
      <c r="BS605" s="135">
        <v>0</v>
      </c>
      <c r="BT605" s="155">
        <v>0</v>
      </c>
      <c r="BU605" s="149">
        <v>0</v>
      </c>
      <c r="BV605" s="144">
        <v>0</v>
      </c>
      <c r="BW605" s="145">
        <v>0</v>
      </c>
      <c r="BX605" s="146">
        <v>0</v>
      </c>
      <c r="BY605" s="147" t="s">
        <v>132</v>
      </c>
      <c r="BZ605" s="144">
        <v>0</v>
      </c>
      <c r="CA605" s="145">
        <v>0</v>
      </c>
      <c r="CB605" s="145">
        <v>0</v>
      </c>
      <c r="CC605" s="145">
        <v>0</v>
      </c>
      <c r="CD605" s="144">
        <v>0</v>
      </c>
      <c r="CE605" s="145">
        <v>0</v>
      </c>
      <c r="CF605" s="145">
        <v>0</v>
      </c>
      <c r="CG605" s="145">
        <v>0</v>
      </c>
      <c r="CH605" s="134" t="s">
        <v>132</v>
      </c>
      <c r="CI605" s="145"/>
      <c r="CJ605" s="148"/>
      <c r="CK605" s="149"/>
      <c r="CL605" s="144">
        <v>0</v>
      </c>
      <c r="CM605" s="145">
        <v>0</v>
      </c>
      <c r="CN605" s="145">
        <v>0</v>
      </c>
      <c r="CO605" s="134" t="s">
        <v>127</v>
      </c>
      <c r="CP605" s="136" t="s">
        <v>132</v>
      </c>
      <c r="CQ605" s="133" t="s">
        <v>132</v>
      </c>
      <c r="CR605" s="134" t="s">
        <v>132</v>
      </c>
      <c r="CS605" s="112"/>
      <c r="CT605" s="134" t="s">
        <v>132</v>
      </c>
      <c r="CU605" s="135"/>
      <c r="CV605" s="135"/>
      <c r="CW605" s="136" t="s">
        <v>132</v>
      </c>
      <c r="CX605" s="137" t="s">
        <v>132</v>
      </c>
      <c r="CY605" s="137" t="s">
        <v>132</v>
      </c>
      <c r="CZ605" s="137" t="s">
        <v>132</v>
      </c>
      <c r="DA605" s="61"/>
      <c r="DB605" s="156" t="s">
        <v>2744</v>
      </c>
      <c r="DC605" s="138" t="s">
        <v>149</v>
      </c>
      <c r="DD605" s="139" t="s">
        <v>2736</v>
      </c>
      <c r="DE605" s="947" t="s">
        <v>5704</v>
      </c>
    </row>
    <row r="606" spans="1:109" ht="40.5">
      <c r="A606" s="49"/>
      <c r="B606" s="59">
        <f t="shared" ca="1" si="9"/>
        <v>598</v>
      </c>
      <c r="C606" s="115" t="s">
        <v>287</v>
      </c>
      <c r="D606" s="150" t="s">
        <v>5705</v>
      </c>
      <c r="E606" s="65" t="s">
        <v>5706</v>
      </c>
      <c r="F606" s="116" t="s">
        <v>132</v>
      </c>
      <c r="G606" s="117" t="s">
        <v>132</v>
      </c>
      <c r="H606" s="459">
        <v>30042</v>
      </c>
      <c r="I606" s="65" t="s">
        <v>477</v>
      </c>
      <c r="J606" s="67" t="s">
        <v>5701</v>
      </c>
      <c r="K606" s="61" t="s">
        <v>479</v>
      </c>
      <c r="L606" s="112"/>
      <c r="M606" s="118" t="s">
        <v>132</v>
      </c>
      <c r="N606" s="65" t="s">
        <v>5702</v>
      </c>
      <c r="O606" s="67" t="s">
        <v>5707</v>
      </c>
      <c r="P606" s="61" t="s">
        <v>2743</v>
      </c>
      <c r="Q606" s="112" t="s">
        <v>144</v>
      </c>
      <c r="R606" s="151">
        <v>0</v>
      </c>
      <c r="S606" s="144">
        <v>0</v>
      </c>
      <c r="T606" s="282"/>
      <c r="U606" s="159"/>
      <c r="V606" s="282"/>
      <c r="W606" s="159"/>
      <c r="X606" s="114"/>
      <c r="Y606" s="159"/>
      <c r="Z606" s="114"/>
      <c r="AA606" s="159"/>
      <c r="AB606" s="114"/>
      <c r="AC606" s="159"/>
      <c r="AD606" s="114"/>
      <c r="AE606" s="159"/>
      <c r="AF606" s="114"/>
      <c r="AG606" s="159"/>
      <c r="AH606" s="114"/>
      <c r="AI606" s="159"/>
      <c r="AJ606" s="114"/>
      <c r="AK606" s="159"/>
      <c r="AL606" s="114"/>
      <c r="AM606" s="159"/>
      <c r="AN606" s="144">
        <v>1</v>
      </c>
      <c r="AO606" s="161">
        <v>0.26900000000000002</v>
      </c>
      <c r="AP606" s="130">
        <v>0</v>
      </c>
      <c r="AQ606" s="212">
        <v>0</v>
      </c>
      <c r="AR606" s="66">
        <v>0</v>
      </c>
      <c r="AS606" s="120">
        <v>0</v>
      </c>
      <c r="AT606" s="121">
        <v>0</v>
      </c>
      <c r="AU606" s="66">
        <v>0</v>
      </c>
      <c r="AV606" s="122">
        <v>0</v>
      </c>
      <c r="AW606" s="121">
        <v>0</v>
      </c>
      <c r="AX606" s="66">
        <v>3</v>
      </c>
      <c r="AY606" s="122">
        <v>0.26900000000000002</v>
      </c>
      <c r="AZ606" s="121">
        <v>0</v>
      </c>
      <c r="BA606" s="66">
        <v>0</v>
      </c>
      <c r="BB606" s="122">
        <v>0</v>
      </c>
      <c r="BC606" s="121">
        <v>0</v>
      </c>
      <c r="BD606" s="66">
        <v>0</v>
      </c>
      <c r="BE606" s="122">
        <v>0</v>
      </c>
      <c r="BF606" s="113">
        <v>0</v>
      </c>
      <c r="BG606" s="66">
        <v>1</v>
      </c>
      <c r="BH606" s="66">
        <v>0.26900000000000002</v>
      </c>
      <c r="BI606" s="151">
        <v>1</v>
      </c>
      <c r="BJ606" s="143">
        <v>8.5</v>
      </c>
      <c r="BK606" s="154">
        <v>0</v>
      </c>
      <c r="BL606" s="144">
        <v>0</v>
      </c>
      <c r="BM606" s="135">
        <v>0</v>
      </c>
      <c r="BN606" s="145">
        <v>0</v>
      </c>
      <c r="BO606" s="135">
        <v>0</v>
      </c>
      <c r="BP606" s="146">
        <v>0</v>
      </c>
      <c r="BQ606" s="135">
        <v>0</v>
      </c>
      <c r="BR606" s="145">
        <v>0</v>
      </c>
      <c r="BS606" s="135">
        <v>0</v>
      </c>
      <c r="BT606" s="155">
        <v>0</v>
      </c>
      <c r="BU606" s="149">
        <v>0</v>
      </c>
      <c r="BV606" s="144">
        <v>0</v>
      </c>
      <c r="BW606" s="145">
        <v>0</v>
      </c>
      <c r="BX606" s="146">
        <v>0</v>
      </c>
      <c r="BY606" s="147" t="s">
        <v>132</v>
      </c>
      <c r="BZ606" s="144">
        <v>0</v>
      </c>
      <c r="CA606" s="145">
        <v>0</v>
      </c>
      <c r="CB606" s="145">
        <v>0</v>
      </c>
      <c r="CC606" s="145">
        <v>0</v>
      </c>
      <c r="CD606" s="144">
        <v>0</v>
      </c>
      <c r="CE606" s="145">
        <v>0</v>
      </c>
      <c r="CF606" s="145">
        <v>0</v>
      </c>
      <c r="CG606" s="145">
        <v>0</v>
      </c>
      <c r="CH606" s="134" t="s">
        <v>132</v>
      </c>
      <c r="CI606" s="146"/>
      <c r="CJ606" s="148"/>
      <c r="CK606" s="149"/>
      <c r="CL606" s="144">
        <v>0</v>
      </c>
      <c r="CM606" s="145">
        <v>0</v>
      </c>
      <c r="CN606" s="145">
        <v>0</v>
      </c>
      <c r="CO606" s="134" t="s">
        <v>127</v>
      </c>
      <c r="CP606" s="136" t="s">
        <v>132</v>
      </c>
      <c r="CQ606" s="133" t="s">
        <v>132</v>
      </c>
      <c r="CR606" s="134" t="s">
        <v>127</v>
      </c>
      <c r="CS606" s="112" t="s">
        <v>5708</v>
      </c>
      <c r="CT606" s="134" t="s">
        <v>132</v>
      </c>
      <c r="CU606" s="135"/>
      <c r="CV606" s="135"/>
      <c r="CW606" s="136" t="s">
        <v>132</v>
      </c>
      <c r="CX606" s="137" t="s">
        <v>132</v>
      </c>
      <c r="CY606" s="137" t="s">
        <v>132</v>
      </c>
      <c r="CZ606" s="137" t="s">
        <v>132</v>
      </c>
      <c r="DA606" s="61"/>
      <c r="DB606" s="156" t="s">
        <v>2744</v>
      </c>
      <c r="DC606" s="138" t="s">
        <v>149</v>
      </c>
      <c r="DD606" s="139" t="s">
        <v>2736</v>
      </c>
      <c r="DE606" s="947" t="s">
        <v>5709</v>
      </c>
    </row>
    <row r="607" spans="1:109" ht="40.5">
      <c r="A607" s="49"/>
      <c r="B607" s="59">
        <f t="shared" ca="1" si="9"/>
        <v>599</v>
      </c>
      <c r="C607" s="115" t="s">
        <v>287</v>
      </c>
      <c r="D607" s="150" t="s">
        <v>5710</v>
      </c>
      <c r="E607" s="65" t="s">
        <v>5711</v>
      </c>
      <c r="F607" s="116" t="s">
        <v>132</v>
      </c>
      <c r="G607" s="117" t="s">
        <v>132</v>
      </c>
      <c r="H607" s="459">
        <v>30042</v>
      </c>
      <c r="I607" s="65" t="s">
        <v>477</v>
      </c>
      <c r="J607" s="67" t="s">
        <v>5701</v>
      </c>
      <c r="K607" s="61" t="s">
        <v>479</v>
      </c>
      <c r="L607" s="112"/>
      <c r="M607" s="118" t="s">
        <v>2727</v>
      </c>
      <c r="N607" s="65" t="s">
        <v>5702</v>
      </c>
      <c r="O607" s="67" t="s">
        <v>5712</v>
      </c>
      <c r="P607" s="61" t="s">
        <v>2743</v>
      </c>
      <c r="Q607" s="112" t="s">
        <v>144</v>
      </c>
      <c r="R607" s="151">
        <v>0</v>
      </c>
      <c r="S607" s="144">
        <v>1</v>
      </c>
      <c r="T607" s="282" t="s">
        <v>944</v>
      </c>
      <c r="U607" s="159">
        <v>7</v>
      </c>
      <c r="V607" s="282"/>
      <c r="W607" s="159"/>
      <c r="X607" s="114"/>
      <c r="Y607" s="159"/>
      <c r="Z607" s="114"/>
      <c r="AA607" s="159"/>
      <c r="AB607" s="114"/>
      <c r="AC607" s="159"/>
      <c r="AD607" s="114"/>
      <c r="AE607" s="159"/>
      <c r="AF607" s="114"/>
      <c r="AG607" s="159"/>
      <c r="AH607" s="114"/>
      <c r="AI607" s="159"/>
      <c r="AJ607" s="114"/>
      <c r="AK607" s="159"/>
      <c r="AL607" s="114"/>
      <c r="AM607" s="159"/>
      <c r="AN607" s="144">
        <v>0</v>
      </c>
      <c r="AO607" s="161">
        <v>0</v>
      </c>
      <c r="AP607" s="130">
        <v>0</v>
      </c>
      <c r="AQ607" s="212">
        <v>0</v>
      </c>
      <c r="AR607" s="66">
        <v>0</v>
      </c>
      <c r="AS607" s="120">
        <v>0</v>
      </c>
      <c r="AT607" s="121">
        <v>0</v>
      </c>
      <c r="AU607" s="66">
        <v>0</v>
      </c>
      <c r="AV607" s="122">
        <v>0</v>
      </c>
      <c r="AW607" s="121">
        <v>3</v>
      </c>
      <c r="AX607" s="66">
        <v>0</v>
      </c>
      <c r="AY607" s="122">
        <v>0</v>
      </c>
      <c r="AZ607" s="121">
        <v>0</v>
      </c>
      <c r="BA607" s="66">
        <v>0</v>
      </c>
      <c r="BB607" s="122">
        <v>0</v>
      </c>
      <c r="BC607" s="121">
        <v>0</v>
      </c>
      <c r="BD607" s="66">
        <v>0</v>
      </c>
      <c r="BE607" s="122">
        <v>0</v>
      </c>
      <c r="BF607" s="113">
        <v>1</v>
      </c>
      <c r="BG607" s="66">
        <v>0</v>
      </c>
      <c r="BH607" s="66">
        <v>0</v>
      </c>
      <c r="BI607" s="151">
        <v>4</v>
      </c>
      <c r="BJ607" s="143">
        <v>9.5</v>
      </c>
      <c r="BK607" s="154">
        <v>0</v>
      </c>
      <c r="BL607" s="144">
        <v>0</v>
      </c>
      <c r="BM607" s="135">
        <v>0</v>
      </c>
      <c r="BN607" s="145">
        <v>0</v>
      </c>
      <c r="BO607" s="135">
        <v>0</v>
      </c>
      <c r="BP607" s="146">
        <v>0</v>
      </c>
      <c r="BQ607" s="135">
        <v>0</v>
      </c>
      <c r="BR607" s="145">
        <v>0</v>
      </c>
      <c r="BS607" s="135">
        <v>0</v>
      </c>
      <c r="BT607" s="155">
        <v>0</v>
      </c>
      <c r="BU607" s="149">
        <v>0</v>
      </c>
      <c r="BV607" s="144">
        <v>0</v>
      </c>
      <c r="BW607" s="145">
        <v>28</v>
      </c>
      <c r="BX607" s="146">
        <v>10</v>
      </c>
      <c r="BY607" s="147" t="s">
        <v>132</v>
      </c>
      <c r="BZ607" s="144">
        <v>0</v>
      </c>
      <c r="CA607" s="145">
        <v>0</v>
      </c>
      <c r="CB607" s="145">
        <v>0</v>
      </c>
      <c r="CC607" s="145">
        <v>0</v>
      </c>
      <c r="CD607" s="144">
        <v>0</v>
      </c>
      <c r="CE607" s="145">
        <v>0</v>
      </c>
      <c r="CF607" s="145">
        <v>0</v>
      </c>
      <c r="CG607" s="145">
        <v>0</v>
      </c>
      <c r="CH607" s="134" t="s">
        <v>127</v>
      </c>
      <c r="CI607" s="145">
        <v>0</v>
      </c>
      <c r="CJ607" s="148">
        <v>1</v>
      </c>
      <c r="CK607" s="149">
        <v>0</v>
      </c>
      <c r="CL607" s="144">
        <v>0</v>
      </c>
      <c r="CM607" s="145">
        <v>20</v>
      </c>
      <c r="CN607" s="145">
        <v>1</v>
      </c>
      <c r="CO607" s="134" t="s">
        <v>127</v>
      </c>
      <c r="CP607" s="136" t="s">
        <v>132</v>
      </c>
      <c r="CQ607" s="133" t="s">
        <v>132</v>
      </c>
      <c r="CR607" s="134" t="s">
        <v>127</v>
      </c>
      <c r="CS607" s="112" t="s">
        <v>5708</v>
      </c>
      <c r="CT607" s="134" t="s">
        <v>132</v>
      </c>
      <c r="CU607" s="135"/>
      <c r="CV607" s="135"/>
      <c r="CW607" s="136" t="s">
        <v>132</v>
      </c>
      <c r="CX607" s="137" t="s">
        <v>132</v>
      </c>
      <c r="CY607" s="137" t="s">
        <v>132</v>
      </c>
      <c r="CZ607" s="137" t="s">
        <v>132</v>
      </c>
      <c r="DA607" s="61"/>
      <c r="DB607" s="156" t="s">
        <v>2744</v>
      </c>
      <c r="DC607" s="138" t="s">
        <v>149</v>
      </c>
      <c r="DD607" s="139" t="s">
        <v>2736</v>
      </c>
      <c r="DE607" s="947" t="s">
        <v>5709</v>
      </c>
    </row>
    <row r="608" spans="1:109">
      <c r="A608" s="49"/>
      <c r="B608" s="59">
        <f t="shared" ca="1" si="9"/>
        <v>600</v>
      </c>
      <c r="C608" s="115" t="s">
        <v>287</v>
      </c>
      <c r="D608" s="150" t="s">
        <v>5713</v>
      </c>
      <c r="E608" s="65" t="s">
        <v>5714</v>
      </c>
      <c r="F608" s="116" t="s">
        <v>132</v>
      </c>
      <c r="G608" s="117" t="s">
        <v>132</v>
      </c>
      <c r="H608" s="27">
        <v>45108</v>
      </c>
      <c r="I608" s="65" t="s">
        <v>477</v>
      </c>
      <c r="J608" s="67" t="s">
        <v>5715</v>
      </c>
      <c r="K608" s="61" t="s">
        <v>479</v>
      </c>
      <c r="L608" s="112"/>
      <c r="M608" s="118" t="s">
        <v>132</v>
      </c>
      <c r="N608" s="65" t="s">
        <v>5716</v>
      </c>
      <c r="O608" s="67" t="s">
        <v>5717</v>
      </c>
      <c r="P608" s="61" t="s">
        <v>2831</v>
      </c>
      <c r="Q608" s="112" t="s">
        <v>144</v>
      </c>
      <c r="R608" s="151">
        <v>0</v>
      </c>
      <c r="S608" s="144">
        <v>0</v>
      </c>
      <c r="T608" s="282"/>
      <c r="U608" s="159"/>
      <c r="V608" s="282"/>
      <c r="W608" s="159"/>
      <c r="X608" s="114"/>
      <c r="Y608" s="159"/>
      <c r="Z608" s="114"/>
      <c r="AA608" s="159"/>
      <c r="AB608" s="114"/>
      <c r="AC608" s="159"/>
      <c r="AD608" s="114"/>
      <c r="AE608" s="159"/>
      <c r="AF608" s="114"/>
      <c r="AG608" s="159"/>
      <c r="AH608" s="114"/>
      <c r="AI608" s="159"/>
      <c r="AJ608" s="114"/>
      <c r="AK608" s="159"/>
      <c r="AL608" s="114"/>
      <c r="AM608" s="159"/>
      <c r="AN608" s="144">
        <v>1</v>
      </c>
      <c r="AO608" s="161">
        <v>0.1</v>
      </c>
      <c r="AP608" s="130">
        <v>0</v>
      </c>
      <c r="AQ608" s="212">
        <v>0</v>
      </c>
      <c r="AR608" s="66">
        <v>0</v>
      </c>
      <c r="AS608" s="120">
        <v>0</v>
      </c>
      <c r="AT608" s="121">
        <v>0</v>
      </c>
      <c r="AU608" s="66">
        <v>0</v>
      </c>
      <c r="AV608" s="122">
        <v>0</v>
      </c>
      <c r="AW608" s="121">
        <v>0</v>
      </c>
      <c r="AX608" s="66">
        <v>1</v>
      </c>
      <c r="AY608" s="122">
        <v>0.1</v>
      </c>
      <c r="AZ608" s="121">
        <v>0</v>
      </c>
      <c r="BA608" s="66">
        <v>0</v>
      </c>
      <c r="BB608" s="122">
        <v>0</v>
      </c>
      <c r="BC608" s="121">
        <v>0</v>
      </c>
      <c r="BD608" s="66">
        <v>0</v>
      </c>
      <c r="BE608" s="122">
        <v>0</v>
      </c>
      <c r="BF608" s="113">
        <v>0</v>
      </c>
      <c r="BG608" s="66">
        <v>1</v>
      </c>
      <c r="BH608" s="66">
        <v>0.1</v>
      </c>
      <c r="BI608" s="151">
        <v>0.5</v>
      </c>
      <c r="BJ608" s="143">
        <v>6</v>
      </c>
      <c r="BK608" s="154">
        <v>0</v>
      </c>
      <c r="BL608" s="144">
        <v>0</v>
      </c>
      <c r="BM608" s="135">
        <v>0</v>
      </c>
      <c r="BN608" s="145">
        <v>0</v>
      </c>
      <c r="BO608" s="135">
        <v>0</v>
      </c>
      <c r="BP608" s="146">
        <v>0</v>
      </c>
      <c r="BQ608" s="135">
        <v>0</v>
      </c>
      <c r="BR608" s="145">
        <v>0</v>
      </c>
      <c r="BS608" s="135">
        <v>0</v>
      </c>
      <c r="BT608" s="155">
        <v>0</v>
      </c>
      <c r="BU608" s="149">
        <v>0</v>
      </c>
      <c r="BV608" s="144">
        <v>0</v>
      </c>
      <c r="BW608" s="145">
        <v>0</v>
      </c>
      <c r="BX608" s="146">
        <v>0</v>
      </c>
      <c r="BY608" s="147" t="s">
        <v>132</v>
      </c>
      <c r="BZ608" s="144">
        <v>0</v>
      </c>
      <c r="CA608" s="145">
        <v>0</v>
      </c>
      <c r="CB608" s="145">
        <v>0</v>
      </c>
      <c r="CC608" s="145">
        <v>0</v>
      </c>
      <c r="CD608" s="144">
        <v>0</v>
      </c>
      <c r="CE608" s="145">
        <v>0</v>
      </c>
      <c r="CF608" s="145">
        <v>0</v>
      </c>
      <c r="CG608" s="145">
        <v>0</v>
      </c>
      <c r="CH608" s="134" t="s">
        <v>132</v>
      </c>
      <c r="CI608" s="145"/>
      <c r="CJ608" s="148"/>
      <c r="CK608" s="149"/>
      <c r="CL608" s="144">
        <v>0</v>
      </c>
      <c r="CM608" s="145">
        <v>0</v>
      </c>
      <c r="CN608" s="145">
        <v>0</v>
      </c>
      <c r="CO608" s="134" t="s">
        <v>127</v>
      </c>
      <c r="CP608" s="136" t="s">
        <v>132</v>
      </c>
      <c r="CQ608" s="133" t="s">
        <v>127</v>
      </c>
      <c r="CR608" s="134" t="s">
        <v>127</v>
      </c>
      <c r="CS608" s="112" t="s">
        <v>808</v>
      </c>
      <c r="CT608" s="134" t="s">
        <v>132</v>
      </c>
      <c r="CU608" s="135"/>
      <c r="CV608" s="135"/>
      <c r="CW608" s="136" t="s">
        <v>132</v>
      </c>
      <c r="CX608" s="137" t="s">
        <v>132</v>
      </c>
      <c r="CY608" s="137" t="s">
        <v>132</v>
      </c>
      <c r="CZ608" s="137" t="s">
        <v>132</v>
      </c>
      <c r="DA608" s="61"/>
      <c r="DB608" s="156" t="s">
        <v>2744</v>
      </c>
      <c r="DC608" s="138" t="s">
        <v>149</v>
      </c>
      <c r="DD608" s="139" t="s">
        <v>2736</v>
      </c>
      <c r="DE608" s="947" t="s">
        <v>210</v>
      </c>
    </row>
    <row r="609" spans="1:109" ht="40.5">
      <c r="A609" s="49"/>
      <c r="B609" s="59">
        <f t="shared" ca="1" si="9"/>
        <v>601</v>
      </c>
      <c r="C609" s="115" t="s">
        <v>287</v>
      </c>
      <c r="D609" s="150" t="s">
        <v>5718</v>
      </c>
      <c r="E609" s="65" t="s">
        <v>5719</v>
      </c>
      <c r="F609" s="116" t="s">
        <v>132</v>
      </c>
      <c r="G609" s="117" t="s">
        <v>132</v>
      </c>
      <c r="H609" s="27">
        <v>40875</v>
      </c>
      <c r="I609" s="65" t="s">
        <v>477</v>
      </c>
      <c r="J609" s="67" t="s">
        <v>5720</v>
      </c>
      <c r="K609" s="61" t="s">
        <v>479</v>
      </c>
      <c r="L609" s="112"/>
      <c r="M609" s="118" t="s">
        <v>2727</v>
      </c>
      <c r="N609" s="65" t="s">
        <v>5721</v>
      </c>
      <c r="O609" s="67" t="s">
        <v>5722</v>
      </c>
      <c r="P609" s="61" t="s">
        <v>2743</v>
      </c>
      <c r="Q609" s="112" t="s">
        <v>144</v>
      </c>
      <c r="R609" s="151">
        <v>0</v>
      </c>
      <c r="S609" s="144">
        <v>1</v>
      </c>
      <c r="T609" s="282" t="s">
        <v>944</v>
      </c>
      <c r="U609" s="159">
        <v>7</v>
      </c>
      <c r="V609" s="282"/>
      <c r="W609" s="159"/>
      <c r="X609" s="114"/>
      <c r="Y609" s="159"/>
      <c r="Z609" s="114"/>
      <c r="AA609" s="159"/>
      <c r="AB609" s="114"/>
      <c r="AC609" s="159"/>
      <c r="AD609" s="114"/>
      <c r="AE609" s="159"/>
      <c r="AF609" s="114"/>
      <c r="AG609" s="159"/>
      <c r="AH609" s="114"/>
      <c r="AI609" s="159"/>
      <c r="AJ609" s="114"/>
      <c r="AK609" s="159"/>
      <c r="AL609" s="114"/>
      <c r="AM609" s="159"/>
      <c r="AN609" s="144">
        <v>0</v>
      </c>
      <c r="AO609" s="161">
        <v>0</v>
      </c>
      <c r="AP609" s="130">
        <v>0</v>
      </c>
      <c r="AQ609" s="212">
        <v>0</v>
      </c>
      <c r="AR609" s="66">
        <v>0</v>
      </c>
      <c r="AS609" s="120">
        <v>0</v>
      </c>
      <c r="AT609" s="121">
        <v>0</v>
      </c>
      <c r="AU609" s="66">
        <v>0</v>
      </c>
      <c r="AV609" s="122">
        <v>0</v>
      </c>
      <c r="AW609" s="121">
        <v>3</v>
      </c>
      <c r="AX609" s="66">
        <v>0</v>
      </c>
      <c r="AY609" s="122">
        <v>0</v>
      </c>
      <c r="AZ609" s="121">
        <v>0</v>
      </c>
      <c r="BA609" s="66">
        <v>0</v>
      </c>
      <c r="BB609" s="122">
        <v>0</v>
      </c>
      <c r="BC609" s="121">
        <v>0</v>
      </c>
      <c r="BD609" s="66">
        <v>0</v>
      </c>
      <c r="BE609" s="122">
        <v>0</v>
      </c>
      <c r="BF609" s="113">
        <v>2</v>
      </c>
      <c r="BG609" s="66">
        <v>0</v>
      </c>
      <c r="BH609" s="66">
        <v>0</v>
      </c>
      <c r="BI609" s="151">
        <v>4</v>
      </c>
      <c r="BJ609" s="143">
        <v>21</v>
      </c>
      <c r="BK609" s="154">
        <v>0</v>
      </c>
      <c r="BL609" s="144">
        <v>0</v>
      </c>
      <c r="BM609" s="135">
        <v>0</v>
      </c>
      <c r="BN609" s="145">
        <v>0</v>
      </c>
      <c r="BO609" s="135">
        <v>0</v>
      </c>
      <c r="BP609" s="146">
        <v>0</v>
      </c>
      <c r="BQ609" s="135">
        <v>0</v>
      </c>
      <c r="BR609" s="145">
        <v>0</v>
      </c>
      <c r="BS609" s="135">
        <v>0</v>
      </c>
      <c r="BT609" s="155">
        <v>0</v>
      </c>
      <c r="BU609" s="149">
        <v>0</v>
      </c>
      <c r="BV609" s="144">
        <v>0</v>
      </c>
      <c r="BW609" s="145">
        <v>20</v>
      </c>
      <c r="BX609" s="146">
        <v>45</v>
      </c>
      <c r="BY609" s="147" t="s">
        <v>132</v>
      </c>
      <c r="BZ609" s="144">
        <v>0</v>
      </c>
      <c r="CA609" s="145">
        <v>14</v>
      </c>
      <c r="CB609" s="145">
        <v>7</v>
      </c>
      <c r="CC609" s="145">
        <v>41</v>
      </c>
      <c r="CD609" s="144">
        <v>0</v>
      </c>
      <c r="CE609" s="145">
        <v>0</v>
      </c>
      <c r="CF609" s="145">
        <v>0</v>
      </c>
      <c r="CG609" s="145">
        <v>0</v>
      </c>
      <c r="CH609" s="134" t="s">
        <v>127</v>
      </c>
      <c r="CI609" s="145">
        <v>0</v>
      </c>
      <c r="CJ609" s="148">
        <v>0</v>
      </c>
      <c r="CK609" s="149">
        <v>3</v>
      </c>
      <c r="CL609" s="144">
        <v>0</v>
      </c>
      <c r="CM609" s="145">
        <v>0</v>
      </c>
      <c r="CN609" s="145">
        <v>0</v>
      </c>
      <c r="CO609" s="134" t="s">
        <v>127</v>
      </c>
      <c r="CP609" s="136" t="s">
        <v>127</v>
      </c>
      <c r="CQ609" s="133" t="s">
        <v>127</v>
      </c>
      <c r="CR609" s="134" t="s">
        <v>127</v>
      </c>
      <c r="CS609" s="112" t="s">
        <v>5723</v>
      </c>
      <c r="CT609" s="134" t="s">
        <v>132</v>
      </c>
      <c r="CU609" s="135"/>
      <c r="CV609" s="135"/>
      <c r="CW609" s="136" t="s">
        <v>132</v>
      </c>
      <c r="CX609" s="137" t="s">
        <v>132</v>
      </c>
      <c r="CY609" s="137" t="s">
        <v>132</v>
      </c>
      <c r="CZ609" s="137" t="s">
        <v>132</v>
      </c>
      <c r="DA609" s="61"/>
      <c r="DB609" s="156" t="s">
        <v>2744</v>
      </c>
      <c r="DC609" s="138" t="s">
        <v>149</v>
      </c>
      <c r="DD609" s="139" t="s">
        <v>2736</v>
      </c>
      <c r="DE609" s="947" t="s">
        <v>156</v>
      </c>
    </row>
    <row r="610" spans="1:109" ht="27">
      <c r="A610" s="49"/>
      <c r="B610" s="59">
        <f t="shared" ca="1" si="9"/>
        <v>602</v>
      </c>
      <c r="C610" s="115" t="s">
        <v>287</v>
      </c>
      <c r="D610" s="150" t="s">
        <v>5724</v>
      </c>
      <c r="E610" s="65" t="s">
        <v>5725</v>
      </c>
      <c r="F610" s="116" t="s">
        <v>132</v>
      </c>
      <c r="G610" s="117" t="s">
        <v>132</v>
      </c>
      <c r="H610" s="27">
        <v>38626</v>
      </c>
      <c r="I610" s="65" t="s">
        <v>477</v>
      </c>
      <c r="J610" s="67" t="s">
        <v>5720</v>
      </c>
      <c r="K610" s="61" t="s">
        <v>479</v>
      </c>
      <c r="L610" s="112"/>
      <c r="M610" s="118" t="s">
        <v>2727</v>
      </c>
      <c r="N610" s="65" t="s">
        <v>5721</v>
      </c>
      <c r="O610" s="67" t="s">
        <v>5726</v>
      </c>
      <c r="P610" s="61" t="s">
        <v>2743</v>
      </c>
      <c r="Q610" s="112" t="s">
        <v>144</v>
      </c>
      <c r="R610" s="151">
        <v>0</v>
      </c>
      <c r="S610" s="144">
        <v>0</v>
      </c>
      <c r="T610" s="282"/>
      <c r="U610" s="159"/>
      <c r="V610" s="282"/>
      <c r="W610" s="159"/>
      <c r="X610" s="114"/>
      <c r="Y610" s="159"/>
      <c r="Z610" s="114"/>
      <c r="AA610" s="159"/>
      <c r="AB610" s="114"/>
      <c r="AC610" s="159"/>
      <c r="AD610" s="114"/>
      <c r="AE610" s="159"/>
      <c r="AF610" s="114"/>
      <c r="AG610" s="159"/>
      <c r="AH610" s="114"/>
      <c r="AI610" s="159"/>
      <c r="AJ610" s="114"/>
      <c r="AK610" s="159"/>
      <c r="AL610" s="114"/>
      <c r="AM610" s="159"/>
      <c r="AN610" s="144">
        <v>1</v>
      </c>
      <c r="AO610" s="161">
        <v>0.1</v>
      </c>
      <c r="AP610" s="130">
        <v>0</v>
      </c>
      <c r="AQ610" s="212">
        <v>0</v>
      </c>
      <c r="AR610" s="66">
        <v>0</v>
      </c>
      <c r="AS610" s="120">
        <v>0</v>
      </c>
      <c r="AT610" s="121">
        <v>0</v>
      </c>
      <c r="AU610" s="66">
        <v>0</v>
      </c>
      <c r="AV610" s="122">
        <v>0</v>
      </c>
      <c r="AW610" s="121">
        <v>0</v>
      </c>
      <c r="AX610" s="66">
        <v>2</v>
      </c>
      <c r="AY610" s="122">
        <v>0.1</v>
      </c>
      <c r="AZ610" s="121">
        <v>0</v>
      </c>
      <c r="BA610" s="66">
        <v>0</v>
      </c>
      <c r="BB610" s="122">
        <v>0</v>
      </c>
      <c r="BC610" s="121">
        <v>0</v>
      </c>
      <c r="BD610" s="66">
        <v>0</v>
      </c>
      <c r="BE610" s="122">
        <v>0</v>
      </c>
      <c r="BF610" s="113">
        <v>0</v>
      </c>
      <c r="BG610" s="66">
        <v>1</v>
      </c>
      <c r="BH610" s="66">
        <v>0.1</v>
      </c>
      <c r="BI610" s="151">
        <v>0.25</v>
      </c>
      <c r="BJ610" s="143">
        <v>3</v>
      </c>
      <c r="BK610" s="154">
        <v>0</v>
      </c>
      <c r="BL610" s="144">
        <v>0</v>
      </c>
      <c r="BM610" s="135">
        <v>0</v>
      </c>
      <c r="BN610" s="145">
        <v>0</v>
      </c>
      <c r="BO610" s="135">
        <v>0</v>
      </c>
      <c r="BP610" s="146">
        <v>0</v>
      </c>
      <c r="BQ610" s="135">
        <v>0</v>
      </c>
      <c r="BR610" s="145">
        <v>0</v>
      </c>
      <c r="BS610" s="135">
        <v>0</v>
      </c>
      <c r="BT610" s="155">
        <v>0</v>
      </c>
      <c r="BU610" s="149">
        <v>0</v>
      </c>
      <c r="BV610" s="144">
        <v>0</v>
      </c>
      <c r="BW610" s="145">
        <v>0</v>
      </c>
      <c r="BX610" s="146">
        <v>0</v>
      </c>
      <c r="BY610" s="147" t="s">
        <v>132</v>
      </c>
      <c r="BZ610" s="144">
        <v>0</v>
      </c>
      <c r="CA610" s="145">
        <v>0</v>
      </c>
      <c r="CB610" s="145">
        <v>0</v>
      </c>
      <c r="CC610" s="145">
        <v>0</v>
      </c>
      <c r="CD610" s="144">
        <v>0</v>
      </c>
      <c r="CE610" s="145">
        <v>0</v>
      </c>
      <c r="CF610" s="145">
        <v>0</v>
      </c>
      <c r="CG610" s="145">
        <v>0</v>
      </c>
      <c r="CH610" s="134" t="s">
        <v>132</v>
      </c>
      <c r="CI610" s="145"/>
      <c r="CJ610" s="148"/>
      <c r="CK610" s="149"/>
      <c r="CL610" s="144">
        <v>0</v>
      </c>
      <c r="CM610" s="145">
        <v>0</v>
      </c>
      <c r="CN610" s="145">
        <v>0</v>
      </c>
      <c r="CO610" s="134" t="s">
        <v>132</v>
      </c>
      <c r="CP610" s="136"/>
      <c r="CQ610" s="133" t="s">
        <v>132</v>
      </c>
      <c r="CR610" s="134" t="s">
        <v>132</v>
      </c>
      <c r="CS610" s="112"/>
      <c r="CT610" s="134" t="s">
        <v>132</v>
      </c>
      <c r="CU610" s="135"/>
      <c r="CV610" s="135"/>
      <c r="CW610" s="136" t="s">
        <v>132</v>
      </c>
      <c r="CX610" s="137" t="s">
        <v>132</v>
      </c>
      <c r="CY610" s="137" t="s">
        <v>132</v>
      </c>
      <c r="CZ610" s="137" t="s">
        <v>132</v>
      </c>
      <c r="DA610" s="61"/>
      <c r="DB610" s="156" t="s">
        <v>2744</v>
      </c>
      <c r="DC610" s="138" t="s">
        <v>149</v>
      </c>
      <c r="DD610" s="139" t="s">
        <v>2736</v>
      </c>
      <c r="DE610" s="947" t="s">
        <v>156</v>
      </c>
    </row>
    <row r="611" spans="1:109" ht="27">
      <c r="A611" s="49"/>
      <c r="B611" s="59">
        <f t="shared" ca="1" si="9"/>
        <v>603</v>
      </c>
      <c r="C611" s="115" t="s">
        <v>287</v>
      </c>
      <c r="D611" s="150" t="s">
        <v>5727</v>
      </c>
      <c r="E611" s="65" t="s">
        <v>5728</v>
      </c>
      <c r="F611" s="116" t="s">
        <v>132</v>
      </c>
      <c r="G611" s="117" t="s">
        <v>132</v>
      </c>
      <c r="H611" s="27">
        <v>38626</v>
      </c>
      <c r="I611" s="65" t="s">
        <v>477</v>
      </c>
      <c r="J611" s="67" t="s">
        <v>5720</v>
      </c>
      <c r="K611" s="61" t="s">
        <v>479</v>
      </c>
      <c r="L611" s="112"/>
      <c r="M611" s="118" t="s">
        <v>2727</v>
      </c>
      <c r="N611" s="65" t="s">
        <v>5721</v>
      </c>
      <c r="O611" s="67" t="s">
        <v>5729</v>
      </c>
      <c r="P611" s="52" t="s">
        <v>2743</v>
      </c>
      <c r="Q611" s="112" t="s">
        <v>144</v>
      </c>
      <c r="R611" s="151">
        <v>0</v>
      </c>
      <c r="S611" s="144">
        <v>0</v>
      </c>
      <c r="T611" s="282"/>
      <c r="U611" s="159"/>
      <c r="V611" s="282"/>
      <c r="W611" s="159"/>
      <c r="X611" s="114"/>
      <c r="Y611" s="159"/>
      <c r="Z611" s="114"/>
      <c r="AA611" s="159"/>
      <c r="AB611" s="114"/>
      <c r="AC611" s="159"/>
      <c r="AD611" s="114"/>
      <c r="AE611" s="159"/>
      <c r="AF611" s="114"/>
      <c r="AG611" s="159"/>
      <c r="AH611" s="114"/>
      <c r="AI611" s="159"/>
      <c r="AJ611" s="114"/>
      <c r="AK611" s="159"/>
      <c r="AL611" s="114"/>
      <c r="AM611" s="159"/>
      <c r="AN611" s="144">
        <v>1</v>
      </c>
      <c r="AO611" s="161">
        <v>0.1</v>
      </c>
      <c r="AP611" s="130">
        <v>0</v>
      </c>
      <c r="AQ611" s="212">
        <v>0</v>
      </c>
      <c r="AR611" s="66">
        <v>0</v>
      </c>
      <c r="AS611" s="120">
        <v>0</v>
      </c>
      <c r="AT611" s="121">
        <v>0</v>
      </c>
      <c r="AU611" s="66">
        <v>0</v>
      </c>
      <c r="AV611" s="122">
        <v>0</v>
      </c>
      <c r="AW611" s="121">
        <v>0</v>
      </c>
      <c r="AX611" s="66">
        <v>2</v>
      </c>
      <c r="AY611" s="122">
        <v>0.1</v>
      </c>
      <c r="AZ611" s="121">
        <v>0</v>
      </c>
      <c r="BA611" s="66">
        <v>0</v>
      </c>
      <c r="BB611" s="122">
        <v>0</v>
      </c>
      <c r="BC611" s="121">
        <v>0</v>
      </c>
      <c r="BD611" s="66">
        <v>0</v>
      </c>
      <c r="BE611" s="122">
        <v>0</v>
      </c>
      <c r="BF611" s="113">
        <v>0</v>
      </c>
      <c r="BG611" s="66">
        <v>1</v>
      </c>
      <c r="BH611" s="66">
        <v>0.1</v>
      </c>
      <c r="BI611" s="151">
        <v>0.25</v>
      </c>
      <c r="BJ611" s="143">
        <v>6</v>
      </c>
      <c r="BK611" s="154">
        <v>0</v>
      </c>
      <c r="BL611" s="144">
        <v>0</v>
      </c>
      <c r="BM611" s="135">
        <v>0</v>
      </c>
      <c r="BN611" s="145">
        <v>0</v>
      </c>
      <c r="BO611" s="135">
        <v>0</v>
      </c>
      <c r="BP611" s="146">
        <v>0</v>
      </c>
      <c r="BQ611" s="135">
        <v>0</v>
      </c>
      <c r="BR611" s="145">
        <v>0</v>
      </c>
      <c r="BS611" s="135">
        <v>0</v>
      </c>
      <c r="BT611" s="155">
        <v>0</v>
      </c>
      <c r="BU611" s="149">
        <v>0</v>
      </c>
      <c r="BV611" s="144">
        <v>0</v>
      </c>
      <c r="BW611" s="145">
        <v>0</v>
      </c>
      <c r="BX611" s="146">
        <v>0</v>
      </c>
      <c r="BY611" s="147" t="s">
        <v>132</v>
      </c>
      <c r="BZ611" s="144">
        <v>0</v>
      </c>
      <c r="CA611" s="145">
        <v>0</v>
      </c>
      <c r="CB611" s="145">
        <v>0</v>
      </c>
      <c r="CC611" s="145">
        <v>0</v>
      </c>
      <c r="CD611" s="144">
        <v>0</v>
      </c>
      <c r="CE611" s="145">
        <v>0</v>
      </c>
      <c r="CF611" s="145">
        <v>0</v>
      </c>
      <c r="CG611" s="145">
        <v>0</v>
      </c>
      <c r="CH611" s="134" t="s">
        <v>132</v>
      </c>
      <c r="CI611" s="145"/>
      <c r="CJ611" s="148"/>
      <c r="CK611" s="149"/>
      <c r="CL611" s="144">
        <v>0</v>
      </c>
      <c r="CM611" s="145">
        <v>0</v>
      </c>
      <c r="CN611" s="145">
        <v>0</v>
      </c>
      <c r="CO611" s="134" t="s">
        <v>132</v>
      </c>
      <c r="CP611" s="136"/>
      <c r="CQ611" s="133" t="s">
        <v>132</v>
      </c>
      <c r="CR611" s="134" t="s">
        <v>132</v>
      </c>
      <c r="CS611" s="112"/>
      <c r="CT611" s="134" t="s">
        <v>132</v>
      </c>
      <c r="CU611" s="135"/>
      <c r="CV611" s="135"/>
      <c r="CW611" s="136" t="s">
        <v>132</v>
      </c>
      <c r="CX611" s="137" t="s">
        <v>132</v>
      </c>
      <c r="CY611" s="137" t="s">
        <v>132</v>
      </c>
      <c r="CZ611" s="137" t="s">
        <v>132</v>
      </c>
      <c r="DA611" s="61"/>
      <c r="DB611" s="156" t="s">
        <v>2744</v>
      </c>
      <c r="DC611" s="138" t="s">
        <v>149</v>
      </c>
      <c r="DD611" s="139" t="s">
        <v>2736</v>
      </c>
      <c r="DE611" s="947" t="s">
        <v>156</v>
      </c>
    </row>
    <row r="612" spans="1:109" ht="81">
      <c r="A612" s="49"/>
      <c r="B612" s="59">
        <f t="shared" ca="1" si="9"/>
        <v>604</v>
      </c>
      <c r="C612" s="115" t="s">
        <v>287</v>
      </c>
      <c r="D612" s="150">
        <v>3012510370</v>
      </c>
      <c r="E612" s="65" t="s">
        <v>5730</v>
      </c>
      <c r="F612" s="116" t="s">
        <v>132</v>
      </c>
      <c r="G612" s="117" t="s">
        <v>132</v>
      </c>
      <c r="H612" s="27">
        <v>34851</v>
      </c>
      <c r="I612" s="65" t="s">
        <v>477</v>
      </c>
      <c r="J612" s="67" t="s">
        <v>5731</v>
      </c>
      <c r="K612" s="61" t="s">
        <v>479</v>
      </c>
      <c r="L612" s="112"/>
      <c r="M612" s="118" t="s">
        <v>2727</v>
      </c>
      <c r="N612" s="65" t="s">
        <v>5702</v>
      </c>
      <c r="O612" s="67" t="s">
        <v>5732</v>
      </c>
      <c r="P612" s="67" t="s">
        <v>197</v>
      </c>
      <c r="Q612" s="112" t="s">
        <v>160</v>
      </c>
      <c r="R612" s="151">
        <v>0</v>
      </c>
      <c r="S612" s="144">
        <v>1</v>
      </c>
      <c r="T612" s="282" t="s">
        <v>944</v>
      </c>
      <c r="U612" s="159">
        <v>5</v>
      </c>
      <c r="V612" s="739"/>
      <c r="W612" s="159"/>
      <c r="X612" s="368"/>
      <c r="Y612" s="159"/>
      <c r="Z612" s="368"/>
      <c r="AA612" s="159"/>
      <c r="AB612" s="368"/>
      <c r="AC612" s="159"/>
      <c r="AD612" s="368"/>
      <c r="AE612" s="159"/>
      <c r="AF612" s="368"/>
      <c r="AG612" s="159"/>
      <c r="AH612" s="368"/>
      <c r="AI612" s="159"/>
      <c r="AJ612" s="368"/>
      <c r="AK612" s="159"/>
      <c r="AL612" s="368"/>
      <c r="AM612" s="159"/>
      <c r="AN612" s="369">
        <v>0</v>
      </c>
      <c r="AO612" s="161">
        <v>0</v>
      </c>
      <c r="AP612" s="130">
        <v>0</v>
      </c>
      <c r="AQ612" s="212">
        <v>0</v>
      </c>
      <c r="AR612" s="66">
        <v>0</v>
      </c>
      <c r="AS612" s="120">
        <v>0</v>
      </c>
      <c r="AT612" s="121">
        <v>0</v>
      </c>
      <c r="AU612" s="66">
        <v>0</v>
      </c>
      <c r="AV612" s="122">
        <v>0</v>
      </c>
      <c r="AW612" s="121">
        <v>2</v>
      </c>
      <c r="AX612" s="66">
        <v>1</v>
      </c>
      <c r="AY612" s="122">
        <v>0.5</v>
      </c>
      <c r="AZ612" s="121">
        <v>0</v>
      </c>
      <c r="BA612" s="66">
        <v>0</v>
      </c>
      <c r="BB612" s="122">
        <v>0</v>
      </c>
      <c r="BC612" s="121">
        <v>1</v>
      </c>
      <c r="BD612" s="66">
        <v>0</v>
      </c>
      <c r="BE612" s="122">
        <v>0</v>
      </c>
      <c r="BF612" s="113">
        <v>1</v>
      </c>
      <c r="BG612" s="66">
        <v>0</v>
      </c>
      <c r="BH612" s="66">
        <v>0</v>
      </c>
      <c r="BI612" s="151">
        <v>4</v>
      </c>
      <c r="BJ612" s="143">
        <v>20</v>
      </c>
      <c r="BK612" s="154">
        <v>0</v>
      </c>
      <c r="BL612" s="144">
        <v>0</v>
      </c>
      <c r="BM612" s="135">
        <v>0</v>
      </c>
      <c r="BN612" s="145">
        <v>0</v>
      </c>
      <c r="BO612" s="135">
        <v>0</v>
      </c>
      <c r="BP612" s="146">
        <v>0</v>
      </c>
      <c r="BQ612" s="135">
        <v>0</v>
      </c>
      <c r="BR612" s="145">
        <v>0</v>
      </c>
      <c r="BS612" s="135">
        <v>0</v>
      </c>
      <c r="BT612" s="155">
        <v>0</v>
      </c>
      <c r="BU612" s="149">
        <v>0</v>
      </c>
      <c r="BV612" s="144">
        <v>0</v>
      </c>
      <c r="BW612" s="145">
        <v>0</v>
      </c>
      <c r="BX612" s="146">
        <v>0</v>
      </c>
      <c r="BY612" s="147" t="s">
        <v>132</v>
      </c>
      <c r="BZ612" s="144">
        <v>0</v>
      </c>
      <c r="CA612" s="145">
        <v>0</v>
      </c>
      <c r="CB612" s="145">
        <v>0</v>
      </c>
      <c r="CC612" s="145">
        <v>0</v>
      </c>
      <c r="CD612" s="144">
        <v>0</v>
      </c>
      <c r="CE612" s="145">
        <v>0</v>
      </c>
      <c r="CF612" s="145">
        <v>0</v>
      </c>
      <c r="CG612" s="145">
        <v>0</v>
      </c>
      <c r="CH612" s="134" t="s">
        <v>132</v>
      </c>
      <c r="CI612" s="145"/>
      <c r="CJ612" s="148"/>
      <c r="CK612" s="149"/>
      <c r="CL612" s="144">
        <v>0</v>
      </c>
      <c r="CM612" s="145">
        <v>0</v>
      </c>
      <c r="CN612" s="145">
        <v>0</v>
      </c>
      <c r="CO612" s="134" t="s">
        <v>132</v>
      </c>
      <c r="CP612" s="136"/>
      <c r="CQ612" s="133" t="s">
        <v>132</v>
      </c>
      <c r="CR612" s="134" t="s">
        <v>127</v>
      </c>
      <c r="CS612" s="112" t="s">
        <v>5733</v>
      </c>
      <c r="CT612" s="134" t="s">
        <v>127</v>
      </c>
      <c r="CU612" s="135">
        <v>0</v>
      </c>
      <c r="CV612" s="135">
        <v>0</v>
      </c>
      <c r="CW612" s="136" t="s">
        <v>132</v>
      </c>
      <c r="CX612" s="137" t="s">
        <v>132</v>
      </c>
      <c r="CY612" s="137" t="s">
        <v>132</v>
      </c>
      <c r="CZ612" s="137" t="s">
        <v>132</v>
      </c>
      <c r="DA612" s="61" t="s">
        <v>2773</v>
      </c>
      <c r="DB612" s="156" t="s">
        <v>2744</v>
      </c>
      <c r="DC612" s="138" t="s">
        <v>149</v>
      </c>
      <c r="DD612" s="139" t="s">
        <v>2736</v>
      </c>
      <c r="DE612" s="947" t="s">
        <v>210</v>
      </c>
    </row>
    <row r="613" spans="1:109" ht="81">
      <c r="A613" s="49"/>
      <c r="B613" s="59">
        <f t="shared" ca="1" si="9"/>
        <v>605</v>
      </c>
      <c r="C613" s="132" t="s">
        <v>290</v>
      </c>
      <c r="D613" s="150">
        <v>3110113143</v>
      </c>
      <c r="E613" s="65" t="s">
        <v>5734</v>
      </c>
      <c r="F613" s="116" t="s">
        <v>132</v>
      </c>
      <c r="G613" s="117" t="s">
        <v>132</v>
      </c>
      <c r="H613" s="27">
        <v>32965</v>
      </c>
      <c r="I613" s="73" t="s">
        <v>477</v>
      </c>
      <c r="J613" s="67" t="s">
        <v>1559</v>
      </c>
      <c r="K613" s="61" t="s">
        <v>479</v>
      </c>
      <c r="L613" s="112"/>
      <c r="M613" s="118" t="s">
        <v>2727</v>
      </c>
      <c r="N613" s="65" t="s">
        <v>5735</v>
      </c>
      <c r="O613" s="67" t="s">
        <v>5736</v>
      </c>
      <c r="P613" s="61" t="s">
        <v>3359</v>
      </c>
      <c r="Q613" s="112"/>
      <c r="R613" s="151">
        <v>0</v>
      </c>
      <c r="S613" s="144">
        <v>0</v>
      </c>
      <c r="T613" s="282"/>
      <c r="U613" s="278"/>
      <c r="V613" s="815"/>
      <c r="W613" s="274"/>
      <c r="X613" s="119"/>
      <c r="Y613" s="274"/>
      <c r="Z613" s="119"/>
      <c r="AA613" s="274"/>
      <c r="AB613" s="119"/>
      <c r="AC613" s="274"/>
      <c r="AD613" s="119"/>
      <c r="AE613" s="274"/>
      <c r="AF613" s="119"/>
      <c r="AG613" s="274"/>
      <c r="AH613" s="119"/>
      <c r="AI613" s="274"/>
      <c r="AJ613" s="119"/>
      <c r="AK613" s="274"/>
      <c r="AL613" s="119"/>
      <c r="AM613" s="274"/>
      <c r="AN613" s="153">
        <v>0</v>
      </c>
      <c r="AO613" s="280">
        <v>0</v>
      </c>
      <c r="AP613" s="130">
        <v>0</v>
      </c>
      <c r="AQ613" s="212">
        <v>1</v>
      </c>
      <c r="AR613" s="66">
        <v>0</v>
      </c>
      <c r="AS613" s="120">
        <v>0</v>
      </c>
      <c r="AT613" s="121">
        <v>0</v>
      </c>
      <c r="AU613" s="66">
        <v>0</v>
      </c>
      <c r="AV613" s="122">
        <v>0</v>
      </c>
      <c r="AW613" s="121">
        <v>2</v>
      </c>
      <c r="AX613" s="66">
        <v>0</v>
      </c>
      <c r="AY613" s="122">
        <v>0</v>
      </c>
      <c r="AZ613" s="121">
        <v>0</v>
      </c>
      <c r="BA613" s="66">
        <v>0</v>
      </c>
      <c r="BB613" s="122">
        <v>0</v>
      </c>
      <c r="BC613" s="121">
        <v>0</v>
      </c>
      <c r="BD613" s="66">
        <v>0</v>
      </c>
      <c r="BE613" s="122">
        <v>0</v>
      </c>
      <c r="BF613" s="113">
        <v>0</v>
      </c>
      <c r="BG613" s="66">
        <v>1</v>
      </c>
      <c r="BH613" s="66">
        <v>1</v>
      </c>
      <c r="BI613" s="151">
        <v>5</v>
      </c>
      <c r="BJ613" s="158">
        <v>26</v>
      </c>
      <c r="BK613" s="154">
        <v>0</v>
      </c>
      <c r="BL613" s="144">
        <v>0</v>
      </c>
      <c r="BM613" s="135">
        <v>0</v>
      </c>
      <c r="BN613" s="145">
        <v>0</v>
      </c>
      <c r="BO613" s="135">
        <v>0</v>
      </c>
      <c r="BP613" s="135">
        <v>0</v>
      </c>
      <c r="BQ613" s="135">
        <v>0</v>
      </c>
      <c r="BR613" s="145">
        <v>0</v>
      </c>
      <c r="BS613" s="135">
        <v>0</v>
      </c>
      <c r="BT613" s="158">
        <v>0</v>
      </c>
      <c r="BU613" s="149">
        <v>0</v>
      </c>
      <c r="BV613" s="144">
        <v>0</v>
      </c>
      <c r="BW613" s="145">
        <v>14</v>
      </c>
      <c r="BX613" s="158">
        <v>12</v>
      </c>
      <c r="BY613" s="147" t="s">
        <v>132</v>
      </c>
      <c r="BZ613" s="144">
        <v>0</v>
      </c>
      <c r="CA613" s="145">
        <v>204</v>
      </c>
      <c r="CB613" s="145">
        <v>61</v>
      </c>
      <c r="CC613" s="145">
        <v>204</v>
      </c>
      <c r="CD613" s="144">
        <v>0</v>
      </c>
      <c r="CE613" s="145">
        <v>0</v>
      </c>
      <c r="CF613" s="145">
        <v>0</v>
      </c>
      <c r="CG613" s="145">
        <v>0</v>
      </c>
      <c r="CH613" s="134" t="s">
        <v>132</v>
      </c>
      <c r="CI613" s="145"/>
      <c r="CJ613" s="158"/>
      <c r="CK613" s="149"/>
      <c r="CL613" s="144">
        <v>0</v>
      </c>
      <c r="CM613" s="145">
        <v>0</v>
      </c>
      <c r="CN613" s="145">
        <v>0</v>
      </c>
      <c r="CO613" s="134" t="s">
        <v>132</v>
      </c>
      <c r="CP613" s="136"/>
      <c r="CQ613" s="133" t="s">
        <v>127</v>
      </c>
      <c r="CR613" s="134" t="s">
        <v>127</v>
      </c>
      <c r="CS613" s="112" t="s">
        <v>5737</v>
      </c>
      <c r="CT613" s="134" t="s">
        <v>127</v>
      </c>
      <c r="CU613" s="135">
        <v>2</v>
      </c>
      <c r="CV613" s="135">
        <v>0</v>
      </c>
      <c r="CW613" s="136" t="s">
        <v>132</v>
      </c>
      <c r="CX613" s="137" t="s">
        <v>132</v>
      </c>
      <c r="CY613" s="137" t="s">
        <v>132</v>
      </c>
      <c r="CZ613" s="137" t="s">
        <v>132</v>
      </c>
      <c r="DA613" s="61" t="s">
        <v>2955</v>
      </c>
      <c r="DB613" s="156" t="s">
        <v>2744</v>
      </c>
      <c r="DC613" s="138" t="s">
        <v>149</v>
      </c>
      <c r="DD613" s="139" t="s">
        <v>2735</v>
      </c>
      <c r="DE613" s="947" t="s">
        <v>5738</v>
      </c>
    </row>
    <row r="614" spans="1:109">
      <c r="A614" s="49"/>
      <c r="B614" s="59">
        <f t="shared" ca="1" si="9"/>
        <v>606</v>
      </c>
      <c r="C614" s="115" t="s">
        <v>290</v>
      </c>
      <c r="D614" s="150" t="s">
        <v>5739</v>
      </c>
      <c r="E614" s="65" t="s">
        <v>5740</v>
      </c>
      <c r="F614" s="116" t="s">
        <v>132</v>
      </c>
      <c r="G614" s="117" t="s">
        <v>132</v>
      </c>
      <c r="H614" s="27">
        <v>39513</v>
      </c>
      <c r="I614" s="65" t="s">
        <v>477</v>
      </c>
      <c r="J614" s="67" t="s">
        <v>1574</v>
      </c>
      <c r="K614" s="61" t="s">
        <v>479</v>
      </c>
      <c r="L614" s="112"/>
      <c r="M614" s="118" t="s">
        <v>132</v>
      </c>
      <c r="N614" s="65" t="s">
        <v>1553</v>
      </c>
      <c r="O614" s="67" t="s">
        <v>5741</v>
      </c>
      <c r="P614" s="61" t="s">
        <v>3359</v>
      </c>
      <c r="Q614" s="112"/>
      <c r="R614" s="151">
        <v>0</v>
      </c>
      <c r="S614" s="144">
        <v>0</v>
      </c>
      <c r="T614" s="282"/>
      <c r="U614" s="159"/>
      <c r="V614" s="282"/>
      <c r="W614" s="159"/>
      <c r="X614" s="114"/>
      <c r="Y614" s="159"/>
      <c r="Z614" s="114"/>
      <c r="AA614" s="159"/>
      <c r="AB614" s="114"/>
      <c r="AC614" s="159"/>
      <c r="AD614" s="114"/>
      <c r="AE614" s="159"/>
      <c r="AF614" s="114"/>
      <c r="AG614" s="159"/>
      <c r="AH614" s="114"/>
      <c r="AI614" s="159"/>
      <c r="AJ614" s="114"/>
      <c r="AK614" s="159"/>
      <c r="AL614" s="114"/>
      <c r="AM614" s="159"/>
      <c r="AN614" s="144">
        <v>1</v>
      </c>
      <c r="AO614" s="160">
        <v>0.05</v>
      </c>
      <c r="AP614" s="130">
        <v>0</v>
      </c>
      <c r="AQ614" s="212">
        <v>1</v>
      </c>
      <c r="AR614" s="66">
        <v>0</v>
      </c>
      <c r="AS614" s="120">
        <v>0</v>
      </c>
      <c r="AT614" s="121">
        <v>0</v>
      </c>
      <c r="AU614" s="66">
        <v>0</v>
      </c>
      <c r="AV614" s="122">
        <v>0</v>
      </c>
      <c r="AW614" s="121">
        <v>0</v>
      </c>
      <c r="AX614" s="66">
        <v>1</v>
      </c>
      <c r="AY614" s="122">
        <v>0.05</v>
      </c>
      <c r="AZ614" s="121">
        <v>0</v>
      </c>
      <c r="BA614" s="66">
        <v>0</v>
      </c>
      <c r="BB614" s="122">
        <v>0</v>
      </c>
      <c r="BC614" s="121">
        <v>0</v>
      </c>
      <c r="BD614" s="66">
        <v>0</v>
      </c>
      <c r="BE614" s="122">
        <v>0</v>
      </c>
      <c r="BF614" s="113">
        <v>0</v>
      </c>
      <c r="BG614" s="66">
        <v>1</v>
      </c>
      <c r="BH614" s="66">
        <v>0.05</v>
      </c>
      <c r="BI614" s="151">
        <v>0.5</v>
      </c>
      <c r="BJ614" s="143">
        <v>1.5</v>
      </c>
      <c r="BK614" s="154">
        <v>0</v>
      </c>
      <c r="BL614" s="144">
        <v>0</v>
      </c>
      <c r="BM614" s="135">
        <v>0</v>
      </c>
      <c r="BN614" s="145">
        <v>0</v>
      </c>
      <c r="BO614" s="135">
        <v>0</v>
      </c>
      <c r="BP614" s="146">
        <v>0</v>
      </c>
      <c r="BQ614" s="135">
        <v>0</v>
      </c>
      <c r="BR614" s="145">
        <v>0</v>
      </c>
      <c r="BS614" s="135">
        <v>0</v>
      </c>
      <c r="BT614" s="155">
        <v>0</v>
      </c>
      <c r="BU614" s="149">
        <v>0</v>
      </c>
      <c r="BV614" s="144">
        <v>0</v>
      </c>
      <c r="BW614" s="145">
        <v>0</v>
      </c>
      <c r="BX614" s="146">
        <v>0</v>
      </c>
      <c r="BY614" s="147" t="s">
        <v>132</v>
      </c>
      <c r="BZ614" s="144">
        <v>0</v>
      </c>
      <c r="CA614" s="145">
        <v>0</v>
      </c>
      <c r="CB614" s="145">
        <v>0</v>
      </c>
      <c r="CC614" s="145">
        <v>0</v>
      </c>
      <c r="CD614" s="144">
        <v>0</v>
      </c>
      <c r="CE614" s="145">
        <v>0</v>
      </c>
      <c r="CF614" s="145">
        <v>0</v>
      </c>
      <c r="CG614" s="145">
        <v>0</v>
      </c>
      <c r="CH614" s="134" t="s">
        <v>132</v>
      </c>
      <c r="CI614" s="145"/>
      <c r="CJ614" s="148"/>
      <c r="CK614" s="149"/>
      <c r="CL614" s="144">
        <v>0</v>
      </c>
      <c r="CM614" s="145">
        <v>0</v>
      </c>
      <c r="CN614" s="145">
        <v>0</v>
      </c>
      <c r="CO614" s="134" t="s">
        <v>127</v>
      </c>
      <c r="CP614" s="136" t="s">
        <v>127</v>
      </c>
      <c r="CQ614" s="133" t="s">
        <v>132</v>
      </c>
      <c r="CR614" s="134" t="s">
        <v>132</v>
      </c>
      <c r="CS614" s="112"/>
      <c r="CT614" s="134" t="s">
        <v>132</v>
      </c>
      <c r="CU614" s="135"/>
      <c r="CV614" s="135"/>
      <c r="CW614" s="136" t="s">
        <v>132</v>
      </c>
      <c r="CX614" s="137" t="s">
        <v>132</v>
      </c>
      <c r="CY614" s="137" t="s">
        <v>132</v>
      </c>
      <c r="CZ614" s="137" t="s">
        <v>132</v>
      </c>
      <c r="DA614" s="61"/>
      <c r="DB614" s="156" t="s">
        <v>2744</v>
      </c>
      <c r="DC614" s="138" t="s">
        <v>137</v>
      </c>
      <c r="DD614" s="139" t="s">
        <v>2735</v>
      </c>
      <c r="DE614" s="947" t="s">
        <v>144</v>
      </c>
    </row>
    <row r="615" spans="1:109">
      <c r="A615" s="49"/>
      <c r="B615" s="59">
        <f t="shared" ca="1" si="9"/>
        <v>607</v>
      </c>
      <c r="C615" s="115" t="s">
        <v>290</v>
      </c>
      <c r="D615" s="150" t="s">
        <v>5742</v>
      </c>
      <c r="E615" s="65" t="s">
        <v>5743</v>
      </c>
      <c r="F615" s="116" t="s">
        <v>132</v>
      </c>
      <c r="G615" s="117" t="s">
        <v>132</v>
      </c>
      <c r="H615" s="27">
        <v>39899</v>
      </c>
      <c r="I615" s="65" t="s">
        <v>477</v>
      </c>
      <c r="J615" s="67" t="s">
        <v>1574</v>
      </c>
      <c r="K615" s="61" t="s">
        <v>479</v>
      </c>
      <c r="L615" s="112"/>
      <c r="M615" s="118" t="s">
        <v>132</v>
      </c>
      <c r="N615" s="65" t="s">
        <v>1553</v>
      </c>
      <c r="O615" s="67" t="s">
        <v>5744</v>
      </c>
      <c r="P615" s="61" t="s">
        <v>3359</v>
      </c>
      <c r="Q615" s="112"/>
      <c r="R615" s="151">
        <v>0</v>
      </c>
      <c r="S615" s="144">
        <v>0</v>
      </c>
      <c r="T615" s="282"/>
      <c r="U615" s="159"/>
      <c r="V615" s="282"/>
      <c r="W615" s="159"/>
      <c r="X615" s="114"/>
      <c r="Y615" s="159"/>
      <c r="Z615" s="114"/>
      <c r="AA615" s="159"/>
      <c r="AB615" s="114"/>
      <c r="AC615" s="159"/>
      <c r="AD615" s="114"/>
      <c r="AE615" s="159"/>
      <c r="AF615" s="114"/>
      <c r="AG615" s="159"/>
      <c r="AH615" s="114"/>
      <c r="AI615" s="159"/>
      <c r="AJ615" s="114"/>
      <c r="AK615" s="159"/>
      <c r="AL615" s="114"/>
      <c r="AM615" s="159"/>
      <c r="AN615" s="144">
        <v>1</v>
      </c>
      <c r="AO615" s="161">
        <v>0.05</v>
      </c>
      <c r="AP615" s="130">
        <v>0</v>
      </c>
      <c r="AQ615" s="212">
        <v>1</v>
      </c>
      <c r="AR615" s="66">
        <v>0</v>
      </c>
      <c r="AS615" s="120">
        <v>0</v>
      </c>
      <c r="AT615" s="121">
        <v>0</v>
      </c>
      <c r="AU615" s="66">
        <v>0</v>
      </c>
      <c r="AV615" s="131">
        <v>0</v>
      </c>
      <c r="AW615" s="121">
        <v>0</v>
      </c>
      <c r="AX615" s="66">
        <v>1</v>
      </c>
      <c r="AY615" s="122">
        <v>0.05</v>
      </c>
      <c r="AZ615" s="121">
        <v>0</v>
      </c>
      <c r="BA615" s="66">
        <v>0</v>
      </c>
      <c r="BB615" s="122">
        <v>0</v>
      </c>
      <c r="BC615" s="121">
        <v>0</v>
      </c>
      <c r="BD615" s="66">
        <v>0</v>
      </c>
      <c r="BE615" s="122">
        <v>0</v>
      </c>
      <c r="BF615" s="113">
        <v>0</v>
      </c>
      <c r="BG615" s="66">
        <v>1</v>
      </c>
      <c r="BH615" s="66">
        <v>0.05</v>
      </c>
      <c r="BI615" s="151">
        <v>0.5</v>
      </c>
      <c r="BJ615" s="143">
        <v>2</v>
      </c>
      <c r="BK615" s="154">
        <v>0</v>
      </c>
      <c r="BL615" s="144">
        <v>0</v>
      </c>
      <c r="BM615" s="135">
        <v>0</v>
      </c>
      <c r="BN615" s="145">
        <v>0</v>
      </c>
      <c r="BO615" s="135">
        <v>0</v>
      </c>
      <c r="BP615" s="146">
        <v>0</v>
      </c>
      <c r="BQ615" s="135">
        <v>0</v>
      </c>
      <c r="BR615" s="145">
        <v>0</v>
      </c>
      <c r="BS615" s="135">
        <v>0</v>
      </c>
      <c r="BT615" s="155">
        <v>0</v>
      </c>
      <c r="BU615" s="149">
        <v>0</v>
      </c>
      <c r="BV615" s="144">
        <v>0</v>
      </c>
      <c r="BW615" s="145">
        <v>0</v>
      </c>
      <c r="BX615" s="146">
        <v>0</v>
      </c>
      <c r="BY615" s="147" t="s">
        <v>132</v>
      </c>
      <c r="BZ615" s="144">
        <v>0</v>
      </c>
      <c r="CA615" s="145">
        <v>0</v>
      </c>
      <c r="CB615" s="145">
        <v>0</v>
      </c>
      <c r="CC615" s="145">
        <v>0</v>
      </c>
      <c r="CD615" s="144">
        <v>0</v>
      </c>
      <c r="CE615" s="145">
        <v>0</v>
      </c>
      <c r="CF615" s="145">
        <v>0</v>
      </c>
      <c r="CG615" s="145">
        <v>0</v>
      </c>
      <c r="CH615" s="134" t="s">
        <v>132</v>
      </c>
      <c r="CI615" s="145"/>
      <c r="CJ615" s="148"/>
      <c r="CK615" s="149"/>
      <c r="CL615" s="144">
        <v>0</v>
      </c>
      <c r="CM615" s="145">
        <v>0</v>
      </c>
      <c r="CN615" s="145">
        <v>0</v>
      </c>
      <c r="CO615" s="134" t="s">
        <v>127</v>
      </c>
      <c r="CP615" s="136" t="s">
        <v>127</v>
      </c>
      <c r="CQ615" s="133" t="s">
        <v>132</v>
      </c>
      <c r="CR615" s="134" t="s">
        <v>132</v>
      </c>
      <c r="CS615" s="112"/>
      <c r="CT615" s="134" t="s">
        <v>132</v>
      </c>
      <c r="CU615" s="135"/>
      <c r="CV615" s="135"/>
      <c r="CW615" s="136" t="s">
        <v>132</v>
      </c>
      <c r="CX615" s="137" t="s">
        <v>132</v>
      </c>
      <c r="CY615" s="137" t="s">
        <v>132</v>
      </c>
      <c r="CZ615" s="137" t="s">
        <v>132</v>
      </c>
      <c r="DA615" s="61"/>
      <c r="DB615" s="156" t="s">
        <v>2744</v>
      </c>
      <c r="DC615" s="138" t="s">
        <v>137</v>
      </c>
      <c r="DD615" s="139" t="s">
        <v>2735</v>
      </c>
      <c r="DE615" s="947" t="s">
        <v>144</v>
      </c>
    </row>
    <row r="616" spans="1:109" ht="40.5">
      <c r="A616" s="49"/>
      <c r="B616" s="59">
        <f t="shared" ca="1" si="9"/>
        <v>608</v>
      </c>
      <c r="C616" s="115" t="s">
        <v>290</v>
      </c>
      <c r="D616" s="150" t="s">
        <v>5745</v>
      </c>
      <c r="E616" s="65" t="s">
        <v>5746</v>
      </c>
      <c r="F616" s="116" t="s">
        <v>132</v>
      </c>
      <c r="G616" s="117" t="s">
        <v>132</v>
      </c>
      <c r="H616" s="27">
        <v>38439</v>
      </c>
      <c r="I616" s="65" t="s">
        <v>477</v>
      </c>
      <c r="J616" s="67" t="s">
        <v>5747</v>
      </c>
      <c r="K616" s="61" t="s">
        <v>479</v>
      </c>
      <c r="L616" s="112"/>
      <c r="M616" s="118" t="s">
        <v>2727</v>
      </c>
      <c r="N616" s="65" t="s">
        <v>2038</v>
      </c>
      <c r="O616" s="67" t="s">
        <v>5748</v>
      </c>
      <c r="P616" s="61" t="s">
        <v>3359</v>
      </c>
      <c r="Q616" s="112"/>
      <c r="R616" s="151">
        <v>0</v>
      </c>
      <c r="S616" s="144">
        <v>1</v>
      </c>
      <c r="T616" s="61" t="s">
        <v>5749</v>
      </c>
      <c r="U616" s="159">
        <v>23</v>
      </c>
      <c r="V616" s="282"/>
      <c r="W616" s="159"/>
      <c r="X616" s="114"/>
      <c r="Y616" s="159"/>
      <c r="Z616" s="114"/>
      <c r="AA616" s="159"/>
      <c r="AB616" s="114"/>
      <c r="AC616" s="159"/>
      <c r="AD616" s="114"/>
      <c r="AE616" s="159"/>
      <c r="AF616" s="114"/>
      <c r="AG616" s="159"/>
      <c r="AH616" s="114"/>
      <c r="AI616" s="159"/>
      <c r="AJ616" s="114"/>
      <c r="AK616" s="159"/>
      <c r="AL616" s="114"/>
      <c r="AM616" s="159"/>
      <c r="AN616" s="144">
        <v>0</v>
      </c>
      <c r="AO616" s="161">
        <v>0</v>
      </c>
      <c r="AP616" s="130">
        <v>0</v>
      </c>
      <c r="AQ616" s="212">
        <v>2</v>
      </c>
      <c r="AR616" s="66">
        <v>0</v>
      </c>
      <c r="AS616" s="120">
        <v>0</v>
      </c>
      <c r="AT616" s="121">
        <v>0</v>
      </c>
      <c r="AU616" s="66">
        <v>0</v>
      </c>
      <c r="AV616" s="122">
        <v>0</v>
      </c>
      <c r="AW616" s="121">
        <v>2</v>
      </c>
      <c r="AX616" s="66">
        <v>2</v>
      </c>
      <c r="AY616" s="122">
        <v>0.45</v>
      </c>
      <c r="AZ616" s="121">
        <v>0</v>
      </c>
      <c r="BA616" s="66">
        <v>0</v>
      </c>
      <c r="BB616" s="122">
        <v>0</v>
      </c>
      <c r="BC616" s="121">
        <v>0</v>
      </c>
      <c r="BD616" s="66">
        <v>0</v>
      </c>
      <c r="BE616" s="122">
        <v>0</v>
      </c>
      <c r="BF616" s="113">
        <v>2</v>
      </c>
      <c r="BG616" s="66">
        <v>0</v>
      </c>
      <c r="BH616" s="66">
        <v>0</v>
      </c>
      <c r="BI616" s="151">
        <v>5.5</v>
      </c>
      <c r="BJ616" s="143">
        <v>23</v>
      </c>
      <c r="BK616" s="154">
        <v>0</v>
      </c>
      <c r="BL616" s="144">
        <v>0</v>
      </c>
      <c r="BM616" s="135">
        <v>0</v>
      </c>
      <c r="BN616" s="145">
        <v>0</v>
      </c>
      <c r="BO616" s="135">
        <v>0</v>
      </c>
      <c r="BP616" s="146">
        <v>0</v>
      </c>
      <c r="BQ616" s="135">
        <v>0</v>
      </c>
      <c r="BR616" s="145">
        <v>0</v>
      </c>
      <c r="BS616" s="135">
        <v>0</v>
      </c>
      <c r="BT616" s="155">
        <v>0</v>
      </c>
      <c r="BU616" s="149">
        <v>0</v>
      </c>
      <c r="BV616" s="144">
        <v>0</v>
      </c>
      <c r="BW616" s="145">
        <v>75</v>
      </c>
      <c r="BX616" s="146">
        <v>24</v>
      </c>
      <c r="BY616" s="147" t="s">
        <v>127</v>
      </c>
      <c r="BZ616" s="144">
        <v>0</v>
      </c>
      <c r="CA616" s="145">
        <v>377</v>
      </c>
      <c r="CB616" s="145">
        <v>101</v>
      </c>
      <c r="CC616" s="145">
        <v>377</v>
      </c>
      <c r="CD616" s="144">
        <v>0</v>
      </c>
      <c r="CE616" s="145">
        <v>0</v>
      </c>
      <c r="CF616" s="145">
        <v>0</v>
      </c>
      <c r="CG616" s="145">
        <v>0</v>
      </c>
      <c r="CH616" s="134" t="s">
        <v>127</v>
      </c>
      <c r="CI616" s="145">
        <v>0</v>
      </c>
      <c r="CJ616" s="148">
        <v>3</v>
      </c>
      <c r="CK616" s="149">
        <v>9</v>
      </c>
      <c r="CL616" s="144">
        <v>0</v>
      </c>
      <c r="CM616" s="145">
        <v>0</v>
      </c>
      <c r="CN616" s="145">
        <v>0</v>
      </c>
      <c r="CO616" s="134" t="s">
        <v>127</v>
      </c>
      <c r="CP616" s="136" t="s">
        <v>127</v>
      </c>
      <c r="CQ616" s="133" t="s">
        <v>132</v>
      </c>
      <c r="CR616" s="134" t="s">
        <v>127</v>
      </c>
      <c r="CS616" s="112" t="s">
        <v>5750</v>
      </c>
      <c r="CT616" s="134" t="s">
        <v>132</v>
      </c>
      <c r="CU616" s="135"/>
      <c r="CV616" s="135"/>
      <c r="CW616" s="136" t="s">
        <v>132</v>
      </c>
      <c r="CX616" s="137" t="s">
        <v>132</v>
      </c>
      <c r="CY616" s="137" t="s">
        <v>132</v>
      </c>
      <c r="CZ616" s="137" t="s">
        <v>132</v>
      </c>
      <c r="DA616" s="61"/>
      <c r="DB616" s="156" t="s">
        <v>2744</v>
      </c>
      <c r="DC616" s="138" t="s">
        <v>149</v>
      </c>
      <c r="DD616" s="139" t="s">
        <v>2735</v>
      </c>
      <c r="DE616" s="947" t="s">
        <v>144</v>
      </c>
    </row>
    <row r="617" spans="1:109" ht="27">
      <c r="A617" s="49"/>
      <c r="B617" s="59">
        <f t="shared" ca="1" si="9"/>
        <v>609</v>
      </c>
      <c r="C617" s="115" t="s">
        <v>290</v>
      </c>
      <c r="D617" s="150" t="s">
        <v>5751</v>
      </c>
      <c r="E617" s="65" t="s">
        <v>5752</v>
      </c>
      <c r="F617" s="116" t="s">
        <v>132</v>
      </c>
      <c r="G617" s="117" t="s">
        <v>132</v>
      </c>
      <c r="H617" s="27">
        <v>38439</v>
      </c>
      <c r="I617" s="65" t="s">
        <v>477</v>
      </c>
      <c r="J617" s="67" t="s">
        <v>5747</v>
      </c>
      <c r="K617" s="61" t="s">
        <v>479</v>
      </c>
      <c r="L617" s="112"/>
      <c r="M617" s="118" t="s">
        <v>2727</v>
      </c>
      <c r="N617" s="65" t="s">
        <v>2038</v>
      </c>
      <c r="O617" s="67" t="s">
        <v>5753</v>
      </c>
      <c r="P617" s="61" t="s">
        <v>3359</v>
      </c>
      <c r="Q617" s="112"/>
      <c r="R617" s="151">
        <v>0</v>
      </c>
      <c r="S617" s="144">
        <v>1</v>
      </c>
      <c r="T617" s="61" t="s">
        <v>2935</v>
      </c>
      <c r="U617" s="159">
        <v>8</v>
      </c>
      <c r="V617" s="282"/>
      <c r="W617" s="159"/>
      <c r="X617" s="114"/>
      <c r="Y617" s="159"/>
      <c r="Z617" s="114"/>
      <c r="AA617" s="159"/>
      <c r="AB617" s="114"/>
      <c r="AC617" s="159"/>
      <c r="AD617" s="114"/>
      <c r="AE617" s="159"/>
      <c r="AF617" s="114"/>
      <c r="AG617" s="159"/>
      <c r="AH617" s="114"/>
      <c r="AI617" s="159"/>
      <c r="AJ617" s="114"/>
      <c r="AK617" s="159"/>
      <c r="AL617" s="114"/>
      <c r="AM617" s="159"/>
      <c r="AN617" s="144">
        <v>0</v>
      </c>
      <c r="AO617" s="161">
        <v>0</v>
      </c>
      <c r="AP617" s="130">
        <v>0</v>
      </c>
      <c r="AQ617" s="212">
        <v>2</v>
      </c>
      <c r="AR617" s="66">
        <v>0</v>
      </c>
      <c r="AS617" s="120">
        <v>0</v>
      </c>
      <c r="AT617" s="121">
        <v>0</v>
      </c>
      <c r="AU617" s="66">
        <v>0</v>
      </c>
      <c r="AV617" s="122">
        <v>0</v>
      </c>
      <c r="AW617" s="121">
        <v>2</v>
      </c>
      <c r="AX617" s="66">
        <v>1</v>
      </c>
      <c r="AY617" s="122">
        <v>0.56000000000000005</v>
      </c>
      <c r="AZ617" s="121">
        <v>0</v>
      </c>
      <c r="BA617" s="66">
        <v>0</v>
      </c>
      <c r="BB617" s="122">
        <v>0</v>
      </c>
      <c r="BC617" s="121">
        <v>0</v>
      </c>
      <c r="BD617" s="66">
        <v>0</v>
      </c>
      <c r="BE617" s="122">
        <v>0</v>
      </c>
      <c r="BF617" s="113">
        <v>2</v>
      </c>
      <c r="BG617" s="66">
        <v>0</v>
      </c>
      <c r="BH617" s="66">
        <v>0</v>
      </c>
      <c r="BI617" s="151">
        <v>5.5</v>
      </c>
      <c r="BJ617" s="143">
        <v>24</v>
      </c>
      <c r="BK617" s="154">
        <v>0</v>
      </c>
      <c r="BL617" s="144">
        <v>0</v>
      </c>
      <c r="BM617" s="135">
        <v>0</v>
      </c>
      <c r="BN617" s="145">
        <v>0</v>
      </c>
      <c r="BO617" s="135">
        <v>0</v>
      </c>
      <c r="BP617" s="146">
        <v>0</v>
      </c>
      <c r="BQ617" s="135">
        <v>0</v>
      </c>
      <c r="BR617" s="145">
        <v>0</v>
      </c>
      <c r="BS617" s="135">
        <v>0</v>
      </c>
      <c r="BT617" s="155">
        <v>0</v>
      </c>
      <c r="BU617" s="149">
        <v>0</v>
      </c>
      <c r="BV617" s="144">
        <v>0</v>
      </c>
      <c r="BW617" s="145">
        <v>6</v>
      </c>
      <c r="BX617" s="146">
        <v>3</v>
      </c>
      <c r="BY617" s="147" t="s">
        <v>127</v>
      </c>
      <c r="BZ617" s="144">
        <v>0</v>
      </c>
      <c r="CA617" s="145">
        <v>138</v>
      </c>
      <c r="CB617" s="145">
        <v>26</v>
      </c>
      <c r="CC617" s="145">
        <v>138</v>
      </c>
      <c r="CD617" s="144">
        <v>0</v>
      </c>
      <c r="CE617" s="145">
        <v>0</v>
      </c>
      <c r="CF617" s="145">
        <v>0</v>
      </c>
      <c r="CG617" s="145">
        <v>0</v>
      </c>
      <c r="CH617" s="134" t="s">
        <v>127</v>
      </c>
      <c r="CI617" s="145">
        <v>0</v>
      </c>
      <c r="CJ617" s="148">
        <v>1</v>
      </c>
      <c r="CK617" s="149">
        <v>1</v>
      </c>
      <c r="CL617" s="144">
        <v>0</v>
      </c>
      <c r="CM617" s="145">
        <v>0</v>
      </c>
      <c r="CN617" s="145">
        <v>0</v>
      </c>
      <c r="CO617" s="134" t="s">
        <v>127</v>
      </c>
      <c r="CP617" s="136" t="s">
        <v>127</v>
      </c>
      <c r="CQ617" s="133" t="s">
        <v>132</v>
      </c>
      <c r="CR617" s="134" t="s">
        <v>132</v>
      </c>
      <c r="CS617" s="112"/>
      <c r="CT617" s="134" t="s">
        <v>132</v>
      </c>
      <c r="CU617" s="135"/>
      <c r="CV617" s="135"/>
      <c r="CW617" s="136" t="s">
        <v>132</v>
      </c>
      <c r="CX617" s="137" t="s">
        <v>132</v>
      </c>
      <c r="CY617" s="137" t="s">
        <v>132</v>
      </c>
      <c r="CZ617" s="137" t="s">
        <v>132</v>
      </c>
      <c r="DA617" s="61"/>
      <c r="DB617" s="156" t="s">
        <v>2744</v>
      </c>
      <c r="DC617" s="138" t="s">
        <v>149</v>
      </c>
      <c r="DD617" s="139" t="s">
        <v>2735</v>
      </c>
      <c r="DE617" s="947" t="s">
        <v>144</v>
      </c>
    </row>
    <row r="618" spans="1:109" ht="81">
      <c r="A618" s="49"/>
      <c r="B618" s="59">
        <f t="shared" ca="1" si="9"/>
        <v>610</v>
      </c>
      <c r="C618" s="115" t="s">
        <v>290</v>
      </c>
      <c r="D618" s="150" t="s">
        <v>5754</v>
      </c>
      <c r="E618" s="65" t="s">
        <v>5755</v>
      </c>
      <c r="F618" s="116" t="s">
        <v>132</v>
      </c>
      <c r="G618" s="117" t="s">
        <v>132</v>
      </c>
      <c r="H618" s="27">
        <v>38439</v>
      </c>
      <c r="I618" s="65" t="s">
        <v>477</v>
      </c>
      <c r="J618" s="67" t="s">
        <v>5747</v>
      </c>
      <c r="K618" s="61" t="s">
        <v>479</v>
      </c>
      <c r="L618" s="112"/>
      <c r="M618" s="118" t="s">
        <v>2727</v>
      </c>
      <c r="N618" s="73" t="s">
        <v>2038</v>
      </c>
      <c r="O618" s="67" t="s">
        <v>5756</v>
      </c>
      <c r="P618" s="61" t="s">
        <v>3359</v>
      </c>
      <c r="Q618" s="112"/>
      <c r="R618" s="151">
        <v>0</v>
      </c>
      <c r="S618" s="144">
        <v>2</v>
      </c>
      <c r="T618" s="61" t="s">
        <v>5757</v>
      </c>
      <c r="U618" s="159">
        <v>29</v>
      </c>
      <c r="V618" s="282" t="s">
        <v>5758</v>
      </c>
      <c r="W618" s="159">
        <v>29</v>
      </c>
      <c r="X618" s="114"/>
      <c r="Y618" s="159"/>
      <c r="Z618" s="114"/>
      <c r="AA618" s="159"/>
      <c r="AB618" s="114"/>
      <c r="AC618" s="159"/>
      <c r="AD618" s="114"/>
      <c r="AE618" s="159"/>
      <c r="AF618" s="114"/>
      <c r="AG618" s="159"/>
      <c r="AH618" s="114"/>
      <c r="AI618" s="159"/>
      <c r="AJ618" s="114"/>
      <c r="AK618" s="159"/>
      <c r="AL618" s="114"/>
      <c r="AM618" s="159"/>
      <c r="AN618" s="144">
        <v>0</v>
      </c>
      <c r="AO618" s="161">
        <v>0</v>
      </c>
      <c r="AP618" s="130">
        <v>0</v>
      </c>
      <c r="AQ618" s="212">
        <v>1</v>
      </c>
      <c r="AR618" s="66">
        <v>0</v>
      </c>
      <c r="AS618" s="120">
        <v>0</v>
      </c>
      <c r="AT618" s="121">
        <v>0</v>
      </c>
      <c r="AU618" s="66">
        <v>0</v>
      </c>
      <c r="AV618" s="122">
        <v>0</v>
      </c>
      <c r="AW618" s="121">
        <v>4</v>
      </c>
      <c r="AX618" s="66">
        <v>0</v>
      </c>
      <c r="AY618" s="122">
        <v>0</v>
      </c>
      <c r="AZ618" s="121">
        <v>0</v>
      </c>
      <c r="BA618" s="66">
        <v>0</v>
      </c>
      <c r="BB618" s="122">
        <v>0</v>
      </c>
      <c r="BC618" s="121">
        <v>0</v>
      </c>
      <c r="BD618" s="66">
        <v>0</v>
      </c>
      <c r="BE618" s="122">
        <v>0</v>
      </c>
      <c r="BF618" s="113">
        <v>3</v>
      </c>
      <c r="BG618" s="66">
        <v>1</v>
      </c>
      <c r="BH618" s="66">
        <v>0.32</v>
      </c>
      <c r="BI618" s="151">
        <v>5.5</v>
      </c>
      <c r="BJ618" s="143">
        <v>56</v>
      </c>
      <c r="BK618" s="154">
        <v>0</v>
      </c>
      <c r="BL618" s="144">
        <v>0</v>
      </c>
      <c r="BM618" s="135">
        <v>0</v>
      </c>
      <c r="BN618" s="145">
        <v>0</v>
      </c>
      <c r="BO618" s="135">
        <v>0</v>
      </c>
      <c r="BP618" s="146">
        <v>0</v>
      </c>
      <c r="BQ618" s="135">
        <v>0</v>
      </c>
      <c r="BR618" s="145">
        <v>0</v>
      </c>
      <c r="BS618" s="135">
        <v>0</v>
      </c>
      <c r="BT618" s="155">
        <v>0</v>
      </c>
      <c r="BU618" s="149">
        <v>0</v>
      </c>
      <c r="BV618" s="144">
        <v>0</v>
      </c>
      <c r="BW618" s="145">
        <v>509</v>
      </c>
      <c r="BX618" s="146">
        <v>75</v>
      </c>
      <c r="BY618" s="147" t="s">
        <v>127</v>
      </c>
      <c r="BZ618" s="144">
        <v>0</v>
      </c>
      <c r="CA618" s="145">
        <v>225</v>
      </c>
      <c r="CB618" s="145">
        <v>126</v>
      </c>
      <c r="CC618" s="145">
        <v>225</v>
      </c>
      <c r="CD618" s="144">
        <v>0</v>
      </c>
      <c r="CE618" s="145">
        <v>0</v>
      </c>
      <c r="CF618" s="145">
        <v>0</v>
      </c>
      <c r="CG618" s="145">
        <v>0</v>
      </c>
      <c r="CH618" s="134" t="s">
        <v>127</v>
      </c>
      <c r="CI618" s="145">
        <v>0</v>
      </c>
      <c r="CJ618" s="148">
        <v>0</v>
      </c>
      <c r="CK618" s="149">
        <v>25</v>
      </c>
      <c r="CL618" s="144">
        <v>0</v>
      </c>
      <c r="CM618" s="145">
        <v>0</v>
      </c>
      <c r="CN618" s="145">
        <v>0</v>
      </c>
      <c r="CO618" s="134" t="s">
        <v>127</v>
      </c>
      <c r="CP618" s="136" t="s">
        <v>127</v>
      </c>
      <c r="CQ618" s="133" t="s">
        <v>132</v>
      </c>
      <c r="CR618" s="134" t="s">
        <v>132</v>
      </c>
      <c r="CS618" s="112"/>
      <c r="CT618" s="134" t="s">
        <v>132</v>
      </c>
      <c r="CU618" s="135"/>
      <c r="CV618" s="135"/>
      <c r="CW618" s="136" t="s">
        <v>132</v>
      </c>
      <c r="CX618" s="137" t="s">
        <v>132</v>
      </c>
      <c r="CY618" s="137" t="s">
        <v>132</v>
      </c>
      <c r="CZ618" s="137" t="s">
        <v>132</v>
      </c>
      <c r="DA618" s="61"/>
      <c r="DB618" s="156" t="s">
        <v>2744</v>
      </c>
      <c r="DC618" s="138" t="s">
        <v>149</v>
      </c>
      <c r="DD618" s="139" t="s">
        <v>2735</v>
      </c>
      <c r="DE618" s="947" t="s">
        <v>144</v>
      </c>
    </row>
    <row r="619" spans="1:109">
      <c r="A619" s="49"/>
      <c r="B619" s="59">
        <f t="shared" ca="1" si="9"/>
        <v>611</v>
      </c>
      <c r="C619" s="115" t="s">
        <v>290</v>
      </c>
      <c r="D619" s="150">
        <v>3111510859</v>
      </c>
      <c r="E619" s="65" t="s">
        <v>5759</v>
      </c>
      <c r="F619" s="116" t="s">
        <v>132</v>
      </c>
      <c r="G619" s="117" t="s">
        <v>132</v>
      </c>
      <c r="H619" s="27">
        <v>39234</v>
      </c>
      <c r="I619" s="65" t="s">
        <v>477</v>
      </c>
      <c r="J619" s="67" t="s">
        <v>1584</v>
      </c>
      <c r="K619" s="61" t="s">
        <v>479</v>
      </c>
      <c r="L619" s="112"/>
      <c r="M619" s="118" t="s">
        <v>132</v>
      </c>
      <c r="N619" s="65" t="s">
        <v>2038</v>
      </c>
      <c r="O619" s="67" t="s">
        <v>5760</v>
      </c>
      <c r="P619" s="61" t="s">
        <v>3359</v>
      </c>
      <c r="Q619" s="112"/>
      <c r="R619" s="151">
        <v>0</v>
      </c>
      <c r="S619" s="144">
        <v>0</v>
      </c>
      <c r="T619" s="282"/>
      <c r="U619" s="159"/>
      <c r="V619" s="282"/>
      <c r="W619" s="159"/>
      <c r="X619" s="114"/>
      <c r="Y619" s="159"/>
      <c r="Z619" s="114"/>
      <c r="AA619" s="159"/>
      <c r="AB619" s="114"/>
      <c r="AC619" s="159"/>
      <c r="AD619" s="114"/>
      <c r="AE619" s="159"/>
      <c r="AF619" s="114"/>
      <c r="AG619" s="159"/>
      <c r="AH619" s="114"/>
      <c r="AI619" s="159"/>
      <c r="AJ619" s="114"/>
      <c r="AK619" s="159"/>
      <c r="AL619" s="114"/>
      <c r="AM619" s="159"/>
      <c r="AN619" s="144">
        <v>1</v>
      </c>
      <c r="AO619" s="161">
        <v>0.5</v>
      </c>
      <c r="AP619" s="130">
        <v>0</v>
      </c>
      <c r="AQ619" s="212">
        <v>1</v>
      </c>
      <c r="AR619" s="66">
        <v>0</v>
      </c>
      <c r="AS619" s="120">
        <v>0</v>
      </c>
      <c r="AT619" s="121">
        <v>0</v>
      </c>
      <c r="AU619" s="66">
        <v>0</v>
      </c>
      <c r="AV619" s="122">
        <v>0</v>
      </c>
      <c r="AW619" s="121">
        <v>0</v>
      </c>
      <c r="AX619" s="66">
        <v>1</v>
      </c>
      <c r="AY619" s="122">
        <v>0.5</v>
      </c>
      <c r="AZ619" s="121">
        <v>0</v>
      </c>
      <c r="BA619" s="66">
        <v>0</v>
      </c>
      <c r="BB619" s="122">
        <v>0</v>
      </c>
      <c r="BC619" s="121">
        <v>0</v>
      </c>
      <c r="BD619" s="66">
        <v>0</v>
      </c>
      <c r="BE619" s="122">
        <v>0</v>
      </c>
      <c r="BF619" s="113">
        <v>0</v>
      </c>
      <c r="BG619" s="66">
        <v>1</v>
      </c>
      <c r="BH619" s="66">
        <v>0.5</v>
      </c>
      <c r="BI619" s="151">
        <v>0.5</v>
      </c>
      <c r="BJ619" s="143">
        <v>2</v>
      </c>
      <c r="BK619" s="154">
        <v>0</v>
      </c>
      <c r="BL619" s="144">
        <v>0</v>
      </c>
      <c r="BM619" s="135">
        <v>0</v>
      </c>
      <c r="BN619" s="145">
        <v>0</v>
      </c>
      <c r="BO619" s="135">
        <v>0</v>
      </c>
      <c r="BP619" s="146">
        <v>0</v>
      </c>
      <c r="BQ619" s="135">
        <v>0</v>
      </c>
      <c r="BR619" s="145">
        <v>0</v>
      </c>
      <c r="BS619" s="135">
        <v>0</v>
      </c>
      <c r="BT619" s="155">
        <v>0</v>
      </c>
      <c r="BU619" s="149">
        <v>0</v>
      </c>
      <c r="BV619" s="144">
        <v>0</v>
      </c>
      <c r="BW619" s="145">
        <v>0</v>
      </c>
      <c r="BX619" s="146">
        <v>0</v>
      </c>
      <c r="BY619" s="147" t="s">
        <v>132</v>
      </c>
      <c r="BZ619" s="144">
        <v>0</v>
      </c>
      <c r="CA619" s="145">
        <v>0</v>
      </c>
      <c r="CB619" s="145">
        <v>0</v>
      </c>
      <c r="CC619" s="145">
        <v>0</v>
      </c>
      <c r="CD619" s="144">
        <v>0</v>
      </c>
      <c r="CE619" s="145">
        <v>0</v>
      </c>
      <c r="CF619" s="145">
        <v>0</v>
      </c>
      <c r="CG619" s="145">
        <v>0</v>
      </c>
      <c r="CH619" s="134" t="s">
        <v>127</v>
      </c>
      <c r="CI619" s="146">
        <v>0</v>
      </c>
      <c r="CJ619" s="148">
        <v>0</v>
      </c>
      <c r="CK619" s="149">
        <v>0</v>
      </c>
      <c r="CL619" s="144">
        <v>0</v>
      </c>
      <c r="CM619" s="145">
        <v>0</v>
      </c>
      <c r="CN619" s="145">
        <v>0</v>
      </c>
      <c r="CO619" s="134" t="s">
        <v>132</v>
      </c>
      <c r="CP619" s="136"/>
      <c r="CQ619" s="133" t="s">
        <v>127</v>
      </c>
      <c r="CR619" s="134" t="s">
        <v>127</v>
      </c>
      <c r="CS619" s="112" t="s">
        <v>5761</v>
      </c>
      <c r="CT619" s="134" t="s">
        <v>132</v>
      </c>
      <c r="CU619" s="135"/>
      <c r="CV619" s="135"/>
      <c r="CW619" s="136" t="s">
        <v>132</v>
      </c>
      <c r="CX619" s="137" t="s">
        <v>132</v>
      </c>
      <c r="CY619" s="137" t="s">
        <v>132</v>
      </c>
      <c r="CZ619" s="137" t="s">
        <v>132</v>
      </c>
      <c r="DA619" s="61"/>
      <c r="DB619" s="156" t="s">
        <v>2744</v>
      </c>
      <c r="DC619" s="138" t="s">
        <v>137</v>
      </c>
      <c r="DD619" s="139" t="s">
        <v>2735</v>
      </c>
      <c r="DE619" s="947" t="s">
        <v>144</v>
      </c>
    </row>
    <row r="620" spans="1:109" ht="40.5">
      <c r="A620" s="49"/>
      <c r="B620" s="59">
        <f t="shared" ca="1" si="9"/>
        <v>612</v>
      </c>
      <c r="C620" s="115" t="s">
        <v>1597</v>
      </c>
      <c r="D620" s="150" t="s">
        <v>5762</v>
      </c>
      <c r="E620" s="65" t="s">
        <v>5763</v>
      </c>
      <c r="F620" s="116" t="s">
        <v>127</v>
      </c>
      <c r="G620" s="117" t="s">
        <v>132</v>
      </c>
      <c r="H620" s="27">
        <v>36441</v>
      </c>
      <c r="I620" s="65" t="s">
        <v>477</v>
      </c>
      <c r="J620" s="67" t="s">
        <v>5764</v>
      </c>
      <c r="K620" s="61" t="s">
        <v>479</v>
      </c>
      <c r="L620" s="112"/>
      <c r="M620" s="118" t="s">
        <v>2727</v>
      </c>
      <c r="N620" s="65" t="s">
        <v>2038</v>
      </c>
      <c r="O620" s="67" t="s">
        <v>5765</v>
      </c>
      <c r="P620" s="61" t="s">
        <v>3359</v>
      </c>
      <c r="Q620" s="112"/>
      <c r="R620" s="151">
        <v>0</v>
      </c>
      <c r="S620" s="144">
        <v>1</v>
      </c>
      <c r="T620" s="61" t="s">
        <v>5766</v>
      </c>
      <c r="U620" s="159">
        <v>37</v>
      </c>
      <c r="V620" s="282"/>
      <c r="W620" s="159"/>
      <c r="X620" s="114"/>
      <c r="Y620" s="159"/>
      <c r="Z620" s="114"/>
      <c r="AA620" s="159"/>
      <c r="AB620" s="114"/>
      <c r="AC620" s="159"/>
      <c r="AD620" s="114"/>
      <c r="AE620" s="159"/>
      <c r="AF620" s="114"/>
      <c r="AG620" s="159"/>
      <c r="AH620" s="114"/>
      <c r="AI620" s="159"/>
      <c r="AJ620" s="114"/>
      <c r="AK620" s="159"/>
      <c r="AL620" s="114"/>
      <c r="AM620" s="159"/>
      <c r="AN620" s="144">
        <v>5</v>
      </c>
      <c r="AO620" s="161">
        <v>2.1</v>
      </c>
      <c r="AP620" s="130">
        <v>0</v>
      </c>
      <c r="AQ620" s="212">
        <v>0</v>
      </c>
      <c r="AR620" s="66">
        <v>3</v>
      </c>
      <c r="AS620" s="120">
        <v>2</v>
      </c>
      <c r="AT620" s="121">
        <v>1</v>
      </c>
      <c r="AU620" s="66">
        <v>2</v>
      </c>
      <c r="AV620" s="122">
        <v>1.2</v>
      </c>
      <c r="AW620" s="121">
        <v>6</v>
      </c>
      <c r="AX620" s="66">
        <v>2</v>
      </c>
      <c r="AY620" s="122">
        <v>1.7</v>
      </c>
      <c r="AZ620" s="121">
        <v>0</v>
      </c>
      <c r="BA620" s="66">
        <v>0</v>
      </c>
      <c r="BB620" s="122">
        <v>0</v>
      </c>
      <c r="BC620" s="121">
        <v>4</v>
      </c>
      <c r="BD620" s="66">
        <v>1</v>
      </c>
      <c r="BE620" s="122">
        <v>0.9</v>
      </c>
      <c r="BF620" s="113">
        <v>6</v>
      </c>
      <c r="BG620" s="66">
        <v>0</v>
      </c>
      <c r="BH620" s="66">
        <v>0</v>
      </c>
      <c r="BI620" s="151">
        <v>5.5</v>
      </c>
      <c r="BJ620" s="143">
        <v>68</v>
      </c>
      <c r="BK620" s="154">
        <v>21</v>
      </c>
      <c r="BL620" s="144">
        <v>0</v>
      </c>
      <c r="BM620" s="135">
        <v>0</v>
      </c>
      <c r="BN620" s="145">
        <v>0</v>
      </c>
      <c r="BO620" s="135">
        <v>0</v>
      </c>
      <c r="BP620" s="146">
        <v>0</v>
      </c>
      <c r="BQ620" s="135">
        <v>0</v>
      </c>
      <c r="BR620" s="145">
        <v>0</v>
      </c>
      <c r="BS620" s="135">
        <v>0</v>
      </c>
      <c r="BT620" s="155">
        <v>0</v>
      </c>
      <c r="BU620" s="149">
        <v>0</v>
      </c>
      <c r="BV620" s="144">
        <v>0</v>
      </c>
      <c r="BW620" s="145">
        <v>114</v>
      </c>
      <c r="BX620" s="146">
        <v>64</v>
      </c>
      <c r="BY620" s="147" t="s">
        <v>132</v>
      </c>
      <c r="BZ620" s="144">
        <v>0</v>
      </c>
      <c r="CA620" s="145">
        <v>372</v>
      </c>
      <c r="CB620" s="145">
        <v>847</v>
      </c>
      <c r="CC620" s="145">
        <v>372</v>
      </c>
      <c r="CD620" s="144">
        <v>0</v>
      </c>
      <c r="CE620" s="145">
        <v>38</v>
      </c>
      <c r="CF620" s="145">
        <v>49</v>
      </c>
      <c r="CG620" s="145">
        <v>38</v>
      </c>
      <c r="CH620" s="134" t="s">
        <v>127</v>
      </c>
      <c r="CI620" s="145">
        <v>0</v>
      </c>
      <c r="CJ620" s="148">
        <v>0</v>
      </c>
      <c r="CK620" s="149">
        <v>1</v>
      </c>
      <c r="CL620" s="144">
        <v>0</v>
      </c>
      <c r="CM620" s="145">
        <v>28</v>
      </c>
      <c r="CN620" s="145">
        <v>9</v>
      </c>
      <c r="CO620" s="134" t="s">
        <v>127</v>
      </c>
      <c r="CP620" s="136" t="s">
        <v>127</v>
      </c>
      <c r="CQ620" s="133" t="s">
        <v>127</v>
      </c>
      <c r="CR620" s="134" t="s">
        <v>127</v>
      </c>
      <c r="CS620" s="112" t="s">
        <v>5767</v>
      </c>
      <c r="CT620" s="134" t="s">
        <v>132</v>
      </c>
      <c r="CU620" s="135"/>
      <c r="CV620" s="135"/>
      <c r="CW620" s="136" t="s">
        <v>132</v>
      </c>
      <c r="CX620" s="137" t="s">
        <v>132</v>
      </c>
      <c r="CY620" s="137" t="s">
        <v>132</v>
      </c>
      <c r="CZ620" s="137" t="s">
        <v>127</v>
      </c>
      <c r="DA620" s="61" t="s">
        <v>2773</v>
      </c>
      <c r="DB620" s="156" t="s">
        <v>2744</v>
      </c>
      <c r="DC620" s="138" t="s">
        <v>149</v>
      </c>
      <c r="DD620" s="139" t="s">
        <v>2736</v>
      </c>
      <c r="DE620" s="947" t="s">
        <v>5768</v>
      </c>
    </row>
    <row r="621" spans="1:109">
      <c r="A621" s="49"/>
      <c r="B621" s="59">
        <f t="shared" ca="1" si="9"/>
        <v>613</v>
      </c>
      <c r="C621" s="115" t="s">
        <v>290</v>
      </c>
      <c r="D621" s="150">
        <v>3111610378</v>
      </c>
      <c r="E621" s="65" t="s">
        <v>5769</v>
      </c>
      <c r="F621" s="116" t="s">
        <v>132</v>
      </c>
      <c r="G621" s="117" t="s">
        <v>132</v>
      </c>
      <c r="H621" s="27">
        <v>38384</v>
      </c>
      <c r="I621" s="65" t="s">
        <v>477</v>
      </c>
      <c r="J621" s="67" t="s">
        <v>5770</v>
      </c>
      <c r="K621" s="61" t="s">
        <v>479</v>
      </c>
      <c r="L621" s="112"/>
      <c r="M621" s="118" t="s">
        <v>132</v>
      </c>
      <c r="N621" s="65" t="s">
        <v>2038</v>
      </c>
      <c r="O621" s="67" t="s">
        <v>5771</v>
      </c>
      <c r="P621" s="61" t="s">
        <v>3359</v>
      </c>
      <c r="Q621" s="112"/>
      <c r="R621" s="151">
        <v>0</v>
      </c>
      <c r="S621" s="144">
        <v>0</v>
      </c>
      <c r="T621" s="61"/>
      <c r="U621" s="159"/>
      <c r="V621" s="282"/>
      <c r="W621" s="159"/>
      <c r="X621" s="114"/>
      <c r="Y621" s="159"/>
      <c r="Z621" s="114"/>
      <c r="AA621" s="159"/>
      <c r="AB621" s="114"/>
      <c r="AC621" s="159"/>
      <c r="AD621" s="114"/>
      <c r="AE621" s="159"/>
      <c r="AF621" s="114"/>
      <c r="AG621" s="159"/>
      <c r="AH621" s="114"/>
      <c r="AI621" s="159"/>
      <c r="AJ621" s="114"/>
      <c r="AK621" s="159"/>
      <c r="AL621" s="114"/>
      <c r="AM621" s="159"/>
      <c r="AN621" s="144">
        <v>2</v>
      </c>
      <c r="AO621" s="161">
        <v>1</v>
      </c>
      <c r="AP621" s="130">
        <v>0</v>
      </c>
      <c r="AQ621" s="212">
        <v>2</v>
      </c>
      <c r="AR621" s="66">
        <v>0</v>
      </c>
      <c r="AS621" s="120">
        <v>0</v>
      </c>
      <c r="AT621" s="121">
        <v>0</v>
      </c>
      <c r="AU621" s="66">
        <v>0</v>
      </c>
      <c r="AV621" s="122">
        <v>0</v>
      </c>
      <c r="AW621" s="121">
        <v>0</v>
      </c>
      <c r="AX621" s="66">
        <v>2</v>
      </c>
      <c r="AY621" s="122">
        <v>1</v>
      </c>
      <c r="AZ621" s="121">
        <v>0</v>
      </c>
      <c r="BA621" s="66">
        <v>0</v>
      </c>
      <c r="BB621" s="122">
        <v>0</v>
      </c>
      <c r="BC621" s="121">
        <v>0</v>
      </c>
      <c r="BD621" s="66">
        <v>0</v>
      </c>
      <c r="BE621" s="122">
        <v>0</v>
      </c>
      <c r="BF621" s="113">
        <v>0</v>
      </c>
      <c r="BG621" s="66">
        <v>2</v>
      </c>
      <c r="BH621" s="66">
        <v>1</v>
      </c>
      <c r="BI621" s="151">
        <v>2</v>
      </c>
      <c r="BJ621" s="143">
        <v>4</v>
      </c>
      <c r="BK621" s="154">
        <v>0</v>
      </c>
      <c r="BL621" s="144">
        <v>0</v>
      </c>
      <c r="BM621" s="135">
        <v>0</v>
      </c>
      <c r="BN621" s="145">
        <v>0</v>
      </c>
      <c r="BO621" s="135">
        <v>0</v>
      </c>
      <c r="BP621" s="146">
        <v>0</v>
      </c>
      <c r="BQ621" s="135">
        <v>0</v>
      </c>
      <c r="BR621" s="145">
        <v>0</v>
      </c>
      <c r="BS621" s="135">
        <v>0</v>
      </c>
      <c r="BT621" s="155">
        <v>0</v>
      </c>
      <c r="BU621" s="149">
        <v>0</v>
      </c>
      <c r="BV621" s="144">
        <v>0</v>
      </c>
      <c r="BW621" s="145">
        <v>0</v>
      </c>
      <c r="BX621" s="146">
        <v>0</v>
      </c>
      <c r="BY621" s="147" t="s">
        <v>132</v>
      </c>
      <c r="BZ621" s="144">
        <v>0</v>
      </c>
      <c r="CA621" s="145">
        <v>0</v>
      </c>
      <c r="CB621" s="145">
        <v>0</v>
      </c>
      <c r="CC621" s="145">
        <v>0</v>
      </c>
      <c r="CD621" s="144">
        <v>0</v>
      </c>
      <c r="CE621" s="145">
        <v>0</v>
      </c>
      <c r="CF621" s="145">
        <v>0</v>
      </c>
      <c r="CG621" s="145">
        <v>0</v>
      </c>
      <c r="CH621" s="134" t="s">
        <v>127</v>
      </c>
      <c r="CI621" s="145">
        <v>0</v>
      </c>
      <c r="CJ621" s="148">
        <v>0</v>
      </c>
      <c r="CK621" s="149">
        <v>0</v>
      </c>
      <c r="CL621" s="144">
        <v>0</v>
      </c>
      <c r="CM621" s="145">
        <v>0</v>
      </c>
      <c r="CN621" s="145">
        <v>0</v>
      </c>
      <c r="CO621" s="134" t="s">
        <v>132</v>
      </c>
      <c r="CP621" s="136"/>
      <c r="CQ621" s="133" t="s">
        <v>127</v>
      </c>
      <c r="CR621" s="134" t="s">
        <v>127</v>
      </c>
      <c r="CS621" s="112" t="s">
        <v>5761</v>
      </c>
      <c r="CT621" s="134" t="s">
        <v>132</v>
      </c>
      <c r="CU621" s="135"/>
      <c r="CV621" s="135"/>
      <c r="CW621" s="136" t="s">
        <v>127</v>
      </c>
      <c r="CX621" s="137" t="s">
        <v>132</v>
      </c>
      <c r="CY621" s="137" t="s">
        <v>132</v>
      </c>
      <c r="CZ621" s="137" t="s">
        <v>132</v>
      </c>
      <c r="DA621" s="61" t="s">
        <v>2773</v>
      </c>
      <c r="DB621" s="156" t="s">
        <v>2744</v>
      </c>
      <c r="DC621" s="138" t="s">
        <v>137</v>
      </c>
      <c r="DD621" s="139" t="s">
        <v>2735</v>
      </c>
      <c r="DE621" s="947" t="s">
        <v>144</v>
      </c>
    </row>
    <row r="622" spans="1:109" ht="40.5">
      <c r="A622" s="49"/>
      <c r="B622" s="59">
        <f t="shared" ca="1" si="9"/>
        <v>614</v>
      </c>
      <c r="C622" s="115" t="s">
        <v>1597</v>
      </c>
      <c r="D622" s="150" t="s">
        <v>5772</v>
      </c>
      <c r="E622" s="65" t="s">
        <v>5773</v>
      </c>
      <c r="F622" s="116" t="s">
        <v>132</v>
      </c>
      <c r="G622" s="117" t="s">
        <v>132</v>
      </c>
      <c r="H622" s="27">
        <v>43523</v>
      </c>
      <c r="I622" s="65" t="s">
        <v>477</v>
      </c>
      <c r="J622" s="67" t="s">
        <v>5764</v>
      </c>
      <c r="K622" s="61" t="s">
        <v>479</v>
      </c>
      <c r="L622" s="112"/>
      <c r="M622" s="118" t="s">
        <v>2727</v>
      </c>
      <c r="N622" s="65" t="s">
        <v>2038</v>
      </c>
      <c r="O622" s="67" t="s">
        <v>5774</v>
      </c>
      <c r="P622" s="61" t="s">
        <v>3359</v>
      </c>
      <c r="Q622" s="112"/>
      <c r="R622" s="151">
        <v>0</v>
      </c>
      <c r="S622" s="144">
        <v>1</v>
      </c>
      <c r="T622" s="61" t="s">
        <v>5766</v>
      </c>
      <c r="U622" s="159">
        <v>37</v>
      </c>
      <c r="V622" s="282"/>
      <c r="W622" s="159"/>
      <c r="X622" s="114"/>
      <c r="Y622" s="159"/>
      <c r="Z622" s="114"/>
      <c r="AA622" s="159"/>
      <c r="AB622" s="114"/>
      <c r="AC622" s="159"/>
      <c r="AD622" s="114"/>
      <c r="AE622" s="159"/>
      <c r="AF622" s="114"/>
      <c r="AG622" s="159"/>
      <c r="AH622" s="114"/>
      <c r="AI622" s="159"/>
      <c r="AJ622" s="114"/>
      <c r="AK622" s="159"/>
      <c r="AL622" s="114"/>
      <c r="AM622" s="159"/>
      <c r="AN622" s="144">
        <v>1</v>
      </c>
      <c r="AO622" s="161">
        <v>1.5</v>
      </c>
      <c r="AP622" s="130">
        <v>0</v>
      </c>
      <c r="AQ622" s="212">
        <v>0</v>
      </c>
      <c r="AR622" s="66">
        <v>1</v>
      </c>
      <c r="AS622" s="120">
        <v>0</v>
      </c>
      <c r="AT622" s="121">
        <v>0</v>
      </c>
      <c r="AU622" s="66">
        <v>0</v>
      </c>
      <c r="AV622" s="122">
        <v>0</v>
      </c>
      <c r="AW622" s="121">
        <v>1</v>
      </c>
      <c r="AX622" s="66">
        <v>0</v>
      </c>
      <c r="AY622" s="122">
        <v>0</v>
      </c>
      <c r="AZ622" s="121">
        <v>0</v>
      </c>
      <c r="BA622" s="66">
        <v>0</v>
      </c>
      <c r="BB622" s="122">
        <v>0</v>
      </c>
      <c r="BC622" s="121">
        <v>1</v>
      </c>
      <c r="BD622" s="66">
        <v>0</v>
      </c>
      <c r="BE622" s="122">
        <v>0</v>
      </c>
      <c r="BF622" s="113">
        <v>1</v>
      </c>
      <c r="BG622" s="66">
        <v>0</v>
      </c>
      <c r="BH622" s="66">
        <v>0</v>
      </c>
      <c r="BI622" s="151">
        <v>2</v>
      </c>
      <c r="BJ622" s="143">
        <v>6</v>
      </c>
      <c r="BK622" s="154">
        <v>0</v>
      </c>
      <c r="BL622" s="144">
        <v>0</v>
      </c>
      <c r="BM622" s="135"/>
      <c r="BN622" s="145">
        <v>0</v>
      </c>
      <c r="BO622" s="135"/>
      <c r="BP622" s="146">
        <v>0</v>
      </c>
      <c r="BQ622" s="135"/>
      <c r="BR622" s="145">
        <v>0</v>
      </c>
      <c r="BS622" s="135"/>
      <c r="BT622" s="155">
        <v>0</v>
      </c>
      <c r="BU622" s="149"/>
      <c r="BV622" s="144">
        <v>0</v>
      </c>
      <c r="BW622" s="145">
        <v>0</v>
      </c>
      <c r="BX622" s="146">
        <v>0</v>
      </c>
      <c r="BY622" s="147" t="s">
        <v>132</v>
      </c>
      <c r="BZ622" s="144">
        <v>0</v>
      </c>
      <c r="CA622" s="145">
        <v>24</v>
      </c>
      <c r="CB622" s="145">
        <v>42</v>
      </c>
      <c r="CC622" s="145">
        <v>24</v>
      </c>
      <c r="CD622" s="144">
        <v>0</v>
      </c>
      <c r="CE622" s="145">
        <v>0</v>
      </c>
      <c r="CF622" s="145">
        <v>0</v>
      </c>
      <c r="CG622" s="145">
        <v>0</v>
      </c>
      <c r="CH622" s="134" t="s">
        <v>132</v>
      </c>
      <c r="CI622" s="145"/>
      <c r="CJ622" s="148"/>
      <c r="CK622" s="149"/>
      <c r="CL622" s="144">
        <v>0</v>
      </c>
      <c r="CM622" s="145">
        <v>0</v>
      </c>
      <c r="CN622" s="145">
        <v>0</v>
      </c>
      <c r="CO622" s="134" t="s">
        <v>132</v>
      </c>
      <c r="CP622" s="136"/>
      <c r="CQ622" s="133" t="s">
        <v>132</v>
      </c>
      <c r="CR622" s="134" t="s">
        <v>127</v>
      </c>
      <c r="CS622" s="112" t="s">
        <v>5767</v>
      </c>
      <c r="CT622" s="134" t="s">
        <v>132</v>
      </c>
      <c r="CU622" s="135"/>
      <c r="CV622" s="135"/>
      <c r="CW622" s="136" t="s">
        <v>132</v>
      </c>
      <c r="CX622" s="137" t="s">
        <v>132</v>
      </c>
      <c r="CY622" s="137" t="s">
        <v>132</v>
      </c>
      <c r="CZ622" s="137" t="s">
        <v>132</v>
      </c>
      <c r="DA622" s="61"/>
      <c r="DB622" s="156" t="s">
        <v>2744</v>
      </c>
      <c r="DC622" s="138" t="s">
        <v>149</v>
      </c>
      <c r="DD622" s="139" t="s">
        <v>2736</v>
      </c>
      <c r="DE622" s="947" t="s">
        <v>3679</v>
      </c>
    </row>
    <row r="623" spans="1:109" ht="67.5">
      <c r="A623" s="49"/>
      <c r="B623" s="59">
        <f t="shared" ca="1" si="9"/>
        <v>615</v>
      </c>
      <c r="C623" s="115" t="s">
        <v>1597</v>
      </c>
      <c r="D623" s="150">
        <v>3130131695</v>
      </c>
      <c r="E623" s="65" t="s">
        <v>5775</v>
      </c>
      <c r="F623" s="116" t="s">
        <v>127</v>
      </c>
      <c r="G623" s="117" t="s">
        <v>132</v>
      </c>
      <c r="H623" s="27">
        <v>32599</v>
      </c>
      <c r="I623" s="65" t="s">
        <v>477</v>
      </c>
      <c r="J623" s="67" t="s">
        <v>1559</v>
      </c>
      <c r="K623" s="61" t="s">
        <v>479</v>
      </c>
      <c r="L623" s="112"/>
      <c r="M623" s="118" t="s">
        <v>2727</v>
      </c>
      <c r="N623" s="65" t="s">
        <v>5735</v>
      </c>
      <c r="O623" s="67" t="s">
        <v>5736</v>
      </c>
      <c r="P623" s="61" t="s">
        <v>3359</v>
      </c>
      <c r="Q623" s="112"/>
      <c r="R623" s="151">
        <v>0</v>
      </c>
      <c r="S623" s="144">
        <v>0</v>
      </c>
      <c r="T623" s="739"/>
      <c r="U623" s="159"/>
      <c r="V623" s="739"/>
      <c r="W623" s="159"/>
      <c r="X623" s="368"/>
      <c r="Y623" s="159"/>
      <c r="Z623" s="368"/>
      <c r="AA623" s="159"/>
      <c r="AB623" s="368"/>
      <c r="AC623" s="159"/>
      <c r="AD623" s="368"/>
      <c r="AE623" s="159"/>
      <c r="AF623" s="368"/>
      <c r="AG623" s="159"/>
      <c r="AH623" s="368"/>
      <c r="AI623" s="159"/>
      <c r="AJ623" s="368"/>
      <c r="AK623" s="159"/>
      <c r="AL623" s="368"/>
      <c r="AM623" s="159"/>
      <c r="AN623" s="369">
        <v>0</v>
      </c>
      <c r="AO623" s="161">
        <v>0</v>
      </c>
      <c r="AP623" s="130">
        <v>0</v>
      </c>
      <c r="AQ623" s="212">
        <v>0</v>
      </c>
      <c r="AR623" s="66">
        <v>0</v>
      </c>
      <c r="AS623" s="120">
        <v>0</v>
      </c>
      <c r="AT623" s="121">
        <v>1</v>
      </c>
      <c r="AU623" s="66">
        <v>1</v>
      </c>
      <c r="AV623" s="122">
        <v>0.05</v>
      </c>
      <c r="AW623" s="121">
        <v>0</v>
      </c>
      <c r="AX623" s="66">
        <v>0</v>
      </c>
      <c r="AY623" s="122">
        <v>0</v>
      </c>
      <c r="AZ623" s="121">
        <v>0</v>
      </c>
      <c r="BA623" s="66">
        <v>0</v>
      </c>
      <c r="BB623" s="122">
        <v>0</v>
      </c>
      <c r="BC623" s="121">
        <v>3</v>
      </c>
      <c r="BD623" s="66">
        <v>1</v>
      </c>
      <c r="BE623" s="122">
        <v>1</v>
      </c>
      <c r="BF623" s="113">
        <v>0</v>
      </c>
      <c r="BG623" s="66">
        <v>1</v>
      </c>
      <c r="BH623" s="66">
        <v>1</v>
      </c>
      <c r="BI623" s="151">
        <v>5</v>
      </c>
      <c r="BJ623" s="143">
        <v>16</v>
      </c>
      <c r="BK623" s="154">
        <v>16</v>
      </c>
      <c r="BL623" s="144">
        <v>0</v>
      </c>
      <c r="BM623" s="135">
        <v>0</v>
      </c>
      <c r="BN623" s="145">
        <v>0</v>
      </c>
      <c r="BO623" s="135">
        <v>0</v>
      </c>
      <c r="BP623" s="146">
        <v>0</v>
      </c>
      <c r="BQ623" s="135">
        <v>0</v>
      </c>
      <c r="BR623" s="145">
        <v>0</v>
      </c>
      <c r="BS623" s="135">
        <v>0</v>
      </c>
      <c r="BT623" s="155">
        <v>0</v>
      </c>
      <c r="BU623" s="149">
        <v>0</v>
      </c>
      <c r="BV623" s="144">
        <v>0</v>
      </c>
      <c r="BW623" s="145">
        <v>0</v>
      </c>
      <c r="BX623" s="146">
        <v>0</v>
      </c>
      <c r="BY623" s="147" t="s">
        <v>132</v>
      </c>
      <c r="BZ623" s="144">
        <v>0</v>
      </c>
      <c r="CA623" s="145">
        <v>0</v>
      </c>
      <c r="CB623" s="145">
        <v>0</v>
      </c>
      <c r="CC623" s="145">
        <v>0</v>
      </c>
      <c r="CD623" s="144">
        <v>0</v>
      </c>
      <c r="CE623" s="145">
        <v>4</v>
      </c>
      <c r="CF623" s="145">
        <v>4</v>
      </c>
      <c r="CG623" s="145">
        <v>4</v>
      </c>
      <c r="CH623" s="134" t="s">
        <v>132</v>
      </c>
      <c r="CI623" s="145"/>
      <c r="CJ623" s="148"/>
      <c r="CK623" s="149"/>
      <c r="CL623" s="144">
        <v>0</v>
      </c>
      <c r="CM623" s="145">
        <v>0</v>
      </c>
      <c r="CN623" s="145">
        <v>0</v>
      </c>
      <c r="CO623" s="134" t="s">
        <v>132</v>
      </c>
      <c r="CP623" s="136"/>
      <c r="CQ623" s="133" t="s">
        <v>132</v>
      </c>
      <c r="CR623" s="134" t="s">
        <v>132</v>
      </c>
      <c r="CS623" s="112"/>
      <c r="CT623" s="134" t="s">
        <v>132</v>
      </c>
      <c r="CU623" s="135"/>
      <c r="CV623" s="135"/>
      <c r="CW623" s="136" t="s">
        <v>132</v>
      </c>
      <c r="CX623" s="137" t="s">
        <v>132</v>
      </c>
      <c r="CY623" s="137" t="s">
        <v>132</v>
      </c>
      <c r="CZ623" s="137" t="s">
        <v>132</v>
      </c>
      <c r="DA623" s="61"/>
      <c r="DB623" s="156" t="s">
        <v>2744</v>
      </c>
      <c r="DC623" s="138" t="s">
        <v>149</v>
      </c>
      <c r="DD623" s="139" t="s">
        <v>2735</v>
      </c>
      <c r="DE623" s="947" t="s">
        <v>5776</v>
      </c>
    </row>
    <row r="624" spans="1:109" ht="27">
      <c r="A624" s="49"/>
      <c r="B624" s="59">
        <f t="shared" ca="1" si="9"/>
        <v>616</v>
      </c>
      <c r="C624" s="132" t="s">
        <v>5777</v>
      </c>
      <c r="D624" s="150" t="s">
        <v>5778</v>
      </c>
      <c r="E624" s="65" t="s">
        <v>5779</v>
      </c>
      <c r="F624" s="116" t="s">
        <v>132</v>
      </c>
      <c r="G624" s="117" t="s">
        <v>132</v>
      </c>
      <c r="H624" s="27">
        <v>38442</v>
      </c>
      <c r="I624" s="73" t="s">
        <v>477</v>
      </c>
      <c r="J624" s="67" t="s">
        <v>5780</v>
      </c>
      <c r="K624" s="61" t="s">
        <v>528</v>
      </c>
      <c r="L624" s="112" t="s">
        <v>5781</v>
      </c>
      <c r="M624" s="118" t="s">
        <v>2727</v>
      </c>
      <c r="N624" s="65" t="s">
        <v>5782</v>
      </c>
      <c r="O624" s="67" t="s">
        <v>5783</v>
      </c>
      <c r="P624" s="61" t="s">
        <v>3632</v>
      </c>
      <c r="Q624" s="112"/>
      <c r="R624" s="151">
        <v>0</v>
      </c>
      <c r="S624" s="144">
        <v>1</v>
      </c>
      <c r="T624" s="815" t="s">
        <v>3829</v>
      </c>
      <c r="U624" s="274">
        <v>21</v>
      </c>
      <c r="V624" s="815"/>
      <c r="W624" s="274"/>
      <c r="X624" s="119"/>
      <c r="Y624" s="274"/>
      <c r="Z624" s="119"/>
      <c r="AA624" s="274"/>
      <c r="AB624" s="119"/>
      <c r="AC624" s="274"/>
      <c r="AD624" s="119"/>
      <c r="AE624" s="274"/>
      <c r="AF624" s="119"/>
      <c r="AG624" s="274"/>
      <c r="AH624" s="119"/>
      <c r="AI624" s="274"/>
      <c r="AJ624" s="119"/>
      <c r="AK624" s="274"/>
      <c r="AL624" s="119"/>
      <c r="AM624" s="274"/>
      <c r="AN624" s="153">
        <v>0</v>
      </c>
      <c r="AO624" s="280">
        <v>0</v>
      </c>
      <c r="AP624" s="130">
        <v>0</v>
      </c>
      <c r="AQ624" s="212">
        <v>9</v>
      </c>
      <c r="AR624" s="66">
        <v>0</v>
      </c>
      <c r="AS624" s="120">
        <v>0</v>
      </c>
      <c r="AT624" s="121">
        <v>0</v>
      </c>
      <c r="AU624" s="66">
        <v>0</v>
      </c>
      <c r="AV624" s="122">
        <v>0</v>
      </c>
      <c r="AW624" s="121">
        <v>5</v>
      </c>
      <c r="AX624" s="66">
        <v>1</v>
      </c>
      <c r="AY624" s="122">
        <v>0.5</v>
      </c>
      <c r="AZ624" s="121">
        <v>0</v>
      </c>
      <c r="BA624" s="66">
        <v>0</v>
      </c>
      <c r="BB624" s="122">
        <v>0</v>
      </c>
      <c r="BC624" s="121">
        <v>0</v>
      </c>
      <c r="BD624" s="66">
        <v>0</v>
      </c>
      <c r="BE624" s="122">
        <v>0</v>
      </c>
      <c r="BF624" s="113">
        <v>3</v>
      </c>
      <c r="BG624" s="66">
        <v>0</v>
      </c>
      <c r="BH624" s="66">
        <v>0</v>
      </c>
      <c r="BI624" s="151">
        <v>6</v>
      </c>
      <c r="BJ624" s="158">
        <v>39</v>
      </c>
      <c r="BK624" s="154">
        <v>0</v>
      </c>
      <c r="BL624" s="144">
        <v>0</v>
      </c>
      <c r="BM624" s="135">
        <v>0</v>
      </c>
      <c r="BN624" s="145">
        <v>0</v>
      </c>
      <c r="BO624" s="135">
        <v>0</v>
      </c>
      <c r="BP624" s="135">
        <v>0</v>
      </c>
      <c r="BQ624" s="135">
        <v>0</v>
      </c>
      <c r="BR624" s="145">
        <v>0</v>
      </c>
      <c r="BS624" s="135">
        <v>0</v>
      </c>
      <c r="BT624" s="158">
        <v>0</v>
      </c>
      <c r="BU624" s="149">
        <v>0</v>
      </c>
      <c r="BV624" s="144">
        <v>0</v>
      </c>
      <c r="BW624" s="145">
        <v>92</v>
      </c>
      <c r="BX624" s="158">
        <v>95</v>
      </c>
      <c r="BY624" s="147" t="s">
        <v>127</v>
      </c>
      <c r="BZ624" s="144">
        <v>0</v>
      </c>
      <c r="CA624" s="145">
        <v>444</v>
      </c>
      <c r="CB624" s="145">
        <v>90</v>
      </c>
      <c r="CC624" s="145">
        <v>959</v>
      </c>
      <c r="CD624" s="144">
        <v>0</v>
      </c>
      <c r="CE624" s="145">
        <v>0</v>
      </c>
      <c r="CF624" s="145">
        <v>0</v>
      </c>
      <c r="CG624" s="145">
        <v>0</v>
      </c>
      <c r="CH624" s="134" t="s">
        <v>127</v>
      </c>
      <c r="CI624" s="145">
        <v>0</v>
      </c>
      <c r="CJ624" s="158">
        <v>3</v>
      </c>
      <c r="CK624" s="149">
        <v>6</v>
      </c>
      <c r="CL624" s="144">
        <v>0</v>
      </c>
      <c r="CM624" s="145">
        <v>23</v>
      </c>
      <c r="CN624" s="145">
        <v>23</v>
      </c>
      <c r="CO624" s="134" t="s">
        <v>127</v>
      </c>
      <c r="CP624" s="136" t="s">
        <v>127</v>
      </c>
      <c r="CQ624" s="133" t="s">
        <v>132</v>
      </c>
      <c r="CR624" s="134" t="s">
        <v>127</v>
      </c>
      <c r="CS624" s="112" t="s">
        <v>5784</v>
      </c>
      <c r="CT624" s="134" t="s">
        <v>132</v>
      </c>
      <c r="CU624" s="135"/>
      <c r="CV624" s="135"/>
      <c r="CW624" s="136" t="s">
        <v>132</v>
      </c>
      <c r="CX624" s="137" t="s">
        <v>132</v>
      </c>
      <c r="CY624" s="137" t="s">
        <v>127</v>
      </c>
      <c r="CZ624" s="137" t="s">
        <v>127</v>
      </c>
      <c r="DA624" s="61" t="s">
        <v>2773</v>
      </c>
      <c r="DB624" s="156" t="s">
        <v>2744</v>
      </c>
      <c r="DC624" s="138" t="s">
        <v>149</v>
      </c>
      <c r="DD624" s="139" t="s">
        <v>2735</v>
      </c>
      <c r="DE624" s="947" t="s">
        <v>5785</v>
      </c>
    </row>
    <row r="625" spans="1:109">
      <c r="A625" s="49"/>
      <c r="B625" s="59">
        <f t="shared" ca="1" si="9"/>
        <v>617</v>
      </c>
      <c r="C625" s="115" t="s">
        <v>5777</v>
      </c>
      <c r="D625" s="150" t="s">
        <v>5787</v>
      </c>
      <c r="E625" s="65" t="s">
        <v>5788</v>
      </c>
      <c r="F625" s="116" t="s">
        <v>132</v>
      </c>
      <c r="G625" s="117" t="s">
        <v>132</v>
      </c>
      <c r="H625" s="27">
        <v>45015</v>
      </c>
      <c r="I625" s="65" t="s">
        <v>477</v>
      </c>
      <c r="J625" s="67" t="s">
        <v>5780</v>
      </c>
      <c r="K625" s="61" t="s">
        <v>479</v>
      </c>
      <c r="L625" s="112"/>
      <c r="M625" s="118" t="s">
        <v>132</v>
      </c>
      <c r="N625" s="65" t="s">
        <v>5782</v>
      </c>
      <c r="O625" s="67" t="s">
        <v>5789</v>
      </c>
      <c r="P625" s="61" t="s">
        <v>162</v>
      </c>
      <c r="Q625" s="112"/>
      <c r="R625" s="151">
        <v>0</v>
      </c>
      <c r="S625" s="144">
        <v>1</v>
      </c>
      <c r="T625" s="282" t="s">
        <v>1247</v>
      </c>
      <c r="U625" s="152">
        <v>9</v>
      </c>
      <c r="V625" s="282"/>
      <c r="W625" s="152"/>
      <c r="X625" s="114"/>
      <c r="Y625" s="152"/>
      <c r="Z625" s="114"/>
      <c r="AA625" s="152"/>
      <c r="AB625" s="114"/>
      <c r="AC625" s="152"/>
      <c r="AD625" s="114"/>
      <c r="AE625" s="152"/>
      <c r="AF625" s="114"/>
      <c r="AG625" s="152"/>
      <c r="AH625" s="114"/>
      <c r="AI625" s="152"/>
      <c r="AJ625" s="114"/>
      <c r="AK625" s="152"/>
      <c r="AL625" s="114"/>
      <c r="AM625" s="152"/>
      <c r="AN625" s="144">
        <v>0</v>
      </c>
      <c r="AO625" s="154">
        <v>0</v>
      </c>
      <c r="AP625" s="130">
        <v>0</v>
      </c>
      <c r="AQ625" s="212">
        <v>0</v>
      </c>
      <c r="AR625" s="66">
        <v>0</v>
      </c>
      <c r="AS625" s="120">
        <v>0</v>
      </c>
      <c r="AT625" s="121">
        <v>0</v>
      </c>
      <c r="AU625" s="66">
        <v>0</v>
      </c>
      <c r="AV625" s="122">
        <v>0</v>
      </c>
      <c r="AW625" s="121">
        <v>0</v>
      </c>
      <c r="AX625" s="66">
        <v>2</v>
      </c>
      <c r="AY625" s="122">
        <v>0.2</v>
      </c>
      <c r="AZ625" s="121">
        <v>0</v>
      </c>
      <c r="BA625" s="66">
        <v>0</v>
      </c>
      <c r="BB625" s="122">
        <v>0</v>
      </c>
      <c r="BC625" s="121">
        <v>0</v>
      </c>
      <c r="BD625" s="66">
        <v>0</v>
      </c>
      <c r="BE625" s="122">
        <v>0</v>
      </c>
      <c r="BF625" s="113">
        <v>0</v>
      </c>
      <c r="BG625" s="66">
        <v>2</v>
      </c>
      <c r="BH625" s="66">
        <v>0.2</v>
      </c>
      <c r="BI625" s="151">
        <v>2</v>
      </c>
      <c r="BJ625" s="143">
        <v>7</v>
      </c>
      <c r="BK625" s="154">
        <v>0</v>
      </c>
      <c r="BL625" s="144">
        <v>0</v>
      </c>
      <c r="BM625" s="135">
        <v>0</v>
      </c>
      <c r="BN625" s="145">
        <v>0</v>
      </c>
      <c r="BO625" s="135">
        <v>0</v>
      </c>
      <c r="BP625" s="146">
        <v>0</v>
      </c>
      <c r="BQ625" s="135">
        <v>0</v>
      </c>
      <c r="BR625" s="145">
        <v>0</v>
      </c>
      <c r="BS625" s="135">
        <v>0</v>
      </c>
      <c r="BT625" s="155">
        <v>0</v>
      </c>
      <c r="BU625" s="149">
        <v>0</v>
      </c>
      <c r="BV625" s="144">
        <v>0</v>
      </c>
      <c r="BW625" s="145">
        <v>0</v>
      </c>
      <c r="BX625" s="146">
        <v>0</v>
      </c>
      <c r="BY625" s="147" t="s">
        <v>132</v>
      </c>
      <c r="BZ625" s="144">
        <v>0</v>
      </c>
      <c r="CA625" s="145">
        <v>0</v>
      </c>
      <c r="CB625" s="145">
        <v>0</v>
      </c>
      <c r="CC625" s="145">
        <v>0</v>
      </c>
      <c r="CD625" s="144">
        <v>0</v>
      </c>
      <c r="CE625" s="145">
        <v>0</v>
      </c>
      <c r="CF625" s="145">
        <v>0</v>
      </c>
      <c r="CG625" s="145">
        <v>0</v>
      </c>
      <c r="CH625" s="134" t="s">
        <v>132</v>
      </c>
      <c r="CI625" s="145"/>
      <c r="CJ625" s="148"/>
      <c r="CK625" s="149"/>
      <c r="CL625" s="144">
        <v>0</v>
      </c>
      <c r="CM625" s="145">
        <v>0</v>
      </c>
      <c r="CN625" s="145">
        <v>0</v>
      </c>
      <c r="CO625" s="134" t="s">
        <v>132</v>
      </c>
      <c r="CP625" s="136"/>
      <c r="CQ625" s="133" t="s">
        <v>132</v>
      </c>
      <c r="CR625" s="134" t="s">
        <v>132</v>
      </c>
      <c r="CS625" s="112"/>
      <c r="CT625" s="134" t="s">
        <v>132</v>
      </c>
      <c r="CU625" s="135"/>
      <c r="CV625" s="135"/>
      <c r="CW625" s="136" t="s">
        <v>132</v>
      </c>
      <c r="CX625" s="137" t="s">
        <v>132</v>
      </c>
      <c r="CY625" s="137" t="s">
        <v>132</v>
      </c>
      <c r="CZ625" s="137" t="s">
        <v>132</v>
      </c>
      <c r="DA625" s="61"/>
      <c r="DB625" s="156" t="s">
        <v>2744</v>
      </c>
      <c r="DC625" s="138" t="s">
        <v>149</v>
      </c>
      <c r="DD625" s="139" t="s">
        <v>2735</v>
      </c>
      <c r="DE625" s="947" t="s">
        <v>1877</v>
      </c>
    </row>
    <row r="626" spans="1:109">
      <c r="A626" s="49"/>
      <c r="B626" s="59">
        <f t="shared" ca="1" si="9"/>
        <v>618</v>
      </c>
      <c r="C626" s="132" t="s">
        <v>5777</v>
      </c>
      <c r="D626" s="150" t="s">
        <v>5790</v>
      </c>
      <c r="E626" s="65" t="s">
        <v>5791</v>
      </c>
      <c r="F626" s="116" t="s">
        <v>132</v>
      </c>
      <c r="G626" s="117" t="s">
        <v>132</v>
      </c>
      <c r="H626" s="27">
        <v>42727</v>
      </c>
      <c r="I626" s="73" t="s">
        <v>528</v>
      </c>
      <c r="J626" s="67" t="s">
        <v>5792</v>
      </c>
      <c r="K626" s="61" t="s">
        <v>479</v>
      </c>
      <c r="L626" s="112"/>
      <c r="M626" s="118" t="s">
        <v>132</v>
      </c>
      <c r="N626" s="65" t="s">
        <v>5793</v>
      </c>
      <c r="O626" s="67" t="s">
        <v>5794</v>
      </c>
      <c r="P626" s="61" t="s">
        <v>162</v>
      </c>
      <c r="Q626" s="112"/>
      <c r="R626" s="151">
        <v>0</v>
      </c>
      <c r="S626" s="144">
        <v>0</v>
      </c>
      <c r="T626" s="282"/>
      <c r="U626" s="676"/>
      <c r="V626" s="282"/>
      <c r="W626" s="676"/>
      <c r="X626" s="114"/>
      <c r="Y626" s="676"/>
      <c r="Z626" s="114"/>
      <c r="AA626" s="676"/>
      <c r="AB626" s="114"/>
      <c r="AC626" s="676"/>
      <c r="AD626" s="114"/>
      <c r="AE626" s="676"/>
      <c r="AF626" s="114"/>
      <c r="AG626" s="676"/>
      <c r="AH626" s="114"/>
      <c r="AI626" s="676"/>
      <c r="AJ626" s="114"/>
      <c r="AK626" s="676"/>
      <c r="AL626" s="114"/>
      <c r="AM626" s="676"/>
      <c r="AN626" s="144">
        <v>1</v>
      </c>
      <c r="AO626" s="157">
        <v>0.5</v>
      </c>
      <c r="AP626" s="130">
        <v>0</v>
      </c>
      <c r="AQ626" s="212">
        <v>0</v>
      </c>
      <c r="AR626" s="66">
        <v>0</v>
      </c>
      <c r="AS626" s="120">
        <v>0</v>
      </c>
      <c r="AT626" s="121">
        <v>0</v>
      </c>
      <c r="AU626" s="66">
        <v>0</v>
      </c>
      <c r="AV626" s="122">
        <v>0</v>
      </c>
      <c r="AW626" s="121">
        <v>0</v>
      </c>
      <c r="AX626" s="66">
        <v>0</v>
      </c>
      <c r="AY626" s="122">
        <v>0</v>
      </c>
      <c r="AZ626" s="121">
        <v>0</v>
      </c>
      <c r="BA626" s="66">
        <v>0</v>
      </c>
      <c r="BB626" s="122">
        <v>0</v>
      </c>
      <c r="BC626" s="121">
        <v>0</v>
      </c>
      <c r="BD626" s="66">
        <v>0</v>
      </c>
      <c r="BE626" s="122">
        <v>0</v>
      </c>
      <c r="BF626" s="113">
        <v>0</v>
      </c>
      <c r="BG626" s="66">
        <v>0</v>
      </c>
      <c r="BH626" s="66">
        <v>0</v>
      </c>
      <c r="BI626" s="417">
        <v>2</v>
      </c>
      <c r="BJ626" s="418">
        <v>20</v>
      </c>
      <c r="BK626" s="154">
        <v>0</v>
      </c>
      <c r="BL626" s="144">
        <v>0</v>
      </c>
      <c r="BM626" s="135">
        <v>0</v>
      </c>
      <c r="BN626" s="145">
        <v>0</v>
      </c>
      <c r="BO626" s="135">
        <v>0</v>
      </c>
      <c r="BP626" s="135">
        <v>0</v>
      </c>
      <c r="BQ626" s="135">
        <v>0</v>
      </c>
      <c r="BR626" s="145">
        <v>0</v>
      </c>
      <c r="BS626" s="135">
        <v>0</v>
      </c>
      <c r="BT626" s="158">
        <v>0</v>
      </c>
      <c r="BU626" s="149">
        <v>0</v>
      </c>
      <c r="BV626" s="144">
        <v>0</v>
      </c>
      <c r="BW626" s="145">
        <v>0</v>
      </c>
      <c r="BX626" s="158">
        <v>0</v>
      </c>
      <c r="BY626" s="147" t="s">
        <v>132</v>
      </c>
      <c r="BZ626" s="144">
        <v>3</v>
      </c>
      <c r="CA626" s="145">
        <v>60</v>
      </c>
      <c r="CB626" s="145">
        <v>48</v>
      </c>
      <c r="CC626" s="145">
        <v>60</v>
      </c>
      <c r="CD626" s="144">
        <v>0</v>
      </c>
      <c r="CE626" s="145">
        <v>0</v>
      </c>
      <c r="CF626" s="145">
        <v>0</v>
      </c>
      <c r="CG626" s="145">
        <v>0</v>
      </c>
      <c r="CH626" s="134" t="s">
        <v>132</v>
      </c>
      <c r="CI626" s="145"/>
      <c r="CJ626" s="158"/>
      <c r="CK626" s="149"/>
      <c r="CL626" s="144">
        <v>0</v>
      </c>
      <c r="CM626" s="145">
        <v>0</v>
      </c>
      <c r="CN626" s="145">
        <v>0</v>
      </c>
      <c r="CO626" s="134" t="s">
        <v>132</v>
      </c>
      <c r="CP626" s="136"/>
      <c r="CQ626" s="133" t="s">
        <v>132</v>
      </c>
      <c r="CR626" s="134" t="s">
        <v>132</v>
      </c>
      <c r="CS626" s="112"/>
      <c r="CT626" s="134" t="s">
        <v>132</v>
      </c>
      <c r="CU626" s="135"/>
      <c r="CV626" s="135"/>
      <c r="CW626" s="136" t="s">
        <v>132</v>
      </c>
      <c r="CX626" s="137" t="s">
        <v>132</v>
      </c>
      <c r="CY626" s="137" t="s">
        <v>132</v>
      </c>
      <c r="CZ626" s="137" t="s">
        <v>132</v>
      </c>
      <c r="DA626" s="61"/>
      <c r="DB626" s="156" t="s">
        <v>2744</v>
      </c>
      <c r="DC626" s="138" t="s">
        <v>149</v>
      </c>
      <c r="DD626" s="139" t="s">
        <v>2735</v>
      </c>
      <c r="DE626" s="947" t="s">
        <v>160</v>
      </c>
    </row>
    <row r="627" spans="1:109" ht="27">
      <c r="A627" s="49"/>
      <c r="B627" s="59">
        <f t="shared" ca="1" si="9"/>
        <v>619</v>
      </c>
      <c r="C627" s="115" t="s">
        <v>295</v>
      </c>
      <c r="D627" s="150" t="s">
        <v>5795</v>
      </c>
      <c r="E627" s="65" t="s">
        <v>5796</v>
      </c>
      <c r="F627" s="116" t="s">
        <v>132</v>
      </c>
      <c r="G627" s="117" t="s">
        <v>132</v>
      </c>
      <c r="H627" s="27">
        <v>21459</v>
      </c>
      <c r="I627" s="65" t="s">
        <v>477</v>
      </c>
      <c r="J627" s="67" t="s">
        <v>5797</v>
      </c>
      <c r="K627" s="61" t="s">
        <v>479</v>
      </c>
      <c r="L627" s="112"/>
      <c r="M627" s="118" t="s">
        <v>2727</v>
      </c>
      <c r="N627" s="65" t="s">
        <v>5798</v>
      </c>
      <c r="O627" s="67" t="s">
        <v>5799</v>
      </c>
      <c r="P627" s="61" t="s">
        <v>162</v>
      </c>
      <c r="Q627" s="112"/>
      <c r="R627" s="151">
        <v>0</v>
      </c>
      <c r="S627" s="144">
        <v>0</v>
      </c>
      <c r="T627" s="282"/>
      <c r="U627" s="159"/>
      <c r="V627" s="282"/>
      <c r="W627" s="159"/>
      <c r="X627" s="114"/>
      <c r="Y627" s="159"/>
      <c r="Z627" s="114"/>
      <c r="AA627" s="159"/>
      <c r="AB627" s="114"/>
      <c r="AC627" s="159"/>
      <c r="AD627" s="114"/>
      <c r="AE627" s="159"/>
      <c r="AF627" s="114"/>
      <c r="AG627" s="159"/>
      <c r="AH627" s="114"/>
      <c r="AI627" s="159"/>
      <c r="AJ627" s="114"/>
      <c r="AK627" s="159"/>
      <c r="AL627" s="114"/>
      <c r="AM627" s="159"/>
      <c r="AN627" s="144">
        <v>7</v>
      </c>
      <c r="AO627" s="161">
        <v>1</v>
      </c>
      <c r="AP627" s="130">
        <v>0</v>
      </c>
      <c r="AQ627" s="212">
        <v>0</v>
      </c>
      <c r="AR627" s="66">
        <v>0</v>
      </c>
      <c r="AS627" s="120">
        <v>0</v>
      </c>
      <c r="AT627" s="121">
        <v>0</v>
      </c>
      <c r="AU627" s="66">
        <v>1</v>
      </c>
      <c r="AV627" s="122">
        <v>0.6</v>
      </c>
      <c r="AW627" s="121">
        <v>0</v>
      </c>
      <c r="AX627" s="66">
        <v>2</v>
      </c>
      <c r="AY627" s="122">
        <v>1</v>
      </c>
      <c r="AZ627" s="121">
        <v>0</v>
      </c>
      <c r="BA627" s="66">
        <v>0</v>
      </c>
      <c r="BB627" s="122">
        <v>0</v>
      </c>
      <c r="BC627" s="121">
        <v>1</v>
      </c>
      <c r="BD627" s="66">
        <v>2</v>
      </c>
      <c r="BE627" s="122">
        <v>0.6</v>
      </c>
      <c r="BF627" s="113">
        <v>1</v>
      </c>
      <c r="BG627" s="66">
        <v>1</v>
      </c>
      <c r="BH627" s="66">
        <v>0.1</v>
      </c>
      <c r="BI627" s="151">
        <v>5</v>
      </c>
      <c r="BJ627" s="143">
        <v>36</v>
      </c>
      <c r="BK627" s="154">
        <v>13</v>
      </c>
      <c r="BL627" s="144">
        <v>1</v>
      </c>
      <c r="BM627" s="135">
        <v>0</v>
      </c>
      <c r="BN627" s="145">
        <v>2</v>
      </c>
      <c r="BO627" s="135">
        <v>0</v>
      </c>
      <c r="BP627" s="146">
        <v>2</v>
      </c>
      <c r="BQ627" s="135">
        <v>0</v>
      </c>
      <c r="BR627" s="145">
        <v>2</v>
      </c>
      <c r="BS627" s="135">
        <v>0</v>
      </c>
      <c r="BT627" s="155">
        <v>2</v>
      </c>
      <c r="BU627" s="149">
        <v>0</v>
      </c>
      <c r="BV627" s="144">
        <v>0</v>
      </c>
      <c r="BW627" s="145">
        <v>7</v>
      </c>
      <c r="BX627" s="146">
        <v>7</v>
      </c>
      <c r="BY627" s="147" t="s">
        <v>132</v>
      </c>
      <c r="BZ627" s="144">
        <v>0</v>
      </c>
      <c r="CA627" s="145">
        <v>1</v>
      </c>
      <c r="CB627" s="145">
        <v>1</v>
      </c>
      <c r="CC627" s="145">
        <v>1</v>
      </c>
      <c r="CD627" s="144">
        <v>0</v>
      </c>
      <c r="CE627" s="145">
        <v>0</v>
      </c>
      <c r="CF627" s="145">
        <v>0</v>
      </c>
      <c r="CG627" s="145">
        <v>0</v>
      </c>
      <c r="CH627" s="134" t="s">
        <v>127</v>
      </c>
      <c r="CI627" s="145">
        <v>0</v>
      </c>
      <c r="CJ627" s="148">
        <v>0</v>
      </c>
      <c r="CK627" s="149">
        <v>1</v>
      </c>
      <c r="CL627" s="144">
        <v>0</v>
      </c>
      <c r="CM627" s="145">
        <v>0</v>
      </c>
      <c r="CN627" s="145">
        <v>0</v>
      </c>
      <c r="CO627" s="134" t="s">
        <v>132</v>
      </c>
      <c r="CP627" s="136"/>
      <c r="CQ627" s="133" t="s">
        <v>127</v>
      </c>
      <c r="CR627" s="134" t="s">
        <v>127</v>
      </c>
      <c r="CS627" s="112" t="s">
        <v>5800</v>
      </c>
      <c r="CT627" s="134" t="s">
        <v>127</v>
      </c>
      <c r="CU627" s="135">
        <v>0</v>
      </c>
      <c r="CV627" s="135">
        <v>0</v>
      </c>
      <c r="CW627" s="136" t="s">
        <v>132</v>
      </c>
      <c r="CX627" s="137" t="s">
        <v>132</v>
      </c>
      <c r="CY627" s="137" t="s">
        <v>132</v>
      </c>
      <c r="CZ627" s="137" t="s">
        <v>127</v>
      </c>
      <c r="DA627" s="61" t="s">
        <v>2834</v>
      </c>
      <c r="DB627" s="156" t="s">
        <v>2744</v>
      </c>
      <c r="DC627" s="138" t="s">
        <v>149</v>
      </c>
      <c r="DD627" s="139" t="s">
        <v>2735</v>
      </c>
      <c r="DE627" s="947" t="s">
        <v>150</v>
      </c>
    </row>
    <row r="628" spans="1:109">
      <c r="A628" s="49"/>
      <c r="B628" s="59">
        <f t="shared" ca="1" si="9"/>
        <v>620</v>
      </c>
      <c r="C628" s="115" t="s">
        <v>295</v>
      </c>
      <c r="D628" s="150" t="s">
        <v>5801</v>
      </c>
      <c r="E628" s="65" t="s">
        <v>5802</v>
      </c>
      <c r="F628" s="116" t="s">
        <v>132</v>
      </c>
      <c r="G628" s="117" t="s">
        <v>132</v>
      </c>
      <c r="H628" s="27">
        <v>40904</v>
      </c>
      <c r="I628" s="65" t="s">
        <v>477</v>
      </c>
      <c r="J628" s="67" t="s">
        <v>5803</v>
      </c>
      <c r="K628" s="61" t="s">
        <v>528</v>
      </c>
      <c r="L628" s="112" t="s">
        <v>5804</v>
      </c>
      <c r="M628" s="118" t="s">
        <v>132</v>
      </c>
      <c r="N628" s="65" t="s">
        <v>1641</v>
      </c>
      <c r="O628" s="67" t="s">
        <v>5805</v>
      </c>
      <c r="P628" s="61" t="s">
        <v>2743</v>
      </c>
      <c r="Q628" s="112"/>
      <c r="R628" s="151">
        <v>0</v>
      </c>
      <c r="S628" s="144">
        <v>0</v>
      </c>
      <c r="T628" s="282"/>
      <c r="U628" s="159"/>
      <c r="V628" s="282"/>
      <c r="W628" s="159"/>
      <c r="X628" s="114"/>
      <c r="Y628" s="159"/>
      <c r="Z628" s="114"/>
      <c r="AA628" s="159"/>
      <c r="AB628" s="114"/>
      <c r="AC628" s="159"/>
      <c r="AD628" s="114"/>
      <c r="AE628" s="159"/>
      <c r="AF628" s="114"/>
      <c r="AG628" s="159"/>
      <c r="AH628" s="114"/>
      <c r="AI628" s="159"/>
      <c r="AJ628" s="114"/>
      <c r="AK628" s="159"/>
      <c r="AL628" s="114"/>
      <c r="AM628" s="159"/>
      <c r="AN628" s="144">
        <v>1</v>
      </c>
      <c r="AO628" s="161">
        <v>0.2</v>
      </c>
      <c r="AP628" s="130">
        <v>0</v>
      </c>
      <c r="AQ628" s="212">
        <v>0</v>
      </c>
      <c r="AR628" s="66">
        <v>0</v>
      </c>
      <c r="AS628" s="120">
        <v>0</v>
      </c>
      <c r="AT628" s="121">
        <v>0</v>
      </c>
      <c r="AU628" s="66">
        <v>0</v>
      </c>
      <c r="AV628" s="122">
        <v>0</v>
      </c>
      <c r="AW628" s="121">
        <v>0</v>
      </c>
      <c r="AX628" s="66">
        <v>1</v>
      </c>
      <c r="AY628" s="122">
        <v>0.2</v>
      </c>
      <c r="AZ628" s="121">
        <v>0</v>
      </c>
      <c r="BA628" s="66">
        <v>0</v>
      </c>
      <c r="BB628" s="122">
        <v>0</v>
      </c>
      <c r="BC628" s="121">
        <v>0</v>
      </c>
      <c r="BD628" s="66">
        <v>0</v>
      </c>
      <c r="BE628" s="122">
        <v>0</v>
      </c>
      <c r="BF628" s="113">
        <v>0</v>
      </c>
      <c r="BG628" s="66">
        <v>0</v>
      </c>
      <c r="BH628" s="66">
        <v>0</v>
      </c>
      <c r="BI628" s="151">
        <v>2</v>
      </c>
      <c r="BJ628" s="143">
        <v>2</v>
      </c>
      <c r="BK628" s="154">
        <v>0</v>
      </c>
      <c r="BL628" s="144">
        <v>0</v>
      </c>
      <c r="BM628" s="135">
        <v>0</v>
      </c>
      <c r="BN628" s="145">
        <v>0</v>
      </c>
      <c r="BO628" s="135">
        <v>0</v>
      </c>
      <c r="BP628" s="146">
        <v>0</v>
      </c>
      <c r="BQ628" s="135">
        <v>0</v>
      </c>
      <c r="BR628" s="145">
        <v>0</v>
      </c>
      <c r="BS628" s="135">
        <v>0</v>
      </c>
      <c r="BT628" s="155">
        <v>0</v>
      </c>
      <c r="BU628" s="149">
        <v>0</v>
      </c>
      <c r="BV628" s="144">
        <v>0</v>
      </c>
      <c r="BW628" s="145">
        <v>0</v>
      </c>
      <c r="BX628" s="146">
        <v>0</v>
      </c>
      <c r="BY628" s="147" t="s">
        <v>132</v>
      </c>
      <c r="BZ628" s="144">
        <v>0</v>
      </c>
      <c r="CA628" s="145">
        <v>0</v>
      </c>
      <c r="CB628" s="145">
        <v>0</v>
      </c>
      <c r="CC628" s="145">
        <v>0</v>
      </c>
      <c r="CD628" s="144">
        <v>0</v>
      </c>
      <c r="CE628" s="145">
        <v>0</v>
      </c>
      <c r="CF628" s="145">
        <v>0</v>
      </c>
      <c r="CG628" s="145">
        <v>0</v>
      </c>
      <c r="CH628" s="134" t="s">
        <v>132</v>
      </c>
      <c r="CI628" s="145"/>
      <c r="CJ628" s="148"/>
      <c r="CK628" s="149"/>
      <c r="CL628" s="144">
        <v>0</v>
      </c>
      <c r="CM628" s="145">
        <v>0</v>
      </c>
      <c r="CN628" s="145">
        <v>0</v>
      </c>
      <c r="CO628" s="134" t="s">
        <v>132</v>
      </c>
      <c r="CP628" s="136"/>
      <c r="CQ628" s="133" t="s">
        <v>132</v>
      </c>
      <c r="CR628" s="134" t="s">
        <v>132</v>
      </c>
      <c r="CS628" s="112"/>
      <c r="CT628" s="134" t="s">
        <v>132</v>
      </c>
      <c r="CU628" s="135"/>
      <c r="CV628" s="135"/>
      <c r="CW628" s="136" t="s">
        <v>132</v>
      </c>
      <c r="CX628" s="137" t="s">
        <v>132</v>
      </c>
      <c r="CY628" s="137" t="s">
        <v>132</v>
      </c>
      <c r="CZ628" s="137" t="s">
        <v>127</v>
      </c>
      <c r="DA628" s="61" t="s">
        <v>2773</v>
      </c>
      <c r="DB628" s="156" t="s">
        <v>2744</v>
      </c>
      <c r="DC628" s="138" t="s">
        <v>137</v>
      </c>
      <c r="DD628" s="139" t="s">
        <v>2735</v>
      </c>
      <c r="DE628" s="947" t="s">
        <v>160</v>
      </c>
    </row>
    <row r="629" spans="1:109">
      <c r="A629" s="49"/>
      <c r="B629" s="59">
        <f t="shared" ca="1" si="9"/>
        <v>621</v>
      </c>
      <c r="C629" s="115" t="s">
        <v>1609</v>
      </c>
      <c r="D629" s="150" t="s">
        <v>5806</v>
      </c>
      <c r="E629" s="65" t="s">
        <v>5807</v>
      </c>
      <c r="F629" s="116" t="s">
        <v>132</v>
      </c>
      <c r="G629" s="117" t="s">
        <v>132</v>
      </c>
      <c r="H629" s="27">
        <v>38029</v>
      </c>
      <c r="I629" s="65" t="s">
        <v>477</v>
      </c>
      <c r="J629" s="67" t="s">
        <v>1653</v>
      </c>
      <c r="K629" s="61" t="s">
        <v>479</v>
      </c>
      <c r="L629" s="112"/>
      <c r="M629" s="118" t="s">
        <v>132</v>
      </c>
      <c r="N629" s="73" t="s">
        <v>5808</v>
      </c>
      <c r="O629" s="67" t="s">
        <v>5809</v>
      </c>
      <c r="P629" s="61" t="s">
        <v>3207</v>
      </c>
      <c r="Q629" s="112"/>
      <c r="R629" s="151">
        <v>0</v>
      </c>
      <c r="S629" s="144">
        <v>0</v>
      </c>
      <c r="T629" s="282"/>
      <c r="U629" s="159"/>
      <c r="V629" s="282"/>
      <c r="W629" s="159"/>
      <c r="X629" s="114"/>
      <c r="Y629" s="159"/>
      <c r="Z629" s="114"/>
      <c r="AA629" s="159"/>
      <c r="AB629" s="114"/>
      <c r="AC629" s="159"/>
      <c r="AD629" s="114"/>
      <c r="AE629" s="159"/>
      <c r="AF629" s="114"/>
      <c r="AG629" s="159"/>
      <c r="AH629" s="114"/>
      <c r="AI629" s="159"/>
      <c r="AJ629" s="114"/>
      <c r="AK629" s="159"/>
      <c r="AL629" s="114"/>
      <c r="AM629" s="159"/>
      <c r="AN629" s="144">
        <v>1</v>
      </c>
      <c r="AO629" s="161">
        <v>0.03</v>
      </c>
      <c r="AP629" s="130">
        <v>0</v>
      </c>
      <c r="AQ629" s="212">
        <v>0</v>
      </c>
      <c r="AR629" s="66">
        <v>0</v>
      </c>
      <c r="AS629" s="120">
        <v>1</v>
      </c>
      <c r="AT629" s="121">
        <v>0</v>
      </c>
      <c r="AU629" s="66">
        <v>0</v>
      </c>
      <c r="AV629" s="122">
        <v>0</v>
      </c>
      <c r="AW629" s="121">
        <v>0</v>
      </c>
      <c r="AX629" s="66">
        <v>1</v>
      </c>
      <c r="AY629" s="122">
        <v>0.03</v>
      </c>
      <c r="AZ629" s="121">
        <v>0</v>
      </c>
      <c r="BA629" s="66">
        <v>0</v>
      </c>
      <c r="BB629" s="122">
        <v>0</v>
      </c>
      <c r="BC629" s="121">
        <v>0</v>
      </c>
      <c r="BD629" s="66">
        <v>0</v>
      </c>
      <c r="BE629" s="122">
        <v>0</v>
      </c>
      <c r="BF629" s="113">
        <v>0</v>
      </c>
      <c r="BG629" s="66">
        <v>1</v>
      </c>
      <c r="BH629" s="66">
        <v>0.03</v>
      </c>
      <c r="BI629" s="151">
        <v>0.5</v>
      </c>
      <c r="BJ629" s="143">
        <v>5</v>
      </c>
      <c r="BK629" s="154">
        <v>0</v>
      </c>
      <c r="BL629" s="144">
        <v>0</v>
      </c>
      <c r="BM629" s="135">
        <v>0</v>
      </c>
      <c r="BN629" s="145">
        <v>0</v>
      </c>
      <c r="BO629" s="135">
        <v>0</v>
      </c>
      <c r="BP629" s="146">
        <v>0</v>
      </c>
      <c r="BQ629" s="135">
        <v>0</v>
      </c>
      <c r="BR629" s="145">
        <v>0</v>
      </c>
      <c r="BS629" s="135">
        <v>0</v>
      </c>
      <c r="BT629" s="155">
        <v>0</v>
      </c>
      <c r="BU629" s="149">
        <v>0</v>
      </c>
      <c r="BV629" s="144">
        <v>0</v>
      </c>
      <c r="BW629" s="145">
        <v>0</v>
      </c>
      <c r="BX629" s="146">
        <v>0</v>
      </c>
      <c r="BY629" s="147" t="s">
        <v>132</v>
      </c>
      <c r="BZ629" s="144">
        <v>0</v>
      </c>
      <c r="CA629" s="145">
        <v>0</v>
      </c>
      <c r="CB629" s="145">
        <v>0</v>
      </c>
      <c r="CC629" s="145">
        <v>0</v>
      </c>
      <c r="CD629" s="144">
        <v>0</v>
      </c>
      <c r="CE629" s="145">
        <v>0</v>
      </c>
      <c r="CF629" s="145">
        <v>0</v>
      </c>
      <c r="CG629" s="145">
        <v>0</v>
      </c>
      <c r="CH629" s="134" t="s">
        <v>132</v>
      </c>
      <c r="CI629" s="145"/>
      <c r="CJ629" s="148"/>
      <c r="CK629" s="149"/>
      <c r="CL629" s="144">
        <v>0</v>
      </c>
      <c r="CM629" s="145">
        <v>0</v>
      </c>
      <c r="CN629" s="145">
        <v>0</v>
      </c>
      <c r="CO629" s="134" t="s">
        <v>127</v>
      </c>
      <c r="CP629" s="136" t="s">
        <v>127</v>
      </c>
      <c r="CQ629" s="133" t="s">
        <v>132</v>
      </c>
      <c r="CR629" s="134" t="s">
        <v>132</v>
      </c>
      <c r="CS629" s="112"/>
      <c r="CT629" s="134" t="s">
        <v>132</v>
      </c>
      <c r="CU629" s="135"/>
      <c r="CV629" s="135"/>
      <c r="CW629" s="136" t="s">
        <v>132</v>
      </c>
      <c r="CX629" s="137" t="s">
        <v>132</v>
      </c>
      <c r="CY629" s="137" t="s">
        <v>132</v>
      </c>
      <c r="CZ629" s="137" t="s">
        <v>132</v>
      </c>
      <c r="DA629" s="61"/>
      <c r="DB629" s="156" t="s">
        <v>2744</v>
      </c>
      <c r="DC629" s="138" t="s">
        <v>149</v>
      </c>
      <c r="DD629" s="139" t="s">
        <v>2735</v>
      </c>
      <c r="DE629" s="947" t="s">
        <v>160</v>
      </c>
    </row>
    <row r="630" spans="1:109" ht="40.5">
      <c r="A630" s="49"/>
      <c r="B630" s="59">
        <f t="shared" ca="1" si="9"/>
        <v>622</v>
      </c>
      <c r="C630" s="115" t="s">
        <v>1609</v>
      </c>
      <c r="D630" s="150" t="s">
        <v>5810</v>
      </c>
      <c r="E630" s="65" t="s">
        <v>5811</v>
      </c>
      <c r="F630" s="116" t="s">
        <v>132</v>
      </c>
      <c r="G630" s="117" t="s">
        <v>132</v>
      </c>
      <c r="H630" s="868">
        <v>38029</v>
      </c>
      <c r="I630" s="65" t="s">
        <v>477</v>
      </c>
      <c r="J630" s="67" t="s">
        <v>1653</v>
      </c>
      <c r="K630" s="61" t="s">
        <v>479</v>
      </c>
      <c r="L630" s="112"/>
      <c r="M630" s="118" t="s">
        <v>2727</v>
      </c>
      <c r="N630" s="65" t="s">
        <v>5808</v>
      </c>
      <c r="O630" s="67" t="s">
        <v>5812</v>
      </c>
      <c r="P630" s="61" t="s">
        <v>3207</v>
      </c>
      <c r="Q630" s="112"/>
      <c r="R630" s="151">
        <v>0</v>
      </c>
      <c r="S630" s="144">
        <v>0</v>
      </c>
      <c r="T630" s="282"/>
      <c r="U630" s="159"/>
      <c r="V630" s="282"/>
      <c r="W630" s="159"/>
      <c r="X630" s="114"/>
      <c r="Y630" s="159"/>
      <c r="Z630" s="114"/>
      <c r="AA630" s="159"/>
      <c r="AB630" s="114"/>
      <c r="AC630" s="159"/>
      <c r="AD630" s="114"/>
      <c r="AE630" s="159"/>
      <c r="AF630" s="114"/>
      <c r="AG630" s="159"/>
      <c r="AH630" s="114"/>
      <c r="AI630" s="159"/>
      <c r="AJ630" s="114"/>
      <c r="AK630" s="159"/>
      <c r="AL630" s="114"/>
      <c r="AM630" s="159"/>
      <c r="AN630" s="144">
        <v>1</v>
      </c>
      <c r="AO630" s="161">
        <v>0.38</v>
      </c>
      <c r="AP630" s="130">
        <v>0</v>
      </c>
      <c r="AQ630" s="212">
        <v>0</v>
      </c>
      <c r="AR630" s="66">
        <v>0</v>
      </c>
      <c r="AS630" s="120">
        <v>4</v>
      </c>
      <c r="AT630" s="121">
        <v>0</v>
      </c>
      <c r="AU630" s="66">
        <v>0</v>
      </c>
      <c r="AV630" s="122">
        <v>0</v>
      </c>
      <c r="AW630" s="121">
        <v>0</v>
      </c>
      <c r="AX630" s="66">
        <v>1</v>
      </c>
      <c r="AY630" s="122">
        <v>0.85</v>
      </c>
      <c r="AZ630" s="121">
        <v>0</v>
      </c>
      <c r="BA630" s="66">
        <v>0</v>
      </c>
      <c r="BB630" s="122">
        <v>0</v>
      </c>
      <c r="BC630" s="121">
        <v>0</v>
      </c>
      <c r="BD630" s="66">
        <v>0</v>
      </c>
      <c r="BE630" s="122">
        <v>0</v>
      </c>
      <c r="BF630" s="113">
        <v>0</v>
      </c>
      <c r="BG630" s="66">
        <v>1</v>
      </c>
      <c r="BH630" s="66">
        <v>0.85</v>
      </c>
      <c r="BI630" s="151">
        <v>4</v>
      </c>
      <c r="BJ630" s="143">
        <v>17</v>
      </c>
      <c r="BK630" s="154">
        <v>0</v>
      </c>
      <c r="BL630" s="144">
        <v>0</v>
      </c>
      <c r="BM630" s="135">
        <v>0</v>
      </c>
      <c r="BN630" s="145">
        <v>0</v>
      </c>
      <c r="BO630" s="135">
        <v>0</v>
      </c>
      <c r="BP630" s="146">
        <v>0</v>
      </c>
      <c r="BQ630" s="135">
        <v>0</v>
      </c>
      <c r="BR630" s="145">
        <v>0</v>
      </c>
      <c r="BS630" s="135">
        <v>0</v>
      </c>
      <c r="BT630" s="155">
        <v>0</v>
      </c>
      <c r="BU630" s="149">
        <v>0</v>
      </c>
      <c r="BV630" s="144">
        <v>0</v>
      </c>
      <c r="BW630" s="145">
        <v>0</v>
      </c>
      <c r="BX630" s="146">
        <v>0</v>
      </c>
      <c r="BY630" s="147" t="s">
        <v>132</v>
      </c>
      <c r="BZ630" s="144">
        <v>0</v>
      </c>
      <c r="CA630" s="145">
        <v>0</v>
      </c>
      <c r="CB630" s="145">
        <v>0</v>
      </c>
      <c r="CC630" s="145">
        <v>0</v>
      </c>
      <c r="CD630" s="144">
        <v>0</v>
      </c>
      <c r="CE630" s="145">
        <v>0</v>
      </c>
      <c r="CF630" s="145">
        <v>0</v>
      </c>
      <c r="CG630" s="145">
        <v>0</v>
      </c>
      <c r="CH630" s="134" t="s">
        <v>132</v>
      </c>
      <c r="CI630" s="146"/>
      <c r="CJ630" s="148"/>
      <c r="CK630" s="149"/>
      <c r="CL630" s="144">
        <v>0</v>
      </c>
      <c r="CM630" s="145">
        <v>0</v>
      </c>
      <c r="CN630" s="145">
        <v>0</v>
      </c>
      <c r="CO630" s="134" t="s">
        <v>127</v>
      </c>
      <c r="CP630" s="136" t="s">
        <v>127</v>
      </c>
      <c r="CQ630" s="133" t="s">
        <v>132</v>
      </c>
      <c r="CR630" s="134" t="s">
        <v>127</v>
      </c>
      <c r="CS630" s="112" t="s">
        <v>5813</v>
      </c>
      <c r="CT630" s="134" t="s">
        <v>132</v>
      </c>
      <c r="CU630" s="135"/>
      <c r="CV630" s="135"/>
      <c r="CW630" s="136" t="s">
        <v>132</v>
      </c>
      <c r="CX630" s="137" t="s">
        <v>132</v>
      </c>
      <c r="CY630" s="137" t="s">
        <v>132</v>
      </c>
      <c r="CZ630" s="137" t="s">
        <v>132</v>
      </c>
      <c r="DA630" s="61"/>
      <c r="DB630" s="156" t="s">
        <v>2744</v>
      </c>
      <c r="DC630" s="138" t="s">
        <v>149</v>
      </c>
      <c r="DD630" s="139" t="s">
        <v>2735</v>
      </c>
      <c r="DE630" s="947" t="s">
        <v>160</v>
      </c>
    </row>
    <row r="631" spans="1:109">
      <c r="A631" s="49"/>
      <c r="B631" s="59">
        <f t="shared" ca="1" si="9"/>
        <v>623</v>
      </c>
      <c r="C631" s="115" t="s">
        <v>1609</v>
      </c>
      <c r="D631" s="150" t="s">
        <v>5814</v>
      </c>
      <c r="E631" s="65" t="s">
        <v>5815</v>
      </c>
      <c r="F631" s="116" t="s">
        <v>132</v>
      </c>
      <c r="G631" s="117" t="s">
        <v>132</v>
      </c>
      <c r="H631" s="868">
        <v>38029</v>
      </c>
      <c r="I631" s="65" t="s">
        <v>477</v>
      </c>
      <c r="J631" s="67" t="s">
        <v>1653</v>
      </c>
      <c r="K631" s="61" t="s">
        <v>479</v>
      </c>
      <c r="L631" s="112"/>
      <c r="M631" s="118" t="s">
        <v>132</v>
      </c>
      <c r="N631" s="65" t="s">
        <v>5808</v>
      </c>
      <c r="O631" s="67" t="s">
        <v>5816</v>
      </c>
      <c r="P631" s="61" t="s">
        <v>3207</v>
      </c>
      <c r="Q631" s="112"/>
      <c r="R631" s="151">
        <v>0</v>
      </c>
      <c r="S631" s="144">
        <v>0</v>
      </c>
      <c r="T631" s="282"/>
      <c r="U631" s="159"/>
      <c r="V631" s="282"/>
      <c r="W631" s="159"/>
      <c r="X631" s="114"/>
      <c r="Y631" s="159"/>
      <c r="Z631" s="114"/>
      <c r="AA631" s="159"/>
      <c r="AB631" s="114"/>
      <c r="AC631" s="159"/>
      <c r="AD631" s="114"/>
      <c r="AE631" s="159"/>
      <c r="AF631" s="114"/>
      <c r="AG631" s="159"/>
      <c r="AH631" s="114"/>
      <c r="AI631" s="159"/>
      <c r="AJ631" s="114"/>
      <c r="AK631" s="159"/>
      <c r="AL631" s="114"/>
      <c r="AM631" s="159"/>
      <c r="AN631" s="144">
        <v>1</v>
      </c>
      <c r="AO631" s="161">
        <v>0.06</v>
      </c>
      <c r="AP631" s="130">
        <v>0</v>
      </c>
      <c r="AQ631" s="212">
        <v>0</v>
      </c>
      <c r="AR631" s="66">
        <v>0</v>
      </c>
      <c r="AS631" s="120">
        <v>1</v>
      </c>
      <c r="AT631" s="121">
        <v>0</v>
      </c>
      <c r="AU631" s="66">
        <v>0</v>
      </c>
      <c r="AV631" s="122">
        <v>0</v>
      </c>
      <c r="AW631" s="121">
        <v>0</v>
      </c>
      <c r="AX631" s="66">
        <v>1</v>
      </c>
      <c r="AY631" s="122">
        <v>0.05</v>
      </c>
      <c r="AZ631" s="121">
        <v>0</v>
      </c>
      <c r="BA631" s="66">
        <v>0</v>
      </c>
      <c r="BB631" s="122">
        <v>0</v>
      </c>
      <c r="BC631" s="121">
        <v>0</v>
      </c>
      <c r="BD631" s="66">
        <v>0</v>
      </c>
      <c r="BE631" s="122">
        <v>0</v>
      </c>
      <c r="BF631" s="113">
        <v>0</v>
      </c>
      <c r="BG631" s="66">
        <v>1</v>
      </c>
      <c r="BH631" s="66">
        <v>0.05</v>
      </c>
      <c r="BI631" s="151">
        <v>1</v>
      </c>
      <c r="BJ631" s="143">
        <v>4</v>
      </c>
      <c r="BK631" s="154">
        <v>0</v>
      </c>
      <c r="BL631" s="144">
        <v>0</v>
      </c>
      <c r="BM631" s="135">
        <v>0</v>
      </c>
      <c r="BN631" s="145">
        <v>0</v>
      </c>
      <c r="BO631" s="135">
        <v>0</v>
      </c>
      <c r="BP631" s="146">
        <v>0</v>
      </c>
      <c r="BQ631" s="135">
        <v>0</v>
      </c>
      <c r="BR631" s="145">
        <v>0</v>
      </c>
      <c r="BS631" s="135">
        <v>0</v>
      </c>
      <c r="BT631" s="155">
        <v>0</v>
      </c>
      <c r="BU631" s="149">
        <v>0</v>
      </c>
      <c r="BV631" s="144">
        <v>0</v>
      </c>
      <c r="BW631" s="145">
        <v>0</v>
      </c>
      <c r="BX631" s="146">
        <v>0</v>
      </c>
      <c r="BY631" s="147" t="s">
        <v>132</v>
      </c>
      <c r="BZ631" s="144">
        <v>0</v>
      </c>
      <c r="CA631" s="145">
        <v>0</v>
      </c>
      <c r="CB631" s="145">
        <v>0</v>
      </c>
      <c r="CC631" s="145">
        <v>0</v>
      </c>
      <c r="CD631" s="144">
        <v>0</v>
      </c>
      <c r="CE631" s="145">
        <v>0</v>
      </c>
      <c r="CF631" s="145">
        <v>0</v>
      </c>
      <c r="CG631" s="145">
        <v>0</v>
      </c>
      <c r="CH631" s="134" t="s">
        <v>132</v>
      </c>
      <c r="CI631" s="145"/>
      <c r="CJ631" s="148"/>
      <c r="CK631" s="149"/>
      <c r="CL631" s="144">
        <v>0</v>
      </c>
      <c r="CM631" s="145">
        <v>0</v>
      </c>
      <c r="CN631" s="145">
        <v>0</v>
      </c>
      <c r="CO631" s="134" t="s">
        <v>127</v>
      </c>
      <c r="CP631" s="136" t="s">
        <v>127</v>
      </c>
      <c r="CQ631" s="133" t="s">
        <v>132</v>
      </c>
      <c r="CR631" s="134" t="s">
        <v>132</v>
      </c>
      <c r="CS631" s="112"/>
      <c r="CT631" s="134" t="s">
        <v>132</v>
      </c>
      <c r="CU631" s="135"/>
      <c r="CV631" s="135"/>
      <c r="CW631" s="136" t="s">
        <v>132</v>
      </c>
      <c r="CX631" s="137" t="s">
        <v>132</v>
      </c>
      <c r="CY631" s="137" t="s">
        <v>132</v>
      </c>
      <c r="CZ631" s="137" t="s">
        <v>132</v>
      </c>
      <c r="DA631" s="61"/>
      <c r="DB631" s="156" t="s">
        <v>2744</v>
      </c>
      <c r="DC631" s="138" t="s">
        <v>149</v>
      </c>
      <c r="DD631" s="139" t="s">
        <v>2735</v>
      </c>
      <c r="DE631" s="947" t="s">
        <v>160</v>
      </c>
    </row>
    <row r="632" spans="1:109">
      <c r="A632" s="49"/>
      <c r="B632" s="59">
        <f t="shared" ca="1" si="9"/>
        <v>624</v>
      </c>
      <c r="C632" s="115" t="s">
        <v>295</v>
      </c>
      <c r="D632" s="150" t="s">
        <v>5817</v>
      </c>
      <c r="E632" s="65" t="s">
        <v>5818</v>
      </c>
      <c r="F632" s="116" t="s">
        <v>132</v>
      </c>
      <c r="G632" s="117" t="s">
        <v>132</v>
      </c>
      <c r="H632" s="27">
        <v>39479</v>
      </c>
      <c r="I632" s="65" t="s">
        <v>477</v>
      </c>
      <c r="J632" s="67" t="s">
        <v>5819</v>
      </c>
      <c r="K632" s="61" t="s">
        <v>479</v>
      </c>
      <c r="L632" s="112"/>
      <c r="M632" s="118" t="s">
        <v>132</v>
      </c>
      <c r="N632" s="65" t="s">
        <v>5820</v>
      </c>
      <c r="O632" s="67" t="s">
        <v>5821</v>
      </c>
      <c r="P632" s="61" t="s">
        <v>3699</v>
      </c>
      <c r="Q632" s="112" t="s">
        <v>5822</v>
      </c>
      <c r="R632" s="151">
        <v>0</v>
      </c>
      <c r="S632" s="144">
        <v>0</v>
      </c>
      <c r="T632" s="282"/>
      <c r="U632" s="159"/>
      <c r="V632" s="282"/>
      <c r="W632" s="159"/>
      <c r="X632" s="114"/>
      <c r="Y632" s="159"/>
      <c r="Z632" s="114"/>
      <c r="AA632" s="159"/>
      <c r="AB632" s="114"/>
      <c r="AC632" s="159"/>
      <c r="AD632" s="114"/>
      <c r="AE632" s="159"/>
      <c r="AF632" s="114"/>
      <c r="AG632" s="159"/>
      <c r="AH632" s="114"/>
      <c r="AI632" s="159"/>
      <c r="AJ632" s="114"/>
      <c r="AK632" s="159"/>
      <c r="AL632" s="114"/>
      <c r="AM632" s="159"/>
      <c r="AN632" s="144">
        <v>0</v>
      </c>
      <c r="AO632" s="161">
        <v>0</v>
      </c>
      <c r="AP632" s="130">
        <v>0</v>
      </c>
      <c r="AQ632" s="212">
        <v>1</v>
      </c>
      <c r="AR632" s="66">
        <v>0</v>
      </c>
      <c r="AS632" s="120">
        <v>0</v>
      </c>
      <c r="AT632" s="121">
        <v>0</v>
      </c>
      <c r="AU632" s="66">
        <v>0</v>
      </c>
      <c r="AV632" s="122">
        <v>0</v>
      </c>
      <c r="AW632" s="121">
        <v>0</v>
      </c>
      <c r="AX632" s="66">
        <v>1</v>
      </c>
      <c r="AY632" s="122">
        <v>0.1</v>
      </c>
      <c r="AZ632" s="121">
        <v>0</v>
      </c>
      <c r="BA632" s="66">
        <v>0</v>
      </c>
      <c r="BB632" s="122">
        <v>0</v>
      </c>
      <c r="BC632" s="121">
        <v>0</v>
      </c>
      <c r="BD632" s="66">
        <v>0</v>
      </c>
      <c r="BE632" s="122">
        <v>0</v>
      </c>
      <c r="BF632" s="113">
        <v>0</v>
      </c>
      <c r="BG632" s="66">
        <v>0</v>
      </c>
      <c r="BH632" s="66">
        <v>0</v>
      </c>
      <c r="BI632" s="151">
        <v>1</v>
      </c>
      <c r="BJ632" s="143">
        <v>2</v>
      </c>
      <c r="BK632" s="154">
        <v>0</v>
      </c>
      <c r="BL632" s="144">
        <v>0</v>
      </c>
      <c r="BM632" s="135">
        <v>0</v>
      </c>
      <c r="BN632" s="145">
        <v>0</v>
      </c>
      <c r="BO632" s="135">
        <v>0</v>
      </c>
      <c r="BP632" s="146">
        <v>0</v>
      </c>
      <c r="BQ632" s="135">
        <v>0</v>
      </c>
      <c r="BR632" s="145">
        <v>0</v>
      </c>
      <c r="BS632" s="135">
        <v>0</v>
      </c>
      <c r="BT632" s="155">
        <v>0</v>
      </c>
      <c r="BU632" s="149">
        <v>0</v>
      </c>
      <c r="BV632" s="144">
        <v>1</v>
      </c>
      <c r="BW632" s="145">
        <v>9</v>
      </c>
      <c r="BX632" s="146">
        <v>2</v>
      </c>
      <c r="BY632" s="147" t="s">
        <v>132</v>
      </c>
      <c r="BZ632" s="144">
        <v>1</v>
      </c>
      <c r="CA632" s="145">
        <v>97</v>
      </c>
      <c r="CB632" s="145">
        <v>42</v>
      </c>
      <c r="CC632" s="145">
        <v>97</v>
      </c>
      <c r="CD632" s="144">
        <v>0</v>
      </c>
      <c r="CE632" s="145">
        <v>0</v>
      </c>
      <c r="CF632" s="145">
        <v>0</v>
      </c>
      <c r="CG632" s="145">
        <v>0</v>
      </c>
      <c r="CH632" s="134" t="s">
        <v>132</v>
      </c>
      <c r="CI632" s="145"/>
      <c r="CJ632" s="148"/>
      <c r="CK632" s="149"/>
      <c r="CL632" s="144">
        <v>0</v>
      </c>
      <c r="CM632" s="145">
        <v>0</v>
      </c>
      <c r="CN632" s="145">
        <v>0</v>
      </c>
      <c r="CO632" s="134" t="s">
        <v>132</v>
      </c>
      <c r="CP632" s="136"/>
      <c r="CQ632" s="133" t="s">
        <v>132</v>
      </c>
      <c r="CR632" s="134" t="s">
        <v>132</v>
      </c>
      <c r="CS632" s="112"/>
      <c r="CT632" s="134" t="s">
        <v>132</v>
      </c>
      <c r="CU632" s="135"/>
      <c r="CV632" s="135"/>
      <c r="CW632" s="136" t="s">
        <v>132</v>
      </c>
      <c r="CX632" s="137" t="s">
        <v>132</v>
      </c>
      <c r="CY632" s="137" t="s">
        <v>132</v>
      </c>
      <c r="CZ632" s="137" t="s">
        <v>132</v>
      </c>
      <c r="DA632" s="61"/>
      <c r="DB632" s="156" t="s">
        <v>2744</v>
      </c>
      <c r="DC632" s="138" t="s">
        <v>149</v>
      </c>
      <c r="DD632" s="139" t="s">
        <v>2735</v>
      </c>
      <c r="DE632" s="947" t="s">
        <v>150</v>
      </c>
    </row>
    <row r="633" spans="1:109">
      <c r="A633" s="49"/>
      <c r="B633" s="59">
        <f t="shared" ca="1" si="9"/>
        <v>625</v>
      </c>
      <c r="C633" s="115" t="s">
        <v>295</v>
      </c>
      <c r="D633" s="150" t="s">
        <v>5823</v>
      </c>
      <c r="E633" s="65" t="s">
        <v>5824</v>
      </c>
      <c r="F633" s="116" t="s">
        <v>132</v>
      </c>
      <c r="G633" s="117" t="s">
        <v>132</v>
      </c>
      <c r="H633" s="27">
        <v>38433</v>
      </c>
      <c r="I633" s="65" t="s">
        <v>477</v>
      </c>
      <c r="J633" s="67" t="s">
        <v>5819</v>
      </c>
      <c r="K633" s="61" t="s">
        <v>479</v>
      </c>
      <c r="L633" s="112"/>
      <c r="M633" s="118" t="s">
        <v>2727</v>
      </c>
      <c r="N633" s="65" t="s">
        <v>5820</v>
      </c>
      <c r="O633" s="67" t="s">
        <v>5825</v>
      </c>
      <c r="P633" s="61" t="s">
        <v>162</v>
      </c>
      <c r="Q633" s="112"/>
      <c r="R633" s="151">
        <v>0</v>
      </c>
      <c r="S633" s="144">
        <v>0</v>
      </c>
      <c r="T633" s="282"/>
      <c r="U633" s="159"/>
      <c r="V633" s="282"/>
      <c r="W633" s="159"/>
      <c r="X633" s="114"/>
      <c r="Y633" s="159"/>
      <c r="Z633" s="114"/>
      <c r="AA633" s="159"/>
      <c r="AB633" s="114"/>
      <c r="AC633" s="159"/>
      <c r="AD633" s="114"/>
      <c r="AE633" s="159"/>
      <c r="AF633" s="114"/>
      <c r="AG633" s="159"/>
      <c r="AH633" s="114"/>
      <c r="AI633" s="159"/>
      <c r="AJ633" s="114"/>
      <c r="AK633" s="159"/>
      <c r="AL633" s="114"/>
      <c r="AM633" s="159"/>
      <c r="AN633" s="144">
        <v>1</v>
      </c>
      <c r="AO633" s="161">
        <v>0.3</v>
      </c>
      <c r="AP633" s="130">
        <v>0</v>
      </c>
      <c r="AQ633" s="212">
        <v>0</v>
      </c>
      <c r="AR633" s="66">
        <v>0</v>
      </c>
      <c r="AS633" s="120">
        <v>0</v>
      </c>
      <c r="AT633" s="121">
        <v>0</v>
      </c>
      <c r="AU633" s="66">
        <v>0</v>
      </c>
      <c r="AV633" s="122">
        <v>0</v>
      </c>
      <c r="AW633" s="121">
        <v>0</v>
      </c>
      <c r="AX633" s="66">
        <v>1</v>
      </c>
      <c r="AY633" s="122">
        <v>0.3</v>
      </c>
      <c r="AZ633" s="121">
        <v>0</v>
      </c>
      <c r="BA633" s="66">
        <v>0</v>
      </c>
      <c r="BB633" s="122">
        <v>0</v>
      </c>
      <c r="BC633" s="121">
        <v>0</v>
      </c>
      <c r="BD633" s="66">
        <v>0</v>
      </c>
      <c r="BE633" s="122">
        <v>0</v>
      </c>
      <c r="BF633" s="113">
        <v>0</v>
      </c>
      <c r="BG633" s="66">
        <v>1</v>
      </c>
      <c r="BH633" s="66">
        <v>0.4</v>
      </c>
      <c r="BI633" s="151">
        <v>2</v>
      </c>
      <c r="BJ633" s="143">
        <v>4</v>
      </c>
      <c r="BK633" s="154">
        <v>0</v>
      </c>
      <c r="BL633" s="144">
        <v>0</v>
      </c>
      <c r="BM633" s="135">
        <v>0</v>
      </c>
      <c r="BN633" s="145">
        <v>0</v>
      </c>
      <c r="BO633" s="135">
        <v>0</v>
      </c>
      <c r="BP633" s="146">
        <v>0</v>
      </c>
      <c r="BQ633" s="135">
        <v>0</v>
      </c>
      <c r="BR633" s="145">
        <v>0</v>
      </c>
      <c r="BS633" s="135">
        <v>0</v>
      </c>
      <c r="BT633" s="155">
        <v>0</v>
      </c>
      <c r="BU633" s="149">
        <v>0</v>
      </c>
      <c r="BV633" s="144">
        <v>0</v>
      </c>
      <c r="BW633" s="145">
        <v>0</v>
      </c>
      <c r="BX633" s="146">
        <v>0</v>
      </c>
      <c r="BY633" s="147" t="s">
        <v>132</v>
      </c>
      <c r="BZ633" s="144">
        <v>0</v>
      </c>
      <c r="CA633" s="145">
        <v>0</v>
      </c>
      <c r="CB633" s="145">
        <v>0</v>
      </c>
      <c r="CC633" s="145">
        <v>0</v>
      </c>
      <c r="CD633" s="144">
        <v>0</v>
      </c>
      <c r="CE633" s="145">
        <v>0</v>
      </c>
      <c r="CF633" s="145">
        <v>0</v>
      </c>
      <c r="CG633" s="145">
        <v>0</v>
      </c>
      <c r="CH633" s="134" t="s">
        <v>132</v>
      </c>
      <c r="CI633" s="145"/>
      <c r="CJ633" s="148"/>
      <c r="CK633" s="149"/>
      <c r="CL633" s="144">
        <v>0</v>
      </c>
      <c r="CM633" s="145">
        <v>0</v>
      </c>
      <c r="CN633" s="145">
        <v>0</v>
      </c>
      <c r="CO633" s="134" t="s">
        <v>132</v>
      </c>
      <c r="CP633" s="136"/>
      <c r="CQ633" s="133" t="s">
        <v>132</v>
      </c>
      <c r="CR633" s="134" t="s">
        <v>132</v>
      </c>
      <c r="CS633" s="112"/>
      <c r="CT633" s="134" t="s">
        <v>132</v>
      </c>
      <c r="CU633" s="135"/>
      <c r="CV633" s="135"/>
      <c r="CW633" s="136" t="s">
        <v>132</v>
      </c>
      <c r="CX633" s="137" t="s">
        <v>132</v>
      </c>
      <c r="CY633" s="137" t="s">
        <v>132</v>
      </c>
      <c r="CZ633" s="137" t="s">
        <v>132</v>
      </c>
      <c r="DA633" s="61"/>
      <c r="DB633" s="156" t="s">
        <v>2744</v>
      </c>
      <c r="DC633" s="138" t="s">
        <v>149</v>
      </c>
      <c r="DD633" s="139" t="s">
        <v>2735</v>
      </c>
      <c r="DE633" s="947" t="s">
        <v>150</v>
      </c>
    </row>
    <row r="634" spans="1:109">
      <c r="A634" s="49"/>
      <c r="B634" s="59">
        <f t="shared" ca="1" si="9"/>
        <v>626</v>
      </c>
      <c r="C634" s="115" t="s">
        <v>295</v>
      </c>
      <c r="D634" s="150" t="s">
        <v>5826</v>
      </c>
      <c r="E634" s="65" t="s">
        <v>5827</v>
      </c>
      <c r="F634" s="116" t="s">
        <v>132</v>
      </c>
      <c r="G634" s="117" t="s">
        <v>132</v>
      </c>
      <c r="H634" s="27">
        <v>45015</v>
      </c>
      <c r="I634" s="65" t="s">
        <v>477</v>
      </c>
      <c r="J634" s="67" t="s">
        <v>5819</v>
      </c>
      <c r="K634" s="61" t="s">
        <v>479</v>
      </c>
      <c r="L634" s="112"/>
      <c r="M634" s="118" t="s">
        <v>132</v>
      </c>
      <c r="N634" s="65" t="s">
        <v>5820</v>
      </c>
      <c r="O634" s="67" t="s">
        <v>5828</v>
      </c>
      <c r="P634" s="61" t="s">
        <v>3699</v>
      </c>
      <c r="Q634" s="112" t="s">
        <v>5822</v>
      </c>
      <c r="R634" s="151">
        <v>0</v>
      </c>
      <c r="S634" s="144">
        <v>0</v>
      </c>
      <c r="T634" s="282"/>
      <c r="U634" s="159"/>
      <c r="V634" s="282"/>
      <c r="W634" s="159"/>
      <c r="X634" s="114"/>
      <c r="Y634" s="159"/>
      <c r="Z634" s="114"/>
      <c r="AA634" s="159"/>
      <c r="AB634" s="114"/>
      <c r="AC634" s="159"/>
      <c r="AD634" s="114"/>
      <c r="AE634" s="159"/>
      <c r="AF634" s="114"/>
      <c r="AG634" s="159"/>
      <c r="AH634" s="114"/>
      <c r="AI634" s="159"/>
      <c r="AJ634" s="114"/>
      <c r="AK634" s="159"/>
      <c r="AL634" s="114"/>
      <c r="AM634" s="159"/>
      <c r="AN634" s="144">
        <v>2</v>
      </c>
      <c r="AO634" s="161">
        <v>0.1</v>
      </c>
      <c r="AP634" s="130">
        <v>0</v>
      </c>
      <c r="AQ634" s="212">
        <v>0</v>
      </c>
      <c r="AR634" s="66">
        <v>0</v>
      </c>
      <c r="AS634" s="120">
        <v>0</v>
      </c>
      <c r="AT634" s="121">
        <v>0</v>
      </c>
      <c r="AU634" s="66">
        <v>0</v>
      </c>
      <c r="AV634" s="122">
        <v>0</v>
      </c>
      <c r="AW634" s="121">
        <v>0</v>
      </c>
      <c r="AX634" s="66">
        <v>1</v>
      </c>
      <c r="AY634" s="122">
        <v>0.6</v>
      </c>
      <c r="AZ634" s="121">
        <v>0</v>
      </c>
      <c r="BA634" s="66">
        <v>0</v>
      </c>
      <c r="BB634" s="122">
        <v>0</v>
      </c>
      <c r="BC634" s="121">
        <v>0</v>
      </c>
      <c r="BD634" s="66">
        <v>0</v>
      </c>
      <c r="BE634" s="122">
        <v>0</v>
      </c>
      <c r="BF634" s="113">
        <v>0</v>
      </c>
      <c r="BG634" s="66">
        <v>0</v>
      </c>
      <c r="BH634" s="66">
        <v>0</v>
      </c>
      <c r="BI634" s="151">
        <v>1</v>
      </c>
      <c r="BJ634" s="143">
        <v>5</v>
      </c>
      <c r="BK634" s="154">
        <v>0</v>
      </c>
      <c r="BL634" s="144">
        <v>0</v>
      </c>
      <c r="BM634" s="135">
        <v>0</v>
      </c>
      <c r="BN634" s="145">
        <v>0</v>
      </c>
      <c r="BO634" s="135">
        <v>0</v>
      </c>
      <c r="BP634" s="146">
        <v>0</v>
      </c>
      <c r="BQ634" s="135">
        <v>0</v>
      </c>
      <c r="BR634" s="145">
        <v>0</v>
      </c>
      <c r="BS634" s="135">
        <v>0</v>
      </c>
      <c r="BT634" s="155">
        <v>0</v>
      </c>
      <c r="BU634" s="149">
        <v>0</v>
      </c>
      <c r="BV634" s="144">
        <v>0</v>
      </c>
      <c r="BW634" s="145">
        <v>0</v>
      </c>
      <c r="BX634" s="146">
        <v>0</v>
      </c>
      <c r="BY634" s="147" t="s">
        <v>132</v>
      </c>
      <c r="BZ634" s="144">
        <v>0</v>
      </c>
      <c r="CA634" s="145">
        <v>0</v>
      </c>
      <c r="CB634" s="145">
        <v>0</v>
      </c>
      <c r="CC634" s="145">
        <v>0</v>
      </c>
      <c r="CD634" s="144">
        <v>0</v>
      </c>
      <c r="CE634" s="145">
        <v>0</v>
      </c>
      <c r="CF634" s="145">
        <v>0</v>
      </c>
      <c r="CG634" s="145">
        <v>0</v>
      </c>
      <c r="CH634" s="134" t="s">
        <v>132</v>
      </c>
      <c r="CI634" s="145"/>
      <c r="CJ634" s="148"/>
      <c r="CK634" s="149"/>
      <c r="CL634" s="144">
        <v>0</v>
      </c>
      <c r="CM634" s="145">
        <v>0</v>
      </c>
      <c r="CN634" s="145">
        <v>0</v>
      </c>
      <c r="CO634" s="134" t="s">
        <v>132</v>
      </c>
      <c r="CP634" s="136"/>
      <c r="CQ634" s="133" t="s">
        <v>132</v>
      </c>
      <c r="CR634" s="134" t="s">
        <v>132</v>
      </c>
      <c r="CS634" s="112"/>
      <c r="CT634" s="134" t="s">
        <v>132</v>
      </c>
      <c r="CU634" s="135"/>
      <c r="CV634" s="135"/>
      <c r="CW634" s="136" t="s">
        <v>132</v>
      </c>
      <c r="CX634" s="137" t="s">
        <v>132</v>
      </c>
      <c r="CY634" s="137" t="s">
        <v>132</v>
      </c>
      <c r="CZ634" s="137" t="s">
        <v>132</v>
      </c>
      <c r="DA634" s="61"/>
      <c r="DB634" s="156" t="s">
        <v>2744</v>
      </c>
      <c r="DC634" s="138" t="s">
        <v>149</v>
      </c>
      <c r="DD634" s="139" t="s">
        <v>2735</v>
      </c>
      <c r="DE634" s="947" t="s">
        <v>150</v>
      </c>
    </row>
    <row r="635" spans="1:109">
      <c r="A635" s="49"/>
      <c r="B635" s="59">
        <f t="shared" ca="1" si="9"/>
        <v>627</v>
      </c>
      <c r="C635" s="115" t="s">
        <v>295</v>
      </c>
      <c r="D635" s="150" t="s">
        <v>5829</v>
      </c>
      <c r="E635" s="65" t="s">
        <v>5830</v>
      </c>
      <c r="F635" s="116" t="s">
        <v>132</v>
      </c>
      <c r="G635" s="117" t="s">
        <v>132</v>
      </c>
      <c r="H635" s="27">
        <v>45015</v>
      </c>
      <c r="I635" s="65" t="s">
        <v>477</v>
      </c>
      <c r="J635" s="67" t="s">
        <v>5819</v>
      </c>
      <c r="K635" s="61" t="s">
        <v>479</v>
      </c>
      <c r="L635" s="112"/>
      <c r="M635" s="118" t="s">
        <v>132</v>
      </c>
      <c r="N635" s="65" t="s">
        <v>5820</v>
      </c>
      <c r="O635" s="67" t="s">
        <v>5831</v>
      </c>
      <c r="P635" s="52" t="s">
        <v>3699</v>
      </c>
      <c r="Q635" s="112" t="s">
        <v>5822</v>
      </c>
      <c r="R635" s="151">
        <v>0</v>
      </c>
      <c r="S635" s="144">
        <v>0</v>
      </c>
      <c r="T635" s="282"/>
      <c r="U635" s="159"/>
      <c r="V635" s="282"/>
      <c r="W635" s="159"/>
      <c r="X635" s="114"/>
      <c r="Y635" s="159"/>
      <c r="Z635" s="114"/>
      <c r="AA635" s="159"/>
      <c r="AB635" s="114"/>
      <c r="AC635" s="159"/>
      <c r="AD635" s="114"/>
      <c r="AE635" s="159"/>
      <c r="AF635" s="114"/>
      <c r="AG635" s="159"/>
      <c r="AH635" s="114"/>
      <c r="AI635" s="159"/>
      <c r="AJ635" s="114"/>
      <c r="AK635" s="159"/>
      <c r="AL635" s="114"/>
      <c r="AM635" s="159"/>
      <c r="AN635" s="144">
        <v>1</v>
      </c>
      <c r="AO635" s="161">
        <v>0.1</v>
      </c>
      <c r="AP635" s="130">
        <v>0</v>
      </c>
      <c r="AQ635" s="212">
        <v>0</v>
      </c>
      <c r="AR635" s="66">
        <v>0</v>
      </c>
      <c r="AS635" s="120">
        <v>0</v>
      </c>
      <c r="AT635" s="121">
        <v>0</v>
      </c>
      <c r="AU635" s="66">
        <v>0</v>
      </c>
      <c r="AV635" s="122">
        <v>0</v>
      </c>
      <c r="AW635" s="121">
        <v>0</v>
      </c>
      <c r="AX635" s="66">
        <v>2</v>
      </c>
      <c r="AY635" s="122">
        <v>0.2</v>
      </c>
      <c r="AZ635" s="121">
        <v>0</v>
      </c>
      <c r="BA635" s="66">
        <v>0</v>
      </c>
      <c r="BB635" s="122">
        <v>0</v>
      </c>
      <c r="BC635" s="121">
        <v>0</v>
      </c>
      <c r="BD635" s="66">
        <v>0</v>
      </c>
      <c r="BE635" s="122">
        <v>0</v>
      </c>
      <c r="BF635" s="113">
        <v>0</v>
      </c>
      <c r="BG635" s="66">
        <v>1</v>
      </c>
      <c r="BH635" s="66">
        <v>0.3</v>
      </c>
      <c r="BI635" s="151">
        <v>2</v>
      </c>
      <c r="BJ635" s="143">
        <v>2</v>
      </c>
      <c r="BK635" s="154">
        <v>0</v>
      </c>
      <c r="BL635" s="144">
        <v>0</v>
      </c>
      <c r="BM635" s="135">
        <v>0</v>
      </c>
      <c r="BN635" s="145">
        <v>0</v>
      </c>
      <c r="BO635" s="135">
        <v>0</v>
      </c>
      <c r="BP635" s="146">
        <v>0</v>
      </c>
      <c r="BQ635" s="135">
        <v>0</v>
      </c>
      <c r="BR635" s="145">
        <v>0</v>
      </c>
      <c r="BS635" s="135">
        <v>0</v>
      </c>
      <c r="BT635" s="155">
        <v>0</v>
      </c>
      <c r="BU635" s="149">
        <v>0</v>
      </c>
      <c r="BV635" s="144">
        <v>0</v>
      </c>
      <c r="BW635" s="145">
        <v>0</v>
      </c>
      <c r="BX635" s="146">
        <v>0</v>
      </c>
      <c r="BY635" s="147" t="s">
        <v>132</v>
      </c>
      <c r="BZ635" s="144">
        <v>0</v>
      </c>
      <c r="CA635" s="145">
        <v>0</v>
      </c>
      <c r="CB635" s="145">
        <v>0</v>
      </c>
      <c r="CC635" s="145">
        <v>0</v>
      </c>
      <c r="CD635" s="144">
        <v>0</v>
      </c>
      <c r="CE635" s="145">
        <v>0</v>
      </c>
      <c r="CF635" s="145">
        <v>0</v>
      </c>
      <c r="CG635" s="145">
        <v>0</v>
      </c>
      <c r="CH635" s="134" t="s">
        <v>132</v>
      </c>
      <c r="CI635" s="145"/>
      <c r="CJ635" s="148"/>
      <c r="CK635" s="149"/>
      <c r="CL635" s="144">
        <v>0</v>
      </c>
      <c r="CM635" s="145">
        <v>0</v>
      </c>
      <c r="CN635" s="145">
        <v>0</v>
      </c>
      <c r="CO635" s="134" t="s">
        <v>132</v>
      </c>
      <c r="CP635" s="136"/>
      <c r="CQ635" s="133" t="s">
        <v>132</v>
      </c>
      <c r="CR635" s="134" t="s">
        <v>132</v>
      </c>
      <c r="CS635" s="112"/>
      <c r="CT635" s="134" t="s">
        <v>132</v>
      </c>
      <c r="CU635" s="135"/>
      <c r="CV635" s="135"/>
      <c r="CW635" s="136" t="s">
        <v>132</v>
      </c>
      <c r="CX635" s="137" t="s">
        <v>132</v>
      </c>
      <c r="CY635" s="137" t="s">
        <v>132</v>
      </c>
      <c r="CZ635" s="137" t="s">
        <v>132</v>
      </c>
      <c r="DA635" s="61"/>
      <c r="DB635" s="156" t="s">
        <v>2744</v>
      </c>
      <c r="DC635" s="138" t="s">
        <v>149</v>
      </c>
      <c r="DD635" s="139" t="s">
        <v>2735</v>
      </c>
      <c r="DE635" s="947" t="s">
        <v>150</v>
      </c>
    </row>
    <row r="636" spans="1:109">
      <c r="A636" s="49"/>
      <c r="B636" s="59">
        <f t="shared" ca="1" si="9"/>
        <v>628</v>
      </c>
      <c r="C636" s="115" t="s">
        <v>295</v>
      </c>
      <c r="D636" s="150" t="s">
        <v>5832</v>
      </c>
      <c r="E636" s="65" t="s">
        <v>5833</v>
      </c>
      <c r="F636" s="116" t="s">
        <v>132</v>
      </c>
      <c r="G636" s="117" t="s">
        <v>132</v>
      </c>
      <c r="H636" s="27">
        <v>45016</v>
      </c>
      <c r="I636" s="65" t="s">
        <v>528</v>
      </c>
      <c r="J636" s="67" t="s">
        <v>5834</v>
      </c>
      <c r="K636" s="61" t="s">
        <v>479</v>
      </c>
      <c r="L636" s="112"/>
      <c r="M636" s="118" t="s">
        <v>132</v>
      </c>
      <c r="N636" s="65" t="s">
        <v>5835</v>
      </c>
      <c r="O636" s="67" t="s">
        <v>5836</v>
      </c>
      <c r="P636" s="67" t="s">
        <v>3473</v>
      </c>
      <c r="Q636" s="112"/>
      <c r="R636" s="151">
        <v>0</v>
      </c>
      <c r="S636" s="144">
        <v>0</v>
      </c>
      <c r="T636" s="282"/>
      <c r="U636" s="159"/>
      <c r="V636" s="282"/>
      <c r="W636" s="159"/>
      <c r="X636" s="114"/>
      <c r="Y636" s="159"/>
      <c r="Z636" s="114"/>
      <c r="AA636" s="159"/>
      <c r="AB636" s="114"/>
      <c r="AC636" s="159"/>
      <c r="AD636" s="114"/>
      <c r="AE636" s="159"/>
      <c r="AF636" s="114"/>
      <c r="AG636" s="159"/>
      <c r="AH636" s="114"/>
      <c r="AI636" s="159"/>
      <c r="AJ636" s="114"/>
      <c r="AK636" s="159"/>
      <c r="AL636" s="114"/>
      <c r="AM636" s="159"/>
      <c r="AN636" s="144">
        <v>1</v>
      </c>
      <c r="AO636" s="161">
        <v>0.05</v>
      </c>
      <c r="AP636" s="130">
        <v>0</v>
      </c>
      <c r="AQ636" s="212">
        <v>0</v>
      </c>
      <c r="AR636" s="66">
        <v>0</v>
      </c>
      <c r="AS636" s="120">
        <v>0</v>
      </c>
      <c r="AT636" s="121">
        <v>0</v>
      </c>
      <c r="AU636" s="66">
        <v>0</v>
      </c>
      <c r="AV636" s="122">
        <v>0</v>
      </c>
      <c r="AW636" s="121">
        <v>0</v>
      </c>
      <c r="AX636" s="66">
        <v>1</v>
      </c>
      <c r="AY636" s="122">
        <v>0.05</v>
      </c>
      <c r="AZ636" s="121">
        <v>0</v>
      </c>
      <c r="BA636" s="66">
        <v>0</v>
      </c>
      <c r="BB636" s="122">
        <v>0</v>
      </c>
      <c r="BC636" s="121">
        <v>0</v>
      </c>
      <c r="BD636" s="66">
        <v>0</v>
      </c>
      <c r="BE636" s="122">
        <v>0</v>
      </c>
      <c r="BF636" s="113">
        <v>0</v>
      </c>
      <c r="BG636" s="66">
        <v>1</v>
      </c>
      <c r="BH636" s="66">
        <v>0.05</v>
      </c>
      <c r="BI636" s="151">
        <v>1</v>
      </c>
      <c r="BJ636" s="143">
        <v>2</v>
      </c>
      <c r="BK636" s="154">
        <v>0</v>
      </c>
      <c r="BL636" s="144">
        <v>0</v>
      </c>
      <c r="BM636" s="135">
        <v>0</v>
      </c>
      <c r="BN636" s="145">
        <v>0</v>
      </c>
      <c r="BO636" s="135">
        <v>0</v>
      </c>
      <c r="BP636" s="146">
        <v>0</v>
      </c>
      <c r="BQ636" s="135">
        <v>0</v>
      </c>
      <c r="BR636" s="145">
        <v>0</v>
      </c>
      <c r="BS636" s="135">
        <v>0</v>
      </c>
      <c r="BT636" s="155">
        <v>0</v>
      </c>
      <c r="BU636" s="149">
        <v>0</v>
      </c>
      <c r="BV636" s="144">
        <v>0</v>
      </c>
      <c r="BW636" s="145">
        <v>0</v>
      </c>
      <c r="BX636" s="146">
        <v>0</v>
      </c>
      <c r="BY636" s="147" t="s">
        <v>132</v>
      </c>
      <c r="BZ636" s="144">
        <v>0</v>
      </c>
      <c r="CA636" s="145">
        <v>0</v>
      </c>
      <c r="CB636" s="145">
        <v>0</v>
      </c>
      <c r="CC636" s="145">
        <v>0</v>
      </c>
      <c r="CD636" s="144">
        <v>0</v>
      </c>
      <c r="CE636" s="145">
        <v>0</v>
      </c>
      <c r="CF636" s="145">
        <v>0</v>
      </c>
      <c r="CG636" s="145">
        <v>0</v>
      </c>
      <c r="CH636" s="134" t="s">
        <v>132</v>
      </c>
      <c r="CI636" s="145"/>
      <c r="CJ636" s="148"/>
      <c r="CK636" s="149"/>
      <c r="CL636" s="144">
        <v>0</v>
      </c>
      <c r="CM636" s="145">
        <v>0</v>
      </c>
      <c r="CN636" s="145">
        <v>0</v>
      </c>
      <c r="CO636" s="134" t="s">
        <v>132</v>
      </c>
      <c r="CP636" s="136"/>
      <c r="CQ636" s="133" t="s">
        <v>132</v>
      </c>
      <c r="CR636" s="134" t="s">
        <v>132</v>
      </c>
      <c r="CS636" s="112"/>
      <c r="CT636" s="134" t="s">
        <v>132</v>
      </c>
      <c r="CU636" s="135"/>
      <c r="CV636" s="135"/>
      <c r="CW636" s="136" t="s">
        <v>132</v>
      </c>
      <c r="CX636" s="137" t="s">
        <v>132</v>
      </c>
      <c r="CY636" s="137" t="s">
        <v>132</v>
      </c>
      <c r="CZ636" s="137" t="s">
        <v>132</v>
      </c>
      <c r="DA636" s="61"/>
      <c r="DB636" s="156" t="s">
        <v>2744</v>
      </c>
      <c r="DC636" s="138" t="s">
        <v>149</v>
      </c>
      <c r="DD636" s="139" t="s">
        <v>2735</v>
      </c>
      <c r="DE636" s="947" t="s">
        <v>210</v>
      </c>
    </row>
    <row r="637" spans="1:109">
      <c r="A637" s="49"/>
      <c r="B637" s="59">
        <f t="shared" ca="1" si="9"/>
        <v>629</v>
      </c>
      <c r="C637" s="115" t="s">
        <v>295</v>
      </c>
      <c r="D637" s="150" t="s">
        <v>5837</v>
      </c>
      <c r="E637" s="65" t="s">
        <v>5838</v>
      </c>
      <c r="F637" s="116" t="s">
        <v>132</v>
      </c>
      <c r="G637" s="117" t="s">
        <v>132</v>
      </c>
      <c r="H637" s="27">
        <v>43921</v>
      </c>
      <c r="I637" s="65" t="s">
        <v>477</v>
      </c>
      <c r="J637" s="67" t="s">
        <v>5839</v>
      </c>
      <c r="K637" s="61" t="s">
        <v>479</v>
      </c>
      <c r="L637" s="112"/>
      <c r="M637" s="118" t="s">
        <v>2727</v>
      </c>
      <c r="N637" s="65" t="s">
        <v>5835</v>
      </c>
      <c r="O637" s="67" t="s">
        <v>5840</v>
      </c>
      <c r="P637" s="67" t="s">
        <v>3473</v>
      </c>
      <c r="Q637" s="112"/>
      <c r="R637" s="151">
        <v>0</v>
      </c>
      <c r="S637" s="144">
        <v>0</v>
      </c>
      <c r="T637" s="282"/>
      <c r="U637" s="159"/>
      <c r="V637" s="282"/>
      <c r="W637" s="159"/>
      <c r="X637" s="114"/>
      <c r="Y637" s="159"/>
      <c r="Z637" s="114"/>
      <c r="AA637" s="159"/>
      <c r="AB637" s="114"/>
      <c r="AC637" s="159"/>
      <c r="AD637" s="114"/>
      <c r="AE637" s="159"/>
      <c r="AF637" s="114"/>
      <c r="AG637" s="159"/>
      <c r="AH637" s="114"/>
      <c r="AI637" s="159"/>
      <c r="AJ637" s="114"/>
      <c r="AK637" s="159"/>
      <c r="AL637" s="114"/>
      <c r="AM637" s="159"/>
      <c r="AN637" s="144">
        <v>0</v>
      </c>
      <c r="AO637" s="161">
        <v>0</v>
      </c>
      <c r="AP637" s="130">
        <v>0</v>
      </c>
      <c r="AQ637" s="212">
        <v>5</v>
      </c>
      <c r="AR637" s="66">
        <v>0</v>
      </c>
      <c r="AS637" s="120">
        <v>0</v>
      </c>
      <c r="AT637" s="121">
        <v>0</v>
      </c>
      <c r="AU637" s="66">
        <v>0</v>
      </c>
      <c r="AV637" s="122">
        <v>0</v>
      </c>
      <c r="AW637" s="121">
        <v>0</v>
      </c>
      <c r="AX637" s="66">
        <v>0</v>
      </c>
      <c r="AY637" s="122">
        <v>0</v>
      </c>
      <c r="AZ637" s="121">
        <v>0</v>
      </c>
      <c r="BA637" s="66">
        <v>0</v>
      </c>
      <c r="BB637" s="122">
        <v>0</v>
      </c>
      <c r="BC637" s="121">
        <v>0</v>
      </c>
      <c r="BD637" s="66">
        <v>0</v>
      </c>
      <c r="BE637" s="122">
        <v>0</v>
      </c>
      <c r="BF637" s="113">
        <v>0</v>
      </c>
      <c r="BG637" s="66">
        <v>0</v>
      </c>
      <c r="BH637" s="66">
        <v>0</v>
      </c>
      <c r="BI637" s="151">
        <v>4</v>
      </c>
      <c r="BJ637" s="143">
        <v>9</v>
      </c>
      <c r="BK637" s="154">
        <v>0</v>
      </c>
      <c r="BL637" s="144">
        <v>0</v>
      </c>
      <c r="BM637" s="135">
        <v>0</v>
      </c>
      <c r="BN637" s="145">
        <v>0</v>
      </c>
      <c r="BO637" s="135">
        <v>0</v>
      </c>
      <c r="BP637" s="146">
        <v>0</v>
      </c>
      <c r="BQ637" s="135">
        <v>0</v>
      </c>
      <c r="BR637" s="145">
        <v>0</v>
      </c>
      <c r="BS637" s="135">
        <v>0</v>
      </c>
      <c r="BT637" s="155">
        <v>0</v>
      </c>
      <c r="BU637" s="149">
        <v>0</v>
      </c>
      <c r="BV637" s="144">
        <v>0</v>
      </c>
      <c r="BW637" s="145">
        <v>25</v>
      </c>
      <c r="BX637" s="146">
        <v>9</v>
      </c>
      <c r="BY637" s="147" t="s">
        <v>132</v>
      </c>
      <c r="BZ637" s="144">
        <v>0</v>
      </c>
      <c r="CA637" s="145">
        <v>196</v>
      </c>
      <c r="CB637" s="145">
        <v>113</v>
      </c>
      <c r="CC637" s="145">
        <v>196</v>
      </c>
      <c r="CD637" s="144">
        <v>0</v>
      </c>
      <c r="CE637" s="145">
        <v>0</v>
      </c>
      <c r="CF637" s="145">
        <v>0</v>
      </c>
      <c r="CG637" s="145">
        <v>0</v>
      </c>
      <c r="CH637" s="134" t="s">
        <v>127</v>
      </c>
      <c r="CI637" s="145">
        <v>0</v>
      </c>
      <c r="CJ637" s="148">
        <v>1</v>
      </c>
      <c r="CK637" s="149">
        <v>0</v>
      </c>
      <c r="CL637" s="144">
        <v>0</v>
      </c>
      <c r="CM637" s="145">
        <v>0</v>
      </c>
      <c r="CN637" s="145">
        <v>0</v>
      </c>
      <c r="CO637" s="134" t="s">
        <v>132</v>
      </c>
      <c r="CP637" s="136"/>
      <c r="CQ637" s="133" t="s">
        <v>132</v>
      </c>
      <c r="CR637" s="134" t="s">
        <v>132</v>
      </c>
      <c r="CS637" s="112"/>
      <c r="CT637" s="134" t="s">
        <v>132</v>
      </c>
      <c r="CU637" s="135"/>
      <c r="CV637" s="135"/>
      <c r="CW637" s="136" t="s">
        <v>132</v>
      </c>
      <c r="CX637" s="137" t="s">
        <v>132</v>
      </c>
      <c r="CY637" s="137" t="s">
        <v>132</v>
      </c>
      <c r="CZ637" s="137" t="s">
        <v>132</v>
      </c>
      <c r="DA637" s="61"/>
      <c r="DB637" s="156" t="s">
        <v>2744</v>
      </c>
      <c r="DC637" s="138" t="s">
        <v>149</v>
      </c>
      <c r="DD637" s="139" t="s">
        <v>2735</v>
      </c>
      <c r="DE637" s="947" t="s">
        <v>210</v>
      </c>
    </row>
    <row r="638" spans="1:109" ht="40.5">
      <c r="A638" s="49"/>
      <c r="B638" s="59">
        <f t="shared" ca="1" si="9"/>
        <v>630</v>
      </c>
      <c r="C638" s="115" t="s">
        <v>5841</v>
      </c>
      <c r="D638" s="150" t="s">
        <v>5842</v>
      </c>
      <c r="E638" s="65" t="s">
        <v>5843</v>
      </c>
      <c r="F638" s="116" t="s">
        <v>132</v>
      </c>
      <c r="G638" s="117" t="s">
        <v>132</v>
      </c>
      <c r="H638" s="27">
        <v>36251</v>
      </c>
      <c r="I638" s="65" t="s">
        <v>477</v>
      </c>
      <c r="J638" s="67" t="s">
        <v>5839</v>
      </c>
      <c r="K638" s="61" t="s">
        <v>528</v>
      </c>
      <c r="L638" s="112" t="s">
        <v>5844</v>
      </c>
      <c r="M638" s="118" t="s">
        <v>2727</v>
      </c>
      <c r="N638" s="65" t="s">
        <v>5835</v>
      </c>
      <c r="O638" s="67" t="s">
        <v>5845</v>
      </c>
      <c r="P638" s="67" t="s">
        <v>3473</v>
      </c>
      <c r="Q638" s="112"/>
      <c r="R638" s="151">
        <v>0</v>
      </c>
      <c r="S638" s="144">
        <v>1</v>
      </c>
      <c r="T638" s="282" t="s">
        <v>5846</v>
      </c>
      <c r="U638" s="159">
        <v>0</v>
      </c>
      <c r="V638" s="282"/>
      <c r="W638" s="159"/>
      <c r="X638" s="114"/>
      <c r="Y638" s="159"/>
      <c r="Z638" s="114"/>
      <c r="AA638" s="159"/>
      <c r="AB638" s="114"/>
      <c r="AC638" s="159"/>
      <c r="AD638" s="114"/>
      <c r="AE638" s="159"/>
      <c r="AF638" s="114"/>
      <c r="AG638" s="159"/>
      <c r="AH638" s="114"/>
      <c r="AI638" s="159"/>
      <c r="AJ638" s="114"/>
      <c r="AK638" s="159"/>
      <c r="AL638" s="114"/>
      <c r="AM638" s="159"/>
      <c r="AN638" s="144">
        <v>0</v>
      </c>
      <c r="AO638" s="161">
        <v>0</v>
      </c>
      <c r="AP638" s="130">
        <v>0</v>
      </c>
      <c r="AQ638" s="212">
        <v>0</v>
      </c>
      <c r="AR638" s="66">
        <v>0</v>
      </c>
      <c r="AS638" s="120">
        <v>0</v>
      </c>
      <c r="AT638" s="121">
        <v>0</v>
      </c>
      <c r="AU638" s="66">
        <v>0</v>
      </c>
      <c r="AV638" s="122">
        <v>0</v>
      </c>
      <c r="AW638" s="121">
        <v>2</v>
      </c>
      <c r="AX638" s="66">
        <v>0</v>
      </c>
      <c r="AY638" s="122">
        <v>0</v>
      </c>
      <c r="AZ638" s="121">
        <v>0</v>
      </c>
      <c r="BA638" s="66">
        <v>0</v>
      </c>
      <c r="BB638" s="122">
        <v>0</v>
      </c>
      <c r="BC638" s="121">
        <v>0</v>
      </c>
      <c r="BD638" s="66">
        <v>0</v>
      </c>
      <c r="BE638" s="122">
        <v>0</v>
      </c>
      <c r="BF638" s="113">
        <v>2</v>
      </c>
      <c r="BG638" s="66">
        <v>0</v>
      </c>
      <c r="BH638" s="66">
        <v>0</v>
      </c>
      <c r="BI638" s="151">
        <v>5</v>
      </c>
      <c r="BJ638" s="143">
        <v>36</v>
      </c>
      <c r="BK638" s="154">
        <v>0</v>
      </c>
      <c r="BL638" s="144">
        <v>0</v>
      </c>
      <c r="BM638" s="135">
        <v>0</v>
      </c>
      <c r="BN638" s="145">
        <v>0</v>
      </c>
      <c r="BO638" s="135">
        <v>0</v>
      </c>
      <c r="BP638" s="146">
        <v>0</v>
      </c>
      <c r="BQ638" s="135">
        <v>0</v>
      </c>
      <c r="BR638" s="145">
        <v>0</v>
      </c>
      <c r="BS638" s="135">
        <v>0</v>
      </c>
      <c r="BT638" s="155">
        <v>0</v>
      </c>
      <c r="BU638" s="149">
        <v>0</v>
      </c>
      <c r="BV638" s="144">
        <v>0</v>
      </c>
      <c r="BW638" s="145">
        <v>5</v>
      </c>
      <c r="BX638" s="146">
        <v>3</v>
      </c>
      <c r="BY638" s="147" t="s">
        <v>132</v>
      </c>
      <c r="BZ638" s="144">
        <v>0</v>
      </c>
      <c r="CA638" s="145">
        <v>64</v>
      </c>
      <c r="CB638" s="145">
        <v>64</v>
      </c>
      <c r="CC638" s="145">
        <v>123</v>
      </c>
      <c r="CD638" s="144">
        <v>0</v>
      </c>
      <c r="CE638" s="145">
        <v>0</v>
      </c>
      <c r="CF638" s="145">
        <v>0</v>
      </c>
      <c r="CG638" s="145">
        <v>0</v>
      </c>
      <c r="CH638" s="134" t="s">
        <v>127</v>
      </c>
      <c r="CI638" s="145">
        <v>0</v>
      </c>
      <c r="CJ638" s="148">
        <v>0</v>
      </c>
      <c r="CK638" s="149">
        <v>0</v>
      </c>
      <c r="CL638" s="144">
        <v>0</v>
      </c>
      <c r="CM638" s="145">
        <v>0</v>
      </c>
      <c r="CN638" s="145">
        <v>0</v>
      </c>
      <c r="CO638" s="134" t="s">
        <v>127</v>
      </c>
      <c r="CP638" s="136" t="s">
        <v>127</v>
      </c>
      <c r="CQ638" s="133" t="s">
        <v>132</v>
      </c>
      <c r="CR638" s="134" t="s">
        <v>132</v>
      </c>
      <c r="CS638" s="112"/>
      <c r="CT638" s="134" t="s">
        <v>132</v>
      </c>
      <c r="CU638" s="135"/>
      <c r="CV638" s="135"/>
      <c r="CW638" s="136" t="s">
        <v>127</v>
      </c>
      <c r="CX638" s="137" t="s">
        <v>132</v>
      </c>
      <c r="CY638" s="137" t="s">
        <v>132</v>
      </c>
      <c r="CZ638" s="137" t="s">
        <v>132</v>
      </c>
      <c r="DA638" s="61" t="s">
        <v>4169</v>
      </c>
      <c r="DB638" s="156" t="s">
        <v>2744</v>
      </c>
      <c r="DC638" s="138" t="s">
        <v>149</v>
      </c>
      <c r="DD638" s="139" t="s">
        <v>2735</v>
      </c>
      <c r="DE638" s="947" t="s">
        <v>210</v>
      </c>
    </row>
    <row r="639" spans="1:109">
      <c r="A639" s="49"/>
      <c r="B639" s="59">
        <f t="shared" ca="1" si="9"/>
        <v>631</v>
      </c>
      <c r="C639" s="115" t="s">
        <v>295</v>
      </c>
      <c r="D639" s="150" t="s">
        <v>5847</v>
      </c>
      <c r="E639" s="65" t="s">
        <v>5848</v>
      </c>
      <c r="F639" s="116" t="s">
        <v>132</v>
      </c>
      <c r="G639" s="117" t="s">
        <v>132</v>
      </c>
      <c r="H639" s="27">
        <v>21032</v>
      </c>
      <c r="I639" s="65" t="s">
        <v>477</v>
      </c>
      <c r="J639" s="67" t="s">
        <v>5849</v>
      </c>
      <c r="K639" s="61" t="s">
        <v>479</v>
      </c>
      <c r="L639" s="112"/>
      <c r="M639" s="118" t="s">
        <v>2727</v>
      </c>
      <c r="N639" s="65" t="s">
        <v>5850</v>
      </c>
      <c r="O639" s="67" t="s">
        <v>5851</v>
      </c>
      <c r="P639" s="67" t="s">
        <v>162</v>
      </c>
      <c r="Q639" s="112"/>
      <c r="R639" s="151">
        <v>0</v>
      </c>
      <c r="S639" s="144">
        <v>0</v>
      </c>
      <c r="T639" s="282"/>
      <c r="U639" s="159"/>
      <c r="V639" s="282"/>
      <c r="W639" s="159"/>
      <c r="X639" s="114"/>
      <c r="Y639" s="159"/>
      <c r="Z639" s="114"/>
      <c r="AA639" s="159"/>
      <c r="AB639" s="114"/>
      <c r="AC639" s="159"/>
      <c r="AD639" s="114"/>
      <c r="AE639" s="159"/>
      <c r="AF639" s="114"/>
      <c r="AG639" s="159"/>
      <c r="AH639" s="114"/>
      <c r="AI639" s="159"/>
      <c r="AJ639" s="114"/>
      <c r="AK639" s="159"/>
      <c r="AL639" s="114"/>
      <c r="AM639" s="159"/>
      <c r="AN639" s="144">
        <v>0</v>
      </c>
      <c r="AO639" s="161">
        <v>0</v>
      </c>
      <c r="AP639" s="130">
        <v>0</v>
      </c>
      <c r="AQ639" s="212">
        <v>0</v>
      </c>
      <c r="AR639" s="66">
        <v>0</v>
      </c>
      <c r="AS639" s="120">
        <v>1</v>
      </c>
      <c r="AT639" s="121">
        <v>0</v>
      </c>
      <c r="AU639" s="66">
        <v>0</v>
      </c>
      <c r="AV639" s="122">
        <v>0</v>
      </c>
      <c r="AW639" s="121">
        <v>0</v>
      </c>
      <c r="AX639" s="66">
        <v>1</v>
      </c>
      <c r="AY639" s="122">
        <v>1</v>
      </c>
      <c r="AZ639" s="121">
        <v>0</v>
      </c>
      <c r="BA639" s="66">
        <v>0</v>
      </c>
      <c r="BB639" s="122">
        <v>0</v>
      </c>
      <c r="BC639" s="121">
        <v>0</v>
      </c>
      <c r="BD639" s="66">
        <v>0</v>
      </c>
      <c r="BE639" s="122">
        <v>0</v>
      </c>
      <c r="BF639" s="113">
        <v>0</v>
      </c>
      <c r="BG639" s="66">
        <v>1</v>
      </c>
      <c r="BH639" s="66">
        <v>0.1</v>
      </c>
      <c r="BI639" s="151">
        <v>0.5</v>
      </c>
      <c r="BJ639" s="143">
        <v>2</v>
      </c>
      <c r="BK639" s="154">
        <v>0</v>
      </c>
      <c r="BL639" s="144">
        <v>0</v>
      </c>
      <c r="BM639" s="135">
        <v>0</v>
      </c>
      <c r="BN639" s="145">
        <v>0</v>
      </c>
      <c r="BO639" s="135">
        <v>0</v>
      </c>
      <c r="BP639" s="146">
        <v>0</v>
      </c>
      <c r="BQ639" s="135">
        <v>0</v>
      </c>
      <c r="BR639" s="145">
        <v>0</v>
      </c>
      <c r="BS639" s="135">
        <v>0</v>
      </c>
      <c r="BT639" s="155">
        <v>0</v>
      </c>
      <c r="BU639" s="149">
        <v>0</v>
      </c>
      <c r="BV639" s="144">
        <v>0</v>
      </c>
      <c r="BW639" s="145">
        <v>0</v>
      </c>
      <c r="BX639" s="146">
        <v>0</v>
      </c>
      <c r="BY639" s="147" t="s">
        <v>132</v>
      </c>
      <c r="BZ639" s="144">
        <v>0</v>
      </c>
      <c r="CA639" s="145">
        <v>0</v>
      </c>
      <c r="CB639" s="145">
        <v>0</v>
      </c>
      <c r="CC639" s="145">
        <v>0</v>
      </c>
      <c r="CD639" s="144">
        <v>0</v>
      </c>
      <c r="CE639" s="145">
        <v>0</v>
      </c>
      <c r="CF639" s="145">
        <v>0</v>
      </c>
      <c r="CG639" s="145">
        <v>0</v>
      </c>
      <c r="CH639" s="134" t="s">
        <v>132</v>
      </c>
      <c r="CI639" s="145"/>
      <c r="CJ639" s="148"/>
      <c r="CK639" s="149"/>
      <c r="CL639" s="144">
        <v>0</v>
      </c>
      <c r="CM639" s="145">
        <v>0</v>
      </c>
      <c r="CN639" s="145">
        <v>0</v>
      </c>
      <c r="CO639" s="134" t="s">
        <v>132</v>
      </c>
      <c r="CP639" s="136"/>
      <c r="CQ639" s="133" t="s">
        <v>132</v>
      </c>
      <c r="CR639" s="134" t="s">
        <v>132</v>
      </c>
      <c r="CS639" s="112"/>
      <c r="CT639" s="134" t="s">
        <v>132</v>
      </c>
      <c r="CU639" s="135"/>
      <c r="CV639" s="135"/>
      <c r="CW639" s="136" t="s">
        <v>132</v>
      </c>
      <c r="CX639" s="137" t="s">
        <v>132</v>
      </c>
      <c r="CY639" s="137" t="s">
        <v>132</v>
      </c>
      <c r="CZ639" s="137" t="s">
        <v>132</v>
      </c>
      <c r="DA639" s="162"/>
      <c r="DB639" s="156" t="s">
        <v>2744</v>
      </c>
      <c r="DC639" s="138" t="s">
        <v>149</v>
      </c>
      <c r="DD639" s="128" t="s">
        <v>2735</v>
      </c>
      <c r="DE639" s="947" t="s">
        <v>160</v>
      </c>
    </row>
    <row r="640" spans="1:109" ht="27">
      <c r="A640" s="49"/>
      <c r="B640" s="59">
        <f t="shared" ca="1" si="9"/>
        <v>632</v>
      </c>
      <c r="C640" s="115" t="s">
        <v>295</v>
      </c>
      <c r="D640" s="150" t="s">
        <v>5852</v>
      </c>
      <c r="E640" s="65" t="s">
        <v>5853</v>
      </c>
      <c r="F640" s="116" t="s">
        <v>132</v>
      </c>
      <c r="G640" s="117" t="s">
        <v>132</v>
      </c>
      <c r="H640" s="27">
        <v>29607</v>
      </c>
      <c r="I640" s="65" t="s">
        <v>477</v>
      </c>
      <c r="J640" s="67" t="s">
        <v>5849</v>
      </c>
      <c r="K640" s="61" t="s">
        <v>479</v>
      </c>
      <c r="L640" s="112"/>
      <c r="M640" s="118" t="s">
        <v>2727</v>
      </c>
      <c r="N640" s="65" t="s">
        <v>5850</v>
      </c>
      <c r="O640" s="67" t="s">
        <v>5854</v>
      </c>
      <c r="P640" s="67" t="s">
        <v>162</v>
      </c>
      <c r="Q640" s="112"/>
      <c r="R640" s="151">
        <v>0</v>
      </c>
      <c r="S640" s="144">
        <v>0</v>
      </c>
      <c r="T640" s="282"/>
      <c r="U640" s="159"/>
      <c r="V640" s="282"/>
      <c r="W640" s="159"/>
      <c r="X640" s="114"/>
      <c r="Y640" s="159"/>
      <c r="Z640" s="114"/>
      <c r="AA640" s="159"/>
      <c r="AB640" s="114"/>
      <c r="AC640" s="159"/>
      <c r="AD640" s="114"/>
      <c r="AE640" s="159"/>
      <c r="AF640" s="114"/>
      <c r="AG640" s="159"/>
      <c r="AH640" s="114"/>
      <c r="AI640" s="159"/>
      <c r="AJ640" s="114"/>
      <c r="AK640" s="159"/>
      <c r="AL640" s="114"/>
      <c r="AM640" s="159"/>
      <c r="AN640" s="144">
        <v>0</v>
      </c>
      <c r="AO640" s="161">
        <v>0</v>
      </c>
      <c r="AP640" s="130">
        <v>0</v>
      </c>
      <c r="AQ640" s="212">
        <v>0</v>
      </c>
      <c r="AR640" s="66">
        <v>0</v>
      </c>
      <c r="AS640" s="120">
        <v>1</v>
      </c>
      <c r="AT640" s="121">
        <v>0</v>
      </c>
      <c r="AU640" s="66">
        <v>0</v>
      </c>
      <c r="AV640" s="122">
        <v>0</v>
      </c>
      <c r="AW640" s="121">
        <v>3</v>
      </c>
      <c r="AX640" s="66">
        <v>0</v>
      </c>
      <c r="AY640" s="122">
        <v>0</v>
      </c>
      <c r="AZ640" s="121">
        <v>0</v>
      </c>
      <c r="BA640" s="66">
        <v>0</v>
      </c>
      <c r="BB640" s="122">
        <v>0</v>
      </c>
      <c r="BC640" s="121">
        <v>0</v>
      </c>
      <c r="BD640" s="66">
        <v>0</v>
      </c>
      <c r="BE640" s="122">
        <v>0</v>
      </c>
      <c r="BF640" s="113">
        <v>0</v>
      </c>
      <c r="BG640" s="66">
        <v>1</v>
      </c>
      <c r="BH640" s="66">
        <v>0.1</v>
      </c>
      <c r="BI640" s="151">
        <v>0.5</v>
      </c>
      <c r="BJ640" s="143">
        <v>5</v>
      </c>
      <c r="BK640" s="154">
        <v>0</v>
      </c>
      <c r="BL640" s="144">
        <v>0</v>
      </c>
      <c r="BM640" s="135">
        <v>0</v>
      </c>
      <c r="BN640" s="145">
        <v>0</v>
      </c>
      <c r="BO640" s="135">
        <v>0</v>
      </c>
      <c r="BP640" s="146">
        <v>0</v>
      </c>
      <c r="BQ640" s="135">
        <v>0</v>
      </c>
      <c r="BR640" s="145">
        <v>0</v>
      </c>
      <c r="BS640" s="135">
        <v>0</v>
      </c>
      <c r="BT640" s="155">
        <v>0</v>
      </c>
      <c r="BU640" s="149">
        <v>0</v>
      </c>
      <c r="BV640" s="144">
        <v>0</v>
      </c>
      <c r="BW640" s="145">
        <v>0</v>
      </c>
      <c r="BX640" s="146">
        <v>0</v>
      </c>
      <c r="BY640" s="147" t="s">
        <v>132</v>
      </c>
      <c r="BZ640" s="144">
        <v>0</v>
      </c>
      <c r="CA640" s="145">
        <v>0</v>
      </c>
      <c r="CB640" s="145">
        <v>0</v>
      </c>
      <c r="CC640" s="145">
        <v>0</v>
      </c>
      <c r="CD640" s="144">
        <v>0</v>
      </c>
      <c r="CE640" s="145">
        <v>0</v>
      </c>
      <c r="CF640" s="145">
        <v>0</v>
      </c>
      <c r="CG640" s="145">
        <v>0</v>
      </c>
      <c r="CH640" s="134" t="s">
        <v>132</v>
      </c>
      <c r="CI640" s="145"/>
      <c r="CJ640" s="148"/>
      <c r="CK640" s="149"/>
      <c r="CL640" s="144">
        <v>0</v>
      </c>
      <c r="CM640" s="145">
        <v>0</v>
      </c>
      <c r="CN640" s="145">
        <v>0</v>
      </c>
      <c r="CO640" s="134" t="s">
        <v>132</v>
      </c>
      <c r="CP640" s="136"/>
      <c r="CQ640" s="133" t="s">
        <v>132</v>
      </c>
      <c r="CR640" s="134" t="s">
        <v>132</v>
      </c>
      <c r="CS640" s="112"/>
      <c r="CT640" s="134" t="s">
        <v>132</v>
      </c>
      <c r="CU640" s="135"/>
      <c r="CV640" s="135"/>
      <c r="CW640" s="136" t="s">
        <v>132</v>
      </c>
      <c r="CX640" s="137" t="s">
        <v>132</v>
      </c>
      <c r="CY640" s="137" t="s">
        <v>132</v>
      </c>
      <c r="CZ640" s="137" t="s">
        <v>132</v>
      </c>
      <c r="DA640" s="163"/>
      <c r="DB640" s="156" t="s">
        <v>2744</v>
      </c>
      <c r="DC640" s="138" t="s">
        <v>149</v>
      </c>
      <c r="DD640" s="139" t="s">
        <v>2735</v>
      </c>
      <c r="DE640" s="947" t="s">
        <v>160</v>
      </c>
    </row>
    <row r="641" spans="1:109">
      <c r="A641" s="49"/>
      <c r="B641" s="59">
        <f t="shared" ca="1" si="9"/>
        <v>633</v>
      </c>
      <c r="C641" s="115" t="s">
        <v>295</v>
      </c>
      <c r="D641" s="150" t="s">
        <v>5855</v>
      </c>
      <c r="E641" s="65" t="s">
        <v>5856</v>
      </c>
      <c r="F641" s="116" t="s">
        <v>132</v>
      </c>
      <c r="G641" s="117" t="s">
        <v>132</v>
      </c>
      <c r="H641" s="27">
        <v>36557</v>
      </c>
      <c r="I641" s="65" t="s">
        <v>477</v>
      </c>
      <c r="J641" s="67" t="s">
        <v>5849</v>
      </c>
      <c r="K641" s="61" t="s">
        <v>479</v>
      </c>
      <c r="L641" s="112"/>
      <c r="M641" s="118" t="s">
        <v>2727</v>
      </c>
      <c r="N641" s="65" t="s">
        <v>5850</v>
      </c>
      <c r="O641" s="67" t="s">
        <v>5857</v>
      </c>
      <c r="P641" s="67" t="s">
        <v>162</v>
      </c>
      <c r="Q641" s="112"/>
      <c r="R641" s="151">
        <v>0</v>
      </c>
      <c r="S641" s="144">
        <v>1</v>
      </c>
      <c r="T641" s="282" t="s">
        <v>944</v>
      </c>
      <c r="U641" s="159">
        <v>18</v>
      </c>
      <c r="V641" s="282"/>
      <c r="W641" s="159"/>
      <c r="X641" s="114"/>
      <c r="Y641" s="159"/>
      <c r="Z641" s="114"/>
      <c r="AA641" s="159"/>
      <c r="AB641" s="114"/>
      <c r="AC641" s="159"/>
      <c r="AD641" s="114"/>
      <c r="AE641" s="159"/>
      <c r="AF641" s="114"/>
      <c r="AG641" s="159"/>
      <c r="AH641" s="114"/>
      <c r="AI641" s="159"/>
      <c r="AJ641" s="114"/>
      <c r="AK641" s="159"/>
      <c r="AL641" s="114"/>
      <c r="AM641" s="159"/>
      <c r="AN641" s="144">
        <v>0</v>
      </c>
      <c r="AO641" s="161">
        <v>0</v>
      </c>
      <c r="AP641" s="130">
        <v>0</v>
      </c>
      <c r="AQ641" s="212">
        <v>0</v>
      </c>
      <c r="AR641" s="66">
        <v>0</v>
      </c>
      <c r="AS641" s="120">
        <v>0</v>
      </c>
      <c r="AT641" s="121">
        <v>0</v>
      </c>
      <c r="AU641" s="66">
        <v>0</v>
      </c>
      <c r="AV641" s="122">
        <v>0</v>
      </c>
      <c r="AW641" s="121">
        <v>3</v>
      </c>
      <c r="AX641" s="66">
        <v>0</v>
      </c>
      <c r="AY641" s="122">
        <v>0</v>
      </c>
      <c r="AZ641" s="121">
        <v>0</v>
      </c>
      <c r="BA641" s="66">
        <v>0</v>
      </c>
      <c r="BB641" s="122">
        <v>0</v>
      </c>
      <c r="BC641" s="121">
        <v>0</v>
      </c>
      <c r="BD641" s="66">
        <v>0</v>
      </c>
      <c r="BE641" s="122">
        <v>0</v>
      </c>
      <c r="BF641" s="113">
        <v>0</v>
      </c>
      <c r="BG641" s="66">
        <v>1</v>
      </c>
      <c r="BH641" s="66">
        <v>0.1</v>
      </c>
      <c r="BI641" s="151">
        <v>4.5</v>
      </c>
      <c r="BJ641" s="143">
        <v>17</v>
      </c>
      <c r="BK641" s="154">
        <v>0</v>
      </c>
      <c r="BL641" s="144">
        <v>0</v>
      </c>
      <c r="BM641" s="135">
        <v>0</v>
      </c>
      <c r="BN641" s="145">
        <v>0</v>
      </c>
      <c r="BO641" s="135">
        <v>0</v>
      </c>
      <c r="BP641" s="146">
        <v>0</v>
      </c>
      <c r="BQ641" s="135">
        <v>0</v>
      </c>
      <c r="BR641" s="145">
        <v>0</v>
      </c>
      <c r="BS641" s="135">
        <v>0</v>
      </c>
      <c r="BT641" s="155">
        <v>0</v>
      </c>
      <c r="BU641" s="149">
        <v>0</v>
      </c>
      <c r="BV641" s="144">
        <v>0</v>
      </c>
      <c r="BW641" s="145">
        <v>0</v>
      </c>
      <c r="BX641" s="146">
        <v>0</v>
      </c>
      <c r="BY641" s="147" t="s">
        <v>132</v>
      </c>
      <c r="BZ641" s="144">
        <v>1</v>
      </c>
      <c r="CA641" s="145">
        <v>12</v>
      </c>
      <c r="CB641" s="145">
        <v>12</v>
      </c>
      <c r="CC641" s="145">
        <v>12</v>
      </c>
      <c r="CD641" s="144">
        <v>0</v>
      </c>
      <c r="CE641" s="145">
        <v>0</v>
      </c>
      <c r="CF641" s="145">
        <v>0</v>
      </c>
      <c r="CG641" s="145">
        <v>0</v>
      </c>
      <c r="CH641" s="134" t="s">
        <v>132</v>
      </c>
      <c r="CI641" s="145"/>
      <c r="CJ641" s="148"/>
      <c r="CK641" s="149"/>
      <c r="CL641" s="144">
        <v>0</v>
      </c>
      <c r="CM641" s="145">
        <v>0</v>
      </c>
      <c r="CN641" s="145">
        <v>0</v>
      </c>
      <c r="CO641" s="134" t="s">
        <v>127</v>
      </c>
      <c r="CP641" s="136" t="s">
        <v>132</v>
      </c>
      <c r="CQ641" s="133" t="s">
        <v>132</v>
      </c>
      <c r="CR641" s="134" t="s">
        <v>132</v>
      </c>
      <c r="CS641" s="112"/>
      <c r="CT641" s="134" t="s">
        <v>132</v>
      </c>
      <c r="CU641" s="135"/>
      <c r="CV641" s="135"/>
      <c r="CW641" s="136" t="s">
        <v>132</v>
      </c>
      <c r="CX641" s="137" t="s">
        <v>132</v>
      </c>
      <c r="CY641" s="137" t="s">
        <v>132</v>
      </c>
      <c r="CZ641" s="137" t="s">
        <v>132</v>
      </c>
      <c r="DA641" s="163"/>
      <c r="DB641" s="156" t="s">
        <v>2744</v>
      </c>
      <c r="DC641" s="138" t="s">
        <v>149</v>
      </c>
      <c r="DD641" s="139" t="s">
        <v>2736</v>
      </c>
      <c r="DE641" s="947" t="s">
        <v>160</v>
      </c>
    </row>
    <row r="642" spans="1:109">
      <c r="A642" s="49"/>
      <c r="B642" s="59">
        <f t="shared" ca="1" si="9"/>
        <v>634</v>
      </c>
      <c r="C642" s="115" t="s">
        <v>295</v>
      </c>
      <c r="D642" s="150" t="s">
        <v>5858</v>
      </c>
      <c r="E642" s="65" t="s">
        <v>5859</v>
      </c>
      <c r="F642" s="116" t="s">
        <v>132</v>
      </c>
      <c r="G642" s="117" t="s">
        <v>132</v>
      </c>
      <c r="H642" s="27">
        <v>38778</v>
      </c>
      <c r="I642" s="65" t="s">
        <v>477</v>
      </c>
      <c r="J642" s="67" t="s">
        <v>5849</v>
      </c>
      <c r="K642" s="61" t="s">
        <v>479</v>
      </c>
      <c r="L642" s="112"/>
      <c r="M642" s="118" t="s">
        <v>132</v>
      </c>
      <c r="N642" s="65" t="s">
        <v>5850</v>
      </c>
      <c r="O642" s="67" t="s">
        <v>5860</v>
      </c>
      <c r="P642" s="67" t="s">
        <v>162</v>
      </c>
      <c r="Q642" s="112"/>
      <c r="R642" s="151">
        <v>0</v>
      </c>
      <c r="S642" s="144">
        <v>0</v>
      </c>
      <c r="T642" s="282"/>
      <c r="U642" s="159"/>
      <c r="V642" s="282"/>
      <c r="W642" s="159"/>
      <c r="X642" s="114"/>
      <c r="Y642" s="159"/>
      <c r="Z642" s="114"/>
      <c r="AA642" s="159"/>
      <c r="AB642" s="114"/>
      <c r="AC642" s="159"/>
      <c r="AD642" s="114"/>
      <c r="AE642" s="159"/>
      <c r="AF642" s="114"/>
      <c r="AG642" s="159"/>
      <c r="AH642" s="114"/>
      <c r="AI642" s="159"/>
      <c r="AJ642" s="114"/>
      <c r="AK642" s="159"/>
      <c r="AL642" s="114"/>
      <c r="AM642" s="159"/>
      <c r="AN642" s="144">
        <v>0</v>
      </c>
      <c r="AO642" s="161">
        <v>0</v>
      </c>
      <c r="AP642" s="130">
        <v>0</v>
      </c>
      <c r="AQ642" s="212">
        <v>0</v>
      </c>
      <c r="AR642" s="66">
        <v>1</v>
      </c>
      <c r="AS642" s="120">
        <v>0</v>
      </c>
      <c r="AT642" s="121">
        <v>0</v>
      </c>
      <c r="AU642" s="66">
        <v>0</v>
      </c>
      <c r="AV642" s="122">
        <v>0</v>
      </c>
      <c r="AW642" s="121">
        <v>0</v>
      </c>
      <c r="AX642" s="66">
        <v>1</v>
      </c>
      <c r="AY642" s="122">
        <v>1</v>
      </c>
      <c r="AZ642" s="121">
        <v>0</v>
      </c>
      <c r="BA642" s="66">
        <v>0</v>
      </c>
      <c r="BB642" s="122">
        <v>0</v>
      </c>
      <c r="BC642" s="121">
        <v>0</v>
      </c>
      <c r="BD642" s="66">
        <v>0</v>
      </c>
      <c r="BE642" s="122">
        <v>0</v>
      </c>
      <c r="BF642" s="113">
        <v>0</v>
      </c>
      <c r="BG642" s="66">
        <v>1</v>
      </c>
      <c r="BH642" s="66">
        <v>0.1</v>
      </c>
      <c r="BI642" s="151">
        <v>1</v>
      </c>
      <c r="BJ642" s="143">
        <v>2</v>
      </c>
      <c r="BK642" s="154">
        <v>0</v>
      </c>
      <c r="BL642" s="144">
        <v>0</v>
      </c>
      <c r="BM642" s="135">
        <v>0</v>
      </c>
      <c r="BN642" s="145">
        <v>0</v>
      </c>
      <c r="BO642" s="135">
        <v>0</v>
      </c>
      <c r="BP642" s="146">
        <v>0</v>
      </c>
      <c r="BQ642" s="135">
        <v>0</v>
      </c>
      <c r="BR642" s="145">
        <v>0</v>
      </c>
      <c r="BS642" s="135">
        <v>0</v>
      </c>
      <c r="BT642" s="155">
        <v>0</v>
      </c>
      <c r="BU642" s="149">
        <v>0</v>
      </c>
      <c r="BV642" s="144">
        <v>0</v>
      </c>
      <c r="BW642" s="145">
        <v>0</v>
      </c>
      <c r="BX642" s="146">
        <v>0</v>
      </c>
      <c r="BY642" s="147" t="s">
        <v>132</v>
      </c>
      <c r="BZ642" s="144">
        <v>0</v>
      </c>
      <c r="CA642" s="145">
        <v>0</v>
      </c>
      <c r="CB642" s="145">
        <v>0</v>
      </c>
      <c r="CC642" s="145">
        <v>0</v>
      </c>
      <c r="CD642" s="144">
        <v>0</v>
      </c>
      <c r="CE642" s="145">
        <v>0</v>
      </c>
      <c r="CF642" s="145">
        <v>0</v>
      </c>
      <c r="CG642" s="145">
        <v>0</v>
      </c>
      <c r="CH642" s="134" t="s">
        <v>132</v>
      </c>
      <c r="CI642" s="145"/>
      <c r="CJ642" s="148"/>
      <c r="CK642" s="149"/>
      <c r="CL642" s="144">
        <v>0</v>
      </c>
      <c r="CM642" s="145">
        <v>0</v>
      </c>
      <c r="CN642" s="145">
        <v>0</v>
      </c>
      <c r="CO642" s="134" t="s">
        <v>127</v>
      </c>
      <c r="CP642" s="136" t="s">
        <v>132</v>
      </c>
      <c r="CQ642" s="133" t="s">
        <v>132</v>
      </c>
      <c r="CR642" s="134" t="s">
        <v>132</v>
      </c>
      <c r="CS642" s="112"/>
      <c r="CT642" s="134" t="s">
        <v>127</v>
      </c>
      <c r="CU642" s="135">
        <v>0</v>
      </c>
      <c r="CV642" s="135">
        <v>0</v>
      </c>
      <c r="CW642" s="136" t="s">
        <v>132</v>
      </c>
      <c r="CX642" s="137" t="s">
        <v>132</v>
      </c>
      <c r="CY642" s="137" t="s">
        <v>132</v>
      </c>
      <c r="CZ642" s="137" t="s">
        <v>132</v>
      </c>
      <c r="DA642" s="163" t="s">
        <v>2773</v>
      </c>
      <c r="DB642" s="156" t="s">
        <v>2744</v>
      </c>
      <c r="DC642" s="138" t="s">
        <v>149</v>
      </c>
      <c r="DD642" s="139" t="s">
        <v>2735</v>
      </c>
      <c r="DE642" s="947" t="s">
        <v>160</v>
      </c>
    </row>
    <row r="643" spans="1:109" ht="27">
      <c r="A643" s="49"/>
      <c r="B643" s="59">
        <f t="shared" ca="1" si="9"/>
        <v>635</v>
      </c>
      <c r="C643" s="115" t="s">
        <v>295</v>
      </c>
      <c r="D643" s="150" t="s">
        <v>5861</v>
      </c>
      <c r="E643" s="65" t="s">
        <v>5862</v>
      </c>
      <c r="F643" s="116" t="s">
        <v>132</v>
      </c>
      <c r="G643" s="117" t="s">
        <v>132</v>
      </c>
      <c r="H643" s="27">
        <v>27827</v>
      </c>
      <c r="I643" s="65" t="s">
        <v>477</v>
      </c>
      <c r="J643" s="67" t="s">
        <v>5863</v>
      </c>
      <c r="K643" s="61" t="s">
        <v>479</v>
      </c>
      <c r="L643" s="112"/>
      <c r="M643" s="118" t="s">
        <v>2727</v>
      </c>
      <c r="N643" s="65" t="s">
        <v>5850</v>
      </c>
      <c r="O643" s="67" t="s">
        <v>5864</v>
      </c>
      <c r="P643" s="67" t="s">
        <v>5865</v>
      </c>
      <c r="Q643" s="112"/>
      <c r="R643" s="151">
        <v>0</v>
      </c>
      <c r="S643" s="144">
        <v>0</v>
      </c>
      <c r="T643" s="282"/>
      <c r="U643" s="159"/>
      <c r="V643" s="282"/>
      <c r="W643" s="159"/>
      <c r="X643" s="114"/>
      <c r="Y643" s="159"/>
      <c r="Z643" s="114"/>
      <c r="AA643" s="159"/>
      <c r="AB643" s="114"/>
      <c r="AC643" s="159"/>
      <c r="AD643" s="114"/>
      <c r="AE643" s="159"/>
      <c r="AF643" s="114"/>
      <c r="AG643" s="159"/>
      <c r="AH643" s="114"/>
      <c r="AI643" s="159"/>
      <c r="AJ643" s="114"/>
      <c r="AK643" s="159"/>
      <c r="AL643" s="114"/>
      <c r="AM643" s="159"/>
      <c r="AN643" s="144">
        <v>1</v>
      </c>
      <c r="AO643" s="161">
        <v>0.1</v>
      </c>
      <c r="AP643" s="130">
        <v>0</v>
      </c>
      <c r="AQ643" s="212">
        <v>0</v>
      </c>
      <c r="AR643" s="66">
        <v>0</v>
      </c>
      <c r="AS643" s="120">
        <v>0</v>
      </c>
      <c r="AT643" s="121">
        <v>0</v>
      </c>
      <c r="AU643" s="66">
        <v>0</v>
      </c>
      <c r="AV643" s="122">
        <v>0</v>
      </c>
      <c r="AW643" s="121">
        <v>0</v>
      </c>
      <c r="AX643" s="66">
        <v>1</v>
      </c>
      <c r="AY643" s="122">
        <v>0.1</v>
      </c>
      <c r="AZ643" s="121">
        <v>0</v>
      </c>
      <c r="BA643" s="66">
        <v>0</v>
      </c>
      <c r="BB643" s="122">
        <v>0</v>
      </c>
      <c r="BC643" s="121">
        <v>0</v>
      </c>
      <c r="BD643" s="66">
        <v>0</v>
      </c>
      <c r="BE643" s="122">
        <v>0</v>
      </c>
      <c r="BF643" s="113">
        <v>0</v>
      </c>
      <c r="BG643" s="66">
        <v>0</v>
      </c>
      <c r="BH643" s="66">
        <v>0.1</v>
      </c>
      <c r="BI643" s="151">
        <v>1</v>
      </c>
      <c r="BJ643" s="143">
        <v>2</v>
      </c>
      <c r="BK643" s="154">
        <v>0</v>
      </c>
      <c r="BL643" s="144">
        <v>0</v>
      </c>
      <c r="BM643" s="135">
        <v>0</v>
      </c>
      <c r="BN643" s="145">
        <v>0</v>
      </c>
      <c r="BO643" s="135">
        <v>0</v>
      </c>
      <c r="BP643" s="146">
        <v>0</v>
      </c>
      <c r="BQ643" s="135">
        <v>0</v>
      </c>
      <c r="BR643" s="145">
        <v>0</v>
      </c>
      <c r="BS643" s="135">
        <v>0</v>
      </c>
      <c r="BT643" s="155">
        <v>0</v>
      </c>
      <c r="BU643" s="149">
        <v>0</v>
      </c>
      <c r="BV643" s="144">
        <v>0</v>
      </c>
      <c r="BW643" s="145">
        <v>0</v>
      </c>
      <c r="BX643" s="146">
        <v>0</v>
      </c>
      <c r="BY643" s="147" t="s">
        <v>132</v>
      </c>
      <c r="BZ643" s="144">
        <v>0</v>
      </c>
      <c r="CA643" s="145">
        <v>0</v>
      </c>
      <c r="CB643" s="145">
        <v>0</v>
      </c>
      <c r="CC643" s="145">
        <v>0</v>
      </c>
      <c r="CD643" s="144">
        <v>0</v>
      </c>
      <c r="CE643" s="145">
        <v>0</v>
      </c>
      <c r="CF643" s="145">
        <v>0</v>
      </c>
      <c r="CG643" s="145">
        <v>0</v>
      </c>
      <c r="CH643" s="134" t="s">
        <v>132</v>
      </c>
      <c r="CI643" s="145"/>
      <c r="CJ643" s="148"/>
      <c r="CK643" s="149"/>
      <c r="CL643" s="144">
        <v>0</v>
      </c>
      <c r="CM643" s="145">
        <v>0</v>
      </c>
      <c r="CN643" s="145">
        <v>0</v>
      </c>
      <c r="CO643" s="134" t="s">
        <v>132</v>
      </c>
      <c r="CP643" s="136"/>
      <c r="CQ643" s="133" t="s">
        <v>132</v>
      </c>
      <c r="CR643" s="134" t="s">
        <v>132</v>
      </c>
      <c r="CS643" s="112"/>
      <c r="CT643" s="134" t="s">
        <v>132</v>
      </c>
      <c r="CU643" s="135"/>
      <c r="CV643" s="135"/>
      <c r="CW643" s="136" t="s">
        <v>132</v>
      </c>
      <c r="CX643" s="137" t="s">
        <v>132</v>
      </c>
      <c r="CY643" s="137" t="s">
        <v>132</v>
      </c>
      <c r="CZ643" s="137" t="s">
        <v>132</v>
      </c>
      <c r="DA643" s="163"/>
      <c r="DB643" s="156" t="s">
        <v>2744</v>
      </c>
      <c r="DC643" s="138" t="s">
        <v>149</v>
      </c>
      <c r="DD643" s="139" t="s">
        <v>2735</v>
      </c>
      <c r="DE643" s="947" t="s">
        <v>210</v>
      </c>
    </row>
    <row r="644" spans="1:109" ht="27">
      <c r="A644" s="49"/>
      <c r="B644" s="59">
        <f t="shared" ca="1" si="9"/>
        <v>636</v>
      </c>
      <c r="C644" s="115" t="s">
        <v>295</v>
      </c>
      <c r="D644" s="150" t="s">
        <v>5866</v>
      </c>
      <c r="E644" s="65" t="s">
        <v>5867</v>
      </c>
      <c r="F644" s="116" t="s">
        <v>132</v>
      </c>
      <c r="G644" s="117" t="s">
        <v>132</v>
      </c>
      <c r="H644" s="27">
        <v>29230</v>
      </c>
      <c r="I644" s="65" t="s">
        <v>477</v>
      </c>
      <c r="J644" s="67" t="s">
        <v>5863</v>
      </c>
      <c r="K644" s="61" t="s">
        <v>479</v>
      </c>
      <c r="L644" s="112"/>
      <c r="M644" s="118" t="s">
        <v>2727</v>
      </c>
      <c r="N644" s="65" t="s">
        <v>5850</v>
      </c>
      <c r="O644" s="67" t="s">
        <v>5868</v>
      </c>
      <c r="P644" s="67" t="s">
        <v>5869</v>
      </c>
      <c r="Q644" s="112"/>
      <c r="R644" s="151">
        <v>0</v>
      </c>
      <c r="S644" s="144">
        <v>0</v>
      </c>
      <c r="T644" s="282"/>
      <c r="U644" s="159"/>
      <c r="V644" s="282"/>
      <c r="W644" s="159"/>
      <c r="X644" s="119"/>
      <c r="Y644" s="159"/>
      <c r="Z644" s="119"/>
      <c r="AA644" s="159"/>
      <c r="AB644" s="119"/>
      <c r="AC644" s="159"/>
      <c r="AD644" s="119"/>
      <c r="AE644" s="159"/>
      <c r="AF644" s="119"/>
      <c r="AG644" s="159"/>
      <c r="AH644" s="119"/>
      <c r="AI644" s="159"/>
      <c r="AJ644" s="119"/>
      <c r="AK644" s="159"/>
      <c r="AL644" s="119"/>
      <c r="AM644" s="159"/>
      <c r="AN644" s="144">
        <v>1</v>
      </c>
      <c r="AO644" s="161">
        <v>0.1</v>
      </c>
      <c r="AP644" s="130">
        <v>0</v>
      </c>
      <c r="AQ644" s="212">
        <v>0</v>
      </c>
      <c r="AR644" s="66">
        <v>0</v>
      </c>
      <c r="AS644" s="120">
        <v>0</v>
      </c>
      <c r="AT644" s="121">
        <v>0</v>
      </c>
      <c r="AU644" s="66">
        <v>0</v>
      </c>
      <c r="AV644" s="122">
        <v>0</v>
      </c>
      <c r="AW644" s="121">
        <v>0</v>
      </c>
      <c r="AX644" s="66">
        <v>1</v>
      </c>
      <c r="AY644" s="122">
        <v>0.1</v>
      </c>
      <c r="AZ644" s="121">
        <v>0</v>
      </c>
      <c r="BA644" s="66">
        <v>0</v>
      </c>
      <c r="BB644" s="122">
        <v>0</v>
      </c>
      <c r="BC644" s="121">
        <v>0</v>
      </c>
      <c r="BD644" s="66">
        <v>0</v>
      </c>
      <c r="BE644" s="122">
        <v>0</v>
      </c>
      <c r="BF644" s="113">
        <v>0</v>
      </c>
      <c r="BG644" s="66">
        <v>1</v>
      </c>
      <c r="BH644" s="66">
        <v>0.1</v>
      </c>
      <c r="BI644" s="151">
        <v>1</v>
      </c>
      <c r="BJ644" s="143">
        <v>3</v>
      </c>
      <c r="BK644" s="154">
        <v>0</v>
      </c>
      <c r="BL644" s="144">
        <v>0</v>
      </c>
      <c r="BM644" s="135">
        <v>0</v>
      </c>
      <c r="BN644" s="145">
        <v>0</v>
      </c>
      <c r="BO644" s="135">
        <v>0</v>
      </c>
      <c r="BP644" s="146">
        <v>0</v>
      </c>
      <c r="BQ644" s="135">
        <v>0</v>
      </c>
      <c r="BR644" s="145">
        <v>0</v>
      </c>
      <c r="BS644" s="135">
        <v>0</v>
      </c>
      <c r="BT644" s="155">
        <v>0</v>
      </c>
      <c r="BU644" s="149">
        <v>0</v>
      </c>
      <c r="BV644" s="144">
        <v>0</v>
      </c>
      <c r="BW644" s="145">
        <v>0</v>
      </c>
      <c r="BX644" s="146">
        <v>0</v>
      </c>
      <c r="BY644" s="147" t="s">
        <v>132</v>
      </c>
      <c r="BZ644" s="144">
        <v>0</v>
      </c>
      <c r="CA644" s="145">
        <v>0</v>
      </c>
      <c r="CB644" s="145">
        <v>0</v>
      </c>
      <c r="CC644" s="145">
        <v>0</v>
      </c>
      <c r="CD644" s="144">
        <v>0</v>
      </c>
      <c r="CE644" s="145">
        <v>0</v>
      </c>
      <c r="CF644" s="145">
        <v>0</v>
      </c>
      <c r="CG644" s="145">
        <v>0</v>
      </c>
      <c r="CH644" s="134" t="s">
        <v>132</v>
      </c>
      <c r="CI644" s="145"/>
      <c r="CJ644" s="148"/>
      <c r="CK644" s="149"/>
      <c r="CL644" s="144">
        <v>0</v>
      </c>
      <c r="CM644" s="145">
        <v>0</v>
      </c>
      <c r="CN644" s="145">
        <v>0</v>
      </c>
      <c r="CO644" s="134" t="s">
        <v>132</v>
      </c>
      <c r="CP644" s="136"/>
      <c r="CQ644" s="133" t="s">
        <v>132</v>
      </c>
      <c r="CR644" s="134" t="s">
        <v>132</v>
      </c>
      <c r="CS644" s="112"/>
      <c r="CT644" s="134" t="s">
        <v>132</v>
      </c>
      <c r="CU644" s="135"/>
      <c r="CV644" s="135"/>
      <c r="CW644" s="136" t="s">
        <v>132</v>
      </c>
      <c r="CX644" s="137" t="s">
        <v>132</v>
      </c>
      <c r="CY644" s="137" t="s">
        <v>132</v>
      </c>
      <c r="CZ644" s="137" t="s">
        <v>132</v>
      </c>
      <c r="DA644" s="163"/>
      <c r="DB644" s="156" t="s">
        <v>2744</v>
      </c>
      <c r="DC644" s="138" t="s">
        <v>149</v>
      </c>
      <c r="DD644" s="139" t="s">
        <v>2735</v>
      </c>
      <c r="DE644" s="947" t="s">
        <v>210</v>
      </c>
    </row>
    <row r="645" spans="1:109" ht="27">
      <c r="A645" s="49"/>
      <c r="B645" s="59">
        <f t="shared" ca="1" si="9"/>
        <v>637</v>
      </c>
      <c r="C645" s="115" t="s">
        <v>295</v>
      </c>
      <c r="D645" s="150" t="s">
        <v>5870</v>
      </c>
      <c r="E645" s="65" t="s">
        <v>5871</v>
      </c>
      <c r="F645" s="116" t="s">
        <v>132</v>
      </c>
      <c r="G645" s="117" t="s">
        <v>132</v>
      </c>
      <c r="H645" s="27">
        <v>37347</v>
      </c>
      <c r="I645" s="65" t="s">
        <v>477</v>
      </c>
      <c r="J645" s="67" t="s">
        <v>5863</v>
      </c>
      <c r="K645" s="61" t="s">
        <v>479</v>
      </c>
      <c r="L645" s="112"/>
      <c r="M645" s="118" t="s">
        <v>2727</v>
      </c>
      <c r="N645" s="65" t="s">
        <v>5850</v>
      </c>
      <c r="O645" s="67" t="s">
        <v>5872</v>
      </c>
      <c r="P645" s="67" t="s">
        <v>5869</v>
      </c>
      <c r="Q645" s="112"/>
      <c r="R645" s="151">
        <v>0</v>
      </c>
      <c r="S645" s="144">
        <v>0</v>
      </c>
      <c r="T645" s="282"/>
      <c r="U645" s="159"/>
      <c r="V645" s="282"/>
      <c r="W645" s="159"/>
      <c r="X645" s="114"/>
      <c r="Y645" s="159"/>
      <c r="Z645" s="114"/>
      <c r="AA645" s="159"/>
      <c r="AB645" s="114"/>
      <c r="AC645" s="159"/>
      <c r="AD645" s="114"/>
      <c r="AE645" s="159"/>
      <c r="AF645" s="114"/>
      <c r="AG645" s="159"/>
      <c r="AH645" s="114"/>
      <c r="AI645" s="159"/>
      <c r="AJ645" s="114"/>
      <c r="AK645" s="159"/>
      <c r="AL645" s="114"/>
      <c r="AM645" s="159"/>
      <c r="AN645" s="144">
        <v>1</v>
      </c>
      <c r="AO645" s="161">
        <v>0.2</v>
      </c>
      <c r="AP645" s="130">
        <v>0</v>
      </c>
      <c r="AQ645" s="212">
        <v>0</v>
      </c>
      <c r="AR645" s="66">
        <v>0</v>
      </c>
      <c r="AS645" s="120">
        <v>0</v>
      </c>
      <c r="AT645" s="121">
        <v>0</v>
      </c>
      <c r="AU645" s="66">
        <v>0</v>
      </c>
      <c r="AV645" s="122">
        <v>0</v>
      </c>
      <c r="AW645" s="121">
        <v>0</v>
      </c>
      <c r="AX645" s="66">
        <v>1</v>
      </c>
      <c r="AY645" s="122">
        <v>0.6</v>
      </c>
      <c r="AZ645" s="121">
        <v>0</v>
      </c>
      <c r="BA645" s="66">
        <v>0</v>
      </c>
      <c r="BB645" s="122">
        <v>0</v>
      </c>
      <c r="BC645" s="121">
        <v>0</v>
      </c>
      <c r="BD645" s="66">
        <v>0</v>
      </c>
      <c r="BE645" s="122">
        <v>0</v>
      </c>
      <c r="BF645" s="113">
        <v>0</v>
      </c>
      <c r="BG645" s="66">
        <v>1</v>
      </c>
      <c r="BH645" s="66">
        <v>0.7</v>
      </c>
      <c r="BI645" s="151">
        <v>4</v>
      </c>
      <c r="BJ645" s="143">
        <v>4</v>
      </c>
      <c r="BK645" s="154">
        <v>0</v>
      </c>
      <c r="BL645" s="144">
        <v>0</v>
      </c>
      <c r="BM645" s="135">
        <v>0</v>
      </c>
      <c r="BN645" s="145">
        <v>0</v>
      </c>
      <c r="BO645" s="135">
        <v>0</v>
      </c>
      <c r="BP645" s="146">
        <v>0</v>
      </c>
      <c r="BQ645" s="135">
        <v>0</v>
      </c>
      <c r="BR645" s="145">
        <v>0</v>
      </c>
      <c r="BS645" s="135">
        <v>0</v>
      </c>
      <c r="BT645" s="155">
        <v>0</v>
      </c>
      <c r="BU645" s="149">
        <v>0</v>
      </c>
      <c r="BV645" s="144">
        <v>0</v>
      </c>
      <c r="BW645" s="145">
        <v>0</v>
      </c>
      <c r="BX645" s="146">
        <v>0</v>
      </c>
      <c r="BY645" s="147" t="s">
        <v>132</v>
      </c>
      <c r="BZ645" s="144">
        <v>0</v>
      </c>
      <c r="CA645" s="145">
        <v>0</v>
      </c>
      <c r="CB645" s="145">
        <v>0</v>
      </c>
      <c r="CC645" s="145">
        <v>0</v>
      </c>
      <c r="CD645" s="144">
        <v>0</v>
      </c>
      <c r="CE645" s="145">
        <v>0</v>
      </c>
      <c r="CF645" s="145">
        <v>0</v>
      </c>
      <c r="CG645" s="145">
        <v>0</v>
      </c>
      <c r="CH645" s="134" t="s">
        <v>132</v>
      </c>
      <c r="CI645" s="145"/>
      <c r="CJ645" s="148"/>
      <c r="CK645" s="149"/>
      <c r="CL645" s="144">
        <v>0</v>
      </c>
      <c r="CM645" s="145">
        <v>0</v>
      </c>
      <c r="CN645" s="145">
        <v>0</v>
      </c>
      <c r="CO645" s="134" t="s">
        <v>132</v>
      </c>
      <c r="CP645" s="136"/>
      <c r="CQ645" s="133" t="s">
        <v>132</v>
      </c>
      <c r="CR645" s="134" t="s">
        <v>132</v>
      </c>
      <c r="CS645" s="112"/>
      <c r="CT645" s="134" t="s">
        <v>132</v>
      </c>
      <c r="CU645" s="135"/>
      <c r="CV645" s="135"/>
      <c r="CW645" s="136" t="s">
        <v>132</v>
      </c>
      <c r="CX645" s="137" t="s">
        <v>132</v>
      </c>
      <c r="CY645" s="137" t="s">
        <v>132</v>
      </c>
      <c r="CZ645" s="137" t="s">
        <v>132</v>
      </c>
      <c r="DA645" s="163"/>
      <c r="DB645" s="156" t="s">
        <v>2744</v>
      </c>
      <c r="DC645" s="138" t="s">
        <v>149</v>
      </c>
      <c r="DD645" s="139" t="s">
        <v>2735</v>
      </c>
      <c r="DE645" s="947" t="s">
        <v>210</v>
      </c>
    </row>
    <row r="646" spans="1:109" ht="40.5">
      <c r="A646" s="49"/>
      <c r="B646" s="59">
        <f t="shared" ca="1" si="9"/>
        <v>638</v>
      </c>
      <c r="C646" s="115" t="s">
        <v>295</v>
      </c>
      <c r="D646" s="150" t="s">
        <v>5873</v>
      </c>
      <c r="E646" s="65" t="s">
        <v>5874</v>
      </c>
      <c r="F646" s="116" t="s">
        <v>132</v>
      </c>
      <c r="G646" s="117" t="s">
        <v>132</v>
      </c>
      <c r="H646" s="27">
        <v>43556</v>
      </c>
      <c r="I646" s="65" t="s">
        <v>477</v>
      </c>
      <c r="J646" s="67" t="s">
        <v>5863</v>
      </c>
      <c r="K646" s="61" t="s">
        <v>479</v>
      </c>
      <c r="L646" s="112"/>
      <c r="M646" s="118" t="s">
        <v>2727</v>
      </c>
      <c r="N646" s="65" t="s">
        <v>5850</v>
      </c>
      <c r="O646" s="67" t="s">
        <v>5875</v>
      </c>
      <c r="P646" s="67" t="s">
        <v>5869</v>
      </c>
      <c r="Q646" s="112"/>
      <c r="R646" s="151">
        <v>0</v>
      </c>
      <c r="S646" s="144">
        <v>1</v>
      </c>
      <c r="T646" s="282" t="s">
        <v>618</v>
      </c>
      <c r="U646" s="159">
        <v>25</v>
      </c>
      <c r="V646" s="282"/>
      <c r="W646" s="159"/>
      <c r="X646" s="114"/>
      <c r="Y646" s="159"/>
      <c r="Z646" s="114"/>
      <c r="AA646" s="159"/>
      <c r="AB646" s="114"/>
      <c r="AC646" s="159"/>
      <c r="AD646" s="114"/>
      <c r="AE646" s="159"/>
      <c r="AF646" s="114"/>
      <c r="AG646" s="159"/>
      <c r="AH646" s="114"/>
      <c r="AI646" s="159"/>
      <c r="AJ646" s="114"/>
      <c r="AK646" s="159"/>
      <c r="AL646" s="114"/>
      <c r="AM646" s="159"/>
      <c r="AN646" s="144">
        <v>1</v>
      </c>
      <c r="AO646" s="161">
        <v>0.1</v>
      </c>
      <c r="AP646" s="130">
        <v>0</v>
      </c>
      <c r="AQ646" s="212">
        <v>0</v>
      </c>
      <c r="AR646" s="66">
        <v>0</v>
      </c>
      <c r="AS646" s="120">
        <v>0</v>
      </c>
      <c r="AT646" s="121">
        <v>0</v>
      </c>
      <c r="AU646" s="66">
        <v>0</v>
      </c>
      <c r="AV646" s="122">
        <v>0</v>
      </c>
      <c r="AW646" s="121">
        <v>1</v>
      </c>
      <c r="AX646" s="66">
        <v>2</v>
      </c>
      <c r="AY646" s="122">
        <v>1</v>
      </c>
      <c r="AZ646" s="121">
        <v>0</v>
      </c>
      <c r="BA646" s="66">
        <v>0</v>
      </c>
      <c r="BB646" s="122">
        <v>0</v>
      </c>
      <c r="BC646" s="121">
        <v>0</v>
      </c>
      <c r="BD646" s="66">
        <v>0</v>
      </c>
      <c r="BE646" s="122">
        <v>0</v>
      </c>
      <c r="BF646" s="113">
        <v>3</v>
      </c>
      <c r="BG646" s="66">
        <v>0</v>
      </c>
      <c r="BH646" s="66">
        <v>0</v>
      </c>
      <c r="BI646" s="151">
        <v>5.5</v>
      </c>
      <c r="BJ646" s="143">
        <v>17</v>
      </c>
      <c r="BK646" s="154">
        <v>0</v>
      </c>
      <c r="BL646" s="144">
        <v>0</v>
      </c>
      <c r="BM646" s="135">
        <v>0</v>
      </c>
      <c r="BN646" s="145">
        <v>0</v>
      </c>
      <c r="BO646" s="135">
        <v>0</v>
      </c>
      <c r="BP646" s="146">
        <v>0</v>
      </c>
      <c r="BQ646" s="135">
        <v>0</v>
      </c>
      <c r="BR646" s="145">
        <v>0</v>
      </c>
      <c r="BS646" s="135">
        <v>0</v>
      </c>
      <c r="BT646" s="155">
        <v>0</v>
      </c>
      <c r="BU646" s="149">
        <v>0</v>
      </c>
      <c r="BV646" s="144">
        <v>0</v>
      </c>
      <c r="BW646" s="145">
        <v>0</v>
      </c>
      <c r="BX646" s="146">
        <v>0</v>
      </c>
      <c r="BY646" s="147" t="s">
        <v>132</v>
      </c>
      <c r="BZ646" s="144">
        <v>0</v>
      </c>
      <c r="CA646" s="145">
        <v>15</v>
      </c>
      <c r="CB646" s="145">
        <v>15</v>
      </c>
      <c r="CC646" s="145">
        <v>2</v>
      </c>
      <c r="CD646" s="144">
        <v>0</v>
      </c>
      <c r="CE646" s="145">
        <v>0</v>
      </c>
      <c r="CF646" s="145">
        <v>0</v>
      </c>
      <c r="CG646" s="145">
        <v>0</v>
      </c>
      <c r="CH646" s="134" t="s">
        <v>132</v>
      </c>
      <c r="CI646" s="145"/>
      <c r="CJ646" s="148"/>
      <c r="CK646" s="149"/>
      <c r="CL646" s="144">
        <v>0</v>
      </c>
      <c r="CM646" s="145">
        <v>0</v>
      </c>
      <c r="CN646" s="145">
        <v>0</v>
      </c>
      <c r="CO646" s="134" t="s">
        <v>127</v>
      </c>
      <c r="CP646" s="136" t="s">
        <v>127</v>
      </c>
      <c r="CQ646" s="133" t="s">
        <v>132</v>
      </c>
      <c r="CR646" s="134" t="s">
        <v>127</v>
      </c>
      <c r="CS646" s="112" t="s">
        <v>5876</v>
      </c>
      <c r="CT646" s="134" t="s">
        <v>132</v>
      </c>
      <c r="CU646" s="135"/>
      <c r="CV646" s="135"/>
      <c r="CW646" s="136" t="s">
        <v>132</v>
      </c>
      <c r="CX646" s="137" t="s">
        <v>132</v>
      </c>
      <c r="CY646" s="137" t="s">
        <v>132</v>
      </c>
      <c r="CZ646" s="137" t="s">
        <v>132</v>
      </c>
      <c r="DA646" s="163"/>
      <c r="DB646" s="156" t="s">
        <v>2744</v>
      </c>
      <c r="DC646" s="138" t="s">
        <v>149</v>
      </c>
      <c r="DD646" s="139" t="s">
        <v>2735</v>
      </c>
      <c r="DE646" s="947" t="s">
        <v>210</v>
      </c>
    </row>
    <row r="647" spans="1:109" ht="27">
      <c r="A647" s="49"/>
      <c r="B647" s="59">
        <f t="shared" ca="1" si="9"/>
        <v>639</v>
      </c>
      <c r="C647" s="115" t="s">
        <v>5877</v>
      </c>
      <c r="D647" s="150" t="s">
        <v>5878</v>
      </c>
      <c r="E647" s="65" t="s">
        <v>5879</v>
      </c>
      <c r="F647" s="116" t="s">
        <v>132</v>
      </c>
      <c r="G647" s="117" t="s">
        <v>132</v>
      </c>
      <c r="H647" s="27">
        <v>45015</v>
      </c>
      <c r="I647" s="65" t="s">
        <v>528</v>
      </c>
      <c r="J647" s="67" t="s">
        <v>5880</v>
      </c>
      <c r="K647" s="61" t="s">
        <v>479</v>
      </c>
      <c r="L647" s="112"/>
      <c r="M647" s="118" t="s">
        <v>132</v>
      </c>
      <c r="N647" s="65" t="s">
        <v>5881</v>
      </c>
      <c r="O647" s="67" t="s">
        <v>5882</v>
      </c>
      <c r="P647" s="67" t="s">
        <v>5869</v>
      </c>
      <c r="Q647" s="112"/>
      <c r="R647" s="151">
        <v>0</v>
      </c>
      <c r="S647" s="144">
        <v>1</v>
      </c>
      <c r="T647" s="282" t="s">
        <v>5883</v>
      </c>
      <c r="U647" s="159">
        <v>34</v>
      </c>
      <c r="V647" s="282"/>
      <c r="W647" s="159"/>
      <c r="X647" s="114"/>
      <c r="Y647" s="159"/>
      <c r="Z647" s="114"/>
      <c r="AA647" s="159"/>
      <c r="AB647" s="114"/>
      <c r="AC647" s="159"/>
      <c r="AD647" s="114"/>
      <c r="AE647" s="159"/>
      <c r="AF647" s="114"/>
      <c r="AG647" s="159"/>
      <c r="AH647" s="114"/>
      <c r="AI647" s="159"/>
      <c r="AJ647" s="114"/>
      <c r="AK647" s="159"/>
      <c r="AL647" s="114"/>
      <c r="AM647" s="159"/>
      <c r="AN647" s="144">
        <v>1</v>
      </c>
      <c r="AO647" s="161">
        <v>1</v>
      </c>
      <c r="AP647" s="130">
        <v>0</v>
      </c>
      <c r="AQ647" s="212">
        <v>0</v>
      </c>
      <c r="AR647" s="66">
        <v>0</v>
      </c>
      <c r="AS647" s="120">
        <v>0</v>
      </c>
      <c r="AT647" s="121">
        <v>0</v>
      </c>
      <c r="AU647" s="66">
        <v>0</v>
      </c>
      <c r="AV647" s="122">
        <v>0</v>
      </c>
      <c r="AW647" s="121">
        <v>2</v>
      </c>
      <c r="AX647" s="66">
        <v>1</v>
      </c>
      <c r="AY647" s="122">
        <v>1</v>
      </c>
      <c r="AZ647" s="121">
        <v>1</v>
      </c>
      <c r="BA647" s="66">
        <v>0</v>
      </c>
      <c r="BB647" s="122">
        <v>0</v>
      </c>
      <c r="BC647" s="121">
        <v>0</v>
      </c>
      <c r="BD647" s="66">
        <v>0</v>
      </c>
      <c r="BE647" s="122">
        <v>0</v>
      </c>
      <c r="BF647" s="113">
        <v>1</v>
      </c>
      <c r="BG647" s="66">
        <v>0</v>
      </c>
      <c r="BH647" s="66">
        <v>0</v>
      </c>
      <c r="BI647" s="151">
        <v>5.5</v>
      </c>
      <c r="BJ647" s="143">
        <v>10</v>
      </c>
      <c r="BK647" s="154">
        <v>0</v>
      </c>
      <c r="BL647" s="144">
        <v>0</v>
      </c>
      <c r="BM647" s="135">
        <v>0</v>
      </c>
      <c r="BN647" s="145">
        <v>0</v>
      </c>
      <c r="BO647" s="135">
        <v>0</v>
      </c>
      <c r="BP647" s="146">
        <v>0</v>
      </c>
      <c r="BQ647" s="135">
        <v>0</v>
      </c>
      <c r="BR647" s="145">
        <v>0</v>
      </c>
      <c r="BS647" s="135">
        <v>0</v>
      </c>
      <c r="BT647" s="155">
        <v>0</v>
      </c>
      <c r="BU647" s="149">
        <v>0</v>
      </c>
      <c r="BV647" s="144">
        <v>0</v>
      </c>
      <c r="BW647" s="145">
        <v>0</v>
      </c>
      <c r="BX647" s="146">
        <v>0</v>
      </c>
      <c r="BY647" s="147" t="s">
        <v>127</v>
      </c>
      <c r="BZ647" s="144">
        <v>0</v>
      </c>
      <c r="CA647" s="145">
        <v>0</v>
      </c>
      <c r="CB647" s="145">
        <v>0</v>
      </c>
      <c r="CC647" s="145">
        <v>0</v>
      </c>
      <c r="CD647" s="144">
        <v>0</v>
      </c>
      <c r="CE647" s="145">
        <v>0</v>
      </c>
      <c r="CF647" s="145">
        <v>0</v>
      </c>
      <c r="CG647" s="145">
        <v>0</v>
      </c>
      <c r="CH647" s="134" t="s">
        <v>127</v>
      </c>
      <c r="CI647" s="145">
        <v>0</v>
      </c>
      <c r="CJ647" s="148">
        <v>0</v>
      </c>
      <c r="CK647" s="149">
        <v>0</v>
      </c>
      <c r="CL647" s="144">
        <v>0</v>
      </c>
      <c r="CM647" s="145">
        <v>0</v>
      </c>
      <c r="CN647" s="145">
        <v>0</v>
      </c>
      <c r="CO647" s="134" t="s">
        <v>132</v>
      </c>
      <c r="CP647" s="136"/>
      <c r="CQ647" s="133" t="s">
        <v>132</v>
      </c>
      <c r="CR647" s="134" t="s">
        <v>132</v>
      </c>
      <c r="CS647" s="112"/>
      <c r="CT647" s="134" t="s">
        <v>132</v>
      </c>
      <c r="CU647" s="135"/>
      <c r="CV647" s="135"/>
      <c r="CW647" s="136" t="s">
        <v>132</v>
      </c>
      <c r="CX647" s="137" t="s">
        <v>132</v>
      </c>
      <c r="CY647" s="137" t="s">
        <v>132</v>
      </c>
      <c r="CZ647" s="137" t="s">
        <v>132</v>
      </c>
      <c r="DA647" s="163"/>
      <c r="DB647" s="156" t="s">
        <v>2744</v>
      </c>
      <c r="DC647" s="138" t="s">
        <v>149</v>
      </c>
      <c r="DD647" s="139" t="s">
        <v>2735</v>
      </c>
      <c r="DE647" s="947" t="s">
        <v>160</v>
      </c>
    </row>
    <row r="648" spans="1:109" ht="40.5">
      <c r="A648" s="49"/>
      <c r="B648" s="59">
        <f t="shared" ca="1" si="9"/>
        <v>640</v>
      </c>
      <c r="C648" s="115" t="s">
        <v>5877</v>
      </c>
      <c r="D648" s="150" t="s">
        <v>5884</v>
      </c>
      <c r="E648" s="65" t="s">
        <v>5885</v>
      </c>
      <c r="F648" s="116" t="s">
        <v>132</v>
      </c>
      <c r="G648" s="117" t="s">
        <v>132</v>
      </c>
      <c r="H648" s="27">
        <v>45015</v>
      </c>
      <c r="I648" s="65" t="s">
        <v>528</v>
      </c>
      <c r="J648" s="67" t="s">
        <v>5886</v>
      </c>
      <c r="K648" s="61" t="s">
        <v>479</v>
      </c>
      <c r="L648" s="112"/>
      <c r="M648" s="118" t="s">
        <v>132</v>
      </c>
      <c r="N648" s="65" t="s">
        <v>5881</v>
      </c>
      <c r="O648" s="67" t="s">
        <v>5887</v>
      </c>
      <c r="P648" s="67" t="s">
        <v>5869</v>
      </c>
      <c r="Q648" s="112"/>
      <c r="R648" s="151">
        <v>0</v>
      </c>
      <c r="S648" s="144">
        <v>2</v>
      </c>
      <c r="T648" s="282" t="s">
        <v>5888</v>
      </c>
      <c r="U648" s="159">
        <v>31</v>
      </c>
      <c r="V648" s="282" t="s">
        <v>5889</v>
      </c>
      <c r="W648" s="159">
        <v>42</v>
      </c>
      <c r="X648" s="114"/>
      <c r="Y648" s="159"/>
      <c r="Z648" s="114"/>
      <c r="AA648" s="159"/>
      <c r="AB648" s="114"/>
      <c r="AC648" s="159"/>
      <c r="AD648" s="114"/>
      <c r="AE648" s="159"/>
      <c r="AF648" s="114"/>
      <c r="AG648" s="159"/>
      <c r="AH648" s="114"/>
      <c r="AI648" s="159"/>
      <c r="AJ648" s="114"/>
      <c r="AK648" s="159"/>
      <c r="AL648" s="114"/>
      <c r="AM648" s="159"/>
      <c r="AN648" s="144">
        <v>2</v>
      </c>
      <c r="AO648" s="161">
        <v>1</v>
      </c>
      <c r="AP648" s="130">
        <v>0</v>
      </c>
      <c r="AQ648" s="212">
        <v>0</v>
      </c>
      <c r="AR648" s="66">
        <v>0</v>
      </c>
      <c r="AS648" s="120">
        <v>0</v>
      </c>
      <c r="AT648" s="121">
        <v>0</v>
      </c>
      <c r="AU648" s="66">
        <v>0</v>
      </c>
      <c r="AV648" s="122">
        <v>0</v>
      </c>
      <c r="AW648" s="121">
        <v>2</v>
      </c>
      <c r="AX648" s="66">
        <v>0</v>
      </c>
      <c r="AY648" s="122">
        <v>0</v>
      </c>
      <c r="AZ648" s="121">
        <v>0</v>
      </c>
      <c r="BA648" s="66">
        <v>0</v>
      </c>
      <c r="BB648" s="122">
        <v>0</v>
      </c>
      <c r="BC648" s="121">
        <v>0</v>
      </c>
      <c r="BD648" s="66">
        <v>0</v>
      </c>
      <c r="BE648" s="122">
        <v>0</v>
      </c>
      <c r="BF648" s="113">
        <v>2</v>
      </c>
      <c r="BG648" s="66">
        <v>0</v>
      </c>
      <c r="BH648" s="66">
        <v>0</v>
      </c>
      <c r="BI648" s="151">
        <v>6</v>
      </c>
      <c r="BJ648" s="143">
        <v>40</v>
      </c>
      <c r="BK648" s="154">
        <v>0</v>
      </c>
      <c r="BL648" s="144">
        <v>0</v>
      </c>
      <c r="BM648" s="135">
        <v>0</v>
      </c>
      <c r="BN648" s="145">
        <v>0</v>
      </c>
      <c r="BO648" s="135">
        <v>0</v>
      </c>
      <c r="BP648" s="146">
        <v>0</v>
      </c>
      <c r="BQ648" s="135">
        <v>0</v>
      </c>
      <c r="BR648" s="145">
        <v>0</v>
      </c>
      <c r="BS648" s="135">
        <v>0</v>
      </c>
      <c r="BT648" s="155">
        <v>0</v>
      </c>
      <c r="BU648" s="149">
        <v>0</v>
      </c>
      <c r="BV648" s="144">
        <v>0</v>
      </c>
      <c r="BW648" s="145">
        <v>0</v>
      </c>
      <c r="BX648" s="146">
        <v>0</v>
      </c>
      <c r="BY648" s="147" t="s">
        <v>127</v>
      </c>
      <c r="BZ648" s="144">
        <v>0</v>
      </c>
      <c r="CA648" s="145">
        <v>0</v>
      </c>
      <c r="CB648" s="145">
        <v>0</v>
      </c>
      <c r="CC648" s="145">
        <v>0</v>
      </c>
      <c r="CD648" s="144">
        <v>0</v>
      </c>
      <c r="CE648" s="145">
        <v>0</v>
      </c>
      <c r="CF648" s="145">
        <v>0</v>
      </c>
      <c r="CG648" s="145">
        <v>0</v>
      </c>
      <c r="CH648" s="134" t="s">
        <v>127</v>
      </c>
      <c r="CI648" s="145">
        <v>0</v>
      </c>
      <c r="CJ648" s="148">
        <v>0</v>
      </c>
      <c r="CK648" s="149">
        <v>0</v>
      </c>
      <c r="CL648" s="144">
        <v>0</v>
      </c>
      <c r="CM648" s="145">
        <v>0</v>
      </c>
      <c r="CN648" s="145">
        <v>0</v>
      </c>
      <c r="CO648" s="134" t="s">
        <v>127</v>
      </c>
      <c r="CP648" s="136" t="s">
        <v>127</v>
      </c>
      <c r="CQ648" s="133" t="s">
        <v>132</v>
      </c>
      <c r="CR648" s="134" t="s">
        <v>132</v>
      </c>
      <c r="CS648" s="112"/>
      <c r="CT648" s="134" t="s">
        <v>132</v>
      </c>
      <c r="CU648" s="135"/>
      <c r="CV648" s="135"/>
      <c r="CW648" s="136" t="s">
        <v>132</v>
      </c>
      <c r="CX648" s="137" t="s">
        <v>132</v>
      </c>
      <c r="CY648" s="137" t="s">
        <v>132</v>
      </c>
      <c r="CZ648" s="137" t="s">
        <v>132</v>
      </c>
      <c r="DA648" s="163"/>
      <c r="DB648" s="156" t="s">
        <v>2744</v>
      </c>
      <c r="DC648" s="138" t="s">
        <v>149</v>
      </c>
      <c r="DD648" s="139" t="s">
        <v>2735</v>
      </c>
      <c r="DE648" s="947" t="s">
        <v>160</v>
      </c>
    </row>
    <row r="649" spans="1:109" ht="27">
      <c r="A649" s="49"/>
      <c r="B649" s="59">
        <f t="shared" ref="B649:B712" ca="1" si="10">IF(C649="","",MAX(INDIRECT("B1:B"&amp;ROW()-1))+1)</f>
        <v>641</v>
      </c>
      <c r="C649" s="115" t="s">
        <v>5877</v>
      </c>
      <c r="D649" s="150" t="s">
        <v>5890</v>
      </c>
      <c r="E649" s="65" t="s">
        <v>5891</v>
      </c>
      <c r="F649" s="116" t="s">
        <v>132</v>
      </c>
      <c r="G649" s="117" t="s">
        <v>132</v>
      </c>
      <c r="H649" s="27">
        <v>45566</v>
      </c>
      <c r="I649" s="65" t="s">
        <v>477</v>
      </c>
      <c r="J649" s="67" t="s">
        <v>5892</v>
      </c>
      <c r="K649" s="61" t="s">
        <v>479</v>
      </c>
      <c r="L649" s="112"/>
      <c r="M649" s="118" t="s">
        <v>132</v>
      </c>
      <c r="N649" s="65" t="s">
        <v>5881</v>
      </c>
      <c r="O649" s="67" t="s">
        <v>5893</v>
      </c>
      <c r="P649" s="67" t="s">
        <v>5869</v>
      </c>
      <c r="Q649" s="112"/>
      <c r="R649" s="151">
        <v>0</v>
      </c>
      <c r="S649" s="144">
        <v>1</v>
      </c>
      <c r="T649" s="282" t="s">
        <v>944</v>
      </c>
      <c r="U649" s="159">
        <v>33</v>
      </c>
      <c r="V649" s="282"/>
      <c r="W649" s="159"/>
      <c r="X649" s="114"/>
      <c r="Y649" s="159"/>
      <c r="Z649" s="114"/>
      <c r="AA649" s="159"/>
      <c r="AB649" s="114"/>
      <c r="AC649" s="159"/>
      <c r="AD649" s="114"/>
      <c r="AE649" s="159"/>
      <c r="AF649" s="114"/>
      <c r="AG649" s="159"/>
      <c r="AH649" s="114"/>
      <c r="AI649" s="159"/>
      <c r="AJ649" s="114"/>
      <c r="AK649" s="159"/>
      <c r="AL649" s="114"/>
      <c r="AM649" s="159"/>
      <c r="AN649" s="144">
        <v>2</v>
      </c>
      <c r="AO649" s="161">
        <v>1</v>
      </c>
      <c r="AP649" s="130">
        <v>0</v>
      </c>
      <c r="AQ649" s="212">
        <v>0</v>
      </c>
      <c r="AR649" s="66">
        <v>0</v>
      </c>
      <c r="AS649" s="120">
        <v>0</v>
      </c>
      <c r="AT649" s="121">
        <v>0</v>
      </c>
      <c r="AU649" s="66">
        <v>0</v>
      </c>
      <c r="AV649" s="122">
        <v>0</v>
      </c>
      <c r="AW649" s="121">
        <v>1</v>
      </c>
      <c r="AX649" s="66">
        <v>0</v>
      </c>
      <c r="AY649" s="122">
        <v>0</v>
      </c>
      <c r="AZ649" s="121">
        <v>0</v>
      </c>
      <c r="BA649" s="66">
        <v>0</v>
      </c>
      <c r="BB649" s="122">
        <v>0</v>
      </c>
      <c r="BC649" s="121">
        <v>0</v>
      </c>
      <c r="BD649" s="66">
        <v>0</v>
      </c>
      <c r="BE649" s="122">
        <v>0</v>
      </c>
      <c r="BF649" s="113">
        <v>2</v>
      </c>
      <c r="BG649" s="66">
        <v>0</v>
      </c>
      <c r="BH649" s="66">
        <v>0</v>
      </c>
      <c r="BI649" s="151">
        <v>3</v>
      </c>
      <c r="BJ649" s="143">
        <v>20</v>
      </c>
      <c r="BK649" s="154">
        <v>0</v>
      </c>
      <c r="BL649" s="144">
        <v>0</v>
      </c>
      <c r="BM649" s="135">
        <v>0</v>
      </c>
      <c r="BN649" s="145">
        <v>0</v>
      </c>
      <c r="BO649" s="135">
        <v>0</v>
      </c>
      <c r="BP649" s="146">
        <v>0</v>
      </c>
      <c r="BQ649" s="135">
        <v>0</v>
      </c>
      <c r="BR649" s="145">
        <v>0</v>
      </c>
      <c r="BS649" s="135">
        <v>0</v>
      </c>
      <c r="BT649" s="155">
        <v>0</v>
      </c>
      <c r="BU649" s="149">
        <v>0</v>
      </c>
      <c r="BV649" s="144">
        <v>0</v>
      </c>
      <c r="BW649" s="145">
        <v>0</v>
      </c>
      <c r="BX649" s="146">
        <v>0</v>
      </c>
      <c r="BY649" s="147" t="s">
        <v>132</v>
      </c>
      <c r="BZ649" s="144">
        <v>0</v>
      </c>
      <c r="CA649" s="145">
        <v>0</v>
      </c>
      <c r="CB649" s="145">
        <v>0</v>
      </c>
      <c r="CC649" s="145">
        <v>0</v>
      </c>
      <c r="CD649" s="144">
        <v>0</v>
      </c>
      <c r="CE649" s="145">
        <v>0</v>
      </c>
      <c r="CF649" s="145">
        <v>0</v>
      </c>
      <c r="CG649" s="145">
        <v>0</v>
      </c>
      <c r="CH649" s="134" t="s">
        <v>127</v>
      </c>
      <c r="CI649" s="145">
        <v>0</v>
      </c>
      <c r="CJ649" s="148">
        <v>0</v>
      </c>
      <c r="CK649" s="149">
        <v>0</v>
      </c>
      <c r="CL649" s="144">
        <v>0</v>
      </c>
      <c r="CM649" s="145">
        <v>0</v>
      </c>
      <c r="CN649" s="145">
        <v>0</v>
      </c>
      <c r="CO649" s="134" t="s">
        <v>132</v>
      </c>
      <c r="CP649" s="136"/>
      <c r="CQ649" s="133" t="s">
        <v>132</v>
      </c>
      <c r="CR649" s="134" t="s">
        <v>132</v>
      </c>
      <c r="CS649" s="112"/>
      <c r="CT649" s="134" t="s">
        <v>132</v>
      </c>
      <c r="CU649" s="135"/>
      <c r="CV649" s="135"/>
      <c r="CW649" s="136" t="s">
        <v>132</v>
      </c>
      <c r="CX649" s="137" t="s">
        <v>132</v>
      </c>
      <c r="CY649" s="137" t="s">
        <v>132</v>
      </c>
      <c r="CZ649" s="137" t="s">
        <v>132</v>
      </c>
      <c r="DA649" s="163"/>
      <c r="DB649" s="156" t="s">
        <v>2744</v>
      </c>
      <c r="DC649" s="138" t="s">
        <v>149</v>
      </c>
      <c r="DD649" s="139" t="s">
        <v>2735</v>
      </c>
      <c r="DE649" s="947" t="s">
        <v>160</v>
      </c>
    </row>
    <row r="650" spans="1:109">
      <c r="A650" s="49"/>
      <c r="B650" s="59">
        <f t="shared" ca="1" si="10"/>
        <v>642</v>
      </c>
      <c r="C650" s="115" t="s">
        <v>1609</v>
      </c>
      <c r="D650" s="150" t="s">
        <v>5894</v>
      </c>
      <c r="E650" s="65" t="s">
        <v>5895</v>
      </c>
      <c r="F650" s="116" t="s">
        <v>132</v>
      </c>
      <c r="G650" s="117" t="s">
        <v>132</v>
      </c>
      <c r="H650" s="27">
        <v>20180</v>
      </c>
      <c r="I650" s="65" t="s">
        <v>477</v>
      </c>
      <c r="J650" s="67" t="s">
        <v>5896</v>
      </c>
      <c r="K650" s="61" t="s">
        <v>479</v>
      </c>
      <c r="L650" s="112"/>
      <c r="M650" s="118" t="s">
        <v>2727</v>
      </c>
      <c r="N650" s="65" t="s">
        <v>5897</v>
      </c>
      <c r="O650" s="67" t="s">
        <v>5898</v>
      </c>
      <c r="P650" s="67" t="s">
        <v>3460</v>
      </c>
      <c r="Q650" s="112"/>
      <c r="R650" s="151">
        <v>0</v>
      </c>
      <c r="S650" s="144">
        <v>0</v>
      </c>
      <c r="T650" s="282"/>
      <c r="U650" s="159"/>
      <c r="V650" s="282"/>
      <c r="W650" s="159"/>
      <c r="X650" s="114"/>
      <c r="Y650" s="159"/>
      <c r="Z650" s="114"/>
      <c r="AA650" s="159"/>
      <c r="AB650" s="114"/>
      <c r="AC650" s="159"/>
      <c r="AD650" s="114"/>
      <c r="AE650" s="159"/>
      <c r="AF650" s="114"/>
      <c r="AG650" s="159"/>
      <c r="AH650" s="114"/>
      <c r="AI650" s="159"/>
      <c r="AJ650" s="114"/>
      <c r="AK650" s="159"/>
      <c r="AL650" s="114"/>
      <c r="AM650" s="159"/>
      <c r="AN650" s="144">
        <v>1</v>
      </c>
      <c r="AO650" s="161">
        <v>0.05</v>
      </c>
      <c r="AP650" s="130">
        <v>0</v>
      </c>
      <c r="AQ650" s="212">
        <v>0</v>
      </c>
      <c r="AR650" s="66">
        <v>0</v>
      </c>
      <c r="AS650" s="120">
        <v>0</v>
      </c>
      <c r="AT650" s="121">
        <v>0</v>
      </c>
      <c r="AU650" s="66">
        <v>0</v>
      </c>
      <c r="AV650" s="122">
        <v>0</v>
      </c>
      <c r="AW650" s="121">
        <v>0</v>
      </c>
      <c r="AX650" s="66">
        <v>1</v>
      </c>
      <c r="AY650" s="122">
        <v>0.66</v>
      </c>
      <c r="AZ650" s="121">
        <v>0</v>
      </c>
      <c r="BA650" s="66">
        <v>0</v>
      </c>
      <c r="BB650" s="122">
        <v>0</v>
      </c>
      <c r="BC650" s="121">
        <v>0</v>
      </c>
      <c r="BD650" s="66">
        <v>0</v>
      </c>
      <c r="BE650" s="122">
        <v>0</v>
      </c>
      <c r="BF650" s="113">
        <v>0</v>
      </c>
      <c r="BG650" s="66">
        <v>1</v>
      </c>
      <c r="BH650" s="66">
        <v>0.66</v>
      </c>
      <c r="BI650" s="151">
        <v>0.5</v>
      </c>
      <c r="BJ650" s="143">
        <v>3</v>
      </c>
      <c r="BK650" s="154">
        <v>0</v>
      </c>
      <c r="BL650" s="144">
        <v>0</v>
      </c>
      <c r="BM650" s="135">
        <v>0</v>
      </c>
      <c r="BN650" s="145">
        <v>0</v>
      </c>
      <c r="BO650" s="135">
        <v>0</v>
      </c>
      <c r="BP650" s="146">
        <v>0</v>
      </c>
      <c r="BQ650" s="135">
        <v>0</v>
      </c>
      <c r="BR650" s="145">
        <v>0</v>
      </c>
      <c r="BS650" s="135">
        <v>0</v>
      </c>
      <c r="BT650" s="155">
        <v>0</v>
      </c>
      <c r="BU650" s="149">
        <v>0</v>
      </c>
      <c r="BV650" s="144">
        <v>0</v>
      </c>
      <c r="BW650" s="145">
        <v>0</v>
      </c>
      <c r="BX650" s="146">
        <v>0</v>
      </c>
      <c r="BY650" s="147" t="s">
        <v>132</v>
      </c>
      <c r="BZ650" s="144">
        <v>0</v>
      </c>
      <c r="CA650" s="145">
        <v>0</v>
      </c>
      <c r="CB650" s="145">
        <v>0</v>
      </c>
      <c r="CC650" s="145">
        <v>0</v>
      </c>
      <c r="CD650" s="144">
        <v>0</v>
      </c>
      <c r="CE650" s="145">
        <v>0</v>
      </c>
      <c r="CF650" s="145">
        <v>0</v>
      </c>
      <c r="CG650" s="145">
        <v>0</v>
      </c>
      <c r="CH650" s="134" t="s">
        <v>132</v>
      </c>
      <c r="CI650" s="145"/>
      <c r="CJ650" s="148"/>
      <c r="CK650" s="149"/>
      <c r="CL650" s="144">
        <v>0</v>
      </c>
      <c r="CM650" s="145">
        <v>0</v>
      </c>
      <c r="CN650" s="145">
        <v>0</v>
      </c>
      <c r="CO650" s="134" t="s">
        <v>132</v>
      </c>
      <c r="CP650" s="136"/>
      <c r="CQ650" s="133" t="s">
        <v>132</v>
      </c>
      <c r="CR650" s="134" t="s">
        <v>132</v>
      </c>
      <c r="CS650" s="112"/>
      <c r="CT650" s="134" t="s">
        <v>132</v>
      </c>
      <c r="CU650" s="135"/>
      <c r="CV650" s="135"/>
      <c r="CW650" s="136" t="s">
        <v>132</v>
      </c>
      <c r="CX650" s="137" t="s">
        <v>132</v>
      </c>
      <c r="CY650" s="137" t="s">
        <v>127</v>
      </c>
      <c r="CZ650" s="137" t="s">
        <v>132</v>
      </c>
      <c r="DA650" s="163" t="s">
        <v>4077</v>
      </c>
      <c r="DB650" s="156" t="s">
        <v>2744</v>
      </c>
      <c r="DC650" s="138" t="s">
        <v>149</v>
      </c>
      <c r="DD650" s="139" t="s">
        <v>2735</v>
      </c>
      <c r="DE650" s="947" t="s">
        <v>180</v>
      </c>
    </row>
    <row r="651" spans="1:109" ht="40.5">
      <c r="A651" s="49"/>
      <c r="B651" s="59">
        <f t="shared" ca="1" si="10"/>
        <v>643</v>
      </c>
      <c r="C651" s="115" t="s">
        <v>1609</v>
      </c>
      <c r="D651" s="150" t="s">
        <v>5899</v>
      </c>
      <c r="E651" s="65" t="s">
        <v>5900</v>
      </c>
      <c r="F651" s="116" t="s">
        <v>132</v>
      </c>
      <c r="G651" s="117" t="s">
        <v>132</v>
      </c>
      <c r="H651" s="27">
        <v>34366</v>
      </c>
      <c r="I651" s="65" t="s">
        <v>477</v>
      </c>
      <c r="J651" s="67" t="s">
        <v>5896</v>
      </c>
      <c r="K651" s="61" t="s">
        <v>479</v>
      </c>
      <c r="L651" s="112"/>
      <c r="M651" s="118" t="s">
        <v>2727</v>
      </c>
      <c r="N651" s="65" t="s">
        <v>5897</v>
      </c>
      <c r="O651" s="67" t="s">
        <v>5901</v>
      </c>
      <c r="P651" s="67" t="s">
        <v>5865</v>
      </c>
      <c r="Q651" s="112"/>
      <c r="R651" s="151">
        <v>0</v>
      </c>
      <c r="S651" s="144">
        <v>1</v>
      </c>
      <c r="T651" s="282" t="s">
        <v>1650</v>
      </c>
      <c r="U651" s="159">
        <v>22</v>
      </c>
      <c r="V651" s="282"/>
      <c r="W651" s="159"/>
      <c r="X651" s="114"/>
      <c r="Y651" s="159"/>
      <c r="Z651" s="114"/>
      <c r="AA651" s="159"/>
      <c r="AB651" s="114"/>
      <c r="AC651" s="159"/>
      <c r="AD651" s="114"/>
      <c r="AE651" s="159"/>
      <c r="AF651" s="114"/>
      <c r="AG651" s="159"/>
      <c r="AH651" s="114"/>
      <c r="AI651" s="159"/>
      <c r="AJ651" s="114"/>
      <c r="AK651" s="159"/>
      <c r="AL651" s="114"/>
      <c r="AM651" s="159"/>
      <c r="AN651" s="144">
        <v>1</v>
      </c>
      <c r="AO651" s="161">
        <v>0.05</v>
      </c>
      <c r="AP651" s="130">
        <v>0</v>
      </c>
      <c r="AQ651" s="212">
        <v>1</v>
      </c>
      <c r="AR651" s="66">
        <v>0</v>
      </c>
      <c r="AS651" s="120">
        <v>0</v>
      </c>
      <c r="AT651" s="121">
        <v>0</v>
      </c>
      <c r="AU651" s="66">
        <v>0</v>
      </c>
      <c r="AV651" s="122">
        <v>0</v>
      </c>
      <c r="AW651" s="121">
        <v>2</v>
      </c>
      <c r="AX651" s="66">
        <v>1</v>
      </c>
      <c r="AY651" s="122">
        <v>0.8</v>
      </c>
      <c r="AZ651" s="121">
        <v>0</v>
      </c>
      <c r="BA651" s="66">
        <v>0</v>
      </c>
      <c r="BB651" s="122">
        <v>0</v>
      </c>
      <c r="BC651" s="121">
        <v>0</v>
      </c>
      <c r="BD651" s="66">
        <v>0</v>
      </c>
      <c r="BE651" s="122">
        <v>0</v>
      </c>
      <c r="BF651" s="113">
        <v>0</v>
      </c>
      <c r="BG651" s="66">
        <v>2</v>
      </c>
      <c r="BH651" s="66">
        <v>1.6</v>
      </c>
      <c r="BI651" s="151">
        <v>5.5</v>
      </c>
      <c r="BJ651" s="143">
        <v>14</v>
      </c>
      <c r="BK651" s="154">
        <v>0</v>
      </c>
      <c r="BL651" s="144">
        <v>0</v>
      </c>
      <c r="BM651" s="135">
        <v>0</v>
      </c>
      <c r="BN651" s="145">
        <v>0</v>
      </c>
      <c r="BO651" s="135">
        <v>0</v>
      </c>
      <c r="BP651" s="146">
        <v>0</v>
      </c>
      <c r="BQ651" s="135">
        <v>0</v>
      </c>
      <c r="BR651" s="145">
        <v>0</v>
      </c>
      <c r="BS651" s="135">
        <v>0</v>
      </c>
      <c r="BT651" s="155">
        <v>0</v>
      </c>
      <c r="BU651" s="149">
        <v>0</v>
      </c>
      <c r="BV651" s="144">
        <v>1</v>
      </c>
      <c r="BW651" s="145">
        <v>42</v>
      </c>
      <c r="BX651" s="146">
        <v>16</v>
      </c>
      <c r="BY651" s="147" t="s">
        <v>127</v>
      </c>
      <c r="BZ651" s="144">
        <v>1</v>
      </c>
      <c r="CA651" s="145">
        <v>67</v>
      </c>
      <c r="CB651" s="145">
        <v>64</v>
      </c>
      <c r="CC651" s="145">
        <v>67</v>
      </c>
      <c r="CD651" s="144">
        <v>0</v>
      </c>
      <c r="CE651" s="145">
        <v>0</v>
      </c>
      <c r="CF651" s="145">
        <v>0</v>
      </c>
      <c r="CG651" s="145">
        <v>0</v>
      </c>
      <c r="CH651" s="134" t="s">
        <v>127</v>
      </c>
      <c r="CI651" s="145">
        <v>0</v>
      </c>
      <c r="CJ651" s="148">
        <v>3</v>
      </c>
      <c r="CK651" s="149">
        <v>0</v>
      </c>
      <c r="CL651" s="144">
        <v>0</v>
      </c>
      <c r="CM651" s="145">
        <v>0</v>
      </c>
      <c r="CN651" s="145">
        <v>0</v>
      </c>
      <c r="CO651" s="134" t="s">
        <v>127</v>
      </c>
      <c r="CP651" s="136" t="s">
        <v>127</v>
      </c>
      <c r="CQ651" s="133" t="s">
        <v>127</v>
      </c>
      <c r="CR651" s="134" t="s">
        <v>127</v>
      </c>
      <c r="CS651" s="112" t="s">
        <v>5902</v>
      </c>
      <c r="CT651" s="134" t="s">
        <v>127</v>
      </c>
      <c r="CU651" s="135">
        <v>0</v>
      </c>
      <c r="CV651" s="135">
        <v>1</v>
      </c>
      <c r="CW651" s="136" t="s">
        <v>132</v>
      </c>
      <c r="CX651" s="137" t="s">
        <v>132</v>
      </c>
      <c r="CY651" s="137" t="s">
        <v>127</v>
      </c>
      <c r="CZ651" s="137" t="s">
        <v>132</v>
      </c>
      <c r="DA651" s="163" t="s">
        <v>4077</v>
      </c>
      <c r="DB651" s="156" t="s">
        <v>2744</v>
      </c>
      <c r="DC651" s="138" t="s">
        <v>149</v>
      </c>
      <c r="DD651" s="139" t="s">
        <v>2735</v>
      </c>
      <c r="DE651" s="947" t="s">
        <v>5903</v>
      </c>
    </row>
    <row r="652" spans="1:109" ht="40.5">
      <c r="A652" s="49"/>
      <c r="B652" s="59">
        <f t="shared" ca="1" si="10"/>
        <v>644</v>
      </c>
      <c r="C652" s="115" t="s">
        <v>1609</v>
      </c>
      <c r="D652" s="150" t="s">
        <v>5904</v>
      </c>
      <c r="E652" s="65" t="s">
        <v>5905</v>
      </c>
      <c r="F652" s="116" t="s">
        <v>132</v>
      </c>
      <c r="G652" s="117" t="s">
        <v>132</v>
      </c>
      <c r="H652" s="27">
        <v>35339</v>
      </c>
      <c r="I652" s="65" t="s">
        <v>477</v>
      </c>
      <c r="J652" s="67" t="s">
        <v>5896</v>
      </c>
      <c r="K652" s="61" t="s">
        <v>479</v>
      </c>
      <c r="L652" s="112"/>
      <c r="M652" s="118" t="s">
        <v>2727</v>
      </c>
      <c r="N652" s="65" t="s">
        <v>5897</v>
      </c>
      <c r="O652" s="67" t="s">
        <v>5906</v>
      </c>
      <c r="P652" s="67" t="s">
        <v>5032</v>
      </c>
      <c r="Q652" s="112"/>
      <c r="R652" s="151">
        <v>0</v>
      </c>
      <c r="S652" s="144">
        <v>1</v>
      </c>
      <c r="T652" s="282" t="s">
        <v>1650</v>
      </c>
      <c r="U652" s="159">
        <v>21</v>
      </c>
      <c r="V652" s="282"/>
      <c r="W652" s="159"/>
      <c r="X652" s="114"/>
      <c r="Y652" s="159"/>
      <c r="Z652" s="114"/>
      <c r="AA652" s="159"/>
      <c r="AB652" s="114"/>
      <c r="AC652" s="159"/>
      <c r="AD652" s="114"/>
      <c r="AE652" s="159"/>
      <c r="AF652" s="114"/>
      <c r="AG652" s="159"/>
      <c r="AH652" s="114"/>
      <c r="AI652" s="159"/>
      <c r="AJ652" s="114"/>
      <c r="AK652" s="159"/>
      <c r="AL652" s="114"/>
      <c r="AM652" s="159"/>
      <c r="AN652" s="144">
        <v>2</v>
      </c>
      <c r="AO652" s="161">
        <v>0.32</v>
      </c>
      <c r="AP652" s="130">
        <v>0</v>
      </c>
      <c r="AQ652" s="212">
        <v>0</v>
      </c>
      <c r="AR652" s="66">
        <v>0</v>
      </c>
      <c r="AS652" s="120">
        <v>2</v>
      </c>
      <c r="AT652" s="121">
        <v>0</v>
      </c>
      <c r="AU652" s="66">
        <v>0</v>
      </c>
      <c r="AV652" s="122">
        <v>0</v>
      </c>
      <c r="AW652" s="121">
        <v>2</v>
      </c>
      <c r="AX652" s="66">
        <v>2</v>
      </c>
      <c r="AY652" s="122">
        <v>1.6</v>
      </c>
      <c r="AZ652" s="121">
        <v>0</v>
      </c>
      <c r="BA652" s="66">
        <v>0</v>
      </c>
      <c r="BB652" s="122">
        <v>0</v>
      </c>
      <c r="BC652" s="121">
        <v>0</v>
      </c>
      <c r="BD652" s="66">
        <v>0</v>
      </c>
      <c r="BE652" s="122">
        <v>0</v>
      </c>
      <c r="BF652" s="113">
        <v>1</v>
      </c>
      <c r="BG652" s="66">
        <v>2</v>
      </c>
      <c r="BH652" s="66">
        <v>1.6</v>
      </c>
      <c r="BI652" s="151">
        <v>5.5</v>
      </c>
      <c r="BJ652" s="143">
        <v>21</v>
      </c>
      <c r="BK652" s="154">
        <v>0</v>
      </c>
      <c r="BL652" s="144">
        <v>0</v>
      </c>
      <c r="BM652" s="135">
        <v>0</v>
      </c>
      <c r="BN652" s="145">
        <v>0</v>
      </c>
      <c r="BO652" s="135">
        <v>0</v>
      </c>
      <c r="BP652" s="146">
        <v>0</v>
      </c>
      <c r="BQ652" s="135">
        <v>0</v>
      </c>
      <c r="BR652" s="145">
        <v>0</v>
      </c>
      <c r="BS652" s="135">
        <v>0</v>
      </c>
      <c r="BT652" s="155">
        <v>0</v>
      </c>
      <c r="BU652" s="149">
        <v>0</v>
      </c>
      <c r="BV652" s="144">
        <v>0</v>
      </c>
      <c r="BW652" s="145">
        <v>115</v>
      </c>
      <c r="BX652" s="146">
        <v>33</v>
      </c>
      <c r="BY652" s="147" t="s">
        <v>127</v>
      </c>
      <c r="BZ652" s="144">
        <v>0</v>
      </c>
      <c r="CA652" s="145">
        <v>175</v>
      </c>
      <c r="CB652" s="145">
        <v>70</v>
      </c>
      <c r="CC652" s="145">
        <v>175</v>
      </c>
      <c r="CD652" s="144">
        <v>0</v>
      </c>
      <c r="CE652" s="145">
        <v>0</v>
      </c>
      <c r="CF652" s="145">
        <v>0</v>
      </c>
      <c r="CG652" s="145">
        <v>0</v>
      </c>
      <c r="CH652" s="134" t="s">
        <v>127</v>
      </c>
      <c r="CI652" s="145">
        <v>0</v>
      </c>
      <c r="CJ652" s="148">
        <v>4</v>
      </c>
      <c r="CK652" s="149">
        <v>1</v>
      </c>
      <c r="CL652" s="144">
        <v>0</v>
      </c>
      <c r="CM652" s="145">
        <v>0</v>
      </c>
      <c r="CN652" s="145">
        <v>0</v>
      </c>
      <c r="CO652" s="134" t="s">
        <v>127</v>
      </c>
      <c r="CP652" s="136" t="s">
        <v>127</v>
      </c>
      <c r="CQ652" s="133" t="s">
        <v>127</v>
      </c>
      <c r="CR652" s="134" t="s">
        <v>127</v>
      </c>
      <c r="CS652" s="112" t="s">
        <v>5902</v>
      </c>
      <c r="CT652" s="134" t="s">
        <v>132</v>
      </c>
      <c r="CU652" s="135"/>
      <c r="CV652" s="135"/>
      <c r="CW652" s="136" t="s">
        <v>132</v>
      </c>
      <c r="CX652" s="137" t="s">
        <v>132</v>
      </c>
      <c r="CY652" s="137" t="s">
        <v>127</v>
      </c>
      <c r="CZ652" s="137" t="s">
        <v>132</v>
      </c>
      <c r="DA652" s="163" t="s">
        <v>4077</v>
      </c>
      <c r="DB652" s="156" t="s">
        <v>2744</v>
      </c>
      <c r="DC652" s="138" t="s">
        <v>149</v>
      </c>
      <c r="DD652" s="139" t="s">
        <v>2735</v>
      </c>
      <c r="DE652" s="947" t="s">
        <v>5907</v>
      </c>
    </row>
    <row r="653" spans="1:109" ht="40.5">
      <c r="A653" s="49"/>
      <c r="B653" s="59">
        <f t="shared" ca="1" si="10"/>
        <v>645</v>
      </c>
      <c r="C653" s="115" t="s">
        <v>1609</v>
      </c>
      <c r="D653" s="150" t="s">
        <v>5908</v>
      </c>
      <c r="E653" s="65" t="s">
        <v>5909</v>
      </c>
      <c r="F653" s="116" t="s">
        <v>132</v>
      </c>
      <c r="G653" s="117" t="s">
        <v>132</v>
      </c>
      <c r="H653" s="27">
        <v>38565</v>
      </c>
      <c r="I653" s="65" t="s">
        <v>477</v>
      </c>
      <c r="J653" s="67" t="s">
        <v>5896</v>
      </c>
      <c r="K653" s="61" t="s">
        <v>479</v>
      </c>
      <c r="L653" s="112"/>
      <c r="M653" s="118" t="s">
        <v>2727</v>
      </c>
      <c r="N653" s="65" t="s">
        <v>5897</v>
      </c>
      <c r="O653" s="67" t="s">
        <v>5910</v>
      </c>
      <c r="P653" s="67" t="s">
        <v>5865</v>
      </c>
      <c r="Q653" s="112"/>
      <c r="R653" s="151">
        <v>0</v>
      </c>
      <c r="S653" s="144">
        <v>2</v>
      </c>
      <c r="T653" s="282" t="s">
        <v>944</v>
      </c>
      <c r="U653" s="159">
        <v>8</v>
      </c>
      <c r="V653" s="282" t="s">
        <v>5911</v>
      </c>
      <c r="W653" s="159">
        <v>7</v>
      </c>
      <c r="X653" s="114"/>
      <c r="Y653" s="159"/>
      <c r="Z653" s="114"/>
      <c r="AA653" s="159"/>
      <c r="AB653" s="114"/>
      <c r="AC653" s="159"/>
      <c r="AD653" s="114"/>
      <c r="AE653" s="159"/>
      <c r="AF653" s="114"/>
      <c r="AG653" s="159"/>
      <c r="AH653" s="114"/>
      <c r="AI653" s="159"/>
      <c r="AJ653" s="114"/>
      <c r="AK653" s="159"/>
      <c r="AL653" s="114"/>
      <c r="AM653" s="159"/>
      <c r="AN653" s="144">
        <v>2</v>
      </c>
      <c r="AO653" s="161">
        <v>0.19</v>
      </c>
      <c r="AP653" s="130">
        <v>0</v>
      </c>
      <c r="AQ653" s="212">
        <v>0</v>
      </c>
      <c r="AR653" s="66">
        <v>0</v>
      </c>
      <c r="AS653" s="120">
        <v>2</v>
      </c>
      <c r="AT653" s="121">
        <v>0</v>
      </c>
      <c r="AU653" s="66">
        <v>0</v>
      </c>
      <c r="AV653" s="122">
        <v>0</v>
      </c>
      <c r="AW653" s="121">
        <v>3</v>
      </c>
      <c r="AX653" s="66">
        <v>0</v>
      </c>
      <c r="AY653" s="122">
        <v>0</v>
      </c>
      <c r="AZ653" s="121">
        <v>0</v>
      </c>
      <c r="BA653" s="66">
        <v>0</v>
      </c>
      <c r="BB653" s="122">
        <v>0</v>
      </c>
      <c r="BC653" s="121">
        <v>0</v>
      </c>
      <c r="BD653" s="66">
        <v>0</v>
      </c>
      <c r="BE653" s="122">
        <v>0</v>
      </c>
      <c r="BF653" s="113">
        <v>0</v>
      </c>
      <c r="BG653" s="66">
        <v>2</v>
      </c>
      <c r="BH653" s="66">
        <v>1.6</v>
      </c>
      <c r="BI653" s="151">
        <v>5.5</v>
      </c>
      <c r="BJ653" s="143">
        <v>23</v>
      </c>
      <c r="BK653" s="154">
        <v>0</v>
      </c>
      <c r="BL653" s="144">
        <v>0</v>
      </c>
      <c r="BM653" s="135">
        <v>0</v>
      </c>
      <c r="BN653" s="145">
        <v>0</v>
      </c>
      <c r="BO653" s="135">
        <v>0</v>
      </c>
      <c r="BP653" s="146">
        <v>0</v>
      </c>
      <c r="BQ653" s="135">
        <v>0</v>
      </c>
      <c r="BR653" s="145">
        <v>0</v>
      </c>
      <c r="BS653" s="135">
        <v>0</v>
      </c>
      <c r="BT653" s="155">
        <v>0</v>
      </c>
      <c r="BU653" s="149">
        <v>0</v>
      </c>
      <c r="BV653" s="144">
        <v>0</v>
      </c>
      <c r="BW653" s="145">
        <v>37</v>
      </c>
      <c r="BX653" s="146">
        <v>17</v>
      </c>
      <c r="BY653" s="147" t="s">
        <v>127</v>
      </c>
      <c r="BZ653" s="144">
        <v>0</v>
      </c>
      <c r="CA653" s="145">
        <v>72</v>
      </c>
      <c r="CB653" s="145">
        <v>56</v>
      </c>
      <c r="CC653" s="145">
        <v>72</v>
      </c>
      <c r="CD653" s="144">
        <v>0</v>
      </c>
      <c r="CE653" s="145">
        <v>0</v>
      </c>
      <c r="CF653" s="145">
        <v>0</v>
      </c>
      <c r="CG653" s="145">
        <v>0</v>
      </c>
      <c r="CH653" s="134" t="s">
        <v>127</v>
      </c>
      <c r="CI653" s="145">
        <v>0</v>
      </c>
      <c r="CJ653" s="148">
        <v>2</v>
      </c>
      <c r="CK653" s="149">
        <v>5</v>
      </c>
      <c r="CL653" s="144">
        <v>0</v>
      </c>
      <c r="CM653" s="145">
        <v>0</v>
      </c>
      <c r="CN653" s="145">
        <v>0</v>
      </c>
      <c r="CO653" s="134" t="s">
        <v>127</v>
      </c>
      <c r="CP653" s="136" t="s">
        <v>127</v>
      </c>
      <c r="CQ653" s="133" t="s">
        <v>127</v>
      </c>
      <c r="CR653" s="134" t="s">
        <v>127</v>
      </c>
      <c r="CS653" s="112" t="s">
        <v>5902</v>
      </c>
      <c r="CT653" s="134" t="s">
        <v>132</v>
      </c>
      <c r="CU653" s="135"/>
      <c r="CV653" s="135"/>
      <c r="CW653" s="136" t="s">
        <v>132</v>
      </c>
      <c r="CX653" s="137" t="s">
        <v>132</v>
      </c>
      <c r="CY653" s="137" t="s">
        <v>127</v>
      </c>
      <c r="CZ653" s="137" t="s">
        <v>132</v>
      </c>
      <c r="DA653" s="163" t="s">
        <v>4077</v>
      </c>
      <c r="DB653" s="156" t="s">
        <v>2744</v>
      </c>
      <c r="DC653" s="138" t="s">
        <v>149</v>
      </c>
      <c r="DD653" s="139" t="s">
        <v>2735</v>
      </c>
      <c r="DE653" s="947" t="s">
        <v>5912</v>
      </c>
    </row>
    <row r="654" spans="1:109">
      <c r="A654" s="49"/>
      <c r="B654" s="59">
        <f t="shared" ca="1" si="10"/>
        <v>646</v>
      </c>
      <c r="C654" s="115" t="s">
        <v>295</v>
      </c>
      <c r="D654" s="150" t="s">
        <v>5913</v>
      </c>
      <c r="E654" s="65" t="s">
        <v>5914</v>
      </c>
      <c r="F654" s="116" t="s">
        <v>132</v>
      </c>
      <c r="G654" s="117" t="s">
        <v>132</v>
      </c>
      <c r="H654" s="27">
        <v>35856</v>
      </c>
      <c r="I654" s="65" t="s">
        <v>477</v>
      </c>
      <c r="J654" s="67" t="s">
        <v>5915</v>
      </c>
      <c r="K654" s="61" t="s">
        <v>479</v>
      </c>
      <c r="L654" s="112"/>
      <c r="M654" s="118" t="s">
        <v>2727</v>
      </c>
      <c r="N654" s="65" t="s">
        <v>1710</v>
      </c>
      <c r="O654" s="67" t="s">
        <v>5916</v>
      </c>
      <c r="P654" s="67" t="s">
        <v>2743</v>
      </c>
      <c r="Q654" s="112"/>
      <c r="R654" s="151">
        <v>0</v>
      </c>
      <c r="S654" s="144">
        <v>0</v>
      </c>
      <c r="T654" s="282"/>
      <c r="U654" s="159"/>
      <c r="V654" s="282"/>
      <c r="W654" s="159"/>
      <c r="X654" s="114"/>
      <c r="Y654" s="159"/>
      <c r="Z654" s="114"/>
      <c r="AA654" s="159"/>
      <c r="AB654" s="114"/>
      <c r="AC654" s="159"/>
      <c r="AD654" s="114"/>
      <c r="AE654" s="159"/>
      <c r="AF654" s="114"/>
      <c r="AG654" s="159"/>
      <c r="AH654" s="114"/>
      <c r="AI654" s="159"/>
      <c r="AJ654" s="114"/>
      <c r="AK654" s="159"/>
      <c r="AL654" s="114"/>
      <c r="AM654" s="159"/>
      <c r="AN654" s="144">
        <v>2</v>
      </c>
      <c r="AO654" s="161">
        <v>0.5</v>
      </c>
      <c r="AP654" s="130">
        <v>0</v>
      </c>
      <c r="AQ654" s="212">
        <v>0</v>
      </c>
      <c r="AR654" s="66">
        <v>0</v>
      </c>
      <c r="AS654" s="120">
        <v>0</v>
      </c>
      <c r="AT654" s="121">
        <v>0</v>
      </c>
      <c r="AU654" s="66">
        <v>0</v>
      </c>
      <c r="AV654" s="122">
        <v>0</v>
      </c>
      <c r="AW654" s="121">
        <v>0</v>
      </c>
      <c r="AX654" s="66">
        <v>1</v>
      </c>
      <c r="AY654" s="122">
        <v>0.5</v>
      </c>
      <c r="AZ654" s="121">
        <v>0</v>
      </c>
      <c r="BA654" s="66">
        <v>0</v>
      </c>
      <c r="BB654" s="122">
        <v>0</v>
      </c>
      <c r="BC654" s="121">
        <v>0</v>
      </c>
      <c r="BD654" s="66">
        <v>0</v>
      </c>
      <c r="BE654" s="122">
        <v>0</v>
      </c>
      <c r="BF654" s="113">
        <v>0</v>
      </c>
      <c r="BG654" s="66">
        <v>1</v>
      </c>
      <c r="BH654" s="66">
        <v>0.5</v>
      </c>
      <c r="BI654" s="151">
        <v>0.5</v>
      </c>
      <c r="BJ654" s="143">
        <v>2.5</v>
      </c>
      <c r="BK654" s="154">
        <v>0</v>
      </c>
      <c r="BL654" s="144">
        <v>0</v>
      </c>
      <c r="BM654" s="135">
        <v>0</v>
      </c>
      <c r="BN654" s="145">
        <v>0</v>
      </c>
      <c r="BO654" s="135">
        <v>0</v>
      </c>
      <c r="BP654" s="146">
        <v>0</v>
      </c>
      <c r="BQ654" s="135">
        <v>0</v>
      </c>
      <c r="BR654" s="145">
        <v>0</v>
      </c>
      <c r="BS654" s="135">
        <v>0</v>
      </c>
      <c r="BT654" s="155">
        <v>0</v>
      </c>
      <c r="BU654" s="149">
        <v>0</v>
      </c>
      <c r="BV654" s="144">
        <v>0</v>
      </c>
      <c r="BW654" s="145">
        <v>0</v>
      </c>
      <c r="BX654" s="146">
        <v>0</v>
      </c>
      <c r="BY654" s="147" t="s">
        <v>132</v>
      </c>
      <c r="BZ654" s="144">
        <v>0</v>
      </c>
      <c r="CA654" s="145">
        <v>0</v>
      </c>
      <c r="CB654" s="145">
        <v>0</v>
      </c>
      <c r="CC654" s="145">
        <v>0</v>
      </c>
      <c r="CD654" s="144">
        <v>0</v>
      </c>
      <c r="CE654" s="145">
        <v>0</v>
      </c>
      <c r="CF654" s="145">
        <v>0</v>
      </c>
      <c r="CG654" s="145">
        <v>0</v>
      </c>
      <c r="CH654" s="134" t="s">
        <v>132</v>
      </c>
      <c r="CI654" s="145"/>
      <c r="CJ654" s="148"/>
      <c r="CK654" s="149"/>
      <c r="CL654" s="144">
        <v>0</v>
      </c>
      <c r="CM654" s="145">
        <v>0</v>
      </c>
      <c r="CN654" s="145">
        <v>0</v>
      </c>
      <c r="CO654" s="134" t="s">
        <v>132</v>
      </c>
      <c r="CP654" s="136"/>
      <c r="CQ654" s="133" t="s">
        <v>132</v>
      </c>
      <c r="CR654" s="134" t="s">
        <v>132</v>
      </c>
      <c r="CS654" s="112"/>
      <c r="CT654" s="134" t="s">
        <v>132</v>
      </c>
      <c r="CU654" s="135"/>
      <c r="CV654" s="135"/>
      <c r="CW654" s="136" t="s">
        <v>132</v>
      </c>
      <c r="CX654" s="137" t="s">
        <v>132</v>
      </c>
      <c r="CY654" s="137" t="s">
        <v>132</v>
      </c>
      <c r="CZ654" s="137" t="s">
        <v>132</v>
      </c>
      <c r="DA654" s="163"/>
      <c r="DB654" s="156" t="s">
        <v>2744</v>
      </c>
      <c r="DC654" s="138" t="s">
        <v>149</v>
      </c>
      <c r="DD654" s="139" t="s">
        <v>2735</v>
      </c>
      <c r="DE654" s="947" t="s">
        <v>210</v>
      </c>
    </row>
    <row r="655" spans="1:109" ht="27">
      <c r="A655" s="49"/>
      <c r="B655" s="59">
        <f t="shared" ca="1" si="10"/>
        <v>647</v>
      </c>
      <c r="C655" s="115" t="s">
        <v>1609</v>
      </c>
      <c r="D655" s="150" t="s">
        <v>5917</v>
      </c>
      <c r="E655" s="65" t="s">
        <v>5918</v>
      </c>
      <c r="F655" s="116" t="s">
        <v>132</v>
      </c>
      <c r="G655" s="117" t="s">
        <v>132</v>
      </c>
      <c r="H655" s="27">
        <v>20699</v>
      </c>
      <c r="I655" s="65" t="s">
        <v>477</v>
      </c>
      <c r="J655" s="67" t="s">
        <v>5919</v>
      </c>
      <c r="K655" s="61" t="s">
        <v>528</v>
      </c>
      <c r="L655" s="112" t="s">
        <v>5920</v>
      </c>
      <c r="M655" s="118" t="s">
        <v>2727</v>
      </c>
      <c r="N655" s="65" t="s">
        <v>1719</v>
      </c>
      <c r="O655" s="67" t="s">
        <v>5921</v>
      </c>
      <c r="P655" s="67" t="s">
        <v>5865</v>
      </c>
      <c r="Q655" s="112"/>
      <c r="R655" s="151">
        <v>0</v>
      </c>
      <c r="S655" s="144">
        <v>0</v>
      </c>
      <c r="T655" s="282"/>
      <c r="U655" s="159"/>
      <c r="V655" s="282"/>
      <c r="W655" s="159"/>
      <c r="X655" s="114"/>
      <c r="Y655" s="159"/>
      <c r="Z655" s="114"/>
      <c r="AA655" s="159"/>
      <c r="AB655" s="114"/>
      <c r="AC655" s="159"/>
      <c r="AD655" s="114"/>
      <c r="AE655" s="159"/>
      <c r="AF655" s="114"/>
      <c r="AG655" s="159"/>
      <c r="AH655" s="114"/>
      <c r="AI655" s="159"/>
      <c r="AJ655" s="114"/>
      <c r="AK655" s="159"/>
      <c r="AL655" s="114"/>
      <c r="AM655" s="159"/>
      <c r="AN655" s="144">
        <v>1</v>
      </c>
      <c r="AO655" s="161">
        <v>0.3</v>
      </c>
      <c r="AP655" s="130">
        <v>0</v>
      </c>
      <c r="AQ655" s="212">
        <v>0</v>
      </c>
      <c r="AR655" s="66">
        <v>0</v>
      </c>
      <c r="AS655" s="120">
        <v>0</v>
      </c>
      <c r="AT655" s="121">
        <v>0</v>
      </c>
      <c r="AU655" s="66">
        <v>0</v>
      </c>
      <c r="AV655" s="122">
        <v>0</v>
      </c>
      <c r="AW655" s="121">
        <v>0</v>
      </c>
      <c r="AX655" s="66">
        <v>1</v>
      </c>
      <c r="AY655" s="122">
        <v>0.6</v>
      </c>
      <c r="AZ655" s="121">
        <v>0</v>
      </c>
      <c r="BA655" s="66">
        <v>0</v>
      </c>
      <c r="BB655" s="122">
        <v>0</v>
      </c>
      <c r="BC655" s="121">
        <v>0</v>
      </c>
      <c r="BD655" s="66">
        <v>0</v>
      </c>
      <c r="BE655" s="122">
        <v>0</v>
      </c>
      <c r="BF655" s="113">
        <v>0</v>
      </c>
      <c r="BG655" s="66">
        <v>1</v>
      </c>
      <c r="BH655" s="66">
        <v>0.6</v>
      </c>
      <c r="BI655" s="151">
        <v>3</v>
      </c>
      <c r="BJ655" s="143">
        <v>8</v>
      </c>
      <c r="BK655" s="154">
        <v>0</v>
      </c>
      <c r="BL655" s="144">
        <v>0</v>
      </c>
      <c r="BM655" s="135">
        <v>0</v>
      </c>
      <c r="BN655" s="145">
        <v>0</v>
      </c>
      <c r="BO655" s="135">
        <v>0</v>
      </c>
      <c r="BP655" s="146">
        <v>0</v>
      </c>
      <c r="BQ655" s="135">
        <v>0</v>
      </c>
      <c r="BR655" s="145">
        <v>0</v>
      </c>
      <c r="BS655" s="135">
        <v>0</v>
      </c>
      <c r="BT655" s="155">
        <v>0</v>
      </c>
      <c r="BU655" s="149">
        <v>0</v>
      </c>
      <c r="BV655" s="144">
        <v>1</v>
      </c>
      <c r="BW655" s="145">
        <v>16</v>
      </c>
      <c r="BX655" s="146">
        <v>5</v>
      </c>
      <c r="BY655" s="147" t="s">
        <v>132</v>
      </c>
      <c r="BZ655" s="144">
        <v>0</v>
      </c>
      <c r="CA655" s="145">
        <v>0</v>
      </c>
      <c r="CB655" s="145">
        <v>0</v>
      </c>
      <c r="CC655" s="145">
        <v>0</v>
      </c>
      <c r="CD655" s="144">
        <v>0</v>
      </c>
      <c r="CE655" s="145">
        <v>0</v>
      </c>
      <c r="CF655" s="145">
        <v>0</v>
      </c>
      <c r="CG655" s="145">
        <v>0</v>
      </c>
      <c r="CH655" s="134" t="s">
        <v>132</v>
      </c>
      <c r="CI655" s="145"/>
      <c r="CJ655" s="148"/>
      <c r="CK655" s="149"/>
      <c r="CL655" s="144">
        <v>0</v>
      </c>
      <c r="CM655" s="145">
        <v>0</v>
      </c>
      <c r="CN655" s="145">
        <v>0</v>
      </c>
      <c r="CO655" s="134" t="s">
        <v>132</v>
      </c>
      <c r="CP655" s="136"/>
      <c r="CQ655" s="133" t="s">
        <v>132</v>
      </c>
      <c r="CR655" s="134" t="s">
        <v>132</v>
      </c>
      <c r="CS655" s="112"/>
      <c r="CT655" s="134" t="s">
        <v>132</v>
      </c>
      <c r="CU655" s="135"/>
      <c r="CV655" s="135"/>
      <c r="CW655" s="136" t="s">
        <v>132</v>
      </c>
      <c r="CX655" s="137" t="s">
        <v>132</v>
      </c>
      <c r="CY655" s="137" t="s">
        <v>132</v>
      </c>
      <c r="CZ655" s="137" t="s">
        <v>132</v>
      </c>
      <c r="DA655" s="163"/>
      <c r="DB655" s="156" t="s">
        <v>2744</v>
      </c>
      <c r="DC655" s="138" t="s">
        <v>149</v>
      </c>
      <c r="DD655" s="139" t="s">
        <v>2735</v>
      </c>
      <c r="DE655" s="947" t="s">
        <v>210</v>
      </c>
    </row>
    <row r="656" spans="1:109" ht="27">
      <c r="A656" s="49"/>
      <c r="B656" s="59">
        <f t="shared" ca="1" si="10"/>
        <v>648</v>
      </c>
      <c r="C656" s="115" t="s">
        <v>1609</v>
      </c>
      <c r="D656" s="150" t="s">
        <v>5922</v>
      </c>
      <c r="E656" s="65" t="s">
        <v>5923</v>
      </c>
      <c r="F656" s="116" t="s">
        <v>132</v>
      </c>
      <c r="G656" s="117" t="s">
        <v>132</v>
      </c>
      <c r="H656" s="27">
        <v>21283</v>
      </c>
      <c r="I656" s="65" t="s">
        <v>477</v>
      </c>
      <c r="J656" s="67" t="s">
        <v>5919</v>
      </c>
      <c r="K656" s="61" t="s">
        <v>528</v>
      </c>
      <c r="L656" s="112" t="s">
        <v>5920</v>
      </c>
      <c r="M656" s="118" t="s">
        <v>2727</v>
      </c>
      <c r="N656" s="65" t="s">
        <v>1719</v>
      </c>
      <c r="O656" s="67" t="s">
        <v>5924</v>
      </c>
      <c r="P656" s="67" t="s">
        <v>5865</v>
      </c>
      <c r="Q656" s="112"/>
      <c r="R656" s="151">
        <v>0</v>
      </c>
      <c r="S656" s="144">
        <v>0</v>
      </c>
      <c r="T656" s="282"/>
      <c r="U656" s="159"/>
      <c r="V656" s="282"/>
      <c r="W656" s="159"/>
      <c r="X656" s="119"/>
      <c r="Y656" s="159"/>
      <c r="Z656" s="119"/>
      <c r="AA656" s="159"/>
      <c r="AB656" s="119"/>
      <c r="AC656" s="159"/>
      <c r="AD656" s="119"/>
      <c r="AE656" s="159"/>
      <c r="AF656" s="119"/>
      <c r="AG656" s="159"/>
      <c r="AH656" s="119"/>
      <c r="AI656" s="159"/>
      <c r="AJ656" s="119"/>
      <c r="AK656" s="159"/>
      <c r="AL656" s="119"/>
      <c r="AM656" s="159"/>
      <c r="AN656" s="144">
        <v>1</v>
      </c>
      <c r="AO656" s="161">
        <v>0.2</v>
      </c>
      <c r="AP656" s="130">
        <v>0</v>
      </c>
      <c r="AQ656" s="212">
        <v>0</v>
      </c>
      <c r="AR656" s="66">
        <v>0</v>
      </c>
      <c r="AS656" s="120">
        <v>0</v>
      </c>
      <c r="AT656" s="121">
        <v>0</v>
      </c>
      <c r="AU656" s="66">
        <v>0</v>
      </c>
      <c r="AV656" s="122">
        <v>0</v>
      </c>
      <c r="AW656" s="121">
        <v>0</v>
      </c>
      <c r="AX656" s="66">
        <v>1</v>
      </c>
      <c r="AY656" s="122">
        <v>0.4</v>
      </c>
      <c r="AZ656" s="121">
        <v>0</v>
      </c>
      <c r="BA656" s="66">
        <v>0</v>
      </c>
      <c r="BB656" s="122">
        <v>0</v>
      </c>
      <c r="BC656" s="121">
        <v>0</v>
      </c>
      <c r="BD656" s="66">
        <v>0</v>
      </c>
      <c r="BE656" s="122">
        <v>0</v>
      </c>
      <c r="BF656" s="113">
        <v>0</v>
      </c>
      <c r="BG656" s="66">
        <v>1</v>
      </c>
      <c r="BH656" s="66">
        <v>0.6</v>
      </c>
      <c r="BI656" s="151">
        <v>2</v>
      </c>
      <c r="BJ656" s="143">
        <v>3</v>
      </c>
      <c r="BK656" s="154">
        <v>0</v>
      </c>
      <c r="BL656" s="144">
        <v>0</v>
      </c>
      <c r="BM656" s="135">
        <v>0</v>
      </c>
      <c r="BN656" s="145">
        <v>0</v>
      </c>
      <c r="BO656" s="135">
        <v>0</v>
      </c>
      <c r="BP656" s="146">
        <v>0</v>
      </c>
      <c r="BQ656" s="135">
        <v>0</v>
      </c>
      <c r="BR656" s="145">
        <v>0</v>
      </c>
      <c r="BS656" s="135">
        <v>0</v>
      </c>
      <c r="BT656" s="155">
        <v>0</v>
      </c>
      <c r="BU656" s="149">
        <v>0</v>
      </c>
      <c r="BV656" s="144">
        <v>0</v>
      </c>
      <c r="BW656" s="145">
        <v>0</v>
      </c>
      <c r="BX656" s="146">
        <v>0</v>
      </c>
      <c r="BY656" s="147" t="s">
        <v>132</v>
      </c>
      <c r="BZ656" s="144">
        <v>0</v>
      </c>
      <c r="CA656" s="145">
        <v>0</v>
      </c>
      <c r="CB656" s="145">
        <v>0</v>
      </c>
      <c r="CC656" s="145">
        <v>0</v>
      </c>
      <c r="CD656" s="144">
        <v>0</v>
      </c>
      <c r="CE656" s="145">
        <v>0</v>
      </c>
      <c r="CF656" s="145">
        <v>0</v>
      </c>
      <c r="CG656" s="145">
        <v>0</v>
      </c>
      <c r="CH656" s="134" t="s">
        <v>132</v>
      </c>
      <c r="CI656" s="145"/>
      <c r="CJ656" s="148"/>
      <c r="CK656" s="149"/>
      <c r="CL656" s="144">
        <v>0</v>
      </c>
      <c r="CM656" s="145">
        <v>0</v>
      </c>
      <c r="CN656" s="145">
        <v>0</v>
      </c>
      <c r="CO656" s="134" t="s">
        <v>132</v>
      </c>
      <c r="CP656" s="136"/>
      <c r="CQ656" s="133" t="s">
        <v>132</v>
      </c>
      <c r="CR656" s="134" t="s">
        <v>132</v>
      </c>
      <c r="CS656" s="112"/>
      <c r="CT656" s="134" t="s">
        <v>132</v>
      </c>
      <c r="CU656" s="135"/>
      <c r="CV656" s="135"/>
      <c r="CW656" s="136" t="s">
        <v>132</v>
      </c>
      <c r="CX656" s="137" t="s">
        <v>132</v>
      </c>
      <c r="CY656" s="137" t="s">
        <v>132</v>
      </c>
      <c r="CZ656" s="137" t="s">
        <v>132</v>
      </c>
      <c r="DA656" s="163"/>
      <c r="DB656" s="156" t="s">
        <v>2744</v>
      </c>
      <c r="DC656" s="138" t="s">
        <v>149</v>
      </c>
      <c r="DD656" s="139" t="s">
        <v>2735</v>
      </c>
      <c r="DE656" s="947" t="s">
        <v>210</v>
      </c>
    </row>
    <row r="657" spans="1:109">
      <c r="A657" s="49"/>
      <c r="B657" s="59">
        <f t="shared" ca="1" si="10"/>
        <v>649</v>
      </c>
      <c r="C657" s="115" t="s">
        <v>295</v>
      </c>
      <c r="D657" s="150" t="s">
        <v>5925</v>
      </c>
      <c r="E657" s="65" t="s">
        <v>5926</v>
      </c>
      <c r="F657" s="116" t="s">
        <v>132</v>
      </c>
      <c r="G657" s="117" t="s">
        <v>132</v>
      </c>
      <c r="H657" s="27">
        <v>38442</v>
      </c>
      <c r="I657" s="65" t="s">
        <v>477</v>
      </c>
      <c r="J657" s="67" t="s">
        <v>5927</v>
      </c>
      <c r="K657" s="61" t="s">
        <v>528</v>
      </c>
      <c r="L657" s="112" t="s">
        <v>5928</v>
      </c>
      <c r="M657" s="118" t="s">
        <v>2727</v>
      </c>
      <c r="N657" s="65" t="s">
        <v>1719</v>
      </c>
      <c r="O657" s="67" t="s">
        <v>5929</v>
      </c>
      <c r="P657" s="67" t="s">
        <v>5930</v>
      </c>
      <c r="Q657" s="112"/>
      <c r="R657" s="151">
        <v>0</v>
      </c>
      <c r="S657" s="144">
        <v>1</v>
      </c>
      <c r="T657" s="282" t="s">
        <v>944</v>
      </c>
      <c r="U657" s="159">
        <v>1</v>
      </c>
      <c r="V657" s="282"/>
      <c r="W657" s="159"/>
      <c r="X657" s="114"/>
      <c r="Y657" s="159"/>
      <c r="Z657" s="114"/>
      <c r="AA657" s="159"/>
      <c r="AB657" s="114"/>
      <c r="AC657" s="159"/>
      <c r="AD657" s="114"/>
      <c r="AE657" s="159"/>
      <c r="AF657" s="114"/>
      <c r="AG657" s="159"/>
      <c r="AH657" s="114"/>
      <c r="AI657" s="159"/>
      <c r="AJ657" s="114"/>
      <c r="AK657" s="159"/>
      <c r="AL657" s="114"/>
      <c r="AM657" s="159"/>
      <c r="AN657" s="144">
        <v>0</v>
      </c>
      <c r="AO657" s="161">
        <v>0</v>
      </c>
      <c r="AP657" s="130">
        <v>0</v>
      </c>
      <c r="AQ657" s="212">
        <v>0</v>
      </c>
      <c r="AR657" s="66">
        <v>0</v>
      </c>
      <c r="AS657" s="120">
        <v>0</v>
      </c>
      <c r="AT657" s="121">
        <v>0</v>
      </c>
      <c r="AU657" s="66">
        <v>0</v>
      </c>
      <c r="AV657" s="122">
        <v>0</v>
      </c>
      <c r="AW657" s="121">
        <v>1</v>
      </c>
      <c r="AX657" s="66">
        <v>0</v>
      </c>
      <c r="AY657" s="122">
        <v>0</v>
      </c>
      <c r="AZ657" s="121">
        <v>0</v>
      </c>
      <c r="BA657" s="66">
        <v>0</v>
      </c>
      <c r="BB657" s="122">
        <v>0</v>
      </c>
      <c r="BC657" s="121">
        <v>0</v>
      </c>
      <c r="BD657" s="66">
        <v>0</v>
      </c>
      <c r="BE657" s="122">
        <v>0</v>
      </c>
      <c r="BF657" s="113">
        <v>1</v>
      </c>
      <c r="BG657" s="66">
        <v>1</v>
      </c>
      <c r="BH657" s="66">
        <v>0.5</v>
      </c>
      <c r="BI657" s="151">
        <v>5</v>
      </c>
      <c r="BJ657" s="143">
        <v>14</v>
      </c>
      <c r="BK657" s="154">
        <v>0</v>
      </c>
      <c r="BL657" s="144">
        <v>0</v>
      </c>
      <c r="BM657" s="135">
        <v>0</v>
      </c>
      <c r="BN657" s="145">
        <v>0</v>
      </c>
      <c r="BO657" s="135">
        <v>0</v>
      </c>
      <c r="BP657" s="146">
        <v>0</v>
      </c>
      <c r="BQ657" s="135">
        <v>0</v>
      </c>
      <c r="BR657" s="145">
        <v>0</v>
      </c>
      <c r="BS657" s="135">
        <v>0</v>
      </c>
      <c r="BT657" s="155">
        <v>0</v>
      </c>
      <c r="BU657" s="149">
        <v>0</v>
      </c>
      <c r="BV657" s="144">
        <v>0</v>
      </c>
      <c r="BW657" s="145">
        <v>119</v>
      </c>
      <c r="BX657" s="146">
        <v>10</v>
      </c>
      <c r="BY657" s="147" t="s">
        <v>132</v>
      </c>
      <c r="BZ657" s="144">
        <v>0</v>
      </c>
      <c r="CA657" s="145">
        <v>0</v>
      </c>
      <c r="CB657" s="145">
        <v>0</v>
      </c>
      <c r="CC657" s="145">
        <v>0</v>
      </c>
      <c r="CD657" s="144">
        <v>0</v>
      </c>
      <c r="CE657" s="145">
        <v>0</v>
      </c>
      <c r="CF657" s="145">
        <v>0</v>
      </c>
      <c r="CG657" s="145">
        <v>0</v>
      </c>
      <c r="CH657" s="134" t="s">
        <v>132</v>
      </c>
      <c r="CI657" s="145"/>
      <c r="CJ657" s="148"/>
      <c r="CK657" s="149"/>
      <c r="CL657" s="144">
        <v>0</v>
      </c>
      <c r="CM657" s="145">
        <v>0</v>
      </c>
      <c r="CN657" s="145">
        <v>0</v>
      </c>
      <c r="CO657" s="134" t="s">
        <v>132</v>
      </c>
      <c r="CP657" s="136"/>
      <c r="CQ657" s="133" t="s">
        <v>132</v>
      </c>
      <c r="CR657" s="134" t="s">
        <v>132</v>
      </c>
      <c r="CS657" s="112"/>
      <c r="CT657" s="134" t="s">
        <v>132</v>
      </c>
      <c r="CU657" s="135"/>
      <c r="CV657" s="135"/>
      <c r="CW657" s="136" t="s">
        <v>132</v>
      </c>
      <c r="CX657" s="137" t="s">
        <v>132</v>
      </c>
      <c r="CY657" s="137" t="s">
        <v>132</v>
      </c>
      <c r="CZ657" s="137" t="s">
        <v>132</v>
      </c>
      <c r="DA657" s="163"/>
      <c r="DB657" s="156" t="s">
        <v>2744</v>
      </c>
      <c r="DC657" s="138" t="s">
        <v>149</v>
      </c>
      <c r="DD657" s="139" t="s">
        <v>2735</v>
      </c>
      <c r="DE657" s="947" t="s">
        <v>150</v>
      </c>
    </row>
    <row r="658" spans="1:109" ht="27">
      <c r="A658" s="49"/>
      <c r="B658" s="59">
        <f t="shared" ca="1" si="10"/>
        <v>650</v>
      </c>
      <c r="C658" s="115" t="s">
        <v>295</v>
      </c>
      <c r="D658" s="150" t="s">
        <v>5925</v>
      </c>
      <c r="E658" s="65" t="s">
        <v>5931</v>
      </c>
      <c r="F658" s="116" t="s">
        <v>132</v>
      </c>
      <c r="G658" s="117" t="s">
        <v>132</v>
      </c>
      <c r="H658" s="27">
        <v>45015</v>
      </c>
      <c r="I658" s="65" t="s">
        <v>477</v>
      </c>
      <c r="J658" s="67" t="s">
        <v>5927</v>
      </c>
      <c r="K658" s="61" t="s">
        <v>528</v>
      </c>
      <c r="L658" s="112" t="s">
        <v>5928</v>
      </c>
      <c r="M658" s="118" t="s">
        <v>2727</v>
      </c>
      <c r="N658" s="65" t="s">
        <v>1719</v>
      </c>
      <c r="O658" s="67" t="s">
        <v>5932</v>
      </c>
      <c r="P658" s="67" t="s">
        <v>5930</v>
      </c>
      <c r="Q658" s="112"/>
      <c r="R658" s="151">
        <v>0</v>
      </c>
      <c r="S658" s="144">
        <v>0</v>
      </c>
      <c r="T658" s="282"/>
      <c r="U658" s="159"/>
      <c r="V658" s="282"/>
      <c r="W658" s="159"/>
      <c r="X658" s="114"/>
      <c r="Y658" s="159"/>
      <c r="Z658" s="114"/>
      <c r="AA658" s="159"/>
      <c r="AB658" s="114"/>
      <c r="AC658" s="159"/>
      <c r="AD658" s="114"/>
      <c r="AE658" s="159"/>
      <c r="AF658" s="114"/>
      <c r="AG658" s="159"/>
      <c r="AH658" s="114"/>
      <c r="AI658" s="159"/>
      <c r="AJ658" s="114"/>
      <c r="AK658" s="159"/>
      <c r="AL658" s="114"/>
      <c r="AM658" s="159"/>
      <c r="AN658" s="144">
        <v>1</v>
      </c>
      <c r="AO658" s="161">
        <v>0.1</v>
      </c>
      <c r="AP658" s="130">
        <v>0</v>
      </c>
      <c r="AQ658" s="212">
        <v>0</v>
      </c>
      <c r="AR658" s="66">
        <v>0</v>
      </c>
      <c r="AS658" s="120">
        <v>0</v>
      </c>
      <c r="AT658" s="121">
        <v>0</v>
      </c>
      <c r="AU658" s="66">
        <v>0</v>
      </c>
      <c r="AV658" s="122">
        <v>0</v>
      </c>
      <c r="AW658" s="121">
        <v>0</v>
      </c>
      <c r="AX658" s="66">
        <v>1</v>
      </c>
      <c r="AY658" s="122">
        <v>0.1</v>
      </c>
      <c r="AZ658" s="121">
        <v>0</v>
      </c>
      <c r="BA658" s="66">
        <v>0</v>
      </c>
      <c r="BB658" s="122">
        <v>0</v>
      </c>
      <c r="BC658" s="121">
        <v>0</v>
      </c>
      <c r="BD658" s="66">
        <v>0</v>
      </c>
      <c r="BE658" s="122">
        <v>0</v>
      </c>
      <c r="BF658" s="113">
        <v>0</v>
      </c>
      <c r="BG658" s="66">
        <v>1</v>
      </c>
      <c r="BH658" s="66">
        <v>0.1</v>
      </c>
      <c r="BI658" s="151">
        <v>0.25</v>
      </c>
      <c r="BJ658" s="143">
        <v>4</v>
      </c>
      <c r="BK658" s="154">
        <v>0</v>
      </c>
      <c r="BL658" s="144">
        <v>0</v>
      </c>
      <c r="BM658" s="135">
        <v>0</v>
      </c>
      <c r="BN658" s="145">
        <v>0</v>
      </c>
      <c r="BO658" s="135">
        <v>0</v>
      </c>
      <c r="BP658" s="146">
        <v>0</v>
      </c>
      <c r="BQ658" s="135">
        <v>0</v>
      </c>
      <c r="BR658" s="145">
        <v>0</v>
      </c>
      <c r="BS658" s="135">
        <v>0</v>
      </c>
      <c r="BT658" s="155">
        <v>0</v>
      </c>
      <c r="BU658" s="149">
        <v>0</v>
      </c>
      <c r="BV658" s="144">
        <v>0</v>
      </c>
      <c r="BW658" s="145">
        <v>0</v>
      </c>
      <c r="BX658" s="146">
        <v>0</v>
      </c>
      <c r="BY658" s="147" t="s">
        <v>132</v>
      </c>
      <c r="BZ658" s="144">
        <v>0</v>
      </c>
      <c r="CA658" s="145">
        <v>0</v>
      </c>
      <c r="CB658" s="145">
        <v>0</v>
      </c>
      <c r="CC658" s="145">
        <v>0</v>
      </c>
      <c r="CD658" s="144">
        <v>0</v>
      </c>
      <c r="CE658" s="145">
        <v>0</v>
      </c>
      <c r="CF658" s="145">
        <v>0</v>
      </c>
      <c r="CG658" s="145">
        <v>0</v>
      </c>
      <c r="CH658" s="134" t="s">
        <v>132</v>
      </c>
      <c r="CI658" s="145"/>
      <c r="CJ658" s="148"/>
      <c r="CK658" s="149"/>
      <c r="CL658" s="144">
        <v>0</v>
      </c>
      <c r="CM658" s="145">
        <v>0</v>
      </c>
      <c r="CN658" s="145">
        <v>0</v>
      </c>
      <c r="CO658" s="134" t="s">
        <v>132</v>
      </c>
      <c r="CP658" s="136"/>
      <c r="CQ658" s="133" t="s">
        <v>132</v>
      </c>
      <c r="CR658" s="134" t="s">
        <v>132</v>
      </c>
      <c r="CS658" s="112"/>
      <c r="CT658" s="134" t="s">
        <v>132</v>
      </c>
      <c r="CU658" s="135"/>
      <c r="CV658" s="135"/>
      <c r="CW658" s="136" t="s">
        <v>132</v>
      </c>
      <c r="CX658" s="137" t="s">
        <v>132</v>
      </c>
      <c r="CY658" s="137" t="s">
        <v>132</v>
      </c>
      <c r="CZ658" s="137" t="s">
        <v>132</v>
      </c>
      <c r="DA658" s="163"/>
      <c r="DB658" s="156" t="s">
        <v>2744</v>
      </c>
      <c r="DC658" s="138" t="s">
        <v>149</v>
      </c>
      <c r="DD658" s="139" t="s">
        <v>2735</v>
      </c>
      <c r="DE658" s="947" t="s">
        <v>150</v>
      </c>
    </row>
    <row r="659" spans="1:109" ht="27">
      <c r="A659" s="49"/>
      <c r="B659" s="59">
        <f t="shared" ca="1" si="10"/>
        <v>651</v>
      </c>
      <c r="C659" s="115" t="s">
        <v>295</v>
      </c>
      <c r="D659" s="150" t="s">
        <v>5925</v>
      </c>
      <c r="E659" s="65" t="s">
        <v>5933</v>
      </c>
      <c r="F659" s="116" t="s">
        <v>132</v>
      </c>
      <c r="G659" s="117" t="s">
        <v>132</v>
      </c>
      <c r="H659" s="27">
        <v>45015</v>
      </c>
      <c r="I659" s="65" t="s">
        <v>477</v>
      </c>
      <c r="J659" s="67" t="s">
        <v>5927</v>
      </c>
      <c r="K659" s="61" t="s">
        <v>528</v>
      </c>
      <c r="L659" s="112" t="s">
        <v>5928</v>
      </c>
      <c r="M659" s="118" t="s">
        <v>2727</v>
      </c>
      <c r="N659" s="65" t="s">
        <v>1719</v>
      </c>
      <c r="O659" s="67" t="s">
        <v>5934</v>
      </c>
      <c r="P659" s="67" t="s">
        <v>162</v>
      </c>
      <c r="Q659" s="112"/>
      <c r="R659" s="151">
        <v>0</v>
      </c>
      <c r="S659" s="144">
        <v>0</v>
      </c>
      <c r="T659" s="282"/>
      <c r="U659" s="159"/>
      <c r="V659" s="282"/>
      <c r="W659" s="159"/>
      <c r="X659" s="114"/>
      <c r="Y659" s="159"/>
      <c r="Z659" s="114"/>
      <c r="AA659" s="159"/>
      <c r="AB659" s="114"/>
      <c r="AC659" s="159"/>
      <c r="AD659" s="114"/>
      <c r="AE659" s="159"/>
      <c r="AF659" s="114"/>
      <c r="AG659" s="159"/>
      <c r="AH659" s="114"/>
      <c r="AI659" s="159"/>
      <c r="AJ659" s="114"/>
      <c r="AK659" s="159"/>
      <c r="AL659" s="114"/>
      <c r="AM659" s="159"/>
      <c r="AN659" s="144">
        <v>1</v>
      </c>
      <c r="AO659" s="161">
        <v>0.1</v>
      </c>
      <c r="AP659" s="130">
        <v>0</v>
      </c>
      <c r="AQ659" s="212">
        <v>0</v>
      </c>
      <c r="AR659" s="66">
        <v>0</v>
      </c>
      <c r="AS659" s="120">
        <v>0</v>
      </c>
      <c r="AT659" s="121">
        <v>0</v>
      </c>
      <c r="AU659" s="66">
        <v>0</v>
      </c>
      <c r="AV659" s="122">
        <v>0</v>
      </c>
      <c r="AW659" s="121">
        <v>0</v>
      </c>
      <c r="AX659" s="66">
        <v>1</v>
      </c>
      <c r="AY659" s="122">
        <v>0.1</v>
      </c>
      <c r="AZ659" s="121">
        <v>0</v>
      </c>
      <c r="BA659" s="66">
        <v>0</v>
      </c>
      <c r="BB659" s="122">
        <v>0</v>
      </c>
      <c r="BC659" s="121">
        <v>0</v>
      </c>
      <c r="BD659" s="66">
        <v>0</v>
      </c>
      <c r="BE659" s="122">
        <v>0</v>
      </c>
      <c r="BF659" s="113">
        <v>0</v>
      </c>
      <c r="BG659" s="66">
        <v>1</v>
      </c>
      <c r="BH659" s="66">
        <v>0.1</v>
      </c>
      <c r="BI659" s="151">
        <v>0.25</v>
      </c>
      <c r="BJ659" s="143">
        <v>6</v>
      </c>
      <c r="BK659" s="154">
        <v>0</v>
      </c>
      <c r="BL659" s="144">
        <v>0</v>
      </c>
      <c r="BM659" s="135">
        <v>0</v>
      </c>
      <c r="BN659" s="145">
        <v>0</v>
      </c>
      <c r="BO659" s="135">
        <v>0</v>
      </c>
      <c r="BP659" s="146">
        <v>0</v>
      </c>
      <c r="BQ659" s="135">
        <v>0</v>
      </c>
      <c r="BR659" s="145">
        <v>0</v>
      </c>
      <c r="BS659" s="135">
        <v>0</v>
      </c>
      <c r="BT659" s="155">
        <v>0</v>
      </c>
      <c r="BU659" s="149">
        <v>0</v>
      </c>
      <c r="BV659" s="144">
        <v>0</v>
      </c>
      <c r="BW659" s="145">
        <v>0</v>
      </c>
      <c r="BX659" s="146">
        <v>0</v>
      </c>
      <c r="BY659" s="147" t="s">
        <v>132</v>
      </c>
      <c r="BZ659" s="144">
        <v>0</v>
      </c>
      <c r="CA659" s="145">
        <v>0</v>
      </c>
      <c r="CB659" s="145">
        <v>0</v>
      </c>
      <c r="CC659" s="145">
        <v>0</v>
      </c>
      <c r="CD659" s="144">
        <v>0</v>
      </c>
      <c r="CE659" s="145">
        <v>0</v>
      </c>
      <c r="CF659" s="145">
        <v>0</v>
      </c>
      <c r="CG659" s="145">
        <v>0</v>
      </c>
      <c r="CH659" s="134" t="s">
        <v>132</v>
      </c>
      <c r="CI659" s="145"/>
      <c r="CJ659" s="148"/>
      <c r="CK659" s="149"/>
      <c r="CL659" s="144">
        <v>0</v>
      </c>
      <c r="CM659" s="145">
        <v>0</v>
      </c>
      <c r="CN659" s="145">
        <v>0</v>
      </c>
      <c r="CO659" s="134" t="s">
        <v>132</v>
      </c>
      <c r="CP659" s="136"/>
      <c r="CQ659" s="133" t="s">
        <v>132</v>
      </c>
      <c r="CR659" s="134" t="s">
        <v>132</v>
      </c>
      <c r="CS659" s="112"/>
      <c r="CT659" s="134" t="s">
        <v>132</v>
      </c>
      <c r="CU659" s="135"/>
      <c r="CV659" s="135"/>
      <c r="CW659" s="136" t="s">
        <v>132</v>
      </c>
      <c r="CX659" s="137" t="s">
        <v>132</v>
      </c>
      <c r="CY659" s="137" t="s">
        <v>132</v>
      </c>
      <c r="CZ659" s="137" t="s">
        <v>132</v>
      </c>
      <c r="DA659" s="163"/>
      <c r="DB659" s="156" t="s">
        <v>2744</v>
      </c>
      <c r="DC659" s="138" t="s">
        <v>149</v>
      </c>
      <c r="DD659" s="139" t="s">
        <v>2735</v>
      </c>
      <c r="DE659" s="947" t="s">
        <v>150</v>
      </c>
    </row>
    <row r="660" spans="1:109">
      <c r="A660" s="49"/>
      <c r="B660" s="59">
        <f t="shared" ca="1" si="10"/>
        <v>652</v>
      </c>
      <c r="C660" s="115" t="s">
        <v>1609</v>
      </c>
      <c r="D660" s="150" t="s">
        <v>5935</v>
      </c>
      <c r="E660" s="65" t="s">
        <v>5936</v>
      </c>
      <c r="F660" s="116" t="s">
        <v>132</v>
      </c>
      <c r="G660" s="117" t="s">
        <v>132</v>
      </c>
      <c r="H660" s="27">
        <v>39814</v>
      </c>
      <c r="I660" s="65" t="s">
        <v>477</v>
      </c>
      <c r="J660" s="67" t="s">
        <v>5937</v>
      </c>
      <c r="K660" s="61" t="s">
        <v>528</v>
      </c>
      <c r="L660" s="112" t="s">
        <v>5938</v>
      </c>
      <c r="M660" s="118" t="s">
        <v>132</v>
      </c>
      <c r="N660" s="65" t="s">
        <v>5939</v>
      </c>
      <c r="O660" s="67" t="s">
        <v>5940</v>
      </c>
      <c r="P660" s="67" t="s">
        <v>2831</v>
      </c>
      <c r="Q660" s="112"/>
      <c r="R660" s="151">
        <v>0</v>
      </c>
      <c r="S660" s="144">
        <v>0</v>
      </c>
      <c r="T660" s="282"/>
      <c r="U660" s="159"/>
      <c r="V660" s="282"/>
      <c r="W660" s="159"/>
      <c r="X660" s="114"/>
      <c r="Y660" s="159"/>
      <c r="Z660" s="114"/>
      <c r="AA660" s="159"/>
      <c r="AB660" s="114"/>
      <c r="AC660" s="159"/>
      <c r="AD660" s="114"/>
      <c r="AE660" s="159"/>
      <c r="AF660" s="114"/>
      <c r="AG660" s="159"/>
      <c r="AH660" s="114"/>
      <c r="AI660" s="159"/>
      <c r="AJ660" s="114"/>
      <c r="AK660" s="159"/>
      <c r="AL660" s="114"/>
      <c r="AM660" s="159"/>
      <c r="AN660" s="144">
        <v>3</v>
      </c>
      <c r="AO660" s="161">
        <v>1</v>
      </c>
      <c r="AP660" s="130">
        <v>0</v>
      </c>
      <c r="AQ660" s="212">
        <v>3</v>
      </c>
      <c r="AR660" s="66">
        <v>0</v>
      </c>
      <c r="AS660" s="120">
        <v>0</v>
      </c>
      <c r="AT660" s="121">
        <v>0</v>
      </c>
      <c r="AU660" s="66">
        <v>0</v>
      </c>
      <c r="AV660" s="122">
        <v>0</v>
      </c>
      <c r="AW660" s="121">
        <v>1</v>
      </c>
      <c r="AX660" s="66">
        <v>1</v>
      </c>
      <c r="AY660" s="122">
        <v>0.8</v>
      </c>
      <c r="AZ660" s="121">
        <v>0</v>
      </c>
      <c r="BA660" s="66">
        <v>0</v>
      </c>
      <c r="BB660" s="122">
        <v>0</v>
      </c>
      <c r="BC660" s="121">
        <v>0</v>
      </c>
      <c r="BD660" s="66">
        <v>0</v>
      </c>
      <c r="BE660" s="122">
        <v>0</v>
      </c>
      <c r="BF660" s="113">
        <v>1</v>
      </c>
      <c r="BG660" s="66">
        <v>1</v>
      </c>
      <c r="BH660" s="66">
        <v>0.3</v>
      </c>
      <c r="BI660" s="151">
        <v>5</v>
      </c>
      <c r="BJ660" s="143">
        <v>28.5</v>
      </c>
      <c r="BK660" s="154">
        <v>0</v>
      </c>
      <c r="BL660" s="144">
        <v>0</v>
      </c>
      <c r="BM660" s="135">
        <v>0</v>
      </c>
      <c r="BN660" s="145">
        <v>0</v>
      </c>
      <c r="BO660" s="135">
        <v>0</v>
      </c>
      <c r="BP660" s="146">
        <v>0</v>
      </c>
      <c r="BQ660" s="135">
        <v>0</v>
      </c>
      <c r="BR660" s="145">
        <v>0</v>
      </c>
      <c r="BS660" s="135">
        <v>0</v>
      </c>
      <c r="BT660" s="155">
        <v>0</v>
      </c>
      <c r="BU660" s="149">
        <v>0</v>
      </c>
      <c r="BV660" s="144">
        <v>0</v>
      </c>
      <c r="BW660" s="145">
        <v>0</v>
      </c>
      <c r="BX660" s="146">
        <v>0</v>
      </c>
      <c r="BY660" s="147" t="s">
        <v>132</v>
      </c>
      <c r="BZ660" s="144">
        <v>1</v>
      </c>
      <c r="CA660" s="145">
        <v>24</v>
      </c>
      <c r="CB660" s="145">
        <v>12</v>
      </c>
      <c r="CC660" s="145">
        <v>24</v>
      </c>
      <c r="CD660" s="144">
        <v>0</v>
      </c>
      <c r="CE660" s="145">
        <v>0</v>
      </c>
      <c r="CF660" s="145">
        <v>0</v>
      </c>
      <c r="CG660" s="145">
        <v>0</v>
      </c>
      <c r="CH660" s="134" t="s">
        <v>132</v>
      </c>
      <c r="CI660" s="145"/>
      <c r="CJ660" s="148"/>
      <c r="CK660" s="149"/>
      <c r="CL660" s="144">
        <v>0</v>
      </c>
      <c r="CM660" s="145">
        <v>0</v>
      </c>
      <c r="CN660" s="145">
        <v>0</v>
      </c>
      <c r="CO660" s="134" t="s">
        <v>127</v>
      </c>
      <c r="CP660" s="136" t="s">
        <v>127</v>
      </c>
      <c r="CQ660" s="133" t="s">
        <v>132</v>
      </c>
      <c r="CR660" s="134" t="s">
        <v>132</v>
      </c>
      <c r="CS660" s="112"/>
      <c r="CT660" s="134" t="s">
        <v>132</v>
      </c>
      <c r="CU660" s="135"/>
      <c r="CV660" s="135"/>
      <c r="CW660" s="136" t="s">
        <v>132</v>
      </c>
      <c r="CX660" s="137" t="s">
        <v>132</v>
      </c>
      <c r="CY660" s="137" t="s">
        <v>132</v>
      </c>
      <c r="CZ660" s="137" t="s">
        <v>132</v>
      </c>
      <c r="DA660" s="163"/>
      <c r="DB660" s="156" t="s">
        <v>2744</v>
      </c>
      <c r="DC660" s="138" t="s">
        <v>149</v>
      </c>
      <c r="DD660" s="139" t="s">
        <v>2735</v>
      </c>
      <c r="DE660" s="947" t="s">
        <v>150</v>
      </c>
    </row>
    <row r="661" spans="1:109" ht="40.5">
      <c r="A661" s="49"/>
      <c r="B661" s="59">
        <f t="shared" ca="1" si="10"/>
        <v>653</v>
      </c>
      <c r="C661" s="115" t="s">
        <v>1609</v>
      </c>
      <c r="D661" s="150" t="s">
        <v>5941</v>
      </c>
      <c r="E661" s="65" t="s">
        <v>5942</v>
      </c>
      <c r="F661" s="116" t="s">
        <v>132</v>
      </c>
      <c r="G661" s="117" t="s">
        <v>132</v>
      </c>
      <c r="H661" s="27">
        <v>34394</v>
      </c>
      <c r="I661" s="65" t="s">
        <v>477</v>
      </c>
      <c r="J661" s="67" t="s">
        <v>5943</v>
      </c>
      <c r="K661" s="61" t="s">
        <v>479</v>
      </c>
      <c r="L661" s="112"/>
      <c r="M661" s="118" t="s">
        <v>2727</v>
      </c>
      <c r="N661" s="65" t="s">
        <v>5944</v>
      </c>
      <c r="O661" s="67" t="s">
        <v>5945</v>
      </c>
      <c r="P661" s="67" t="s">
        <v>149</v>
      </c>
      <c r="Q661" s="112" t="s">
        <v>5946</v>
      </c>
      <c r="R661" s="151">
        <v>0</v>
      </c>
      <c r="S661" s="144">
        <v>1</v>
      </c>
      <c r="T661" s="282" t="s">
        <v>944</v>
      </c>
      <c r="U661" s="159">
        <v>31</v>
      </c>
      <c r="V661" s="282"/>
      <c r="W661" s="159"/>
      <c r="X661" s="114"/>
      <c r="Y661" s="159"/>
      <c r="Z661" s="114"/>
      <c r="AA661" s="159"/>
      <c r="AB661" s="114"/>
      <c r="AC661" s="159"/>
      <c r="AD661" s="114"/>
      <c r="AE661" s="159"/>
      <c r="AF661" s="114"/>
      <c r="AG661" s="159"/>
      <c r="AH661" s="114"/>
      <c r="AI661" s="159"/>
      <c r="AJ661" s="114"/>
      <c r="AK661" s="159"/>
      <c r="AL661" s="114"/>
      <c r="AM661" s="159"/>
      <c r="AN661" s="144">
        <v>6</v>
      </c>
      <c r="AO661" s="161">
        <v>1.4</v>
      </c>
      <c r="AP661" s="130">
        <v>0</v>
      </c>
      <c r="AQ661" s="212">
        <v>1</v>
      </c>
      <c r="AR661" s="66">
        <v>2</v>
      </c>
      <c r="AS661" s="120">
        <v>3</v>
      </c>
      <c r="AT661" s="121">
        <v>0</v>
      </c>
      <c r="AU661" s="66">
        <v>0</v>
      </c>
      <c r="AV661" s="122">
        <v>0</v>
      </c>
      <c r="AW661" s="121">
        <v>12</v>
      </c>
      <c r="AX661" s="66">
        <v>0</v>
      </c>
      <c r="AY661" s="122">
        <v>0</v>
      </c>
      <c r="AZ661" s="121">
        <v>0</v>
      </c>
      <c r="BA661" s="66">
        <v>0</v>
      </c>
      <c r="BB661" s="122">
        <v>0</v>
      </c>
      <c r="BC661" s="121">
        <v>5</v>
      </c>
      <c r="BD661" s="66">
        <v>0</v>
      </c>
      <c r="BE661" s="122">
        <v>0</v>
      </c>
      <c r="BF661" s="113">
        <v>7</v>
      </c>
      <c r="BG661" s="66">
        <v>0</v>
      </c>
      <c r="BH661" s="66">
        <v>0</v>
      </c>
      <c r="BI661" s="151">
        <v>5</v>
      </c>
      <c r="BJ661" s="143">
        <v>75</v>
      </c>
      <c r="BK661" s="154">
        <v>0</v>
      </c>
      <c r="BL661" s="144">
        <v>0</v>
      </c>
      <c r="BM661" s="135">
        <v>0</v>
      </c>
      <c r="BN661" s="145">
        <v>0</v>
      </c>
      <c r="BO661" s="135">
        <v>0</v>
      </c>
      <c r="BP661" s="146">
        <v>0</v>
      </c>
      <c r="BQ661" s="135">
        <v>0</v>
      </c>
      <c r="BR661" s="145">
        <v>0</v>
      </c>
      <c r="BS661" s="135">
        <v>0</v>
      </c>
      <c r="BT661" s="155">
        <v>0</v>
      </c>
      <c r="BU661" s="149">
        <v>0</v>
      </c>
      <c r="BV661" s="144">
        <v>2</v>
      </c>
      <c r="BW661" s="145">
        <v>122</v>
      </c>
      <c r="BX661" s="146">
        <v>77</v>
      </c>
      <c r="BY661" s="147" t="s">
        <v>127</v>
      </c>
      <c r="BZ661" s="144">
        <v>2</v>
      </c>
      <c r="CA661" s="145">
        <v>541</v>
      </c>
      <c r="CB661" s="145">
        <v>224</v>
      </c>
      <c r="CC661" s="145">
        <v>205</v>
      </c>
      <c r="CD661" s="144">
        <v>0</v>
      </c>
      <c r="CE661" s="145">
        <v>0</v>
      </c>
      <c r="CF661" s="145">
        <v>0</v>
      </c>
      <c r="CG661" s="145">
        <v>0</v>
      </c>
      <c r="CH661" s="134" t="s">
        <v>127</v>
      </c>
      <c r="CI661" s="145">
        <v>0</v>
      </c>
      <c r="CJ661" s="148">
        <v>6</v>
      </c>
      <c r="CK661" s="149">
        <v>0</v>
      </c>
      <c r="CL661" s="144">
        <v>2</v>
      </c>
      <c r="CM661" s="145">
        <v>139</v>
      </c>
      <c r="CN661" s="145">
        <v>18</v>
      </c>
      <c r="CO661" s="134" t="s">
        <v>132</v>
      </c>
      <c r="CP661" s="136"/>
      <c r="CQ661" s="133" t="s">
        <v>132</v>
      </c>
      <c r="CR661" s="134" t="s">
        <v>132</v>
      </c>
      <c r="CS661" s="112"/>
      <c r="CT661" s="134" t="s">
        <v>132</v>
      </c>
      <c r="CU661" s="135"/>
      <c r="CV661" s="135"/>
      <c r="CW661" s="136" t="s">
        <v>132</v>
      </c>
      <c r="CX661" s="137" t="s">
        <v>132</v>
      </c>
      <c r="CY661" s="137" t="s">
        <v>132</v>
      </c>
      <c r="CZ661" s="137" t="s">
        <v>127</v>
      </c>
      <c r="DA661" s="163" t="s">
        <v>2773</v>
      </c>
      <c r="DB661" s="156" t="s">
        <v>2735</v>
      </c>
      <c r="DC661" s="138" t="s">
        <v>149</v>
      </c>
      <c r="DD661" s="139" t="s">
        <v>2735</v>
      </c>
      <c r="DE661" s="947" t="s">
        <v>5947</v>
      </c>
    </row>
    <row r="662" spans="1:109" ht="40.5">
      <c r="A662" s="49"/>
      <c r="B662" s="59">
        <f t="shared" ca="1" si="10"/>
        <v>654</v>
      </c>
      <c r="C662" s="115" t="s">
        <v>1609</v>
      </c>
      <c r="D662" s="150" t="s">
        <v>5948</v>
      </c>
      <c r="E662" s="65" t="s">
        <v>5949</v>
      </c>
      <c r="F662" s="116" t="s">
        <v>127</v>
      </c>
      <c r="G662" s="117" t="s">
        <v>132</v>
      </c>
      <c r="H662" s="27">
        <v>34394</v>
      </c>
      <c r="I662" s="65" t="s">
        <v>477</v>
      </c>
      <c r="J662" s="67" t="s">
        <v>5943</v>
      </c>
      <c r="K662" s="61" t="s">
        <v>479</v>
      </c>
      <c r="L662" s="112"/>
      <c r="M662" s="118" t="s">
        <v>2727</v>
      </c>
      <c r="N662" s="65" t="s">
        <v>5944</v>
      </c>
      <c r="O662" s="67" t="s">
        <v>5945</v>
      </c>
      <c r="P662" s="67" t="s">
        <v>149</v>
      </c>
      <c r="Q662" s="112" t="s">
        <v>5946</v>
      </c>
      <c r="R662" s="151">
        <v>0</v>
      </c>
      <c r="S662" s="144">
        <v>2</v>
      </c>
      <c r="T662" s="282" t="s">
        <v>3571</v>
      </c>
      <c r="U662" s="159">
        <v>41</v>
      </c>
      <c r="V662" s="282" t="s">
        <v>3571</v>
      </c>
      <c r="W662" s="159">
        <v>27</v>
      </c>
      <c r="X662" s="114"/>
      <c r="Y662" s="159"/>
      <c r="Z662" s="114"/>
      <c r="AA662" s="159"/>
      <c r="AB662" s="114"/>
      <c r="AC662" s="159"/>
      <c r="AD662" s="114"/>
      <c r="AE662" s="159"/>
      <c r="AF662" s="114"/>
      <c r="AG662" s="159"/>
      <c r="AH662" s="114"/>
      <c r="AI662" s="159"/>
      <c r="AJ662" s="114"/>
      <c r="AK662" s="159"/>
      <c r="AL662" s="114"/>
      <c r="AM662" s="159"/>
      <c r="AN662" s="144">
        <v>0</v>
      </c>
      <c r="AO662" s="161">
        <v>0</v>
      </c>
      <c r="AP662" s="130">
        <v>0</v>
      </c>
      <c r="AQ662" s="212">
        <v>0</v>
      </c>
      <c r="AR662" s="66">
        <v>0</v>
      </c>
      <c r="AS662" s="120">
        <v>0</v>
      </c>
      <c r="AT662" s="121">
        <v>2</v>
      </c>
      <c r="AU662" s="66">
        <v>0</v>
      </c>
      <c r="AV662" s="122">
        <v>0</v>
      </c>
      <c r="AW662" s="121">
        <v>0</v>
      </c>
      <c r="AX662" s="66">
        <v>0</v>
      </c>
      <c r="AY662" s="122">
        <v>0</v>
      </c>
      <c r="AZ662" s="121">
        <v>0</v>
      </c>
      <c r="BA662" s="66">
        <v>0</v>
      </c>
      <c r="BB662" s="122">
        <v>0</v>
      </c>
      <c r="BC662" s="121">
        <v>2</v>
      </c>
      <c r="BD662" s="66">
        <v>0</v>
      </c>
      <c r="BE662" s="122">
        <v>0</v>
      </c>
      <c r="BF662" s="113">
        <v>0</v>
      </c>
      <c r="BG662" s="66">
        <v>2</v>
      </c>
      <c r="BH662" s="66">
        <v>1.2</v>
      </c>
      <c r="BI662" s="151">
        <v>5</v>
      </c>
      <c r="BJ662" s="143">
        <v>24</v>
      </c>
      <c r="BK662" s="903">
        <v>24</v>
      </c>
      <c r="BL662" s="144">
        <v>0</v>
      </c>
      <c r="BM662" s="135">
        <v>0</v>
      </c>
      <c r="BN662" s="145">
        <v>0</v>
      </c>
      <c r="BO662" s="135">
        <v>0</v>
      </c>
      <c r="BP662" s="146">
        <v>0</v>
      </c>
      <c r="BQ662" s="135">
        <v>0</v>
      </c>
      <c r="BR662" s="145">
        <v>0</v>
      </c>
      <c r="BS662" s="135">
        <v>0</v>
      </c>
      <c r="BT662" s="155">
        <v>0</v>
      </c>
      <c r="BU662" s="149">
        <v>0</v>
      </c>
      <c r="BV662" s="144">
        <v>0</v>
      </c>
      <c r="BW662" s="145">
        <v>0</v>
      </c>
      <c r="BX662" s="146">
        <v>0</v>
      </c>
      <c r="BY662" s="147" t="s">
        <v>127</v>
      </c>
      <c r="BZ662" s="144">
        <v>0</v>
      </c>
      <c r="CA662" s="145">
        <v>0</v>
      </c>
      <c r="CB662" s="145">
        <v>0</v>
      </c>
      <c r="CC662" s="145">
        <v>0</v>
      </c>
      <c r="CD662" s="144">
        <v>2</v>
      </c>
      <c r="CE662" s="145">
        <v>30</v>
      </c>
      <c r="CF662" s="145">
        <v>26</v>
      </c>
      <c r="CG662" s="145">
        <v>30</v>
      </c>
      <c r="CH662" s="134" t="s">
        <v>132</v>
      </c>
      <c r="CI662" s="145"/>
      <c r="CJ662" s="148"/>
      <c r="CK662" s="149"/>
      <c r="CL662" s="144">
        <v>0</v>
      </c>
      <c r="CM662" s="145">
        <v>0</v>
      </c>
      <c r="CN662" s="145">
        <v>0</v>
      </c>
      <c r="CO662" s="134" t="s">
        <v>132</v>
      </c>
      <c r="CP662" s="136"/>
      <c r="CQ662" s="133" t="s">
        <v>132</v>
      </c>
      <c r="CR662" s="134" t="s">
        <v>132</v>
      </c>
      <c r="CS662" s="112"/>
      <c r="CT662" s="134" t="s">
        <v>132</v>
      </c>
      <c r="CU662" s="135"/>
      <c r="CV662" s="135"/>
      <c r="CW662" s="136" t="s">
        <v>132</v>
      </c>
      <c r="CX662" s="137" t="s">
        <v>132</v>
      </c>
      <c r="CY662" s="137" t="s">
        <v>132</v>
      </c>
      <c r="CZ662" s="137" t="s">
        <v>132</v>
      </c>
      <c r="DA662" s="163"/>
      <c r="DB662" s="156" t="s">
        <v>2735</v>
      </c>
      <c r="DC662" s="138" t="s">
        <v>149</v>
      </c>
      <c r="DD662" s="139" t="s">
        <v>2735</v>
      </c>
      <c r="DE662" s="947" t="s">
        <v>5950</v>
      </c>
    </row>
    <row r="663" spans="1:109" ht="40.5">
      <c r="A663" s="49"/>
      <c r="B663" s="59">
        <f t="shared" ca="1" si="10"/>
        <v>655</v>
      </c>
      <c r="C663" s="115" t="s">
        <v>295</v>
      </c>
      <c r="D663" s="150" t="s">
        <v>5951</v>
      </c>
      <c r="E663" s="65" t="s">
        <v>5952</v>
      </c>
      <c r="F663" s="116" t="s">
        <v>132</v>
      </c>
      <c r="G663" s="117" t="s">
        <v>132</v>
      </c>
      <c r="H663" s="27">
        <v>36161</v>
      </c>
      <c r="I663" s="65" t="s">
        <v>477</v>
      </c>
      <c r="J663" s="67" t="s">
        <v>5953</v>
      </c>
      <c r="K663" s="61" t="s">
        <v>479</v>
      </c>
      <c r="L663" s="112"/>
      <c r="M663" s="118" t="s">
        <v>2727</v>
      </c>
      <c r="N663" s="65" t="s">
        <v>5944</v>
      </c>
      <c r="O663" s="67" t="s">
        <v>5954</v>
      </c>
      <c r="P663" s="67" t="s">
        <v>149</v>
      </c>
      <c r="Q663" s="112" t="s">
        <v>5955</v>
      </c>
      <c r="R663" s="151">
        <v>0</v>
      </c>
      <c r="S663" s="144">
        <v>1</v>
      </c>
      <c r="T663" s="282" t="s">
        <v>944</v>
      </c>
      <c r="U663" s="159">
        <v>16</v>
      </c>
      <c r="V663" s="282"/>
      <c r="W663" s="159"/>
      <c r="X663" s="114"/>
      <c r="Y663" s="159"/>
      <c r="Z663" s="114"/>
      <c r="AA663" s="159"/>
      <c r="AB663" s="114"/>
      <c r="AC663" s="159"/>
      <c r="AD663" s="114"/>
      <c r="AE663" s="159"/>
      <c r="AF663" s="114"/>
      <c r="AG663" s="159"/>
      <c r="AH663" s="114"/>
      <c r="AI663" s="159"/>
      <c r="AJ663" s="114"/>
      <c r="AK663" s="159"/>
      <c r="AL663" s="114"/>
      <c r="AM663" s="159"/>
      <c r="AN663" s="144">
        <v>1</v>
      </c>
      <c r="AO663" s="161">
        <v>1.3</v>
      </c>
      <c r="AP663" s="130">
        <v>0</v>
      </c>
      <c r="AQ663" s="212">
        <v>2</v>
      </c>
      <c r="AR663" s="66">
        <v>0</v>
      </c>
      <c r="AS663" s="120">
        <v>0</v>
      </c>
      <c r="AT663" s="121">
        <v>0</v>
      </c>
      <c r="AU663" s="66">
        <v>0</v>
      </c>
      <c r="AV663" s="122">
        <v>0</v>
      </c>
      <c r="AW663" s="121">
        <v>1</v>
      </c>
      <c r="AX663" s="66">
        <v>1</v>
      </c>
      <c r="AY663" s="122">
        <v>1.3</v>
      </c>
      <c r="AZ663" s="121">
        <v>0</v>
      </c>
      <c r="BA663" s="66">
        <v>0</v>
      </c>
      <c r="BB663" s="122">
        <v>0</v>
      </c>
      <c r="BC663" s="121">
        <v>0</v>
      </c>
      <c r="BD663" s="66">
        <v>0</v>
      </c>
      <c r="BE663" s="122">
        <v>0</v>
      </c>
      <c r="BF663" s="113">
        <v>2</v>
      </c>
      <c r="BG663" s="66">
        <v>1</v>
      </c>
      <c r="BH663" s="66">
        <v>2.6</v>
      </c>
      <c r="BI663" s="151">
        <v>2</v>
      </c>
      <c r="BJ663" s="143">
        <v>18</v>
      </c>
      <c r="BK663" s="154">
        <v>0</v>
      </c>
      <c r="BL663" s="144">
        <v>0</v>
      </c>
      <c r="BM663" s="135">
        <v>0</v>
      </c>
      <c r="BN663" s="145">
        <v>0</v>
      </c>
      <c r="BO663" s="135">
        <v>0</v>
      </c>
      <c r="BP663" s="146">
        <v>0</v>
      </c>
      <c r="BQ663" s="135">
        <v>0</v>
      </c>
      <c r="BR663" s="145">
        <v>0</v>
      </c>
      <c r="BS663" s="135">
        <v>0</v>
      </c>
      <c r="BT663" s="155">
        <v>0</v>
      </c>
      <c r="BU663" s="149">
        <v>0</v>
      </c>
      <c r="BV663" s="144">
        <v>0</v>
      </c>
      <c r="BW663" s="145">
        <v>0</v>
      </c>
      <c r="BX663" s="146">
        <v>0</v>
      </c>
      <c r="BY663" s="147" t="s">
        <v>132</v>
      </c>
      <c r="BZ663" s="144">
        <v>0</v>
      </c>
      <c r="CA663" s="145">
        <v>0</v>
      </c>
      <c r="CB663" s="145">
        <v>0</v>
      </c>
      <c r="CC663" s="145">
        <v>0</v>
      </c>
      <c r="CD663" s="144">
        <v>0</v>
      </c>
      <c r="CE663" s="145">
        <v>0</v>
      </c>
      <c r="CF663" s="145">
        <v>0</v>
      </c>
      <c r="CG663" s="145">
        <v>0</v>
      </c>
      <c r="CH663" s="134" t="s">
        <v>132</v>
      </c>
      <c r="CI663" s="145"/>
      <c r="CJ663" s="148"/>
      <c r="CK663" s="149"/>
      <c r="CL663" s="144">
        <v>0</v>
      </c>
      <c r="CM663" s="145">
        <v>0</v>
      </c>
      <c r="CN663" s="145">
        <v>0</v>
      </c>
      <c r="CO663" s="134" t="s">
        <v>132</v>
      </c>
      <c r="CP663" s="136"/>
      <c r="CQ663" s="133" t="s">
        <v>132</v>
      </c>
      <c r="CR663" s="134" t="s">
        <v>127</v>
      </c>
      <c r="CS663" s="112" t="s">
        <v>5956</v>
      </c>
      <c r="CT663" s="134" t="s">
        <v>132</v>
      </c>
      <c r="CU663" s="135"/>
      <c r="CV663" s="135"/>
      <c r="CW663" s="136" t="s">
        <v>132</v>
      </c>
      <c r="CX663" s="137" t="s">
        <v>132</v>
      </c>
      <c r="CY663" s="137" t="s">
        <v>132</v>
      </c>
      <c r="CZ663" s="137" t="s">
        <v>127</v>
      </c>
      <c r="DA663" s="163" t="s">
        <v>2773</v>
      </c>
      <c r="DB663" s="156" t="s">
        <v>2744</v>
      </c>
      <c r="DC663" s="138" t="s">
        <v>149</v>
      </c>
      <c r="DD663" s="139" t="s">
        <v>2735</v>
      </c>
      <c r="DE663" s="947" t="s">
        <v>160</v>
      </c>
    </row>
    <row r="664" spans="1:109" ht="40.5">
      <c r="A664" s="49"/>
      <c r="B664" s="59">
        <f t="shared" ca="1" si="10"/>
        <v>656</v>
      </c>
      <c r="C664" s="115" t="s">
        <v>295</v>
      </c>
      <c r="D664" s="150" t="s">
        <v>5957</v>
      </c>
      <c r="E664" s="65" t="s">
        <v>5958</v>
      </c>
      <c r="F664" s="116" t="s">
        <v>132</v>
      </c>
      <c r="G664" s="117" t="s">
        <v>132</v>
      </c>
      <c r="H664" s="27">
        <v>36161</v>
      </c>
      <c r="I664" s="65" t="s">
        <v>477</v>
      </c>
      <c r="J664" s="67" t="s">
        <v>5953</v>
      </c>
      <c r="K664" s="61" t="s">
        <v>479</v>
      </c>
      <c r="L664" s="112"/>
      <c r="M664" s="118" t="s">
        <v>132</v>
      </c>
      <c r="N664" s="65" t="s">
        <v>5944</v>
      </c>
      <c r="O664" s="67" t="s">
        <v>5959</v>
      </c>
      <c r="P664" s="67" t="s">
        <v>149</v>
      </c>
      <c r="Q664" s="112" t="s">
        <v>5955</v>
      </c>
      <c r="R664" s="151">
        <v>0</v>
      </c>
      <c r="S664" s="144">
        <v>0</v>
      </c>
      <c r="T664" s="282"/>
      <c r="U664" s="159"/>
      <c r="V664" s="282"/>
      <c r="W664" s="159"/>
      <c r="X664" s="114"/>
      <c r="Y664" s="159"/>
      <c r="Z664" s="114"/>
      <c r="AA664" s="159"/>
      <c r="AB664" s="114"/>
      <c r="AC664" s="159"/>
      <c r="AD664" s="114"/>
      <c r="AE664" s="159"/>
      <c r="AF664" s="114"/>
      <c r="AG664" s="159"/>
      <c r="AH664" s="114"/>
      <c r="AI664" s="159"/>
      <c r="AJ664" s="114"/>
      <c r="AK664" s="159"/>
      <c r="AL664" s="114"/>
      <c r="AM664" s="159"/>
      <c r="AN664" s="144">
        <v>1</v>
      </c>
      <c r="AO664" s="161">
        <v>0.1</v>
      </c>
      <c r="AP664" s="130">
        <v>0</v>
      </c>
      <c r="AQ664" s="212">
        <v>1</v>
      </c>
      <c r="AR664" s="66">
        <v>0</v>
      </c>
      <c r="AS664" s="120">
        <v>0</v>
      </c>
      <c r="AT664" s="121">
        <v>0</v>
      </c>
      <c r="AU664" s="66">
        <v>0</v>
      </c>
      <c r="AV664" s="122">
        <v>0</v>
      </c>
      <c r="AW664" s="121">
        <v>0</v>
      </c>
      <c r="AX664" s="66">
        <v>0</v>
      </c>
      <c r="AY664" s="122">
        <v>0</v>
      </c>
      <c r="AZ664" s="121">
        <v>0</v>
      </c>
      <c r="BA664" s="66">
        <v>0</v>
      </c>
      <c r="BB664" s="122">
        <v>0</v>
      </c>
      <c r="BC664" s="121">
        <v>0</v>
      </c>
      <c r="BD664" s="66">
        <v>0</v>
      </c>
      <c r="BE664" s="122">
        <v>0</v>
      </c>
      <c r="BF664" s="113">
        <v>1</v>
      </c>
      <c r="BG664" s="66">
        <v>0</v>
      </c>
      <c r="BH664" s="66">
        <v>0</v>
      </c>
      <c r="BI664" s="151">
        <v>0.5</v>
      </c>
      <c r="BJ664" s="143">
        <v>3</v>
      </c>
      <c r="BK664" s="154">
        <v>0</v>
      </c>
      <c r="BL664" s="144">
        <v>0</v>
      </c>
      <c r="BM664" s="135">
        <v>0</v>
      </c>
      <c r="BN664" s="145">
        <v>0</v>
      </c>
      <c r="BO664" s="135">
        <v>0</v>
      </c>
      <c r="BP664" s="146">
        <v>0</v>
      </c>
      <c r="BQ664" s="135">
        <v>0</v>
      </c>
      <c r="BR664" s="145">
        <v>0</v>
      </c>
      <c r="BS664" s="135">
        <v>0</v>
      </c>
      <c r="BT664" s="155">
        <v>0</v>
      </c>
      <c r="BU664" s="149">
        <v>0</v>
      </c>
      <c r="BV664" s="144">
        <v>0</v>
      </c>
      <c r="BW664" s="145">
        <v>0</v>
      </c>
      <c r="BX664" s="146">
        <v>0</v>
      </c>
      <c r="BY664" s="147" t="s">
        <v>132</v>
      </c>
      <c r="BZ664" s="144">
        <v>0</v>
      </c>
      <c r="CA664" s="145">
        <v>0</v>
      </c>
      <c r="CB664" s="145">
        <v>0</v>
      </c>
      <c r="CC664" s="145">
        <v>0</v>
      </c>
      <c r="CD664" s="144">
        <v>0</v>
      </c>
      <c r="CE664" s="145">
        <v>0</v>
      </c>
      <c r="CF664" s="145">
        <v>0</v>
      </c>
      <c r="CG664" s="145">
        <v>0</v>
      </c>
      <c r="CH664" s="134" t="s">
        <v>132</v>
      </c>
      <c r="CI664" s="145"/>
      <c r="CJ664" s="148"/>
      <c r="CK664" s="149"/>
      <c r="CL664" s="144">
        <v>0</v>
      </c>
      <c r="CM664" s="145">
        <v>0</v>
      </c>
      <c r="CN664" s="145">
        <v>0</v>
      </c>
      <c r="CO664" s="134" t="s">
        <v>132</v>
      </c>
      <c r="CP664" s="136"/>
      <c r="CQ664" s="133" t="s">
        <v>132</v>
      </c>
      <c r="CR664" s="134" t="s">
        <v>127</v>
      </c>
      <c r="CS664" s="112" t="s">
        <v>5956</v>
      </c>
      <c r="CT664" s="134" t="s">
        <v>132</v>
      </c>
      <c r="CU664" s="135"/>
      <c r="CV664" s="135"/>
      <c r="CW664" s="136" t="s">
        <v>132</v>
      </c>
      <c r="CX664" s="137" t="s">
        <v>132</v>
      </c>
      <c r="CY664" s="137" t="s">
        <v>132</v>
      </c>
      <c r="CZ664" s="137" t="s">
        <v>132</v>
      </c>
      <c r="DA664" s="163"/>
      <c r="DB664" s="156" t="s">
        <v>2744</v>
      </c>
      <c r="DC664" s="138" t="s">
        <v>149</v>
      </c>
      <c r="DD664" s="139" t="s">
        <v>2735</v>
      </c>
      <c r="DE664" s="947" t="s">
        <v>160</v>
      </c>
    </row>
    <row r="665" spans="1:109">
      <c r="A665" s="49"/>
      <c r="B665" s="59">
        <f t="shared" ca="1" si="10"/>
        <v>657</v>
      </c>
      <c r="C665" s="115" t="s">
        <v>295</v>
      </c>
      <c r="D665" s="150" t="s">
        <v>5960</v>
      </c>
      <c r="E665" s="65" t="s">
        <v>5961</v>
      </c>
      <c r="F665" s="116" t="s">
        <v>127</v>
      </c>
      <c r="G665" s="117" t="s">
        <v>132</v>
      </c>
      <c r="H665" s="27">
        <v>44652</v>
      </c>
      <c r="I665" s="65" t="s">
        <v>477</v>
      </c>
      <c r="J665" s="67" t="s">
        <v>5953</v>
      </c>
      <c r="K665" s="61" t="s">
        <v>528</v>
      </c>
      <c r="L665" s="112" t="s">
        <v>5962</v>
      </c>
      <c r="M665" s="118" t="s">
        <v>132</v>
      </c>
      <c r="N665" s="65" t="s">
        <v>5944</v>
      </c>
      <c r="O665" s="67" t="s">
        <v>5954</v>
      </c>
      <c r="P665" s="67" t="s">
        <v>3056</v>
      </c>
      <c r="Q665" s="112" t="s">
        <v>5955</v>
      </c>
      <c r="R665" s="151">
        <v>0</v>
      </c>
      <c r="S665" s="144">
        <v>0</v>
      </c>
      <c r="T665" s="282"/>
      <c r="U665" s="159"/>
      <c r="V665" s="282"/>
      <c r="W665" s="159"/>
      <c r="X665" s="114"/>
      <c r="Y665" s="159"/>
      <c r="Z665" s="114"/>
      <c r="AA665" s="159"/>
      <c r="AB665" s="114"/>
      <c r="AC665" s="159"/>
      <c r="AD665" s="114"/>
      <c r="AE665" s="159"/>
      <c r="AF665" s="114"/>
      <c r="AG665" s="159"/>
      <c r="AH665" s="114"/>
      <c r="AI665" s="159"/>
      <c r="AJ665" s="114"/>
      <c r="AK665" s="159"/>
      <c r="AL665" s="114"/>
      <c r="AM665" s="159"/>
      <c r="AN665" s="144">
        <v>0</v>
      </c>
      <c r="AO665" s="161">
        <v>0</v>
      </c>
      <c r="AP665" s="130">
        <v>0</v>
      </c>
      <c r="AQ665" s="212">
        <v>0</v>
      </c>
      <c r="AR665" s="66">
        <v>0</v>
      </c>
      <c r="AS665" s="120">
        <v>0</v>
      </c>
      <c r="AT665" s="121">
        <v>1</v>
      </c>
      <c r="AU665" s="66">
        <v>0</v>
      </c>
      <c r="AV665" s="122">
        <v>0</v>
      </c>
      <c r="AW665" s="121">
        <v>0</v>
      </c>
      <c r="AX665" s="66">
        <v>0</v>
      </c>
      <c r="AY665" s="122">
        <v>0</v>
      </c>
      <c r="AZ665" s="121">
        <v>0</v>
      </c>
      <c r="BA665" s="66">
        <v>0</v>
      </c>
      <c r="BB665" s="122">
        <v>0</v>
      </c>
      <c r="BC665" s="121">
        <v>1</v>
      </c>
      <c r="BD665" s="66">
        <v>0</v>
      </c>
      <c r="BE665" s="122">
        <v>0</v>
      </c>
      <c r="BF665" s="113">
        <v>1</v>
      </c>
      <c r="BG665" s="66">
        <v>1</v>
      </c>
      <c r="BH665" s="66">
        <v>1.5</v>
      </c>
      <c r="BI665" s="151">
        <v>6</v>
      </c>
      <c r="BJ665" s="143">
        <v>20</v>
      </c>
      <c r="BK665" s="154">
        <v>20</v>
      </c>
      <c r="BL665" s="144">
        <v>0</v>
      </c>
      <c r="BM665" s="135">
        <v>0</v>
      </c>
      <c r="BN665" s="145">
        <v>0</v>
      </c>
      <c r="BO665" s="135">
        <v>0</v>
      </c>
      <c r="BP665" s="146">
        <v>0</v>
      </c>
      <c r="BQ665" s="135">
        <v>0</v>
      </c>
      <c r="BR665" s="145">
        <v>0</v>
      </c>
      <c r="BS665" s="135">
        <v>0</v>
      </c>
      <c r="BT665" s="155">
        <v>0</v>
      </c>
      <c r="BU665" s="149">
        <v>0</v>
      </c>
      <c r="BV665" s="144">
        <v>0</v>
      </c>
      <c r="BW665" s="145">
        <v>0</v>
      </c>
      <c r="BX665" s="146">
        <v>0</v>
      </c>
      <c r="BY665" s="147" t="s">
        <v>132</v>
      </c>
      <c r="BZ665" s="144">
        <v>0</v>
      </c>
      <c r="CA665" s="145">
        <v>0</v>
      </c>
      <c r="CB665" s="145">
        <v>0</v>
      </c>
      <c r="CC665" s="145">
        <v>0</v>
      </c>
      <c r="CD665" s="144">
        <v>0</v>
      </c>
      <c r="CE665" s="145">
        <v>30</v>
      </c>
      <c r="CF665" s="145">
        <v>0</v>
      </c>
      <c r="CG665" s="145">
        <v>30</v>
      </c>
      <c r="CH665" s="134" t="s">
        <v>132</v>
      </c>
      <c r="CI665" s="145"/>
      <c r="CJ665" s="148"/>
      <c r="CK665" s="149"/>
      <c r="CL665" s="144">
        <v>0</v>
      </c>
      <c r="CM665" s="145">
        <v>0</v>
      </c>
      <c r="CN665" s="145">
        <v>0</v>
      </c>
      <c r="CO665" s="134" t="s">
        <v>132</v>
      </c>
      <c r="CP665" s="136"/>
      <c r="CQ665" s="133" t="s">
        <v>132</v>
      </c>
      <c r="CR665" s="134" t="s">
        <v>132</v>
      </c>
      <c r="CS665" s="112"/>
      <c r="CT665" s="134" t="s">
        <v>132</v>
      </c>
      <c r="CU665" s="135"/>
      <c r="CV665" s="135"/>
      <c r="CW665" s="136" t="s">
        <v>132</v>
      </c>
      <c r="CX665" s="137" t="s">
        <v>132</v>
      </c>
      <c r="CY665" s="137" t="s">
        <v>132</v>
      </c>
      <c r="CZ665" s="137" t="s">
        <v>132</v>
      </c>
      <c r="DA665" s="163"/>
      <c r="DB665" s="156" t="s">
        <v>2744</v>
      </c>
      <c r="DC665" s="138" t="s">
        <v>149</v>
      </c>
      <c r="DD665" s="139" t="s">
        <v>2735</v>
      </c>
      <c r="DE665" s="947" t="s">
        <v>160</v>
      </c>
    </row>
    <row r="666" spans="1:109">
      <c r="A666" s="49"/>
      <c r="B666" s="59">
        <f t="shared" ca="1" si="10"/>
        <v>658</v>
      </c>
      <c r="C666" s="115" t="s">
        <v>295</v>
      </c>
      <c r="D666" s="150" t="s">
        <v>5963</v>
      </c>
      <c r="E666" s="65" t="s">
        <v>5964</v>
      </c>
      <c r="F666" s="116" t="s">
        <v>132</v>
      </c>
      <c r="G666" s="117" t="s">
        <v>132</v>
      </c>
      <c r="H666" s="27">
        <v>43921</v>
      </c>
      <c r="I666" s="65" t="s">
        <v>477</v>
      </c>
      <c r="J666" s="67" t="s">
        <v>5965</v>
      </c>
      <c r="K666" s="61" t="s">
        <v>479</v>
      </c>
      <c r="L666" s="112"/>
      <c r="M666" s="118" t="s">
        <v>2727</v>
      </c>
      <c r="N666" s="65" t="s">
        <v>5944</v>
      </c>
      <c r="O666" s="67" t="s">
        <v>5966</v>
      </c>
      <c r="P666" s="67" t="s">
        <v>149</v>
      </c>
      <c r="Q666" s="112" t="s">
        <v>5967</v>
      </c>
      <c r="R666" s="151">
        <v>0</v>
      </c>
      <c r="S666" s="144">
        <v>1</v>
      </c>
      <c r="T666" s="282" t="s">
        <v>944</v>
      </c>
      <c r="U666" s="159">
        <v>3</v>
      </c>
      <c r="V666" s="282"/>
      <c r="W666" s="159"/>
      <c r="X666" s="114"/>
      <c r="Y666" s="159"/>
      <c r="Z666" s="114"/>
      <c r="AA666" s="159"/>
      <c r="AB666" s="114"/>
      <c r="AC666" s="159"/>
      <c r="AD666" s="114"/>
      <c r="AE666" s="159"/>
      <c r="AF666" s="114"/>
      <c r="AG666" s="159"/>
      <c r="AH666" s="114"/>
      <c r="AI666" s="159"/>
      <c r="AJ666" s="114"/>
      <c r="AK666" s="159"/>
      <c r="AL666" s="114"/>
      <c r="AM666" s="159"/>
      <c r="AN666" s="144">
        <v>2</v>
      </c>
      <c r="AO666" s="161">
        <v>1.4</v>
      </c>
      <c r="AP666" s="130">
        <v>0</v>
      </c>
      <c r="AQ666" s="212">
        <v>0</v>
      </c>
      <c r="AR666" s="66">
        <v>0</v>
      </c>
      <c r="AS666" s="120">
        <v>0</v>
      </c>
      <c r="AT666" s="121">
        <v>0</v>
      </c>
      <c r="AU666" s="66">
        <v>0</v>
      </c>
      <c r="AV666" s="122">
        <v>0</v>
      </c>
      <c r="AW666" s="121">
        <v>4</v>
      </c>
      <c r="AX666" s="66">
        <v>0</v>
      </c>
      <c r="AY666" s="122">
        <v>0</v>
      </c>
      <c r="AZ666" s="121">
        <v>0</v>
      </c>
      <c r="BA666" s="66">
        <v>0</v>
      </c>
      <c r="BB666" s="122">
        <v>0</v>
      </c>
      <c r="BC666" s="121">
        <v>0</v>
      </c>
      <c r="BD666" s="66">
        <v>0</v>
      </c>
      <c r="BE666" s="122">
        <v>0</v>
      </c>
      <c r="BF666" s="113">
        <v>0</v>
      </c>
      <c r="BG666" s="66">
        <v>1</v>
      </c>
      <c r="BH666" s="66">
        <v>1</v>
      </c>
      <c r="BI666" s="151">
        <v>5</v>
      </c>
      <c r="BJ666" s="143">
        <v>23</v>
      </c>
      <c r="BK666" s="154">
        <v>0</v>
      </c>
      <c r="BL666" s="144">
        <v>0</v>
      </c>
      <c r="BM666" s="135">
        <v>0</v>
      </c>
      <c r="BN666" s="145">
        <v>0</v>
      </c>
      <c r="BO666" s="135">
        <v>0</v>
      </c>
      <c r="BP666" s="146">
        <v>0</v>
      </c>
      <c r="BQ666" s="135">
        <v>0</v>
      </c>
      <c r="BR666" s="145">
        <v>0</v>
      </c>
      <c r="BS666" s="135">
        <v>0</v>
      </c>
      <c r="BT666" s="155">
        <v>0</v>
      </c>
      <c r="BU666" s="149">
        <v>0</v>
      </c>
      <c r="BV666" s="144">
        <v>0</v>
      </c>
      <c r="BW666" s="145">
        <v>61</v>
      </c>
      <c r="BX666" s="146">
        <v>61</v>
      </c>
      <c r="BY666" s="147" t="s">
        <v>127</v>
      </c>
      <c r="BZ666" s="144">
        <v>0</v>
      </c>
      <c r="CA666" s="145">
        <v>0</v>
      </c>
      <c r="CB666" s="145">
        <v>0</v>
      </c>
      <c r="CC666" s="145">
        <v>0</v>
      </c>
      <c r="CD666" s="144">
        <v>0</v>
      </c>
      <c r="CE666" s="145">
        <v>0</v>
      </c>
      <c r="CF666" s="145">
        <v>0</v>
      </c>
      <c r="CG666" s="145">
        <v>0</v>
      </c>
      <c r="CH666" s="134" t="s">
        <v>132</v>
      </c>
      <c r="CI666" s="145"/>
      <c r="CJ666" s="148"/>
      <c r="CK666" s="149"/>
      <c r="CL666" s="144">
        <v>0</v>
      </c>
      <c r="CM666" s="145">
        <v>0</v>
      </c>
      <c r="CN666" s="145">
        <v>0</v>
      </c>
      <c r="CO666" s="134" t="s">
        <v>132</v>
      </c>
      <c r="CP666" s="136"/>
      <c r="CQ666" s="133" t="s">
        <v>132</v>
      </c>
      <c r="CR666" s="134" t="s">
        <v>127</v>
      </c>
      <c r="CS666" s="112" t="s">
        <v>5968</v>
      </c>
      <c r="CT666" s="134" t="s">
        <v>132</v>
      </c>
      <c r="CU666" s="135"/>
      <c r="CV666" s="135"/>
      <c r="CW666" s="136" t="s">
        <v>132</v>
      </c>
      <c r="CX666" s="137" t="s">
        <v>132</v>
      </c>
      <c r="CY666" s="137" t="s">
        <v>132</v>
      </c>
      <c r="CZ666" s="137" t="s">
        <v>132</v>
      </c>
      <c r="DA666" s="163"/>
      <c r="DB666" s="156" t="s">
        <v>3015</v>
      </c>
      <c r="DC666" s="138" t="s">
        <v>143</v>
      </c>
      <c r="DD666" s="139" t="s">
        <v>2735</v>
      </c>
      <c r="DE666" s="947" t="s">
        <v>4066</v>
      </c>
    </row>
    <row r="667" spans="1:109">
      <c r="A667" s="49"/>
      <c r="B667" s="59">
        <f t="shared" ca="1" si="10"/>
        <v>659</v>
      </c>
      <c r="C667" s="115" t="s">
        <v>295</v>
      </c>
      <c r="D667" s="150" t="s">
        <v>5969</v>
      </c>
      <c r="E667" s="65" t="s">
        <v>5970</v>
      </c>
      <c r="F667" s="116" t="s">
        <v>127</v>
      </c>
      <c r="G667" s="117" t="s">
        <v>132</v>
      </c>
      <c r="H667" s="27">
        <v>33025</v>
      </c>
      <c r="I667" s="65" t="s">
        <v>477</v>
      </c>
      <c r="J667" s="67" t="s">
        <v>5965</v>
      </c>
      <c r="K667" s="61" t="s">
        <v>479</v>
      </c>
      <c r="L667" s="112"/>
      <c r="M667" s="118" t="s">
        <v>2727</v>
      </c>
      <c r="N667" s="65" t="s">
        <v>5944</v>
      </c>
      <c r="O667" s="67" t="s">
        <v>5966</v>
      </c>
      <c r="P667" s="67" t="s">
        <v>149</v>
      </c>
      <c r="Q667" s="112" t="s">
        <v>5967</v>
      </c>
      <c r="R667" s="151">
        <v>0</v>
      </c>
      <c r="S667" s="144">
        <v>1</v>
      </c>
      <c r="T667" s="282" t="s">
        <v>3571</v>
      </c>
      <c r="U667" s="159">
        <v>5</v>
      </c>
      <c r="V667" s="282"/>
      <c r="W667" s="159"/>
      <c r="X667" s="114"/>
      <c r="Y667" s="159"/>
      <c r="Z667" s="114"/>
      <c r="AA667" s="159"/>
      <c r="AB667" s="114"/>
      <c r="AC667" s="159"/>
      <c r="AD667" s="114"/>
      <c r="AE667" s="159"/>
      <c r="AF667" s="114"/>
      <c r="AG667" s="159"/>
      <c r="AH667" s="114"/>
      <c r="AI667" s="159"/>
      <c r="AJ667" s="114"/>
      <c r="AK667" s="159"/>
      <c r="AL667" s="114"/>
      <c r="AM667" s="159"/>
      <c r="AN667" s="144">
        <v>0</v>
      </c>
      <c r="AO667" s="161">
        <v>0</v>
      </c>
      <c r="AP667" s="130">
        <v>0</v>
      </c>
      <c r="AQ667" s="212">
        <v>0</v>
      </c>
      <c r="AR667" s="66">
        <v>0</v>
      </c>
      <c r="AS667" s="120">
        <v>0</v>
      </c>
      <c r="AT667" s="121">
        <v>1</v>
      </c>
      <c r="AU667" s="66">
        <v>0</v>
      </c>
      <c r="AV667" s="122">
        <v>0</v>
      </c>
      <c r="AW667" s="121">
        <v>0</v>
      </c>
      <c r="AX667" s="66">
        <v>0</v>
      </c>
      <c r="AY667" s="122">
        <v>0</v>
      </c>
      <c r="AZ667" s="121">
        <v>0</v>
      </c>
      <c r="BA667" s="66">
        <v>0</v>
      </c>
      <c r="BB667" s="122">
        <v>0</v>
      </c>
      <c r="BC667" s="121">
        <v>0</v>
      </c>
      <c r="BD667" s="66">
        <v>0</v>
      </c>
      <c r="BE667" s="122">
        <v>0</v>
      </c>
      <c r="BF667" s="113">
        <v>0</v>
      </c>
      <c r="BG667" s="66">
        <v>0</v>
      </c>
      <c r="BH667" s="66">
        <v>0</v>
      </c>
      <c r="BI667" s="151">
        <v>5</v>
      </c>
      <c r="BJ667" s="143">
        <v>5</v>
      </c>
      <c r="BK667" s="154">
        <v>5</v>
      </c>
      <c r="BL667" s="144">
        <v>0</v>
      </c>
      <c r="BM667" s="135">
        <v>0</v>
      </c>
      <c r="BN667" s="145">
        <v>0</v>
      </c>
      <c r="BO667" s="135">
        <v>0</v>
      </c>
      <c r="BP667" s="146">
        <v>0</v>
      </c>
      <c r="BQ667" s="135">
        <v>0</v>
      </c>
      <c r="BR667" s="145">
        <v>0</v>
      </c>
      <c r="BS667" s="135">
        <v>0</v>
      </c>
      <c r="BT667" s="155">
        <v>0</v>
      </c>
      <c r="BU667" s="149">
        <v>0</v>
      </c>
      <c r="BV667" s="144">
        <v>0</v>
      </c>
      <c r="BW667" s="145">
        <v>0</v>
      </c>
      <c r="BX667" s="146">
        <v>0</v>
      </c>
      <c r="BY667" s="147" t="s">
        <v>132</v>
      </c>
      <c r="BZ667" s="144">
        <v>0</v>
      </c>
      <c r="CA667" s="145">
        <v>0</v>
      </c>
      <c r="CB667" s="145">
        <v>0</v>
      </c>
      <c r="CC667" s="145">
        <v>0</v>
      </c>
      <c r="CD667" s="144">
        <v>0</v>
      </c>
      <c r="CE667" s="145">
        <v>0</v>
      </c>
      <c r="CF667" s="145">
        <v>0</v>
      </c>
      <c r="CG667" s="145">
        <v>0</v>
      </c>
      <c r="CH667" s="134" t="s">
        <v>132</v>
      </c>
      <c r="CI667" s="145"/>
      <c r="CJ667" s="148"/>
      <c r="CK667" s="149"/>
      <c r="CL667" s="144">
        <v>0</v>
      </c>
      <c r="CM667" s="145">
        <v>0</v>
      </c>
      <c r="CN667" s="145">
        <v>0</v>
      </c>
      <c r="CO667" s="134" t="s">
        <v>132</v>
      </c>
      <c r="CP667" s="136"/>
      <c r="CQ667" s="133" t="s">
        <v>132</v>
      </c>
      <c r="CR667" s="134" t="s">
        <v>132</v>
      </c>
      <c r="CS667" s="112"/>
      <c r="CT667" s="134" t="s">
        <v>132</v>
      </c>
      <c r="CU667" s="135"/>
      <c r="CV667" s="135"/>
      <c r="CW667" s="136" t="s">
        <v>132</v>
      </c>
      <c r="CX667" s="137" t="s">
        <v>132</v>
      </c>
      <c r="CY667" s="137" t="s">
        <v>132</v>
      </c>
      <c r="CZ667" s="137" t="s">
        <v>132</v>
      </c>
      <c r="DA667" s="163"/>
      <c r="DB667" s="156" t="s">
        <v>3015</v>
      </c>
      <c r="DC667" s="138" t="s">
        <v>143</v>
      </c>
      <c r="DD667" s="139" t="s">
        <v>2735</v>
      </c>
      <c r="DE667" s="947" t="s">
        <v>4066</v>
      </c>
    </row>
    <row r="668" spans="1:109" ht="40.5">
      <c r="A668" s="49"/>
      <c r="B668" s="59">
        <f t="shared" ca="1" si="10"/>
        <v>660</v>
      </c>
      <c r="C668" s="115" t="s">
        <v>1609</v>
      </c>
      <c r="D668" s="150" t="s">
        <v>5971</v>
      </c>
      <c r="E668" s="65" t="s">
        <v>5972</v>
      </c>
      <c r="F668" s="116" t="s">
        <v>132</v>
      </c>
      <c r="G668" s="117" t="s">
        <v>132</v>
      </c>
      <c r="H668" s="27">
        <v>32566</v>
      </c>
      <c r="I668" s="65" t="s">
        <v>477</v>
      </c>
      <c r="J668" s="67" t="s">
        <v>5973</v>
      </c>
      <c r="K668" s="61" t="s">
        <v>479</v>
      </c>
      <c r="L668" s="112"/>
      <c r="M668" s="118" t="s">
        <v>2727</v>
      </c>
      <c r="N668" s="65" t="s">
        <v>5944</v>
      </c>
      <c r="O668" s="67" t="s">
        <v>5974</v>
      </c>
      <c r="P668" s="67" t="s">
        <v>149</v>
      </c>
      <c r="Q668" s="112" t="s">
        <v>5975</v>
      </c>
      <c r="R668" s="151">
        <v>0</v>
      </c>
      <c r="S668" s="144">
        <v>1</v>
      </c>
      <c r="T668" s="282" t="s">
        <v>944</v>
      </c>
      <c r="U668" s="159">
        <v>37</v>
      </c>
      <c r="V668" s="282"/>
      <c r="W668" s="159"/>
      <c r="X668" s="114"/>
      <c r="Y668" s="159"/>
      <c r="Z668" s="114"/>
      <c r="AA668" s="159"/>
      <c r="AB668" s="114"/>
      <c r="AC668" s="159"/>
      <c r="AD668" s="114"/>
      <c r="AE668" s="159"/>
      <c r="AF668" s="114"/>
      <c r="AG668" s="159"/>
      <c r="AH668" s="114"/>
      <c r="AI668" s="159"/>
      <c r="AJ668" s="114"/>
      <c r="AK668" s="159"/>
      <c r="AL668" s="114"/>
      <c r="AM668" s="159"/>
      <c r="AN668" s="144">
        <v>0</v>
      </c>
      <c r="AO668" s="161">
        <v>0</v>
      </c>
      <c r="AP668" s="130">
        <v>0</v>
      </c>
      <c r="AQ668" s="212">
        <v>3</v>
      </c>
      <c r="AR668" s="66">
        <v>2</v>
      </c>
      <c r="AS668" s="120">
        <v>0</v>
      </c>
      <c r="AT668" s="121">
        <v>0</v>
      </c>
      <c r="AU668" s="66">
        <v>0</v>
      </c>
      <c r="AV668" s="122">
        <v>0</v>
      </c>
      <c r="AW668" s="121">
        <v>3</v>
      </c>
      <c r="AX668" s="66">
        <v>0</v>
      </c>
      <c r="AY668" s="122">
        <v>0</v>
      </c>
      <c r="AZ668" s="121">
        <v>0</v>
      </c>
      <c r="BA668" s="66">
        <v>0</v>
      </c>
      <c r="BB668" s="122">
        <v>0</v>
      </c>
      <c r="BC668" s="121">
        <v>0</v>
      </c>
      <c r="BD668" s="66">
        <v>0</v>
      </c>
      <c r="BE668" s="122">
        <v>0</v>
      </c>
      <c r="BF668" s="113">
        <v>2</v>
      </c>
      <c r="BG668" s="66">
        <v>0</v>
      </c>
      <c r="BH668" s="66">
        <v>0</v>
      </c>
      <c r="BI668" s="151">
        <v>3</v>
      </c>
      <c r="BJ668" s="143">
        <v>19</v>
      </c>
      <c r="BK668" s="154">
        <v>0</v>
      </c>
      <c r="BL668" s="144">
        <v>0</v>
      </c>
      <c r="BM668" s="135">
        <v>0</v>
      </c>
      <c r="BN668" s="145">
        <v>0</v>
      </c>
      <c r="BO668" s="135">
        <v>0</v>
      </c>
      <c r="BP668" s="146">
        <v>0</v>
      </c>
      <c r="BQ668" s="135">
        <v>0</v>
      </c>
      <c r="BR668" s="145">
        <v>0</v>
      </c>
      <c r="BS668" s="135">
        <v>0</v>
      </c>
      <c r="BT668" s="155">
        <v>0</v>
      </c>
      <c r="BU668" s="149">
        <v>0</v>
      </c>
      <c r="BV668" s="144">
        <v>0</v>
      </c>
      <c r="BW668" s="145">
        <v>3</v>
      </c>
      <c r="BX668" s="146">
        <v>2</v>
      </c>
      <c r="BY668" s="147" t="s">
        <v>132</v>
      </c>
      <c r="BZ668" s="144">
        <v>0</v>
      </c>
      <c r="CA668" s="145">
        <v>14</v>
      </c>
      <c r="CB668" s="145">
        <v>14</v>
      </c>
      <c r="CC668" s="145">
        <v>14</v>
      </c>
      <c r="CD668" s="144">
        <v>0</v>
      </c>
      <c r="CE668" s="145">
        <v>0</v>
      </c>
      <c r="CF668" s="145">
        <v>0</v>
      </c>
      <c r="CG668" s="145">
        <v>0</v>
      </c>
      <c r="CH668" s="134" t="s">
        <v>127</v>
      </c>
      <c r="CI668" s="145">
        <v>0</v>
      </c>
      <c r="CJ668" s="148">
        <v>1</v>
      </c>
      <c r="CK668" s="149">
        <v>0</v>
      </c>
      <c r="CL668" s="144">
        <v>0</v>
      </c>
      <c r="CM668" s="145">
        <v>0</v>
      </c>
      <c r="CN668" s="145">
        <v>0</v>
      </c>
      <c r="CO668" s="134" t="s">
        <v>127</v>
      </c>
      <c r="CP668" s="136" t="s">
        <v>127</v>
      </c>
      <c r="CQ668" s="133" t="s">
        <v>132</v>
      </c>
      <c r="CR668" s="134" t="s">
        <v>132</v>
      </c>
      <c r="CS668" s="112"/>
      <c r="CT668" s="134" t="s">
        <v>132</v>
      </c>
      <c r="CU668" s="135"/>
      <c r="CV668" s="135"/>
      <c r="CW668" s="136" t="s">
        <v>132</v>
      </c>
      <c r="CX668" s="137" t="s">
        <v>132</v>
      </c>
      <c r="CY668" s="137" t="s">
        <v>132</v>
      </c>
      <c r="CZ668" s="137" t="s">
        <v>127</v>
      </c>
      <c r="DA668" s="163" t="s">
        <v>2773</v>
      </c>
      <c r="DB668" s="156" t="s">
        <v>2744</v>
      </c>
      <c r="DC668" s="138" t="s">
        <v>149</v>
      </c>
      <c r="DD668" s="139" t="s">
        <v>2735</v>
      </c>
      <c r="DE668" s="947" t="s">
        <v>210</v>
      </c>
    </row>
    <row r="669" spans="1:109">
      <c r="A669" s="49"/>
      <c r="B669" s="59">
        <f t="shared" ca="1" si="10"/>
        <v>661</v>
      </c>
      <c r="C669" s="115" t="s">
        <v>1609</v>
      </c>
      <c r="D669" s="150" t="s">
        <v>5976</v>
      </c>
      <c r="E669" s="65" t="s">
        <v>5977</v>
      </c>
      <c r="F669" s="116" t="s">
        <v>132</v>
      </c>
      <c r="G669" s="117" t="s">
        <v>132</v>
      </c>
      <c r="H669" s="27">
        <v>36161</v>
      </c>
      <c r="I669" s="65" t="s">
        <v>477</v>
      </c>
      <c r="J669" s="67" t="s">
        <v>5973</v>
      </c>
      <c r="K669" s="61" t="s">
        <v>479</v>
      </c>
      <c r="L669" s="112"/>
      <c r="M669" s="118" t="s">
        <v>132</v>
      </c>
      <c r="N669" s="65" t="s">
        <v>1739</v>
      </c>
      <c r="O669" s="67" t="s">
        <v>5978</v>
      </c>
      <c r="P669" s="67" t="s">
        <v>149</v>
      </c>
      <c r="Q669" s="112" t="s">
        <v>5975</v>
      </c>
      <c r="R669" s="151">
        <v>0</v>
      </c>
      <c r="S669" s="144">
        <v>0</v>
      </c>
      <c r="T669" s="282"/>
      <c r="U669" s="159"/>
      <c r="V669" s="282"/>
      <c r="W669" s="159"/>
      <c r="X669" s="114"/>
      <c r="Y669" s="159"/>
      <c r="Z669" s="114"/>
      <c r="AA669" s="159"/>
      <c r="AB669" s="114"/>
      <c r="AC669" s="159"/>
      <c r="AD669" s="114"/>
      <c r="AE669" s="159"/>
      <c r="AF669" s="114"/>
      <c r="AG669" s="159"/>
      <c r="AH669" s="114"/>
      <c r="AI669" s="159"/>
      <c r="AJ669" s="114"/>
      <c r="AK669" s="159"/>
      <c r="AL669" s="114"/>
      <c r="AM669" s="159"/>
      <c r="AN669" s="144">
        <v>1</v>
      </c>
      <c r="AO669" s="161">
        <v>0.1</v>
      </c>
      <c r="AP669" s="130">
        <v>0</v>
      </c>
      <c r="AQ669" s="212">
        <v>0</v>
      </c>
      <c r="AR669" s="66">
        <v>0</v>
      </c>
      <c r="AS669" s="120">
        <v>0</v>
      </c>
      <c r="AT669" s="121">
        <v>0</v>
      </c>
      <c r="AU669" s="66">
        <v>0</v>
      </c>
      <c r="AV669" s="122">
        <v>0</v>
      </c>
      <c r="AW669" s="121">
        <v>0</v>
      </c>
      <c r="AX669" s="66">
        <v>0</v>
      </c>
      <c r="AY669" s="122">
        <v>0</v>
      </c>
      <c r="AZ669" s="121">
        <v>0</v>
      </c>
      <c r="BA669" s="66">
        <v>0</v>
      </c>
      <c r="BB669" s="122">
        <v>0</v>
      </c>
      <c r="BC669" s="121">
        <v>0</v>
      </c>
      <c r="BD669" s="66">
        <v>0</v>
      </c>
      <c r="BE669" s="122">
        <v>0</v>
      </c>
      <c r="BF669" s="113">
        <v>0</v>
      </c>
      <c r="BG669" s="66">
        <v>0</v>
      </c>
      <c r="BH669" s="66">
        <v>0</v>
      </c>
      <c r="BI669" s="151">
        <v>1</v>
      </c>
      <c r="BJ669" s="143">
        <v>7</v>
      </c>
      <c r="BK669" s="154">
        <v>0</v>
      </c>
      <c r="BL669" s="144">
        <v>0</v>
      </c>
      <c r="BM669" s="135">
        <v>0</v>
      </c>
      <c r="BN669" s="145">
        <v>0</v>
      </c>
      <c r="BO669" s="135">
        <v>0</v>
      </c>
      <c r="BP669" s="146">
        <v>0</v>
      </c>
      <c r="BQ669" s="135">
        <v>0</v>
      </c>
      <c r="BR669" s="145">
        <v>0</v>
      </c>
      <c r="BS669" s="135">
        <v>0</v>
      </c>
      <c r="BT669" s="155">
        <v>0</v>
      </c>
      <c r="BU669" s="149">
        <v>0</v>
      </c>
      <c r="BV669" s="144">
        <v>0</v>
      </c>
      <c r="BW669" s="145">
        <v>0</v>
      </c>
      <c r="BX669" s="146">
        <v>0</v>
      </c>
      <c r="BY669" s="147" t="s">
        <v>132</v>
      </c>
      <c r="BZ669" s="144">
        <v>0</v>
      </c>
      <c r="CA669" s="145">
        <v>0</v>
      </c>
      <c r="CB669" s="145">
        <v>0</v>
      </c>
      <c r="CC669" s="145">
        <v>0</v>
      </c>
      <c r="CD669" s="144">
        <v>0</v>
      </c>
      <c r="CE669" s="145">
        <v>0</v>
      </c>
      <c r="CF669" s="145">
        <v>0</v>
      </c>
      <c r="CG669" s="145">
        <v>0</v>
      </c>
      <c r="CH669" s="134" t="s">
        <v>132</v>
      </c>
      <c r="CI669" s="145"/>
      <c r="CJ669" s="148"/>
      <c r="CK669" s="149"/>
      <c r="CL669" s="144">
        <v>0</v>
      </c>
      <c r="CM669" s="145">
        <v>0</v>
      </c>
      <c r="CN669" s="145">
        <v>0</v>
      </c>
      <c r="CO669" s="134" t="s">
        <v>127</v>
      </c>
      <c r="CP669" s="136" t="s">
        <v>127</v>
      </c>
      <c r="CQ669" s="133" t="s">
        <v>132</v>
      </c>
      <c r="CR669" s="134" t="s">
        <v>132</v>
      </c>
      <c r="CS669" s="112"/>
      <c r="CT669" s="134" t="s">
        <v>132</v>
      </c>
      <c r="CU669" s="135"/>
      <c r="CV669" s="135"/>
      <c r="CW669" s="136" t="s">
        <v>132</v>
      </c>
      <c r="CX669" s="137" t="s">
        <v>132</v>
      </c>
      <c r="CY669" s="137" t="s">
        <v>132</v>
      </c>
      <c r="CZ669" s="137" t="s">
        <v>127</v>
      </c>
      <c r="DA669" s="163" t="s">
        <v>2773</v>
      </c>
      <c r="DB669" s="156" t="s">
        <v>2744</v>
      </c>
      <c r="DC669" s="138" t="s">
        <v>149</v>
      </c>
      <c r="DD669" s="139" t="s">
        <v>2735</v>
      </c>
      <c r="DE669" s="947" t="s">
        <v>210</v>
      </c>
    </row>
    <row r="670" spans="1:109" ht="27">
      <c r="A670" s="49"/>
      <c r="B670" s="59">
        <f t="shared" ca="1" si="10"/>
        <v>662</v>
      </c>
      <c r="C670" s="115" t="s">
        <v>1609</v>
      </c>
      <c r="D670" s="150" t="s">
        <v>5979</v>
      </c>
      <c r="E670" s="65" t="s">
        <v>5980</v>
      </c>
      <c r="F670" s="116" t="s">
        <v>132</v>
      </c>
      <c r="G670" s="117" t="s">
        <v>132</v>
      </c>
      <c r="H670" s="27">
        <v>36161</v>
      </c>
      <c r="I670" s="65" t="s">
        <v>477</v>
      </c>
      <c r="J670" s="67" t="s">
        <v>5973</v>
      </c>
      <c r="K670" s="61" t="s">
        <v>479</v>
      </c>
      <c r="L670" s="112"/>
      <c r="M670" s="118" t="s">
        <v>2727</v>
      </c>
      <c r="N670" s="65" t="s">
        <v>1739</v>
      </c>
      <c r="O670" s="67" t="s">
        <v>5981</v>
      </c>
      <c r="P670" s="67" t="s">
        <v>149</v>
      </c>
      <c r="Q670" s="112" t="s">
        <v>5982</v>
      </c>
      <c r="R670" s="151">
        <v>0</v>
      </c>
      <c r="S670" s="144">
        <v>1</v>
      </c>
      <c r="T670" s="282" t="s">
        <v>944</v>
      </c>
      <c r="U670" s="159">
        <v>7</v>
      </c>
      <c r="V670" s="282"/>
      <c r="W670" s="159"/>
      <c r="X670" s="114"/>
      <c r="Y670" s="159"/>
      <c r="Z670" s="114"/>
      <c r="AA670" s="159"/>
      <c r="AB670" s="114"/>
      <c r="AC670" s="159"/>
      <c r="AD670" s="114"/>
      <c r="AE670" s="159"/>
      <c r="AF670" s="114"/>
      <c r="AG670" s="159"/>
      <c r="AH670" s="114"/>
      <c r="AI670" s="159"/>
      <c r="AJ670" s="114"/>
      <c r="AK670" s="159"/>
      <c r="AL670" s="114"/>
      <c r="AM670" s="159"/>
      <c r="AN670" s="144">
        <v>1</v>
      </c>
      <c r="AO670" s="161">
        <v>0.1</v>
      </c>
      <c r="AP670" s="130">
        <v>0</v>
      </c>
      <c r="AQ670" s="212">
        <v>1</v>
      </c>
      <c r="AR670" s="66">
        <v>0</v>
      </c>
      <c r="AS670" s="120">
        <v>0</v>
      </c>
      <c r="AT670" s="121">
        <v>0</v>
      </c>
      <c r="AU670" s="66">
        <v>0</v>
      </c>
      <c r="AV670" s="122">
        <v>0</v>
      </c>
      <c r="AW670" s="121">
        <v>0</v>
      </c>
      <c r="AX670" s="66">
        <v>2</v>
      </c>
      <c r="AY670" s="122">
        <v>0.1</v>
      </c>
      <c r="AZ670" s="121">
        <v>0</v>
      </c>
      <c r="BA670" s="66">
        <v>0</v>
      </c>
      <c r="BB670" s="122">
        <v>0</v>
      </c>
      <c r="BC670" s="121">
        <v>0</v>
      </c>
      <c r="BD670" s="66">
        <v>0</v>
      </c>
      <c r="BE670" s="122">
        <v>0</v>
      </c>
      <c r="BF670" s="113">
        <v>0</v>
      </c>
      <c r="BG670" s="66">
        <v>2</v>
      </c>
      <c r="BH670" s="66">
        <v>0.1</v>
      </c>
      <c r="BI670" s="151">
        <v>1</v>
      </c>
      <c r="BJ670" s="143">
        <v>4</v>
      </c>
      <c r="BK670" s="154">
        <v>0</v>
      </c>
      <c r="BL670" s="144">
        <v>0</v>
      </c>
      <c r="BM670" s="135">
        <v>0</v>
      </c>
      <c r="BN670" s="145">
        <v>0</v>
      </c>
      <c r="BO670" s="135">
        <v>0</v>
      </c>
      <c r="BP670" s="146">
        <v>0</v>
      </c>
      <c r="BQ670" s="135">
        <v>0</v>
      </c>
      <c r="BR670" s="145">
        <v>0</v>
      </c>
      <c r="BS670" s="135">
        <v>0</v>
      </c>
      <c r="BT670" s="155">
        <v>0</v>
      </c>
      <c r="BU670" s="149">
        <v>0</v>
      </c>
      <c r="BV670" s="144">
        <v>0</v>
      </c>
      <c r="BW670" s="145">
        <v>0</v>
      </c>
      <c r="BX670" s="146">
        <v>0</v>
      </c>
      <c r="BY670" s="147" t="s">
        <v>132</v>
      </c>
      <c r="BZ670" s="144">
        <v>0</v>
      </c>
      <c r="CA670" s="145">
        <v>0</v>
      </c>
      <c r="CB670" s="145">
        <v>0</v>
      </c>
      <c r="CC670" s="145">
        <v>0</v>
      </c>
      <c r="CD670" s="144">
        <v>0</v>
      </c>
      <c r="CE670" s="145">
        <v>0</v>
      </c>
      <c r="CF670" s="145">
        <v>0</v>
      </c>
      <c r="CG670" s="145">
        <v>0</v>
      </c>
      <c r="CH670" s="134" t="s">
        <v>132</v>
      </c>
      <c r="CI670" s="145"/>
      <c r="CJ670" s="148"/>
      <c r="CK670" s="149"/>
      <c r="CL670" s="144">
        <v>0</v>
      </c>
      <c r="CM670" s="145">
        <v>0</v>
      </c>
      <c r="CN670" s="145">
        <v>0</v>
      </c>
      <c r="CO670" s="134" t="s">
        <v>127</v>
      </c>
      <c r="CP670" s="136" t="s">
        <v>127</v>
      </c>
      <c r="CQ670" s="133" t="s">
        <v>127</v>
      </c>
      <c r="CR670" s="134" t="s">
        <v>127</v>
      </c>
      <c r="CS670" s="112" t="s">
        <v>5983</v>
      </c>
      <c r="CT670" s="134" t="s">
        <v>132</v>
      </c>
      <c r="CU670" s="135"/>
      <c r="CV670" s="135"/>
      <c r="CW670" s="136" t="s">
        <v>132</v>
      </c>
      <c r="CX670" s="137" t="s">
        <v>132</v>
      </c>
      <c r="CY670" s="137" t="s">
        <v>132</v>
      </c>
      <c r="CZ670" s="137" t="s">
        <v>132</v>
      </c>
      <c r="DA670" s="163"/>
      <c r="DB670" s="156" t="s">
        <v>2744</v>
      </c>
      <c r="DC670" s="138" t="s">
        <v>149</v>
      </c>
      <c r="DD670" s="139" t="s">
        <v>2735</v>
      </c>
      <c r="DE670" s="947" t="s">
        <v>210</v>
      </c>
    </row>
    <row r="671" spans="1:109">
      <c r="A671" s="49"/>
      <c r="B671" s="59">
        <f t="shared" ca="1" si="10"/>
        <v>663</v>
      </c>
      <c r="C671" s="115" t="s">
        <v>1609</v>
      </c>
      <c r="D671" s="150" t="s">
        <v>5984</v>
      </c>
      <c r="E671" s="65" t="s">
        <v>5985</v>
      </c>
      <c r="F671" s="116" t="s">
        <v>132</v>
      </c>
      <c r="G671" s="117" t="s">
        <v>132</v>
      </c>
      <c r="H671" s="27">
        <v>35550</v>
      </c>
      <c r="I671" s="65" t="s">
        <v>477</v>
      </c>
      <c r="J671" s="67" t="s">
        <v>5973</v>
      </c>
      <c r="K671" s="61" t="s">
        <v>479</v>
      </c>
      <c r="L671" s="112"/>
      <c r="M671" s="118" t="s">
        <v>132</v>
      </c>
      <c r="N671" s="65" t="s">
        <v>5944</v>
      </c>
      <c r="O671" s="67" t="s">
        <v>5986</v>
      </c>
      <c r="P671" s="67" t="s">
        <v>149</v>
      </c>
      <c r="Q671" s="112" t="s">
        <v>5975</v>
      </c>
      <c r="R671" s="151">
        <v>0</v>
      </c>
      <c r="S671" s="144">
        <v>0</v>
      </c>
      <c r="T671" s="282"/>
      <c r="U671" s="159"/>
      <c r="V671" s="282"/>
      <c r="W671" s="159"/>
      <c r="X671" s="114"/>
      <c r="Y671" s="159"/>
      <c r="Z671" s="114"/>
      <c r="AA671" s="159"/>
      <c r="AB671" s="114"/>
      <c r="AC671" s="159"/>
      <c r="AD671" s="114"/>
      <c r="AE671" s="159"/>
      <c r="AF671" s="114"/>
      <c r="AG671" s="159"/>
      <c r="AH671" s="114"/>
      <c r="AI671" s="159"/>
      <c r="AJ671" s="114"/>
      <c r="AK671" s="159"/>
      <c r="AL671" s="114"/>
      <c r="AM671" s="159"/>
      <c r="AN671" s="144">
        <v>1</v>
      </c>
      <c r="AO671" s="161">
        <v>0.4</v>
      </c>
      <c r="AP671" s="130">
        <v>0</v>
      </c>
      <c r="AQ671" s="212">
        <v>2</v>
      </c>
      <c r="AR671" s="66">
        <v>0</v>
      </c>
      <c r="AS671" s="120">
        <v>0</v>
      </c>
      <c r="AT671" s="121">
        <v>0</v>
      </c>
      <c r="AU671" s="66">
        <v>0</v>
      </c>
      <c r="AV671" s="122">
        <v>0</v>
      </c>
      <c r="AW671" s="121">
        <v>0</v>
      </c>
      <c r="AX671" s="66">
        <v>0</v>
      </c>
      <c r="AY671" s="122">
        <v>0</v>
      </c>
      <c r="AZ671" s="121">
        <v>0</v>
      </c>
      <c r="BA671" s="66">
        <v>0</v>
      </c>
      <c r="BB671" s="122">
        <v>0</v>
      </c>
      <c r="BC671" s="121">
        <v>0</v>
      </c>
      <c r="BD671" s="66">
        <v>0</v>
      </c>
      <c r="BE671" s="122">
        <v>0</v>
      </c>
      <c r="BF671" s="113">
        <v>0</v>
      </c>
      <c r="BG671" s="66">
        <v>0</v>
      </c>
      <c r="BH671" s="66">
        <v>0</v>
      </c>
      <c r="BI671" s="151">
        <v>2</v>
      </c>
      <c r="BJ671" s="143">
        <v>12</v>
      </c>
      <c r="BK671" s="154">
        <v>0</v>
      </c>
      <c r="BL671" s="144">
        <v>0</v>
      </c>
      <c r="BM671" s="135">
        <v>0</v>
      </c>
      <c r="BN671" s="145">
        <v>0</v>
      </c>
      <c r="BO671" s="135">
        <v>0</v>
      </c>
      <c r="BP671" s="146">
        <v>0</v>
      </c>
      <c r="BQ671" s="135">
        <v>0</v>
      </c>
      <c r="BR671" s="145">
        <v>0</v>
      </c>
      <c r="BS671" s="135">
        <v>0</v>
      </c>
      <c r="BT671" s="155">
        <v>0</v>
      </c>
      <c r="BU671" s="149">
        <v>0</v>
      </c>
      <c r="BV671" s="144">
        <v>0</v>
      </c>
      <c r="BW671" s="145">
        <v>1</v>
      </c>
      <c r="BX671" s="146">
        <v>1</v>
      </c>
      <c r="BY671" s="147" t="s">
        <v>132</v>
      </c>
      <c r="BZ671" s="144">
        <v>0</v>
      </c>
      <c r="CA671" s="145">
        <v>0</v>
      </c>
      <c r="CB671" s="145">
        <v>0</v>
      </c>
      <c r="CC671" s="145">
        <v>0</v>
      </c>
      <c r="CD671" s="144">
        <v>0</v>
      </c>
      <c r="CE671" s="145">
        <v>0</v>
      </c>
      <c r="CF671" s="145">
        <v>0</v>
      </c>
      <c r="CG671" s="145">
        <v>0</v>
      </c>
      <c r="CH671" s="134" t="s">
        <v>132</v>
      </c>
      <c r="CI671" s="145"/>
      <c r="CJ671" s="148"/>
      <c r="CK671" s="149"/>
      <c r="CL671" s="144">
        <v>0</v>
      </c>
      <c r="CM671" s="145">
        <v>0</v>
      </c>
      <c r="CN671" s="145">
        <v>0</v>
      </c>
      <c r="CO671" s="134" t="s">
        <v>127</v>
      </c>
      <c r="CP671" s="136" t="s">
        <v>127</v>
      </c>
      <c r="CQ671" s="133" t="s">
        <v>132</v>
      </c>
      <c r="CR671" s="134" t="s">
        <v>132</v>
      </c>
      <c r="CS671" s="112"/>
      <c r="CT671" s="134" t="s">
        <v>132</v>
      </c>
      <c r="CU671" s="135"/>
      <c r="CV671" s="135"/>
      <c r="CW671" s="136" t="s">
        <v>132</v>
      </c>
      <c r="CX671" s="137" t="s">
        <v>132</v>
      </c>
      <c r="CY671" s="137" t="s">
        <v>132</v>
      </c>
      <c r="CZ671" s="137" t="s">
        <v>127</v>
      </c>
      <c r="DA671" s="163" t="s">
        <v>2773</v>
      </c>
      <c r="DB671" s="156" t="s">
        <v>2744</v>
      </c>
      <c r="DC671" s="138" t="s">
        <v>149</v>
      </c>
      <c r="DD671" s="139" t="s">
        <v>2735</v>
      </c>
      <c r="DE671" s="947" t="s">
        <v>210</v>
      </c>
    </row>
    <row r="672" spans="1:109" ht="27">
      <c r="A672" s="49"/>
      <c r="B672" s="59">
        <f t="shared" ca="1" si="10"/>
        <v>664</v>
      </c>
      <c r="C672" s="115" t="s">
        <v>1609</v>
      </c>
      <c r="D672" s="150" t="s">
        <v>5987</v>
      </c>
      <c r="E672" s="65" t="s">
        <v>5988</v>
      </c>
      <c r="F672" s="116" t="s">
        <v>132</v>
      </c>
      <c r="G672" s="117" t="s">
        <v>132</v>
      </c>
      <c r="H672" s="27">
        <v>35562</v>
      </c>
      <c r="I672" s="65" t="s">
        <v>477</v>
      </c>
      <c r="J672" s="67" t="s">
        <v>5973</v>
      </c>
      <c r="K672" s="61" t="s">
        <v>479</v>
      </c>
      <c r="L672" s="112"/>
      <c r="M672" s="118" t="s">
        <v>2727</v>
      </c>
      <c r="N672" s="65" t="s">
        <v>1739</v>
      </c>
      <c r="O672" s="67" t="s">
        <v>5989</v>
      </c>
      <c r="P672" s="67" t="s">
        <v>149</v>
      </c>
      <c r="Q672" s="112" t="s">
        <v>5982</v>
      </c>
      <c r="R672" s="151">
        <v>0</v>
      </c>
      <c r="S672" s="144">
        <v>1</v>
      </c>
      <c r="T672" s="282" t="s">
        <v>618</v>
      </c>
      <c r="U672" s="159">
        <v>7</v>
      </c>
      <c r="V672" s="282"/>
      <c r="W672" s="159"/>
      <c r="X672" s="114"/>
      <c r="Y672" s="159"/>
      <c r="Z672" s="114"/>
      <c r="AA672" s="159"/>
      <c r="AB672" s="114"/>
      <c r="AC672" s="159"/>
      <c r="AD672" s="114"/>
      <c r="AE672" s="159"/>
      <c r="AF672" s="114"/>
      <c r="AG672" s="159"/>
      <c r="AH672" s="114"/>
      <c r="AI672" s="159"/>
      <c r="AJ672" s="114"/>
      <c r="AK672" s="159"/>
      <c r="AL672" s="114"/>
      <c r="AM672" s="159"/>
      <c r="AN672" s="144">
        <v>0</v>
      </c>
      <c r="AO672" s="161">
        <v>0</v>
      </c>
      <c r="AP672" s="130">
        <v>0</v>
      </c>
      <c r="AQ672" s="212">
        <v>1</v>
      </c>
      <c r="AR672" s="66">
        <v>0</v>
      </c>
      <c r="AS672" s="120">
        <v>0</v>
      </c>
      <c r="AT672" s="121">
        <v>0</v>
      </c>
      <c r="AU672" s="66">
        <v>0</v>
      </c>
      <c r="AV672" s="122">
        <v>0</v>
      </c>
      <c r="AW672" s="121">
        <v>3</v>
      </c>
      <c r="AX672" s="66">
        <v>0</v>
      </c>
      <c r="AY672" s="122">
        <v>0</v>
      </c>
      <c r="AZ672" s="121">
        <v>0</v>
      </c>
      <c r="BA672" s="66">
        <v>0</v>
      </c>
      <c r="BB672" s="122">
        <v>0</v>
      </c>
      <c r="BC672" s="121">
        <v>0</v>
      </c>
      <c r="BD672" s="66">
        <v>0</v>
      </c>
      <c r="BE672" s="122">
        <v>0</v>
      </c>
      <c r="BF672" s="113">
        <v>2</v>
      </c>
      <c r="BG672" s="66">
        <v>0</v>
      </c>
      <c r="BH672" s="66">
        <v>0</v>
      </c>
      <c r="BI672" s="151">
        <v>5</v>
      </c>
      <c r="BJ672" s="143">
        <v>16</v>
      </c>
      <c r="BK672" s="154">
        <v>0</v>
      </c>
      <c r="BL672" s="144">
        <v>0</v>
      </c>
      <c r="BM672" s="135">
        <v>0</v>
      </c>
      <c r="BN672" s="145">
        <v>0</v>
      </c>
      <c r="BO672" s="135">
        <v>0</v>
      </c>
      <c r="BP672" s="146">
        <v>0</v>
      </c>
      <c r="BQ672" s="135">
        <v>0</v>
      </c>
      <c r="BR672" s="145">
        <v>0</v>
      </c>
      <c r="BS672" s="135">
        <v>0</v>
      </c>
      <c r="BT672" s="155">
        <v>0</v>
      </c>
      <c r="BU672" s="149">
        <v>0</v>
      </c>
      <c r="BV672" s="144">
        <v>0</v>
      </c>
      <c r="BW672" s="145">
        <v>26</v>
      </c>
      <c r="BX672" s="146">
        <v>26</v>
      </c>
      <c r="BY672" s="147" t="s">
        <v>132</v>
      </c>
      <c r="BZ672" s="144">
        <v>0</v>
      </c>
      <c r="CA672" s="145">
        <v>34</v>
      </c>
      <c r="CB672" s="145">
        <v>34</v>
      </c>
      <c r="CC672" s="145">
        <v>161</v>
      </c>
      <c r="CD672" s="144">
        <v>0</v>
      </c>
      <c r="CE672" s="145">
        <v>0</v>
      </c>
      <c r="CF672" s="145">
        <v>0</v>
      </c>
      <c r="CG672" s="145">
        <v>0</v>
      </c>
      <c r="CH672" s="134" t="s">
        <v>127</v>
      </c>
      <c r="CI672" s="145">
        <v>0</v>
      </c>
      <c r="CJ672" s="148">
        <v>0</v>
      </c>
      <c r="CK672" s="149">
        <v>11</v>
      </c>
      <c r="CL672" s="144">
        <v>0</v>
      </c>
      <c r="CM672" s="145">
        <v>0</v>
      </c>
      <c r="CN672" s="145">
        <v>0</v>
      </c>
      <c r="CO672" s="134" t="s">
        <v>127</v>
      </c>
      <c r="CP672" s="136" t="s">
        <v>127</v>
      </c>
      <c r="CQ672" s="133" t="s">
        <v>127</v>
      </c>
      <c r="CR672" s="134" t="s">
        <v>127</v>
      </c>
      <c r="CS672" s="112" t="s">
        <v>5983</v>
      </c>
      <c r="CT672" s="134" t="s">
        <v>132</v>
      </c>
      <c r="CU672" s="135"/>
      <c r="CV672" s="135"/>
      <c r="CW672" s="136" t="s">
        <v>132</v>
      </c>
      <c r="CX672" s="137" t="s">
        <v>132</v>
      </c>
      <c r="CY672" s="137" t="s">
        <v>132</v>
      </c>
      <c r="CZ672" s="137" t="s">
        <v>132</v>
      </c>
      <c r="DA672" s="163"/>
      <c r="DB672" s="156" t="s">
        <v>2744</v>
      </c>
      <c r="DC672" s="138" t="s">
        <v>149</v>
      </c>
      <c r="DD672" s="139" t="s">
        <v>2735</v>
      </c>
      <c r="DE672" s="947" t="s">
        <v>210</v>
      </c>
    </row>
    <row r="673" spans="1:109" ht="27">
      <c r="A673" s="49"/>
      <c r="B673" s="59">
        <f t="shared" ca="1" si="10"/>
        <v>665</v>
      </c>
      <c r="C673" s="115" t="s">
        <v>1609</v>
      </c>
      <c r="D673" s="150" t="s">
        <v>5990</v>
      </c>
      <c r="E673" s="65" t="s">
        <v>5991</v>
      </c>
      <c r="F673" s="116" t="s">
        <v>132</v>
      </c>
      <c r="G673" s="117" t="s">
        <v>132</v>
      </c>
      <c r="H673" s="27">
        <v>36617</v>
      </c>
      <c r="I673" s="65" t="s">
        <v>477</v>
      </c>
      <c r="J673" s="67" t="s">
        <v>5973</v>
      </c>
      <c r="K673" s="61" t="s">
        <v>479</v>
      </c>
      <c r="L673" s="112"/>
      <c r="M673" s="118" t="s">
        <v>2727</v>
      </c>
      <c r="N673" s="65" t="s">
        <v>1739</v>
      </c>
      <c r="O673" s="67" t="s">
        <v>5992</v>
      </c>
      <c r="P673" s="67" t="s">
        <v>149</v>
      </c>
      <c r="Q673" s="112" t="s">
        <v>5975</v>
      </c>
      <c r="R673" s="151">
        <v>0</v>
      </c>
      <c r="S673" s="144">
        <v>1</v>
      </c>
      <c r="T673" s="282" t="s">
        <v>618</v>
      </c>
      <c r="U673" s="159">
        <v>40</v>
      </c>
      <c r="V673" s="282"/>
      <c r="W673" s="159"/>
      <c r="X673" s="114"/>
      <c r="Y673" s="159"/>
      <c r="Z673" s="114"/>
      <c r="AA673" s="159"/>
      <c r="AB673" s="114"/>
      <c r="AC673" s="159"/>
      <c r="AD673" s="114"/>
      <c r="AE673" s="159"/>
      <c r="AF673" s="114"/>
      <c r="AG673" s="159"/>
      <c r="AH673" s="114"/>
      <c r="AI673" s="159"/>
      <c r="AJ673" s="114"/>
      <c r="AK673" s="159"/>
      <c r="AL673" s="114"/>
      <c r="AM673" s="159"/>
      <c r="AN673" s="144">
        <v>0</v>
      </c>
      <c r="AO673" s="161">
        <v>0</v>
      </c>
      <c r="AP673" s="130">
        <v>0</v>
      </c>
      <c r="AQ673" s="212">
        <v>0</v>
      </c>
      <c r="AR673" s="66">
        <v>0</v>
      </c>
      <c r="AS673" s="120">
        <v>0</v>
      </c>
      <c r="AT673" s="121">
        <v>0</v>
      </c>
      <c r="AU673" s="66">
        <v>0</v>
      </c>
      <c r="AV673" s="122">
        <v>0</v>
      </c>
      <c r="AW673" s="121">
        <v>4</v>
      </c>
      <c r="AX673" s="66">
        <v>0</v>
      </c>
      <c r="AY673" s="122">
        <v>0</v>
      </c>
      <c r="AZ673" s="121">
        <v>0</v>
      </c>
      <c r="BA673" s="66">
        <v>0</v>
      </c>
      <c r="BB673" s="122">
        <v>0</v>
      </c>
      <c r="BC673" s="121">
        <v>0</v>
      </c>
      <c r="BD673" s="66">
        <v>0</v>
      </c>
      <c r="BE673" s="122">
        <v>0</v>
      </c>
      <c r="BF673" s="113">
        <v>2</v>
      </c>
      <c r="BG673" s="66">
        <v>0</v>
      </c>
      <c r="BH673" s="66">
        <v>0</v>
      </c>
      <c r="BI673" s="151">
        <v>5</v>
      </c>
      <c r="BJ673" s="143">
        <v>16</v>
      </c>
      <c r="BK673" s="154">
        <v>0</v>
      </c>
      <c r="BL673" s="144">
        <v>0</v>
      </c>
      <c r="BM673" s="135">
        <v>0</v>
      </c>
      <c r="BN673" s="145">
        <v>0</v>
      </c>
      <c r="BO673" s="135">
        <v>0</v>
      </c>
      <c r="BP673" s="146">
        <v>0</v>
      </c>
      <c r="BQ673" s="135">
        <v>0</v>
      </c>
      <c r="BR673" s="145">
        <v>0</v>
      </c>
      <c r="BS673" s="135">
        <v>0</v>
      </c>
      <c r="BT673" s="155">
        <v>0</v>
      </c>
      <c r="BU673" s="149">
        <v>0</v>
      </c>
      <c r="BV673" s="144">
        <v>0</v>
      </c>
      <c r="BW673" s="145">
        <v>10</v>
      </c>
      <c r="BX673" s="146">
        <v>10</v>
      </c>
      <c r="BY673" s="147" t="s">
        <v>132</v>
      </c>
      <c r="BZ673" s="144">
        <v>0</v>
      </c>
      <c r="CA673" s="145">
        <v>0</v>
      </c>
      <c r="CB673" s="145">
        <v>0</v>
      </c>
      <c r="CC673" s="145">
        <v>0</v>
      </c>
      <c r="CD673" s="144">
        <v>0</v>
      </c>
      <c r="CE673" s="145">
        <v>0</v>
      </c>
      <c r="CF673" s="145">
        <v>0</v>
      </c>
      <c r="CG673" s="145">
        <v>0</v>
      </c>
      <c r="CH673" s="134" t="s">
        <v>127</v>
      </c>
      <c r="CI673" s="145">
        <v>0</v>
      </c>
      <c r="CJ673" s="148">
        <v>0</v>
      </c>
      <c r="CK673" s="149">
        <v>10</v>
      </c>
      <c r="CL673" s="144">
        <v>0</v>
      </c>
      <c r="CM673" s="145">
        <v>0</v>
      </c>
      <c r="CN673" s="145">
        <v>0</v>
      </c>
      <c r="CO673" s="134" t="s">
        <v>127</v>
      </c>
      <c r="CP673" s="136" t="s">
        <v>127</v>
      </c>
      <c r="CQ673" s="133" t="s">
        <v>132</v>
      </c>
      <c r="CR673" s="134" t="s">
        <v>127</v>
      </c>
      <c r="CS673" s="112" t="s">
        <v>5993</v>
      </c>
      <c r="CT673" s="134" t="s">
        <v>132</v>
      </c>
      <c r="CU673" s="135"/>
      <c r="CV673" s="135"/>
      <c r="CW673" s="136" t="s">
        <v>132</v>
      </c>
      <c r="CX673" s="137" t="s">
        <v>132</v>
      </c>
      <c r="CY673" s="137" t="s">
        <v>132</v>
      </c>
      <c r="CZ673" s="137" t="s">
        <v>127</v>
      </c>
      <c r="DA673" s="163" t="s">
        <v>2773</v>
      </c>
      <c r="DB673" s="156" t="s">
        <v>2744</v>
      </c>
      <c r="DC673" s="138" t="s">
        <v>149</v>
      </c>
      <c r="DD673" s="139" t="s">
        <v>2735</v>
      </c>
      <c r="DE673" s="947" t="s">
        <v>210</v>
      </c>
    </row>
    <row r="674" spans="1:109">
      <c r="A674" s="49"/>
      <c r="B674" s="59">
        <f t="shared" ca="1" si="10"/>
        <v>666</v>
      </c>
      <c r="C674" s="115" t="s">
        <v>1609</v>
      </c>
      <c r="D674" s="150" t="s">
        <v>5994</v>
      </c>
      <c r="E674" s="65" t="s">
        <v>5995</v>
      </c>
      <c r="F674" s="116" t="s">
        <v>127</v>
      </c>
      <c r="G674" s="117" t="s">
        <v>132</v>
      </c>
      <c r="H674" s="27" t="s">
        <v>160</v>
      </c>
      <c r="I674" s="65" t="s">
        <v>477</v>
      </c>
      <c r="J674" s="67" t="s">
        <v>5973</v>
      </c>
      <c r="K674" s="61" t="s">
        <v>479</v>
      </c>
      <c r="L674" s="112"/>
      <c r="M674" s="118" t="s">
        <v>2727</v>
      </c>
      <c r="N674" s="65" t="s">
        <v>5944</v>
      </c>
      <c r="O674" s="67" t="s">
        <v>5989</v>
      </c>
      <c r="P674" s="67" t="s">
        <v>149</v>
      </c>
      <c r="Q674" s="112" t="s">
        <v>5982</v>
      </c>
      <c r="R674" s="151">
        <v>0</v>
      </c>
      <c r="S674" s="144">
        <v>0</v>
      </c>
      <c r="T674" s="282"/>
      <c r="U674" s="159"/>
      <c r="V674" s="282"/>
      <c r="W674" s="159"/>
      <c r="X674" s="114"/>
      <c r="Y674" s="159"/>
      <c r="Z674" s="114"/>
      <c r="AA674" s="159"/>
      <c r="AB674" s="114"/>
      <c r="AC674" s="159"/>
      <c r="AD674" s="114"/>
      <c r="AE674" s="159"/>
      <c r="AF674" s="114"/>
      <c r="AG674" s="159"/>
      <c r="AH674" s="114"/>
      <c r="AI674" s="159"/>
      <c r="AJ674" s="114"/>
      <c r="AK674" s="159"/>
      <c r="AL674" s="114"/>
      <c r="AM674" s="159"/>
      <c r="AN674" s="144">
        <v>0</v>
      </c>
      <c r="AO674" s="161">
        <v>0</v>
      </c>
      <c r="AP674" s="130">
        <v>0</v>
      </c>
      <c r="AQ674" s="212">
        <v>0</v>
      </c>
      <c r="AR674" s="66">
        <v>0</v>
      </c>
      <c r="AS674" s="120">
        <v>0</v>
      </c>
      <c r="AT674" s="121">
        <v>1</v>
      </c>
      <c r="AU674" s="66">
        <v>0</v>
      </c>
      <c r="AV674" s="122">
        <v>0</v>
      </c>
      <c r="AW674" s="121">
        <v>0</v>
      </c>
      <c r="AX674" s="66">
        <v>0</v>
      </c>
      <c r="AY674" s="122">
        <v>0</v>
      </c>
      <c r="AZ674" s="121">
        <v>0</v>
      </c>
      <c r="BA674" s="66">
        <v>0</v>
      </c>
      <c r="BB674" s="122">
        <v>0</v>
      </c>
      <c r="BC674" s="121">
        <v>3</v>
      </c>
      <c r="BD674" s="66">
        <v>0</v>
      </c>
      <c r="BE674" s="122">
        <v>0</v>
      </c>
      <c r="BF674" s="113">
        <v>1</v>
      </c>
      <c r="BG674" s="66">
        <v>0</v>
      </c>
      <c r="BH674" s="66">
        <v>0</v>
      </c>
      <c r="BI674" s="151">
        <v>2</v>
      </c>
      <c r="BJ674" s="143">
        <v>23</v>
      </c>
      <c r="BK674" s="154">
        <v>23</v>
      </c>
      <c r="BL674" s="144">
        <v>0</v>
      </c>
      <c r="BM674" s="135">
        <v>0</v>
      </c>
      <c r="BN674" s="145">
        <v>0</v>
      </c>
      <c r="BO674" s="135">
        <v>0</v>
      </c>
      <c r="BP674" s="146">
        <v>0</v>
      </c>
      <c r="BQ674" s="135">
        <v>0</v>
      </c>
      <c r="BR674" s="145">
        <v>0</v>
      </c>
      <c r="BS674" s="135">
        <v>0</v>
      </c>
      <c r="BT674" s="155">
        <v>0</v>
      </c>
      <c r="BU674" s="149">
        <v>0</v>
      </c>
      <c r="BV674" s="144">
        <v>0</v>
      </c>
      <c r="BW674" s="145">
        <v>0</v>
      </c>
      <c r="BX674" s="146">
        <v>0</v>
      </c>
      <c r="BY674" s="147" t="s">
        <v>132</v>
      </c>
      <c r="BZ674" s="144">
        <v>0</v>
      </c>
      <c r="CA674" s="145">
        <v>0</v>
      </c>
      <c r="CB674" s="145">
        <v>0</v>
      </c>
      <c r="CC674" s="145">
        <v>0</v>
      </c>
      <c r="CD674" s="144">
        <v>0</v>
      </c>
      <c r="CE674" s="145">
        <v>0</v>
      </c>
      <c r="CF674" s="145">
        <v>0</v>
      </c>
      <c r="CG674" s="145">
        <v>0</v>
      </c>
      <c r="CH674" s="134" t="s">
        <v>132</v>
      </c>
      <c r="CI674" s="145"/>
      <c r="CJ674" s="148"/>
      <c r="CK674" s="149"/>
      <c r="CL674" s="144">
        <v>0</v>
      </c>
      <c r="CM674" s="145">
        <v>0</v>
      </c>
      <c r="CN674" s="145">
        <v>0</v>
      </c>
      <c r="CO674" s="134" t="s">
        <v>132</v>
      </c>
      <c r="CP674" s="136"/>
      <c r="CQ674" s="133" t="s">
        <v>127</v>
      </c>
      <c r="CR674" s="134" t="s">
        <v>132</v>
      </c>
      <c r="CS674" s="112"/>
      <c r="CT674" s="134" t="s">
        <v>132</v>
      </c>
      <c r="CU674" s="135"/>
      <c r="CV674" s="135"/>
      <c r="CW674" s="136" t="s">
        <v>132</v>
      </c>
      <c r="CX674" s="137" t="s">
        <v>132</v>
      </c>
      <c r="CY674" s="137" t="s">
        <v>132</v>
      </c>
      <c r="CZ674" s="137" t="s">
        <v>132</v>
      </c>
      <c r="DA674" s="163"/>
      <c r="DB674" s="156" t="s">
        <v>2744</v>
      </c>
      <c r="DC674" s="138" t="s">
        <v>149</v>
      </c>
      <c r="DD674" s="139" t="s">
        <v>2735</v>
      </c>
      <c r="DE674" s="947" t="s">
        <v>210</v>
      </c>
    </row>
    <row r="675" spans="1:109">
      <c r="A675" s="49"/>
      <c r="B675" s="59">
        <f t="shared" ca="1" si="10"/>
        <v>667</v>
      </c>
      <c r="C675" s="115" t="s">
        <v>1609</v>
      </c>
      <c r="D675" s="150" t="s">
        <v>5996</v>
      </c>
      <c r="E675" s="65" t="s">
        <v>5997</v>
      </c>
      <c r="F675" s="116" t="s">
        <v>127</v>
      </c>
      <c r="G675" s="117" t="s">
        <v>132</v>
      </c>
      <c r="H675" s="27" t="s">
        <v>160</v>
      </c>
      <c r="I675" s="65" t="s">
        <v>477</v>
      </c>
      <c r="J675" s="67" t="s">
        <v>5973</v>
      </c>
      <c r="K675" s="61" t="s">
        <v>479</v>
      </c>
      <c r="L675" s="112"/>
      <c r="M675" s="118" t="s">
        <v>2727</v>
      </c>
      <c r="N675" s="65" t="s">
        <v>5944</v>
      </c>
      <c r="O675" s="67" t="s">
        <v>5992</v>
      </c>
      <c r="P675" s="67" t="s">
        <v>149</v>
      </c>
      <c r="Q675" s="112" t="s">
        <v>5975</v>
      </c>
      <c r="R675" s="151">
        <v>0</v>
      </c>
      <c r="S675" s="144">
        <v>0</v>
      </c>
      <c r="T675" s="282"/>
      <c r="U675" s="159"/>
      <c r="V675" s="282"/>
      <c r="W675" s="159"/>
      <c r="X675" s="114"/>
      <c r="Y675" s="159"/>
      <c r="Z675" s="114"/>
      <c r="AA675" s="159"/>
      <c r="AB675" s="114"/>
      <c r="AC675" s="159"/>
      <c r="AD675" s="114"/>
      <c r="AE675" s="159"/>
      <c r="AF675" s="114"/>
      <c r="AG675" s="159"/>
      <c r="AH675" s="114"/>
      <c r="AI675" s="159"/>
      <c r="AJ675" s="114"/>
      <c r="AK675" s="159"/>
      <c r="AL675" s="114"/>
      <c r="AM675" s="159"/>
      <c r="AN675" s="144">
        <v>0</v>
      </c>
      <c r="AO675" s="161">
        <v>0</v>
      </c>
      <c r="AP675" s="130">
        <v>0</v>
      </c>
      <c r="AQ675" s="212">
        <v>0</v>
      </c>
      <c r="AR675" s="66">
        <v>0</v>
      </c>
      <c r="AS675" s="120">
        <v>0</v>
      </c>
      <c r="AT675" s="121">
        <v>0</v>
      </c>
      <c r="AU675" s="66">
        <v>1</v>
      </c>
      <c r="AV675" s="122">
        <v>0.6</v>
      </c>
      <c r="AW675" s="121">
        <v>0</v>
      </c>
      <c r="AX675" s="66">
        <v>0</v>
      </c>
      <c r="AY675" s="122">
        <v>0</v>
      </c>
      <c r="AZ675" s="121">
        <v>0</v>
      </c>
      <c r="BA675" s="66">
        <v>0</v>
      </c>
      <c r="BB675" s="122">
        <v>0</v>
      </c>
      <c r="BC675" s="121">
        <v>0</v>
      </c>
      <c r="BD675" s="66">
        <v>3</v>
      </c>
      <c r="BE675" s="122">
        <v>1.8</v>
      </c>
      <c r="BF675" s="113">
        <v>0</v>
      </c>
      <c r="BG675" s="66">
        <v>0</v>
      </c>
      <c r="BH675" s="66">
        <v>0</v>
      </c>
      <c r="BI675" s="151">
        <v>3</v>
      </c>
      <c r="BJ675" s="143">
        <v>12</v>
      </c>
      <c r="BK675" s="154">
        <v>12</v>
      </c>
      <c r="BL675" s="144">
        <v>0</v>
      </c>
      <c r="BM675" s="135">
        <v>0</v>
      </c>
      <c r="BN675" s="145">
        <v>0</v>
      </c>
      <c r="BO675" s="135">
        <v>0</v>
      </c>
      <c r="BP675" s="146">
        <v>0</v>
      </c>
      <c r="BQ675" s="135">
        <v>0</v>
      </c>
      <c r="BR675" s="145">
        <v>0</v>
      </c>
      <c r="BS675" s="135">
        <v>0</v>
      </c>
      <c r="BT675" s="155">
        <v>0</v>
      </c>
      <c r="BU675" s="149">
        <v>0</v>
      </c>
      <c r="BV675" s="144">
        <v>0</v>
      </c>
      <c r="BW675" s="145">
        <v>0</v>
      </c>
      <c r="BX675" s="146">
        <v>0</v>
      </c>
      <c r="BY675" s="147" t="s">
        <v>132</v>
      </c>
      <c r="BZ675" s="144">
        <v>0</v>
      </c>
      <c r="CA675" s="145">
        <v>0</v>
      </c>
      <c r="CB675" s="145">
        <v>0</v>
      </c>
      <c r="CC675" s="145">
        <v>0</v>
      </c>
      <c r="CD675" s="144">
        <v>0</v>
      </c>
      <c r="CE675" s="145">
        <v>0</v>
      </c>
      <c r="CF675" s="145">
        <v>0</v>
      </c>
      <c r="CG675" s="145">
        <v>0</v>
      </c>
      <c r="CH675" s="134" t="s">
        <v>132</v>
      </c>
      <c r="CI675" s="145"/>
      <c r="CJ675" s="148"/>
      <c r="CK675" s="149"/>
      <c r="CL675" s="144">
        <v>0</v>
      </c>
      <c r="CM675" s="145">
        <v>0</v>
      </c>
      <c r="CN675" s="145">
        <v>0</v>
      </c>
      <c r="CO675" s="134" t="s">
        <v>132</v>
      </c>
      <c r="CP675" s="136"/>
      <c r="CQ675" s="133" t="s">
        <v>132</v>
      </c>
      <c r="CR675" s="134" t="s">
        <v>132</v>
      </c>
      <c r="CS675" s="112"/>
      <c r="CT675" s="134" t="s">
        <v>132</v>
      </c>
      <c r="CU675" s="135"/>
      <c r="CV675" s="135"/>
      <c r="CW675" s="136" t="s">
        <v>132</v>
      </c>
      <c r="CX675" s="137" t="s">
        <v>132</v>
      </c>
      <c r="CY675" s="137" t="s">
        <v>132</v>
      </c>
      <c r="CZ675" s="137" t="s">
        <v>132</v>
      </c>
      <c r="DA675" s="163"/>
      <c r="DB675" s="156" t="s">
        <v>2744</v>
      </c>
      <c r="DC675" s="138" t="s">
        <v>149</v>
      </c>
      <c r="DD675" s="139" t="s">
        <v>2735</v>
      </c>
      <c r="DE675" s="947" t="s">
        <v>210</v>
      </c>
    </row>
    <row r="676" spans="1:109" ht="40.5">
      <c r="A676" s="49"/>
      <c r="B676" s="59">
        <f t="shared" ca="1" si="10"/>
        <v>668</v>
      </c>
      <c r="C676" s="115" t="s">
        <v>1609</v>
      </c>
      <c r="D676" s="150" t="s">
        <v>5998</v>
      </c>
      <c r="E676" s="65" t="s">
        <v>5999</v>
      </c>
      <c r="F676" s="116" t="s">
        <v>127</v>
      </c>
      <c r="G676" s="117" t="s">
        <v>132</v>
      </c>
      <c r="H676" s="27" t="s">
        <v>160</v>
      </c>
      <c r="I676" s="65" t="s">
        <v>477</v>
      </c>
      <c r="J676" s="67" t="s">
        <v>5973</v>
      </c>
      <c r="K676" s="61" t="s">
        <v>479</v>
      </c>
      <c r="L676" s="112"/>
      <c r="M676" s="118" t="s">
        <v>2727</v>
      </c>
      <c r="N676" s="65" t="s">
        <v>5944</v>
      </c>
      <c r="O676" s="67" t="s">
        <v>6000</v>
      </c>
      <c r="P676" s="67" t="s">
        <v>149</v>
      </c>
      <c r="Q676" s="112" t="s">
        <v>5975</v>
      </c>
      <c r="R676" s="151">
        <v>0</v>
      </c>
      <c r="S676" s="144">
        <v>0</v>
      </c>
      <c r="T676" s="282"/>
      <c r="U676" s="159"/>
      <c r="V676" s="282"/>
      <c r="W676" s="159"/>
      <c r="X676" s="119"/>
      <c r="Y676" s="159"/>
      <c r="Z676" s="119"/>
      <c r="AA676" s="159"/>
      <c r="AB676" s="119"/>
      <c r="AC676" s="159"/>
      <c r="AD676" s="119"/>
      <c r="AE676" s="159"/>
      <c r="AF676" s="119"/>
      <c r="AG676" s="159"/>
      <c r="AH676" s="119"/>
      <c r="AI676" s="159"/>
      <c r="AJ676" s="119"/>
      <c r="AK676" s="159"/>
      <c r="AL676" s="119"/>
      <c r="AM676" s="159"/>
      <c r="AN676" s="144">
        <v>0</v>
      </c>
      <c r="AO676" s="161">
        <v>0</v>
      </c>
      <c r="AP676" s="130">
        <v>0</v>
      </c>
      <c r="AQ676" s="212">
        <v>0</v>
      </c>
      <c r="AR676" s="66">
        <v>0</v>
      </c>
      <c r="AS676" s="120">
        <v>0</v>
      </c>
      <c r="AT676" s="121">
        <v>0</v>
      </c>
      <c r="AU676" s="66">
        <v>1</v>
      </c>
      <c r="AV676" s="122">
        <v>0.2</v>
      </c>
      <c r="AW676" s="121">
        <v>0</v>
      </c>
      <c r="AX676" s="66">
        <v>0</v>
      </c>
      <c r="AY676" s="122">
        <v>0</v>
      </c>
      <c r="AZ676" s="121">
        <v>0</v>
      </c>
      <c r="BA676" s="66">
        <v>0</v>
      </c>
      <c r="BB676" s="122">
        <v>0</v>
      </c>
      <c r="BC676" s="121">
        <v>0</v>
      </c>
      <c r="BD676" s="66">
        <v>3</v>
      </c>
      <c r="BE676" s="122">
        <v>0.6</v>
      </c>
      <c r="BF676" s="113">
        <v>0</v>
      </c>
      <c r="BG676" s="66">
        <v>0</v>
      </c>
      <c r="BH676" s="66">
        <v>0</v>
      </c>
      <c r="BI676" s="151">
        <v>1</v>
      </c>
      <c r="BJ676" s="143">
        <v>19</v>
      </c>
      <c r="BK676" s="154">
        <v>19</v>
      </c>
      <c r="BL676" s="144">
        <v>0</v>
      </c>
      <c r="BM676" s="135">
        <v>0</v>
      </c>
      <c r="BN676" s="145">
        <v>0</v>
      </c>
      <c r="BO676" s="135">
        <v>0</v>
      </c>
      <c r="BP676" s="146">
        <v>0</v>
      </c>
      <c r="BQ676" s="135">
        <v>0</v>
      </c>
      <c r="BR676" s="145">
        <v>0</v>
      </c>
      <c r="BS676" s="135">
        <v>0</v>
      </c>
      <c r="BT676" s="155">
        <v>0</v>
      </c>
      <c r="BU676" s="149">
        <v>0</v>
      </c>
      <c r="BV676" s="144">
        <v>0</v>
      </c>
      <c r="BW676" s="145">
        <v>0</v>
      </c>
      <c r="BX676" s="146">
        <v>0</v>
      </c>
      <c r="BY676" s="147" t="s">
        <v>132</v>
      </c>
      <c r="BZ676" s="144">
        <v>0</v>
      </c>
      <c r="CA676" s="145">
        <v>0</v>
      </c>
      <c r="CB676" s="145">
        <v>0</v>
      </c>
      <c r="CC676" s="145">
        <v>0</v>
      </c>
      <c r="CD676" s="144">
        <v>0</v>
      </c>
      <c r="CE676" s="145">
        <v>0</v>
      </c>
      <c r="CF676" s="145">
        <v>0</v>
      </c>
      <c r="CG676" s="145">
        <v>0</v>
      </c>
      <c r="CH676" s="134" t="s">
        <v>132</v>
      </c>
      <c r="CI676" s="145"/>
      <c r="CJ676" s="148"/>
      <c r="CK676" s="149"/>
      <c r="CL676" s="144">
        <v>0</v>
      </c>
      <c r="CM676" s="145">
        <v>0</v>
      </c>
      <c r="CN676" s="145">
        <v>0</v>
      </c>
      <c r="CO676" s="134" t="s">
        <v>132</v>
      </c>
      <c r="CP676" s="136"/>
      <c r="CQ676" s="133" t="s">
        <v>132</v>
      </c>
      <c r="CR676" s="134" t="s">
        <v>132</v>
      </c>
      <c r="CS676" s="112"/>
      <c r="CT676" s="134" t="s">
        <v>132</v>
      </c>
      <c r="CU676" s="135"/>
      <c r="CV676" s="135"/>
      <c r="CW676" s="136" t="s">
        <v>132</v>
      </c>
      <c r="CX676" s="137" t="s">
        <v>132</v>
      </c>
      <c r="CY676" s="137" t="s">
        <v>132</v>
      </c>
      <c r="CZ676" s="137" t="s">
        <v>132</v>
      </c>
      <c r="DA676" s="163"/>
      <c r="DB676" s="156" t="s">
        <v>2744</v>
      </c>
      <c r="DC676" s="138" t="s">
        <v>149</v>
      </c>
      <c r="DD676" s="139" t="s">
        <v>2735</v>
      </c>
      <c r="DE676" s="947" t="s">
        <v>210</v>
      </c>
    </row>
    <row r="677" spans="1:109">
      <c r="A677" s="49"/>
      <c r="B677" s="59">
        <f t="shared" ca="1" si="10"/>
        <v>669</v>
      </c>
      <c r="C677" s="115" t="s">
        <v>295</v>
      </c>
      <c r="D677" s="150" t="s">
        <v>6001</v>
      </c>
      <c r="E677" s="65" t="s">
        <v>6002</v>
      </c>
      <c r="F677" s="116" t="s">
        <v>127</v>
      </c>
      <c r="G677" s="117" t="s">
        <v>132</v>
      </c>
      <c r="H677" s="27">
        <v>45017</v>
      </c>
      <c r="I677" s="65" t="s">
        <v>477</v>
      </c>
      <c r="J677" s="67" t="s">
        <v>5973</v>
      </c>
      <c r="K677" s="61" t="s">
        <v>479</v>
      </c>
      <c r="L677" s="112"/>
      <c r="M677" s="118" t="s">
        <v>2727</v>
      </c>
      <c r="N677" s="65" t="s">
        <v>5944</v>
      </c>
      <c r="O677" s="67" t="s">
        <v>6003</v>
      </c>
      <c r="P677" s="67" t="s">
        <v>149</v>
      </c>
      <c r="Q677" s="112" t="s">
        <v>6004</v>
      </c>
      <c r="R677" s="151">
        <v>0</v>
      </c>
      <c r="S677" s="144">
        <v>0</v>
      </c>
      <c r="T677" s="282"/>
      <c r="U677" s="159"/>
      <c r="V677" s="739"/>
      <c r="W677" s="159"/>
      <c r="X677" s="368"/>
      <c r="Y677" s="159"/>
      <c r="Z677" s="368"/>
      <c r="AA677" s="159"/>
      <c r="AB677" s="368"/>
      <c r="AC677" s="159"/>
      <c r="AD677" s="368"/>
      <c r="AE677" s="159"/>
      <c r="AF677" s="368"/>
      <c r="AG677" s="159"/>
      <c r="AH677" s="368"/>
      <c r="AI677" s="159"/>
      <c r="AJ677" s="368"/>
      <c r="AK677" s="159"/>
      <c r="AL677" s="368"/>
      <c r="AM677" s="159"/>
      <c r="AN677" s="369">
        <v>0</v>
      </c>
      <c r="AO677" s="161">
        <v>0</v>
      </c>
      <c r="AP677" s="130">
        <v>0</v>
      </c>
      <c r="AQ677" s="212">
        <v>0</v>
      </c>
      <c r="AR677" s="66">
        <v>0</v>
      </c>
      <c r="AS677" s="120">
        <v>0</v>
      </c>
      <c r="AT677" s="121">
        <v>0</v>
      </c>
      <c r="AU677" s="66">
        <v>2</v>
      </c>
      <c r="AV677" s="122">
        <v>0.5</v>
      </c>
      <c r="AW677" s="121">
        <v>0</v>
      </c>
      <c r="AX677" s="66">
        <v>0</v>
      </c>
      <c r="AY677" s="122">
        <v>0</v>
      </c>
      <c r="AZ677" s="121">
        <v>0</v>
      </c>
      <c r="BA677" s="66">
        <v>0</v>
      </c>
      <c r="BB677" s="122">
        <v>0</v>
      </c>
      <c r="BC677" s="121">
        <v>1</v>
      </c>
      <c r="BD677" s="66">
        <v>2</v>
      </c>
      <c r="BE677" s="122">
        <v>1</v>
      </c>
      <c r="BF677" s="113">
        <v>1</v>
      </c>
      <c r="BG677" s="66">
        <v>1</v>
      </c>
      <c r="BH677" s="66">
        <v>0.5</v>
      </c>
      <c r="BI677" s="151">
        <v>4</v>
      </c>
      <c r="BJ677" s="143">
        <v>26</v>
      </c>
      <c r="BK677" s="154">
        <v>26</v>
      </c>
      <c r="BL677" s="144">
        <v>0</v>
      </c>
      <c r="BM677" s="135">
        <v>0</v>
      </c>
      <c r="BN677" s="145">
        <v>0</v>
      </c>
      <c r="BO677" s="135">
        <v>0</v>
      </c>
      <c r="BP677" s="146">
        <v>0</v>
      </c>
      <c r="BQ677" s="135">
        <v>0</v>
      </c>
      <c r="BR677" s="145">
        <v>0</v>
      </c>
      <c r="BS677" s="135">
        <v>0</v>
      </c>
      <c r="BT677" s="155">
        <v>0</v>
      </c>
      <c r="BU677" s="149">
        <v>0</v>
      </c>
      <c r="BV677" s="144">
        <v>0</v>
      </c>
      <c r="BW677" s="145">
        <v>0</v>
      </c>
      <c r="BX677" s="146">
        <v>0</v>
      </c>
      <c r="BY677" s="147" t="s">
        <v>132</v>
      </c>
      <c r="BZ677" s="144">
        <v>0</v>
      </c>
      <c r="CA677" s="145">
        <v>0</v>
      </c>
      <c r="CB677" s="145">
        <v>0</v>
      </c>
      <c r="CC677" s="145">
        <v>0</v>
      </c>
      <c r="CD677" s="144">
        <v>0</v>
      </c>
      <c r="CE677" s="145">
        <v>0</v>
      </c>
      <c r="CF677" s="145">
        <v>0</v>
      </c>
      <c r="CG677" s="145">
        <v>0</v>
      </c>
      <c r="CH677" s="134" t="s">
        <v>132</v>
      </c>
      <c r="CI677" s="145"/>
      <c r="CJ677" s="148"/>
      <c r="CK677" s="149"/>
      <c r="CL677" s="144">
        <v>0</v>
      </c>
      <c r="CM677" s="145">
        <v>0</v>
      </c>
      <c r="CN677" s="145">
        <v>0</v>
      </c>
      <c r="CO677" s="134" t="s">
        <v>132</v>
      </c>
      <c r="CP677" s="136"/>
      <c r="CQ677" s="133" t="s">
        <v>132</v>
      </c>
      <c r="CR677" s="134" t="s">
        <v>132</v>
      </c>
      <c r="CS677" s="112"/>
      <c r="CT677" s="134" t="s">
        <v>132</v>
      </c>
      <c r="CU677" s="135"/>
      <c r="CV677" s="135"/>
      <c r="CW677" s="136" t="s">
        <v>132</v>
      </c>
      <c r="CX677" s="137" t="s">
        <v>132</v>
      </c>
      <c r="CY677" s="137" t="s">
        <v>132</v>
      </c>
      <c r="CZ677" s="137" t="s">
        <v>132</v>
      </c>
      <c r="DA677" s="163"/>
      <c r="DB677" s="156" t="s">
        <v>2744</v>
      </c>
      <c r="DC677" s="138" t="s">
        <v>149</v>
      </c>
      <c r="DD677" s="139" t="s">
        <v>2735</v>
      </c>
      <c r="DE677" s="947" t="s">
        <v>210</v>
      </c>
    </row>
    <row r="678" spans="1:109" ht="27">
      <c r="A678" s="49"/>
      <c r="B678" s="59">
        <f t="shared" ca="1" si="10"/>
        <v>670</v>
      </c>
      <c r="C678" s="132" t="s">
        <v>2644</v>
      </c>
      <c r="D678" s="150" t="s">
        <v>6005</v>
      </c>
      <c r="E678" s="65" t="s">
        <v>6006</v>
      </c>
      <c r="F678" s="116" t="s">
        <v>132</v>
      </c>
      <c r="G678" s="117" t="s">
        <v>132</v>
      </c>
      <c r="H678" s="459">
        <v>35704</v>
      </c>
      <c r="I678" s="73" t="s">
        <v>477</v>
      </c>
      <c r="J678" s="67" t="s">
        <v>6007</v>
      </c>
      <c r="K678" s="61" t="s">
        <v>528</v>
      </c>
      <c r="L678" s="112" t="s">
        <v>6008</v>
      </c>
      <c r="M678" s="118" t="s">
        <v>2727</v>
      </c>
      <c r="N678" s="65" t="s">
        <v>1752</v>
      </c>
      <c r="O678" s="67" t="s">
        <v>6009</v>
      </c>
      <c r="P678" s="61" t="s">
        <v>2743</v>
      </c>
      <c r="Q678" s="112"/>
      <c r="R678" s="151">
        <v>0</v>
      </c>
      <c r="S678" s="144">
        <v>1</v>
      </c>
      <c r="T678" s="282" t="s">
        <v>1031</v>
      </c>
      <c r="U678" s="278">
        <v>30</v>
      </c>
      <c r="V678" s="815"/>
      <c r="W678" s="274"/>
      <c r="X678" s="119"/>
      <c r="Y678" s="274"/>
      <c r="Z678" s="119"/>
      <c r="AA678" s="274"/>
      <c r="AB678" s="119"/>
      <c r="AC678" s="274"/>
      <c r="AD678" s="119"/>
      <c r="AE678" s="274"/>
      <c r="AF678" s="119"/>
      <c r="AG678" s="274"/>
      <c r="AH678" s="119"/>
      <c r="AI678" s="274"/>
      <c r="AJ678" s="119"/>
      <c r="AK678" s="274"/>
      <c r="AL678" s="119"/>
      <c r="AM678" s="274"/>
      <c r="AN678" s="153">
        <v>4</v>
      </c>
      <c r="AO678" s="280">
        <v>0.35</v>
      </c>
      <c r="AP678" s="130">
        <v>0</v>
      </c>
      <c r="AQ678" s="212">
        <v>0</v>
      </c>
      <c r="AR678" s="66">
        <v>0</v>
      </c>
      <c r="AS678" s="120">
        <v>0</v>
      </c>
      <c r="AT678" s="121">
        <v>0</v>
      </c>
      <c r="AU678" s="66">
        <v>0</v>
      </c>
      <c r="AV678" s="122">
        <v>0</v>
      </c>
      <c r="AW678" s="121">
        <v>4</v>
      </c>
      <c r="AX678" s="66">
        <v>1</v>
      </c>
      <c r="AY678" s="122">
        <v>0.6</v>
      </c>
      <c r="AZ678" s="121">
        <v>1</v>
      </c>
      <c r="BA678" s="66">
        <v>0</v>
      </c>
      <c r="BB678" s="122">
        <v>0</v>
      </c>
      <c r="BC678" s="121">
        <v>0</v>
      </c>
      <c r="BD678" s="66">
        <v>0</v>
      </c>
      <c r="BE678" s="122">
        <v>0</v>
      </c>
      <c r="BF678" s="113">
        <v>2</v>
      </c>
      <c r="BG678" s="66">
        <v>1</v>
      </c>
      <c r="BH678" s="66">
        <v>0.72</v>
      </c>
      <c r="BI678" s="151">
        <v>5</v>
      </c>
      <c r="BJ678" s="158">
        <v>36</v>
      </c>
      <c r="BK678" s="154">
        <v>0</v>
      </c>
      <c r="BL678" s="425">
        <v>0</v>
      </c>
      <c r="BM678" s="899">
        <v>0</v>
      </c>
      <c r="BN678" s="905">
        <v>0</v>
      </c>
      <c r="BO678" s="899">
        <v>0</v>
      </c>
      <c r="BP678" s="905">
        <v>0</v>
      </c>
      <c r="BQ678" s="899">
        <v>0</v>
      </c>
      <c r="BR678" s="905">
        <v>0</v>
      </c>
      <c r="BS678" s="899">
        <v>0</v>
      </c>
      <c r="BT678" s="899">
        <v>0</v>
      </c>
      <c r="BU678" s="892">
        <v>0</v>
      </c>
      <c r="BV678" s="144">
        <v>0</v>
      </c>
      <c r="BW678" s="145">
        <v>66</v>
      </c>
      <c r="BX678" s="158">
        <v>42</v>
      </c>
      <c r="BY678" s="147" t="s">
        <v>127</v>
      </c>
      <c r="BZ678" s="144">
        <v>0</v>
      </c>
      <c r="CA678" s="145">
        <v>709</v>
      </c>
      <c r="CB678" s="145">
        <v>709</v>
      </c>
      <c r="CC678" s="145">
        <v>709</v>
      </c>
      <c r="CD678" s="144">
        <v>0</v>
      </c>
      <c r="CE678" s="145">
        <v>0</v>
      </c>
      <c r="CF678" s="145">
        <v>0</v>
      </c>
      <c r="CG678" s="145">
        <v>0</v>
      </c>
      <c r="CH678" s="134" t="s">
        <v>127</v>
      </c>
      <c r="CI678" s="145">
        <v>0</v>
      </c>
      <c r="CJ678" s="158">
        <v>3</v>
      </c>
      <c r="CK678" s="149">
        <v>10</v>
      </c>
      <c r="CL678" s="144">
        <v>0</v>
      </c>
      <c r="CM678" s="145">
        <v>412</v>
      </c>
      <c r="CN678" s="145">
        <v>150</v>
      </c>
      <c r="CO678" s="134" t="s">
        <v>127</v>
      </c>
      <c r="CP678" s="136" t="s">
        <v>127</v>
      </c>
      <c r="CQ678" s="133" t="s">
        <v>132</v>
      </c>
      <c r="CR678" s="134" t="s">
        <v>132</v>
      </c>
      <c r="CS678" s="112"/>
      <c r="CT678" s="134" t="s">
        <v>132</v>
      </c>
      <c r="CU678" s="135"/>
      <c r="CV678" s="135"/>
      <c r="CW678" s="136" t="s">
        <v>132</v>
      </c>
      <c r="CX678" s="137" t="s">
        <v>132</v>
      </c>
      <c r="CY678" s="137" t="s">
        <v>132</v>
      </c>
      <c r="CZ678" s="137" t="s">
        <v>132</v>
      </c>
      <c r="DA678" s="61"/>
      <c r="DB678" s="156" t="s">
        <v>2744</v>
      </c>
      <c r="DC678" s="138" t="s">
        <v>149</v>
      </c>
      <c r="DD678" s="139" t="s">
        <v>2735</v>
      </c>
      <c r="DE678" s="947" t="s">
        <v>6010</v>
      </c>
    </row>
    <row r="679" spans="1:109">
      <c r="A679" s="49"/>
      <c r="B679" s="59">
        <f t="shared" ca="1" si="10"/>
        <v>671</v>
      </c>
      <c r="C679" s="115" t="s">
        <v>2644</v>
      </c>
      <c r="D679" s="150" t="s">
        <v>6011</v>
      </c>
      <c r="E679" s="65" t="s">
        <v>6012</v>
      </c>
      <c r="F679" s="116" t="s">
        <v>132</v>
      </c>
      <c r="G679" s="117" t="s">
        <v>132</v>
      </c>
      <c r="H679" s="459">
        <v>38261</v>
      </c>
      <c r="I679" s="65" t="s">
        <v>477</v>
      </c>
      <c r="J679" s="67" t="s">
        <v>6007</v>
      </c>
      <c r="K679" s="61" t="s">
        <v>479</v>
      </c>
      <c r="L679" s="112"/>
      <c r="M679" s="118" t="s">
        <v>132</v>
      </c>
      <c r="N679" s="65" t="s">
        <v>1752</v>
      </c>
      <c r="O679" s="67" t="s">
        <v>6013</v>
      </c>
      <c r="P679" s="61" t="s">
        <v>2743</v>
      </c>
      <c r="Q679" s="112"/>
      <c r="R679" s="151">
        <v>0</v>
      </c>
      <c r="S679" s="144">
        <v>0</v>
      </c>
      <c r="T679" s="282"/>
      <c r="U679" s="159"/>
      <c r="V679" s="282"/>
      <c r="W679" s="159"/>
      <c r="X679" s="114"/>
      <c r="Y679" s="159"/>
      <c r="Z679" s="114"/>
      <c r="AA679" s="159"/>
      <c r="AB679" s="114"/>
      <c r="AC679" s="159"/>
      <c r="AD679" s="114"/>
      <c r="AE679" s="159"/>
      <c r="AF679" s="114"/>
      <c r="AG679" s="159"/>
      <c r="AH679" s="114"/>
      <c r="AI679" s="159"/>
      <c r="AJ679" s="114"/>
      <c r="AK679" s="159"/>
      <c r="AL679" s="114"/>
      <c r="AM679" s="159"/>
      <c r="AN679" s="144">
        <v>2</v>
      </c>
      <c r="AO679" s="160">
        <v>0.03</v>
      </c>
      <c r="AP679" s="130">
        <v>0</v>
      </c>
      <c r="AQ679" s="212">
        <v>2</v>
      </c>
      <c r="AR679" s="66">
        <v>0</v>
      </c>
      <c r="AS679" s="120">
        <v>0</v>
      </c>
      <c r="AT679" s="121">
        <v>0</v>
      </c>
      <c r="AU679" s="66">
        <v>0</v>
      </c>
      <c r="AV679" s="122">
        <v>0</v>
      </c>
      <c r="AW679" s="121">
        <v>0</v>
      </c>
      <c r="AX679" s="66">
        <v>1</v>
      </c>
      <c r="AY679" s="122">
        <v>0.03</v>
      </c>
      <c r="AZ679" s="121">
        <v>0</v>
      </c>
      <c r="BA679" s="66">
        <v>0</v>
      </c>
      <c r="BB679" s="122">
        <v>0</v>
      </c>
      <c r="BC679" s="121">
        <v>0</v>
      </c>
      <c r="BD679" s="66">
        <v>0</v>
      </c>
      <c r="BE679" s="122">
        <v>0</v>
      </c>
      <c r="BF679" s="113">
        <v>0</v>
      </c>
      <c r="BG679" s="66">
        <v>1</v>
      </c>
      <c r="BH679" s="66">
        <v>0.03</v>
      </c>
      <c r="BI679" s="151">
        <v>0.5</v>
      </c>
      <c r="BJ679" s="143">
        <v>2</v>
      </c>
      <c r="BK679" s="154">
        <v>0</v>
      </c>
      <c r="BL679" s="425">
        <v>0</v>
      </c>
      <c r="BM679" s="898">
        <v>0</v>
      </c>
      <c r="BN679" s="905">
        <v>0</v>
      </c>
      <c r="BO679" s="898">
        <v>0</v>
      </c>
      <c r="BP679" s="905">
        <v>0</v>
      </c>
      <c r="BQ679" s="898">
        <v>0</v>
      </c>
      <c r="BR679" s="905">
        <v>0</v>
      </c>
      <c r="BS679" s="898">
        <v>0</v>
      </c>
      <c r="BT679" s="898">
        <v>0</v>
      </c>
      <c r="BU679" s="892">
        <v>0</v>
      </c>
      <c r="BV679" s="144">
        <v>0</v>
      </c>
      <c r="BW679" s="145">
        <v>0</v>
      </c>
      <c r="BX679" s="146">
        <v>0</v>
      </c>
      <c r="BY679" s="147" t="s">
        <v>132</v>
      </c>
      <c r="BZ679" s="144">
        <v>0</v>
      </c>
      <c r="CA679" s="145">
        <v>0</v>
      </c>
      <c r="CB679" s="145">
        <v>0</v>
      </c>
      <c r="CC679" s="145">
        <v>0</v>
      </c>
      <c r="CD679" s="144">
        <v>0</v>
      </c>
      <c r="CE679" s="145">
        <v>0</v>
      </c>
      <c r="CF679" s="145">
        <v>0</v>
      </c>
      <c r="CG679" s="145">
        <v>0</v>
      </c>
      <c r="CH679" s="134" t="s">
        <v>132</v>
      </c>
      <c r="CI679" s="145"/>
      <c r="CJ679" s="145"/>
      <c r="CK679" s="145"/>
      <c r="CL679" s="144">
        <v>0</v>
      </c>
      <c r="CM679" s="145">
        <v>0</v>
      </c>
      <c r="CN679" s="145">
        <v>0</v>
      </c>
      <c r="CO679" s="134" t="s">
        <v>132</v>
      </c>
      <c r="CP679" s="136"/>
      <c r="CQ679" s="133" t="s">
        <v>132</v>
      </c>
      <c r="CR679" s="134" t="s">
        <v>132</v>
      </c>
      <c r="CS679" s="112"/>
      <c r="CT679" s="134" t="s">
        <v>132</v>
      </c>
      <c r="CU679" s="135"/>
      <c r="CV679" s="135"/>
      <c r="CW679" s="136" t="s">
        <v>132</v>
      </c>
      <c r="CX679" s="137" t="s">
        <v>132</v>
      </c>
      <c r="CY679" s="137" t="s">
        <v>132</v>
      </c>
      <c r="CZ679" s="137" t="s">
        <v>127</v>
      </c>
      <c r="DA679" s="61" t="s">
        <v>4077</v>
      </c>
      <c r="DB679" s="156" t="s">
        <v>2744</v>
      </c>
      <c r="DC679" s="138" t="s">
        <v>149</v>
      </c>
      <c r="DD679" s="139" t="s">
        <v>2735</v>
      </c>
      <c r="DE679" s="947" t="s">
        <v>210</v>
      </c>
    </row>
    <row r="680" spans="1:109" ht="27">
      <c r="A680" s="49"/>
      <c r="B680" s="59">
        <f t="shared" ca="1" si="10"/>
        <v>672</v>
      </c>
      <c r="C680" s="115" t="s">
        <v>2644</v>
      </c>
      <c r="D680" s="150" t="s">
        <v>6014</v>
      </c>
      <c r="E680" s="65" t="s">
        <v>6015</v>
      </c>
      <c r="F680" s="116" t="s">
        <v>132</v>
      </c>
      <c r="G680" s="117" t="s">
        <v>132</v>
      </c>
      <c r="H680" s="459">
        <v>42461</v>
      </c>
      <c r="I680" s="65" t="s">
        <v>477</v>
      </c>
      <c r="J680" s="67" t="s">
        <v>6007</v>
      </c>
      <c r="K680" s="61" t="s">
        <v>479</v>
      </c>
      <c r="L680" s="112"/>
      <c r="M680" s="118" t="s">
        <v>2727</v>
      </c>
      <c r="N680" s="65" t="s">
        <v>1752</v>
      </c>
      <c r="O680" s="67" t="s">
        <v>6016</v>
      </c>
      <c r="P680" s="61" t="s">
        <v>2743</v>
      </c>
      <c r="Q680" s="112"/>
      <c r="R680" s="151">
        <v>0</v>
      </c>
      <c r="S680" s="144">
        <v>0</v>
      </c>
      <c r="T680" s="282"/>
      <c r="U680" s="159"/>
      <c r="V680" s="282"/>
      <c r="W680" s="159"/>
      <c r="X680" s="114"/>
      <c r="Y680" s="159"/>
      <c r="Z680" s="114"/>
      <c r="AA680" s="159"/>
      <c r="AB680" s="114"/>
      <c r="AC680" s="159"/>
      <c r="AD680" s="114"/>
      <c r="AE680" s="159"/>
      <c r="AF680" s="114"/>
      <c r="AG680" s="159"/>
      <c r="AH680" s="114"/>
      <c r="AI680" s="159"/>
      <c r="AJ680" s="114"/>
      <c r="AK680" s="159"/>
      <c r="AL680" s="114"/>
      <c r="AM680" s="159"/>
      <c r="AN680" s="144">
        <v>1</v>
      </c>
      <c r="AO680" s="161">
        <v>0.1</v>
      </c>
      <c r="AP680" s="130">
        <v>0</v>
      </c>
      <c r="AQ680" s="212">
        <v>1</v>
      </c>
      <c r="AR680" s="66">
        <v>0</v>
      </c>
      <c r="AS680" s="120">
        <v>0</v>
      </c>
      <c r="AT680" s="121">
        <v>0</v>
      </c>
      <c r="AU680" s="66">
        <v>0</v>
      </c>
      <c r="AV680" s="131">
        <v>0</v>
      </c>
      <c r="AW680" s="121">
        <v>0</v>
      </c>
      <c r="AX680" s="66">
        <v>2</v>
      </c>
      <c r="AY680" s="122">
        <v>0.1</v>
      </c>
      <c r="AZ680" s="121">
        <v>0</v>
      </c>
      <c r="BA680" s="66">
        <v>0</v>
      </c>
      <c r="BB680" s="122">
        <v>0</v>
      </c>
      <c r="BC680" s="121">
        <v>0</v>
      </c>
      <c r="BD680" s="66">
        <v>0</v>
      </c>
      <c r="BE680" s="122">
        <v>0</v>
      </c>
      <c r="BF680" s="113">
        <v>0</v>
      </c>
      <c r="BG680" s="66">
        <v>1</v>
      </c>
      <c r="BH680" s="66">
        <v>0.1</v>
      </c>
      <c r="BI680" s="151">
        <v>1</v>
      </c>
      <c r="BJ680" s="143">
        <v>17</v>
      </c>
      <c r="BK680" s="154">
        <v>0</v>
      </c>
      <c r="BL680" s="425">
        <v>0</v>
      </c>
      <c r="BM680" s="898">
        <v>0</v>
      </c>
      <c r="BN680" s="905">
        <v>0</v>
      </c>
      <c r="BO680" s="898">
        <v>0</v>
      </c>
      <c r="BP680" s="905">
        <v>0</v>
      </c>
      <c r="BQ680" s="898">
        <v>0</v>
      </c>
      <c r="BR680" s="905">
        <v>0</v>
      </c>
      <c r="BS680" s="898">
        <v>0</v>
      </c>
      <c r="BT680" s="898">
        <v>0</v>
      </c>
      <c r="BU680" s="892">
        <v>0</v>
      </c>
      <c r="BV680" s="144">
        <v>0</v>
      </c>
      <c r="BW680" s="145">
        <v>0</v>
      </c>
      <c r="BX680" s="146">
        <v>0</v>
      </c>
      <c r="BY680" s="147" t="s">
        <v>132</v>
      </c>
      <c r="BZ680" s="144">
        <v>0</v>
      </c>
      <c r="CA680" s="145">
        <v>0</v>
      </c>
      <c r="CB680" s="145">
        <v>0</v>
      </c>
      <c r="CC680" s="145">
        <v>0</v>
      </c>
      <c r="CD680" s="144">
        <v>0</v>
      </c>
      <c r="CE680" s="145">
        <v>0</v>
      </c>
      <c r="CF680" s="145">
        <v>0</v>
      </c>
      <c r="CG680" s="145">
        <v>0</v>
      </c>
      <c r="CH680" s="134" t="s">
        <v>132</v>
      </c>
      <c r="CI680" s="145"/>
      <c r="CJ680" s="145"/>
      <c r="CK680" s="145"/>
      <c r="CL680" s="144">
        <v>0</v>
      </c>
      <c r="CM680" s="145">
        <v>0</v>
      </c>
      <c r="CN680" s="145">
        <v>0</v>
      </c>
      <c r="CO680" s="134" t="s">
        <v>127</v>
      </c>
      <c r="CP680" s="136" t="s">
        <v>127</v>
      </c>
      <c r="CQ680" s="133" t="s">
        <v>132</v>
      </c>
      <c r="CR680" s="134" t="s">
        <v>132</v>
      </c>
      <c r="CS680" s="112"/>
      <c r="CT680" s="134" t="s">
        <v>132</v>
      </c>
      <c r="CU680" s="135"/>
      <c r="CV680" s="135"/>
      <c r="CW680" s="136" t="s">
        <v>132</v>
      </c>
      <c r="CX680" s="137" t="s">
        <v>132</v>
      </c>
      <c r="CY680" s="137" t="s">
        <v>132</v>
      </c>
      <c r="CZ680" s="137" t="s">
        <v>127</v>
      </c>
      <c r="DA680" s="61" t="s">
        <v>4077</v>
      </c>
      <c r="DB680" s="156" t="s">
        <v>2744</v>
      </c>
      <c r="DC680" s="138" t="s">
        <v>149</v>
      </c>
      <c r="DD680" s="139" t="s">
        <v>2735</v>
      </c>
      <c r="DE680" s="947" t="s">
        <v>6017</v>
      </c>
    </row>
    <row r="681" spans="1:109" ht="27">
      <c r="A681" s="49"/>
      <c r="B681" s="59">
        <f t="shared" ca="1" si="10"/>
        <v>673</v>
      </c>
      <c r="C681" s="115" t="s">
        <v>2644</v>
      </c>
      <c r="D681" s="150" t="s">
        <v>6018</v>
      </c>
      <c r="E681" s="65" t="s">
        <v>6019</v>
      </c>
      <c r="F681" s="116" t="s">
        <v>132</v>
      </c>
      <c r="G681" s="117" t="s">
        <v>132</v>
      </c>
      <c r="H681" s="459">
        <v>42461</v>
      </c>
      <c r="I681" s="65" t="s">
        <v>477</v>
      </c>
      <c r="J681" s="67" t="s">
        <v>6007</v>
      </c>
      <c r="K681" s="61" t="s">
        <v>479</v>
      </c>
      <c r="L681" s="112"/>
      <c r="M681" s="118" t="s">
        <v>2727</v>
      </c>
      <c r="N681" s="65" t="s">
        <v>1752</v>
      </c>
      <c r="O681" s="67" t="s">
        <v>6020</v>
      </c>
      <c r="P681" s="61" t="s">
        <v>2743</v>
      </c>
      <c r="Q681" s="112"/>
      <c r="R681" s="151">
        <v>0</v>
      </c>
      <c r="S681" s="144">
        <v>1</v>
      </c>
      <c r="T681" s="282" t="s">
        <v>2731</v>
      </c>
      <c r="U681" s="159">
        <v>26</v>
      </c>
      <c r="V681" s="282"/>
      <c r="W681" s="159"/>
      <c r="X681" s="114"/>
      <c r="Y681" s="159"/>
      <c r="Z681" s="114"/>
      <c r="AA681" s="159"/>
      <c r="AB681" s="114"/>
      <c r="AC681" s="159"/>
      <c r="AD681" s="114"/>
      <c r="AE681" s="159"/>
      <c r="AF681" s="114"/>
      <c r="AG681" s="159"/>
      <c r="AH681" s="114"/>
      <c r="AI681" s="159"/>
      <c r="AJ681" s="114"/>
      <c r="AK681" s="159"/>
      <c r="AL681" s="114"/>
      <c r="AM681" s="159"/>
      <c r="AN681" s="144">
        <v>1</v>
      </c>
      <c r="AO681" s="161">
        <v>0.01</v>
      </c>
      <c r="AP681" s="130">
        <v>0</v>
      </c>
      <c r="AQ681" s="212">
        <v>0</v>
      </c>
      <c r="AR681" s="66">
        <v>0</v>
      </c>
      <c r="AS681" s="120">
        <v>1</v>
      </c>
      <c r="AT681" s="121">
        <v>0</v>
      </c>
      <c r="AU681" s="66">
        <v>0</v>
      </c>
      <c r="AV681" s="122">
        <v>0</v>
      </c>
      <c r="AW681" s="121">
        <v>1</v>
      </c>
      <c r="AX681" s="66">
        <v>1</v>
      </c>
      <c r="AY681" s="122">
        <v>0.8</v>
      </c>
      <c r="AZ681" s="121">
        <v>0</v>
      </c>
      <c r="BA681" s="66">
        <v>0</v>
      </c>
      <c r="BB681" s="122">
        <v>0</v>
      </c>
      <c r="BC681" s="121">
        <v>0</v>
      </c>
      <c r="BD681" s="66">
        <v>0</v>
      </c>
      <c r="BE681" s="122">
        <v>0</v>
      </c>
      <c r="BF681" s="113">
        <v>0</v>
      </c>
      <c r="BG681" s="66">
        <v>2</v>
      </c>
      <c r="BH681" s="66">
        <v>1</v>
      </c>
      <c r="BI681" s="151">
        <v>5</v>
      </c>
      <c r="BJ681" s="143">
        <v>12</v>
      </c>
      <c r="BK681" s="154">
        <v>0</v>
      </c>
      <c r="BL681" s="425">
        <v>0</v>
      </c>
      <c r="BM681" s="898">
        <v>0</v>
      </c>
      <c r="BN681" s="905">
        <v>0</v>
      </c>
      <c r="BO681" s="898">
        <v>0</v>
      </c>
      <c r="BP681" s="905">
        <v>0</v>
      </c>
      <c r="BQ681" s="898">
        <v>0</v>
      </c>
      <c r="BR681" s="905">
        <v>0</v>
      </c>
      <c r="BS681" s="898">
        <v>0</v>
      </c>
      <c r="BT681" s="898">
        <v>0</v>
      </c>
      <c r="BU681" s="892">
        <v>0</v>
      </c>
      <c r="BV681" s="144">
        <v>0</v>
      </c>
      <c r="BW681" s="145">
        <v>18</v>
      </c>
      <c r="BX681" s="146">
        <v>8</v>
      </c>
      <c r="BY681" s="147" t="s">
        <v>132</v>
      </c>
      <c r="BZ681" s="144">
        <v>0</v>
      </c>
      <c r="CA681" s="145">
        <v>375</v>
      </c>
      <c r="CB681" s="145">
        <v>61</v>
      </c>
      <c r="CC681" s="145">
        <v>28</v>
      </c>
      <c r="CD681" s="144">
        <v>0</v>
      </c>
      <c r="CE681" s="145">
        <v>0</v>
      </c>
      <c r="CF681" s="145">
        <v>0</v>
      </c>
      <c r="CG681" s="145">
        <v>0</v>
      </c>
      <c r="CH681" s="134" t="s">
        <v>127</v>
      </c>
      <c r="CI681" s="145">
        <v>0</v>
      </c>
      <c r="CJ681" s="145">
        <v>0</v>
      </c>
      <c r="CK681" s="145">
        <v>0</v>
      </c>
      <c r="CL681" s="144">
        <v>0</v>
      </c>
      <c r="CM681" s="145">
        <v>0</v>
      </c>
      <c r="CN681" s="145">
        <v>0</v>
      </c>
      <c r="CO681" s="134" t="s">
        <v>127</v>
      </c>
      <c r="CP681" s="136" t="s">
        <v>127</v>
      </c>
      <c r="CQ681" s="133" t="s">
        <v>132</v>
      </c>
      <c r="CR681" s="134" t="s">
        <v>132</v>
      </c>
      <c r="CS681" s="112"/>
      <c r="CT681" s="134" t="s">
        <v>132</v>
      </c>
      <c r="CU681" s="135"/>
      <c r="CV681" s="135"/>
      <c r="CW681" s="136" t="s">
        <v>132</v>
      </c>
      <c r="CX681" s="137" t="s">
        <v>132</v>
      </c>
      <c r="CY681" s="137" t="s">
        <v>132</v>
      </c>
      <c r="CZ681" s="137" t="s">
        <v>127</v>
      </c>
      <c r="DA681" s="61" t="s">
        <v>2773</v>
      </c>
      <c r="DB681" s="156" t="s">
        <v>2744</v>
      </c>
      <c r="DC681" s="138" t="s">
        <v>149</v>
      </c>
      <c r="DD681" s="139" t="s">
        <v>2735</v>
      </c>
      <c r="DE681" s="947" t="s">
        <v>6017</v>
      </c>
    </row>
    <row r="682" spans="1:109" ht="27">
      <c r="A682" s="49"/>
      <c r="B682" s="59">
        <f t="shared" ca="1" si="10"/>
        <v>674</v>
      </c>
      <c r="C682" s="115" t="s">
        <v>2644</v>
      </c>
      <c r="D682" s="150" t="s">
        <v>6021</v>
      </c>
      <c r="E682" s="65" t="s">
        <v>6022</v>
      </c>
      <c r="F682" s="116" t="s">
        <v>132</v>
      </c>
      <c r="G682" s="117" t="s">
        <v>132</v>
      </c>
      <c r="H682" s="459">
        <v>38261</v>
      </c>
      <c r="I682" s="65" t="s">
        <v>477</v>
      </c>
      <c r="J682" s="67" t="s">
        <v>6007</v>
      </c>
      <c r="K682" s="61" t="s">
        <v>479</v>
      </c>
      <c r="L682" s="112"/>
      <c r="M682" s="118" t="s">
        <v>2727</v>
      </c>
      <c r="N682" s="65" t="s">
        <v>1752</v>
      </c>
      <c r="O682" s="67" t="s">
        <v>6023</v>
      </c>
      <c r="P682" s="61" t="s">
        <v>2743</v>
      </c>
      <c r="Q682" s="112"/>
      <c r="R682" s="151">
        <v>0</v>
      </c>
      <c r="S682" s="144">
        <v>0</v>
      </c>
      <c r="T682" s="282"/>
      <c r="U682" s="159"/>
      <c r="V682" s="282"/>
      <c r="W682" s="159"/>
      <c r="X682" s="114"/>
      <c r="Y682" s="159"/>
      <c r="Z682" s="114"/>
      <c r="AA682" s="159"/>
      <c r="AB682" s="114"/>
      <c r="AC682" s="159"/>
      <c r="AD682" s="114"/>
      <c r="AE682" s="159"/>
      <c r="AF682" s="114"/>
      <c r="AG682" s="159"/>
      <c r="AH682" s="114"/>
      <c r="AI682" s="159"/>
      <c r="AJ682" s="114"/>
      <c r="AK682" s="159"/>
      <c r="AL682" s="114"/>
      <c r="AM682" s="159"/>
      <c r="AN682" s="144">
        <v>1</v>
      </c>
      <c r="AO682" s="161">
        <v>0.05</v>
      </c>
      <c r="AP682" s="130">
        <v>0</v>
      </c>
      <c r="AQ682" s="212">
        <v>1</v>
      </c>
      <c r="AR682" s="66">
        <v>0</v>
      </c>
      <c r="AS682" s="120">
        <v>0</v>
      </c>
      <c r="AT682" s="121">
        <v>0</v>
      </c>
      <c r="AU682" s="66">
        <v>0</v>
      </c>
      <c r="AV682" s="122">
        <v>0</v>
      </c>
      <c r="AW682" s="121">
        <v>0</v>
      </c>
      <c r="AX682" s="66">
        <v>1</v>
      </c>
      <c r="AY682" s="122">
        <v>0.05</v>
      </c>
      <c r="AZ682" s="121">
        <v>0</v>
      </c>
      <c r="BA682" s="66">
        <v>0</v>
      </c>
      <c r="BB682" s="122">
        <v>0</v>
      </c>
      <c r="BC682" s="121">
        <v>0</v>
      </c>
      <c r="BD682" s="66">
        <v>0</v>
      </c>
      <c r="BE682" s="122">
        <v>0</v>
      </c>
      <c r="BF682" s="113">
        <v>0</v>
      </c>
      <c r="BG682" s="66">
        <v>1</v>
      </c>
      <c r="BH682" s="66">
        <v>0.05</v>
      </c>
      <c r="BI682" s="151">
        <v>0.5</v>
      </c>
      <c r="BJ682" s="143">
        <v>6</v>
      </c>
      <c r="BK682" s="154">
        <v>0</v>
      </c>
      <c r="BL682" s="425">
        <v>0</v>
      </c>
      <c r="BM682" s="898">
        <v>0</v>
      </c>
      <c r="BN682" s="905">
        <v>0</v>
      </c>
      <c r="BO682" s="898">
        <v>0</v>
      </c>
      <c r="BP682" s="905">
        <v>0</v>
      </c>
      <c r="BQ682" s="898">
        <v>0</v>
      </c>
      <c r="BR682" s="905">
        <v>0</v>
      </c>
      <c r="BS682" s="898">
        <v>0</v>
      </c>
      <c r="BT682" s="898">
        <v>0</v>
      </c>
      <c r="BU682" s="892">
        <v>0</v>
      </c>
      <c r="BV682" s="144">
        <v>0</v>
      </c>
      <c r="BW682" s="145">
        <v>0</v>
      </c>
      <c r="BX682" s="146">
        <v>0</v>
      </c>
      <c r="BY682" s="147" t="s">
        <v>132</v>
      </c>
      <c r="BZ682" s="144">
        <v>0</v>
      </c>
      <c r="CA682" s="145">
        <v>0</v>
      </c>
      <c r="CB682" s="145">
        <v>0</v>
      </c>
      <c r="CC682" s="145">
        <v>0</v>
      </c>
      <c r="CD682" s="144">
        <v>0</v>
      </c>
      <c r="CE682" s="145">
        <v>0</v>
      </c>
      <c r="CF682" s="145">
        <v>0</v>
      </c>
      <c r="CG682" s="145">
        <v>0</v>
      </c>
      <c r="CH682" s="134" t="s">
        <v>132</v>
      </c>
      <c r="CI682" s="145"/>
      <c r="CJ682" s="145"/>
      <c r="CK682" s="145"/>
      <c r="CL682" s="144">
        <v>0</v>
      </c>
      <c r="CM682" s="145">
        <v>0</v>
      </c>
      <c r="CN682" s="145">
        <v>0</v>
      </c>
      <c r="CO682" s="134" t="s">
        <v>127</v>
      </c>
      <c r="CP682" s="136" t="s">
        <v>127</v>
      </c>
      <c r="CQ682" s="133" t="s">
        <v>127</v>
      </c>
      <c r="CR682" s="134" t="s">
        <v>127</v>
      </c>
      <c r="CS682" s="112" t="s">
        <v>6024</v>
      </c>
      <c r="CT682" s="134" t="s">
        <v>132</v>
      </c>
      <c r="CU682" s="135"/>
      <c r="CV682" s="135"/>
      <c r="CW682" s="136" t="s">
        <v>132</v>
      </c>
      <c r="CX682" s="137" t="s">
        <v>132</v>
      </c>
      <c r="CY682" s="137" t="s">
        <v>132</v>
      </c>
      <c r="CZ682" s="137" t="s">
        <v>127</v>
      </c>
      <c r="DA682" s="61" t="s">
        <v>4077</v>
      </c>
      <c r="DB682" s="156" t="s">
        <v>2744</v>
      </c>
      <c r="DC682" s="138" t="s">
        <v>149</v>
      </c>
      <c r="DD682" s="139" t="s">
        <v>2735</v>
      </c>
      <c r="DE682" s="947" t="s">
        <v>6017</v>
      </c>
    </row>
    <row r="683" spans="1:109" ht="27">
      <c r="A683" s="49"/>
      <c r="B683" s="59">
        <f t="shared" ca="1" si="10"/>
        <v>675</v>
      </c>
      <c r="C683" s="115" t="s">
        <v>2644</v>
      </c>
      <c r="D683" s="150" t="s">
        <v>6025</v>
      </c>
      <c r="E683" s="65" t="s">
        <v>6026</v>
      </c>
      <c r="F683" s="116" t="s">
        <v>132</v>
      </c>
      <c r="G683" s="117" t="s">
        <v>132</v>
      </c>
      <c r="H683" s="459">
        <v>38261</v>
      </c>
      <c r="I683" s="65" t="s">
        <v>477</v>
      </c>
      <c r="J683" s="67" t="s">
        <v>6007</v>
      </c>
      <c r="K683" s="61" t="s">
        <v>479</v>
      </c>
      <c r="L683" s="112"/>
      <c r="M683" s="118" t="s">
        <v>2727</v>
      </c>
      <c r="N683" s="73" t="s">
        <v>1752</v>
      </c>
      <c r="O683" s="67" t="s">
        <v>6027</v>
      </c>
      <c r="P683" s="61" t="s">
        <v>2743</v>
      </c>
      <c r="Q683" s="112"/>
      <c r="R683" s="151">
        <v>0</v>
      </c>
      <c r="S683" s="144">
        <v>0</v>
      </c>
      <c r="T683" s="282"/>
      <c r="U683" s="159"/>
      <c r="V683" s="282"/>
      <c r="W683" s="159"/>
      <c r="X683" s="114"/>
      <c r="Y683" s="159"/>
      <c r="Z683" s="114"/>
      <c r="AA683" s="159"/>
      <c r="AB683" s="114"/>
      <c r="AC683" s="159"/>
      <c r="AD683" s="114"/>
      <c r="AE683" s="159"/>
      <c r="AF683" s="114"/>
      <c r="AG683" s="159"/>
      <c r="AH683" s="114"/>
      <c r="AI683" s="159"/>
      <c r="AJ683" s="114"/>
      <c r="AK683" s="159"/>
      <c r="AL683" s="114"/>
      <c r="AM683" s="159"/>
      <c r="AN683" s="144">
        <v>1</v>
      </c>
      <c r="AO683" s="161">
        <v>0.05</v>
      </c>
      <c r="AP683" s="130">
        <v>0</v>
      </c>
      <c r="AQ683" s="212">
        <v>1</v>
      </c>
      <c r="AR683" s="66">
        <v>0</v>
      </c>
      <c r="AS683" s="120">
        <v>0</v>
      </c>
      <c r="AT683" s="121">
        <v>0</v>
      </c>
      <c r="AU683" s="66">
        <v>0</v>
      </c>
      <c r="AV683" s="122">
        <v>0</v>
      </c>
      <c r="AW683" s="121">
        <v>0</v>
      </c>
      <c r="AX683" s="66">
        <v>1</v>
      </c>
      <c r="AY683" s="122">
        <v>0.05</v>
      </c>
      <c r="AZ683" s="121">
        <v>0</v>
      </c>
      <c r="BA683" s="66">
        <v>0</v>
      </c>
      <c r="BB683" s="122">
        <v>0</v>
      </c>
      <c r="BC683" s="121">
        <v>0</v>
      </c>
      <c r="BD683" s="66">
        <v>0</v>
      </c>
      <c r="BE683" s="122">
        <v>0</v>
      </c>
      <c r="BF683" s="113">
        <v>0</v>
      </c>
      <c r="BG683" s="66">
        <v>1</v>
      </c>
      <c r="BH683" s="66">
        <v>0.05</v>
      </c>
      <c r="BI683" s="151">
        <v>0.5</v>
      </c>
      <c r="BJ683" s="143">
        <v>7</v>
      </c>
      <c r="BK683" s="154">
        <v>0</v>
      </c>
      <c r="BL683" s="425">
        <v>0</v>
      </c>
      <c r="BM683" s="898">
        <v>0</v>
      </c>
      <c r="BN683" s="905">
        <v>0</v>
      </c>
      <c r="BO683" s="898">
        <v>0</v>
      </c>
      <c r="BP683" s="905">
        <v>0</v>
      </c>
      <c r="BQ683" s="898">
        <v>0</v>
      </c>
      <c r="BR683" s="905">
        <v>0</v>
      </c>
      <c r="BS683" s="898">
        <v>0</v>
      </c>
      <c r="BT683" s="898">
        <v>0</v>
      </c>
      <c r="BU683" s="892">
        <v>0</v>
      </c>
      <c r="BV683" s="144">
        <v>0</v>
      </c>
      <c r="BW683" s="145">
        <v>0</v>
      </c>
      <c r="BX683" s="146">
        <v>0</v>
      </c>
      <c r="BY683" s="147" t="s">
        <v>132</v>
      </c>
      <c r="BZ683" s="144">
        <v>0</v>
      </c>
      <c r="CA683" s="145">
        <v>0</v>
      </c>
      <c r="CB683" s="145">
        <v>0</v>
      </c>
      <c r="CC683" s="145">
        <v>0</v>
      </c>
      <c r="CD683" s="144">
        <v>0</v>
      </c>
      <c r="CE683" s="145">
        <v>0</v>
      </c>
      <c r="CF683" s="145">
        <v>0</v>
      </c>
      <c r="CG683" s="145">
        <v>0</v>
      </c>
      <c r="CH683" s="134" t="s">
        <v>132</v>
      </c>
      <c r="CI683" s="145"/>
      <c r="CJ683" s="145"/>
      <c r="CK683" s="145"/>
      <c r="CL683" s="144">
        <v>0</v>
      </c>
      <c r="CM683" s="145">
        <v>0</v>
      </c>
      <c r="CN683" s="145">
        <v>0</v>
      </c>
      <c r="CO683" s="134" t="s">
        <v>127</v>
      </c>
      <c r="CP683" s="136" t="s">
        <v>127</v>
      </c>
      <c r="CQ683" s="133" t="s">
        <v>127</v>
      </c>
      <c r="CR683" s="134" t="s">
        <v>127</v>
      </c>
      <c r="CS683" s="112" t="s">
        <v>6024</v>
      </c>
      <c r="CT683" s="134" t="s">
        <v>132</v>
      </c>
      <c r="CU683" s="135"/>
      <c r="CV683" s="135"/>
      <c r="CW683" s="136" t="s">
        <v>132</v>
      </c>
      <c r="CX683" s="137" t="s">
        <v>132</v>
      </c>
      <c r="CY683" s="137" t="s">
        <v>132</v>
      </c>
      <c r="CZ683" s="137" t="s">
        <v>127</v>
      </c>
      <c r="DA683" s="61" t="s">
        <v>4077</v>
      </c>
      <c r="DB683" s="156" t="s">
        <v>2744</v>
      </c>
      <c r="DC683" s="138" t="s">
        <v>149</v>
      </c>
      <c r="DD683" s="139" t="s">
        <v>2735</v>
      </c>
      <c r="DE683" s="947" t="s">
        <v>6017</v>
      </c>
    </row>
    <row r="684" spans="1:109" ht="27">
      <c r="A684" s="49"/>
      <c r="B684" s="59">
        <f t="shared" ca="1" si="10"/>
        <v>676</v>
      </c>
      <c r="C684" s="115" t="s">
        <v>2644</v>
      </c>
      <c r="D684" s="150" t="s">
        <v>6028</v>
      </c>
      <c r="E684" s="65" t="s">
        <v>6029</v>
      </c>
      <c r="F684" s="116" t="s">
        <v>132</v>
      </c>
      <c r="G684" s="117" t="s">
        <v>132</v>
      </c>
      <c r="H684" s="459">
        <v>38261</v>
      </c>
      <c r="I684" s="65" t="s">
        <v>477</v>
      </c>
      <c r="J684" s="67" t="s">
        <v>6007</v>
      </c>
      <c r="K684" s="61" t="s">
        <v>479</v>
      </c>
      <c r="L684" s="112"/>
      <c r="M684" s="118" t="s">
        <v>2727</v>
      </c>
      <c r="N684" s="65" t="s">
        <v>1752</v>
      </c>
      <c r="O684" s="67" t="s">
        <v>6030</v>
      </c>
      <c r="P684" s="245" t="s">
        <v>2743</v>
      </c>
      <c r="Q684" s="112"/>
      <c r="R684" s="151">
        <v>0</v>
      </c>
      <c r="S684" s="144">
        <v>0</v>
      </c>
      <c r="T684" s="282"/>
      <c r="U684" s="159"/>
      <c r="V684" s="282"/>
      <c r="W684" s="159"/>
      <c r="X684" s="114"/>
      <c r="Y684" s="159"/>
      <c r="Z684" s="114"/>
      <c r="AA684" s="159"/>
      <c r="AB684" s="114"/>
      <c r="AC684" s="159"/>
      <c r="AD684" s="114"/>
      <c r="AE684" s="159"/>
      <c r="AF684" s="114"/>
      <c r="AG684" s="159"/>
      <c r="AH684" s="114"/>
      <c r="AI684" s="159"/>
      <c r="AJ684" s="114"/>
      <c r="AK684" s="159"/>
      <c r="AL684" s="114"/>
      <c r="AM684" s="159"/>
      <c r="AN684" s="144">
        <v>1</v>
      </c>
      <c r="AO684" s="161">
        <v>0.05</v>
      </c>
      <c r="AP684" s="130">
        <v>0</v>
      </c>
      <c r="AQ684" s="212">
        <v>1</v>
      </c>
      <c r="AR684" s="66">
        <v>0</v>
      </c>
      <c r="AS684" s="120">
        <v>0</v>
      </c>
      <c r="AT684" s="121">
        <v>0</v>
      </c>
      <c r="AU684" s="66">
        <v>0</v>
      </c>
      <c r="AV684" s="122">
        <v>0</v>
      </c>
      <c r="AW684" s="121">
        <v>0</v>
      </c>
      <c r="AX684" s="66">
        <v>1</v>
      </c>
      <c r="AY684" s="122">
        <v>0.05</v>
      </c>
      <c r="AZ684" s="121">
        <v>0</v>
      </c>
      <c r="BA684" s="66">
        <v>0</v>
      </c>
      <c r="BB684" s="122">
        <v>0</v>
      </c>
      <c r="BC684" s="121">
        <v>0</v>
      </c>
      <c r="BD684" s="66">
        <v>0</v>
      </c>
      <c r="BE684" s="122">
        <v>0</v>
      </c>
      <c r="BF684" s="113">
        <v>0</v>
      </c>
      <c r="BG684" s="66">
        <v>1</v>
      </c>
      <c r="BH684" s="66">
        <v>0.05</v>
      </c>
      <c r="BI684" s="151">
        <v>0.5</v>
      </c>
      <c r="BJ684" s="143">
        <v>8</v>
      </c>
      <c r="BK684" s="154">
        <v>0</v>
      </c>
      <c r="BL684" s="425">
        <v>0</v>
      </c>
      <c r="BM684" s="898">
        <v>0</v>
      </c>
      <c r="BN684" s="905">
        <v>0</v>
      </c>
      <c r="BO684" s="898">
        <v>0</v>
      </c>
      <c r="BP684" s="905">
        <v>0</v>
      </c>
      <c r="BQ684" s="898">
        <v>0</v>
      </c>
      <c r="BR684" s="905">
        <v>0</v>
      </c>
      <c r="BS684" s="898">
        <v>0</v>
      </c>
      <c r="BT684" s="898">
        <v>0</v>
      </c>
      <c r="BU684" s="892">
        <v>0</v>
      </c>
      <c r="BV684" s="144">
        <v>0</v>
      </c>
      <c r="BW684" s="145">
        <v>0</v>
      </c>
      <c r="BX684" s="146">
        <v>0</v>
      </c>
      <c r="BY684" s="147" t="s">
        <v>132</v>
      </c>
      <c r="BZ684" s="144">
        <v>0</v>
      </c>
      <c r="CA684" s="145">
        <v>0</v>
      </c>
      <c r="CB684" s="145">
        <v>0</v>
      </c>
      <c r="CC684" s="145">
        <v>0</v>
      </c>
      <c r="CD684" s="144">
        <v>0</v>
      </c>
      <c r="CE684" s="145">
        <v>0</v>
      </c>
      <c r="CF684" s="145">
        <v>0</v>
      </c>
      <c r="CG684" s="145">
        <v>0</v>
      </c>
      <c r="CH684" s="134" t="s">
        <v>132</v>
      </c>
      <c r="CI684" s="145"/>
      <c r="CJ684" s="145"/>
      <c r="CK684" s="145"/>
      <c r="CL684" s="144">
        <v>0</v>
      </c>
      <c r="CM684" s="145">
        <v>0</v>
      </c>
      <c r="CN684" s="145">
        <v>0</v>
      </c>
      <c r="CO684" s="134" t="s">
        <v>127</v>
      </c>
      <c r="CP684" s="136" t="s">
        <v>127</v>
      </c>
      <c r="CQ684" s="133" t="s">
        <v>127</v>
      </c>
      <c r="CR684" s="134" t="s">
        <v>127</v>
      </c>
      <c r="CS684" s="112" t="s">
        <v>6024</v>
      </c>
      <c r="CT684" s="134" t="s">
        <v>132</v>
      </c>
      <c r="CU684" s="135"/>
      <c r="CV684" s="135"/>
      <c r="CW684" s="136" t="s">
        <v>132</v>
      </c>
      <c r="CX684" s="137" t="s">
        <v>132</v>
      </c>
      <c r="CY684" s="137" t="s">
        <v>132</v>
      </c>
      <c r="CZ684" s="137" t="s">
        <v>127</v>
      </c>
      <c r="DA684" s="61" t="s">
        <v>4077</v>
      </c>
      <c r="DB684" s="156" t="s">
        <v>2744</v>
      </c>
      <c r="DC684" s="138" t="s">
        <v>149</v>
      </c>
      <c r="DD684" s="139" t="s">
        <v>2735</v>
      </c>
      <c r="DE684" s="947" t="s">
        <v>6017</v>
      </c>
    </row>
    <row r="685" spans="1:109" ht="40.5">
      <c r="A685" s="49"/>
      <c r="B685" s="59">
        <f t="shared" ca="1" si="10"/>
        <v>677</v>
      </c>
      <c r="C685" s="115" t="s">
        <v>2644</v>
      </c>
      <c r="D685" s="150" t="s">
        <v>6031</v>
      </c>
      <c r="E685" s="65" t="s">
        <v>6032</v>
      </c>
      <c r="F685" s="116" t="s">
        <v>127</v>
      </c>
      <c r="G685" s="117" t="s">
        <v>132</v>
      </c>
      <c r="H685" s="824">
        <v>43922</v>
      </c>
      <c r="I685" s="65" t="s">
        <v>477</v>
      </c>
      <c r="J685" s="67" t="s">
        <v>6007</v>
      </c>
      <c r="K685" s="61" t="s">
        <v>528</v>
      </c>
      <c r="L685" s="112" t="s">
        <v>6008</v>
      </c>
      <c r="M685" s="118" t="s">
        <v>2727</v>
      </c>
      <c r="N685" s="65" t="s">
        <v>1752</v>
      </c>
      <c r="O685" s="67" t="s">
        <v>6009</v>
      </c>
      <c r="P685" s="245" t="s">
        <v>2743</v>
      </c>
      <c r="Q685" s="112"/>
      <c r="R685" s="151">
        <v>0</v>
      </c>
      <c r="S685" s="144">
        <v>1</v>
      </c>
      <c r="T685" s="282" t="s">
        <v>6033</v>
      </c>
      <c r="U685" s="159">
        <v>20</v>
      </c>
      <c r="V685" s="282"/>
      <c r="W685" s="159"/>
      <c r="X685" s="114"/>
      <c r="Y685" s="159"/>
      <c r="Z685" s="114"/>
      <c r="AA685" s="159"/>
      <c r="AB685" s="114"/>
      <c r="AC685" s="159"/>
      <c r="AD685" s="114"/>
      <c r="AE685" s="159"/>
      <c r="AF685" s="114"/>
      <c r="AG685" s="159"/>
      <c r="AH685" s="114"/>
      <c r="AI685" s="159"/>
      <c r="AJ685" s="114"/>
      <c r="AK685" s="159"/>
      <c r="AL685" s="114"/>
      <c r="AM685" s="159"/>
      <c r="AN685" s="144">
        <v>0</v>
      </c>
      <c r="AO685" s="161">
        <v>0</v>
      </c>
      <c r="AP685" s="130">
        <v>0</v>
      </c>
      <c r="AQ685" s="212">
        <v>0</v>
      </c>
      <c r="AR685" s="66">
        <v>0</v>
      </c>
      <c r="AS685" s="120">
        <v>0</v>
      </c>
      <c r="AT685" s="121">
        <v>1</v>
      </c>
      <c r="AU685" s="66">
        <v>1</v>
      </c>
      <c r="AV685" s="122">
        <v>0.2</v>
      </c>
      <c r="AW685" s="121">
        <v>0</v>
      </c>
      <c r="AX685" s="66">
        <v>0</v>
      </c>
      <c r="AY685" s="122">
        <v>0</v>
      </c>
      <c r="AZ685" s="121">
        <v>0</v>
      </c>
      <c r="BA685" s="66">
        <v>0</v>
      </c>
      <c r="BB685" s="122">
        <v>0</v>
      </c>
      <c r="BC685" s="121">
        <v>0</v>
      </c>
      <c r="BD685" s="66">
        <v>0</v>
      </c>
      <c r="BE685" s="122">
        <v>0</v>
      </c>
      <c r="BF685" s="113">
        <v>1</v>
      </c>
      <c r="BG685" s="66">
        <v>1</v>
      </c>
      <c r="BH685" s="66">
        <v>0.23</v>
      </c>
      <c r="BI685" s="151">
        <v>5</v>
      </c>
      <c r="BJ685" s="143">
        <v>20</v>
      </c>
      <c r="BK685" s="154">
        <v>20</v>
      </c>
      <c r="BL685" s="425">
        <v>0</v>
      </c>
      <c r="BM685" s="898">
        <v>0</v>
      </c>
      <c r="BN685" s="905">
        <v>0</v>
      </c>
      <c r="BO685" s="898">
        <v>0</v>
      </c>
      <c r="BP685" s="905">
        <v>0</v>
      </c>
      <c r="BQ685" s="898">
        <v>0</v>
      </c>
      <c r="BR685" s="905">
        <v>0</v>
      </c>
      <c r="BS685" s="898">
        <v>0</v>
      </c>
      <c r="BT685" s="898">
        <v>0</v>
      </c>
      <c r="BU685" s="892">
        <v>0</v>
      </c>
      <c r="BV685" s="144">
        <v>0</v>
      </c>
      <c r="BW685" s="145">
        <v>0</v>
      </c>
      <c r="BX685" s="146">
        <v>0</v>
      </c>
      <c r="BY685" s="147" t="s">
        <v>132</v>
      </c>
      <c r="BZ685" s="144">
        <v>0</v>
      </c>
      <c r="CA685" s="145">
        <v>0</v>
      </c>
      <c r="CB685" s="145">
        <v>0</v>
      </c>
      <c r="CC685" s="145">
        <v>0</v>
      </c>
      <c r="CD685" s="144">
        <v>0</v>
      </c>
      <c r="CE685" s="145">
        <v>696</v>
      </c>
      <c r="CF685" s="145">
        <v>696</v>
      </c>
      <c r="CG685" s="145">
        <v>696</v>
      </c>
      <c r="CH685" s="134" t="s">
        <v>132</v>
      </c>
      <c r="CI685" s="145"/>
      <c r="CJ685" s="145"/>
      <c r="CK685" s="145"/>
      <c r="CL685" s="144">
        <v>0</v>
      </c>
      <c r="CM685" s="145">
        <v>0</v>
      </c>
      <c r="CN685" s="145">
        <v>0</v>
      </c>
      <c r="CO685" s="134" t="s">
        <v>132</v>
      </c>
      <c r="CP685" s="136"/>
      <c r="CQ685" s="133" t="s">
        <v>132</v>
      </c>
      <c r="CR685" s="134" t="s">
        <v>132</v>
      </c>
      <c r="CS685" s="112"/>
      <c r="CT685" s="134" t="s">
        <v>132</v>
      </c>
      <c r="CU685" s="135"/>
      <c r="CV685" s="135"/>
      <c r="CW685" s="136" t="s">
        <v>132</v>
      </c>
      <c r="CX685" s="137" t="s">
        <v>132</v>
      </c>
      <c r="CY685" s="137" t="s">
        <v>132</v>
      </c>
      <c r="CZ685" s="137" t="s">
        <v>132</v>
      </c>
      <c r="DA685" s="61"/>
      <c r="DB685" s="156" t="s">
        <v>2744</v>
      </c>
      <c r="DC685" s="138" t="s">
        <v>230</v>
      </c>
      <c r="DD685" s="139" t="s">
        <v>2735</v>
      </c>
      <c r="DE685" s="947" t="s">
        <v>5254</v>
      </c>
    </row>
    <row r="686" spans="1:109">
      <c r="A686" s="49"/>
      <c r="B686" s="59">
        <f t="shared" ca="1" si="10"/>
        <v>678</v>
      </c>
      <c r="C686" s="115" t="s">
        <v>2644</v>
      </c>
      <c r="D686" s="150" t="s">
        <v>6034</v>
      </c>
      <c r="E686" s="65" t="s">
        <v>6035</v>
      </c>
      <c r="F686" s="116" t="s">
        <v>132</v>
      </c>
      <c r="G686" s="117" t="s">
        <v>132</v>
      </c>
      <c r="H686" s="459">
        <v>12204</v>
      </c>
      <c r="I686" s="65" t="s">
        <v>477</v>
      </c>
      <c r="J686" s="67" t="s">
        <v>6036</v>
      </c>
      <c r="K686" s="61" t="s">
        <v>479</v>
      </c>
      <c r="L686" s="112"/>
      <c r="M686" s="118" t="s">
        <v>2727</v>
      </c>
      <c r="N686" s="65" t="s">
        <v>1757</v>
      </c>
      <c r="O686" s="67" t="s">
        <v>6037</v>
      </c>
      <c r="P686" s="343" t="s">
        <v>3852</v>
      </c>
      <c r="Q686" s="112"/>
      <c r="R686" s="151">
        <v>0</v>
      </c>
      <c r="S686" s="425">
        <v>0</v>
      </c>
      <c r="T686" s="815"/>
      <c r="U686" s="159"/>
      <c r="V686" s="282"/>
      <c r="W686" s="159"/>
      <c r="X686" s="114"/>
      <c r="Y686" s="159"/>
      <c r="Z686" s="114"/>
      <c r="AA686" s="159"/>
      <c r="AB686" s="114"/>
      <c r="AC686" s="159"/>
      <c r="AD686" s="114"/>
      <c r="AE686" s="159"/>
      <c r="AF686" s="114"/>
      <c r="AG686" s="159"/>
      <c r="AH686" s="114"/>
      <c r="AI686" s="159"/>
      <c r="AJ686" s="114"/>
      <c r="AK686" s="159"/>
      <c r="AL686" s="114"/>
      <c r="AM686" s="159"/>
      <c r="AN686" s="144">
        <v>2</v>
      </c>
      <c r="AO686" s="161">
        <v>0.375</v>
      </c>
      <c r="AP686" s="130">
        <v>0</v>
      </c>
      <c r="AQ686" s="212">
        <v>0</v>
      </c>
      <c r="AR686" s="66">
        <v>0</v>
      </c>
      <c r="AS686" s="120">
        <v>0</v>
      </c>
      <c r="AT686" s="121">
        <v>0</v>
      </c>
      <c r="AU686" s="66">
        <v>0</v>
      </c>
      <c r="AV686" s="122">
        <v>0</v>
      </c>
      <c r="AW686" s="121">
        <v>0</v>
      </c>
      <c r="AX686" s="66">
        <v>1</v>
      </c>
      <c r="AY686" s="122">
        <v>0.5</v>
      </c>
      <c r="AZ686" s="121">
        <v>0</v>
      </c>
      <c r="BA686" s="66">
        <v>0</v>
      </c>
      <c r="BB686" s="122">
        <v>0</v>
      </c>
      <c r="BC686" s="121">
        <v>0</v>
      </c>
      <c r="BD686" s="66">
        <v>0</v>
      </c>
      <c r="BE686" s="122">
        <v>0</v>
      </c>
      <c r="BF686" s="113">
        <v>0</v>
      </c>
      <c r="BG686" s="66">
        <v>1</v>
      </c>
      <c r="BH686" s="66">
        <v>0.5625</v>
      </c>
      <c r="BI686" s="151">
        <v>4</v>
      </c>
      <c r="BJ686" s="143">
        <v>4</v>
      </c>
      <c r="BK686" s="154">
        <v>0</v>
      </c>
      <c r="BL686" s="425">
        <v>0</v>
      </c>
      <c r="BM686" s="898">
        <v>0</v>
      </c>
      <c r="BN686" s="905">
        <v>0</v>
      </c>
      <c r="BO686" s="898">
        <v>0</v>
      </c>
      <c r="BP686" s="905">
        <v>0</v>
      </c>
      <c r="BQ686" s="898">
        <v>0</v>
      </c>
      <c r="BR686" s="905">
        <v>0</v>
      </c>
      <c r="BS686" s="898">
        <v>0</v>
      </c>
      <c r="BT686" s="898">
        <v>0</v>
      </c>
      <c r="BU686" s="892">
        <v>0</v>
      </c>
      <c r="BV686" s="902">
        <v>0</v>
      </c>
      <c r="BW686" s="905">
        <v>0</v>
      </c>
      <c r="BX686" s="899">
        <v>0</v>
      </c>
      <c r="BY686" s="147" t="s">
        <v>132</v>
      </c>
      <c r="BZ686" s="144">
        <v>0</v>
      </c>
      <c r="CA686" s="145">
        <v>0</v>
      </c>
      <c r="CB686" s="145">
        <v>0</v>
      </c>
      <c r="CC686" s="145">
        <v>0</v>
      </c>
      <c r="CD686" s="144">
        <v>0</v>
      </c>
      <c r="CE686" s="144">
        <v>0</v>
      </c>
      <c r="CF686" s="144">
        <v>0</v>
      </c>
      <c r="CG686" s="144">
        <v>0</v>
      </c>
      <c r="CH686" s="134" t="s">
        <v>132</v>
      </c>
      <c r="CI686" s="145"/>
      <c r="CJ686" s="145"/>
      <c r="CK686" s="145"/>
      <c r="CL686" s="144">
        <v>0</v>
      </c>
      <c r="CM686" s="145">
        <v>0</v>
      </c>
      <c r="CN686" s="145">
        <v>0</v>
      </c>
      <c r="CO686" s="134" t="s">
        <v>132</v>
      </c>
      <c r="CP686" s="136"/>
      <c r="CQ686" s="133" t="s">
        <v>132</v>
      </c>
      <c r="CR686" s="134" t="s">
        <v>132</v>
      </c>
      <c r="CS686" s="112"/>
      <c r="CT686" s="134" t="s">
        <v>132</v>
      </c>
      <c r="CU686" s="135"/>
      <c r="CV686" s="135"/>
      <c r="CW686" s="136" t="s">
        <v>132</v>
      </c>
      <c r="CX686" s="137" t="s">
        <v>132</v>
      </c>
      <c r="CY686" s="137" t="s">
        <v>132</v>
      </c>
      <c r="CZ686" s="137" t="s">
        <v>132</v>
      </c>
      <c r="DA686" s="163"/>
      <c r="DB686" s="156" t="s">
        <v>2744</v>
      </c>
      <c r="DC686" s="138" t="s">
        <v>149</v>
      </c>
      <c r="DD686" s="139" t="s">
        <v>2736</v>
      </c>
      <c r="DE686" s="947" t="s">
        <v>210</v>
      </c>
    </row>
    <row r="687" spans="1:109" ht="40.5">
      <c r="A687" s="49"/>
      <c r="B687" s="59">
        <f t="shared" ca="1" si="10"/>
        <v>679</v>
      </c>
      <c r="C687" s="115" t="s">
        <v>2644</v>
      </c>
      <c r="D687" s="150" t="s">
        <v>6038</v>
      </c>
      <c r="E687" s="65" t="s">
        <v>6039</v>
      </c>
      <c r="F687" s="116" t="s">
        <v>132</v>
      </c>
      <c r="G687" s="117" t="s">
        <v>132</v>
      </c>
      <c r="H687" s="459">
        <v>38443</v>
      </c>
      <c r="I687" s="65" t="s">
        <v>477</v>
      </c>
      <c r="J687" s="67" t="s">
        <v>6040</v>
      </c>
      <c r="K687" s="61" t="s">
        <v>479</v>
      </c>
      <c r="L687" s="112"/>
      <c r="M687" s="118" t="s">
        <v>2727</v>
      </c>
      <c r="N687" s="65" t="s">
        <v>1770</v>
      </c>
      <c r="O687" s="67" t="s">
        <v>6041</v>
      </c>
      <c r="P687" s="245" t="s">
        <v>2819</v>
      </c>
      <c r="Q687" s="112"/>
      <c r="R687" s="151">
        <v>0</v>
      </c>
      <c r="S687" s="153">
        <v>0</v>
      </c>
      <c r="T687" s="827"/>
      <c r="U687" s="159"/>
      <c r="V687" s="282"/>
      <c r="W687" s="159"/>
      <c r="X687" s="114"/>
      <c r="Y687" s="159"/>
      <c r="Z687" s="114"/>
      <c r="AA687" s="159"/>
      <c r="AB687" s="114"/>
      <c r="AC687" s="159"/>
      <c r="AD687" s="114"/>
      <c r="AE687" s="159"/>
      <c r="AF687" s="114"/>
      <c r="AG687" s="159"/>
      <c r="AH687" s="114"/>
      <c r="AI687" s="159"/>
      <c r="AJ687" s="114"/>
      <c r="AK687" s="159"/>
      <c r="AL687" s="114"/>
      <c r="AM687" s="159"/>
      <c r="AN687" s="144">
        <v>3</v>
      </c>
      <c r="AO687" s="161">
        <v>0.3</v>
      </c>
      <c r="AP687" s="130">
        <v>0</v>
      </c>
      <c r="AQ687" s="212">
        <v>3</v>
      </c>
      <c r="AR687" s="66">
        <v>0</v>
      </c>
      <c r="AS687" s="120">
        <v>0</v>
      </c>
      <c r="AT687" s="121">
        <v>0</v>
      </c>
      <c r="AU687" s="66">
        <v>0</v>
      </c>
      <c r="AV687" s="131">
        <v>0</v>
      </c>
      <c r="AW687" s="121">
        <v>1</v>
      </c>
      <c r="AX687" s="66">
        <v>1</v>
      </c>
      <c r="AY687" s="122">
        <v>0.3</v>
      </c>
      <c r="AZ687" s="121">
        <v>0</v>
      </c>
      <c r="BA687" s="66">
        <v>0</v>
      </c>
      <c r="BB687" s="122">
        <v>0</v>
      </c>
      <c r="BC687" s="121">
        <v>0</v>
      </c>
      <c r="BD687" s="66">
        <v>0</v>
      </c>
      <c r="BE687" s="122">
        <v>0</v>
      </c>
      <c r="BF687" s="113">
        <v>0</v>
      </c>
      <c r="BG687" s="66">
        <v>1</v>
      </c>
      <c r="BH687" s="66">
        <v>0.97</v>
      </c>
      <c r="BI687" s="151">
        <v>3</v>
      </c>
      <c r="BJ687" s="143">
        <v>11</v>
      </c>
      <c r="BK687" s="154">
        <v>0</v>
      </c>
      <c r="BL687" s="425">
        <v>0</v>
      </c>
      <c r="BM687" s="898">
        <v>0</v>
      </c>
      <c r="BN687" s="905">
        <v>0</v>
      </c>
      <c r="BO687" s="898">
        <v>0</v>
      </c>
      <c r="BP687" s="283">
        <v>0</v>
      </c>
      <c r="BQ687" s="898">
        <v>0</v>
      </c>
      <c r="BR687" s="905">
        <v>0</v>
      </c>
      <c r="BS687" s="898">
        <v>0</v>
      </c>
      <c r="BT687" s="899">
        <v>0</v>
      </c>
      <c r="BU687" s="157">
        <v>0</v>
      </c>
      <c r="BV687" s="144">
        <v>0</v>
      </c>
      <c r="BW687" s="145">
        <v>0</v>
      </c>
      <c r="BX687" s="146">
        <v>0</v>
      </c>
      <c r="BY687" s="147" t="s">
        <v>132</v>
      </c>
      <c r="BZ687" s="144">
        <v>0</v>
      </c>
      <c r="CA687" s="145">
        <v>45</v>
      </c>
      <c r="CB687" s="145">
        <v>33</v>
      </c>
      <c r="CC687" s="145">
        <v>45</v>
      </c>
      <c r="CD687" s="144">
        <v>0</v>
      </c>
      <c r="CE687" s="145">
        <v>0</v>
      </c>
      <c r="CF687" s="145">
        <v>0</v>
      </c>
      <c r="CG687" s="145">
        <v>0</v>
      </c>
      <c r="CH687" s="134" t="s">
        <v>132</v>
      </c>
      <c r="CI687" s="145"/>
      <c r="CJ687" s="148"/>
      <c r="CK687" s="149"/>
      <c r="CL687" s="144">
        <v>0</v>
      </c>
      <c r="CM687" s="145">
        <v>0</v>
      </c>
      <c r="CN687" s="145">
        <v>0</v>
      </c>
      <c r="CO687" s="134" t="s">
        <v>132</v>
      </c>
      <c r="CP687" s="136"/>
      <c r="CQ687" s="133" t="s">
        <v>132</v>
      </c>
      <c r="CR687" s="134" t="s">
        <v>132</v>
      </c>
      <c r="CS687" s="112"/>
      <c r="CT687" s="134" t="s">
        <v>132</v>
      </c>
      <c r="CU687" s="135"/>
      <c r="CV687" s="135"/>
      <c r="CW687" s="136" t="s">
        <v>132</v>
      </c>
      <c r="CX687" s="137" t="s">
        <v>132</v>
      </c>
      <c r="CY687" s="137" t="s">
        <v>132</v>
      </c>
      <c r="CZ687" s="137" t="s">
        <v>132</v>
      </c>
      <c r="DA687" s="61"/>
      <c r="DB687" s="156" t="s">
        <v>2744</v>
      </c>
      <c r="DC687" s="138" t="s">
        <v>149</v>
      </c>
      <c r="DD687" s="139" t="s">
        <v>2735</v>
      </c>
      <c r="DE687" s="947" t="s">
        <v>6042</v>
      </c>
    </row>
    <row r="688" spans="1:109">
      <c r="A688" s="49"/>
      <c r="B688" s="59">
        <f t="shared" ca="1" si="10"/>
        <v>680</v>
      </c>
      <c r="C688" s="115" t="s">
        <v>2644</v>
      </c>
      <c r="D688" s="150" t="s">
        <v>6043</v>
      </c>
      <c r="E688" s="65" t="s">
        <v>6044</v>
      </c>
      <c r="F688" s="116" t="s">
        <v>132</v>
      </c>
      <c r="G688" s="117" t="s">
        <v>132</v>
      </c>
      <c r="H688" s="459">
        <v>38443</v>
      </c>
      <c r="I688" s="65" t="s">
        <v>477</v>
      </c>
      <c r="J688" s="67" t="s">
        <v>6040</v>
      </c>
      <c r="K688" s="61" t="s">
        <v>479</v>
      </c>
      <c r="L688" s="112"/>
      <c r="M688" s="118" t="s">
        <v>2727</v>
      </c>
      <c r="N688" s="65" t="s">
        <v>1770</v>
      </c>
      <c r="O688" s="67" t="s">
        <v>6045</v>
      </c>
      <c r="P688" s="245" t="s">
        <v>2819</v>
      </c>
      <c r="Q688" s="112"/>
      <c r="R688" s="151">
        <v>0</v>
      </c>
      <c r="S688" s="425">
        <v>0</v>
      </c>
      <c r="T688" s="815"/>
      <c r="U688" s="159"/>
      <c r="V688" s="282"/>
      <c r="W688" s="159"/>
      <c r="X688" s="114"/>
      <c r="Y688" s="159"/>
      <c r="Z688" s="114"/>
      <c r="AA688" s="159"/>
      <c r="AB688" s="114"/>
      <c r="AC688" s="159"/>
      <c r="AD688" s="114"/>
      <c r="AE688" s="159"/>
      <c r="AF688" s="114"/>
      <c r="AG688" s="159"/>
      <c r="AH688" s="114"/>
      <c r="AI688" s="159"/>
      <c r="AJ688" s="114"/>
      <c r="AK688" s="159"/>
      <c r="AL688" s="114"/>
      <c r="AM688" s="159"/>
      <c r="AN688" s="144">
        <v>10</v>
      </c>
      <c r="AO688" s="161">
        <v>0.67</v>
      </c>
      <c r="AP688" s="130">
        <v>0</v>
      </c>
      <c r="AQ688" s="212">
        <v>7</v>
      </c>
      <c r="AR688" s="66">
        <v>3</v>
      </c>
      <c r="AS688" s="120">
        <v>0</v>
      </c>
      <c r="AT688" s="121">
        <v>0</v>
      </c>
      <c r="AU688" s="66">
        <v>0</v>
      </c>
      <c r="AV688" s="122">
        <v>0</v>
      </c>
      <c r="AW688" s="121">
        <v>0</v>
      </c>
      <c r="AX688" s="66">
        <v>2</v>
      </c>
      <c r="AY688" s="122">
        <v>1.74</v>
      </c>
      <c r="AZ688" s="121">
        <v>0</v>
      </c>
      <c r="BA688" s="66">
        <v>0</v>
      </c>
      <c r="BB688" s="122">
        <v>0</v>
      </c>
      <c r="BC688" s="121">
        <v>0</v>
      </c>
      <c r="BD688" s="66">
        <v>0</v>
      </c>
      <c r="BE688" s="122">
        <v>0</v>
      </c>
      <c r="BF688" s="113">
        <v>1</v>
      </c>
      <c r="BG688" s="66">
        <v>0</v>
      </c>
      <c r="BH688" s="66">
        <v>0</v>
      </c>
      <c r="BI688" s="151">
        <v>5</v>
      </c>
      <c r="BJ688" s="143">
        <v>16</v>
      </c>
      <c r="BK688" s="154">
        <v>0</v>
      </c>
      <c r="BL688" s="144">
        <v>0</v>
      </c>
      <c r="BM688" s="135">
        <v>0</v>
      </c>
      <c r="BN688" s="145">
        <v>0</v>
      </c>
      <c r="BO688" s="135">
        <v>0</v>
      </c>
      <c r="BP688" s="146">
        <v>0</v>
      </c>
      <c r="BQ688" s="135">
        <v>0</v>
      </c>
      <c r="BR688" s="145">
        <v>0</v>
      </c>
      <c r="BS688" s="135">
        <v>0</v>
      </c>
      <c r="BT688" s="155">
        <v>0</v>
      </c>
      <c r="BU688" s="149">
        <v>0</v>
      </c>
      <c r="BV688" s="144">
        <v>0</v>
      </c>
      <c r="BW688" s="145">
        <v>9</v>
      </c>
      <c r="BX688" s="146">
        <v>9</v>
      </c>
      <c r="BY688" s="147" t="s">
        <v>132</v>
      </c>
      <c r="BZ688" s="144">
        <v>0</v>
      </c>
      <c r="CA688" s="145">
        <v>53</v>
      </c>
      <c r="CB688" s="145">
        <v>53</v>
      </c>
      <c r="CC688" s="145">
        <v>52</v>
      </c>
      <c r="CD688" s="144">
        <v>0</v>
      </c>
      <c r="CE688" s="145">
        <v>0</v>
      </c>
      <c r="CF688" s="145">
        <v>0</v>
      </c>
      <c r="CG688" s="145">
        <v>0</v>
      </c>
      <c r="CH688" s="134" t="s">
        <v>132</v>
      </c>
      <c r="CI688" s="145"/>
      <c r="CJ688" s="148"/>
      <c r="CK688" s="149"/>
      <c r="CL688" s="144">
        <v>0</v>
      </c>
      <c r="CM688" s="145">
        <v>0</v>
      </c>
      <c r="CN688" s="145">
        <v>0</v>
      </c>
      <c r="CO688" s="134" t="s">
        <v>127</v>
      </c>
      <c r="CP688" s="136" t="s">
        <v>127</v>
      </c>
      <c r="CQ688" s="133" t="s">
        <v>132</v>
      </c>
      <c r="CR688" s="134" t="s">
        <v>132</v>
      </c>
      <c r="CS688" s="112"/>
      <c r="CT688" s="134" t="s">
        <v>132</v>
      </c>
      <c r="CU688" s="135"/>
      <c r="CV688" s="135"/>
      <c r="CW688" s="136" t="s">
        <v>132</v>
      </c>
      <c r="CX688" s="137" t="s">
        <v>132</v>
      </c>
      <c r="CY688" s="137" t="s">
        <v>132</v>
      </c>
      <c r="CZ688" s="137" t="s">
        <v>132</v>
      </c>
      <c r="DA688" s="61"/>
      <c r="DB688" s="156" t="s">
        <v>2744</v>
      </c>
      <c r="DC688" s="138" t="s">
        <v>149</v>
      </c>
      <c r="DD688" s="139" t="s">
        <v>2735</v>
      </c>
      <c r="DE688" s="947" t="s">
        <v>4670</v>
      </c>
    </row>
    <row r="689" spans="1:109" ht="27">
      <c r="A689" s="49"/>
      <c r="B689" s="59">
        <f t="shared" ca="1" si="10"/>
        <v>681</v>
      </c>
      <c r="C689" s="115" t="s">
        <v>2644</v>
      </c>
      <c r="D689" s="150" t="s">
        <v>6046</v>
      </c>
      <c r="E689" s="65" t="s">
        <v>6047</v>
      </c>
      <c r="F689" s="116" t="s">
        <v>132</v>
      </c>
      <c r="G689" s="117" t="s">
        <v>132</v>
      </c>
      <c r="H689" s="459">
        <v>38443</v>
      </c>
      <c r="I689" s="65" t="s">
        <v>477</v>
      </c>
      <c r="J689" s="67" t="s">
        <v>6040</v>
      </c>
      <c r="K689" s="61" t="s">
        <v>479</v>
      </c>
      <c r="L689" s="112"/>
      <c r="M689" s="118" t="s">
        <v>2727</v>
      </c>
      <c r="N689" s="65" t="s">
        <v>1770</v>
      </c>
      <c r="O689" s="67" t="s">
        <v>6048</v>
      </c>
      <c r="P689" s="37" t="s">
        <v>2819</v>
      </c>
      <c r="Q689" s="112"/>
      <c r="R689" s="151">
        <v>0</v>
      </c>
      <c r="S689" s="425">
        <v>0</v>
      </c>
      <c r="T689" s="815"/>
      <c r="U689" s="159"/>
      <c r="V689" s="282"/>
      <c r="W689" s="159"/>
      <c r="X689" s="114"/>
      <c r="Y689" s="159"/>
      <c r="Z689" s="114"/>
      <c r="AA689" s="159"/>
      <c r="AB689" s="114"/>
      <c r="AC689" s="159"/>
      <c r="AD689" s="114"/>
      <c r="AE689" s="159"/>
      <c r="AF689" s="114"/>
      <c r="AG689" s="159"/>
      <c r="AH689" s="114"/>
      <c r="AI689" s="159"/>
      <c r="AJ689" s="114"/>
      <c r="AK689" s="159"/>
      <c r="AL689" s="114"/>
      <c r="AM689" s="159"/>
      <c r="AN689" s="144">
        <v>6</v>
      </c>
      <c r="AO689" s="161">
        <v>0.33</v>
      </c>
      <c r="AP689" s="130">
        <v>0</v>
      </c>
      <c r="AQ689" s="212">
        <v>6</v>
      </c>
      <c r="AR689" s="66">
        <v>0</v>
      </c>
      <c r="AS689" s="120">
        <v>0</v>
      </c>
      <c r="AT689" s="121">
        <v>0</v>
      </c>
      <c r="AU689" s="66">
        <v>0</v>
      </c>
      <c r="AV689" s="122">
        <v>0</v>
      </c>
      <c r="AW689" s="121">
        <v>0</v>
      </c>
      <c r="AX689" s="66">
        <v>3</v>
      </c>
      <c r="AY689" s="122">
        <v>1.01</v>
      </c>
      <c r="AZ689" s="121">
        <v>0</v>
      </c>
      <c r="BA689" s="66">
        <v>0</v>
      </c>
      <c r="BB689" s="122">
        <v>0</v>
      </c>
      <c r="BC689" s="121">
        <v>0</v>
      </c>
      <c r="BD689" s="66">
        <v>0</v>
      </c>
      <c r="BE689" s="122">
        <v>0</v>
      </c>
      <c r="BF689" s="113">
        <v>0</v>
      </c>
      <c r="BG689" s="66">
        <v>1</v>
      </c>
      <c r="BH689" s="66">
        <v>0.97</v>
      </c>
      <c r="BI689" s="151">
        <v>3</v>
      </c>
      <c r="BJ689" s="143">
        <v>11</v>
      </c>
      <c r="BK689" s="154">
        <v>0</v>
      </c>
      <c r="BL689" s="144">
        <v>0</v>
      </c>
      <c r="BM689" s="135">
        <v>0</v>
      </c>
      <c r="BN689" s="145">
        <v>0</v>
      </c>
      <c r="BO689" s="135">
        <v>0</v>
      </c>
      <c r="BP689" s="146">
        <v>0</v>
      </c>
      <c r="BQ689" s="135">
        <v>0</v>
      </c>
      <c r="BR689" s="145">
        <v>0</v>
      </c>
      <c r="BS689" s="135">
        <v>0</v>
      </c>
      <c r="BT689" s="155">
        <v>0</v>
      </c>
      <c r="BU689" s="149">
        <v>0</v>
      </c>
      <c r="BV689" s="144">
        <v>0</v>
      </c>
      <c r="BW689" s="145">
        <v>0</v>
      </c>
      <c r="BX689" s="146">
        <v>0</v>
      </c>
      <c r="BY689" s="147" t="s">
        <v>132</v>
      </c>
      <c r="BZ689" s="144">
        <v>0</v>
      </c>
      <c r="CA689" s="145">
        <v>0</v>
      </c>
      <c r="CB689" s="145">
        <v>0</v>
      </c>
      <c r="CC689" s="145">
        <v>0</v>
      </c>
      <c r="CD689" s="144">
        <v>0</v>
      </c>
      <c r="CE689" s="145">
        <v>0</v>
      </c>
      <c r="CF689" s="145">
        <v>0</v>
      </c>
      <c r="CG689" s="145">
        <v>0</v>
      </c>
      <c r="CH689" s="134" t="s">
        <v>132</v>
      </c>
      <c r="CI689" s="145"/>
      <c r="CJ689" s="148"/>
      <c r="CK689" s="149"/>
      <c r="CL689" s="144">
        <v>0</v>
      </c>
      <c r="CM689" s="145">
        <v>0</v>
      </c>
      <c r="CN689" s="145">
        <v>0</v>
      </c>
      <c r="CO689" s="134" t="s">
        <v>132</v>
      </c>
      <c r="CP689" s="136"/>
      <c r="CQ689" s="133" t="s">
        <v>132</v>
      </c>
      <c r="CR689" s="134" t="s">
        <v>132</v>
      </c>
      <c r="CS689" s="112"/>
      <c r="CT689" s="134" t="s">
        <v>132</v>
      </c>
      <c r="CU689" s="135"/>
      <c r="CV689" s="135"/>
      <c r="CW689" s="136" t="s">
        <v>132</v>
      </c>
      <c r="CX689" s="137" t="s">
        <v>132</v>
      </c>
      <c r="CY689" s="137" t="s">
        <v>132</v>
      </c>
      <c r="CZ689" s="137" t="s">
        <v>132</v>
      </c>
      <c r="DA689" s="61"/>
      <c r="DB689" s="156" t="s">
        <v>2744</v>
      </c>
      <c r="DC689" s="138" t="s">
        <v>149</v>
      </c>
      <c r="DD689" s="139" t="s">
        <v>2735</v>
      </c>
      <c r="DE689" s="947" t="s">
        <v>6049</v>
      </c>
    </row>
    <row r="690" spans="1:109" ht="27">
      <c r="A690" s="49"/>
      <c r="B690" s="59">
        <f t="shared" ca="1" si="10"/>
        <v>682</v>
      </c>
      <c r="C690" s="115" t="s">
        <v>2644</v>
      </c>
      <c r="D690" s="150" t="s">
        <v>6050</v>
      </c>
      <c r="E690" s="65" t="s">
        <v>6051</v>
      </c>
      <c r="F690" s="116" t="s">
        <v>132</v>
      </c>
      <c r="G690" s="117" t="s">
        <v>132</v>
      </c>
      <c r="H690" s="459">
        <v>38442</v>
      </c>
      <c r="I690" s="65" t="s">
        <v>477</v>
      </c>
      <c r="J690" s="67" t="s">
        <v>1796</v>
      </c>
      <c r="K690" s="61" t="s">
        <v>479</v>
      </c>
      <c r="L690" s="112"/>
      <c r="M690" s="118" t="s">
        <v>132</v>
      </c>
      <c r="N690" s="65" t="s">
        <v>1797</v>
      </c>
      <c r="O690" s="67" t="s">
        <v>6052</v>
      </c>
      <c r="P690" s="343" t="s">
        <v>3852</v>
      </c>
      <c r="Q690" s="112"/>
      <c r="R690" s="151">
        <v>0</v>
      </c>
      <c r="S690" s="144">
        <v>1</v>
      </c>
      <c r="T690" s="282" t="s">
        <v>944</v>
      </c>
      <c r="U690" s="159">
        <v>15</v>
      </c>
      <c r="V690" s="282"/>
      <c r="W690" s="159"/>
      <c r="X690" s="114"/>
      <c r="Y690" s="159"/>
      <c r="Z690" s="114"/>
      <c r="AA690" s="159"/>
      <c r="AB690" s="114"/>
      <c r="AC690" s="159"/>
      <c r="AD690" s="114"/>
      <c r="AE690" s="159"/>
      <c r="AF690" s="114"/>
      <c r="AG690" s="159"/>
      <c r="AH690" s="114"/>
      <c r="AI690" s="159"/>
      <c r="AJ690" s="114"/>
      <c r="AK690" s="159"/>
      <c r="AL690" s="114"/>
      <c r="AM690" s="159"/>
      <c r="AN690" s="144">
        <v>0</v>
      </c>
      <c r="AO690" s="161">
        <v>0</v>
      </c>
      <c r="AP690" s="130">
        <v>0</v>
      </c>
      <c r="AQ690" s="212">
        <v>0</v>
      </c>
      <c r="AR690" s="66">
        <v>0</v>
      </c>
      <c r="AS690" s="120">
        <v>0</v>
      </c>
      <c r="AT690" s="121">
        <v>0</v>
      </c>
      <c r="AU690" s="66">
        <v>0</v>
      </c>
      <c r="AV690" s="122">
        <v>0</v>
      </c>
      <c r="AW690" s="121">
        <v>1</v>
      </c>
      <c r="AX690" s="66">
        <v>0</v>
      </c>
      <c r="AY690" s="66">
        <v>0</v>
      </c>
      <c r="AZ690" s="66">
        <v>0</v>
      </c>
      <c r="BA690" s="66">
        <v>0</v>
      </c>
      <c r="BB690" s="66">
        <v>0</v>
      </c>
      <c r="BC690" s="66">
        <v>0</v>
      </c>
      <c r="BD690" s="66">
        <v>0</v>
      </c>
      <c r="BE690" s="66">
        <v>0</v>
      </c>
      <c r="BF690" s="113">
        <v>1</v>
      </c>
      <c r="BG690" s="66">
        <v>0</v>
      </c>
      <c r="BH690" s="66">
        <v>0</v>
      </c>
      <c r="BI690" s="151">
        <v>1</v>
      </c>
      <c r="BJ690" s="143">
        <v>8</v>
      </c>
      <c r="BK690" s="154">
        <v>0</v>
      </c>
      <c r="BL690" s="144">
        <v>0</v>
      </c>
      <c r="BM690" s="135">
        <v>0</v>
      </c>
      <c r="BN690" s="145">
        <v>0</v>
      </c>
      <c r="BO690" s="135">
        <v>0</v>
      </c>
      <c r="BP690" s="146">
        <v>0</v>
      </c>
      <c r="BQ690" s="135">
        <v>0</v>
      </c>
      <c r="BR690" s="145">
        <v>0</v>
      </c>
      <c r="BS690" s="135">
        <v>0</v>
      </c>
      <c r="BT690" s="155">
        <v>0</v>
      </c>
      <c r="BU690" s="149">
        <v>0</v>
      </c>
      <c r="BV690" s="144">
        <v>0</v>
      </c>
      <c r="BW690" s="145">
        <v>0</v>
      </c>
      <c r="BX690" s="146">
        <v>0</v>
      </c>
      <c r="BY690" s="147" t="s">
        <v>132</v>
      </c>
      <c r="BZ690" s="144">
        <v>0</v>
      </c>
      <c r="CA690" s="145">
        <v>0</v>
      </c>
      <c r="CB690" s="145">
        <v>0</v>
      </c>
      <c r="CC690" s="145">
        <v>0</v>
      </c>
      <c r="CD690" s="144">
        <v>0</v>
      </c>
      <c r="CE690" s="145">
        <v>0</v>
      </c>
      <c r="CF690" s="145">
        <v>0</v>
      </c>
      <c r="CG690" s="145">
        <v>0</v>
      </c>
      <c r="CH690" s="134" t="s">
        <v>132</v>
      </c>
      <c r="CI690" s="145"/>
      <c r="CJ690" s="148"/>
      <c r="CK690" s="149"/>
      <c r="CL690" s="144">
        <v>0</v>
      </c>
      <c r="CM690" s="145">
        <v>0</v>
      </c>
      <c r="CN690" s="145">
        <v>0</v>
      </c>
      <c r="CO690" s="134" t="s">
        <v>132</v>
      </c>
      <c r="CP690" s="136"/>
      <c r="CQ690" s="133" t="s">
        <v>132</v>
      </c>
      <c r="CR690" s="134" t="s">
        <v>127</v>
      </c>
      <c r="CS690" s="112" t="s">
        <v>6053</v>
      </c>
      <c r="CT690" s="134" t="s">
        <v>132</v>
      </c>
      <c r="CU690" s="135"/>
      <c r="CV690" s="135"/>
      <c r="CW690" s="136" t="s">
        <v>132</v>
      </c>
      <c r="CX690" s="137" t="s">
        <v>132</v>
      </c>
      <c r="CY690" s="137" t="s">
        <v>132</v>
      </c>
      <c r="CZ690" s="137" t="s">
        <v>132</v>
      </c>
      <c r="DA690" s="61"/>
      <c r="DB690" s="156" t="s">
        <v>2744</v>
      </c>
      <c r="DC690" s="138" t="s">
        <v>149</v>
      </c>
      <c r="DD690" s="139" t="s">
        <v>2735</v>
      </c>
      <c r="DE690" s="947" t="s">
        <v>210</v>
      </c>
    </row>
    <row r="691" spans="1:109" ht="27">
      <c r="A691" s="49"/>
      <c r="B691" s="59">
        <f t="shared" ca="1" si="10"/>
        <v>683</v>
      </c>
      <c r="C691" s="115" t="s">
        <v>2644</v>
      </c>
      <c r="D691" s="150" t="s">
        <v>6054</v>
      </c>
      <c r="E691" s="65" t="s">
        <v>6055</v>
      </c>
      <c r="F691" s="116" t="s">
        <v>132</v>
      </c>
      <c r="G691" s="117" t="s">
        <v>132</v>
      </c>
      <c r="H691" s="459">
        <v>38961</v>
      </c>
      <c r="I691" s="65" t="s">
        <v>477</v>
      </c>
      <c r="J691" s="67" t="s">
        <v>1796</v>
      </c>
      <c r="K691" s="61" t="s">
        <v>479</v>
      </c>
      <c r="L691" s="112"/>
      <c r="M691" s="118" t="s">
        <v>132</v>
      </c>
      <c r="N691" s="65" t="s">
        <v>1797</v>
      </c>
      <c r="O691" s="67" t="s">
        <v>6056</v>
      </c>
      <c r="P691" s="343" t="s">
        <v>3852</v>
      </c>
      <c r="Q691" s="112"/>
      <c r="R691" s="151">
        <v>0</v>
      </c>
      <c r="S691" s="144">
        <v>1</v>
      </c>
      <c r="T691" s="282" t="s">
        <v>944</v>
      </c>
      <c r="U691" s="159">
        <v>3</v>
      </c>
      <c r="V691" s="282"/>
      <c r="W691" s="159"/>
      <c r="X691" s="114"/>
      <c r="Y691" s="159"/>
      <c r="Z691" s="114"/>
      <c r="AA691" s="159"/>
      <c r="AB691" s="114"/>
      <c r="AC691" s="159"/>
      <c r="AD691" s="114"/>
      <c r="AE691" s="159"/>
      <c r="AF691" s="114"/>
      <c r="AG691" s="159"/>
      <c r="AH691" s="114"/>
      <c r="AI691" s="159"/>
      <c r="AJ691" s="114"/>
      <c r="AK691" s="159"/>
      <c r="AL691" s="114"/>
      <c r="AM691" s="159"/>
      <c r="AN691" s="144">
        <v>0</v>
      </c>
      <c r="AO691" s="161">
        <v>0</v>
      </c>
      <c r="AP691" s="130">
        <v>0</v>
      </c>
      <c r="AQ691" s="212">
        <v>0</v>
      </c>
      <c r="AR691" s="66">
        <v>0</v>
      </c>
      <c r="AS691" s="120">
        <v>0</v>
      </c>
      <c r="AT691" s="121">
        <v>0</v>
      </c>
      <c r="AU691" s="66">
        <v>0</v>
      </c>
      <c r="AV691" s="131">
        <v>0</v>
      </c>
      <c r="AW691" s="121">
        <v>1</v>
      </c>
      <c r="AX691" s="66">
        <v>0</v>
      </c>
      <c r="AY691" s="66">
        <v>0</v>
      </c>
      <c r="AZ691" s="66">
        <v>0</v>
      </c>
      <c r="BA691" s="66">
        <v>0</v>
      </c>
      <c r="BB691" s="66">
        <v>0</v>
      </c>
      <c r="BC691" s="66">
        <v>0</v>
      </c>
      <c r="BD691" s="66">
        <v>0</v>
      </c>
      <c r="BE691" s="66">
        <v>0</v>
      </c>
      <c r="BF691" s="113">
        <v>1</v>
      </c>
      <c r="BG691" s="66">
        <v>0</v>
      </c>
      <c r="BH691" s="66">
        <v>0</v>
      </c>
      <c r="BI691" s="151">
        <v>2</v>
      </c>
      <c r="BJ691" s="143">
        <v>5</v>
      </c>
      <c r="BK691" s="154">
        <v>0</v>
      </c>
      <c r="BL691" s="144">
        <v>0</v>
      </c>
      <c r="BM691" s="135">
        <v>0</v>
      </c>
      <c r="BN691" s="145">
        <v>0</v>
      </c>
      <c r="BO691" s="135">
        <v>0</v>
      </c>
      <c r="BP691" s="146">
        <v>0</v>
      </c>
      <c r="BQ691" s="135">
        <v>0</v>
      </c>
      <c r="BR691" s="145">
        <v>0</v>
      </c>
      <c r="BS691" s="135">
        <v>0</v>
      </c>
      <c r="BT691" s="155">
        <v>0</v>
      </c>
      <c r="BU691" s="149">
        <v>0</v>
      </c>
      <c r="BV691" s="144">
        <v>0</v>
      </c>
      <c r="BW691" s="145">
        <v>0</v>
      </c>
      <c r="BX691" s="146">
        <v>0</v>
      </c>
      <c r="BY691" s="147" t="s">
        <v>132</v>
      </c>
      <c r="BZ691" s="144">
        <v>0</v>
      </c>
      <c r="CA691" s="145">
        <v>0</v>
      </c>
      <c r="CB691" s="145">
        <v>0</v>
      </c>
      <c r="CC691" s="145">
        <v>0</v>
      </c>
      <c r="CD691" s="144">
        <v>0</v>
      </c>
      <c r="CE691" s="145">
        <v>0</v>
      </c>
      <c r="CF691" s="145">
        <v>0</v>
      </c>
      <c r="CG691" s="145">
        <v>0</v>
      </c>
      <c r="CH691" s="134" t="s">
        <v>132</v>
      </c>
      <c r="CI691" s="145"/>
      <c r="CJ691" s="148"/>
      <c r="CK691" s="149"/>
      <c r="CL691" s="144">
        <v>0</v>
      </c>
      <c r="CM691" s="145">
        <v>0</v>
      </c>
      <c r="CN691" s="145">
        <v>0</v>
      </c>
      <c r="CO691" s="134" t="s">
        <v>132</v>
      </c>
      <c r="CP691" s="136"/>
      <c r="CQ691" s="133" t="s">
        <v>132</v>
      </c>
      <c r="CR691" s="134" t="s">
        <v>127</v>
      </c>
      <c r="CS691" s="112" t="s">
        <v>6053</v>
      </c>
      <c r="CT691" s="134" t="s">
        <v>132</v>
      </c>
      <c r="CU691" s="135"/>
      <c r="CV691" s="135"/>
      <c r="CW691" s="136" t="s">
        <v>132</v>
      </c>
      <c r="CX691" s="137" t="s">
        <v>132</v>
      </c>
      <c r="CY691" s="137" t="s">
        <v>132</v>
      </c>
      <c r="CZ691" s="137" t="s">
        <v>132</v>
      </c>
      <c r="DA691" s="61"/>
      <c r="DB691" s="156" t="s">
        <v>2744</v>
      </c>
      <c r="DC691" s="138" t="s">
        <v>149</v>
      </c>
      <c r="DD691" s="139" t="s">
        <v>2735</v>
      </c>
      <c r="DE691" s="947" t="s">
        <v>210</v>
      </c>
    </row>
    <row r="692" spans="1:109" ht="27">
      <c r="A692" s="49"/>
      <c r="B692" s="59">
        <f t="shared" ca="1" si="10"/>
        <v>684</v>
      </c>
      <c r="C692" s="115" t="s">
        <v>2644</v>
      </c>
      <c r="D692" s="150" t="s">
        <v>6057</v>
      </c>
      <c r="E692" s="65" t="s">
        <v>6058</v>
      </c>
      <c r="F692" s="116" t="s">
        <v>132</v>
      </c>
      <c r="G692" s="117" t="s">
        <v>132</v>
      </c>
      <c r="H692" s="459">
        <v>38442</v>
      </c>
      <c r="I692" s="65" t="s">
        <v>477</v>
      </c>
      <c r="J692" s="67" t="s">
        <v>1796</v>
      </c>
      <c r="K692" s="61" t="s">
        <v>479</v>
      </c>
      <c r="L692" s="112"/>
      <c r="M692" s="118" t="s">
        <v>132</v>
      </c>
      <c r="N692" s="65" t="s">
        <v>1797</v>
      </c>
      <c r="O692" s="67" t="s">
        <v>6059</v>
      </c>
      <c r="P692" s="343" t="s">
        <v>3852</v>
      </c>
      <c r="Q692" s="112"/>
      <c r="R692" s="151">
        <v>0</v>
      </c>
      <c r="S692" s="144">
        <v>1</v>
      </c>
      <c r="T692" s="282" t="s">
        <v>618</v>
      </c>
      <c r="U692" s="159">
        <v>38</v>
      </c>
      <c r="V692" s="282"/>
      <c r="W692" s="159"/>
      <c r="X692" s="114"/>
      <c r="Y692" s="159"/>
      <c r="Z692" s="114"/>
      <c r="AA692" s="159"/>
      <c r="AB692" s="114"/>
      <c r="AC692" s="159"/>
      <c r="AD692" s="114"/>
      <c r="AE692" s="159"/>
      <c r="AF692" s="114"/>
      <c r="AG692" s="159"/>
      <c r="AH692" s="114"/>
      <c r="AI692" s="159"/>
      <c r="AJ692" s="114"/>
      <c r="AK692" s="159"/>
      <c r="AL692" s="114"/>
      <c r="AM692" s="159"/>
      <c r="AN692" s="144">
        <v>0</v>
      </c>
      <c r="AO692" s="161">
        <v>0</v>
      </c>
      <c r="AP692" s="130">
        <v>0</v>
      </c>
      <c r="AQ692" s="212">
        <v>0</v>
      </c>
      <c r="AR692" s="66">
        <v>0</v>
      </c>
      <c r="AS692" s="120">
        <v>0</v>
      </c>
      <c r="AT692" s="121">
        <v>0</v>
      </c>
      <c r="AU692" s="66">
        <v>0</v>
      </c>
      <c r="AV692" s="122">
        <v>0</v>
      </c>
      <c r="AW692" s="121">
        <v>0</v>
      </c>
      <c r="AX692" s="66">
        <v>0</v>
      </c>
      <c r="AY692" s="66">
        <v>0</v>
      </c>
      <c r="AZ692" s="66">
        <v>0</v>
      </c>
      <c r="BA692" s="66">
        <v>0</v>
      </c>
      <c r="BB692" s="66">
        <v>0</v>
      </c>
      <c r="BC692" s="66">
        <v>0</v>
      </c>
      <c r="BD692" s="66">
        <v>0</v>
      </c>
      <c r="BE692" s="66">
        <v>0</v>
      </c>
      <c r="BF692" s="113">
        <v>0</v>
      </c>
      <c r="BG692" s="66">
        <v>0</v>
      </c>
      <c r="BH692" s="66">
        <v>0</v>
      </c>
      <c r="BI692" s="151">
        <v>0</v>
      </c>
      <c r="BJ692" s="143">
        <v>1</v>
      </c>
      <c r="BK692" s="154">
        <v>0</v>
      </c>
      <c r="BL692" s="144">
        <v>0</v>
      </c>
      <c r="BM692" s="135">
        <v>0</v>
      </c>
      <c r="BN692" s="145">
        <v>0</v>
      </c>
      <c r="BO692" s="135">
        <v>0</v>
      </c>
      <c r="BP692" s="146">
        <v>0</v>
      </c>
      <c r="BQ692" s="135">
        <v>0</v>
      </c>
      <c r="BR692" s="145">
        <v>0</v>
      </c>
      <c r="BS692" s="135">
        <v>0</v>
      </c>
      <c r="BT692" s="155">
        <v>0</v>
      </c>
      <c r="BU692" s="149">
        <v>0</v>
      </c>
      <c r="BV692" s="144">
        <v>0</v>
      </c>
      <c r="BW692" s="145">
        <v>0</v>
      </c>
      <c r="BX692" s="146">
        <v>0</v>
      </c>
      <c r="BY692" s="147" t="s">
        <v>132</v>
      </c>
      <c r="BZ692" s="144">
        <v>0</v>
      </c>
      <c r="CA692" s="145">
        <v>0</v>
      </c>
      <c r="CB692" s="145">
        <v>0</v>
      </c>
      <c r="CC692" s="145">
        <v>0</v>
      </c>
      <c r="CD692" s="144">
        <v>0</v>
      </c>
      <c r="CE692" s="145">
        <v>0</v>
      </c>
      <c r="CF692" s="145">
        <v>0</v>
      </c>
      <c r="CG692" s="145">
        <v>0</v>
      </c>
      <c r="CH692" s="134" t="s">
        <v>132</v>
      </c>
      <c r="CI692" s="145"/>
      <c r="CJ692" s="148"/>
      <c r="CK692" s="149"/>
      <c r="CL692" s="144">
        <v>0</v>
      </c>
      <c r="CM692" s="145">
        <v>0</v>
      </c>
      <c r="CN692" s="145">
        <v>0</v>
      </c>
      <c r="CO692" s="134" t="s">
        <v>132</v>
      </c>
      <c r="CP692" s="136"/>
      <c r="CQ692" s="133" t="s">
        <v>132</v>
      </c>
      <c r="CR692" s="134" t="s">
        <v>132</v>
      </c>
      <c r="CS692" s="112"/>
      <c r="CT692" s="134" t="s">
        <v>132</v>
      </c>
      <c r="CU692" s="135"/>
      <c r="CV692" s="135"/>
      <c r="CW692" s="136" t="s">
        <v>132</v>
      </c>
      <c r="CX692" s="137" t="s">
        <v>132</v>
      </c>
      <c r="CY692" s="137" t="s">
        <v>132</v>
      </c>
      <c r="CZ692" s="137" t="s">
        <v>132</v>
      </c>
      <c r="DA692" s="162"/>
      <c r="DB692" s="156" t="s">
        <v>2744</v>
      </c>
      <c r="DC692" s="138" t="s">
        <v>149</v>
      </c>
      <c r="DD692" s="128" t="s">
        <v>2735</v>
      </c>
      <c r="DE692" s="947" t="s">
        <v>210</v>
      </c>
    </row>
    <row r="693" spans="1:109">
      <c r="A693" s="49"/>
      <c r="B693" s="59">
        <f t="shared" ca="1" si="10"/>
        <v>685</v>
      </c>
      <c r="C693" s="115" t="s">
        <v>2644</v>
      </c>
      <c r="D693" s="150" t="s">
        <v>6060</v>
      </c>
      <c r="E693" s="65" t="s">
        <v>6061</v>
      </c>
      <c r="F693" s="116" t="s">
        <v>132</v>
      </c>
      <c r="G693" s="117" t="s">
        <v>132</v>
      </c>
      <c r="H693" s="459">
        <v>17076</v>
      </c>
      <c r="I693" s="65" t="s">
        <v>477</v>
      </c>
      <c r="J693" s="67" t="s">
        <v>6062</v>
      </c>
      <c r="K693" s="61" t="s">
        <v>479</v>
      </c>
      <c r="L693" s="112"/>
      <c r="M693" s="118" t="s">
        <v>2727</v>
      </c>
      <c r="N693" s="65" t="s">
        <v>1757</v>
      </c>
      <c r="O693" s="67" t="s">
        <v>6063</v>
      </c>
      <c r="P693" s="431" t="s">
        <v>2831</v>
      </c>
      <c r="Q693" s="112"/>
      <c r="R693" s="151">
        <v>0</v>
      </c>
      <c r="S693" s="144">
        <v>0</v>
      </c>
      <c r="T693" s="282"/>
      <c r="U693" s="159"/>
      <c r="V693" s="282"/>
      <c r="W693" s="159"/>
      <c r="X693" s="114"/>
      <c r="Y693" s="159"/>
      <c r="Z693" s="114"/>
      <c r="AA693" s="159"/>
      <c r="AB693" s="114"/>
      <c r="AC693" s="159"/>
      <c r="AD693" s="114"/>
      <c r="AE693" s="159"/>
      <c r="AF693" s="114"/>
      <c r="AG693" s="159"/>
      <c r="AH693" s="114"/>
      <c r="AI693" s="159"/>
      <c r="AJ693" s="114"/>
      <c r="AK693" s="159"/>
      <c r="AL693" s="114"/>
      <c r="AM693" s="159"/>
      <c r="AN693" s="144">
        <v>9</v>
      </c>
      <c r="AO693" s="161">
        <v>0.5</v>
      </c>
      <c r="AP693" s="130">
        <v>0</v>
      </c>
      <c r="AQ693" s="212">
        <v>3</v>
      </c>
      <c r="AR693" s="66">
        <v>0</v>
      </c>
      <c r="AS693" s="120">
        <v>3</v>
      </c>
      <c r="AT693" s="121">
        <v>0</v>
      </c>
      <c r="AU693" s="66">
        <v>0</v>
      </c>
      <c r="AV693" s="122">
        <v>0</v>
      </c>
      <c r="AW693" s="121">
        <v>5</v>
      </c>
      <c r="AX693" s="66">
        <v>1</v>
      </c>
      <c r="AY693" s="122">
        <v>1</v>
      </c>
      <c r="AZ693" s="121">
        <v>0</v>
      </c>
      <c r="BA693" s="66">
        <v>0</v>
      </c>
      <c r="BB693" s="122">
        <v>0</v>
      </c>
      <c r="BC693" s="121">
        <v>0</v>
      </c>
      <c r="BD693" s="66">
        <v>1</v>
      </c>
      <c r="BE693" s="122">
        <v>0.5</v>
      </c>
      <c r="BF693" s="113">
        <v>2</v>
      </c>
      <c r="BG693" s="66">
        <v>1</v>
      </c>
      <c r="BH693" s="66">
        <v>0.5</v>
      </c>
      <c r="BI693" s="151">
        <v>5</v>
      </c>
      <c r="BJ693" s="143">
        <v>21</v>
      </c>
      <c r="BK693" s="154">
        <v>0</v>
      </c>
      <c r="BL693" s="144">
        <v>0</v>
      </c>
      <c r="BM693" s="135">
        <v>0</v>
      </c>
      <c r="BN693" s="145">
        <v>0</v>
      </c>
      <c r="BO693" s="135">
        <v>0</v>
      </c>
      <c r="BP693" s="146">
        <v>0</v>
      </c>
      <c r="BQ693" s="135">
        <v>0</v>
      </c>
      <c r="BR693" s="145">
        <v>0</v>
      </c>
      <c r="BS693" s="135">
        <v>0</v>
      </c>
      <c r="BT693" s="155">
        <v>0</v>
      </c>
      <c r="BU693" s="149">
        <v>0</v>
      </c>
      <c r="BV693" s="144">
        <v>0</v>
      </c>
      <c r="BW693" s="145">
        <v>0</v>
      </c>
      <c r="BX693" s="146">
        <v>0</v>
      </c>
      <c r="BY693" s="147" t="s">
        <v>132</v>
      </c>
      <c r="BZ693" s="144">
        <v>0</v>
      </c>
      <c r="CA693" s="145">
        <v>0</v>
      </c>
      <c r="CB693" s="145">
        <v>0</v>
      </c>
      <c r="CC693" s="145">
        <v>0</v>
      </c>
      <c r="CD693" s="144">
        <v>0</v>
      </c>
      <c r="CE693" s="145">
        <v>0</v>
      </c>
      <c r="CF693" s="145">
        <v>0</v>
      </c>
      <c r="CG693" s="145">
        <v>0</v>
      </c>
      <c r="CH693" s="134" t="s">
        <v>132</v>
      </c>
      <c r="CI693" s="145"/>
      <c r="CJ693" s="148"/>
      <c r="CK693" s="149"/>
      <c r="CL693" s="144">
        <v>0</v>
      </c>
      <c r="CM693" s="145">
        <v>0</v>
      </c>
      <c r="CN693" s="145">
        <v>0</v>
      </c>
      <c r="CO693" s="134" t="s">
        <v>127</v>
      </c>
      <c r="CP693" s="136" t="s">
        <v>127</v>
      </c>
      <c r="CQ693" s="133" t="s">
        <v>132</v>
      </c>
      <c r="CR693" s="134" t="s">
        <v>132</v>
      </c>
      <c r="CS693" s="112"/>
      <c r="CT693" s="134" t="s">
        <v>132</v>
      </c>
      <c r="CU693" s="135"/>
      <c r="CV693" s="135"/>
      <c r="CW693" s="136" t="s">
        <v>132</v>
      </c>
      <c r="CX693" s="137" t="s">
        <v>132</v>
      </c>
      <c r="CY693" s="137" t="s">
        <v>132</v>
      </c>
      <c r="CZ693" s="137" t="s">
        <v>132</v>
      </c>
      <c r="DA693" s="163"/>
      <c r="DB693" s="156" t="s">
        <v>2744</v>
      </c>
      <c r="DC693" s="138" t="s">
        <v>149</v>
      </c>
      <c r="DD693" s="139" t="s">
        <v>2735</v>
      </c>
      <c r="DE693" s="947" t="s">
        <v>150</v>
      </c>
    </row>
    <row r="694" spans="1:109">
      <c r="A694" s="49"/>
      <c r="B694" s="59">
        <f t="shared" ca="1" si="10"/>
        <v>686</v>
      </c>
      <c r="C694" s="115" t="s">
        <v>2644</v>
      </c>
      <c r="D694" s="150" t="s">
        <v>6064</v>
      </c>
      <c r="E694" s="65" t="s">
        <v>6065</v>
      </c>
      <c r="F694" s="116" t="s">
        <v>132</v>
      </c>
      <c r="G694" s="117" t="s">
        <v>132</v>
      </c>
      <c r="H694" s="459">
        <v>21186</v>
      </c>
      <c r="I694" s="65" t="s">
        <v>477</v>
      </c>
      <c r="J694" s="67" t="s">
        <v>6062</v>
      </c>
      <c r="K694" s="61" t="s">
        <v>479</v>
      </c>
      <c r="L694" s="112"/>
      <c r="M694" s="118" t="s">
        <v>2727</v>
      </c>
      <c r="N694" s="65" t="s">
        <v>1757</v>
      </c>
      <c r="O694" s="67" t="s">
        <v>6066</v>
      </c>
      <c r="P694" s="431" t="s">
        <v>2831</v>
      </c>
      <c r="Q694" s="112"/>
      <c r="R694" s="151">
        <v>0</v>
      </c>
      <c r="S694" s="144">
        <v>0</v>
      </c>
      <c r="T694" s="282"/>
      <c r="U694" s="159"/>
      <c r="V694" s="282"/>
      <c r="W694" s="159"/>
      <c r="X694" s="114"/>
      <c r="Y694" s="159"/>
      <c r="Z694" s="114"/>
      <c r="AA694" s="159"/>
      <c r="AB694" s="114"/>
      <c r="AC694" s="159"/>
      <c r="AD694" s="114"/>
      <c r="AE694" s="159"/>
      <c r="AF694" s="114"/>
      <c r="AG694" s="159"/>
      <c r="AH694" s="114"/>
      <c r="AI694" s="159"/>
      <c r="AJ694" s="114"/>
      <c r="AK694" s="159"/>
      <c r="AL694" s="114"/>
      <c r="AM694" s="159"/>
      <c r="AN694" s="144">
        <v>1</v>
      </c>
      <c r="AO694" s="161">
        <v>1</v>
      </c>
      <c r="AP694" s="130">
        <v>0</v>
      </c>
      <c r="AQ694" s="212">
        <v>1</v>
      </c>
      <c r="AR694" s="66">
        <v>0</v>
      </c>
      <c r="AS694" s="120">
        <v>0</v>
      </c>
      <c r="AT694" s="121">
        <v>0</v>
      </c>
      <c r="AU694" s="66">
        <v>0</v>
      </c>
      <c r="AV694" s="122">
        <v>0</v>
      </c>
      <c r="AW694" s="121">
        <v>1</v>
      </c>
      <c r="AX694" s="66">
        <v>0</v>
      </c>
      <c r="AY694" s="122">
        <v>0</v>
      </c>
      <c r="AZ694" s="121">
        <v>0</v>
      </c>
      <c r="BA694" s="66">
        <v>0</v>
      </c>
      <c r="BB694" s="122">
        <v>0</v>
      </c>
      <c r="BC694" s="121">
        <v>0</v>
      </c>
      <c r="BD694" s="66">
        <v>0</v>
      </c>
      <c r="BE694" s="122">
        <v>0</v>
      </c>
      <c r="BF694" s="113">
        <v>0</v>
      </c>
      <c r="BG694" s="66">
        <v>0</v>
      </c>
      <c r="BH694" s="66">
        <v>0</v>
      </c>
      <c r="BI694" s="151">
        <v>1</v>
      </c>
      <c r="BJ694" s="143">
        <v>2.5</v>
      </c>
      <c r="BK694" s="154">
        <v>0</v>
      </c>
      <c r="BL694" s="144">
        <v>0</v>
      </c>
      <c r="BM694" s="135">
        <v>0</v>
      </c>
      <c r="BN694" s="145">
        <v>0</v>
      </c>
      <c r="BO694" s="135">
        <v>0</v>
      </c>
      <c r="BP694" s="146">
        <v>0</v>
      </c>
      <c r="BQ694" s="135">
        <v>0</v>
      </c>
      <c r="BR694" s="145">
        <v>0</v>
      </c>
      <c r="BS694" s="135">
        <v>0</v>
      </c>
      <c r="BT694" s="155">
        <v>0</v>
      </c>
      <c r="BU694" s="149">
        <v>0</v>
      </c>
      <c r="BV694" s="144">
        <v>0</v>
      </c>
      <c r="BW694" s="145">
        <v>0</v>
      </c>
      <c r="BX694" s="146">
        <v>0</v>
      </c>
      <c r="BY694" s="147" t="s">
        <v>132</v>
      </c>
      <c r="BZ694" s="144">
        <v>0</v>
      </c>
      <c r="CA694" s="145">
        <v>0</v>
      </c>
      <c r="CB694" s="145">
        <v>0</v>
      </c>
      <c r="CC694" s="145">
        <v>0</v>
      </c>
      <c r="CD694" s="144">
        <v>0</v>
      </c>
      <c r="CE694" s="145">
        <v>0</v>
      </c>
      <c r="CF694" s="145">
        <v>0</v>
      </c>
      <c r="CG694" s="145">
        <v>0</v>
      </c>
      <c r="CH694" s="134" t="s">
        <v>132</v>
      </c>
      <c r="CI694" s="145"/>
      <c r="CJ694" s="148"/>
      <c r="CK694" s="149"/>
      <c r="CL694" s="144">
        <v>0</v>
      </c>
      <c r="CM694" s="145">
        <v>0</v>
      </c>
      <c r="CN694" s="145">
        <v>0</v>
      </c>
      <c r="CO694" s="134" t="s">
        <v>127</v>
      </c>
      <c r="CP694" s="136" t="s">
        <v>127</v>
      </c>
      <c r="CQ694" s="133" t="s">
        <v>132</v>
      </c>
      <c r="CR694" s="134" t="s">
        <v>132</v>
      </c>
      <c r="CS694" s="112"/>
      <c r="CT694" s="134" t="s">
        <v>132</v>
      </c>
      <c r="CU694" s="135"/>
      <c r="CV694" s="135"/>
      <c r="CW694" s="136" t="s">
        <v>132</v>
      </c>
      <c r="CX694" s="137" t="s">
        <v>132</v>
      </c>
      <c r="CY694" s="137" t="s">
        <v>132</v>
      </c>
      <c r="CZ694" s="137" t="s">
        <v>132</v>
      </c>
      <c r="DA694" s="163"/>
      <c r="DB694" s="156" t="s">
        <v>2744</v>
      </c>
      <c r="DC694" s="138" t="s">
        <v>149</v>
      </c>
      <c r="DD694" s="139" t="s">
        <v>2735</v>
      </c>
      <c r="DE694" s="947" t="s">
        <v>150</v>
      </c>
    </row>
    <row r="695" spans="1:109">
      <c r="A695" s="49"/>
      <c r="B695" s="59">
        <f t="shared" ca="1" si="10"/>
        <v>687</v>
      </c>
      <c r="C695" s="115" t="s">
        <v>2644</v>
      </c>
      <c r="D695" s="150" t="s">
        <v>6067</v>
      </c>
      <c r="E695" s="65" t="s">
        <v>6068</v>
      </c>
      <c r="F695" s="116" t="s">
        <v>132</v>
      </c>
      <c r="G695" s="117" t="s">
        <v>132</v>
      </c>
      <c r="H695" s="459">
        <v>41821</v>
      </c>
      <c r="I695" s="65" t="s">
        <v>477</v>
      </c>
      <c r="J695" s="67" t="s">
        <v>6062</v>
      </c>
      <c r="K695" s="61" t="s">
        <v>479</v>
      </c>
      <c r="L695" s="112"/>
      <c r="M695" s="118" t="s">
        <v>2727</v>
      </c>
      <c r="N695" s="65" t="s">
        <v>1757</v>
      </c>
      <c r="O695" s="67" t="s">
        <v>6069</v>
      </c>
      <c r="P695" s="431" t="s">
        <v>197</v>
      </c>
      <c r="Q695" s="112"/>
      <c r="R695" s="151">
        <v>0</v>
      </c>
      <c r="S695" s="144">
        <v>1</v>
      </c>
      <c r="T695" s="282" t="s">
        <v>944</v>
      </c>
      <c r="U695" s="159">
        <v>16</v>
      </c>
      <c r="V695" s="282"/>
      <c r="W695" s="159"/>
      <c r="X695" s="114"/>
      <c r="Y695" s="159"/>
      <c r="Z695" s="114"/>
      <c r="AA695" s="159"/>
      <c r="AB695" s="114"/>
      <c r="AC695" s="159"/>
      <c r="AD695" s="114"/>
      <c r="AE695" s="159"/>
      <c r="AF695" s="114"/>
      <c r="AG695" s="159"/>
      <c r="AH695" s="114"/>
      <c r="AI695" s="159"/>
      <c r="AJ695" s="114"/>
      <c r="AK695" s="159"/>
      <c r="AL695" s="114"/>
      <c r="AM695" s="159"/>
      <c r="AN695" s="144">
        <v>10</v>
      </c>
      <c r="AO695" s="161">
        <v>0.5</v>
      </c>
      <c r="AP695" s="130">
        <v>0</v>
      </c>
      <c r="AQ695" s="212">
        <v>0</v>
      </c>
      <c r="AR695" s="66">
        <v>0</v>
      </c>
      <c r="AS695" s="120">
        <v>0</v>
      </c>
      <c r="AT695" s="121">
        <v>0</v>
      </c>
      <c r="AU695" s="66">
        <v>0</v>
      </c>
      <c r="AV695" s="122">
        <v>0</v>
      </c>
      <c r="AW695" s="121">
        <v>4</v>
      </c>
      <c r="AX695" s="66">
        <v>2</v>
      </c>
      <c r="AY695" s="122">
        <v>1.5</v>
      </c>
      <c r="AZ695" s="121">
        <v>3</v>
      </c>
      <c r="BA695" s="66">
        <v>0</v>
      </c>
      <c r="BB695" s="122">
        <v>0</v>
      </c>
      <c r="BC695" s="121">
        <v>5</v>
      </c>
      <c r="BD695" s="66">
        <v>2</v>
      </c>
      <c r="BE695" s="122">
        <v>0.9</v>
      </c>
      <c r="BF695" s="113">
        <v>4</v>
      </c>
      <c r="BG695" s="66">
        <v>3</v>
      </c>
      <c r="BH695" s="66">
        <v>0.9</v>
      </c>
      <c r="BI695" s="151">
        <v>5</v>
      </c>
      <c r="BJ695" s="143">
        <v>44</v>
      </c>
      <c r="BK695" s="154">
        <v>0</v>
      </c>
      <c r="BL695" s="144">
        <v>0</v>
      </c>
      <c r="BM695" s="135">
        <v>0</v>
      </c>
      <c r="BN695" s="145">
        <v>0</v>
      </c>
      <c r="BO695" s="135">
        <v>0</v>
      </c>
      <c r="BP695" s="146">
        <v>0</v>
      </c>
      <c r="BQ695" s="135">
        <v>0</v>
      </c>
      <c r="BR695" s="145">
        <v>0</v>
      </c>
      <c r="BS695" s="135">
        <v>0</v>
      </c>
      <c r="BT695" s="155">
        <v>0</v>
      </c>
      <c r="BU695" s="149">
        <v>0</v>
      </c>
      <c r="BV695" s="144">
        <v>0</v>
      </c>
      <c r="BW695" s="145">
        <v>12</v>
      </c>
      <c r="BX695" s="146">
        <v>1</v>
      </c>
      <c r="BY695" s="147" t="s">
        <v>132</v>
      </c>
      <c r="BZ695" s="144">
        <v>0</v>
      </c>
      <c r="CA695" s="145">
        <v>0</v>
      </c>
      <c r="CB695" s="145">
        <v>0</v>
      </c>
      <c r="CC695" s="145">
        <v>0</v>
      </c>
      <c r="CD695" s="144">
        <v>0</v>
      </c>
      <c r="CE695" s="145">
        <v>0</v>
      </c>
      <c r="CF695" s="145">
        <v>0</v>
      </c>
      <c r="CG695" s="145">
        <v>0</v>
      </c>
      <c r="CH695" s="134" t="s">
        <v>127</v>
      </c>
      <c r="CI695" s="145">
        <v>0</v>
      </c>
      <c r="CJ695" s="148">
        <v>0</v>
      </c>
      <c r="CK695" s="149">
        <v>0</v>
      </c>
      <c r="CL695" s="144">
        <v>0</v>
      </c>
      <c r="CM695" s="145">
        <v>2241</v>
      </c>
      <c r="CN695" s="145">
        <v>38</v>
      </c>
      <c r="CO695" s="134" t="s">
        <v>127</v>
      </c>
      <c r="CP695" s="136" t="s">
        <v>127</v>
      </c>
      <c r="CQ695" s="133" t="s">
        <v>132</v>
      </c>
      <c r="CR695" s="134" t="s">
        <v>132</v>
      </c>
      <c r="CS695" s="112"/>
      <c r="CT695" s="134" t="s">
        <v>132</v>
      </c>
      <c r="CU695" s="135"/>
      <c r="CV695" s="135"/>
      <c r="CW695" s="136" t="s">
        <v>132</v>
      </c>
      <c r="CX695" s="137" t="s">
        <v>132</v>
      </c>
      <c r="CY695" s="137" t="s">
        <v>132</v>
      </c>
      <c r="CZ695" s="137" t="s">
        <v>132</v>
      </c>
      <c r="DA695" s="163"/>
      <c r="DB695" s="156" t="s">
        <v>2744</v>
      </c>
      <c r="DC695" s="138" t="s">
        <v>149</v>
      </c>
      <c r="DD695" s="139" t="s">
        <v>2735</v>
      </c>
      <c r="DE695" s="947" t="s">
        <v>4262</v>
      </c>
    </row>
    <row r="696" spans="1:109">
      <c r="A696" s="49"/>
      <c r="B696" s="59">
        <f t="shared" ca="1" si="10"/>
        <v>688</v>
      </c>
      <c r="C696" s="115" t="s">
        <v>2644</v>
      </c>
      <c r="D696" s="150" t="s">
        <v>6070</v>
      </c>
      <c r="E696" s="65" t="s">
        <v>6071</v>
      </c>
      <c r="F696" s="116" t="s">
        <v>132</v>
      </c>
      <c r="G696" s="117" t="s">
        <v>132</v>
      </c>
      <c r="H696" s="459">
        <v>38261</v>
      </c>
      <c r="I696" s="65" t="s">
        <v>477</v>
      </c>
      <c r="J696" s="67" t="s">
        <v>6072</v>
      </c>
      <c r="K696" s="61" t="s">
        <v>479</v>
      </c>
      <c r="L696" s="112"/>
      <c r="M696" s="118" t="s">
        <v>132</v>
      </c>
      <c r="N696" s="65" t="s">
        <v>1757</v>
      </c>
      <c r="O696" s="67" t="s">
        <v>6073</v>
      </c>
      <c r="P696" s="343" t="s">
        <v>3852</v>
      </c>
      <c r="Q696" s="112"/>
      <c r="R696" s="151">
        <v>0</v>
      </c>
      <c r="S696" s="425">
        <v>0</v>
      </c>
      <c r="T696" s="815"/>
      <c r="U696" s="159"/>
      <c r="V696" s="282"/>
      <c r="W696" s="159"/>
      <c r="X696" s="114"/>
      <c r="Y696" s="159"/>
      <c r="Z696" s="114"/>
      <c r="AA696" s="159"/>
      <c r="AB696" s="114"/>
      <c r="AC696" s="159"/>
      <c r="AD696" s="114"/>
      <c r="AE696" s="159"/>
      <c r="AF696" s="114"/>
      <c r="AG696" s="159"/>
      <c r="AH696" s="114"/>
      <c r="AI696" s="159"/>
      <c r="AJ696" s="114"/>
      <c r="AK696" s="159"/>
      <c r="AL696" s="114"/>
      <c r="AM696" s="159"/>
      <c r="AN696" s="144">
        <v>0</v>
      </c>
      <c r="AO696" s="161">
        <v>0</v>
      </c>
      <c r="AP696" s="130">
        <v>3</v>
      </c>
      <c r="AQ696" s="212">
        <v>0</v>
      </c>
      <c r="AR696" s="66">
        <v>0</v>
      </c>
      <c r="AS696" s="120">
        <v>0</v>
      </c>
      <c r="AT696" s="121">
        <v>0</v>
      </c>
      <c r="AU696" s="66">
        <v>0</v>
      </c>
      <c r="AV696" s="122">
        <v>0</v>
      </c>
      <c r="AW696" s="121">
        <v>0</v>
      </c>
      <c r="AX696" s="66">
        <v>2</v>
      </c>
      <c r="AY696" s="122">
        <v>0.5</v>
      </c>
      <c r="AZ696" s="121">
        <v>0</v>
      </c>
      <c r="BA696" s="66">
        <v>0</v>
      </c>
      <c r="BB696" s="122">
        <v>0</v>
      </c>
      <c r="BC696" s="121">
        <v>0</v>
      </c>
      <c r="BD696" s="66">
        <v>0</v>
      </c>
      <c r="BE696" s="122">
        <v>0</v>
      </c>
      <c r="BF696" s="113">
        <v>0</v>
      </c>
      <c r="BG696" s="66">
        <v>2</v>
      </c>
      <c r="BH696" s="66">
        <v>0.5</v>
      </c>
      <c r="BI696" s="151">
        <v>1.5</v>
      </c>
      <c r="BJ696" s="143">
        <v>20</v>
      </c>
      <c r="BK696" s="154">
        <v>0</v>
      </c>
      <c r="BL696" s="144">
        <v>0</v>
      </c>
      <c r="BM696" s="135">
        <v>0</v>
      </c>
      <c r="BN696" s="145">
        <v>0</v>
      </c>
      <c r="BO696" s="135">
        <v>0</v>
      </c>
      <c r="BP696" s="146">
        <v>0</v>
      </c>
      <c r="BQ696" s="135">
        <v>0</v>
      </c>
      <c r="BR696" s="145">
        <v>0</v>
      </c>
      <c r="BS696" s="135">
        <v>0</v>
      </c>
      <c r="BT696" s="155">
        <v>0</v>
      </c>
      <c r="BU696" s="149">
        <v>0</v>
      </c>
      <c r="BV696" s="144">
        <v>0</v>
      </c>
      <c r="BW696" s="145">
        <v>0</v>
      </c>
      <c r="BX696" s="146">
        <v>0</v>
      </c>
      <c r="BY696" s="147" t="s">
        <v>132</v>
      </c>
      <c r="BZ696" s="144">
        <v>0</v>
      </c>
      <c r="CA696" s="145">
        <v>0</v>
      </c>
      <c r="CB696" s="145">
        <v>0</v>
      </c>
      <c r="CC696" s="145">
        <v>0</v>
      </c>
      <c r="CD696" s="144">
        <v>0</v>
      </c>
      <c r="CE696" s="145">
        <v>0</v>
      </c>
      <c r="CF696" s="145">
        <v>0</v>
      </c>
      <c r="CG696" s="145">
        <v>0</v>
      </c>
      <c r="CH696" s="134" t="s">
        <v>132</v>
      </c>
      <c r="CI696" s="145"/>
      <c r="CJ696" s="148"/>
      <c r="CK696" s="149"/>
      <c r="CL696" s="144">
        <v>0</v>
      </c>
      <c r="CM696" s="145">
        <v>0</v>
      </c>
      <c r="CN696" s="145">
        <v>0</v>
      </c>
      <c r="CO696" s="134" t="s">
        <v>132</v>
      </c>
      <c r="CP696" s="136"/>
      <c r="CQ696" s="133" t="s">
        <v>132</v>
      </c>
      <c r="CR696" s="134" t="s">
        <v>132</v>
      </c>
      <c r="CS696" s="112"/>
      <c r="CT696" s="134" t="s">
        <v>132</v>
      </c>
      <c r="CU696" s="135"/>
      <c r="CV696" s="135"/>
      <c r="CW696" s="136" t="s">
        <v>132</v>
      </c>
      <c r="CX696" s="137" t="s">
        <v>132</v>
      </c>
      <c r="CY696" s="137" t="s">
        <v>132</v>
      </c>
      <c r="CZ696" s="137" t="s">
        <v>132</v>
      </c>
      <c r="DA696" s="163"/>
      <c r="DB696" s="156" t="s">
        <v>2744</v>
      </c>
      <c r="DC696" s="138" t="s">
        <v>149</v>
      </c>
      <c r="DD696" s="139" t="s">
        <v>2736</v>
      </c>
      <c r="DE696" s="947" t="s">
        <v>160</v>
      </c>
    </row>
    <row r="697" spans="1:109">
      <c r="A697" s="49"/>
      <c r="B697" s="59">
        <f t="shared" ca="1" si="10"/>
        <v>689</v>
      </c>
      <c r="C697" s="115" t="s">
        <v>2644</v>
      </c>
      <c r="D697" s="150" t="s">
        <v>6074</v>
      </c>
      <c r="E697" s="65" t="s">
        <v>6075</v>
      </c>
      <c r="F697" s="116" t="s">
        <v>132</v>
      </c>
      <c r="G697" s="117" t="s">
        <v>132</v>
      </c>
      <c r="H697" s="459">
        <v>38261</v>
      </c>
      <c r="I697" s="65" t="s">
        <v>477</v>
      </c>
      <c r="J697" s="67" t="s">
        <v>6072</v>
      </c>
      <c r="K697" s="61" t="s">
        <v>479</v>
      </c>
      <c r="L697" s="112"/>
      <c r="M697" s="118" t="s">
        <v>132</v>
      </c>
      <c r="N697" s="65" t="s">
        <v>1757</v>
      </c>
      <c r="O697" s="67" t="s">
        <v>6076</v>
      </c>
      <c r="P697" s="343" t="s">
        <v>3852</v>
      </c>
      <c r="Q697" s="112"/>
      <c r="R697" s="151">
        <v>0</v>
      </c>
      <c r="S697" s="425">
        <v>0</v>
      </c>
      <c r="T697" s="815"/>
      <c r="U697" s="159"/>
      <c r="V697" s="282"/>
      <c r="W697" s="159"/>
      <c r="X697" s="119"/>
      <c r="Y697" s="159"/>
      <c r="Z697" s="119"/>
      <c r="AA697" s="159"/>
      <c r="AB697" s="119"/>
      <c r="AC697" s="159"/>
      <c r="AD697" s="119"/>
      <c r="AE697" s="159"/>
      <c r="AF697" s="119"/>
      <c r="AG697" s="159"/>
      <c r="AH697" s="119"/>
      <c r="AI697" s="159"/>
      <c r="AJ697" s="119"/>
      <c r="AK697" s="159"/>
      <c r="AL697" s="119"/>
      <c r="AM697" s="159"/>
      <c r="AN697" s="144">
        <v>0</v>
      </c>
      <c r="AO697" s="161">
        <v>0</v>
      </c>
      <c r="AP697" s="130">
        <v>2</v>
      </c>
      <c r="AQ697" s="212">
        <v>0</v>
      </c>
      <c r="AR697" s="66">
        <v>0</v>
      </c>
      <c r="AS697" s="120">
        <v>0</v>
      </c>
      <c r="AT697" s="121">
        <v>0</v>
      </c>
      <c r="AU697" s="66">
        <v>0</v>
      </c>
      <c r="AV697" s="122">
        <v>0</v>
      </c>
      <c r="AW697" s="121">
        <v>0</v>
      </c>
      <c r="AX697" s="66">
        <v>1</v>
      </c>
      <c r="AY697" s="122">
        <v>0.5</v>
      </c>
      <c r="AZ697" s="121">
        <v>0</v>
      </c>
      <c r="BA697" s="66">
        <v>0</v>
      </c>
      <c r="BB697" s="122">
        <v>0</v>
      </c>
      <c r="BC697" s="121">
        <v>0</v>
      </c>
      <c r="BD697" s="66">
        <v>0</v>
      </c>
      <c r="BE697" s="122">
        <v>0</v>
      </c>
      <c r="BF697" s="113">
        <v>0</v>
      </c>
      <c r="BG697" s="66">
        <v>2</v>
      </c>
      <c r="BH697" s="66">
        <v>0.5</v>
      </c>
      <c r="BI697" s="151">
        <v>1</v>
      </c>
      <c r="BJ697" s="143">
        <v>10</v>
      </c>
      <c r="BK697" s="154">
        <v>0</v>
      </c>
      <c r="BL697" s="144">
        <v>0</v>
      </c>
      <c r="BM697" s="135">
        <v>0</v>
      </c>
      <c r="BN697" s="145">
        <v>0</v>
      </c>
      <c r="BO697" s="135">
        <v>0</v>
      </c>
      <c r="BP697" s="146">
        <v>0</v>
      </c>
      <c r="BQ697" s="135">
        <v>0</v>
      </c>
      <c r="BR697" s="145">
        <v>0</v>
      </c>
      <c r="BS697" s="135">
        <v>0</v>
      </c>
      <c r="BT697" s="155">
        <v>0</v>
      </c>
      <c r="BU697" s="149">
        <v>0</v>
      </c>
      <c r="BV697" s="144">
        <v>0</v>
      </c>
      <c r="BW697" s="145">
        <v>0</v>
      </c>
      <c r="BX697" s="146">
        <v>0</v>
      </c>
      <c r="BY697" s="147" t="s">
        <v>132</v>
      </c>
      <c r="BZ697" s="144">
        <v>0</v>
      </c>
      <c r="CA697" s="145">
        <v>0</v>
      </c>
      <c r="CB697" s="145">
        <v>0</v>
      </c>
      <c r="CC697" s="145">
        <v>0</v>
      </c>
      <c r="CD697" s="144">
        <v>0</v>
      </c>
      <c r="CE697" s="145">
        <v>0</v>
      </c>
      <c r="CF697" s="145">
        <v>0</v>
      </c>
      <c r="CG697" s="145">
        <v>0</v>
      </c>
      <c r="CH697" s="134" t="s">
        <v>132</v>
      </c>
      <c r="CI697" s="145"/>
      <c r="CJ697" s="148"/>
      <c r="CK697" s="149"/>
      <c r="CL697" s="144">
        <v>0</v>
      </c>
      <c r="CM697" s="145">
        <v>0</v>
      </c>
      <c r="CN697" s="145">
        <v>0</v>
      </c>
      <c r="CO697" s="134" t="s">
        <v>132</v>
      </c>
      <c r="CP697" s="136"/>
      <c r="CQ697" s="133" t="s">
        <v>132</v>
      </c>
      <c r="CR697" s="134" t="s">
        <v>132</v>
      </c>
      <c r="CS697" s="112"/>
      <c r="CT697" s="134" t="s">
        <v>132</v>
      </c>
      <c r="CU697" s="135"/>
      <c r="CV697" s="135"/>
      <c r="CW697" s="136" t="s">
        <v>132</v>
      </c>
      <c r="CX697" s="137" t="s">
        <v>132</v>
      </c>
      <c r="CY697" s="137" t="s">
        <v>132</v>
      </c>
      <c r="CZ697" s="137" t="s">
        <v>132</v>
      </c>
      <c r="DA697" s="163"/>
      <c r="DB697" s="156" t="s">
        <v>2744</v>
      </c>
      <c r="DC697" s="138" t="s">
        <v>149</v>
      </c>
      <c r="DD697" s="139" t="s">
        <v>2736</v>
      </c>
      <c r="DE697" s="947" t="s">
        <v>160</v>
      </c>
    </row>
    <row r="698" spans="1:109">
      <c r="A698" s="49"/>
      <c r="B698" s="59">
        <f t="shared" ca="1" si="10"/>
        <v>690</v>
      </c>
      <c r="C698" s="115" t="s">
        <v>2644</v>
      </c>
      <c r="D698" s="150" t="s">
        <v>6077</v>
      </c>
      <c r="E698" s="65" t="s">
        <v>6078</v>
      </c>
      <c r="F698" s="116" t="s">
        <v>132</v>
      </c>
      <c r="G698" s="117" t="s">
        <v>132</v>
      </c>
      <c r="H698" s="459">
        <v>38433</v>
      </c>
      <c r="I698" s="65" t="s">
        <v>477</v>
      </c>
      <c r="J698" s="67" t="s">
        <v>6079</v>
      </c>
      <c r="K698" s="61" t="s">
        <v>479</v>
      </c>
      <c r="L698" s="112"/>
      <c r="M698" s="118" t="s">
        <v>2727</v>
      </c>
      <c r="N698" s="65" t="s">
        <v>1757</v>
      </c>
      <c r="O698" s="67" t="s">
        <v>6080</v>
      </c>
      <c r="P698" s="431" t="s">
        <v>3473</v>
      </c>
      <c r="Q698" s="112"/>
      <c r="R698" s="151">
        <v>0</v>
      </c>
      <c r="S698" s="144">
        <v>0</v>
      </c>
      <c r="T698" s="282"/>
      <c r="U698" s="159"/>
      <c r="V698" s="282"/>
      <c r="W698" s="159"/>
      <c r="X698" s="114"/>
      <c r="Y698" s="159"/>
      <c r="Z698" s="114"/>
      <c r="AA698" s="159"/>
      <c r="AB698" s="114"/>
      <c r="AC698" s="159"/>
      <c r="AD698" s="114"/>
      <c r="AE698" s="159"/>
      <c r="AF698" s="114"/>
      <c r="AG698" s="159"/>
      <c r="AH698" s="114"/>
      <c r="AI698" s="159"/>
      <c r="AJ698" s="114"/>
      <c r="AK698" s="159"/>
      <c r="AL698" s="114"/>
      <c r="AM698" s="159"/>
      <c r="AN698" s="144">
        <v>4</v>
      </c>
      <c r="AO698" s="161">
        <v>1</v>
      </c>
      <c r="AP698" s="130">
        <v>0</v>
      </c>
      <c r="AQ698" s="212">
        <v>1</v>
      </c>
      <c r="AR698" s="66">
        <v>0</v>
      </c>
      <c r="AS698" s="120">
        <v>0</v>
      </c>
      <c r="AT698" s="121">
        <v>0</v>
      </c>
      <c r="AU698" s="66">
        <v>0</v>
      </c>
      <c r="AV698" s="122">
        <v>0</v>
      </c>
      <c r="AW698" s="121">
        <v>0</v>
      </c>
      <c r="AX698" s="66">
        <v>3</v>
      </c>
      <c r="AY698" s="122">
        <v>1</v>
      </c>
      <c r="AZ698" s="121">
        <v>0</v>
      </c>
      <c r="BA698" s="66">
        <v>0</v>
      </c>
      <c r="BB698" s="122">
        <v>0</v>
      </c>
      <c r="BC698" s="121">
        <v>0</v>
      </c>
      <c r="BD698" s="66">
        <v>0</v>
      </c>
      <c r="BE698" s="122">
        <v>0</v>
      </c>
      <c r="BF698" s="113">
        <v>0</v>
      </c>
      <c r="BG698" s="66">
        <v>0</v>
      </c>
      <c r="BH698" s="66">
        <v>0</v>
      </c>
      <c r="BI698" s="151">
        <v>1.25</v>
      </c>
      <c r="BJ698" s="143">
        <v>1</v>
      </c>
      <c r="BK698" s="154">
        <v>0</v>
      </c>
      <c r="BL698" s="144">
        <v>0</v>
      </c>
      <c r="BM698" s="135">
        <v>0</v>
      </c>
      <c r="BN698" s="145">
        <v>0</v>
      </c>
      <c r="BO698" s="135">
        <v>0</v>
      </c>
      <c r="BP698" s="146">
        <v>0</v>
      </c>
      <c r="BQ698" s="135">
        <v>0</v>
      </c>
      <c r="BR698" s="145">
        <v>0</v>
      </c>
      <c r="BS698" s="135">
        <v>0</v>
      </c>
      <c r="BT698" s="155">
        <v>0</v>
      </c>
      <c r="BU698" s="149">
        <v>0</v>
      </c>
      <c r="BV698" s="144">
        <v>0</v>
      </c>
      <c r="BW698" s="145">
        <v>0</v>
      </c>
      <c r="BX698" s="146">
        <v>0</v>
      </c>
      <c r="BY698" s="147" t="s">
        <v>132</v>
      </c>
      <c r="BZ698" s="144">
        <v>0</v>
      </c>
      <c r="CA698" s="145">
        <v>0</v>
      </c>
      <c r="CB698" s="145">
        <v>0</v>
      </c>
      <c r="CC698" s="145">
        <v>0</v>
      </c>
      <c r="CD698" s="144">
        <v>0</v>
      </c>
      <c r="CE698" s="145">
        <v>0</v>
      </c>
      <c r="CF698" s="145">
        <v>0</v>
      </c>
      <c r="CG698" s="145">
        <v>0</v>
      </c>
      <c r="CH698" s="134" t="s">
        <v>132</v>
      </c>
      <c r="CI698" s="145"/>
      <c r="CJ698" s="148"/>
      <c r="CK698" s="149"/>
      <c r="CL698" s="144">
        <v>0</v>
      </c>
      <c r="CM698" s="145">
        <v>0</v>
      </c>
      <c r="CN698" s="145">
        <v>0</v>
      </c>
      <c r="CO698" s="134" t="s">
        <v>132</v>
      </c>
      <c r="CP698" s="136"/>
      <c r="CQ698" s="133" t="s">
        <v>132</v>
      </c>
      <c r="CR698" s="134" t="s">
        <v>132</v>
      </c>
      <c r="CS698" s="112"/>
      <c r="CT698" s="134" t="s">
        <v>132</v>
      </c>
      <c r="CU698" s="135"/>
      <c r="CV698" s="135"/>
      <c r="CW698" s="136" t="s">
        <v>132</v>
      </c>
      <c r="CX698" s="137" t="s">
        <v>132</v>
      </c>
      <c r="CY698" s="137" t="s">
        <v>132</v>
      </c>
      <c r="CZ698" s="137" t="s">
        <v>132</v>
      </c>
      <c r="DA698" s="163"/>
      <c r="DB698" s="156" t="s">
        <v>2744</v>
      </c>
      <c r="DC698" s="138" t="s">
        <v>230</v>
      </c>
      <c r="DD698" s="139" t="s">
        <v>2736</v>
      </c>
      <c r="DE698" s="947" t="s">
        <v>210</v>
      </c>
    </row>
    <row r="699" spans="1:109">
      <c r="A699" s="49"/>
      <c r="B699" s="59">
        <f t="shared" ca="1" si="10"/>
        <v>691</v>
      </c>
      <c r="C699" s="115" t="s">
        <v>2644</v>
      </c>
      <c r="D699" s="150" t="s">
        <v>6081</v>
      </c>
      <c r="E699" s="65" t="s">
        <v>6082</v>
      </c>
      <c r="F699" s="116" t="s">
        <v>132</v>
      </c>
      <c r="G699" s="117" t="s">
        <v>132</v>
      </c>
      <c r="H699" s="459">
        <v>38433</v>
      </c>
      <c r="I699" s="65" t="s">
        <v>477</v>
      </c>
      <c r="J699" s="67" t="s">
        <v>6079</v>
      </c>
      <c r="K699" s="61" t="s">
        <v>479</v>
      </c>
      <c r="L699" s="112"/>
      <c r="M699" s="118" t="s">
        <v>2727</v>
      </c>
      <c r="N699" s="65" t="s">
        <v>1757</v>
      </c>
      <c r="O699" s="67" t="s">
        <v>6083</v>
      </c>
      <c r="P699" s="431" t="s">
        <v>3473</v>
      </c>
      <c r="Q699" s="112"/>
      <c r="R699" s="151">
        <v>0</v>
      </c>
      <c r="S699" s="144">
        <v>0</v>
      </c>
      <c r="T699" s="282"/>
      <c r="U699" s="159"/>
      <c r="V699" s="282"/>
      <c r="W699" s="159"/>
      <c r="X699" s="114"/>
      <c r="Y699" s="159"/>
      <c r="Z699" s="114"/>
      <c r="AA699" s="159"/>
      <c r="AB699" s="114"/>
      <c r="AC699" s="159"/>
      <c r="AD699" s="114"/>
      <c r="AE699" s="159"/>
      <c r="AF699" s="114"/>
      <c r="AG699" s="159"/>
      <c r="AH699" s="114"/>
      <c r="AI699" s="159"/>
      <c r="AJ699" s="114"/>
      <c r="AK699" s="159"/>
      <c r="AL699" s="114"/>
      <c r="AM699" s="159"/>
      <c r="AN699" s="144">
        <v>1</v>
      </c>
      <c r="AO699" s="161">
        <v>1</v>
      </c>
      <c r="AP699" s="130">
        <v>0</v>
      </c>
      <c r="AQ699" s="212">
        <v>1</v>
      </c>
      <c r="AR699" s="66">
        <v>0</v>
      </c>
      <c r="AS699" s="120">
        <v>0</v>
      </c>
      <c r="AT699" s="121">
        <v>0</v>
      </c>
      <c r="AU699" s="66">
        <v>0</v>
      </c>
      <c r="AV699" s="122">
        <v>0</v>
      </c>
      <c r="AW699" s="121">
        <v>0</v>
      </c>
      <c r="AX699" s="66">
        <v>5</v>
      </c>
      <c r="AY699" s="122">
        <v>1</v>
      </c>
      <c r="AZ699" s="121">
        <v>0</v>
      </c>
      <c r="BA699" s="66">
        <v>0</v>
      </c>
      <c r="BB699" s="122">
        <v>0</v>
      </c>
      <c r="BC699" s="121">
        <v>0</v>
      </c>
      <c r="BD699" s="66">
        <v>0</v>
      </c>
      <c r="BE699" s="122">
        <v>0</v>
      </c>
      <c r="BF699" s="113">
        <v>0</v>
      </c>
      <c r="BG699" s="66">
        <v>0</v>
      </c>
      <c r="BH699" s="66">
        <v>0</v>
      </c>
      <c r="BI699" s="151">
        <v>1.25</v>
      </c>
      <c r="BJ699" s="143">
        <v>1</v>
      </c>
      <c r="BK699" s="154">
        <v>0</v>
      </c>
      <c r="BL699" s="144">
        <v>0</v>
      </c>
      <c r="BM699" s="135">
        <v>0</v>
      </c>
      <c r="BN699" s="145">
        <v>0</v>
      </c>
      <c r="BO699" s="135">
        <v>0</v>
      </c>
      <c r="BP699" s="146">
        <v>0</v>
      </c>
      <c r="BQ699" s="135">
        <v>0</v>
      </c>
      <c r="BR699" s="145">
        <v>0</v>
      </c>
      <c r="BS699" s="135">
        <v>0</v>
      </c>
      <c r="BT699" s="155">
        <v>0</v>
      </c>
      <c r="BU699" s="149">
        <v>0</v>
      </c>
      <c r="BV699" s="144">
        <v>0</v>
      </c>
      <c r="BW699" s="145">
        <v>0</v>
      </c>
      <c r="BX699" s="146">
        <v>0</v>
      </c>
      <c r="BY699" s="147" t="s">
        <v>132</v>
      </c>
      <c r="BZ699" s="144">
        <v>0</v>
      </c>
      <c r="CA699" s="145">
        <v>0</v>
      </c>
      <c r="CB699" s="145">
        <v>0</v>
      </c>
      <c r="CC699" s="145">
        <v>0</v>
      </c>
      <c r="CD699" s="144">
        <v>0</v>
      </c>
      <c r="CE699" s="145">
        <v>0</v>
      </c>
      <c r="CF699" s="145">
        <v>0</v>
      </c>
      <c r="CG699" s="145">
        <v>0</v>
      </c>
      <c r="CH699" s="134" t="s">
        <v>132</v>
      </c>
      <c r="CI699" s="145"/>
      <c r="CJ699" s="148"/>
      <c r="CK699" s="149"/>
      <c r="CL699" s="144">
        <v>0</v>
      </c>
      <c r="CM699" s="145">
        <v>0</v>
      </c>
      <c r="CN699" s="145">
        <v>0</v>
      </c>
      <c r="CO699" s="134" t="s">
        <v>132</v>
      </c>
      <c r="CP699" s="136"/>
      <c r="CQ699" s="133" t="s">
        <v>132</v>
      </c>
      <c r="CR699" s="134" t="s">
        <v>132</v>
      </c>
      <c r="CS699" s="112"/>
      <c r="CT699" s="134" t="s">
        <v>132</v>
      </c>
      <c r="CU699" s="135"/>
      <c r="CV699" s="135"/>
      <c r="CW699" s="136" t="s">
        <v>132</v>
      </c>
      <c r="CX699" s="137" t="s">
        <v>132</v>
      </c>
      <c r="CY699" s="137" t="s">
        <v>132</v>
      </c>
      <c r="CZ699" s="137" t="s">
        <v>132</v>
      </c>
      <c r="DA699" s="163"/>
      <c r="DB699" s="156" t="s">
        <v>2744</v>
      </c>
      <c r="DC699" s="138" t="s">
        <v>230</v>
      </c>
      <c r="DD699" s="139" t="s">
        <v>2736</v>
      </c>
      <c r="DE699" s="947" t="s">
        <v>210</v>
      </c>
    </row>
    <row r="700" spans="1:109">
      <c r="A700" s="49"/>
      <c r="B700" s="59">
        <f t="shared" ca="1" si="10"/>
        <v>692</v>
      </c>
      <c r="C700" s="115" t="s">
        <v>2644</v>
      </c>
      <c r="D700" s="150" t="s">
        <v>6084</v>
      </c>
      <c r="E700" s="65" t="s">
        <v>6085</v>
      </c>
      <c r="F700" s="116" t="s">
        <v>132</v>
      </c>
      <c r="G700" s="117" t="s">
        <v>132</v>
      </c>
      <c r="H700" s="826" t="s">
        <v>210</v>
      </c>
      <c r="I700" s="65" t="s">
        <v>477</v>
      </c>
      <c r="J700" s="67" t="s">
        <v>6086</v>
      </c>
      <c r="K700" s="61" t="s">
        <v>479</v>
      </c>
      <c r="L700" s="112"/>
      <c r="M700" s="118" t="s">
        <v>2727</v>
      </c>
      <c r="N700" s="65" t="s">
        <v>6087</v>
      </c>
      <c r="O700" s="67" t="s">
        <v>6088</v>
      </c>
      <c r="P700" s="431" t="s">
        <v>6089</v>
      </c>
      <c r="Q700" s="112" t="s">
        <v>6090</v>
      </c>
      <c r="R700" s="151">
        <v>1</v>
      </c>
      <c r="S700" s="144">
        <v>0</v>
      </c>
      <c r="T700" s="282"/>
      <c r="U700" s="159"/>
      <c r="V700" s="282"/>
      <c r="W700" s="159"/>
      <c r="X700" s="114"/>
      <c r="Y700" s="159"/>
      <c r="Z700" s="114"/>
      <c r="AA700" s="159"/>
      <c r="AB700" s="114"/>
      <c r="AC700" s="159"/>
      <c r="AD700" s="114"/>
      <c r="AE700" s="159"/>
      <c r="AF700" s="114"/>
      <c r="AG700" s="159"/>
      <c r="AH700" s="114"/>
      <c r="AI700" s="159"/>
      <c r="AJ700" s="114"/>
      <c r="AK700" s="159"/>
      <c r="AL700" s="114"/>
      <c r="AM700" s="159"/>
      <c r="AN700" s="144">
        <v>3</v>
      </c>
      <c r="AO700" s="161">
        <v>2.5</v>
      </c>
      <c r="AP700" s="130">
        <v>1</v>
      </c>
      <c r="AQ700" s="212">
        <v>0</v>
      </c>
      <c r="AR700" s="66">
        <v>0</v>
      </c>
      <c r="AS700" s="120">
        <v>2</v>
      </c>
      <c r="AT700" s="121">
        <v>0</v>
      </c>
      <c r="AU700" s="66">
        <v>0</v>
      </c>
      <c r="AV700" s="122">
        <v>0</v>
      </c>
      <c r="AW700" s="121">
        <v>1</v>
      </c>
      <c r="AX700" s="66">
        <v>2</v>
      </c>
      <c r="AY700" s="122">
        <v>1.5</v>
      </c>
      <c r="AZ700" s="121">
        <v>0</v>
      </c>
      <c r="BA700" s="66">
        <v>0</v>
      </c>
      <c r="BB700" s="122">
        <v>0</v>
      </c>
      <c r="BC700" s="121">
        <v>0</v>
      </c>
      <c r="BD700" s="66">
        <v>1</v>
      </c>
      <c r="BE700" s="122">
        <v>0.5</v>
      </c>
      <c r="BF700" s="113">
        <v>0</v>
      </c>
      <c r="BG700" s="66">
        <v>1</v>
      </c>
      <c r="BH700" s="66">
        <v>0.5</v>
      </c>
      <c r="BI700" s="151">
        <v>5</v>
      </c>
      <c r="BJ700" s="143">
        <v>16</v>
      </c>
      <c r="BK700" s="154">
        <v>0</v>
      </c>
      <c r="BL700" s="144">
        <v>0</v>
      </c>
      <c r="BM700" s="135">
        <v>0</v>
      </c>
      <c r="BN700" s="145">
        <v>0</v>
      </c>
      <c r="BO700" s="135">
        <v>0</v>
      </c>
      <c r="BP700" s="146">
        <v>0</v>
      </c>
      <c r="BQ700" s="135">
        <v>0</v>
      </c>
      <c r="BR700" s="145">
        <v>0</v>
      </c>
      <c r="BS700" s="135">
        <v>0</v>
      </c>
      <c r="BT700" s="155">
        <v>0</v>
      </c>
      <c r="BU700" s="149">
        <v>0</v>
      </c>
      <c r="BV700" s="144">
        <v>0</v>
      </c>
      <c r="BW700" s="145">
        <v>0</v>
      </c>
      <c r="BX700" s="146">
        <v>0</v>
      </c>
      <c r="BY700" s="147" t="s">
        <v>132</v>
      </c>
      <c r="BZ700" s="144">
        <v>0</v>
      </c>
      <c r="CA700" s="145">
        <v>0</v>
      </c>
      <c r="CB700" s="145">
        <v>0</v>
      </c>
      <c r="CC700" s="145">
        <v>0</v>
      </c>
      <c r="CD700" s="144">
        <v>0</v>
      </c>
      <c r="CE700" s="145">
        <v>0</v>
      </c>
      <c r="CF700" s="145">
        <v>0</v>
      </c>
      <c r="CG700" s="145">
        <v>0</v>
      </c>
      <c r="CH700" s="134" t="s">
        <v>132</v>
      </c>
      <c r="CI700" s="145"/>
      <c r="CJ700" s="148"/>
      <c r="CK700" s="149"/>
      <c r="CL700" s="144">
        <v>0</v>
      </c>
      <c r="CM700" s="145">
        <v>0</v>
      </c>
      <c r="CN700" s="145">
        <v>0</v>
      </c>
      <c r="CO700" s="134" t="s">
        <v>132</v>
      </c>
      <c r="CP700" s="136"/>
      <c r="CQ700" s="133" t="s">
        <v>132</v>
      </c>
      <c r="CR700" s="134" t="s">
        <v>127</v>
      </c>
      <c r="CS700" s="112" t="s">
        <v>6091</v>
      </c>
      <c r="CT700" s="134" t="s">
        <v>127</v>
      </c>
      <c r="CU700" s="135">
        <v>0</v>
      </c>
      <c r="CV700" s="135">
        <v>80</v>
      </c>
      <c r="CW700" s="136" t="s">
        <v>132</v>
      </c>
      <c r="CX700" s="137" t="s">
        <v>132</v>
      </c>
      <c r="CY700" s="137" t="s">
        <v>132</v>
      </c>
      <c r="CZ700" s="137" t="s">
        <v>127</v>
      </c>
      <c r="DA700" s="163" t="s">
        <v>2955</v>
      </c>
      <c r="DB700" s="156" t="s">
        <v>3015</v>
      </c>
      <c r="DC700" s="138" t="s">
        <v>137</v>
      </c>
      <c r="DD700" s="139" t="s">
        <v>2736</v>
      </c>
      <c r="DE700" s="947" t="s">
        <v>6092</v>
      </c>
    </row>
    <row r="701" spans="1:109">
      <c r="A701" s="49"/>
      <c r="B701" s="59">
        <f t="shared" ca="1" si="10"/>
        <v>693</v>
      </c>
      <c r="C701" s="115" t="s">
        <v>2644</v>
      </c>
      <c r="D701" s="150" t="s">
        <v>6093</v>
      </c>
      <c r="E701" s="65" t="s">
        <v>6094</v>
      </c>
      <c r="F701" s="116" t="s">
        <v>132</v>
      </c>
      <c r="G701" s="117" t="s">
        <v>132</v>
      </c>
      <c r="H701" s="826" t="s">
        <v>210</v>
      </c>
      <c r="I701" s="65" t="s">
        <v>477</v>
      </c>
      <c r="J701" s="67" t="s">
        <v>6086</v>
      </c>
      <c r="K701" s="61" t="s">
        <v>479</v>
      </c>
      <c r="L701" s="112"/>
      <c r="M701" s="118" t="s">
        <v>132</v>
      </c>
      <c r="N701" s="65" t="s">
        <v>6087</v>
      </c>
      <c r="O701" s="67" t="s">
        <v>6095</v>
      </c>
      <c r="P701" s="431" t="s">
        <v>6089</v>
      </c>
      <c r="Q701" s="112" t="s">
        <v>6096</v>
      </c>
      <c r="R701" s="151">
        <v>0</v>
      </c>
      <c r="S701" s="144">
        <v>0</v>
      </c>
      <c r="T701" s="282"/>
      <c r="U701" s="159"/>
      <c r="V701" s="282"/>
      <c r="W701" s="159"/>
      <c r="X701" s="114"/>
      <c r="Y701" s="159"/>
      <c r="Z701" s="114"/>
      <c r="AA701" s="159"/>
      <c r="AB701" s="114"/>
      <c r="AC701" s="159"/>
      <c r="AD701" s="114"/>
      <c r="AE701" s="159"/>
      <c r="AF701" s="114"/>
      <c r="AG701" s="159"/>
      <c r="AH701" s="114"/>
      <c r="AI701" s="159"/>
      <c r="AJ701" s="114"/>
      <c r="AK701" s="159"/>
      <c r="AL701" s="114"/>
      <c r="AM701" s="159"/>
      <c r="AN701" s="144">
        <v>1</v>
      </c>
      <c r="AO701" s="161">
        <v>0.5</v>
      </c>
      <c r="AP701" s="130">
        <v>0</v>
      </c>
      <c r="AQ701" s="212">
        <v>0</v>
      </c>
      <c r="AR701" s="66">
        <v>0</v>
      </c>
      <c r="AS701" s="120">
        <v>1</v>
      </c>
      <c r="AT701" s="121">
        <v>0</v>
      </c>
      <c r="AU701" s="66">
        <v>0</v>
      </c>
      <c r="AV701" s="122">
        <v>0</v>
      </c>
      <c r="AW701" s="121">
        <v>0</v>
      </c>
      <c r="AX701" s="66">
        <v>1</v>
      </c>
      <c r="AY701" s="122">
        <v>0.5</v>
      </c>
      <c r="AZ701" s="121">
        <v>0</v>
      </c>
      <c r="BA701" s="66">
        <v>0</v>
      </c>
      <c r="BB701" s="122">
        <v>0</v>
      </c>
      <c r="BC701" s="121">
        <v>0</v>
      </c>
      <c r="BD701" s="66">
        <v>0</v>
      </c>
      <c r="BE701" s="122">
        <v>0</v>
      </c>
      <c r="BF701" s="113">
        <v>0</v>
      </c>
      <c r="BG701" s="66">
        <v>0</v>
      </c>
      <c r="BH701" s="66">
        <v>0</v>
      </c>
      <c r="BI701" s="151">
        <v>0.5</v>
      </c>
      <c r="BJ701" s="143">
        <v>5</v>
      </c>
      <c r="BK701" s="154">
        <v>0</v>
      </c>
      <c r="BL701" s="144">
        <v>0</v>
      </c>
      <c r="BM701" s="135">
        <v>0</v>
      </c>
      <c r="BN701" s="145">
        <v>0</v>
      </c>
      <c r="BO701" s="135">
        <v>0</v>
      </c>
      <c r="BP701" s="146">
        <v>0</v>
      </c>
      <c r="BQ701" s="135">
        <v>0</v>
      </c>
      <c r="BR701" s="145">
        <v>0</v>
      </c>
      <c r="BS701" s="135">
        <v>0</v>
      </c>
      <c r="BT701" s="155">
        <v>0</v>
      </c>
      <c r="BU701" s="149">
        <v>0</v>
      </c>
      <c r="BV701" s="144">
        <v>0</v>
      </c>
      <c r="BW701" s="145">
        <v>0</v>
      </c>
      <c r="BX701" s="146">
        <v>0</v>
      </c>
      <c r="BY701" s="147" t="s">
        <v>132</v>
      </c>
      <c r="BZ701" s="144">
        <v>0</v>
      </c>
      <c r="CA701" s="145">
        <v>0</v>
      </c>
      <c r="CB701" s="145">
        <v>0</v>
      </c>
      <c r="CC701" s="145">
        <v>0</v>
      </c>
      <c r="CD701" s="144">
        <v>0</v>
      </c>
      <c r="CE701" s="145">
        <v>0</v>
      </c>
      <c r="CF701" s="145">
        <v>0</v>
      </c>
      <c r="CG701" s="145">
        <v>0</v>
      </c>
      <c r="CH701" s="134" t="s">
        <v>132</v>
      </c>
      <c r="CI701" s="145"/>
      <c r="CJ701" s="148"/>
      <c r="CK701" s="149"/>
      <c r="CL701" s="144">
        <v>0</v>
      </c>
      <c r="CM701" s="145">
        <v>0</v>
      </c>
      <c r="CN701" s="145">
        <v>0</v>
      </c>
      <c r="CO701" s="134" t="s">
        <v>132</v>
      </c>
      <c r="CP701" s="136"/>
      <c r="CQ701" s="133" t="s">
        <v>132</v>
      </c>
      <c r="CR701" s="134" t="s">
        <v>132</v>
      </c>
      <c r="CS701" s="112"/>
      <c r="CT701" s="134" t="s">
        <v>132</v>
      </c>
      <c r="CU701" s="135"/>
      <c r="CV701" s="135"/>
      <c r="CW701" s="136" t="s">
        <v>132</v>
      </c>
      <c r="CX701" s="137" t="s">
        <v>132</v>
      </c>
      <c r="CY701" s="137" t="s">
        <v>132</v>
      </c>
      <c r="CZ701" s="137" t="s">
        <v>132</v>
      </c>
      <c r="DA701" s="163"/>
      <c r="DB701" s="156" t="s">
        <v>3015</v>
      </c>
      <c r="DC701" s="138" t="s">
        <v>137</v>
      </c>
      <c r="DD701" s="139" t="s">
        <v>2736</v>
      </c>
      <c r="DE701" s="947" t="s">
        <v>6092</v>
      </c>
    </row>
    <row r="702" spans="1:109">
      <c r="A702" s="49"/>
      <c r="B702" s="59">
        <f t="shared" ca="1" si="10"/>
        <v>694</v>
      </c>
      <c r="C702" s="115" t="s">
        <v>2644</v>
      </c>
      <c r="D702" s="150" t="s">
        <v>6097</v>
      </c>
      <c r="E702" s="65" t="s">
        <v>6098</v>
      </c>
      <c r="F702" s="116" t="s">
        <v>132</v>
      </c>
      <c r="G702" s="117" t="s">
        <v>132</v>
      </c>
      <c r="H702" s="459">
        <v>43104</v>
      </c>
      <c r="I702" s="65" t="s">
        <v>477</v>
      </c>
      <c r="J702" s="67" t="s">
        <v>6086</v>
      </c>
      <c r="K702" s="61" t="s">
        <v>479</v>
      </c>
      <c r="L702" s="112"/>
      <c r="M702" s="118" t="s">
        <v>132</v>
      </c>
      <c r="N702" s="65" t="s">
        <v>6087</v>
      </c>
      <c r="O702" s="67" t="s">
        <v>6099</v>
      </c>
      <c r="P702" s="431" t="s">
        <v>6089</v>
      </c>
      <c r="Q702" s="112" t="s">
        <v>6100</v>
      </c>
      <c r="R702" s="151">
        <v>0</v>
      </c>
      <c r="S702" s="144">
        <v>0</v>
      </c>
      <c r="T702" s="282"/>
      <c r="U702" s="159"/>
      <c r="V702" s="282"/>
      <c r="W702" s="159"/>
      <c r="X702" s="114"/>
      <c r="Y702" s="159"/>
      <c r="Z702" s="114"/>
      <c r="AA702" s="159"/>
      <c r="AB702" s="114"/>
      <c r="AC702" s="159"/>
      <c r="AD702" s="114"/>
      <c r="AE702" s="159"/>
      <c r="AF702" s="114"/>
      <c r="AG702" s="159"/>
      <c r="AH702" s="114"/>
      <c r="AI702" s="159"/>
      <c r="AJ702" s="114"/>
      <c r="AK702" s="159"/>
      <c r="AL702" s="114"/>
      <c r="AM702" s="159"/>
      <c r="AN702" s="144">
        <v>2</v>
      </c>
      <c r="AO702" s="161">
        <v>2</v>
      </c>
      <c r="AP702" s="130">
        <v>1</v>
      </c>
      <c r="AQ702" s="212">
        <v>0</v>
      </c>
      <c r="AR702" s="66">
        <v>0</v>
      </c>
      <c r="AS702" s="120">
        <v>2</v>
      </c>
      <c r="AT702" s="121">
        <v>0</v>
      </c>
      <c r="AU702" s="66">
        <v>0</v>
      </c>
      <c r="AV702" s="122">
        <v>0</v>
      </c>
      <c r="AW702" s="121">
        <v>0</v>
      </c>
      <c r="AX702" s="66">
        <v>2</v>
      </c>
      <c r="AY702" s="122">
        <v>1.5</v>
      </c>
      <c r="AZ702" s="121">
        <v>0</v>
      </c>
      <c r="BA702" s="66">
        <v>0</v>
      </c>
      <c r="BB702" s="122">
        <v>0</v>
      </c>
      <c r="BC702" s="121">
        <v>0</v>
      </c>
      <c r="BD702" s="66">
        <v>0</v>
      </c>
      <c r="BE702" s="122">
        <v>0</v>
      </c>
      <c r="BF702" s="113">
        <v>0</v>
      </c>
      <c r="BG702" s="66">
        <v>1</v>
      </c>
      <c r="BH702" s="66">
        <v>1</v>
      </c>
      <c r="BI702" s="151">
        <v>1</v>
      </c>
      <c r="BJ702" s="143">
        <v>21</v>
      </c>
      <c r="BK702" s="154">
        <v>0</v>
      </c>
      <c r="BL702" s="144">
        <v>0</v>
      </c>
      <c r="BM702" s="135">
        <v>0</v>
      </c>
      <c r="BN702" s="145">
        <v>0</v>
      </c>
      <c r="BO702" s="135">
        <v>0</v>
      </c>
      <c r="BP702" s="146">
        <v>0</v>
      </c>
      <c r="BQ702" s="135">
        <v>0</v>
      </c>
      <c r="BR702" s="145">
        <v>0</v>
      </c>
      <c r="BS702" s="135">
        <v>0</v>
      </c>
      <c r="BT702" s="155">
        <v>0</v>
      </c>
      <c r="BU702" s="149">
        <v>0</v>
      </c>
      <c r="BV702" s="144">
        <v>0</v>
      </c>
      <c r="BW702" s="145">
        <v>0</v>
      </c>
      <c r="BX702" s="146">
        <v>0</v>
      </c>
      <c r="BY702" s="147" t="s">
        <v>132</v>
      </c>
      <c r="BZ702" s="144">
        <v>0</v>
      </c>
      <c r="CA702" s="145">
        <v>0</v>
      </c>
      <c r="CB702" s="145">
        <v>0</v>
      </c>
      <c r="CC702" s="145">
        <v>0</v>
      </c>
      <c r="CD702" s="144">
        <v>0</v>
      </c>
      <c r="CE702" s="145">
        <v>0</v>
      </c>
      <c r="CF702" s="145">
        <v>0</v>
      </c>
      <c r="CG702" s="145">
        <v>0</v>
      </c>
      <c r="CH702" s="134" t="s">
        <v>132</v>
      </c>
      <c r="CI702" s="145"/>
      <c r="CJ702" s="148"/>
      <c r="CK702" s="149"/>
      <c r="CL702" s="144">
        <v>0</v>
      </c>
      <c r="CM702" s="145">
        <v>0</v>
      </c>
      <c r="CN702" s="145">
        <v>0</v>
      </c>
      <c r="CO702" s="134" t="s">
        <v>132</v>
      </c>
      <c r="CP702" s="136"/>
      <c r="CQ702" s="133" t="s">
        <v>132</v>
      </c>
      <c r="CR702" s="134" t="s">
        <v>132</v>
      </c>
      <c r="CS702" s="112"/>
      <c r="CT702" s="134" t="s">
        <v>132</v>
      </c>
      <c r="CU702" s="135"/>
      <c r="CV702" s="135"/>
      <c r="CW702" s="136" t="s">
        <v>132</v>
      </c>
      <c r="CX702" s="137" t="s">
        <v>132</v>
      </c>
      <c r="CY702" s="137" t="s">
        <v>132</v>
      </c>
      <c r="CZ702" s="137" t="s">
        <v>132</v>
      </c>
      <c r="DA702" s="163"/>
      <c r="DB702" s="156" t="s">
        <v>3015</v>
      </c>
      <c r="DC702" s="138" t="s">
        <v>137</v>
      </c>
      <c r="DD702" s="139" t="s">
        <v>2736</v>
      </c>
      <c r="DE702" s="947" t="s">
        <v>6092</v>
      </c>
    </row>
    <row r="703" spans="1:109" ht="27">
      <c r="A703" s="49"/>
      <c r="B703" s="59">
        <f t="shared" ca="1" si="10"/>
        <v>695</v>
      </c>
      <c r="C703" s="115" t="s">
        <v>2644</v>
      </c>
      <c r="D703" s="150" t="s">
        <v>2645</v>
      </c>
      <c r="E703" s="65" t="s">
        <v>2646</v>
      </c>
      <c r="F703" s="116" t="s">
        <v>132</v>
      </c>
      <c r="G703" s="117" t="s">
        <v>132</v>
      </c>
      <c r="H703" s="824">
        <v>37179</v>
      </c>
      <c r="I703" s="65" t="s">
        <v>477</v>
      </c>
      <c r="J703" s="67" t="s">
        <v>6101</v>
      </c>
      <c r="K703" s="61" t="s">
        <v>528</v>
      </c>
      <c r="L703" s="112" t="s">
        <v>6102</v>
      </c>
      <c r="M703" s="118" t="s">
        <v>132</v>
      </c>
      <c r="N703" s="65" t="s">
        <v>1752</v>
      </c>
      <c r="O703" s="67" t="s">
        <v>2647</v>
      </c>
      <c r="P703" s="431" t="s">
        <v>3852</v>
      </c>
      <c r="Q703" s="112"/>
      <c r="R703" s="151">
        <v>0</v>
      </c>
      <c r="S703" s="144">
        <v>2</v>
      </c>
      <c r="T703" s="282" t="s">
        <v>944</v>
      </c>
      <c r="U703" s="159">
        <v>25</v>
      </c>
      <c r="V703" s="282" t="s">
        <v>944</v>
      </c>
      <c r="W703" s="159">
        <v>10</v>
      </c>
      <c r="X703" s="114"/>
      <c r="Y703" s="159"/>
      <c r="Z703" s="114"/>
      <c r="AA703" s="159"/>
      <c r="AB703" s="114"/>
      <c r="AC703" s="159"/>
      <c r="AD703" s="114"/>
      <c r="AE703" s="159"/>
      <c r="AF703" s="114"/>
      <c r="AG703" s="159"/>
      <c r="AH703" s="114"/>
      <c r="AI703" s="159"/>
      <c r="AJ703" s="114"/>
      <c r="AK703" s="159"/>
      <c r="AL703" s="114"/>
      <c r="AM703" s="159"/>
      <c r="AN703" s="144">
        <v>3</v>
      </c>
      <c r="AO703" s="161">
        <v>0.2</v>
      </c>
      <c r="AP703" s="130">
        <v>0</v>
      </c>
      <c r="AQ703" s="212">
        <v>0</v>
      </c>
      <c r="AR703" s="66">
        <v>0</v>
      </c>
      <c r="AS703" s="120">
        <v>0</v>
      </c>
      <c r="AT703" s="121">
        <v>0</v>
      </c>
      <c r="AU703" s="66">
        <v>0</v>
      </c>
      <c r="AV703" s="122">
        <v>0</v>
      </c>
      <c r="AW703" s="121">
        <v>5</v>
      </c>
      <c r="AX703" s="66">
        <v>0</v>
      </c>
      <c r="AY703" s="122">
        <v>0</v>
      </c>
      <c r="AZ703" s="121">
        <v>0</v>
      </c>
      <c r="BA703" s="66">
        <v>0</v>
      </c>
      <c r="BB703" s="122">
        <v>0</v>
      </c>
      <c r="BC703" s="121">
        <v>0</v>
      </c>
      <c r="BD703" s="66">
        <v>1</v>
      </c>
      <c r="BE703" s="122">
        <v>3.7499999999999999E-2</v>
      </c>
      <c r="BF703" s="113">
        <v>2</v>
      </c>
      <c r="BG703" s="66">
        <v>0</v>
      </c>
      <c r="BH703" s="66">
        <v>0</v>
      </c>
      <c r="BI703" s="151">
        <v>5</v>
      </c>
      <c r="BJ703" s="143">
        <v>34</v>
      </c>
      <c r="BK703" s="154">
        <v>0</v>
      </c>
      <c r="BL703" s="144">
        <v>0</v>
      </c>
      <c r="BM703" s="135">
        <v>0</v>
      </c>
      <c r="BN703" s="145">
        <v>0</v>
      </c>
      <c r="BO703" s="135">
        <v>0</v>
      </c>
      <c r="BP703" s="146">
        <v>0</v>
      </c>
      <c r="BQ703" s="135">
        <v>0</v>
      </c>
      <c r="BR703" s="145">
        <v>0</v>
      </c>
      <c r="BS703" s="135">
        <v>0</v>
      </c>
      <c r="BT703" s="155">
        <v>0</v>
      </c>
      <c r="BU703" s="149">
        <v>0</v>
      </c>
      <c r="BV703" s="144">
        <v>0</v>
      </c>
      <c r="BW703" s="145">
        <v>0</v>
      </c>
      <c r="BX703" s="146">
        <v>0</v>
      </c>
      <c r="BY703" s="147" t="s">
        <v>132</v>
      </c>
      <c r="BZ703" s="144">
        <v>0</v>
      </c>
      <c r="CA703" s="145">
        <v>0</v>
      </c>
      <c r="CB703" s="145">
        <v>0</v>
      </c>
      <c r="CC703" s="145">
        <v>0</v>
      </c>
      <c r="CD703" s="144">
        <v>0</v>
      </c>
      <c r="CE703" s="145">
        <v>0</v>
      </c>
      <c r="CF703" s="145">
        <v>0</v>
      </c>
      <c r="CG703" s="145">
        <v>0</v>
      </c>
      <c r="CH703" s="134" t="s">
        <v>127</v>
      </c>
      <c r="CI703" s="145">
        <v>0</v>
      </c>
      <c r="CJ703" s="148">
        <v>0</v>
      </c>
      <c r="CK703" s="149">
        <v>9</v>
      </c>
      <c r="CL703" s="144">
        <v>0</v>
      </c>
      <c r="CM703" s="145">
        <v>0</v>
      </c>
      <c r="CN703" s="145">
        <v>0</v>
      </c>
      <c r="CO703" s="134" t="s">
        <v>132</v>
      </c>
      <c r="CP703" s="136"/>
      <c r="CQ703" s="133" t="s">
        <v>132</v>
      </c>
      <c r="CR703" s="134" t="s">
        <v>127</v>
      </c>
      <c r="CS703" s="112" t="s">
        <v>6103</v>
      </c>
      <c r="CT703" s="134" t="s">
        <v>132</v>
      </c>
      <c r="CU703" s="135"/>
      <c r="CV703" s="135"/>
      <c r="CW703" s="136" t="s">
        <v>132</v>
      </c>
      <c r="CX703" s="137" t="s">
        <v>132</v>
      </c>
      <c r="CY703" s="137" t="s">
        <v>132</v>
      </c>
      <c r="CZ703" s="137" t="s">
        <v>132</v>
      </c>
      <c r="DA703" s="163"/>
      <c r="DB703" s="156" t="s">
        <v>2744</v>
      </c>
      <c r="DC703" s="138" t="s">
        <v>149</v>
      </c>
      <c r="DD703" s="139" t="s">
        <v>2735</v>
      </c>
      <c r="DE703" s="947" t="s">
        <v>3679</v>
      </c>
    </row>
    <row r="704" spans="1:109">
      <c r="A704" s="49"/>
      <c r="B704" s="59">
        <f t="shared" ca="1" si="10"/>
        <v>696</v>
      </c>
      <c r="C704" s="115" t="s">
        <v>2644</v>
      </c>
      <c r="D704" s="150" t="s">
        <v>6104</v>
      </c>
      <c r="E704" s="65" t="s">
        <v>6105</v>
      </c>
      <c r="F704" s="116" t="s">
        <v>132</v>
      </c>
      <c r="G704" s="117" t="s">
        <v>132</v>
      </c>
      <c r="H704" s="459">
        <v>26434</v>
      </c>
      <c r="I704" s="65" t="s">
        <v>477</v>
      </c>
      <c r="J704" s="67" t="s">
        <v>6106</v>
      </c>
      <c r="K704" s="61" t="s">
        <v>479</v>
      </c>
      <c r="L704" s="112"/>
      <c r="M704" s="118" t="s">
        <v>2727</v>
      </c>
      <c r="N704" s="65" t="s">
        <v>1752</v>
      </c>
      <c r="O704" s="67" t="s">
        <v>6107</v>
      </c>
      <c r="P704" s="431" t="s">
        <v>3852</v>
      </c>
      <c r="Q704" s="112"/>
      <c r="R704" s="151">
        <v>0</v>
      </c>
      <c r="S704" s="425">
        <v>0</v>
      </c>
      <c r="T704" s="815"/>
      <c r="U704" s="159"/>
      <c r="V704" s="282"/>
      <c r="W704" s="159"/>
      <c r="X704" s="114"/>
      <c r="Y704" s="159"/>
      <c r="Z704" s="114"/>
      <c r="AA704" s="159"/>
      <c r="AB704" s="114"/>
      <c r="AC704" s="159"/>
      <c r="AD704" s="114"/>
      <c r="AE704" s="159"/>
      <c r="AF704" s="114"/>
      <c r="AG704" s="159"/>
      <c r="AH704" s="114"/>
      <c r="AI704" s="159"/>
      <c r="AJ704" s="114"/>
      <c r="AK704" s="159"/>
      <c r="AL704" s="114"/>
      <c r="AM704" s="159"/>
      <c r="AN704" s="144">
        <v>0</v>
      </c>
      <c r="AO704" s="161">
        <v>0</v>
      </c>
      <c r="AP704" s="130">
        <v>0</v>
      </c>
      <c r="AQ704" s="212">
        <v>0</v>
      </c>
      <c r="AR704" s="66">
        <v>0</v>
      </c>
      <c r="AS704" s="120">
        <v>1</v>
      </c>
      <c r="AT704" s="121">
        <v>0</v>
      </c>
      <c r="AU704" s="66">
        <v>0</v>
      </c>
      <c r="AV704" s="122">
        <v>0</v>
      </c>
      <c r="AW704" s="121">
        <v>1</v>
      </c>
      <c r="AX704" s="66">
        <v>0</v>
      </c>
      <c r="AY704" s="122">
        <v>0</v>
      </c>
      <c r="AZ704" s="121">
        <v>0</v>
      </c>
      <c r="BA704" s="66">
        <v>0</v>
      </c>
      <c r="BB704" s="122">
        <v>0</v>
      </c>
      <c r="BC704" s="121">
        <v>0</v>
      </c>
      <c r="BD704" s="66">
        <v>0</v>
      </c>
      <c r="BE704" s="122">
        <v>0</v>
      </c>
      <c r="BF704" s="113">
        <v>1</v>
      </c>
      <c r="BG704" s="66">
        <v>0</v>
      </c>
      <c r="BH704" s="66">
        <v>0</v>
      </c>
      <c r="BI704" s="151">
        <v>0.25</v>
      </c>
      <c r="BJ704" s="143">
        <v>4</v>
      </c>
      <c r="BK704" s="154">
        <v>0</v>
      </c>
      <c r="BL704" s="144">
        <v>0</v>
      </c>
      <c r="BM704" s="135">
        <v>0</v>
      </c>
      <c r="BN704" s="145">
        <v>0</v>
      </c>
      <c r="BO704" s="135">
        <v>0</v>
      </c>
      <c r="BP704" s="146">
        <v>0</v>
      </c>
      <c r="BQ704" s="135">
        <v>0</v>
      </c>
      <c r="BR704" s="145">
        <v>0</v>
      </c>
      <c r="BS704" s="135">
        <v>0</v>
      </c>
      <c r="BT704" s="155">
        <v>0</v>
      </c>
      <c r="BU704" s="149">
        <v>0</v>
      </c>
      <c r="BV704" s="144">
        <v>0</v>
      </c>
      <c r="BW704" s="145">
        <v>0</v>
      </c>
      <c r="BX704" s="146">
        <v>0</v>
      </c>
      <c r="BY704" s="147" t="s">
        <v>132</v>
      </c>
      <c r="BZ704" s="144">
        <v>0</v>
      </c>
      <c r="CA704" s="145">
        <v>0</v>
      </c>
      <c r="CB704" s="145">
        <v>0</v>
      </c>
      <c r="CC704" s="145">
        <v>0</v>
      </c>
      <c r="CD704" s="144">
        <v>0</v>
      </c>
      <c r="CE704" s="145">
        <v>0</v>
      </c>
      <c r="CF704" s="145">
        <v>0</v>
      </c>
      <c r="CG704" s="145">
        <v>0</v>
      </c>
      <c r="CH704" s="134" t="s">
        <v>127</v>
      </c>
      <c r="CI704" s="145">
        <v>0</v>
      </c>
      <c r="CJ704" s="148">
        <v>0</v>
      </c>
      <c r="CK704" s="149">
        <v>0</v>
      </c>
      <c r="CL704" s="144">
        <v>0</v>
      </c>
      <c r="CM704" s="145">
        <v>0</v>
      </c>
      <c r="CN704" s="145">
        <v>0</v>
      </c>
      <c r="CO704" s="134" t="s">
        <v>132</v>
      </c>
      <c r="CP704" s="136"/>
      <c r="CQ704" s="133" t="s">
        <v>132</v>
      </c>
      <c r="CR704" s="134" t="s">
        <v>132</v>
      </c>
      <c r="CS704" s="112"/>
      <c r="CT704" s="134" t="s">
        <v>132</v>
      </c>
      <c r="CU704" s="135"/>
      <c r="CV704" s="135"/>
      <c r="CW704" s="136" t="s">
        <v>132</v>
      </c>
      <c r="CX704" s="137" t="s">
        <v>132</v>
      </c>
      <c r="CY704" s="137" t="s">
        <v>132</v>
      </c>
      <c r="CZ704" s="137" t="s">
        <v>132</v>
      </c>
      <c r="DA704" s="163"/>
      <c r="DB704" s="156" t="s">
        <v>2744</v>
      </c>
      <c r="DC704" s="138" t="s">
        <v>149</v>
      </c>
      <c r="DD704" s="139" t="s">
        <v>2735</v>
      </c>
      <c r="DE704" s="947" t="s">
        <v>210</v>
      </c>
    </row>
    <row r="705" spans="1:109">
      <c r="A705" s="49"/>
      <c r="B705" s="59">
        <f t="shared" ca="1" si="10"/>
        <v>697</v>
      </c>
      <c r="C705" s="115" t="s">
        <v>2644</v>
      </c>
      <c r="D705" s="150" t="s">
        <v>6108</v>
      </c>
      <c r="E705" s="65" t="s">
        <v>6109</v>
      </c>
      <c r="F705" s="116" t="s">
        <v>132</v>
      </c>
      <c r="G705" s="117" t="s">
        <v>132</v>
      </c>
      <c r="H705" s="459">
        <v>26444</v>
      </c>
      <c r="I705" s="65" t="s">
        <v>477</v>
      </c>
      <c r="J705" s="67" t="s">
        <v>6110</v>
      </c>
      <c r="K705" s="61" t="s">
        <v>479</v>
      </c>
      <c r="L705" s="112"/>
      <c r="M705" s="118" t="s">
        <v>2727</v>
      </c>
      <c r="N705" s="65" t="s">
        <v>1752</v>
      </c>
      <c r="O705" s="67" t="s">
        <v>6111</v>
      </c>
      <c r="P705" s="431" t="s">
        <v>3852</v>
      </c>
      <c r="Q705" s="112"/>
      <c r="R705" s="151">
        <v>0</v>
      </c>
      <c r="S705" s="425">
        <v>0</v>
      </c>
      <c r="T705" s="815"/>
      <c r="U705" s="159"/>
      <c r="V705" s="282"/>
      <c r="W705" s="159"/>
      <c r="X705" s="114"/>
      <c r="Y705" s="159"/>
      <c r="Z705" s="114"/>
      <c r="AA705" s="159"/>
      <c r="AB705" s="114"/>
      <c r="AC705" s="159"/>
      <c r="AD705" s="114"/>
      <c r="AE705" s="159"/>
      <c r="AF705" s="114"/>
      <c r="AG705" s="159"/>
      <c r="AH705" s="114"/>
      <c r="AI705" s="159"/>
      <c r="AJ705" s="114"/>
      <c r="AK705" s="159"/>
      <c r="AL705" s="114"/>
      <c r="AM705" s="159"/>
      <c r="AN705" s="144">
        <v>0</v>
      </c>
      <c r="AO705" s="161">
        <v>0</v>
      </c>
      <c r="AP705" s="130">
        <v>0</v>
      </c>
      <c r="AQ705" s="212">
        <v>4</v>
      </c>
      <c r="AR705" s="66">
        <v>0</v>
      </c>
      <c r="AS705" s="120">
        <v>1</v>
      </c>
      <c r="AT705" s="121">
        <v>0</v>
      </c>
      <c r="AU705" s="66">
        <v>0</v>
      </c>
      <c r="AV705" s="122">
        <v>0</v>
      </c>
      <c r="AW705" s="121">
        <v>2</v>
      </c>
      <c r="AX705" s="66">
        <v>0</v>
      </c>
      <c r="AY705" s="122">
        <v>0</v>
      </c>
      <c r="AZ705" s="121">
        <v>0</v>
      </c>
      <c r="BA705" s="66">
        <v>0</v>
      </c>
      <c r="BB705" s="122">
        <v>0</v>
      </c>
      <c r="BC705" s="121">
        <v>0</v>
      </c>
      <c r="BD705" s="66">
        <v>0</v>
      </c>
      <c r="BE705" s="122">
        <v>0</v>
      </c>
      <c r="BF705" s="113">
        <v>1</v>
      </c>
      <c r="BG705" s="66">
        <v>0</v>
      </c>
      <c r="BH705" s="66">
        <v>0</v>
      </c>
      <c r="BI705" s="151">
        <v>3</v>
      </c>
      <c r="BJ705" s="143">
        <v>12</v>
      </c>
      <c r="BK705" s="154">
        <v>0</v>
      </c>
      <c r="BL705" s="144">
        <v>0</v>
      </c>
      <c r="BM705" s="135">
        <v>0</v>
      </c>
      <c r="BN705" s="145">
        <v>0</v>
      </c>
      <c r="BO705" s="135">
        <v>0</v>
      </c>
      <c r="BP705" s="146">
        <v>0</v>
      </c>
      <c r="BQ705" s="135">
        <v>0</v>
      </c>
      <c r="BR705" s="145">
        <v>0</v>
      </c>
      <c r="BS705" s="135">
        <v>0</v>
      </c>
      <c r="BT705" s="155">
        <v>0</v>
      </c>
      <c r="BU705" s="149">
        <v>0</v>
      </c>
      <c r="BV705" s="144">
        <v>0</v>
      </c>
      <c r="BW705" s="145">
        <v>0</v>
      </c>
      <c r="BX705" s="146">
        <v>0</v>
      </c>
      <c r="BY705" s="147" t="s">
        <v>132</v>
      </c>
      <c r="BZ705" s="144">
        <v>0</v>
      </c>
      <c r="CA705" s="145">
        <v>0</v>
      </c>
      <c r="CB705" s="145">
        <v>0</v>
      </c>
      <c r="CC705" s="145">
        <v>0</v>
      </c>
      <c r="CD705" s="144">
        <v>0</v>
      </c>
      <c r="CE705" s="145">
        <v>0</v>
      </c>
      <c r="CF705" s="145">
        <v>0</v>
      </c>
      <c r="CG705" s="145">
        <v>0</v>
      </c>
      <c r="CH705" s="134" t="s">
        <v>127</v>
      </c>
      <c r="CI705" s="145">
        <v>0</v>
      </c>
      <c r="CJ705" s="148">
        <v>0</v>
      </c>
      <c r="CK705" s="149">
        <v>0</v>
      </c>
      <c r="CL705" s="144">
        <v>0</v>
      </c>
      <c r="CM705" s="145">
        <v>0</v>
      </c>
      <c r="CN705" s="145">
        <v>0</v>
      </c>
      <c r="CO705" s="134" t="s">
        <v>132</v>
      </c>
      <c r="CP705" s="136"/>
      <c r="CQ705" s="133" t="s">
        <v>132</v>
      </c>
      <c r="CR705" s="134" t="s">
        <v>132</v>
      </c>
      <c r="CS705" s="112"/>
      <c r="CT705" s="134" t="s">
        <v>132</v>
      </c>
      <c r="CU705" s="135"/>
      <c r="CV705" s="135"/>
      <c r="CW705" s="136" t="s">
        <v>132</v>
      </c>
      <c r="CX705" s="137" t="s">
        <v>132</v>
      </c>
      <c r="CY705" s="137" t="s">
        <v>132</v>
      </c>
      <c r="CZ705" s="137" t="s">
        <v>132</v>
      </c>
      <c r="DA705" s="163"/>
      <c r="DB705" s="156" t="s">
        <v>2744</v>
      </c>
      <c r="DC705" s="138" t="s">
        <v>149</v>
      </c>
      <c r="DD705" s="139" t="s">
        <v>2735</v>
      </c>
      <c r="DE705" s="947" t="s">
        <v>210</v>
      </c>
    </row>
    <row r="706" spans="1:109">
      <c r="A706" s="49"/>
      <c r="B706" s="59">
        <f t="shared" ca="1" si="10"/>
        <v>698</v>
      </c>
      <c r="C706" s="115" t="s">
        <v>2644</v>
      </c>
      <c r="D706" s="150" t="s">
        <v>6112</v>
      </c>
      <c r="E706" s="65" t="s">
        <v>6113</v>
      </c>
      <c r="F706" s="116" t="s">
        <v>132</v>
      </c>
      <c r="G706" s="117" t="s">
        <v>132</v>
      </c>
      <c r="H706" s="459">
        <v>28573</v>
      </c>
      <c r="I706" s="65" t="s">
        <v>477</v>
      </c>
      <c r="J706" s="67" t="s">
        <v>6110</v>
      </c>
      <c r="K706" s="61" t="s">
        <v>479</v>
      </c>
      <c r="L706" s="112"/>
      <c r="M706" s="118" t="s">
        <v>132</v>
      </c>
      <c r="N706" s="65" t="s">
        <v>1752</v>
      </c>
      <c r="O706" s="67" t="s">
        <v>6114</v>
      </c>
      <c r="P706" s="431" t="s">
        <v>3852</v>
      </c>
      <c r="Q706" s="112"/>
      <c r="R706" s="151">
        <v>0</v>
      </c>
      <c r="S706" s="425">
        <v>0</v>
      </c>
      <c r="T706" s="815"/>
      <c r="U706" s="159"/>
      <c r="V706" s="282"/>
      <c r="W706" s="159"/>
      <c r="X706" s="114"/>
      <c r="Y706" s="159"/>
      <c r="Z706" s="114"/>
      <c r="AA706" s="159"/>
      <c r="AB706" s="114"/>
      <c r="AC706" s="159"/>
      <c r="AD706" s="114"/>
      <c r="AE706" s="159"/>
      <c r="AF706" s="114"/>
      <c r="AG706" s="159"/>
      <c r="AH706" s="114"/>
      <c r="AI706" s="159"/>
      <c r="AJ706" s="114"/>
      <c r="AK706" s="159"/>
      <c r="AL706" s="114"/>
      <c r="AM706" s="159"/>
      <c r="AN706" s="144">
        <v>0</v>
      </c>
      <c r="AO706" s="161">
        <v>0</v>
      </c>
      <c r="AP706" s="130">
        <v>0</v>
      </c>
      <c r="AQ706" s="212">
        <v>2</v>
      </c>
      <c r="AR706" s="66">
        <v>0</v>
      </c>
      <c r="AS706" s="120">
        <v>0</v>
      </c>
      <c r="AT706" s="121">
        <v>0</v>
      </c>
      <c r="AU706" s="66">
        <v>0</v>
      </c>
      <c r="AV706" s="122">
        <v>0</v>
      </c>
      <c r="AW706" s="121">
        <v>2</v>
      </c>
      <c r="AX706" s="66">
        <v>0</v>
      </c>
      <c r="AY706" s="122">
        <v>0</v>
      </c>
      <c r="AZ706" s="121">
        <v>0</v>
      </c>
      <c r="BA706" s="66">
        <v>0</v>
      </c>
      <c r="BB706" s="122">
        <v>0</v>
      </c>
      <c r="BC706" s="121">
        <v>0</v>
      </c>
      <c r="BD706" s="66">
        <v>0</v>
      </c>
      <c r="BE706" s="122">
        <v>0</v>
      </c>
      <c r="BF706" s="113">
        <v>1</v>
      </c>
      <c r="BG706" s="66">
        <v>1</v>
      </c>
      <c r="BH706" s="66">
        <v>0.5</v>
      </c>
      <c r="BI706" s="151">
        <v>2</v>
      </c>
      <c r="BJ706" s="143">
        <v>8</v>
      </c>
      <c r="BK706" s="154">
        <v>0</v>
      </c>
      <c r="BL706" s="144">
        <v>0</v>
      </c>
      <c r="BM706" s="135">
        <v>0</v>
      </c>
      <c r="BN706" s="145">
        <v>0</v>
      </c>
      <c r="BO706" s="135">
        <v>0</v>
      </c>
      <c r="BP706" s="146">
        <v>0</v>
      </c>
      <c r="BQ706" s="135">
        <v>0</v>
      </c>
      <c r="BR706" s="145">
        <v>0</v>
      </c>
      <c r="BS706" s="135">
        <v>0</v>
      </c>
      <c r="BT706" s="155">
        <v>0</v>
      </c>
      <c r="BU706" s="149">
        <v>0</v>
      </c>
      <c r="BV706" s="144">
        <v>0</v>
      </c>
      <c r="BW706" s="145">
        <v>0</v>
      </c>
      <c r="BX706" s="146">
        <v>0</v>
      </c>
      <c r="BY706" s="147" t="s">
        <v>132</v>
      </c>
      <c r="BZ706" s="144">
        <v>0</v>
      </c>
      <c r="CA706" s="145">
        <v>0</v>
      </c>
      <c r="CB706" s="145">
        <v>0</v>
      </c>
      <c r="CC706" s="145">
        <v>0</v>
      </c>
      <c r="CD706" s="144">
        <v>0</v>
      </c>
      <c r="CE706" s="145">
        <v>0</v>
      </c>
      <c r="CF706" s="145">
        <v>0</v>
      </c>
      <c r="CG706" s="145">
        <v>0</v>
      </c>
      <c r="CH706" s="134" t="s">
        <v>132</v>
      </c>
      <c r="CI706" s="145"/>
      <c r="CJ706" s="148"/>
      <c r="CK706" s="149"/>
      <c r="CL706" s="144">
        <v>0</v>
      </c>
      <c r="CM706" s="145">
        <v>0</v>
      </c>
      <c r="CN706" s="145">
        <v>0</v>
      </c>
      <c r="CO706" s="134" t="s">
        <v>132</v>
      </c>
      <c r="CP706" s="136"/>
      <c r="CQ706" s="133" t="s">
        <v>132</v>
      </c>
      <c r="CR706" s="134" t="s">
        <v>132</v>
      </c>
      <c r="CS706" s="112"/>
      <c r="CT706" s="134" t="s">
        <v>132</v>
      </c>
      <c r="CU706" s="135"/>
      <c r="CV706" s="135"/>
      <c r="CW706" s="136" t="s">
        <v>132</v>
      </c>
      <c r="CX706" s="137" t="s">
        <v>132</v>
      </c>
      <c r="CY706" s="137" t="s">
        <v>132</v>
      </c>
      <c r="CZ706" s="137" t="s">
        <v>132</v>
      </c>
      <c r="DA706" s="163"/>
      <c r="DB706" s="156" t="s">
        <v>2744</v>
      </c>
      <c r="DC706" s="138" t="s">
        <v>149</v>
      </c>
      <c r="DD706" s="139" t="s">
        <v>2735</v>
      </c>
      <c r="DE706" s="947" t="s">
        <v>210</v>
      </c>
    </row>
    <row r="707" spans="1:109">
      <c r="A707" s="49"/>
      <c r="B707" s="59">
        <f t="shared" ca="1" si="10"/>
        <v>699</v>
      </c>
      <c r="C707" s="115" t="s">
        <v>2644</v>
      </c>
      <c r="D707" s="150" t="s">
        <v>6115</v>
      </c>
      <c r="E707" s="65" t="s">
        <v>6116</v>
      </c>
      <c r="F707" s="116" t="s">
        <v>132</v>
      </c>
      <c r="G707" s="117" t="s">
        <v>127</v>
      </c>
      <c r="H707" s="459">
        <v>28522</v>
      </c>
      <c r="I707" s="65" t="s">
        <v>477</v>
      </c>
      <c r="J707" s="67" t="s">
        <v>6110</v>
      </c>
      <c r="K707" s="61" t="s">
        <v>479</v>
      </c>
      <c r="L707" s="112"/>
      <c r="M707" s="118" t="s">
        <v>132</v>
      </c>
      <c r="N707" s="65" t="s">
        <v>1752</v>
      </c>
      <c r="O707" s="67" t="s">
        <v>6117</v>
      </c>
      <c r="P707" s="431" t="s">
        <v>3852</v>
      </c>
      <c r="Q707" s="112"/>
      <c r="R707" s="151">
        <v>0</v>
      </c>
      <c r="S707" s="425">
        <v>0</v>
      </c>
      <c r="T707" s="815"/>
      <c r="U707" s="159"/>
      <c r="V707" s="282"/>
      <c r="W707" s="159"/>
      <c r="X707" s="114"/>
      <c r="Y707" s="159"/>
      <c r="Z707" s="114"/>
      <c r="AA707" s="159"/>
      <c r="AB707" s="114"/>
      <c r="AC707" s="159"/>
      <c r="AD707" s="114"/>
      <c r="AE707" s="159"/>
      <c r="AF707" s="114"/>
      <c r="AG707" s="159"/>
      <c r="AH707" s="114"/>
      <c r="AI707" s="159"/>
      <c r="AJ707" s="114"/>
      <c r="AK707" s="159"/>
      <c r="AL707" s="114"/>
      <c r="AM707" s="159"/>
      <c r="AN707" s="144">
        <v>0</v>
      </c>
      <c r="AO707" s="161">
        <v>0</v>
      </c>
      <c r="AP707" s="130">
        <v>0</v>
      </c>
      <c r="AQ707" s="212">
        <v>0</v>
      </c>
      <c r="AR707" s="66">
        <v>0</v>
      </c>
      <c r="AS707" s="120">
        <v>0</v>
      </c>
      <c r="AT707" s="121">
        <v>0</v>
      </c>
      <c r="AU707" s="66">
        <v>0</v>
      </c>
      <c r="AV707" s="122">
        <v>0</v>
      </c>
      <c r="AW707" s="121">
        <v>0</v>
      </c>
      <c r="AX707" s="66">
        <v>0</v>
      </c>
      <c r="AY707" s="122">
        <v>0</v>
      </c>
      <c r="AZ707" s="121">
        <v>0</v>
      </c>
      <c r="BA707" s="66">
        <v>0</v>
      </c>
      <c r="BB707" s="122">
        <v>0</v>
      </c>
      <c r="BC707" s="121">
        <v>0</v>
      </c>
      <c r="BD707" s="66">
        <v>0</v>
      </c>
      <c r="BE707" s="122">
        <v>0</v>
      </c>
      <c r="BF707" s="113">
        <v>0</v>
      </c>
      <c r="BG707" s="66">
        <v>0</v>
      </c>
      <c r="BH707" s="66">
        <v>0</v>
      </c>
      <c r="BI707" s="151">
        <v>0</v>
      </c>
      <c r="BJ707" s="143">
        <v>0</v>
      </c>
      <c r="BK707" s="154">
        <v>0</v>
      </c>
      <c r="BL707" s="144">
        <v>0</v>
      </c>
      <c r="BM707" s="135">
        <v>0</v>
      </c>
      <c r="BN707" s="145">
        <v>0</v>
      </c>
      <c r="BO707" s="135">
        <v>0</v>
      </c>
      <c r="BP707" s="146">
        <v>0</v>
      </c>
      <c r="BQ707" s="135">
        <v>0</v>
      </c>
      <c r="BR707" s="145">
        <v>0</v>
      </c>
      <c r="BS707" s="135">
        <v>0</v>
      </c>
      <c r="BT707" s="155">
        <v>0</v>
      </c>
      <c r="BU707" s="149">
        <v>0</v>
      </c>
      <c r="BV707" s="144">
        <v>0</v>
      </c>
      <c r="BW707" s="145">
        <v>0</v>
      </c>
      <c r="BX707" s="146">
        <v>0</v>
      </c>
      <c r="BY707" s="147" t="s">
        <v>132</v>
      </c>
      <c r="BZ707" s="144">
        <v>0</v>
      </c>
      <c r="CA707" s="145">
        <v>0</v>
      </c>
      <c r="CB707" s="145">
        <v>0</v>
      </c>
      <c r="CC707" s="145">
        <v>0</v>
      </c>
      <c r="CD707" s="144">
        <v>0</v>
      </c>
      <c r="CE707" s="145">
        <v>0</v>
      </c>
      <c r="CF707" s="145">
        <v>0</v>
      </c>
      <c r="CG707" s="145">
        <v>0</v>
      </c>
      <c r="CH707" s="134" t="s">
        <v>132</v>
      </c>
      <c r="CI707" s="145"/>
      <c r="CJ707" s="148"/>
      <c r="CK707" s="149"/>
      <c r="CL707" s="144">
        <v>0</v>
      </c>
      <c r="CM707" s="145">
        <v>0</v>
      </c>
      <c r="CN707" s="145">
        <v>0</v>
      </c>
      <c r="CO707" s="134" t="s">
        <v>132</v>
      </c>
      <c r="CP707" s="136"/>
      <c r="CQ707" s="133" t="s">
        <v>132</v>
      </c>
      <c r="CR707" s="134" t="s">
        <v>132</v>
      </c>
      <c r="CS707" s="112"/>
      <c r="CT707" s="134" t="s">
        <v>132</v>
      </c>
      <c r="CU707" s="135"/>
      <c r="CV707" s="135"/>
      <c r="CW707" s="136" t="s">
        <v>132</v>
      </c>
      <c r="CX707" s="137" t="s">
        <v>132</v>
      </c>
      <c r="CY707" s="137" t="s">
        <v>132</v>
      </c>
      <c r="CZ707" s="137" t="s">
        <v>132</v>
      </c>
      <c r="DA707" s="163"/>
      <c r="DB707" s="156" t="s">
        <v>2744</v>
      </c>
      <c r="DC707" s="138" t="s">
        <v>149</v>
      </c>
      <c r="DD707" s="139" t="s">
        <v>2735</v>
      </c>
      <c r="DE707" s="947" t="s">
        <v>210</v>
      </c>
    </row>
    <row r="708" spans="1:109">
      <c r="A708" s="49"/>
      <c r="B708" s="59">
        <f t="shared" ca="1" si="10"/>
        <v>700</v>
      </c>
      <c r="C708" s="115" t="s">
        <v>2644</v>
      </c>
      <c r="D708" s="150" t="s">
        <v>6118</v>
      </c>
      <c r="E708" s="65" t="s">
        <v>6119</v>
      </c>
      <c r="F708" s="116" t="s">
        <v>132</v>
      </c>
      <c r="G708" s="117" t="s">
        <v>132</v>
      </c>
      <c r="H708" s="459">
        <v>38442</v>
      </c>
      <c r="I708" s="65" t="s">
        <v>477</v>
      </c>
      <c r="J708" s="67" t="s">
        <v>6110</v>
      </c>
      <c r="K708" s="61" t="s">
        <v>528</v>
      </c>
      <c r="L708" s="112" t="s">
        <v>6120</v>
      </c>
      <c r="M708" s="118" t="s">
        <v>132</v>
      </c>
      <c r="N708" s="65" t="s">
        <v>1752</v>
      </c>
      <c r="O708" s="67" t="s">
        <v>6121</v>
      </c>
      <c r="P708" s="431" t="s">
        <v>3852</v>
      </c>
      <c r="Q708" s="112"/>
      <c r="R708" s="151">
        <v>16</v>
      </c>
      <c r="S708" s="144">
        <v>1</v>
      </c>
      <c r="T708" s="282" t="s">
        <v>1304</v>
      </c>
      <c r="U708" s="159">
        <v>22</v>
      </c>
      <c r="V708" s="282"/>
      <c r="W708" s="159"/>
      <c r="X708" s="114"/>
      <c r="Y708" s="159"/>
      <c r="Z708" s="114"/>
      <c r="AA708" s="159"/>
      <c r="AB708" s="114"/>
      <c r="AC708" s="159"/>
      <c r="AD708" s="114"/>
      <c r="AE708" s="159"/>
      <c r="AF708" s="114"/>
      <c r="AG708" s="159"/>
      <c r="AH708" s="114"/>
      <c r="AI708" s="159"/>
      <c r="AJ708" s="114"/>
      <c r="AK708" s="159"/>
      <c r="AL708" s="114"/>
      <c r="AM708" s="159"/>
      <c r="AN708" s="144">
        <v>4</v>
      </c>
      <c r="AO708" s="161">
        <v>0.75</v>
      </c>
      <c r="AP708" s="130">
        <v>0</v>
      </c>
      <c r="AQ708" s="212">
        <v>0</v>
      </c>
      <c r="AR708" s="66">
        <v>0</v>
      </c>
      <c r="AS708" s="120">
        <v>0</v>
      </c>
      <c r="AT708" s="121">
        <v>0</v>
      </c>
      <c r="AU708" s="66">
        <v>0</v>
      </c>
      <c r="AV708" s="122">
        <v>0</v>
      </c>
      <c r="AW708" s="121">
        <v>2</v>
      </c>
      <c r="AX708" s="66">
        <v>5</v>
      </c>
      <c r="AY708" s="122">
        <v>2.5099999999999998</v>
      </c>
      <c r="AZ708" s="121">
        <v>0</v>
      </c>
      <c r="BA708" s="66">
        <v>0</v>
      </c>
      <c r="BB708" s="122">
        <v>0</v>
      </c>
      <c r="BC708" s="121">
        <v>2</v>
      </c>
      <c r="BD708" s="66">
        <v>1</v>
      </c>
      <c r="BE708" s="122">
        <v>0.04</v>
      </c>
      <c r="BF708" s="113">
        <v>1</v>
      </c>
      <c r="BG708" s="66">
        <v>0</v>
      </c>
      <c r="BH708" s="66">
        <v>0</v>
      </c>
      <c r="BI708" s="151">
        <v>6</v>
      </c>
      <c r="BJ708" s="143">
        <v>22</v>
      </c>
      <c r="BK708" s="154">
        <v>0</v>
      </c>
      <c r="BL708" s="144">
        <v>0</v>
      </c>
      <c r="BM708" s="135">
        <v>0</v>
      </c>
      <c r="BN708" s="145">
        <v>0</v>
      </c>
      <c r="BO708" s="135">
        <v>0</v>
      </c>
      <c r="BP708" s="146">
        <v>0</v>
      </c>
      <c r="BQ708" s="135">
        <v>0</v>
      </c>
      <c r="BR708" s="145">
        <v>0</v>
      </c>
      <c r="BS708" s="135">
        <v>0</v>
      </c>
      <c r="BT708" s="155">
        <v>0</v>
      </c>
      <c r="BU708" s="149">
        <v>0</v>
      </c>
      <c r="BV708" s="144">
        <v>0</v>
      </c>
      <c r="BW708" s="145">
        <v>0</v>
      </c>
      <c r="BX708" s="146">
        <v>0</v>
      </c>
      <c r="BY708" s="147" t="s">
        <v>132</v>
      </c>
      <c r="BZ708" s="144">
        <v>0</v>
      </c>
      <c r="CA708" s="145">
        <v>0</v>
      </c>
      <c r="CB708" s="145">
        <v>0</v>
      </c>
      <c r="CC708" s="145">
        <v>0</v>
      </c>
      <c r="CD708" s="144">
        <v>0</v>
      </c>
      <c r="CE708" s="145">
        <v>0</v>
      </c>
      <c r="CF708" s="145">
        <v>0</v>
      </c>
      <c r="CG708" s="145">
        <v>0</v>
      </c>
      <c r="CH708" s="134" t="s">
        <v>132</v>
      </c>
      <c r="CI708" s="145"/>
      <c r="CJ708" s="148"/>
      <c r="CK708" s="149"/>
      <c r="CL708" s="144">
        <v>0</v>
      </c>
      <c r="CM708" s="145">
        <v>0</v>
      </c>
      <c r="CN708" s="145">
        <v>0</v>
      </c>
      <c r="CO708" s="134" t="s">
        <v>132</v>
      </c>
      <c r="CP708" s="136"/>
      <c r="CQ708" s="133" t="s">
        <v>132</v>
      </c>
      <c r="CR708" s="134" t="s">
        <v>132</v>
      </c>
      <c r="CS708" s="112"/>
      <c r="CT708" s="134" t="s">
        <v>132</v>
      </c>
      <c r="CU708" s="135"/>
      <c r="CV708" s="135"/>
      <c r="CW708" s="136" t="s">
        <v>132</v>
      </c>
      <c r="CX708" s="137" t="s">
        <v>132</v>
      </c>
      <c r="CY708" s="137" t="s">
        <v>132</v>
      </c>
      <c r="CZ708" s="137" t="s">
        <v>132</v>
      </c>
      <c r="DA708" s="163"/>
      <c r="DB708" s="156" t="s">
        <v>2744</v>
      </c>
      <c r="DC708" s="138" t="s">
        <v>149</v>
      </c>
      <c r="DD708" s="139" t="s">
        <v>2735</v>
      </c>
      <c r="DE708" s="947" t="s">
        <v>210</v>
      </c>
    </row>
    <row r="709" spans="1:109" ht="40.5">
      <c r="A709" s="49"/>
      <c r="B709" s="59">
        <f t="shared" ca="1" si="10"/>
        <v>701</v>
      </c>
      <c r="C709" s="115" t="s">
        <v>2644</v>
      </c>
      <c r="D709" s="150" t="s">
        <v>6122</v>
      </c>
      <c r="E709" s="65" t="s">
        <v>6123</v>
      </c>
      <c r="F709" s="116" t="s">
        <v>132</v>
      </c>
      <c r="G709" s="117" t="s">
        <v>132</v>
      </c>
      <c r="H709" s="459">
        <v>38442</v>
      </c>
      <c r="I709" s="65" t="s">
        <v>477</v>
      </c>
      <c r="J709" s="67" t="s">
        <v>6110</v>
      </c>
      <c r="K709" s="61" t="s">
        <v>479</v>
      </c>
      <c r="L709" s="112"/>
      <c r="M709" s="118" t="s">
        <v>2727</v>
      </c>
      <c r="N709" s="65" t="s">
        <v>1752</v>
      </c>
      <c r="O709" s="67" t="s">
        <v>6124</v>
      </c>
      <c r="P709" s="431" t="s">
        <v>3852</v>
      </c>
      <c r="Q709" s="112"/>
      <c r="R709" s="151">
        <v>0</v>
      </c>
      <c r="S709" s="425">
        <v>0</v>
      </c>
      <c r="T709" s="815"/>
      <c r="U709" s="159"/>
      <c r="V709" s="282"/>
      <c r="W709" s="159"/>
      <c r="X709" s="119"/>
      <c r="Y709" s="159"/>
      <c r="Z709" s="119"/>
      <c r="AA709" s="159"/>
      <c r="AB709" s="119"/>
      <c r="AC709" s="159"/>
      <c r="AD709" s="119"/>
      <c r="AE709" s="159"/>
      <c r="AF709" s="119"/>
      <c r="AG709" s="159"/>
      <c r="AH709" s="119"/>
      <c r="AI709" s="159"/>
      <c r="AJ709" s="119"/>
      <c r="AK709" s="159"/>
      <c r="AL709" s="119"/>
      <c r="AM709" s="159"/>
      <c r="AN709" s="144">
        <v>1</v>
      </c>
      <c r="AO709" s="161">
        <v>0.8</v>
      </c>
      <c r="AP709" s="130">
        <v>0</v>
      </c>
      <c r="AQ709" s="212">
        <v>0</v>
      </c>
      <c r="AR709" s="66">
        <v>0</v>
      </c>
      <c r="AS709" s="120">
        <v>1</v>
      </c>
      <c r="AT709" s="121">
        <v>0</v>
      </c>
      <c r="AU709" s="66">
        <v>0</v>
      </c>
      <c r="AV709" s="122">
        <v>0</v>
      </c>
      <c r="AW709" s="121">
        <v>2</v>
      </c>
      <c r="AX709" s="66">
        <v>2</v>
      </c>
      <c r="AY709" s="122">
        <v>2.8</v>
      </c>
      <c r="AZ709" s="121">
        <v>0</v>
      </c>
      <c r="BA709" s="66">
        <v>0</v>
      </c>
      <c r="BB709" s="122">
        <v>0</v>
      </c>
      <c r="BC709" s="121">
        <v>0</v>
      </c>
      <c r="BD709" s="66">
        <v>0</v>
      </c>
      <c r="BE709" s="122">
        <v>0</v>
      </c>
      <c r="BF709" s="113">
        <v>0</v>
      </c>
      <c r="BG709" s="66">
        <v>2</v>
      </c>
      <c r="BH709" s="66">
        <v>1.4</v>
      </c>
      <c r="BI709" s="151">
        <v>5</v>
      </c>
      <c r="BJ709" s="143">
        <v>14</v>
      </c>
      <c r="BK709" s="154">
        <v>0</v>
      </c>
      <c r="BL709" s="144">
        <v>0</v>
      </c>
      <c r="BM709" s="135">
        <v>0</v>
      </c>
      <c r="BN709" s="145">
        <v>0</v>
      </c>
      <c r="BO709" s="135">
        <v>0</v>
      </c>
      <c r="BP709" s="146">
        <v>0</v>
      </c>
      <c r="BQ709" s="135">
        <v>0</v>
      </c>
      <c r="BR709" s="145">
        <v>0</v>
      </c>
      <c r="BS709" s="135">
        <v>0</v>
      </c>
      <c r="BT709" s="155">
        <v>0</v>
      </c>
      <c r="BU709" s="149">
        <v>0</v>
      </c>
      <c r="BV709" s="144">
        <v>0</v>
      </c>
      <c r="BW709" s="145">
        <v>0</v>
      </c>
      <c r="BX709" s="146">
        <v>0</v>
      </c>
      <c r="BY709" s="147" t="s">
        <v>132</v>
      </c>
      <c r="BZ709" s="144">
        <v>0</v>
      </c>
      <c r="CA709" s="145">
        <v>0</v>
      </c>
      <c r="CB709" s="145">
        <v>0</v>
      </c>
      <c r="CC709" s="145">
        <v>0</v>
      </c>
      <c r="CD709" s="144">
        <v>0</v>
      </c>
      <c r="CE709" s="145">
        <v>0</v>
      </c>
      <c r="CF709" s="145">
        <v>0</v>
      </c>
      <c r="CG709" s="145">
        <v>0</v>
      </c>
      <c r="CH709" s="134" t="s">
        <v>127</v>
      </c>
      <c r="CI709" s="145">
        <v>0</v>
      </c>
      <c r="CJ709" s="148">
        <v>1</v>
      </c>
      <c r="CK709" s="149">
        <v>0</v>
      </c>
      <c r="CL709" s="144">
        <v>0</v>
      </c>
      <c r="CM709" s="145">
        <v>0</v>
      </c>
      <c r="CN709" s="145">
        <v>0</v>
      </c>
      <c r="CO709" s="134" t="s">
        <v>132</v>
      </c>
      <c r="CP709" s="136"/>
      <c r="CQ709" s="133" t="s">
        <v>132</v>
      </c>
      <c r="CR709" s="134" t="s">
        <v>132</v>
      </c>
      <c r="CS709" s="112"/>
      <c r="CT709" s="134" t="s">
        <v>132</v>
      </c>
      <c r="CU709" s="135"/>
      <c r="CV709" s="135"/>
      <c r="CW709" s="136" t="s">
        <v>132</v>
      </c>
      <c r="CX709" s="137" t="s">
        <v>132</v>
      </c>
      <c r="CY709" s="137" t="s">
        <v>132</v>
      </c>
      <c r="CZ709" s="137" t="s">
        <v>132</v>
      </c>
      <c r="DA709" s="163"/>
      <c r="DB709" s="156" t="s">
        <v>2744</v>
      </c>
      <c r="DC709" s="138" t="s">
        <v>149</v>
      </c>
      <c r="DD709" s="139" t="s">
        <v>2735</v>
      </c>
      <c r="DE709" s="947" t="s">
        <v>6125</v>
      </c>
    </row>
    <row r="710" spans="1:109">
      <c r="A710" s="49"/>
      <c r="B710" s="59">
        <f t="shared" ca="1" si="10"/>
        <v>702</v>
      </c>
      <c r="C710" s="115" t="s">
        <v>2644</v>
      </c>
      <c r="D710" s="150" t="s">
        <v>6126</v>
      </c>
      <c r="E710" s="65" t="s">
        <v>6127</v>
      </c>
      <c r="F710" s="116" t="s">
        <v>132</v>
      </c>
      <c r="G710" s="117" t="s">
        <v>132</v>
      </c>
      <c r="H710" s="459">
        <v>38442</v>
      </c>
      <c r="I710" s="65" t="s">
        <v>477</v>
      </c>
      <c r="J710" s="67" t="s">
        <v>6110</v>
      </c>
      <c r="K710" s="61" t="s">
        <v>479</v>
      </c>
      <c r="L710" s="112"/>
      <c r="M710" s="118" t="s">
        <v>2727</v>
      </c>
      <c r="N710" s="65" t="s">
        <v>1752</v>
      </c>
      <c r="O710" s="67" t="s">
        <v>6128</v>
      </c>
      <c r="P710" s="431" t="s">
        <v>3852</v>
      </c>
      <c r="Q710" s="112"/>
      <c r="R710" s="151">
        <v>0</v>
      </c>
      <c r="S710" s="425">
        <v>0</v>
      </c>
      <c r="T710" s="815"/>
      <c r="U710" s="159"/>
      <c r="V710" s="282"/>
      <c r="W710" s="159"/>
      <c r="X710" s="114"/>
      <c r="Y710" s="159"/>
      <c r="Z710" s="114"/>
      <c r="AA710" s="159"/>
      <c r="AB710" s="114"/>
      <c r="AC710" s="159"/>
      <c r="AD710" s="114"/>
      <c r="AE710" s="159"/>
      <c r="AF710" s="114"/>
      <c r="AG710" s="159"/>
      <c r="AH710" s="114"/>
      <c r="AI710" s="159"/>
      <c r="AJ710" s="114"/>
      <c r="AK710" s="159"/>
      <c r="AL710" s="114"/>
      <c r="AM710" s="159"/>
      <c r="AN710" s="144">
        <v>0</v>
      </c>
      <c r="AO710" s="161">
        <v>0</v>
      </c>
      <c r="AP710" s="130">
        <v>0</v>
      </c>
      <c r="AQ710" s="212">
        <v>0</v>
      </c>
      <c r="AR710" s="66">
        <v>0</v>
      </c>
      <c r="AS710" s="120">
        <v>1</v>
      </c>
      <c r="AT710" s="121">
        <v>0</v>
      </c>
      <c r="AU710" s="66">
        <v>0</v>
      </c>
      <c r="AV710" s="122">
        <v>0</v>
      </c>
      <c r="AW710" s="121">
        <v>0</v>
      </c>
      <c r="AX710" s="66">
        <v>2</v>
      </c>
      <c r="AY710" s="122">
        <v>0.4</v>
      </c>
      <c r="AZ710" s="121">
        <v>0</v>
      </c>
      <c r="BA710" s="66">
        <v>0</v>
      </c>
      <c r="BB710" s="122">
        <v>0</v>
      </c>
      <c r="BC710" s="121">
        <v>0</v>
      </c>
      <c r="BD710" s="66">
        <v>0</v>
      </c>
      <c r="BE710" s="122">
        <v>0</v>
      </c>
      <c r="BF710" s="113">
        <v>0</v>
      </c>
      <c r="BG710" s="66">
        <v>2</v>
      </c>
      <c r="BH710" s="66">
        <v>0.2</v>
      </c>
      <c r="BI710" s="151">
        <v>1</v>
      </c>
      <c r="BJ710" s="143">
        <v>10</v>
      </c>
      <c r="BK710" s="154">
        <v>0</v>
      </c>
      <c r="BL710" s="144">
        <v>0</v>
      </c>
      <c r="BM710" s="135">
        <v>0</v>
      </c>
      <c r="BN710" s="145">
        <v>0</v>
      </c>
      <c r="BO710" s="135">
        <v>0</v>
      </c>
      <c r="BP710" s="146">
        <v>0</v>
      </c>
      <c r="BQ710" s="135">
        <v>0</v>
      </c>
      <c r="BR710" s="145">
        <v>0</v>
      </c>
      <c r="BS710" s="135">
        <v>0</v>
      </c>
      <c r="BT710" s="155">
        <v>0</v>
      </c>
      <c r="BU710" s="149">
        <v>0</v>
      </c>
      <c r="BV710" s="144">
        <v>0</v>
      </c>
      <c r="BW710" s="145">
        <v>0</v>
      </c>
      <c r="BX710" s="146">
        <v>0</v>
      </c>
      <c r="BY710" s="147" t="s">
        <v>132</v>
      </c>
      <c r="BZ710" s="144">
        <v>0</v>
      </c>
      <c r="CA710" s="145">
        <v>0</v>
      </c>
      <c r="CB710" s="145">
        <v>0</v>
      </c>
      <c r="CC710" s="145">
        <v>0</v>
      </c>
      <c r="CD710" s="144">
        <v>0</v>
      </c>
      <c r="CE710" s="145">
        <v>0</v>
      </c>
      <c r="CF710" s="145">
        <v>0</v>
      </c>
      <c r="CG710" s="145">
        <v>0</v>
      </c>
      <c r="CH710" s="134" t="s">
        <v>132</v>
      </c>
      <c r="CI710" s="145"/>
      <c r="CJ710" s="145"/>
      <c r="CK710" s="145"/>
      <c r="CL710" s="145">
        <v>0</v>
      </c>
      <c r="CM710" s="145">
        <v>0</v>
      </c>
      <c r="CN710" s="145">
        <v>0</v>
      </c>
      <c r="CO710" s="134" t="s">
        <v>132</v>
      </c>
      <c r="CP710" s="136"/>
      <c r="CQ710" s="133" t="s">
        <v>132</v>
      </c>
      <c r="CR710" s="134" t="s">
        <v>132</v>
      </c>
      <c r="CS710" s="112"/>
      <c r="CT710" s="134" t="s">
        <v>132</v>
      </c>
      <c r="CU710" s="135"/>
      <c r="CV710" s="135"/>
      <c r="CW710" s="136" t="s">
        <v>132</v>
      </c>
      <c r="CX710" s="137" t="s">
        <v>132</v>
      </c>
      <c r="CY710" s="137" t="s">
        <v>132</v>
      </c>
      <c r="CZ710" s="137" t="s">
        <v>132</v>
      </c>
      <c r="DA710" s="163"/>
      <c r="DB710" s="156" t="s">
        <v>2744</v>
      </c>
      <c r="DC710" s="138" t="s">
        <v>149</v>
      </c>
      <c r="DD710" s="139" t="s">
        <v>2735</v>
      </c>
      <c r="DE710" s="947" t="s">
        <v>210</v>
      </c>
    </row>
    <row r="711" spans="1:109">
      <c r="A711" s="49"/>
      <c r="B711" s="59">
        <f t="shared" ca="1" si="10"/>
        <v>703</v>
      </c>
      <c r="C711" s="115" t="s">
        <v>2644</v>
      </c>
      <c r="D711" s="150" t="s">
        <v>6129</v>
      </c>
      <c r="E711" s="65" t="s">
        <v>6130</v>
      </c>
      <c r="F711" s="116" t="s">
        <v>132</v>
      </c>
      <c r="G711" s="117" t="s">
        <v>132</v>
      </c>
      <c r="H711" s="459">
        <v>38442</v>
      </c>
      <c r="I711" s="65" t="s">
        <v>477</v>
      </c>
      <c r="J711" s="67" t="s">
        <v>6110</v>
      </c>
      <c r="K711" s="61" t="s">
        <v>479</v>
      </c>
      <c r="L711" s="112"/>
      <c r="M711" s="118" t="s">
        <v>132</v>
      </c>
      <c r="N711" s="65" t="s">
        <v>1752</v>
      </c>
      <c r="O711" s="67" t="s">
        <v>6131</v>
      </c>
      <c r="P711" s="431" t="s">
        <v>3852</v>
      </c>
      <c r="Q711" s="112"/>
      <c r="R711" s="151">
        <v>0</v>
      </c>
      <c r="S711" s="425">
        <v>0</v>
      </c>
      <c r="T711" s="815"/>
      <c r="U711" s="159"/>
      <c r="V711" s="282"/>
      <c r="W711" s="159"/>
      <c r="X711" s="114"/>
      <c r="Y711" s="159"/>
      <c r="Z711" s="114"/>
      <c r="AA711" s="159"/>
      <c r="AB711" s="114"/>
      <c r="AC711" s="159"/>
      <c r="AD711" s="114"/>
      <c r="AE711" s="159"/>
      <c r="AF711" s="114"/>
      <c r="AG711" s="159"/>
      <c r="AH711" s="114"/>
      <c r="AI711" s="159"/>
      <c r="AJ711" s="114"/>
      <c r="AK711" s="159"/>
      <c r="AL711" s="114"/>
      <c r="AM711" s="159"/>
      <c r="AN711" s="144">
        <v>1</v>
      </c>
      <c r="AO711" s="161">
        <v>0.1</v>
      </c>
      <c r="AP711" s="130">
        <v>0</v>
      </c>
      <c r="AQ711" s="212">
        <v>0</v>
      </c>
      <c r="AR711" s="66">
        <v>0</v>
      </c>
      <c r="AS711" s="120">
        <v>0</v>
      </c>
      <c r="AT711" s="121">
        <v>0</v>
      </c>
      <c r="AU711" s="66">
        <v>0</v>
      </c>
      <c r="AV711" s="122">
        <v>0</v>
      </c>
      <c r="AW711" s="121">
        <v>0</v>
      </c>
      <c r="AX711" s="66">
        <v>2</v>
      </c>
      <c r="AY711" s="122">
        <v>0.4</v>
      </c>
      <c r="AZ711" s="121">
        <v>0</v>
      </c>
      <c r="BA711" s="66">
        <v>0</v>
      </c>
      <c r="BB711" s="122">
        <v>0</v>
      </c>
      <c r="BC711" s="121">
        <v>0</v>
      </c>
      <c r="BD711" s="66">
        <v>0</v>
      </c>
      <c r="BE711" s="122">
        <v>0</v>
      </c>
      <c r="BF711" s="113">
        <v>0</v>
      </c>
      <c r="BG711" s="66">
        <v>2</v>
      </c>
      <c r="BH711" s="66">
        <v>0.2</v>
      </c>
      <c r="BI711" s="151">
        <v>1</v>
      </c>
      <c r="BJ711" s="143">
        <v>8</v>
      </c>
      <c r="BK711" s="154">
        <v>0</v>
      </c>
      <c r="BL711" s="144">
        <v>0</v>
      </c>
      <c r="BM711" s="135">
        <v>0</v>
      </c>
      <c r="BN711" s="145">
        <v>0</v>
      </c>
      <c r="BO711" s="135">
        <v>0</v>
      </c>
      <c r="BP711" s="146">
        <v>0</v>
      </c>
      <c r="BQ711" s="135">
        <v>0</v>
      </c>
      <c r="BR711" s="145">
        <v>0</v>
      </c>
      <c r="BS711" s="135">
        <v>0</v>
      </c>
      <c r="BT711" s="155">
        <v>0</v>
      </c>
      <c r="BU711" s="149">
        <v>0</v>
      </c>
      <c r="BV711" s="144">
        <v>0</v>
      </c>
      <c r="BW711" s="145">
        <v>0</v>
      </c>
      <c r="BX711" s="146">
        <v>0</v>
      </c>
      <c r="BY711" s="147" t="s">
        <v>132</v>
      </c>
      <c r="BZ711" s="144">
        <v>0</v>
      </c>
      <c r="CA711" s="145">
        <v>0</v>
      </c>
      <c r="CB711" s="145">
        <v>0</v>
      </c>
      <c r="CC711" s="145">
        <v>0</v>
      </c>
      <c r="CD711" s="144">
        <v>0</v>
      </c>
      <c r="CE711" s="145">
        <v>0</v>
      </c>
      <c r="CF711" s="145">
        <v>0</v>
      </c>
      <c r="CG711" s="145">
        <v>0</v>
      </c>
      <c r="CH711" s="134" t="s">
        <v>132</v>
      </c>
      <c r="CI711" s="145"/>
      <c r="CJ711" s="145"/>
      <c r="CK711" s="145"/>
      <c r="CL711" s="145">
        <v>0</v>
      </c>
      <c r="CM711" s="145">
        <v>0</v>
      </c>
      <c r="CN711" s="145">
        <v>0</v>
      </c>
      <c r="CO711" s="134" t="s">
        <v>132</v>
      </c>
      <c r="CP711" s="136"/>
      <c r="CQ711" s="133" t="s">
        <v>132</v>
      </c>
      <c r="CR711" s="134" t="s">
        <v>132</v>
      </c>
      <c r="CS711" s="112"/>
      <c r="CT711" s="134" t="s">
        <v>132</v>
      </c>
      <c r="CU711" s="135"/>
      <c r="CV711" s="135"/>
      <c r="CW711" s="136" t="s">
        <v>132</v>
      </c>
      <c r="CX711" s="137" t="s">
        <v>132</v>
      </c>
      <c r="CY711" s="137" t="s">
        <v>132</v>
      </c>
      <c r="CZ711" s="137" t="s">
        <v>132</v>
      </c>
      <c r="DA711" s="163"/>
      <c r="DB711" s="156" t="s">
        <v>2744</v>
      </c>
      <c r="DC711" s="138" t="s">
        <v>149</v>
      </c>
      <c r="DD711" s="139" t="s">
        <v>2735</v>
      </c>
      <c r="DE711" s="947" t="s">
        <v>210</v>
      </c>
    </row>
    <row r="712" spans="1:109">
      <c r="A712" s="49"/>
      <c r="B712" s="59">
        <f t="shared" ca="1" si="10"/>
        <v>704</v>
      </c>
      <c r="C712" s="115" t="s">
        <v>2644</v>
      </c>
      <c r="D712" s="150" t="s">
        <v>6132</v>
      </c>
      <c r="E712" s="65" t="s">
        <v>6133</v>
      </c>
      <c r="F712" s="116" t="s">
        <v>132</v>
      </c>
      <c r="G712" s="117" t="s">
        <v>132</v>
      </c>
      <c r="H712" s="459">
        <v>39091</v>
      </c>
      <c r="I712" s="65" t="s">
        <v>477</v>
      </c>
      <c r="J712" s="67" t="s">
        <v>6110</v>
      </c>
      <c r="K712" s="61" t="s">
        <v>479</v>
      </c>
      <c r="L712" s="112"/>
      <c r="M712" s="118" t="s">
        <v>132</v>
      </c>
      <c r="N712" s="65" t="s">
        <v>1752</v>
      </c>
      <c r="O712" s="67" t="s">
        <v>6134</v>
      </c>
      <c r="P712" s="431" t="s">
        <v>3852</v>
      </c>
      <c r="Q712" s="112"/>
      <c r="R712" s="151">
        <v>0</v>
      </c>
      <c r="S712" s="425">
        <v>0</v>
      </c>
      <c r="T712" s="815"/>
      <c r="U712" s="159"/>
      <c r="V712" s="282"/>
      <c r="W712" s="159"/>
      <c r="X712" s="114"/>
      <c r="Y712" s="159"/>
      <c r="Z712" s="114"/>
      <c r="AA712" s="159"/>
      <c r="AB712" s="114"/>
      <c r="AC712" s="159"/>
      <c r="AD712" s="114"/>
      <c r="AE712" s="159"/>
      <c r="AF712" s="114"/>
      <c r="AG712" s="159"/>
      <c r="AH712" s="114"/>
      <c r="AI712" s="159"/>
      <c r="AJ712" s="114"/>
      <c r="AK712" s="159"/>
      <c r="AL712" s="114"/>
      <c r="AM712" s="159"/>
      <c r="AN712" s="144">
        <v>1</v>
      </c>
      <c r="AO712" s="161">
        <v>0.1</v>
      </c>
      <c r="AP712" s="130">
        <v>0</v>
      </c>
      <c r="AQ712" s="212">
        <v>0</v>
      </c>
      <c r="AR712" s="66">
        <v>0</v>
      </c>
      <c r="AS712" s="120">
        <v>0</v>
      </c>
      <c r="AT712" s="121">
        <v>0</v>
      </c>
      <c r="AU712" s="66">
        <v>0</v>
      </c>
      <c r="AV712" s="122">
        <v>0</v>
      </c>
      <c r="AW712" s="121">
        <v>0</v>
      </c>
      <c r="AX712" s="66">
        <v>2</v>
      </c>
      <c r="AY712" s="122">
        <v>0.4</v>
      </c>
      <c r="AZ712" s="121">
        <v>0</v>
      </c>
      <c r="BA712" s="66">
        <v>0</v>
      </c>
      <c r="BB712" s="122">
        <v>0</v>
      </c>
      <c r="BC712" s="121">
        <v>0</v>
      </c>
      <c r="BD712" s="66">
        <v>0</v>
      </c>
      <c r="BE712" s="122">
        <v>0</v>
      </c>
      <c r="BF712" s="113">
        <v>0</v>
      </c>
      <c r="BG712" s="66">
        <v>2</v>
      </c>
      <c r="BH712" s="66">
        <v>0.2</v>
      </c>
      <c r="BI712" s="151">
        <v>1</v>
      </c>
      <c r="BJ712" s="143">
        <v>10</v>
      </c>
      <c r="BK712" s="154">
        <v>0</v>
      </c>
      <c r="BL712" s="144">
        <v>0</v>
      </c>
      <c r="BM712" s="135">
        <v>0</v>
      </c>
      <c r="BN712" s="145">
        <v>0</v>
      </c>
      <c r="BO712" s="135">
        <v>0</v>
      </c>
      <c r="BP712" s="146">
        <v>0</v>
      </c>
      <c r="BQ712" s="135">
        <v>0</v>
      </c>
      <c r="BR712" s="145">
        <v>0</v>
      </c>
      <c r="BS712" s="135">
        <v>0</v>
      </c>
      <c r="BT712" s="155">
        <v>0</v>
      </c>
      <c r="BU712" s="149">
        <v>0</v>
      </c>
      <c r="BV712" s="144">
        <v>0</v>
      </c>
      <c r="BW712" s="145">
        <v>0</v>
      </c>
      <c r="BX712" s="146">
        <v>0</v>
      </c>
      <c r="BY712" s="147" t="s">
        <v>132</v>
      </c>
      <c r="BZ712" s="144">
        <v>0</v>
      </c>
      <c r="CA712" s="145">
        <v>0</v>
      </c>
      <c r="CB712" s="145">
        <v>0</v>
      </c>
      <c r="CC712" s="145">
        <v>0</v>
      </c>
      <c r="CD712" s="144">
        <v>0</v>
      </c>
      <c r="CE712" s="145">
        <v>0</v>
      </c>
      <c r="CF712" s="145">
        <v>0</v>
      </c>
      <c r="CG712" s="145">
        <v>0</v>
      </c>
      <c r="CH712" s="134" t="s">
        <v>132</v>
      </c>
      <c r="CI712" s="145"/>
      <c r="CJ712" s="145"/>
      <c r="CK712" s="145"/>
      <c r="CL712" s="145">
        <v>0</v>
      </c>
      <c r="CM712" s="145">
        <v>0</v>
      </c>
      <c r="CN712" s="145">
        <v>0</v>
      </c>
      <c r="CO712" s="134" t="s">
        <v>132</v>
      </c>
      <c r="CP712" s="136"/>
      <c r="CQ712" s="133" t="s">
        <v>132</v>
      </c>
      <c r="CR712" s="134" t="s">
        <v>132</v>
      </c>
      <c r="CS712" s="112"/>
      <c r="CT712" s="134" t="s">
        <v>132</v>
      </c>
      <c r="CU712" s="135"/>
      <c r="CV712" s="135"/>
      <c r="CW712" s="136" t="s">
        <v>132</v>
      </c>
      <c r="CX712" s="137" t="s">
        <v>132</v>
      </c>
      <c r="CY712" s="137" t="s">
        <v>132</v>
      </c>
      <c r="CZ712" s="137" t="s">
        <v>132</v>
      </c>
      <c r="DA712" s="163"/>
      <c r="DB712" s="156" t="s">
        <v>2744</v>
      </c>
      <c r="DC712" s="138" t="s">
        <v>149</v>
      </c>
      <c r="DD712" s="139" t="s">
        <v>2735</v>
      </c>
      <c r="DE712" s="947" t="s">
        <v>210</v>
      </c>
    </row>
    <row r="713" spans="1:109">
      <c r="A713" s="49"/>
      <c r="B713" s="59">
        <f t="shared" ref="B713:B776" ca="1" si="11">IF(C713="","",MAX(INDIRECT("B1:B"&amp;ROW()-1))+1)</f>
        <v>705</v>
      </c>
      <c r="C713" s="115" t="s">
        <v>2644</v>
      </c>
      <c r="D713" s="150" t="s">
        <v>6135</v>
      </c>
      <c r="E713" s="65" t="s">
        <v>6136</v>
      </c>
      <c r="F713" s="116" t="s">
        <v>132</v>
      </c>
      <c r="G713" s="117" t="s">
        <v>132</v>
      </c>
      <c r="H713" s="459">
        <v>38777</v>
      </c>
      <c r="I713" s="65" t="s">
        <v>477</v>
      </c>
      <c r="J713" s="67" t="s">
        <v>6137</v>
      </c>
      <c r="K713" s="61" t="s">
        <v>479</v>
      </c>
      <c r="L713" s="112"/>
      <c r="M713" s="118" t="s">
        <v>132</v>
      </c>
      <c r="N713" s="65" t="s">
        <v>1757</v>
      </c>
      <c r="O713" s="67" t="s">
        <v>6138</v>
      </c>
      <c r="P713" s="431" t="s">
        <v>3852</v>
      </c>
      <c r="Q713" s="112"/>
      <c r="R713" s="151">
        <v>0</v>
      </c>
      <c r="S713" s="425">
        <v>0</v>
      </c>
      <c r="T713" s="815"/>
      <c r="U713" s="159"/>
      <c r="V713" s="282"/>
      <c r="W713" s="159"/>
      <c r="X713" s="114"/>
      <c r="Y713" s="159"/>
      <c r="Z713" s="114"/>
      <c r="AA713" s="159"/>
      <c r="AB713" s="114"/>
      <c r="AC713" s="159"/>
      <c r="AD713" s="114"/>
      <c r="AE713" s="159"/>
      <c r="AF713" s="114"/>
      <c r="AG713" s="159"/>
      <c r="AH713" s="114"/>
      <c r="AI713" s="159"/>
      <c r="AJ713" s="114"/>
      <c r="AK713" s="159"/>
      <c r="AL713" s="114"/>
      <c r="AM713" s="159"/>
      <c r="AN713" s="144">
        <v>2</v>
      </c>
      <c r="AO713" s="161">
        <v>0.1</v>
      </c>
      <c r="AP713" s="130">
        <v>0</v>
      </c>
      <c r="AQ713" s="212">
        <v>0</v>
      </c>
      <c r="AR713" s="66">
        <v>0</v>
      </c>
      <c r="AS713" s="120">
        <v>1</v>
      </c>
      <c r="AT713" s="121">
        <v>0</v>
      </c>
      <c r="AU713" s="66">
        <v>0</v>
      </c>
      <c r="AV713" s="122">
        <v>0</v>
      </c>
      <c r="AW713" s="121">
        <v>0</v>
      </c>
      <c r="AX713" s="66">
        <v>2</v>
      </c>
      <c r="AY713" s="122">
        <v>0.1</v>
      </c>
      <c r="AZ713" s="121">
        <v>0</v>
      </c>
      <c r="BA713" s="66">
        <v>0</v>
      </c>
      <c r="BB713" s="122">
        <v>0</v>
      </c>
      <c r="BC713" s="121">
        <v>0</v>
      </c>
      <c r="BD713" s="66">
        <v>0</v>
      </c>
      <c r="BE713" s="122">
        <v>0</v>
      </c>
      <c r="BF713" s="113">
        <v>0</v>
      </c>
      <c r="BG713" s="66">
        <v>1</v>
      </c>
      <c r="BH713" s="66">
        <v>0.1</v>
      </c>
      <c r="BI713" s="151">
        <v>2</v>
      </c>
      <c r="BJ713" s="143">
        <v>5</v>
      </c>
      <c r="BK713" s="154">
        <v>0</v>
      </c>
      <c r="BL713" s="144">
        <v>0</v>
      </c>
      <c r="BM713" s="135">
        <v>0</v>
      </c>
      <c r="BN713" s="145">
        <v>0</v>
      </c>
      <c r="BO713" s="135">
        <v>0</v>
      </c>
      <c r="BP713" s="146">
        <v>0</v>
      </c>
      <c r="BQ713" s="135">
        <v>0</v>
      </c>
      <c r="BR713" s="145">
        <v>0</v>
      </c>
      <c r="BS713" s="135">
        <v>0</v>
      </c>
      <c r="BT713" s="155">
        <v>0</v>
      </c>
      <c r="BU713" s="149">
        <v>0</v>
      </c>
      <c r="BV713" s="144">
        <v>0</v>
      </c>
      <c r="BW713" s="145">
        <v>0</v>
      </c>
      <c r="BX713" s="146">
        <v>0</v>
      </c>
      <c r="BY713" s="147" t="s">
        <v>132</v>
      </c>
      <c r="BZ713" s="144">
        <v>0</v>
      </c>
      <c r="CA713" s="145">
        <v>0</v>
      </c>
      <c r="CB713" s="145">
        <v>0</v>
      </c>
      <c r="CC713" s="145">
        <v>0</v>
      </c>
      <c r="CD713" s="144">
        <v>0</v>
      </c>
      <c r="CE713" s="145">
        <v>0</v>
      </c>
      <c r="CF713" s="145">
        <v>0</v>
      </c>
      <c r="CG713" s="145">
        <v>0</v>
      </c>
      <c r="CH713" s="134" t="s">
        <v>132</v>
      </c>
      <c r="CI713" s="145"/>
      <c r="CJ713" s="148"/>
      <c r="CK713" s="149"/>
      <c r="CL713" s="144">
        <v>0</v>
      </c>
      <c r="CM713" s="145">
        <v>0</v>
      </c>
      <c r="CN713" s="145">
        <v>0</v>
      </c>
      <c r="CO713" s="134" t="s">
        <v>132</v>
      </c>
      <c r="CP713" s="136"/>
      <c r="CQ713" s="133" t="s">
        <v>132</v>
      </c>
      <c r="CR713" s="134" t="s">
        <v>132</v>
      </c>
      <c r="CS713" s="112"/>
      <c r="CT713" s="134" t="s">
        <v>132</v>
      </c>
      <c r="CU713" s="135"/>
      <c r="CV713" s="135"/>
      <c r="CW713" s="136" t="s">
        <v>132</v>
      </c>
      <c r="CX713" s="137" t="s">
        <v>132</v>
      </c>
      <c r="CY713" s="137" t="s">
        <v>132</v>
      </c>
      <c r="CZ713" s="137" t="s">
        <v>132</v>
      </c>
      <c r="DA713" s="163"/>
      <c r="DB713" s="156" t="s">
        <v>2744</v>
      </c>
      <c r="DC713" s="138" t="s">
        <v>137</v>
      </c>
      <c r="DD713" s="139" t="s">
        <v>2736</v>
      </c>
      <c r="DE713" s="947" t="s">
        <v>210</v>
      </c>
    </row>
    <row r="714" spans="1:109">
      <c r="A714" s="49"/>
      <c r="B714" s="59">
        <f t="shared" ca="1" si="11"/>
        <v>706</v>
      </c>
      <c r="C714" s="115" t="s">
        <v>2644</v>
      </c>
      <c r="D714" s="150" t="s">
        <v>6139</v>
      </c>
      <c r="E714" s="65" t="s">
        <v>6140</v>
      </c>
      <c r="F714" s="116" t="s">
        <v>132</v>
      </c>
      <c r="G714" s="117" t="s">
        <v>132</v>
      </c>
      <c r="H714" s="459">
        <v>38777</v>
      </c>
      <c r="I714" s="65" t="s">
        <v>477</v>
      </c>
      <c r="J714" s="67" t="s">
        <v>6137</v>
      </c>
      <c r="K714" s="61" t="s">
        <v>479</v>
      </c>
      <c r="L714" s="112"/>
      <c r="M714" s="118" t="s">
        <v>132</v>
      </c>
      <c r="N714" s="65" t="s">
        <v>1757</v>
      </c>
      <c r="O714" s="67" t="s">
        <v>6141</v>
      </c>
      <c r="P714" s="431" t="s">
        <v>3852</v>
      </c>
      <c r="Q714" s="112"/>
      <c r="R714" s="151">
        <v>0</v>
      </c>
      <c r="S714" s="425">
        <v>0</v>
      </c>
      <c r="T714" s="815"/>
      <c r="U714" s="159"/>
      <c r="V714" s="282"/>
      <c r="W714" s="159"/>
      <c r="X714" s="114"/>
      <c r="Y714" s="159"/>
      <c r="Z714" s="114"/>
      <c r="AA714" s="159"/>
      <c r="AB714" s="114"/>
      <c r="AC714" s="159"/>
      <c r="AD714" s="114"/>
      <c r="AE714" s="159"/>
      <c r="AF714" s="114"/>
      <c r="AG714" s="159"/>
      <c r="AH714" s="114"/>
      <c r="AI714" s="159"/>
      <c r="AJ714" s="114"/>
      <c r="AK714" s="159"/>
      <c r="AL714" s="114"/>
      <c r="AM714" s="159"/>
      <c r="AN714" s="144">
        <v>1</v>
      </c>
      <c r="AO714" s="161">
        <v>0.1</v>
      </c>
      <c r="AP714" s="130">
        <v>0</v>
      </c>
      <c r="AQ714" s="212">
        <v>1</v>
      </c>
      <c r="AR714" s="66">
        <v>0</v>
      </c>
      <c r="AS714" s="120">
        <v>0</v>
      </c>
      <c r="AT714" s="121">
        <v>0</v>
      </c>
      <c r="AU714" s="66">
        <v>0</v>
      </c>
      <c r="AV714" s="122">
        <v>0</v>
      </c>
      <c r="AW714" s="121">
        <v>0</v>
      </c>
      <c r="AX714" s="66">
        <v>1</v>
      </c>
      <c r="AY714" s="122">
        <v>0.1</v>
      </c>
      <c r="AZ714" s="121">
        <v>0</v>
      </c>
      <c r="BA714" s="66">
        <v>0</v>
      </c>
      <c r="BB714" s="122">
        <v>0</v>
      </c>
      <c r="BC714" s="121">
        <v>0</v>
      </c>
      <c r="BD714" s="66">
        <v>0</v>
      </c>
      <c r="BE714" s="122">
        <v>0</v>
      </c>
      <c r="BF714" s="113">
        <v>0</v>
      </c>
      <c r="BG714" s="66">
        <v>0</v>
      </c>
      <c r="BH714" s="66">
        <v>0</v>
      </c>
      <c r="BI714" s="151">
        <v>1</v>
      </c>
      <c r="BJ714" s="143">
        <v>3</v>
      </c>
      <c r="BK714" s="154">
        <v>0</v>
      </c>
      <c r="BL714" s="144">
        <v>0</v>
      </c>
      <c r="BM714" s="135">
        <v>0</v>
      </c>
      <c r="BN714" s="145">
        <v>0</v>
      </c>
      <c r="BO714" s="135">
        <v>0</v>
      </c>
      <c r="BP714" s="146">
        <v>0</v>
      </c>
      <c r="BQ714" s="135">
        <v>0</v>
      </c>
      <c r="BR714" s="145">
        <v>0</v>
      </c>
      <c r="BS714" s="135">
        <v>0</v>
      </c>
      <c r="BT714" s="155">
        <v>0</v>
      </c>
      <c r="BU714" s="149">
        <v>0</v>
      </c>
      <c r="BV714" s="144">
        <v>0</v>
      </c>
      <c r="BW714" s="145">
        <v>0</v>
      </c>
      <c r="BX714" s="146">
        <v>0</v>
      </c>
      <c r="BY714" s="147" t="s">
        <v>132</v>
      </c>
      <c r="BZ714" s="144">
        <v>0</v>
      </c>
      <c r="CA714" s="145">
        <v>0</v>
      </c>
      <c r="CB714" s="145">
        <v>0</v>
      </c>
      <c r="CC714" s="145">
        <v>0</v>
      </c>
      <c r="CD714" s="144">
        <v>0</v>
      </c>
      <c r="CE714" s="145">
        <v>0</v>
      </c>
      <c r="CF714" s="145">
        <v>0</v>
      </c>
      <c r="CG714" s="145">
        <v>0</v>
      </c>
      <c r="CH714" s="134" t="s">
        <v>132</v>
      </c>
      <c r="CI714" s="145"/>
      <c r="CJ714" s="148"/>
      <c r="CK714" s="149"/>
      <c r="CL714" s="144">
        <v>0</v>
      </c>
      <c r="CM714" s="145">
        <v>0</v>
      </c>
      <c r="CN714" s="145">
        <v>0</v>
      </c>
      <c r="CO714" s="134" t="s">
        <v>132</v>
      </c>
      <c r="CP714" s="136"/>
      <c r="CQ714" s="133" t="s">
        <v>132</v>
      </c>
      <c r="CR714" s="134" t="s">
        <v>132</v>
      </c>
      <c r="CS714" s="112"/>
      <c r="CT714" s="134" t="s">
        <v>132</v>
      </c>
      <c r="CU714" s="135"/>
      <c r="CV714" s="135"/>
      <c r="CW714" s="136" t="s">
        <v>132</v>
      </c>
      <c r="CX714" s="137" t="s">
        <v>132</v>
      </c>
      <c r="CY714" s="137" t="s">
        <v>132</v>
      </c>
      <c r="CZ714" s="137" t="s">
        <v>132</v>
      </c>
      <c r="DA714" s="163"/>
      <c r="DB714" s="156" t="s">
        <v>2744</v>
      </c>
      <c r="DC714" s="138" t="s">
        <v>137</v>
      </c>
      <c r="DD714" s="139" t="s">
        <v>2735</v>
      </c>
      <c r="DE714" s="947" t="s">
        <v>210</v>
      </c>
    </row>
    <row r="715" spans="1:109">
      <c r="A715" s="49"/>
      <c r="B715" s="59">
        <f t="shared" ca="1" si="11"/>
        <v>707</v>
      </c>
      <c r="C715" s="115" t="s">
        <v>2644</v>
      </c>
      <c r="D715" s="150" t="s">
        <v>6142</v>
      </c>
      <c r="E715" s="65" t="s">
        <v>6143</v>
      </c>
      <c r="F715" s="116" t="s">
        <v>132</v>
      </c>
      <c r="G715" s="117" t="s">
        <v>132</v>
      </c>
      <c r="H715" s="459">
        <v>38442</v>
      </c>
      <c r="I715" s="65" t="s">
        <v>477</v>
      </c>
      <c r="J715" s="67" t="s">
        <v>1792</v>
      </c>
      <c r="K715" s="61" t="s">
        <v>479</v>
      </c>
      <c r="L715" s="112"/>
      <c r="M715" s="118" t="s">
        <v>2727</v>
      </c>
      <c r="N715" s="65" t="s">
        <v>1770</v>
      </c>
      <c r="O715" s="67" t="s">
        <v>6144</v>
      </c>
      <c r="P715" s="431" t="s">
        <v>3852</v>
      </c>
      <c r="Q715" s="112"/>
      <c r="R715" s="151">
        <v>0</v>
      </c>
      <c r="S715" s="144">
        <v>0</v>
      </c>
      <c r="T715" s="282"/>
      <c r="U715" s="159"/>
      <c r="V715" s="282"/>
      <c r="W715" s="159"/>
      <c r="X715" s="114"/>
      <c r="Y715" s="159"/>
      <c r="Z715" s="114"/>
      <c r="AA715" s="159"/>
      <c r="AB715" s="114"/>
      <c r="AC715" s="159"/>
      <c r="AD715" s="114"/>
      <c r="AE715" s="159"/>
      <c r="AF715" s="114"/>
      <c r="AG715" s="159"/>
      <c r="AH715" s="114"/>
      <c r="AI715" s="159"/>
      <c r="AJ715" s="114"/>
      <c r="AK715" s="159"/>
      <c r="AL715" s="114"/>
      <c r="AM715" s="159"/>
      <c r="AN715" s="144">
        <v>1</v>
      </c>
      <c r="AO715" s="161">
        <v>0.5</v>
      </c>
      <c r="AP715" s="130">
        <v>0</v>
      </c>
      <c r="AQ715" s="212">
        <v>0</v>
      </c>
      <c r="AR715" s="66">
        <v>0</v>
      </c>
      <c r="AS715" s="120">
        <v>0</v>
      </c>
      <c r="AT715" s="121">
        <v>0</v>
      </c>
      <c r="AU715" s="66">
        <v>0</v>
      </c>
      <c r="AV715" s="122">
        <v>0</v>
      </c>
      <c r="AW715" s="121">
        <v>0</v>
      </c>
      <c r="AX715" s="66">
        <v>1</v>
      </c>
      <c r="AY715" s="122">
        <v>0.5</v>
      </c>
      <c r="AZ715" s="121">
        <v>0</v>
      </c>
      <c r="BA715" s="66">
        <v>1</v>
      </c>
      <c r="BB715" s="122">
        <v>0.5</v>
      </c>
      <c r="BC715" s="121">
        <v>0</v>
      </c>
      <c r="BD715" s="66">
        <v>1</v>
      </c>
      <c r="BE715" s="122">
        <v>0.5</v>
      </c>
      <c r="BF715" s="113">
        <v>0</v>
      </c>
      <c r="BG715" s="66">
        <v>1</v>
      </c>
      <c r="BH715" s="66">
        <v>0.5</v>
      </c>
      <c r="BI715" s="151">
        <v>1</v>
      </c>
      <c r="BJ715" s="143">
        <v>2</v>
      </c>
      <c r="BK715" s="154">
        <v>0</v>
      </c>
      <c r="BL715" s="144">
        <v>0</v>
      </c>
      <c r="BM715" s="135">
        <v>0</v>
      </c>
      <c r="BN715" s="145">
        <v>0</v>
      </c>
      <c r="BO715" s="135">
        <v>0</v>
      </c>
      <c r="BP715" s="146">
        <v>0</v>
      </c>
      <c r="BQ715" s="135">
        <v>0</v>
      </c>
      <c r="BR715" s="145">
        <v>0</v>
      </c>
      <c r="BS715" s="135">
        <v>0</v>
      </c>
      <c r="BT715" s="155">
        <v>0</v>
      </c>
      <c r="BU715" s="149">
        <v>0</v>
      </c>
      <c r="BV715" s="144">
        <v>0</v>
      </c>
      <c r="BW715" s="145">
        <v>0</v>
      </c>
      <c r="BX715" s="146">
        <v>0</v>
      </c>
      <c r="BY715" s="147" t="s">
        <v>132</v>
      </c>
      <c r="BZ715" s="144">
        <v>0</v>
      </c>
      <c r="CA715" s="145">
        <v>0</v>
      </c>
      <c r="CB715" s="145">
        <v>0</v>
      </c>
      <c r="CC715" s="145">
        <v>0</v>
      </c>
      <c r="CD715" s="144">
        <v>0</v>
      </c>
      <c r="CE715" s="145">
        <v>0</v>
      </c>
      <c r="CF715" s="145">
        <v>0</v>
      </c>
      <c r="CG715" s="145">
        <v>0</v>
      </c>
      <c r="CH715" s="134" t="s">
        <v>132</v>
      </c>
      <c r="CI715" s="145"/>
      <c r="CJ715" s="148"/>
      <c r="CK715" s="149"/>
      <c r="CL715" s="144">
        <v>0</v>
      </c>
      <c r="CM715" s="145">
        <v>0</v>
      </c>
      <c r="CN715" s="145">
        <v>0</v>
      </c>
      <c r="CO715" s="134" t="s">
        <v>132</v>
      </c>
      <c r="CP715" s="136"/>
      <c r="CQ715" s="133" t="s">
        <v>132</v>
      </c>
      <c r="CR715" s="134" t="s">
        <v>132</v>
      </c>
      <c r="CS715" s="112"/>
      <c r="CT715" s="134" t="s">
        <v>132</v>
      </c>
      <c r="CU715" s="135"/>
      <c r="CV715" s="135"/>
      <c r="CW715" s="136" t="s">
        <v>132</v>
      </c>
      <c r="CX715" s="137" t="s">
        <v>132</v>
      </c>
      <c r="CY715" s="137" t="s">
        <v>132</v>
      </c>
      <c r="CZ715" s="137" t="s">
        <v>132</v>
      </c>
      <c r="DA715" s="163"/>
      <c r="DB715" s="156" t="s">
        <v>2744</v>
      </c>
      <c r="DC715" s="138" t="s">
        <v>149</v>
      </c>
      <c r="DD715" s="139" t="s">
        <v>2736</v>
      </c>
      <c r="DE715" s="947" t="s">
        <v>626</v>
      </c>
    </row>
    <row r="716" spans="1:109">
      <c r="A716" s="49"/>
      <c r="B716" s="59">
        <f t="shared" ca="1" si="11"/>
        <v>708</v>
      </c>
      <c r="C716" s="115" t="s">
        <v>2644</v>
      </c>
      <c r="D716" s="150" t="s">
        <v>6145</v>
      </c>
      <c r="E716" s="65" t="s">
        <v>6146</v>
      </c>
      <c r="F716" s="116" t="s">
        <v>132</v>
      </c>
      <c r="G716" s="117" t="s">
        <v>132</v>
      </c>
      <c r="H716" s="459">
        <v>38442</v>
      </c>
      <c r="I716" s="65" t="s">
        <v>477</v>
      </c>
      <c r="J716" s="67" t="s">
        <v>1792</v>
      </c>
      <c r="K716" s="61" t="s">
        <v>528</v>
      </c>
      <c r="L716" s="112" t="s">
        <v>6147</v>
      </c>
      <c r="M716" s="118" t="s">
        <v>2727</v>
      </c>
      <c r="N716" s="65" t="s">
        <v>1770</v>
      </c>
      <c r="O716" s="67" t="s">
        <v>6148</v>
      </c>
      <c r="P716" s="431" t="s">
        <v>3852</v>
      </c>
      <c r="Q716" s="112"/>
      <c r="R716" s="151">
        <v>0</v>
      </c>
      <c r="S716" s="144">
        <v>0</v>
      </c>
      <c r="T716" s="282"/>
      <c r="U716" s="159"/>
      <c r="V716" s="282"/>
      <c r="W716" s="159"/>
      <c r="X716" s="114"/>
      <c r="Y716" s="159"/>
      <c r="Z716" s="114"/>
      <c r="AA716" s="159"/>
      <c r="AB716" s="114"/>
      <c r="AC716" s="159"/>
      <c r="AD716" s="114"/>
      <c r="AE716" s="159"/>
      <c r="AF716" s="114"/>
      <c r="AG716" s="159"/>
      <c r="AH716" s="114"/>
      <c r="AI716" s="159"/>
      <c r="AJ716" s="114"/>
      <c r="AK716" s="159"/>
      <c r="AL716" s="114"/>
      <c r="AM716" s="159"/>
      <c r="AN716" s="144">
        <v>1</v>
      </c>
      <c r="AO716" s="161">
        <v>0.5</v>
      </c>
      <c r="AP716" s="130">
        <v>0</v>
      </c>
      <c r="AQ716" s="212">
        <v>0</v>
      </c>
      <c r="AR716" s="66">
        <v>0</v>
      </c>
      <c r="AS716" s="120">
        <v>0</v>
      </c>
      <c r="AT716" s="121">
        <v>0</v>
      </c>
      <c r="AU716" s="66">
        <v>0</v>
      </c>
      <c r="AV716" s="122">
        <v>0</v>
      </c>
      <c r="AW716" s="121">
        <v>0</v>
      </c>
      <c r="AX716" s="66">
        <v>1</v>
      </c>
      <c r="AY716" s="122">
        <v>0.5</v>
      </c>
      <c r="AZ716" s="121">
        <v>0</v>
      </c>
      <c r="BA716" s="66">
        <v>1</v>
      </c>
      <c r="BB716" s="122">
        <v>0.5</v>
      </c>
      <c r="BC716" s="121">
        <v>0</v>
      </c>
      <c r="BD716" s="66">
        <v>1</v>
      </c>
      <c r="BE716" s="122">
        <v>0.5</v>
      </c>
      <c r="BF716" s="113">
        <v>0</v>
      </c>
      <c r="BG716" s="66">
        <v>1</v>
      </c>
      <c r="BH716" s="66">
        <v>0.5</v>
      </c>
      <c r="BI716" s="151">
        <v>1</v>
      </c>
      <c r="BJ716" s="143">
        <v>3</v>
      </c>
      <c r="BK716" s="154">
        <v>0</v>
      </c>
      <c r="BL716" s="144">
        <v>0</v>
      </c>
      <c r="BM716" s="135">
        <v>0</v>
      </c>
      <c r="BN716" s="145">
        <v>0</v>
      </c>
      <c r="BO716" s="135">
        <v>0</v>
      </c>
      <c r="BP716" s="146">
        <v>0</v>
      </c>
      <c r="BQ716" s="135">
        <v>0</v>
      </c>
      <c r="BR716" s="145">
        <v>0</v>
      </c>
      <c r="BS716" s="135">
        <v>0</v>
      </c>
      <c r="BT716" s="155">
        <v>0</v>
      </c>
      <c r="BU716" s="149">
        <v>0</v>
      </c>
      <c r="BV716" s="144">
        <v>0</v>
      </c>
      <c r="BW716" s="145">
        <v>0</v>
      </c>
      <c r="BX716" s="146">
        <v>0</v>
      </c>
      <c r="BY716" s="147" t="s">
        <v>132</v>
      </c>
      <c r="BZ716" s="144">
        <v>0</v>
      </c>
      <c r="CA716" s="145">
        <v>0</v>
      </c>
      <c r="CB716" s="145">
        <v>0</v>
      </c>
      <c r="CC716" s="145">
        <v>0</v>
      </c>
      <c r="CD716" s="144">
        <v>0</v>
      </c>
      <c r="CE716" s="145">
        <v>0</v>
      </c>
      <c r="CF716" s="145">
        <v>0</v>
      </c>
      <c r="CG716" s="145">
        <v>0</v>
      </c>
      <c r="CH716" s="134" t="s">
        <v>132</v>
      </c>
      <c r="CI716" s="145"/>
      <c r="CJ716" s="148"/>
      <c r="CK716" s="149"/>
      <c r="CL716" s="144">
        <v>0</v>
      </c>
      <c r="CM716" s="145">
        <v>0</v>
      </c>
      <c r="CN716" s="145">
        <v>0</v>
      </c>
      <c r="CO716" s="134" t="s">
        <v>132</v>
      </c>
      <c r="CP716" s="136"/>
      <c r="CQ716" s="133" t="s">
        <v>132</v>
      </c>
      <c r="CR716" s="134" t="s">
        <v>132</v>
      </c>
      <c r="CS716" s="112"/>
      <c r="CT716" s="134" t="s">
        <v>132</v>
      </c>
      <c r="CU716" s="135"/>
      <c r="CV716" s="135"/>
      <c r="CW716" s="136" t="s">
        <v>132</v>
      </c>
      <c r="CX716" s="137" t="s">
        <v>132</v>
      </c>
      <c r="CY716" s="137" t="s">
        <v>132</v>
      </c>
      <c r="CZ716" s="137" t="s">
        <v>132</v>
      </c>
      <c r="DA716" s="163"/>
      <c r="DB716" s="156" t="s">
        <v>2744</v>
      </c>
      <c r="DC716" s="138" t="s">
        <v>149</v>
      </c>
      <c r="DD716" s="139" t="s">
        <v>2736</v>
      </c>
      <c r="DE716" s="947" t="s">
        <v>626</v>
      </c>
    </row>
    <row r="717" spans="1:109">
      <c r="A717" s="49"/>
      <c r="B717" s="59">
        <f t="shared" ca="1" si="11"/>
        <v>709</v>
      </c>
      <c r="C717" s="115" t="s">
        <v>2644</v>
      </c>
      <c r="D717" s="150" t="s">
        <v>6149</v>
      </c>
      <c r="E717" s="65" t="s">
        <v>6150</v>
      </c>
      <c r="F717" s="116" t="s">
        <v>132</v>
      </c>
      <c r="G717" s="117" t="s">
        <v>132</v>
      </c>
      <c r="H717" s="459">
        <v>41711</v>
      </c>
      <c r="I717" s="65" t="s">
        <v>477</v>
      </c>
      <c r="J717" s="67" t="s">
        <v>1792</v>
      </c>
      <c r="K717" s="61" t="s">
        <v>528</v>
      </c>
      <c r="L717" s="112" t="s">
        <v>6151</v>
      </c>
      <c r="M717" s="118" t="s">
        <v>2727</v>
      </c>
      <c r="N717" s="65" t="s">
        <v>1770</v>
      </c>
      <c r="O717" s="67" t="s">
        <v>6152</v>
      </c>
      <c r="P717" s="431" t="s">
        <v>3852</v>
      </c>
      <c r="Q717" s="112"/>
      <c r="R717" s="151">
        <v>0</v>
      </c>
      <c r="S717" s="144">
        <v>0</v>
      </c>
      <c r="T717" s="282"/>
      <c r="U717" s="159"/>
      <c r="V717" s="282"/>
      <c r="W717" s="159"/>
      <c r="X717" s="114"/>
      <c r="Y717" s="159"/>
      <c r="Z717" s="114"/>
      <c r="AA717" s="159"/>
      <c r="AB717" s="114"/>
      <c r="AC717" s="159"/>
      <c r="AD717" s="114"/>
      <c r="AE717" s="159"/>
      <c r="AF717" s="114"/>
      <c r="AG717" s="159"/>
      <c r="AH717" s="114"/>
      <c r="AI717" s="159"/>
      <c r="AJ717" s="114"/>
      <c r="AK717" s="159"/>
      <c r="AL717" s="114"/>
      <c r="AM717" s="159"/>
      <c r="AN717" s="144">
        <v>1</v>
      </c>
      <c r="AO717" s="161">
        <v>0.5</v>
      </c>
      <c r="AP717" s="130">
        <v>0</v>
      </c>
      <c r="AQ717" s="212">
        <v>0</v>
      </c>
      <c r="AR717" s="66">
        <v>0</v>
      </c>
      <c r="AS717" s="120">
        <v>0</v>
      </c>
      <c r="AT717" s="121">
        <v>0</v>
      </c>
      <c r="AU717" s="66">
        <v>0</v>
      </c>
      <c r="AV717" s="122">
        <v>0</v>
      </c>
      <c r="AW717" s="121">
        <v>0</v>
      </c>
      <c r="AX717" s="66">
        <v>2</v>
      </c>
      <c r="AY717" s="122">
        <v>0.5</v>
      </c>
      <c r="AZ717" s="121">
        <v>0</v>
      </c>
      <c r="BA717" s="66">
        <v>1</v>
      </c>
      <c r="BB717" s="122">
        <v>0.5</v>
      </c>
      <c r="BC717" s="121">
        <v>0</v>
      </c>
      <c r="BD717" s="66">
        <v>1</v>
      </c>
      <c r="BE717" s="122">
        <v>0.5</v>
      </c>
      <c r="BF717" s="113">
        <v>0</v>
      </c>
      <c r="BG717" s="66">
        <v>1</v>
      </c>
      <c r="BH717" s="66">
        <v>0.5</v>
      </c>
      <c r="BI717" s="151">
        <v>2</v>
      </c>
      <c r="BJ717" s="143">
        <v>11</v>
      </c>
      <c r="BK717" s="154">
        <v>0</v>
      </c>
      <c r="BL717" s="144">
        <v>0</v>
      </c>
      <c r="BM717" s="135">
        <v>0</v>
      </c>
      <c r="BN717" s="145">
        <v>0</v>
      </c>
      <c r="BO717" s="135">
        <v>0</v>
      </c>
      <c r="BP717" s="146">
        <v>0</v>
      </c>
      <c r="BQ717" s="135">
        <v>0</v>
      </c>
      <c r="BR717" s="145">
        <v>0</v>
      </c>
      <c r="BS717" s="135">
        <v>0</v>
      </c>
      <c r="BT717" s="155">
        <v>0</v>
      </c>
      <c r="BU717" s="149">
        <v>0</v>
      </c>
      <c r="BV717" s="144">
        <v>1</v>
      </c>
      <c r="BW717" s="145">
        <v>6</v>
      </c>
      <c r="BX717" s="146">
        <v>6</v>
      </c>
      <c r="BY717" s="147" t="s">
        <v>132</v>
      </c>
      <c r="BZ717" s="144">
        <v>1</v>
      </c>
      <c r="CA717" s="145">
        <v>24</v>
      </c>
      <c r="CB717" s="145">
        <v>24</v>
      </c>
      <c r="CC717" s="145">
        <v>21</v>
      </c>
      <c r="CD717" s="144">
        <v>0</v>
      </c>
      <c r="CE717" s="145">
        <v>0</v>
      </c>
      <c r="CF717" s="145">
        <v>0</v>
      </c>
      <c r="CG717" s="145">
        <v>0</v>
      </c>
      <c r="CH717" s="134" t="s">
        <v>132</v>
      </c>
      <c r="CI717" s="145"/>
      <c r="CJ717" s="148"/>
      <c r="CK717" s="149"/>
      <c r="CL717" s="144">
        <v>0</v>
      </c>
      <c r="CM717" s="145">
        <v>0</v>
      </c>
      <c r="CN717" s="145">
        <v>0</v>
      </c>
      <c r="CO717" s="134" t="s">
        <v>132</v>
      </c>
      <c r="CP717" s="136"/>
      <c r="CQ717" s="133" t="s">
        <v>132</v>
      </c>
      <c r="CR717" s="134" t="s">
        <v>132</v>
      </c>
      <c r="CS717" s="112"/>
      <c r="CT717" s="134" t="s">
        <v>132</v>
      </c>
      <c r="CU717" s="135"/>
      <c r="CV717" s="135"/>
      <c r="CW717" s="136" t="s">
        <v>132</v>
      </c>
      <c r="CX717" s="137" t="s">
        <v>132</v>
      </c>
      <c r="CY717" s="137" t="s">
        <v>132</v>
      </c>
      <c r="CZ717" s="137" t="s">
        <v>132</v>
      </c>
      <c r="DA717" s="163"/>
      <c r="DB717" s="156" t="s">
        <v>2744</v>
      </c>
      <c r="DC717" s="138" t="s">
        <v>149</v>
      </c>
      <c r="DD717" s="139" t="s">
        <v>2736</v>
      </c>
      <c r="DE717" s="947" t="s">
        <v>626</v>
      </c>
    </row>
    <row r="718" spans="1:109">
      <c r="A718" s="49"/>
      <c r="B718" s="59">
        <f t="shared" ca="1" si="11"/>
        <v>710</v>
      </c>
      <c r="C718" s="115" t="s">
        <v>2644</v>
      </c>
      <c r="D718" s="150" t="s">
        <v>6153</v>
      </c>
      <c r="E718" s="65" t="s">
        <v>6154</v>
      </c>
      <c r="F718" s="116" t="s">
        <v>132</v>
      </c>
      <c r="G718" s="117" t="s">
        <v>132</v>
      </c>
      <c r="H718" s="459">
        <v>41760</v>
      </c>
      <c r="I718" s="65" t="s">
        <v>477</v>
      </c>
      <c r="J718" s="67" t="s">
        <v>1792</v>
      </c>
      <c r="K718" s="61" t="s">
        <v>479</v>
      </c>
      <c r="L718" s="112"/>
      <c r="M718" s="118" t="s">
        <v>2727</v>
      </c>
      <c r="N718" s="65" t="s">
        <v>1770</v>
      </c>
      <c r="O718" s="67" t="s">
        <v>6155</v>
      </c>
      <c r="P718" s="431" t="s">
        <v>3852</v>
      </c>
      <c r="Q718" s="112"/>
      <c r="R718" s="151">
        <v>0</v>
      </c>
      <c r="S718" s="144">
        <v>0</v>
      </c>
      <c r="T718" s="282"/>
      <c r="U718" s="159"/>
      <c r="V718" s="282"/>
      <c r="W718" s="159"/>
      <c r="X718" s="114"/>
      <c r="Y718" s="159"/>
      <c r="Z718" s="114"/>
      <c r="AA718" s="159"/>
      <c r="AB718" s="114"/>
      <c r="AC718" s="159"/>
      <c r="AD718" s="114"/>
      <c r="AE718" s="159"/>
      <c r="AF718" s="114"/>
      <c r="AG718" s="159"/>
      <c r="AH718" s="114"/>
      <c r="AI718" s="159"/>
      <c r="AJ718" s="114"/>
      <c r="AK718" s="159"/>
      <c r="AL718" s="114"/>
      <c r="AM718" s="159"/>
      <c r="AN718" s="144">
        <v>1</v>
      </c>
      <c r="AO718" s="161">
        <v>0.5</v>
      </c>
      <c r="AP718" s="130">
        <v>0</v>
      </c>
      <c r="AQ718" s="212">
        <v>0</v>
      </c>
      <c r="AR718" s="66">
        <v>0</v>
      </c>
      <c r="AS718" s="120">
        <v>0</v>
      </c>
      <c r="AT718" s="121">
        <v>0</v>
      </c>
      <c r="AU718" s="66">
        <v>0</v>
      </c>
      <c r="AV718" s="122">
        <v>0</v>
      </c>
      <c r="AW718" s="121">
        <v>0</v>
      </c>
      <c r="AX718" s="66">
        <v>1</v>
      </c>
      <c r="AY718" s="122">
        <v>0.5</v>
      </c>
      <c r="AZ718" s="121">
        <v>0</v>
      </c>
      <c r="BA718" s="66">
        <v>1</v>
      </c>
      <c r="BB718" s="122">
        <v>0.5</v>
      </c>
      <c r="BC718" s="121">
        <v>0</v>
      </c>
      <c r="BD718" s="66">
        <v>1</v>
      </c>
      <c r="BE718" s="122">
        <v>0.5</v>
      </c>
      <c r="BF718" s="113">
        <v>0</v>
      </c>
      <c r="BG718" s="66">
        <v>1</v>
      </c>
      <c r="BH718" s="66">
        <v>0.5</v>
      </c>
      <c r="BI718" s="151">
        <v>1</v>
      </c>
      <c r="BJ718" s="143">
        <v>3</v>
      </c>
      <c r="BK718" s="154">
        <v>0</v>
      </c>
      <c r="BL718" s="144">
        <v>0</v>
      </c>
      <c r="BM718" s="135">
        <v>0</v>
      </c>
      <c r="BN718" s="145">
        <v>0</v>
      </c>
      <c r="BO718" s="135">
        <v>0</v>
      </c>
      <c r="BP718" s="146">
        <v>0</v>
      </c>
      <c r="BQ718" s="135">
        <v>0</v>
      </c>
      <c r="BR718" s="145">
        <v>0</v>
      </c>
      <c r="BS718" s="135">
        <v>0</v>
      </c>
      <c r="BT718" s="155">
        <v>0</v>
      </c>
      <c r="BU718" s="149">
        <v>0</v>
      </c>
      <c r="BV718" s="144">
        <v>0</v>
      </c>
      <c r="BW718" s="145">
        <v>0</v>
      </c>
      <c r="BX718" s="146">
        <v>0</v>
      </c>
      <c r="BY718" s="147" t="s">
        <v>132</v>
      </c>
      <c r="BZ718" s="144">
        <v>0</v>
      </c>
      <c r="CA718" s="145">
        <v>0</v>
      </c>
      <c r="CB718" s="145">
        <v>0</v>
      </c>
      <c r="CC718" s="145">
        <v>0</v>
      </c>
      <c r="CD718" s="144">
        <v>0</v>
      </c>
      <c r="CE718" s="145">
        <v>0</v>
      </c>
      <c r="CF718" s="145">
        <v>0</v>
      </c>
      <c r="CG718" s="145">
        <v>0</v>
      </c>
      <c r="CH718" s="134" t="s">
        <v>132</v>
      </c>
      <c r="CI718" s="145"/>
      <c r="CJ718" s="148"/>
      <c r="CK718" s="149"/>
      <c r="CL718" s="144">
        <v>0</v>
      </c>
      <c r="CM718" s="145">
        <v>0</v>
      </c>
      <c r="CN718" s="145">
        <v>0</v>
      </c>
      <c r="CO718" s="134" t="s">
        <v>132</v>
      </c>
      <c r="CP718" s="136"/>
      <c r="CQ718" s="133" t="s">
        <v>132</v>
      </c>
      <c r="CR718" s="134" t="s">
        <v>132</v>
      </c>
      <c r="CS718" s="112"/>
      <c r="CT718" s="134" t="s">
        <v>132</v>
      </c>
      <c r="CU718" s="135"/>
      <c r="CV718" s="135"/>
      <c r="CW718" s="136" t="s">
        <v>132</v>
      </c>
      <c r="CX718" s="137" t="s">
        <v>132</v>
      </c>
      <c r="CY718" s="137" t="s">
        <v>132</v>
      </c>
      <c r="CZ718" s="137" t="s">
        <v>132</v>
      </c>
      <c r="DA718" s="163"/>
      <c r="DB718" s="156" t="s">
        <v>2744</v>
      </c>
      <c r="DC718" s="138" t="s">
        <v>149</v>
      </c>
      <c r="DD718" s="139" t="s">
        <v>2736</v>
      </c>
      <c r="DE718" s="947" t="s">
        <v>626</v>
      </c>
    </row>
    <row r="719" spans="1:109" ht="27">
      <c r="A719" s="49"/>
      <c r="B719" s="59">
        <f t="shared" ca="1" si="11"/>
        <v>711</v>
      </c>
      <c r="C719" s="115" t="s">
        <v>2644</v>
      </c>
      <c r="D719" s="150" t="s">
        <v>6156</v>
      </c>
      <c r="E719" s="65" t="s">
        <v>6157</v>
      </c>
      <c r="F719" s="116" t="s">
        <v>132</v>
      </c>
      <c r="G719" s="117" t="s">
        <v>132</v>
      </c>
      <c r="H719" s="826" t="s">
        <v>210</v>
      </c>
      <c r="I719" s="65" t="s">
        <v>477</v>
      </c>
      <c r="J719" s="67" t="s">
        <v>6158</v>
      </c>
      <c r="K719" s="61" t="s">
        <v>477</v>
      </c>
      <c r="L719" s="112" t="s">
        <v>6159</v>
      </c>
      <c r="M719" s="118" t="s">
        <v>2727</v>
      </c>
      <c r="N719" s="65" t="s">
        <v>1797</v>
      </c>
      <c r="O719" s="67" t="s">
        <v>6160</v>
      </c>
      <c r="P719" s="431" t="s">
        <v>3852</v>
      </c>
      <c r="Q719" s="112"/>
      <c r="R719" s="151">
        <v>0</v>
      </c>
      <c r="S719" s="144">
        <v>1</v>
      </c>
      <c r="T719" s="282" t="s">
        <v>618</v>
      </c>
      <c r="U719" s="159">
        <v>41</v>
      </c>
      <c r="V719" s="282"/>
      <c r="W719" s="159"/>
      <c r="X719" s="114"/>
      <c r="Y719" s="159"/>
      <c r="Z719" s="114"/>
      <c r="AA719" s="159"/>
      <c r="AB719" s="114"/>
      <c r="AC719" s="159"/>
      <c r="AD719" s="114"/>
      <c r="AE719" s="159"/>
      <c r="AF719" s="114"/>
      <c r="AG719" s="159"/>
      <c r="AH719" s="114"/>
      <c r="AI719" s="159"/>
      <c r="AJ719" s="114"/>
      <c r="AK719" s="159"/>
      <c r="AL719" s="114"/>
      <c r="AM719" s="159"/>
      <c r="AN719" s="144">
        <v>0</v>
      </c>
      <c r="AO719" s="161">
        <v>0</v>
      </c>
      <c r="AP719" s="130">
        <v>0</v>
      </c>
      <c r="AQ719" s="212">
        <v>0</v>
      </c>
      <c r="AR719" s="66">
        <v>0</v>
      </c>
      <c r="AS719" s="120">
        <v>0</v>
      </c>
      <c r="AT719" s="121">
        <v>0</v>
      </c>
      <c r="AU719" s="66">
        <v>0</v>
      </c>
      <c r="AV719" s="122">
        <v>0</v>
      </c>
      <c r="AW719" s="121">
        <v>1</v>
      </c>
      <c r="AX719" s="66">
        <v>2</v>
      </c>
      <c r="AY719" s="122">
        <v>0.7</v>
      </c>
      <c r="AZ719" s="374">
        <v>0</v>
      </c>
      <c r="BA719" s="56">
        <v>0</v>
      </c>
      <c r="BB719" s="31">
        <v>0</v>
      </c>
      <c r="BC719" s="374">
        <v>0</v>
      </c>
      <c r="BD719" s="56">
        <v>0</v>
      </c>
      <c r="BE719" s="56">
        <v>0</v>
      </c>
      <c r="BF719" s="28">
        <v>1</v>
      </c>
      <c r="BG719" s="66">
        <v>1</v>
      </c>
      <c r="BH719" s="66">
        <v>0.3</v>
      </c>
      <c r="BI719" s="151">
        <v>5</v>
      </c>
      <c r="BJ719" s="143">
        <v>25</v>
      </c>
      <c r="BK719" s="154">
        <v>0</v>
      </c>
      <c r="BL719" s="144">
        <v>0</v>
      </c>
      <c r="BM719" s="135">
        <v>0</v>
      </c>
      <c r="BN719" s="145">
        <v>0</v>
      </c>
      <c r="BO719" s="135">
        <v>0</v>
      </c>
      <c r="BP719" s="146">
        <v>0</v>
      </c>
      <c r="BQ719" s="135">
        <v>0</v>
      </c>
      <c r="BR719" s="145">
        <v>0</v>
      </c>
      <c r="BS719" s="135">
        <v>0</v>
      </c>
      <c r="BT719" s="155">
        <v>0</v>
      </c>
      <c r="BU719" s="149">
        <v>0</v>
      </c>
      <c r="BV719" s="144">
        <v>2</v>
      </c>
      <c r="BW719" s="145">
        <v>20</v>
      </c>
      <c r="BX719" s="146">
        <v>10</v>
      </c>
      <c r="BY719" s="147" t="s">
        <v>127</v>
      </c>
      <c r="BZ719" s="144">
        <v>4</v>
      </c>
      <c r="CA719" s="145">
        <v>62</v>
      </c>
      <c r="CB719" s="145">
        <v>38</v>
      </c>
      <c r="CC719" s="145">
        <v>62</v>
      </c>
      <c r="CD719" s="144">
        <v>0</v>
      </c>
      <c r="CE719" s="145">
        <v>0</v>
      </c>
      <c r="CF719" s="145">
        <v>0</v>
      </c>
      <c r="CG719" s="145">
        <v>0</v>
      </c>
      <c r="CH719" s="134" t="s">
        <v>127</v>
      </c>
      <c r="CI719" s="145">
        <v>0</v>
      </c>
      <c r="CJ719" s="148">
        <v>3</v>
      </c>
      <c r="CK719" s="149">
        <v>0</v>
      </c>
      <c r="CL719" s="144">
        <v>0</v>
      </c>
      <c r="CM719" s="145">
        <v>0</v>
      </c>
      <c r="CN719" s="145">
        <v>0</v>
      </c>
      <c r="CO719" s="134" t="s">
        <v>127</v>
      </c>
      <c r="CP719" s="136" t="s">
        <v>127</v>
      </c>
      <c r="CQ719" s="133" t="s">
        <v>132</v>
      </c>
      <c r="CR719" s="134" t="s">
        <v>132</v>
      </c>
      <c r="CS719" s="112"/>
      <c r="CT719" s="134" t="s">
        <v>132</v>
      </c>
      <c r="CU719" s="135"/>
      <c r="CV719" s="135"/>
      <c r="CW719" s="136" t="s">
        <v>132</v>
      </c>
      <c r="CX719" s="137" t="s">
        <v>132</v>
      </c>
      <c r="CY719" s="137" t="s">
        <v>132</v>
      </c>
      <c r="CZ719" s="137" t="s">
        <v>132</v>
      </c>
      <c r="DA719" s="163"/>
      <c r="DB719" s="156" t="s">
        <v>2744</v>
      </c>
      <c r="DC719" s="138" t="s">
        <v>149</v>
      </c>
      <c r="DD719" s="139" t="s">
        <v>2736</v>
      </c>
      <c r="DE719" s="947" t="s">
        <v>6161</v>
      </c>
    </row>
    <row r="720" spans="1:109">
      <c r="A720" s="49"/>
      <c r="B720" s="59">
        <f t="shared" ca="1" si="11"/>
        <v>712</v>
      </c>
      <c r="C720" s="115" t="s">
        <v>2644</v>
      </c>
      <c r="D720" s="150" t="s">
        <v>6162</v>
      </c>
      <c r="E720" s="65" t="s">
        <v>6163</v>
      </c>
      <c r="F720" s="116" t="s">
        <v>132</v>
      </c>
      <c r="G720" s="117" t="s">
        <v>132</v>
      </c>
      <c r="H720" s="824">
        <v>44796</v>
      </c>
      <c r="I720" s="65" t="s">
        <v>528</v>
      </c>
      <c r="J720" s="67" t="s">
        <v>6164</v>
      </c>
      <c r="K720" s="61" t="s">
        <v>479</v>
      </c>
      <c r="L720" s="112"/>
      <c r="M720" s="118" t="s">
        <v>132</v>
      </c>
      <c r="N720" s="65" t="s">
        <v>6165</v>
      </c>
      <c r="O720" s="67" t="s">
        <v>6166</v>
      </c>
      <c r="P720" s="431" t="s">
        <v>162</v>
      </c>
      <c r="Q720" s="112"/>
      <c r="R720" s="151">
        <v>0</v>
      </c>
      <c r="S720" s="144">
        <v>0</v>
      </c>
      <c r="T720" s="282"/>
      <c r="U720" s="159"/>
      <c r="V720" s="282"/>
      <c r="W720" s="159"/>
      <c r="X720" s="114"/>
      <c r="Y720" s="159"/>
      <c r="Z720" s="114"/>
      <c r="AA720" s="159"/>
      <c r="AB720" s="114"/>
      <c r="AC720" s="159"/>
      <c r="AD720" s="114"/>
      <c r="AE720" s="159"/>
      <c r="AF720" s="114"/>
      <c r="AG720" s="159"/>
      <c r="AH720" s="114"/>
      <c r="AI720" s="159"/>
      <c r="AJ720" s="114"/>
      <c r="AK720" s="159"/>
      <c r="AL720" s="114"/>
      <c r="AM720" s="159"/>
      <c r="AN720" s="144">
        <v>1</v>
      </c>
      <c r="AO720" s="161">
        <v>0.3</v>
      </c>
      <c r="AP720" s="130">
        <v>0</v>
      </c>
      <c r="AQ720" s="212">
        <v>0</v>
      </c>
      <c r="AR720" s="66">
        <v>0</v>
      </c>
      <c r="AS720" s="120">
        <v>0</v>
      </c>
      <c r="AT720" s="121">
        <v>0</v>
      </c>
      <c r="AU720" s="66">
        <v>0</v>
      </c>
      <c r="AV720" s="122">
        <v>0</v>
      </c>
      <c r="AW720" s="121">
        <v>0</v>
      </c>
      <c r="AX720" s="66">
        <v>1</v>
      </c>
      <c r="AY720" s="122">
        <v>0.5</v>
      </c>
      <c r="AZ720" s="121">
        <v>0</v>
      </c>
      <c r="BA720" s="66">
        <v>1</v>
      </c>
      <c r="BB720" s="122">
        <v>0.1</v>
      </c>
      <c r="BC720" s="121">
        <v>0</v>
      </c>
      <c r="BD720" s="66">
        <v>1</v>
      </c>
      <c r="BE720" s="122">
        <v>0.1</v>
      </c>
      <c r="BF720" s="113">
        <v>0</v>
      </c>
      <c r="BG720" s="66">
        <v>1</v>
      </c>
      <c r="BH720" s="66">
        <v>0.5</v>
      </c>
      <c r="BI720" s="151">
        <v>3</v>
      </c>
      <c r="BJ720" s="143">
        <v>5</v>
      </c>
      <c r="BK720" s="154">
        <v>0</v>
      </c>
      <c r="BL720" s="144">
        <v>0</v>
      </c>
      <c r="BM720" s="135">
        <v>0</v>
      </c>
      <c r="BN720" s="145">
        <v>0</v>
      </c>
      <c r="BO720" s="135">
        <v>0</v>
      </c>
      <c r="BP720" s="146">
        <v>0</v>
      </c>
      <c r="BQ720" s="135">
        <v>0</v>
      </c>
      <c r="BR720" s="145">
        <v>0</v>
      </c>
      <c r="BS720" s="135">
        <v>0</v>
      </c>
      <c r="BT720" s="155">
        <v>0</v>
      </c>
      <c r="BU720" s="149">
        <v>0</v>
      </c>
      <c r="BV720" s="144">
        <v>0</v>
      </c>
      <c r="BW720" s="145">
        <v>0</v>
      </c>
      <c r="BX720" s="146">
        <v>0</v>
      </c>
      <c r="BY720" s="147" t="s">
        <v>132</v>
      </c>
      <c r="BZ720" s="144">
        <v>0</v>
      </c>
      <c r="CA720" s="145">
        <v>0</v>
      </c>
      <c r="CB720" s="145">
        <v>0</v>
      </c>
      <c r="CC720" s="145">
        <v>0</v>
      </c>
      <c r="CD720" s="144">
        <v>0</v>
      </c>
      <c r="CE720" s="145">
        <v>0</v>
      </c>
      <c r="CF720" s="145">
        <v>0</v>
      </c>
      <c r="CG720" s="145">
        <v>0</v>
      </c>
      <c r="CH720" s="134" t="s">
        <v>132</v>
      </c>
      <c r="CI720" s="145"/>
      <c r="CJ720" s="145"/>
      <c r="CK720" s="145"/>
      <c r="CL720" s="144">
        <v>0</v>
      </c>
      <c r="CM720" s="145">
        <v>0</v>
      </c>
      <c r="CN720" s="145">
        <v>0</v>
      </c>
      <c r="CO720" s="134" t="s">
        <v>132</v>
      </c>
      <c r="CP720" s="136"/>
      <c r="CQ720" s="133" t="s">
        <v>132</v>
      </c>
      <c r="CR720" s="134" t="s">
        <v>132</v>
      </c>
      <c r="CS720" s="112"/>
      <c r="CT720" s="134" t="s">
        <v>132</v>
      </c>
      <c r="CU720" s="135"/>
      <c r="CV720" s="135"/>
      <c r="CW720" s="136" t="s">
        <v>132</v>
      </c>
      <c r="CX720" s="137" t="s">
        <v>132</v>
      </c>
      <c r="CY720" s="137" t="s">
        <v>132</v>
      </c>
      <c r="CZ720" s="137" t="s">
        <v>132</v>
      </c>
      <c r="DA720" s="163"/>
      <c r="DB720" s="156" t="s">
        <v>2744</v>
      </c>
      <c r="DC720" s="138" t="s">
        <v>149</v>
      </c>
      <c r="DD720" s="139" t="s">
        <v>2736</v>
      </c>
      <c r="DE720" s="947" t="s">
        <v>626</v>
      </c>
    </row>
    <row r="721" spans="1:109">
      <c r="A721" s="49"/>
      <c r="B721" s="59">
        <f t="shared" ca="1" si="11"/>
        <v>713</v>
      </c>
      <c r="C721" s="115" t="s">
        <v>2644</v>
      </c>
      <c r="D721" s="150" t="s">
        <v>6167</v>
      </c>
      <c r="E721" s="65" t="s">
        <v>6168</v>
      </c>
      <c r="F721" s="116" t="s">
        <v>132</v>
      </c>
      <c r="G721" s="117" t="s">
        <v>132</v>
      </c>
      <c r="H721" s="459">
        <v>38433</v>
      </c>
      <c r="I721" s="65" t="s">
        <v>477</v>
      </c>
      <c r="J721" s="67" t="s">
        <v>6169</v>
      </c>
      <c r="K721" s="61" t="s">
        <v>479</v>
      </c>
      <c r="L721" s="112"/>
      <c r="M721" s="118" t="s">
        <v>2727</v>
      </c>
      <c r="N721" s="65" t="s">
        <v>1757</v>
      </c>
      <c r="O721" s="67" t="s">
        <v>6170</v>
      </c>
      <c r="P721" s="431" t="s">
        <v>3231</v>
      </c>
      <c r="Q721" s="112"/>
      <c r="R721" s="151">
        <v>0</v>
      </c>
      <c r="S721" s="144">
        <v>0</v>
      </c>
      <c r="T721" s="282"/>
      <c r="U721" s="159"/>
      <c r="V721" s="282"/>
      <c r="W721" s="159"/>
      <c r="X721" s="114"/>
      <c r="Y721" s="159"/>
      <c r="Z721" s="114"/>
      <c r="AA721" s="159"/>
      <c r="AB721" s="114"/>
      <c r="AC721" s="159"/>
      <c r="AD721" s="114"/>
      <c r="AE721" s="159"/>
      <c r="AF721" s="114"/>
      <c r="AG721" s="159"/>
      <c r="AH721" s="114"/>
      <c r="AI721" s="159"/>
      <c r="AJ721" s="114"/>
      <c r="AK721" s="159"/>
      <c r="AL721" s="114"/>
      <c r="AM721" s="159"/>
      <c r="AN721" s="144">
        <v>2</v>
      </c>
      <c r="AO721" s="161">
        <v>0.2</v>
      </c>
      <c r="AP721" s="130">
        <v>0</v>
      </c>
      <c r="AQ721" s="212">
        <v>0</v>
      </c>
      <c r="AR721" s="66">
        <v>0</v>
      </c>
      <c r="AS721" s="120">
        <v>0</v>
      </c>
      <c r="AT721" s="121">
        <v>0</v>
      </c>
      <c r="AU721" s="66">
        <v>0</v>
      </c>
      <c r="AV721" s="122">
        <v>0</v>
      </c>
      <c r="AW721" s="121">
        <v>0</v>
      </c>
      <c r="AX721" s="66">
        <v>2</v>
      </c>
      <c r="AY721" s="122">
        <v>0.2</v>
      </c>
      <c r="AZ721" s="121">
        <v>0</v>
      </c>
      <c r="BA721" s="66">
        <v>0</v>
      </c>
      <c r="BB721" s="122">
        <v>0</v>
      </c>
      <c r="BC721" s="121">
        <v>0</v>
      </c>
      <c r="BD721" s="66">
        <v>0</v>
      </c>
      <c r="BE721" s="122">
        <v>0</v>
      </c>
      <c r="BF721" s="113">
        <v>0</v>
      </c>
      <c r="BG721" s="66">
        <v>2</v>
      </c>
      <c r="BH721" s="66">
        <v>0.2</v>
      </c>
      <c r="BI721" s="151">
        <v>1</v>
      </c>
      <c r="BJ721" s="143">
        <v>12</v>
      </c>
      <c r="BK721" s="154">
        <v>0</v>
      </c>
      <c r="BL721" s="144">
        <v>0</v>
      </c>
      <c r="BM721" s="135">
        <v>0</v>
      </c>
      <c r="BN721" s="145">
        <v>0</v>
      </c>
      <c r="BO721" s="135">
        <v>0</v>
      </c>
      <c r="BP721" s="146">
        <v>0</v>
      </c>
      <c r="BQ721" s="135">
        <v>0</v>
      </c>
      <c r="BR721" s="145">
        <v>0</v>
      </c>
      <c r="BS721" s="135">
        <v>0</v>
      </c>
      <c r="BT721" s="155">
        <v>0</v>
      </c>
      <c r="BU721" s="149">
        <v>0</v>
      </c>
      <c r="BV721" s="144">
        <v>0</v>
      </c>
      <c r="BW721" s="145">
        <v>0</v>
      </c>
      <c r="BX721" s="146">
        <v>0</v>
      </c>
      <c r="BY721" s="147" t="s">
        <v>132</v>
      </c>
      <c r="BZ721" s="144">
        <v>0</v>
      </c>
      <c r="CA721" s="145">
        <v>0</v>
      </c>
      <c r="CB721" s="145">
        <v>0</v>
      </c>
      <c r="CC721" s="145">
        <v>0</v>
      </c>
      <c r="CD721" s="144">
        <v>0</v>
      </c>
      <c r="CE721" s="145">
        <v>0</v>
      </c>
      <c r="CF721" s="145">
        <v>0</v>
      </c>
      <c r="CG721" s="145">
        <v>0</v>
      </c>
      <c r="CH721" s="134" t="s">
        <v>132</v>
      </c>
      <c r="CI721" s="145"/>
      <c r="CJ721" s="145"/>
      <c r="CK721" s="145"/>
      <c r="CL721" s="144">
        <v>0</v>
      </c>
      <c r="CM721" s="145">
        <v>0</v>
      </c>
      <c r="CN721" s="145">
        <v>0</v>
      </c>
      <c r="CO721" s="134" t="s">
        <v>132</v>
      </c>
      <c r="CP721" s="136"/>
      <c r="CQ721" s="133" t="s">
        <v>132</v>
      </c>
      <c r="CR721" s="134" t="s">
        <v>132</v>
      </c>
      <c r="CS721" s="112"/>
      <c r="CT721" s="134" t="s">
        <v>132</v>
      </c>
      <c r="CU721" s="135"/>
      <c r="CV721" s="135"/>
      <c r="CW721" s="136" t="s">
        <v>132</v>
      </c>
      <c r="CX721" s="137" t="s">
        <v>132</v>
      </c>
      <c r="CY721" s="137" t="s">
        <v>132</v>
      </c>
      <c r="CZ721" s="137" t="s">
        <v>132</v>
      </c>
      <c r="DA721" s="163"/>
      <c r="DB721" s="156" t="s">
        <v>2744</v>
      </c>
      <c r="DC721" s="138" t="s">
        <v>149</v>
      </c>
      <c r="DD721" s="139" t="s">
        <v>2736</v>
      </c>
      <c r="DE721" s="947" t="s">
        <v>210</v>
      </c>
    </row>
    <row r="722" spans="1:109">
      <c r="A722" s="49"/>
      <c r="B722" s="59">
        <f t="shared" ca="1" si="11"/>
        <v>714</v>
      </c>
      <c r="C722" s="115" t="s">
        <v>2644</v>
      </c>
      <c r="D722" s="150" t="s">
        <v>6171</v>
      </c>
      <c r="E722" s="65" t="s">
        <v>6172</v>
      </c>
      <c r="F722" s="116" t="s">
        <v>132</v>
      </c>
      <c r="G722" s="117" t="s">
        <v>132</v>
      </c>
      <c r="H722" s="459">
        <v>38433</v>
      </c>
      <c r="I722" s="65" t="s">
        <v>477</v>
      </c>
      <c r="J722" s="67" t="s">
        <v>6169</v>
      </c>
      <c r="K722" s="61" t="s">
        <v>479</v>
      </c>
      <c r="L722" s="112"/>
      <c r="M722" s="118" t="s">
        <v>2727</v>
      </c>
      <c r="N722" s="65" t="s">
        <v>1757</v>
      </c>
      <c r="O722" s="67" t="s">
        <v>6173</v>
      </c>
      <c r="P722" s="431" t="s">
        <v>6089</v>
      </c>
      <c r="Q722" s="112" t="s">
        <v>6174</v>
      </c>
      <c r="R722" s="151">
        <v>0</v>
      </c>
      <c r="S722" s="144">
        <v>0</v>
      </c>
      <c r="T722" s="282"/>
      <c r="U722" s="159"/>
      <c r="V722" s="282"/>
      <c r="W722" s="159"/>
      <c r="X722" s="114"/>
      <c r="Y722" s="159"/>
      <c r="Z722" s="114"/>
      <c r="AA722" s="159"/>
      <c r="AB722" s="114"/>
      <c r="AC722" s="159"/>
      <c r="AD722" s="114"/>
      <c r="AE722" s="159"/>
      <c r="AF722" s="114"/>
      <c r="AG722" s="159"/>
      <c r="AH722" s="114"/>
      <c r="AI722" s="159"/>
      <c r="AJ722" s="114"/>
      <c r="AK722" s="159"/>
      <c r="AL722" s="114"/>
      <c r="AM722" s="159"/>
      <c r="AN722" s="144">
        <v>2</v>
      </c>
      <c r="AO722" s="161">
        <v>0.1</v>
      </c>
      <c r="AP722" s="130">
        <v>0</v>
      </c>
      <c r="AQ722" s="212">
        <v>0</v>
      </c>
      <c r="AR722" s="66">
        <v>0</v>
      </c>
      <c r="AS722" s="120">
        <v>0</v>
      </c>
      <c r="AT722" s="121">
        <v>0</v>
      </c>
      <c r="AU722" s="66">
        <v>0</v>
      </c>
      <c r="AV722" s="122">
        <v>0</v>
      </c>
      <c r="AW722" s="121">
        <v>0</v>
      </c>
      <c r="AX722" s="66">
        <v>2</v>
      </c>
      <c r="AY722" s="122">
        <v>0.1</v>
      </c>
      <c r="AZ722" s="121">
        <v>0</v>
      </c>
      <c r="BA722" s="66">
        <v>0</v>
      </c>
      <c r="BB722" s="122">
        <v>0</v>
      </c>
      <c r="BC722" s="121">
        <v>0</v>
      </c>
      <c r="BD722" s="66">
        <v>0</v>
      </c>
      <c r="BE722" s="122">
        <v>0</v>
      </c>
      <c r="BF722" s="113">
        <v>0</v>
      </c>
      <c r="BG722" s="66">
        <v>2</v>
      </c>
      <c r="BH722" s="66">
        <v>0.1</v>
      </c>
      <c r="BI722" s="151">
        <v>0.5</v>
      </c>
      <c r="BJ722" s="143">
        <v>6</v>
      </c>
      <c r="BK722" s="154">
        <v>0</v>
      </c>
      <c r="BL722" s="144">
        <v>0</v>
      </c>
      <c r="BM722" s="135">
        <v>0</v>
      </c>
      <c r="BN722" s="145">
        <v>0</v>
      </c>
      <c r="BO722" s="135">
        <v>0</v>
      </c>
      <c r="BP722" s="146">
        <v>0</v>
      </c>
      <c r="BQ722" s="135">
        <v>0</v>
      </c>
      <c r="BR722" s="145">
        <v>0</v>
      </c>
      <c r="BS722" s="135">
        <v>0</v>
      </c>
      <c r="BT722" s="155">
        <v>0</v>
      </c>
      <c r="BU722" s="149">
        <v>0</v>
      </c>
      <c r="BV722" s="144">
        <v>0</v>
      </c>
      <c r="BW722" s="145">
        <v>0</v>
      </c>
      <c r="BX722" s="146">
        <v>0</v>
      </c>
      <c r="BY722" s="147" t="s">
        <v>132</v>
      </c>
      <c r="BZ722" s="144">
        <v>0</v>
      </c>
      <c r="CA722" s="145">
        <v>0</v>
      </c>
      <c r="CB722" s="145">
        <v>0</v>
      </c>
      <c r="CC722" s="145">
        <v>0</v>
      </c>
      <c r="CD722" s="144">
        <v>0</v>
      </c>
      <c r="CE722" s="145">
        <v>0</v>
      </c>
      <c r="CF722" s="145">
        <v>0</v>
      </c>
      <c r="CG722" s="145">
        <v>0</v>
      </c>
      <c r="CH722" s="134" t="s">
        <v>132</v>
      </c>
      <c r="CI722" s="145"/>
      <c r="CJ722" s="145"/>
      <c r="CK722" s="145"/>
      <c r="CL722" s="144">
        <v>0</v>
      </c>
      <c r="CM722" s="145">
        <v>0</v>
      </c>
      <c r="CN722" s="145">
        <v>0</v>
      </c>
      <c r="CO722" s="134" t="s">
        <v>132</v>
      </c>
      <c r="CP722" s="136"/>
      <c r="CQ722" s="133" t="s">
        <v>132</v>
      </c>
      <c r="CR722" s="134" t="s">
        <v>132</v>
      </c>
      <c r="CS722" s="112"/>
      <c r="CT722" s="134" t="s">
        <v>132</v>
      </c>
      <c r="CU722" s="135"/>
      <c r="CV722" s="135"/>
      <c r="CW722" s="136" t="s">
        <v>132</v>
      </c>
      <c r="CX722" s="137" t="s">
        <v>132</v>
      </c>
      <c r="CY722" s="137" t="s">
        <v>132</v>
      </c>
      <c r="CZ722" s="137" t="s">
        <v>132</v>
      </c>
      <c r="DA722" s="163"/>
      <c r="DB722" s="156" t="s">
        <v>3015</v>
      </c>
      <c r="DC722" s="138" t="s">
        <v>137</v>
      </c>
      <c r="DD722" s="139" t="s">
        <v>2736</v>
      </c>
      <c r="DE722" s="947" t="s">
        <v>210</v>
      </c>
    </row>
    <row r="723" spans="1:109">
      <c r="A723" s="49"/>
      <c r="B723" s="59">
        <f t="shared" ca="1" si="11"/>
        <v>715</v>
      </c>
      <c r="C723" s="115" t="s">
        <v>2644</v>
      </c>
      <c r="D723" s="150" t="s">
        <v>6175</v>
      </c>
      <c r="E723" s="65" t="s">
        <v>6176</v>
      </c>
      <c r="F723" s="116" t="s">
        <v>132</v>
      </c>
      <c r="G723" s="117" t="s">
        <v>132</v>
      </c>
      <c r="H723" s="824">
        <v>43556</v>
      </c>
      <c r="I723" s="65" t="s">
        <v>477</v>
      </c>
      <c r="J723" s="67" t="s">
        <v>6177</v>
      </c>
      <c r="K723" s="61" t="s">
        <v>528</v>
      </c>
      <c r="L723" s="112" t="s">
        <v>6178</v>
      </c>
      <c r="M723" s="118" t="s">
        <v>2727</v>
      </c>
      <c r="N723" s="65" t="s">
        <v>1770</v>
      </c>
      <c r="O723" s="67" t="s">
        <v>6179</v>
      </c>
      <c r="P723" s="431" t="s">
        <v>3852</v>
      </c>
      <c r="Q723" s="112"/>
      <c r="R723" s="151">
        <v>0</v>
      </c>
      <c r="S723" s="144">
        <v>0</v>
      </c>
      <c r="T723" s="282"/>
      <c r="U723" s="159"/>
      <c r="V723" s="282"/>
      <c r="W723" s="159"/>
      <c r="X723" s="114"/>
      <c r="Y723" s="159"/>
      <c r="Z723" s="114"/>
      <c r="AA723" s="159"/>
      <c r="AB723" s="114"/>
      <c r="AC723" s="159"/>
      <c r="AD723" s="114"/>
      <c r="AE723" s="159"/>
      <c r="AF723" s="114"/>
      <c r="AG723" s="159"/>
      <c r="AH723" s="114"/>
      <c r="AI723" s="159"/>
      <c r="AJ723" s="114"/>
      <c r="AK723" s="159"/>
      <c r="AL723" s="114"/>
      <c r="AM723" s="159"/>
      <c r="AN723" s="144">
        <v>5</v>
      </c>
      <c r="AO723" s="161">
        <v>1</v>
      </c>
      <c r="AP723" s="130">
        <v>0</v>
      </c>
      <c r="AQ723" s="212">
        <v>0</v>
      </c>
      <c r="AR723" s="66">
        <v>0</v>
      </c>
      <c r="AS723" s="120">
        <v>0</v>
      </c>
      <c r="AT723" s="121">
        <v>0</v>
      </c>
      <c r="AU723" s="66">
        <v>0</v>
      </c>
      <c r="AV723" s="122">
        <v>0</v>
      </c>
      <c r="AW723" s="121">
        <v>3</v>
      </c>
      <c r="AX723" s="66">
        <v>0</v>
      </c>
      <c r="AY723" s="122">
        <v>0</v>
      </c>
      <c r="AZ723" s="121">
        <v>0</v>
      </c>
      <c r="BA723" s="66">
        <v>0</v>
      </c>
      <c r="BB723" s="122">
        <v>0</v>
      </c>
      <c r="BC723" s="121">
        <v>0</v>
      </c>
      <c r="BD723" s="66">
        <v>0</v>
      </c>
      <c r="BE723" s="122">
        <v>0</v>
      </c>
      <c r="BF723" s="113">
        <v>3</v>
      </c>
      <c r="BG723" s="66">
        <v>0</v>
      </c>
      <c r="BH723" s="66">
        <v>0</v>
      </c>
      <c r="BI723" s="151">
        <v>4</v>
      </c>
      <c r="BJ723" s="143">
        <v>16</v>
      </c>
      <c r="BK723" s="154">
        <v>0</v>
      </c>
      <c r="BL723" s="144">
        <v>0</v>
      </c>
      <c r="BM723" s="135">
        <v>0</v>
      </c>
      <c r="BN723" s="145">
        <v>0</v>
      </c>
      <c r="BO723" s="135">
        <v>0</v>
      </c>
      <c r="BP723" s="146">
        <v>0</v>
      </c>
      <c r="BQ723" s="135">
        <v>0</v>
      </c>
      <c r="BR723" s="145">
        <v>0</v>
      </c>
      <c r="BS723" s="135">
        <v>0</v>
      </c>
      <c r="BT723" s="155">
        <v>0</v>
      </c>
      <c r="BU723" s="149">
        <v>0</v>
      </c>
      <c r="BV723" s="144">
        <v>0</v>
      </c>
      <c r="BW723" s="145">
        <v>0</v>
      </c>
      <c r="BX723" s="146">
        <v>0</v>
      </c>
      <c r="BY723" s="147" t="s">
        <v>132</v>
      </c>
      <c r="BZ723" s="144">
        <v>0</v>
      </c>
      <c r="CA723" s="145">
        <v>0</v>
      </c>
      <c r="CB723" s="145">
        <v>0</v>
      </c>
      <c r="CC723" s="145">
        <v>0</v>
      </c>
      <c r="CD723" s="144">
        <v>0</v>
      </c>
      <c r="CE723" s="145">
        <v>0</v>
      </c>
      <c r="CF723" s="145">
        <v>0</v>
      </c>
      <c r="CG723" s="145">
        <v>0</v>
      </c>
      <c r="CH723" s="134" t="s">
        <v>132</v>
      </c>
      <c r="CI723" s="145"/>
      <c r="CJ723" s="145"/>
      <c r="CK723" s="145"/>
      <c r="CL723" s="144">
        <v>0</v>
      </c>
      <c r="CM723" s="145">
        <v>0</v>
      </c>
      <c r="CN723" s="145">
        <v>0</v>
      </c>
      <c r="CO723" s="134" t="s">
        <v>127</v>
      </c>
      <c r="CP723" s="136" t="s">
        <v>127</v>
      </c>
      <c r="CQ723" s="133" t="s">
        <v>132</v>
      </c>
      <c r="CR723" s="134" t="s">
        <v>132</v>
      </c>
      <c r="CS723" s="112"/>
      <c r="CT723" s="134" t="s">
        <v>132</v>
      </c>
      <c r="CU723" s="135"/>
      <c r="CV723" s="135"/>
      <c r="CW723" s="136" t="s">
        <v>132</v>
      </c>
      <c r="CX723" s="137" t="s">
        <v>132</v>
      </c>
      <c r="CY723" s="137" t="s">
        <v>132</v>
      </c>
      <c r="CZ723" s="137" t="s">
        <v>132</v>
      </c>
      <c r="DA723" s="163"/>
      <c r="DB723" s="156" t="s">
        <v>2744</v>
      </c>
      <c r="DC723" s="138" t="s">
        <v>149</v>
      </c>
      <c r="DD723" s="139" t="s">
        <v>2736</v>
      </c>
      <c r="DE723" s="947" t="s">
        <v>210</v>
      </c>
    </row>
    <row r="724" spans="1:109">
      <c r="A724" s="49"/>
      <c r="B724" s="59">
        <f t="shared" ca="1" si="11"/>
        <v>716</v>
      </c>
      <c r="C724" s="115" t="s">
        <v>2644</v>
      </c>
      <c r="D724" s="150" t="s">
        <v>6180</v>
      </c>
      <c r="E724" s="65" t="s">
        <v>6181</v>
      </c>
      <c r="F724" s="116" t="s">
        <v>132</v>
      </c>
      <c r="G724" s="117" t="s">
        <v>132</v>
      </c>
      <c r="H724" s="824">
        <v>44651</v>
      </c>
      <c r="I724" s="65" t="s">
        <v>528</v>
      </c>
      <c r="J724" s="67" t="s">
        <v>6182</v>
      </c>
      <c r="K724" s="61" t="s">
        <v>479</v>
      </c>
      <c r="L724" s="112"/>
      <c r="M724" s="118" t="s">
        <v>132</v>
      </c>
      <c r="N724" s="65" t="s">
        <v>1752</v>
      </c>
      <c r="O724" s="67" t="s">
        <v>6183</v>
      </c>
      <c r="P724" s="431" t="s">
        <v>3852</v>
      </c>
      <c r="Q724" s="112"/>
      <c r="R724" s="151">
        <v>0</v>
      </c>
      <c r="S724" s="144">
        <v>0</v>
      </c>
      <c r="T724" s="282"/>
      <c r="U724" s="159"/>
      <c r="V724" s="282"/>
      <c r="W724" s="159"/>
      <c r="X724" s="114"/>
      <c r="Y724" s="159"/>
      <c r="Z724" s="114"/>
      <c r="AA724" s="159"/>
      <c r="AB724" s="114"/>
      <c r="AC724" s="159"/>
      <c r="AD724" s="114"/>
      <c r="AE724" s="159"/>
      <c r="AF724" s="114"/>
      <c r="AG724" s="159"/>
      <c r="AH724" s="114"/>
      <c r="AI724" s="159"/>
      <c r="AJ724" s="114"/>
      <c r="AK724" s="159"/>
      <c r="AL724" s="114"/>
      <c r="AM724" s="159"/>
      <c r="AN724" s="144">
        <v>1</v>
      </c>
      <c r="AO724" s="161">
        <v>0</v>
      </c>
      <c r="AP724" s="130">
        <v>20</v>
      </c>
      <c r="AQ724" s="212">
        <v>0</v>
      </c>
      <c r="AR724" s="66">
        <v>0</v>
      </c>
      <c r="AS724" s="120">
        <v>0</v>
      </c>
      <c r="AT724" s="121">
        <v>0</v>
      </c>
      <c r="AU724" s="66">
        <v>0</v>
      </c>
      <c r="AV724" s="122">
        <v>0</v>
      </c>
      <c r="AW724" s="212">
        <v>0</v>
      </c>
      <c r="AX724" s="56">
        <v>0</v>
      </c>
      <c r="AY724" s="131">
        <v>0</v>
      </c>
      <c r="AZ724" s="212">
        <v>0</v>
      </c>
      <c r="BA724" s="56">
        <v>0</v>
      </c>
      <c r="BB724" s="131">
        <v>0</v>
      </c>
      <c r="BC724" s="212">
        <v>0</v>
      </c>
      <c r="BD724" s="56">
        <v>0</v>
      </c>
      <c r="BE724" s="131">
        <v>0</v>
      </c>
      <c r="BF724" s="212">
        <v>0</v>
      </c>
      <c r="BG724" s="56">
        <v>0</v>
      </c>
      <c r="BH724" s="131">
        <v>0</v>
      </c>
      <c r="BI724" s="151">
        <v>6</v>
      </c>
      <c r="BJ724" s="143">
        <v>0</v>
      </c>
      <c r="BK724" s="154">
        <v>0</v>
      </c>
      <c r="BL724" s="144">
        <v>0</v>
      </c>
      <c r="BM724" s="135">
        <v>0</v>
      </c>
      <c r="BN724" s="145">
        <v>0</v>
      </c>
      <c r="BO724" s="135">
        <v>0</v>
      </c>
      <c r="BP724" s="146">
        <v>0</v>
      </c>
      <c r="BQ724" s="135">
        <v>0</v>
      </c>
      <c r="BR724" s="145">
        <v>0</v>
      </c>
      <c r="BS724" s="135">
        <v>0</v>
      </c>
      <c r="BT724" s="155">
        <v>0</v>
      </c>
      <c r="BU724" s="149">
        <v>0</v>
      </c>
      <c r="BV724" s="144">
        <v>0</v>
      </c>
      <c r="BW724" s="145">
        <v>0</v>
      </c>
      <c r="BX724" s="146">
        <v>0</v>
      </c>
      <c r="BY724" s="147" t="s">
        <v>132</v>
      </c>
      <c r="BZ724" s="144">
        <v>0</v>
      </c>
      <c r="CA724" s="145">
        <v>0</v>
      </c>
      <c r="CB724" s="145">
        <v>0</v>
      </c>
      <c r="CC724" s="145">
        <v>0</v>
      </c>
      <c r="CD724" s="144">
        <v>0</v>
      </c>
      <c r="CE724" s="145">
        <v>0</v>
      </c>
      <c r="CF724" s="145">
        <v>0</v>
      </c>
      <c r="CG724" s="145">
        <v>0</v>
      </c>
      <c r="CH724" s="134" t="s">
        <v>132</v>
      </c>
      <c r="CI724" s="145"/>
      <c r="CJ724" s="145"/>
      <c r="CK724" s="145"/>
      <c r="CL724" s="144">
        <v>0</v>
      </c>
      <c r="CM724" s="145">
        <v>0</v>
      </c>
      <c r="CN724" s="145">
        <v>0</v>
      </c>
      <c r="CO724" s="134" t="s">
        <v>132</v>
      </c>
      <c r="CP724" s="136"/>
      <c r="CQ724" s="133" t="s">
        <v>132</v>
      </c>
      <c r="CR724" s="134" t="s">
        <v>132</v>
      </c>
      <c r="CS724" s="112"/>
      <c r="CT724" s="134" t="s">
        <v>132</v>
      </c>
      <c r="CU724" s="135"/>
      <c r="CV724" s="135"/>
      <c r="CW724" s="136" t="s">
        <v>127</v>
      </c>
      <c r="CX724" s="137" t="s">
        <v>127</v>
      </c>
      <c r="CY724" s="137" t="s">
        <v>127</v>
      </c>
      <c r="CZ724" s="137" t="s">
        <v>127</v>
      </c>
      <c r="DA724" s="163" t="s">
        <v>2773</v>
      </c>
      <c r="DB724" s="156" t="s">
        <v>2744</v>
      </c>
      <c r="DC724" s="138" t="s">
        <v>230</v>
      </c>
      <c r="DD724" s="139" t="s">
        <v>2735</v>
      </c>
      <c r="DE724" s="947" t="s">
        <v>210</v>
      </c>
    </row>
    <row r="725" spans="1:109" ht="40.5">
      <c r="A725" s="49"/>
      <c r="B725" s="59">
        <f t="shared" ca="1" si="11"/>
        <v>717</v>
      </c>
      <c r="C725" s="115" t="s">
        <v>2644</v>
      </c>
      <c r="D725" s="150" t="s">
        <v>6184</v>
      </c>
      <c r="E725" s="65" t="s">
        <v>6185</v>
      </c>
      <c r="F725" s="116" t="s">
        <v>132</v>
      </c>
      <c r="G725" s="117" t="s">
        <v>132</v>
      </c>
      <c r="H725" s="459">
        <v>30103</v>
      </c>
      <c r="I725" s="65" t="s">
        <v>477</v>
      </c>
      <c r="J725" s="67" t="s">
        <v>6186</v>
      </c>
      <c r="K725" s="61" t="s">
        <v>479</v>
      </c>
      <c r="L725" s="112"/>
      <c r="M725" s="118" t="s">
        <v>2727</v>
      </c>
      <c r="N725" s="65" t="s">
        <v>1770</v>
      </c>
      <c r="O725" s="67" t="s">
        <v>6187</v>
      </c>
      <c r="P725" s="431" t="s">
        <v>3852</v>
      </c>
      <c r="Q725" s="112"/>
      <c r="R725" s="151">
        <v>6</v>
      </c>
      <c r="S725" s="144">
        <v>0</v>
      </c>
      <c r="T725" s="282"/>
      <c r="U725" s="159"/>
      <c r="V725" s="282"/>
      <c r="W725" s="159"/>
      <c r="X725" s="368"/>
      <c r="Y725" s="159"/>
      <c r="Z725" s="368"/>
      <c r="AA725" s="159"/>
      <c r="AB725" s="368"/>
      <c r="AC725" s="159"/>
      <c r="AD725" s="368"/>
      <c r="AE725" s="159"/>
      <c r="AF725" s="368"/>
      <c r="AG725" s="159"/>
      <c r="AH725" s="368"/>
      <c r="AI725" s="159"/>
      <c r="AJ725" s="368"/>
      <c r="AK725" s="159"/>
      <c r="AL725" s="368"/>
      <c r="AM725" s="159"/>
      <c r="AN725" s="369">
        <v>0</v>
      </c>
      <c r="AO725" s="161">
        <v>0</v>
      </c>
      <c r="AP725" s="763">
        <v>0</v>
      </c>
      <c r="AQ725" s="212">
        <v>3</v>
      </c>
      <c r="AR725" s="66">
        <v>0</v>
      </c>
      <c r="AS725" s="120">
        <v>3</v>
      </c>
      <c r="AT725" s="121">
        <v>0</v>
      </c>
      <c r="AU725" s="66">
        <v>0</v>
      </c>
      <c r="AV725" s="122">
        <v>0</v>
      </c>
      <c r="AW725" s="121">
        <v>1</v>
      </c>
      <c r="AX725" s="66">
        <v>2</v>
      </c>
      <c r="AY725" s="122">
        <v>1</v>
      </c>
      <c r="AZ725" s="212">
        <v>0</v>
      </c>
      <c r="BA725" s="56">
        <v>0</v>
      </c>
      <c r="BB725" s="131">
        <v>0</v>
      </c>
      <c r="BC725" s="212">
        <v>0</v>
      </c>
      <c r="BD725" s="56">
        <v>0</v>
      </c>
      <c r="BE725" s="131">
        <v>0</v>
      </c>
      <c r="BF725" s="113">
        <v>1</v>
      </c>
      <c r="BG725" s="212">
        <v>0</v>
      </c>
      <c r="BH725" s="131">
        <v>0</v>
      </c>
      <c r="BI725" s="151">
        <v>4</v>
      </c>
      <c r="BJ725" s="143">
        <v>16</v>
      </c>
      <c r="BK725" s="154">
        <v>0</v>
      </c>
      <c r="BL725" s="144">
        <v>0</v>
      </c>
      <c r="BM725" s="135">
        <v>0</v>
      </c>
      <c r="BN725" s="145">
        <v>0</v>
      </c>
      <c r="BO725" s="135">
        <v>0</v>
      </c>
      <c r="BP725" s="146">
        <v>0</v>
      </c>
      <c r="BQ725" s="135">
        <v>0</v>
      </c>
      <c r="BR725" s="145">
        <v>0</v>
      </c>
      <c r="BS725" s="135">
        <v>0</v>
      </c>
      <c r="BT725" s="155">
        <v>0</v>
      </c>
      <c r="BU725" s="149">
        <v>0</v>
      </c>
      <c r="BV725" s="144">
        <v>1</v>
      </c>
      <c r="BW725" s="145">
        <v>9</v>
      </c>
      <c r="BX725" s="146">
        <v>6</v>
      </c>
      <c r="BY725" s="147" t="s">
        <v>132</v>
      </c>
      <c r="BZ725" s="144">
        <v>1</v>
      </c>
      <c r="CA725" s="145">
        <v>33</v>
      </c>
      <c r="CB725" s="145">
        <v>33</v>
      </c>
      <c r="CC725" s="145">
        <v>36</v>
      </c>
      <c r="CD725" s="144">
        <v>0</v>
      </c>
      <c r="CE725" s="145">
        <v>0</v>
      </c>
      <c r="CF725" s="145">
        <v>0</v>
      </c>
      <c r="CG725" s="145">
        <v>0</v>
      </c>
      <c r="CH725" s="134" t="s">
        <v>132</v>
      </c>
      <c r="CI725" s="145"/>
      <c r="CJ725" s="145"/>
      <c r="CK725" s="145"/>
      <c r="CL725" s="144">
        <v>1</v>
      </c>
      <c r="CM725" s="145">
        <v>87</v>
      </c>
      <c r="CN725" s="145">
        <v>7</v>
      </c>
      <c r="CO725" s="134" t="s">
        <v>132</v>
      </c>
      <c r="CP725" s="136"/>
      <c r="CQ725" s="133" t="s">
        <v>132</v>
      </c>
      <c r="CR725" s="134" t="s">
        <v>127</v>
      </c>
      <c r="CS725" s="112" t="s">
        <v>6188</v>
      </c>
      <c r="CT725" s="134" t="s">
        <v>132</v>
      </c>
      <c r="CU725" s="135"/>
      <c r="CV725" s="135"/>
      <c r="CW725" s="136" t="s">
        <v>132</v>
      </c>
      <c r="CX725" s="136" t="s">
        <v>132</v>
      </c>
      <c r="CY725" s="136" t="s">
        <v>132</v>
      </c>
      <c r="CZ725" s="136" t="s">
        <v>132</v>
      </c>
      <c r="DA725" s="163"/>
      <c r="DB725" s="156" t="s">
        <v>2744</v>
      </c>
      <c r="DC725" s="138" t="s">
        <v>149</v>
      </c>
      <c r="DD725" s="139" t="s">
        <v>2735</v>
      </c>
      <c r="DE725" s="947" t="s">
        <v>6189</v>
      </c>
    </row>
    <row r="726" spans="1:109" ht="27">
      <c r="A726" s="49"/>
      <c r="B726" s="59">
        <f t="shared" ca="1" si="11"/>
        <v>718</v>
      </c>
      <c r="C726" s="132" t="s">
        <v>306</v>
      </c>
      <c r="D726" s="150" t="s">
        <v>6190</v>
      </c>
      <c r="E726" s="65" t="s">
        <v>6191</v>
      </c>
      <c r="F726" s="116" t="s">
        <v>127</v>
      </c>
      <c r="G726" s="117" t="s">
        <v>132</v>
      </c>
      <c r="H726" s="27">
        <v>41472</v>
      </c>
      <c r="I726" s="73" t="s">
        <v>528</v>
      </c>
      <c r="J726" s="67" t="s">
        <v>6192</v>
      </c>
      <c r="K726" s="61" t="s">
        <v>479</v>
      </c>
      <c r="L726" s="112"/>
      <c r="M726" s="118" t="s">
        <v>132</v>
      </c>
      <c r="N726" s="65" t="s">
        <v>6193</v>
      </c>
      <c r="O726" s="67" t="s">
        <v>6194</v>
      </c>
      <c r="P726" s="61" t="s">
        <v>149</v>
      </c>
      <c r="Q726" s="112" t="s">
        <v>6195</v>
      </c>
      <c r="R726" s="151">
        <v>0</v>
      </c>
      <c r="S726" s="144">
        <v>1</v>
      </c>
      <c r="T726" s="282" t="s">
        <v>6196</v>
      </c>
      <c r="U726" s="152">
        <v>33</v>
      </c>
      <c r="V726" s="282"/>
      <c r="W726" s="278"/>
      <c r="X726" s="119"/>
      <c r="Y726" s="274"/>
      <c r="Z726" s="119"/>
      <c r="AA726" s="274"/>
      <c r="AB726" s="119"/>
      <c r="AC726" s="274"/>
      <c r="AD726" s="119"/>
      <c r="AE726" s="274"/>
      <c r="AF726" s="119"/>
      <c r="AG726" s="274"/>
      <c r="AH726" s="119"/>
      <c r="AI726" s="274"/>
      <c r="AJ726" s="119"/>
      <c r="AK726" s="274"/>
      <c r="AL726" s="119"/>
      <c r="AM726" s="274"/>
      <c r="AN726" s="153">
        <v>1</v>
      </c>
      <c r="AO726" s="280">
        <v>0.5</v>
      </c>
      <c r="AP726" s="30">
        <v>0</v>
      </c>
      <c r="AQ726" s="212">
        <v>0</v>
      </c>
      <c r="AR726" s="66">
        <v>0</v>
      </c>
      <c r="AS726" s="120">
        <v>0</v>
      </c>
      <c r="AT726" s="121">
        <v>0</v>
      </c>
      <c r="AU726" s="66">
        <v>1</v>
      </c>
      <c r="AV726" s="122">
        <v>0.5</v>
      </c>
      <c r="AW726" s="121">
        <v>1</v>
      </c>
      <c r="AX726" s="66">
        <v>1</v>
      </c>
      <c r="AY726" s="122">
        <v>0.1</v>
      </c>
      <c r="AZ726" s="121">
        <v>0</v>
      </c>
      <c r="BA726" s="66">
        <v>0</v>
      </c>
      <c r="BB726" s="122">
        <v>0</v>
      </c>
      <c r="BC726" s="121">
        <v>0</v>
      </c>
      <c r="BD726" s="66">
        <v>0</v>
      </c>
      <c r="BE726" s="122">
        <v>0</v>
      </c>
      <c r="BF726" s="113">
        <v>1</v>
      </c>
      <c r="BG726" s="66">
        <v>1</v>
      </c>
      <c r="BH726" s="66">
        <v>0.5</v>
      </c>
      <c r="BI726" s="151">
        <v>6</v>
      </c>
      <c r="BJ726" s="158">
        <v>10</v>
      </c>
      <c r="BK726" s="154">
        <v>4</v>
      </c>
      <c r="BL726" s="144">
        <v>0</v>
      </c>
      <c r="BM726" s="135">
        <v>0</v>
      </c>
      <c r="BN726" s="145">
        <v>0</v>
      </c>
      <c r="BO726" s="135">
        <v>0</v>
      </c>
      <c r="BP726" s="135">
        <v>0</v>
      </c>
      <c r="BQ726" s="135">
        <v>0</v>
      </c>
      <c r="BR726" s="145">
        <v>0</v>
      </c>
      <c r="BS726" s="135">
        <v>0</v>
      </c>
      <c r="BT726" s="158">
        <v>0</v>
      </c>
      <c r="BU726" s="149">
        <v>0</v>
      </c>
      <c r="BV726" s="144">
        <v>0</v>
      </c>
      <c r="BW726" s="145">
        <v>0</v>
      </c>
      <c r="BX726" s="158">
        <v>0</v>
      </c>
      <c r="BY726" s="147" t="s">
        <v>132</v>
      </c>
      <c r="BZ726" s="144">
        <v>1</v>
      </c>
      <c r="CA726" s="145">
        <v>3742</v>
      </c>
      <c r="CB726" s="145">
        <v>307</v>
      </c>
      <c r="CC726" s="145">
        <v>70</v>
      </c>
      <c r="CD726" s="144">
        <v>0</v>
      </c>
      <c r="CE726" s="145">
        <v>0</v>
      </c>
      <c r="CF726" s="145">
        <v>0</v>
      </c>
      <c r="CG726" s="145">
        <v>0</v>
      </c>
      <c r="CH726" s="134" t="s">
        <v>127</v>
      </c>
      <c r="CI726" s="145">
        <v>0</v>
      </c>
      <c r="CJ726" s="158">
        <v>2</v>
      </c>
      <c r="CK726" s="149">
        <v>2</v>
      </c>
      <c r="CL726" s="144">
        <v>0</v>
      </c>
      <c r="CM726" s="145">
        <v>0</v>
      </c>
      <c r="CN726" s="145">
        <v>0</v>
      </c>
      <c r="CO726" s="134" t="s">
        <v>127</v>
      </c>
      <c r="CP726" s="136" t="s">
        <v>132</v>
      </c>
      <c r="CQ726" s="133" t="s">
        <v>127</v>
      </c>
      <c r="CR726" s="134" t="s">
        <v>127</v>
      </c>
      <c r="CS726" s="112" t="s">
        <v>6197</v>
      </c>
      <c r="CT726" s="134" t="s">
        <v>132</v>
      </c>
      <c r="CU726" s="135"/>
      <c r="CV726" s="135"/>
      <c r="CW726" s="136" t="s">
        <v>132</v>
      </c>
      <c r="CX726" s="137" t="s">
        <v>127</v>
      </c>
      <c r="CY726" s="137" t="s">
        <v>132</v>
      </c>
      <c r="CZ726" s="137" t="s">
        <v>132</v>
      </c>
      <c r="DA726" s="61" t="s">
        <v>2955</v>
      </c>
      <c r="DB726" s="156" t="s">
        <v>3015</v>
      </c>
      <c r="DC726" s="138" t="s">
        <v>143</v>
      </c>
      <c r="DD726" s="139" t="s">
        <v>2735</v>
      </c>
      <c r="DE726" s="947" t="s">
        <v>8497</v>
      </c>
    </row>
    <row r="727" spans="1:109" ht="27">
      <c r="A727" s="49"/>
      <c r="B727" s="59">
        <f t="shared" ca="1" si="11"/>
        <v>719</v>
      </c>
      <c r="C727" s="115" t="s">
        <v>306</v>
      </c>
      <c r="D727" s="150">
        <v>3410911782</v>
      </c>
      <c r="E727" s="65" t="s">
        <v>6198</v>
      </c>
      <c r="F727" s="116" t="s">
        <v>132</v>
      </c>
      <c r="G727" s="117" t="s">
        <v>132</v>
      </c>
      <c r="H727" s="27">
        <v>43192</v>
      </c>
      <c r="I727" s="65" t="s">
        <v>528</v>
      </c>
      <c r="J727" s="67" t="s">
        <v>6199</v>
      </c>
      <c r="K727" s="61" t="s">
        <v>479</v>
      </c>
      <c r="L727" s="112"/>
      <c r="M727" s="118" t="s">
        <v>132</v>
      </c>
      <c r="N727" s="65" t="s">
        <v>6200</v>
      </c>
      <c r="O727" s="67" t="s">
        <v>6201</v>
      </c>
      <c r="P727" s="61" t="s">
        <v>149</v>
      </c>
      <c r="Q727" s="112" t="s">
        <v>6202</v>
      </c>
      <c r="R727" s="151">
        <v>0</v>
      </c>
      <c r="S727" s="144">
        <v>1</v>
      </c>
      <c r="T727" s="282" t="s">
        <v>6203</v>
      </c>
      <c r="U727" s="159">
        <v>22</v>
      </c>
      <c r="V727" s="282"/>
      <c r="W727" s="159"/>
      <c r="X727" s="114"/>
      <c r="Y727" s="159"/>
      <c r="Z727" s="114"/>
      <c r="AA727" s="159"/>
      <c r="AB727" s="114"/>
      <c r="AC727" s="159"/>
      <c r="AD727" s="114"/>
      <c r="AE727" s="159"/>
      <c r="AF727" s="114"/>
      <c r="AG727" s="159"/>
      <c r="AH727" s="114"/>
      <c r="AI727" s="159"/>
      <c r="AJ727" s="114"/>
      <c r="AK727" s="159"/>
      <c r="AL727" s="114"/>
      <c r="AM727" s="159"/>
      <c r="AN727" s="144">
        <v>7</v>
      </c>
      <c r="AO727" s="160">
        <v>0.2</v>
      </c>
      <c r="AP727" s="130">
        <v>0</v>
      </c>
      <c r="AQ727" s="212">
        <v>0</v>
      </c>
      <c r="AR727" s="66">
        <v>0</v>
      </c>
      <c r="AS727" s="120">
        <v>0</v>
      </c>
      <c r="AT727" s="121">
        <v>0</v>
      </c>
      <c r="AU727" s="66">
        <v>0</v>
      </c>
      <c r="AV727" s="122">
        <v>0</v>
      </c>
      <c r="AW727" s="121">
        <v>4</v>
      </c>
      <c r="AX727" s="66">
        <v>2</v>
      </c>
      <c r="AY727" s="122">
        <v>1</v>
      </c>
      <c r="AZ727" s="121">
        <v>0</v>
      </c>
      <c r="BA727" s="66">
        <v>0</v>
      </c>
      <c r="BB727" s="122">
        <v>0</v>
      </c>
      <c r="BC727" s="121">
        <v>0</v>
      </c>
      <c r="BD727" s="66">
        <v>0</v>
      </c>
      <c r="BE727" s="122">
        <v>0</v>
      </c>
      <c r="BF727" s="113">
        <v>1</v>
      </c>
      <c r="BG727" s="66">
        <v>3</v>
      </c>
      <c r="BH727" s="66">
        <v>1</v>
      </c>
      <c r="BI727" s="151">
        <v>5</v>
      </c>
      <c r="BJ727" s="143">
        <v>14</v>
      </c>
      <c r="BK727" s="154">
        <v>0</v>
      </c>
      <c r="BL727" s="144">
        <v>0</v>
      </c>
      <c r="BM727" s="135">
        <v>0</v>
      </c>
      <c r="BN727" s="145">
        <v>0</v>
      </c>
      <c r="BO727" s="135">
        <v>0</v>
      </c>
      <c r="BP727" s="146">
        <v>0</v>
      </c>
      <c r="BQ727" s="135">
        <v>0</v>
      </c>
      <c r="BR727" s="145">
        <v>0</v>
      </c>
      <c r="BS727" s="135">
        <v>0</v>
      </c>
      <c r="BT727" s="155">
        <v>0</v>
      </c>
      <c r="BU727" s="149">
        <v>0</v>
      </c>
      <c r="BV727" s="144">
        <v>0</v>
      </c>
      <c r="BW727" s="145">
        <v>10</v>
      </c>
      <c r="BX727" s="146">
        <v>5</v>
      </c>
      <c r="BY727" s="147" t="s">
        <v>127</v>
      </c>
      <c r="BZ727" s="144">
        <v>0</v>
      </c>
      <c r="CA727" s="145">
        <v>953</v>
      </c>
      <c r="CB727" s="145">
        <v>147</v>
      </c>
      <c r="CC727" s="145">
        <v>953</v>
      </c>
      <c r="CD727" s="144">
        <v>0</v>
      </c>
      <c r="CE727" s="145">
        <v>0</v>
      </c>
      <c r="CF727" s="145">
        <v>0</v>
      </c>
      <c r="CG727" s="145">
        <v>0</v>
      </c>
      <c r="CH727" s="134" t="s">
        <v>127</v>
      </c>
      <c r="CI727" s="145">
        <v>0</v>
      </c>
      <c r="CJ727" s="148">
        <v>1</v>
      </c>
      <c r="CK727" s="149">
        <v>0</v>
      </c>
      <c r="CL727" s="144">
        <v>0</v>
      </c>
      <c r="CM727" s="145">
        <v>4565</v>
      </c>
      <c r="CN727" s="145">
        <v>4565</v>
      </c>
      <c r="CO727" s="134" t="s">
        <v>127</v>
      </c>
      <c r="CP727" s="136" t="s">
        <v>132</v>
      </c>
      <c r="CQ727" s="133" t="s">
        <v>132</v>
      </c>
      <c r="CR727" s="134" t="s">
        <v>127</v>
      </c>
      <c r="CS727" s="112" t="s">
        <v>6204</v>
      </c>
      <c r="CT727" s="134" t="s">
        <v>127</v>
      </c>
      <c r="CU727" s="135">
        <v>0</v>
      </c>
      <c r="CV727" s="135">
        <v>0</v>
      </c>
      <c r="CW727" s="136" t="s">
        <v>132</v>
      </c>
      <c r="CX727" s="137" t="s">
        <v>132</v>
      </c>
      <c r="CY727" s="137" t="s">
        <v>132</v>
      </c>
      <c r="CZ727" s="137" t="s">
        <v>132</v>
      </c>
      <c r="DA727" s="61" t="s">
        <v>4077</v>
      </c>
      <c r="DB727" s="156" t="s">
        <v>3015</v>
      </c>
      <c r="DC727" s="138" t="s">
        <v>143</v>
      </c>
      <c r="DD727" s="139" t="s">
        <v>2735</v>
      </c>
      <c r="DE727" s="947" t="s">
        <v>6205</v>
      </c>
    </row>
    <row r="728" spans="1:109" ht="27">
      <c r="A728" s="49"/>
      <c r="B728" s="59">
        <f t="shared" ca="1" si="11"/>
        <v>720</v>
      </c>
      <c r="C728" s="115" t="s">
        <v>1856</v>
      </c>
      <c r="D728" s="150" t="s">
        <v>6206</v>
      </c>
      <c r="E728" s="65" t="s">
        <v>6207</v>
      </c>
      <c r="F728" s="116" t="s">
        <v>132</v>
      </c>
      <c r="G728" s="117" t="s">
        <v>132</v>
      </c>
      <c r="H728" s="27">
        <v>43192</v>
      </c>
      <c r="I728" s="65" t="s">
        <v>528</v>
      </c>
      <c r="J728" s="67" t="s">
        <v>6208</v>
      </c>
      <c r="K728" s="61" t="s">
        <v>479</v>
      </c>
      <c r="L728" s="112"/>
      <c r="M728" s="118" t="s">
        <v>132</v>
      </c>
      <c r="N728" s="65" t="s">
        <v>6209</v>
      </c>
      <c r="O728" s="67" t="s">
        <v>6210</v>
      </c>
      <c r="P728" s="61" t="s">
        <v>149</v>
      </c>
      <c r="Q728" s="112" t="s">
        <v>6211</v>
      </c>
      <c r="R728" s="151">
        <v>0</v>
      </c>
      <c r="S728" s="144">
        <v>1</v>
      </c>
      <c r="T728" s="282" t="s">
        <v>2882</v>
      </c>
      <c r="U728" s="159">
        <v>22</v>
      </c>
      <c r="V728" s="282"/>
      <c r="W728" s="159"/>
      <c r="X728" s="114"/>
      <c r="Y728" s="159"/>
      <c r="Z728" s="114"/>
      <c r="AA728" s="159"/>
      <c r="AB728" s="114"/>
      <c r="AC728" s="159"/>
      <c r="AD728" s="114"/>
      <c r="AE728" s="159"/>
      <c r="AF728" s="114"/>
      <c r="AG728" s="159"/>
      <c r="AH728" s="114"/>
      <c r="AI728" s="159"/>
      <c r="AJ728" s="114"/>
      <c r="AK728" s="159"/>
      <c r="AL728" s="114"/>
      <c r="AM728" s="159"/>
      <c r="AN728" s="144">
        <v>1</v>
      </c>
      <c r="AO728" s="161">
        <v>0.2</v>
      </c>
      <c r="AP728" s="130">
        <v>0</v>
      </c>
      <c r="AQ728" s="212">
        <v>0</v>
      </c>
      <c r="AR728" s="66">
        <v>0</v>
      </c>
      <c r="AS728" s="120">
        <v>0</v>
      </c>
      <c r="AT728" s="121">
        <v>0</v>
      </c>
      <c r="AU728" s="66">
        <v>0</v>
      </c>
      <c r="AV728" s="131">
        <v>0</v>
      </c>
      <c r="AW728" s="121">
        <v>2</v>
      </c>
      <c r="AX728" s="66">
        <v>0</v>
      </c>
      <c r="AY728" s="122">
        <v>0</v>
      </c>
      <c r="AZ728" s="121">
        <v>0</v>
      </c>
      <c r="BA728" s="66">
        <v>0</v>
      </c>
      <c r="BB728" s="122">
        <v>0</v>
      </c>
      <c r="BC728" s="121">
        <v>0</v>
      </c>
      <c r="BD728" s="66">
        <v>0</v>
      </c>
      <c r="BE728" s="122">
        <v>0</v>
      </c>
      <c r="BF728" s="113">
        <v>2</v>
      </c>
      <c r="BG728" s="66">
        <v>0</v>
      </c>
      <c r="BH728" s="66">
        <v>0</v>
      </c>
      <c r="BI728" s="151">
        <v>4</v>
      </c>
      <c r="BJ728" s="143">
        <v>12</v>
      </c>
      <c r="BK728" s="154">
        <v>0</v>
      </c>
      <c r="BL728" s="144">
        <v>0</v>
      </c>
      <c r="BM728" s="135">
        <v>0</v>
      </c>
      <c r="BN728" s="145">
        <v>0</v>
      </c>
      <c r="BO728" s="135">
        <v>0</v>
      </c>
      <c r="BP728" s="146">
        <v>0</v>
      </c>
      <c r="BQ728" s="135">
        <v>0</v>
      </c>
      <c r="BR728" s="145">
        <v>0</v>
      </c>
      <c r="BS728" s="135">
        <v>0</v>
      </c>
      <c r="BT728" s="155">
        <v>0</v>
      </c>
      <c r="BU728" s="149">
        <v>0</v>
      </c>
      <c r="BV728" s="144">
        <v>0</v>
      </c>
      <c r="BW728" s="145">
        <v>10</v>
      </c>
      <c r="BX728" s="146">
        <v>8</v>
      </c>
      <c r="BY728" s="147" t="s">
        <v>127</v>
      </c>
      <c r="BZ728" s="144">
        <v>0</v>
      </c>
      <c r="CA728" s="145">
        <v>518</v>
      </c>
      <c r="CB728" s="145">
        <v>147</v>
      </c>
      <c r="CC728" s="145">
        <v>518</v>
      </c>
      <c r="CD728" s="144">
        <v>0</v>
      </c>
      <c r="CE728" s="145">
        <v>0</v>
      </c>
      <c r="CF728" s="145">
        <v>0</v>
      </c>
      <c r="CG728" s="145">
        <v>0</v>
      </c>
      <c r="CH728" s="134" t="s">
        <v>127</v>
      </c>
      <c r="CI728" s="145">
        <v>0</v>
      </c>
      <c r="CJ728" s="148">
        <v>1</v>
      </c>
      <c r="CK728" s="149">
        <v>0</v>
      </c>
      <c r="CL728" s="144">
        <v>0</v>
      </c>
      <c r="CM728" s="145">
        <v>3421</v>
      </c>
      <c r="CN728" s="145">
        <v>48</v>
      </c>
      <c r="CO728" s="134" t="s">
        <v>127</v>
      </c>
      <c r="CP728" s="136" t="s">
        <v>132</v>
      </c>
      <c r="CQ728" s="133" t="s">
        <v>132</v>
      </c>
      <c r="CR728" s="134" t="s">
        <v>127</v>
      </c>
      <c r="CS728" s="112" t="s">
        <v>6212</v>
      </c>
      <c r="CT728" s="134" t="s">
        <v>127</v>
      </c>
      <c r="CU728" s="135">
        <v>0</v>
      </c>
      <c r="CV728" s="135">
        <v>0</v>
      </c>
      <c r="CW728" s="136" t="s">
        <v>132</v>
      </c>
      <c r="CX728" s="137" t="s">
        <v>132</v>
      </c>
      <c r="CY728" s="137" t="s">
        <v>132</v>
      </c>
      <c r="CZ728" s="137" t="s">
        <v>132</v>
      </c>
      <c r="DA728" s="61" t="s">
        <v>2773</v>
      </c>
      <c r="DB728" s="156" t="s">
        <v>3015</v>
      </c>
      <c r="DC728" s="138" t="s">
        <v>143</v>
      </c>
      <c r="DD728" s="139" t="s">
        <v>2735</v>
      </c>
      <c r="DE728" s="947" t="s">
        <v>6213</v>
      </c>
    </row>
    <row r="729" spans="1:109" ht="27">
      <c r="A729" s="49"/>
      <c r="B729" s="59">
        <f t="shared" ca="1" si="11"/>
        <v>721</v>
      </c>
      <c r="C729" s="115" t="s">
        <v>1827</v>
      </c>
      <c r="D729" s="150" t="s">
        <v>6214</v>
      </c>
      <c r="E729" s="65" t="s">
        <v>6215</v>
      </c>
      <c r="F729" s="116" t="s">
        <v>132</v>
      </c>
      <c r="G729" s="117" t="s">
        <v>132</v>
      </c>
      <c r="H729" s="27">
        <v>38078</v>
      </c>
      <c r="I729" s="65" t="s">
        <v>477</v>
      </c>
      <c r="J729" s="67" t="s">
        <v>6216</v>
      </c>
      <c r="K729" s="61" t="s">
        <v>528</v>
      </c>
      <c r="L729" s="112" t="s">
        <v>6217</v>
      </c>
      <c r="M729" s="118" t="s">
        <v>2727</v>
      </c>
      <c r="N729" s="65" t="s">
        <v>1831</v>
      </c>
      <c r="O729" s="67" t="s">
        <v>6218</v>
      </c>
      <c r="P729" s="61" t="s">
        <v>2743</v>
      </c>
      <c r="Q729" s="112"/>
      <c r="R729" s="151">
        <v>0</v>
      </c>
      <c r="S729" s="144">
        <v>0</v>
      </c>
      <c r="T729" s="282"/>
      <c r="U729" s="159"/>
      <c r="V729" s="282"/>
      <c r="W729" s="159"/>
      <c r="X729" s="114"/>
      <c r="Y729" s="159"/>
      <c r="Z729" s="114"/>
      <c r="AA729" s="159"/>
      <c r="AB729" s="114"/>
      <c r="AC729" s="159"/>
      <c r="AD729" s="114"/>
      <c r="AE729" s="159"/>
      <c r="AF729" s="114"/>
      <c r="AG729" s="159"/>
      <c r="AH729" s="114"/>
      <c r="AI729" s="159"/>
      <c r="AJ729" s="114"/>
      <c r="AK729" s="159"/>
      <c r="AL729" s="114"/>
      <c r="AM729" s="159"/>
      <c r="AN729" s="144">
        <v>1</v>
      </c>
      <c r="AO729" s="161">
        <v>0.1</v>
      </c>
      <c r="AP729" s="130">
        <v>0</v>
      </c>
      <c r="AQ729" s="212">
        <v>0</v>
      </c>
      <c r="AR729" s="66">
        <v>0</v>
      </c>
      <c r="AS729" s="120">
        <v>0</v>
      </c>
      <c r="AT729" s="121">
        <v>0</v>
      </c>
      <c r="AU729" s="66">
        <v>0</v>
      </c>
      <c r="AV729" s="122">
        <v>0</v>
      </c>
      <c r="AW729" s="121">
        <v>0</v>
      </c>
      <c r="AX729" s="66">
        <v>1</v>
      </c>
      <c r="AY729" s="122">
        <v>0.1</v>
      </c>
      <c r="AZ729" s="121">
        <v>0</v>
      </c>
      <c r="BA729" s="66">
        <v>0</v>
      </c>
      <c r="BB729" s="122">
        <v>0</v>
      </c>
      <c r="BC729" s="121">
        <v>0</v>
      </c>
      <c r="BD729" s="66">
        <v>0</v>
      </c>
      <c r="BE729" s="122">
        <v>0</v>
      </c>
      <c r="BF729" s="113">
        <v>0</v>
      </c>
      <c r="BG729" s="66">
        <v>2</v>
      </c>
      <c r="BH729" s="66">
        <v>0.2</v>
      </c>
      <c r="BI729" s="151">
        <v>3</v>
      </c>
      <c r="BJ729" s="143">
        <v>8</v>
      </c>
      <c r="BK729" s="154">
        <v>0</v>
      </c>
      <c r="BL729" s="144">
        <v>0</v>
      </c>
      <c r="BM729" s="135">
        <v>0</v>
      </c>
      <c r="BN729" s="145">
        <v>0</v>
      </c>
      <c r="BO729" s="135">
        <v>0</v>
      </c>
      <c r="BP729" s="146">
        <v>0</v>
      </c>
      <c r="BQ729" s="135">
        <v>0</v>
      </c>
      <c r="BR729" s="145">
        <v>0</v>
      </c>
      <c r="BS729" s="135">
        <v>0</v>
      </c>
      <c r="BT729" s="155">
        <v>0</v>
      </c>
      <c r="BU729" s="149">
        <v>0</v>
      </c>
      <c r="BV729" s="144">
        <v>0</v>
      </c>
      <c r="BW729" s="145">
        <v>0</v>
      </c>
      <c r="BX729" s="146">
        <v>0</v>
      </c>
      <c r="BY729" s="147" t="s">
        <v>132</v>
      </c>
      <c r="BZ729" s="144">
        <v>0</v>
      </c>
      <c r="CA729" s="145">
        <v>0</v>
      </c>
      <c r="CB729" s="145">
        <v>0</v>
      </c>
      <c r="CC729" s="145">
        <v>0</v>
      </c>
      <c r="CD729" s="144">
        <v>0</v>
      </c>
      <c r="CE729" s="145">
        <v>0</v>
      </c>
      <c r="CF729" s="145">
        <v>0</v>
      </c>
      <c r="CG729" s="145">
        <v>0</v>
      </c>
      <c r="CH729" s="134" t="s">
        <v>132</v>
      </c>
      <c r="CI729" s="145"/>
      <c r="CJ729" s="148"/>
      <c r="CK729" s="149"/>
      <c r="CL729" s="144">
        <v>0</v>
      </c>
      <c r="CM729" s="145">
        <v>0</v>
      </c>
      <c r="CN729" s="145">
        <v>0</v>
      </c>
      <c r="CO729" s="134" t="s">
        <v>132</v>
      </c>
      <c r="CP729" s="136"/>
      <c r="CQ729" s="133" t="s">
        <v>132</v>
      </c>
      <c r="CR729" s="134" t="s">
        <v>132</v>
      </c>
      <c r="CS729" s="112"/>
      <c r="CT729" s="134" t="s">
        <v>132</v>
      </c>
      <c r="CU729" s="135"/>
      <c r="CV729" s="135"/>
      <c r="CW729" s="136" t="s">
        <v>132</v>
      </c>
      <c r="CX729" s="137" t="s">
        <v>132</v>
      </c>
      <c r="CY729" s="137" t="s">
        <v>132</v>
      </c>
      <c r="CZ729" s="137" t="s">
        <v>132</v>
      </c>
      <c r="DA729" s="61"/>
      <c r="DB729" s="156" t="s">
        <v>2744</v>
      </c>
      <c r="DC729" s="138" t="s">
        <v>149</v>
      </c>
      <c r="DD729" s="139" t="s">
        <v>2735</v>
      </c>
      <c r="DE729" s="947" t="s">
        <v>479</v>
      </c>
    </row>
    <row r="730" spans="1:109">
      <c r="A730" s="49"/>
      <c r="B730" s="59">
        <f t="shared" ca="1" si="11"/>
        <v>722</v>
      </c>
      <c r="C730" s="115" t="s">
        <v>1827</v>
      </c>
      <c r="D730" s="150" t="s">
        <v>6219</v>
      </c>
      <c r="E730" s="65" t="s">
        <v>6220</v>
      </c>
      <c r="F730" s="116" t="s">
        <v>132</v>
      </c>
      <c r="G730" s="117" t="s">
        <v>132</v>
      </c>
      <c r="H730" s="27">
        <v>38078</v>
      </c>
      <c r="I730" s="65" t="s">
        <v>477</v>
      </c>
      <c r="J730" s="67" t="s">
        <v>6216</v>
      </c>
      <c r="K730" s="61" t="s">
        <v>479</v>
      </c>
      <c r="L730" s="112"/>
      <c r="M730" s="118" t="s">
        <v>2727</v>
      </c>
      <c r="N730" s="65" t="s">
        <v>1831</v>
      </c>
      <c r="O730" s="67" t="s">
        <v>6221</v>
      </c>
      <c r="P730" s="61" t="s">
        <v>2743</v>
      </c>
      <c r="Q730" s="112"/>
      <c r="R730" s="151">
        <v>0</v>
      </c>
      <c r="S730" s="144">
        <v>0</v>
      </c>
      <c r="T730" s="282"/>
      <c r="U730" s="159"/>
      <c r="V730" s="282"/>
      <c r="W730" s="159"/>
      <c r="X730" s="114"/>
      <c r="Y730" s="159"/>
      <c r="Z730" s="114"/>
      <c r="AA730" s="159"/>
      <c r="AB730" s="114"/>
      <c r="AC730" s="159"/>
      <c r="AD730" s="114"/>
      <c r="AE730" s="159"/>
      <c r="AF730" s="114"/>
      <c r="AG730" s="159"/>
      <c r="AH730" s="114"/>
      <c r="AI730" s="159"/>
      <c r="AJ730" s="114"/>
      <c r="AK730" s="159"/>
      <c r="AL730" s="114"/>
      <c r="AM730" s="159"/>
      <c r="AN730" s="144">
        <v>1</v>
      </c>
      <c r="AO730" s="161">
        <v>0.8</v>
      </c>
      <c r="AP730" s="130">
        <v>0</v>
      </c>
      <c r="AQ730" s="212">
        <v>0</v>
      </c>
      <c r="AR730" s="66">
        <v>0</v>
      </c>
      <c r="AS730" s="120">
        <v>0</v>
      </c>
      <c r="AT730" s="121">
        <v>0</v>
      </c>
      <c r="AU730" s="66">
        <v>0</v>
      </c>
      <c r="AV730" s="122">
        <v>0</v>
      </c>
      <c r="AW730" s="121">
        <v>0</v>
      </c>
      <c r="AX730" s="66">
        <v>3</v>
      </c>
      <c r="AY730" s="122">
        <v>2.5</v>
      </c>
      <c r="AZ730" s="121">
        <v>0</v>
      </c>
      <c r="BA730" s="66">
        <v>0</v>
      </c>
      <c r="BB730" s="122">
        <v>0</v>
      </c>
      <c r="BC730" s="121">
        <v>0</v>
      </c>
      <c r="BD730" s="66">
        <v>0</v>
      </c>
      <c r="BE730" s="122">
        <v>0</v>
      </c>
      <c r="BF730" s="113">
        <v>0</v>
      </c>
      <c r="BG730" s="66">
        <v>2</v>
      </c>
      <c r="BH730" s="66">
        <v>1.5</v>
      </c>
      <c r="BI730" s="151">
        <v>4</v>
      </c>
      <c r="BJ730" s="143">
        <v>13</v>
      </c>
      <c r="BK730" s="154">
        <v>0</v>
      </c>
      <c r="BL730" s="144">
        <v>0</v>
      </c>
      <c r="BM730" s="135">
        <v>0</v>
      </c>
      <c r="BN730" s="145">
        <v>0</v>
      </c>
      <c r="BO730" s="135">
        <v>0</v>
      </c>
      <c r="BP730" s="146">
        <v>0</v>
      </c>
      <c r="BQ730" s="135">
        <v>0</v>
      </c>
      <c r="BR730" s="145">
        <v>0</v>
      </c>
      <c r="BS730" s="135">
        <v>0</v>
      </c>
      <c r="BT730" s="155">
        <v>0</v>
      </c>
      <c r="BU730" s="149">
        <v>0</v>
      </c>
      <c r="BV730" s="144">
        <v>0</v>
      </c>
      <c r="BW730" s="145">
        <v>273</v>
      </c>
      <c r="BX730" s="146">
        <v>29</v>
      </c>
      <c r="BY730" s="147" t="s">
        <v>132</v>
      </c>
      <c r="BZ730" s="144">
        <v>0</v>
      </c>
      <c r="CA730" s="145">
        <v>0</v>
      </c>
      <c r="CB730" s="145">
        <v>0</v>
      </c>
      <c r="CC730" s="145">
        <v>0</v>
      </c>
      <c r="CD730" s="144">
        <v>0</v>
      </c>
      <c r="CE730" s="145">
        <v>0</v>
      </c>
      <c r="CF730" s="145">
        <v>0</v>
      </c>
      <c r="CG730" s="145">
        <v>0</v>
      </c>
      <c r="CH730" s="134" t="s">
        <v>132</v>
      </c>
      <c r="CI730" s="145"/>
      <c r="CJ730" s="148"/>
      <c r="CK730" s="149"/>
      <c r="CL730" s="144">
        <v>0</v>
      </c>
      <c r="CM730" s="145">
        <v>0</v>
      </c>
      <c r="CN730" s="145">
        <v>0</v>
      </c>
      <c r="CO730" s="134" t="s">
        <v>132</v>
      </c>
      <c r="CP730" s="136"/>
      <c r="CQ730" s="133" t="s">
        <v>132</v>
      </c>
      <c r="CR730" s="134" t="s">
        <v>132</v>
      </c>
      <c r="CS730" s="112"/>
      <c r="CT730" s="134" t="s">
        <v>132</v>
      </c>
      <c r="CU730" s="135"/>
      <c r="CV730" s="135"/>
      <c r="CW730" s="136" t="s">
        <v>132</v>
      </c>
      <c r="CX730" s="137" t="s">
        <v>132</v>
      </c>
      <c r="CY730" s="137" t="s">
        <v>132</v>
      </c>
      <c r="CZ730" s="137" t="s">
        <v>132</v>
      </c>
      <c r="DA730" s="61"/>
      <c r="DB730" s="156" t="s">
        <v>2744</v>
      </c>
      <c r="DC730" s="138" t="s">
        <v>149</v>
      </c>
      <c r="DD730" s="139" t="s">
        <v>2735</v>
      </c>
      <c r="DE730" s="947" t="s">
        <v>479</v>
      </c>
    </row>
    <row r="731" spans="1:109" ht="40.5">
      <c r="A731" s="49"/>
      <c r="B731" s="59">
        <f t="shared" ca="1" si="11"/>
        <v>723</v>
      </c>
      <c r="C731" s="115" t="s">
        <v>1827</v>
      </c>
      <c r="D731" s="150" t="s">
        <v>6222</v>
      </c>
      <c r="E731" s="65" t="s">
        <v>6223</v>
      </c>
      <c r="F731" s="116" t="s">
        <v>132</v>
      </c>
      <c r="G731" s="117" t="s">
        <v>132</v>
      </c>
      <c r="H731" s="27">
        <v>38078</v>
      </c>
      <c r="I731" s="65" t="s">
        <v>477</v>
      </c>
      <c r="J731" s="67" t="s">
        <v>6216</v>
      </c>
      <c r="K731" s="61" t="s">
        <v>479</v>
      </c>
      <c r="L731" s="112"/>
      <c r="M731" s="118" t="s">
        <v>2727</v>
      </c>
      <c r="N731" s="73" t="s">
        <v>1831</v>
      </c>
      <c r="O731" s="67" t="s">
        <v>6224</v>
      </c>
      <c r="P731" s="61" t="s">
        <v>2743</v>
      </c>
      <c r="Q731" s="112"/>
      <c r="R731" s="151">
        <v>0</v>
      </c>
      <c r="S731" s="144">
        <v>1</v>
      </c>
      <c r="T731" s="282" t="s">
        <v>4793</v>
      </c>
      <c r="U731" s="159">
        <v>8</v>
      </c>
      <c r="V731" s="282"/>
      <c r="W731" s="159"/>
      <c r="X731" s="114"/>
      <c r="Y731" s="159"/>
      <c r="Z731" s="114"/>
      <c r="AA731" s="159"/>
      <c r="AB731" s="114"/>
      <c r="AC731" s="159"/>
      <c r="AD731" s="114"/>
      <c r="AE731" s="159"/>
      <c r="AF731" s="114"/>
      <c r="AG731" s="159"/>
      <c r="AH731" s="114"/>
      <c r="AI731" s="159"/>
      <c r="AJ731" s="114"/>
      <c r="AK731" s="159"/>
      <c r="AL731" s="114"/>
      <c r="AM731" s="159"/>
      <c r="AN731" s="144">
        <v>0</v>
      </c>
      <c r="AO731" s="161">
        <v>0</v>
      </c>
      <c r="AP731" s="130">
        <v>0</v>
      </c>
      <c r="AQ731" s="212">
        <v>0</v>
      </c>
      <c r="AR731" s="66">
        <v>0</v>
      </c>
      <c r="AS731" s="120">
        <v>0</v>
      </c>
      <c r="AT731" s="121">
        <v>0</v>
      </c>
      <c r="AU731" s="66">
        <v>0</v>
      </c>
      <c r="AV731" s="122">
        <v>0</v>
      </c>
      <c r="AW731" s="121">
        <v>2</v>
      </c>
      <c r="AX731" s="66">
        <v>1</v>
      </c>
      <c r="AY731" s="122">
        <v>1</v>
      </c>
      <c r="AZ731" s="121">
        <v>0</v>
      </c>
      <c r="BA731" s="66">
        <v>0</v>
      </c>
      <c r="BB731" s="122">
        <v>0</v>
      </c>
      <c r="BC731" s="121">
        <v>0</v>
      </c>
      <c r="BD731" s="66">
        <v>0</v>
      </c>
      <c r="BE731" s="122">
        <v>0</v>
      </c>
      <c r="BF731" s="113">
        <v>0</v>
      </c>
      <c r="BG731" s="66">
        <v>2</v>
      </c>
      <c r="BH731" s="66">
        <v>1.8</v>
      </c>
      <c r="BI731" s="151">
        <v>5</v>
      </c>
      <c r="BJ731" s="143">
        <v>39</v>
      </c>
      <c r="BK731" s="154">
        <v>0</v>
      </c>
      <c r="BL731" s="144">
        <v>0</v>
      </c>
      <c r="BM731" s="135">
        <v>0</v>
      </c>
      <c r="BN731" s="145">
        <v>0</v>
      </c>
      <c r="BO731" s="135">
        <v>0</v>
      </c>
      <c r="BP731" s="146">
        <v>0</v>
      </c>
      <c r="BQ731" s="135">
        <v>0</v>
      </c>
      <c r="BR731" s="145">
        <v>0</v>
      </c>
      <c r="BS731" s="135">
        <v>0</v>
      </c>
      <c r="BT731" s="155">
        <v>0</v>
      </c>
      <c r="BU731" s="149">
        <v>0</v>
      </c>
      <c r="BV731" s="144">
        <v>0</v>
      </c>
      <c r="BW731" s="145">
        <v>81</v>
      </c>
      <c r="BX731" s="146">
        <v>62</v>
      </c>
      <c r="BY731" s="147" t="s">
        <v>127</v>
      </c>
      <c r="BZ731" s="144">
        <v>0</v>
      </c>
      <c r="CA731" s="145">
        <v>421</v>
      </c>
      <c r="CB731" s="145">
        <v>191</v>
      </c>
      <c r="CC731" s="145">
        <v>362</v>
      </c>
      <c r="CD731" s="144">
        <v>0</v>
      </c>
      <c r="CE731" s="145">
        <v>0</v>
      </c>
      <c r="CF731" s="145">
        <v>0</v>
      </c>
      <c r="CG731" s="145">
        <v>0</v>
      </c>
      <c r="CH731" s="134" t="s">
        <v>127</v>
      </c>
      <c r="CI731" s="145">
        <v>0</v>
      </c>
      <c r="CJ731" s="148">
        <v>6</v>
      </c>
      <c r="CK731" s="149">
        <v>8</v>
      </c>
      <c r="CL731" s="144">
        <v>0</v>
      </c>
      <c r="CM731" s="145">
        <v>0</v>
      </c>
      <c r="CN731" s="145">
        <v>0</v>
      </c>
      <c r="CO731" s="134" t="s">
        <v>127</v>
      </c>
      <c r="CP731" s="136" t="s">
        <v>127</v>
      </c>
      <c r="CQ731" s="133" t="s">
        <v>127</v>
      </c>
      <c r="CR731" s="134" t="s">
        <v>127</v>
      </c>
      <c r="CS731" s="112" t="s">
        <v>6225</v>
      </c>
      <c r="CT731" s="134" t="s">
        <v>127</v>
      </c>
      <c r="CU731" s="135">
        <v>51</v>
      </c>
      <c r="CV731" s="135">
        <v>0</v>
      </c>
      <c r="CW731" s="136" t="s">
        <v>132</v>
      </c>
      <c r="CX731" s="137" t="s">
        <v>132</v>
      </c>
      <c r="CY731" s="137" t="s">
        <v>132</v>
      </c>
      <c r="CZ731" s="137" t="s">
        <v>132</v>
      </c>
      <c r="DA731" s="61" t="s">
        <v>4077</v>
      </c>
      <c r="DB731" s="156" t="s">
        <v>2744</v>
      </c>
      <c r="DC731" s="138" t="s">
        <v>149</v>
      </c>
      <c r="DD731" s="139" t="s">
        <v>2735</v>
      </c>
      <c r="DE731" s="947" t="s">
        <v>6226</v>
      </c>
    </row>
    <row r="732" spans="1:109" ht="27">
      <c r="A732" s="49"/>
      <c r="B732" s="59">
        <f t="shared" ca="1" si="11"/>
        <v>724</v>
      </c>
      <c r="C732" s="115" t="s">
        <v>1827</v>
      </c>
      <c r="D732" s="150" t="s">
        <v>6227</v>
      </c>
      <c r="E732" s="65" t="s">
        <v>6228</v>
      </c>
      <c r="F732" s="116" t="s">
        <v>132</v>
      </c>
      <c r="G732" s="117" t="s">
        <v>132</v>
      </c>
      <c r="H732" s="27">
        <v>38404</v>
      </c>
      <c r="I732" s="65" t="s">
        <v>477</v>
      </c>
      <c r="J732" s="67" t="s">
        <v>6229</v>
      </c>
      <c r="K732" s="61" t="s">
        <v>479</v>
      </c>
      <c r="L732" s="112"/>
      <c r="M732" s="118" t="s">
        <v>132</v>
      </c>
      <c r="N732" s="65" t="s">
        <v>6230</v>
      </c>
      <c r="O732" s="67" t="s">
        <v>6231</v>
      </c>
      <c r="P732" s="61" t="s">
        <v>2819</v>
      </c>
      <c r="Q732" s="112"/>
      <c r="R732" s="151">
        <v>0</v>
      </c>
      <c r="S732" s="144">
        <v>1</v>
      </c>
      <c r="T732" s="282" t="s">
        <v>3181</v>
      </c>
      <c r="U732" s="159" t="s">
        <v>6232</v>
      </c>
      <c r="V732" s="282"/>
      <c r="W732" s="159"/>
      <c r="X732" s="114"/>
      <c r="Y732" s="159"/>
      <c r="Z732" s="114"/>
      <c r="AA732" s="159"/>
      <c r="AB732" s="114"/>
      <c r="AC732" s="159"/>
      <c r="AD732" s="114"/>
      <c r="AE732" s="159"/>
      <c r="AF732" s="114"/>
      <c r="AG732" s="159"/>
      <c r="AH732" s="114"/>
      <c r="AI732" s="159"/>
      <c r="AJ732" s="114"/>
      <c r="AK732" s="159"/>
      <c r="AL732" s="114"/>
      <c r="AM732" s="159"/>
      <c r="AN732" s="144">
        <v>0</v>
      </c>
      <c r="AO732" s="161">
        <v>0</v>
      </c>
      <c r="AP732" s="130">
        <v>0</v>
      </c>
      <c r="AQ732" s="212">
        <v>0</v>
      </c>
      <c r="AR732" s="66">
        <v>0</v>
      </c>
      <c r="AS732" s="120">
        <v>0</v>
      </c>
      <c r="AT732" s="121">
        <v>0</v>
      </c>
      <c r="AU732" s="66">
        <v>0</v>
      </c>
      <c r="AV732" s="122">
        <v>0</v>
      </c>
      <c r="AW732" s="121">
        <v>1</v>
      </c>
      <c r="AX732" s="66">
        <v>1</v>
      </c>
      <c r="AY732" s="122">
        <v>0.5</v>
      </c>
      <c r="AZ732" s="121">
        <v>0</v>
      </c>
      <c r="BA732" s="66">
        <v>0</v>
      </c>
      <c r="BB732" s="122">
        <v>0</v>
      </c>
      <c r="BC732" s="121">
        <v>0</v>
      </c>
      <c r="BD732" s="66">
        <v>1</v>
      </c>
      <c r="BE732" s="122">
        <v>0.5</v>
      </c>
      <c r="BF732" s="113">
        <v>1</v>
      </c>
      <c r="BG732" s="66">
        <v>3</v>
      </c>
      <c r="BH732" s="66">
        <v>0.33300000000000002</v>
      </c>
      <c r="BI732" s="151">
        <v>5</v>
      </c>
      <c r="BJ732" s="143">
        <v>8</v>
      </c>
      <c r="BK732" s="154">
        <v>0</v>
      </c>
      <c r="BL732" s="144">
        <v>0</v>
      </c>
      <c r="BM732" s="135">
        <v>0</v>
      </c>
      <c r="BN732" s="145">
        <v>0</v>
      </c>
      <c r="BO732" s="135">
        <v>0</v>
      </c>
      <c r="BP732" s="146">
        <v>0</v>
      </c>
      <c r="BQ732" s="135">
        <v>0</v>
      </c>
      <c r="BR732" s="145">
        <v>0</v>
      </c>
      <c r="BS732" s="135">
        <v>0</v>
      </c>
      <c r="BT732" s="155">
        <v>0</v>
      </c>
      <c r="BU732" s="149">
        <v>0</v>
      </c>
      <c r="BV732" s="144">
        <v>0</v>
      </c>
      <c r="BW732" s="145">
        <v>0</v>
      </c>
      <c r="BX732" s="146">
        <v>0</v>
      </c>
      <c r="BY732" s="147" t="s">
        <v>132</v>
      </c>
      <c r="BZ732" s="144">
        <v>1</v>
      </c>
      <c r="CA732" s="145">
        <v>31</v>
      </c>
      <c r="CB732" s="145">
        <v>31</v>
      </c>
      <c r="CC732" s="145">
        <v>14</v>
      </c>
      <c r="CD732" s="144">
        <v>0</v>
      </c>
      <c r="CE732" s="145">
        <v>0</v>
      </c>
      <c r="CF732" s="145">
        <v>0</v>
      </c>
      <c r="CG732" s="145">
        <v>0</v>
      </c>
      <c r="CH732" s="134" t="s">
        <v>132</v>
      </c>
      <c r="CI732" s="146"/>
      <c r="CJ732" s="148"/>
      <c r="CK732" s="149"/>
      <c r="CL732" s="144">
        <v>0</v>
      </c>
      <c r="CM732" s="145">
        <v>0</v>
      </c>
      <c r="CN732" s="145">
        <v>0</v>
      </c>
      <c r="CO732" s="134" t="s">
        <v>132</v>
      </c>
      <c r="CP732" s="136"/>
      <c r="CQ732" s="133" t="s">
        <v>132</v>
      </c>
      <c r="CR732" s="134" t="s">
        <v>132</v>
      </c>
      <c r="CS732" s="112"/>
      <c r="CT732" s="134" t="s">
        <v>132</v>
      </c>
      <c r="CU732" s="135"/>
      <c r="CV732" s="135"/>
      <c r="CW732" s="136" t="s">
        <v>132</v>
      </c>
      <c r="CX732" s="137" t="s">
        <v>132</v>
      </c>
      <c r="CY732" s="137" t="s">
        <v>132</v>
      </c>
      <c r="CZ732" s="137" t="s">
        <v>132</v>
      </c>
      <c r="DA732" s="61"/>
      <c r="DB732" s="156" t="s">
        <v>2744</v>
      </c>
      <c r="DC732" s="138" t="s">
        <v>137</v>
      </c>
      <c r="DD732" s="139" t="s">
        <v>2735</v>
      </c>
      <c r="DE732" s="947" t="s">
        <v>8498</v>
      </c>
    </row>
    <row r="733" spans="1:109" ht="27">
      <c r="A733" s="49"/>
      <c r="B733" s="59">
        <f t="shared" ca="1" si="11"/>
        <v>725</v>
      </c>
      <c r="C733" s="115" t="s">
        <v>1827</v>
      </c>
      <c r="D733" s="150" t="s">
        <v>6233</v>
      </c>
      <c r="E733" s="65" t="s">
        <v>6234</v>
      </c>
      <c r="F733" s="116" t="s">
        <v>132</v>
      </c>
      <c r="G733" s="117" t="s">
        <v>132</v>
      </c>
      <c r="H733" s="27">
        <v>38449</v>
      </c>
      <c r="I733" s="65" t="s">
        <v>477</v>
      </c>
      <c r="J733" s="67" t="s">
        <v>6229</v>
      </c>
      <c r="K733" s="61" t="s">
        <v>479</v>
      </c>
      <c r="L733" s="112"/>
      <c r="M733" s="118" t="s">
        <v>132</v>
      </c>
      <c r="N733" s="65" t="s">
        <v>6230</v>
      </c>
      <c r="O733" s="67" t="s">
        <v>6235</v>
      </c>
      <c r="P733" s="61" t="s">
        <v>2819</v>
      </c>
      <c r="Q733" s="112"/>
      <c r="R733" s="151">
        <v>0</v>
      </c>
      <c r="S733" s="144">
        <v>1</v>
      </c>
      <c r="T733" s="282" t="s">
        <v>3225</v>
      </c>
      <c r="U733" s="159" t="s">
        <v>6236</v>
      </c>
      <c r="V733" s="282"/>
      <c r="W733" s="159"/>
      <c r="X733" s="114"/>
      <c r="Y733" s="159"/>
      <c r="Z733" s="114"/>
      <c r="AA733" s="159"/>
      <c r="AB733" s="114"/>
      <c r="AC733" s="159"/>
      <c r="AD733" s="114"/>
      <c r="AE733" s="159"/>
      <c r="AF733" s="114"/>
      <c r="AG733" s="159"/>
      <c r="AH733" s="114"/>
      <c r="AI733" s="159"/>
      <c r="AJ733" s="114"/>
      <c r="AK733" s="159"/>
      <c r="AL733" s="114"/>
      <c r="AM733" s="159"/>
      <c r="AN733" s="144">
        <v>0</v>
      </c>
      <c r="AO733" s="161">
        <v>0</v>
      </c>
      <c r="AP733" s="130">
        <v>0</v>
      </c>
      <c r="AQ733" s="212">
        <v>0</v>
      </c>
      <c r="AR733" s="66">
        <v>0</v>
      </c>
      <c r="AS733" s="120">
        <v>0</v>
      </c>
      <c r="AT733" s="121">
        <v>0</v>
      </c>
      <c r="AU733" s="66">
        <v>0</v>
      </c>
      <c r="AV733" s="122">
        <v>0</v>
      </c>
      <c r="AW733" s="121">
        <v>2</v>
      </c>
      <c r="AX733" s="66">
        <v>0</v>
      </c>
      <c r="AY733" s="122">
        <v>0</v>
      </c>
      <c r="AZ733" s="121">
        <v>0</v>
      </c>
      <c r="BA733" s="66">
        <v>0</v>
      </c>
      <c r="BB733" s="122">
        <v>0</v>
      </c>
      <c r="BC733" s="121">
        <v>0</v>
      </c>
      <c r="BD733" s="66">
        <v>0</v>
      </c>
      <c r="BE733" s="122">
        <v>0</v>
      </c>
      <c r="BF733" s="113">
        <v>2</v>
      </c>
      <c r="BG733" s="66">
        <v>1</v>
      </c>
      <c r="BH733" s="66">
        <v>0.5</v>
      </c>
      <c r="BI733" s="151">
        <v>6</v>
      </c>
      <c r="BJ733" s="143">
        <v>33</v>
      </c>
      <c r="BK733" s="154">
        <v>0</v>
      </c>
      <c r="BL733" s="144">
        <v>0</v>
      </c>
      <c r="BM733" s="135">
        <v>0</v>
      </c>
      <c r="BN733" s="145">
        <v>0</v>
      </c>
      <c r="BO733" s="135">
        <v>0</v>
      </c>
      <c r="BP733" s="146">
        <v>0</v>
      </c>
      <c r="BQ733" s="135">
        <v>0</v>
      </c>
      <c r="BR733" s="145">
        <v>0</v>
      </c>
      <c r="BS733" s="135">
        <v>0</v>
      </c>
      <c r="BT733" s="155">
        <v>0</v>
      </c>
      <c r="BU733" s="149">
        <v>0</v>
      </c>
      <c r="BV733" s="144">
        <v>7</v>
      </c>
      <c r="BW733" s="145">
        <v>12</v>
      </c>
      <c r="BX733" s="146">
        <v>1</v>
      </c>
      <c r="BY733" s="147" t="s">
        <v>132</v>
      </c>
      <c r="BZ733" s="144">
        <v>0</v>
      </c>
      <c r="CA733" s="145">
        <v>0</v>
      </c>
      <c r="CB733" s="145">
        <v>0</v>
      </c>
      <c r="CC733" s="145">
        <v>0</v>
      </c>
      <c r="CD733" s="144">
        <v>0</v>
      </c>
      <c r="CE733" s="145">
        <v>0</v>
      </c>
      <c r="CF733" s="145">
        <v>0</v>
      </c>
      <c r="CG733" s="145">
        <v>0</v>
      </c>
      <c r="CH733" s="134" t="s">
        <v>132</v>
      </c>
      <c r="CI733" s="145"/>
      <c r="CJ733" s="148"/>
      <c r="CK733" s="149"/>
      <c r="CL733" s="144">
        <v>0</v>
      </c>
      <c r="CM733" s="145">
        <v>0</v>
      </c>
      <c r="CN733" s="145">
        <v>0</v>
      </c>
      <c r="CO733" s="134" t="s">
        <v>132</v>
      </c>
      <c r="CP733" s="136"/>
      <c r="CQ733" s="133" t="s">
        <v>132</v>
      </c>
      <c r="CR733" s="134" t="s">
        <v>132</v>
      </c>
      <c r="CS733" s="112"/>
      <c r="CT733" s="134" t="s">
        <v>132</v>
      </c>
      <c r="CU733" s="135"/>
      <c r="CV733" s="135"/>
      <c r="CW733" s="136" t="s">
        <v>132</v>
      </c>
      <c r="CX733" s="137" t="s">
        <v>132</v>
      </c>
      <c r="CY733" s="137" t="s">
        <v>132</v>
      </c>
      <c r="CZ733" s="137" t="s">
        <v>132</v>
      </c>
      <c r="DA733" s="61"/>
      <c r="DB733" s="156" t="s">
        <v>2744</v>
      </c>
      <c r="DC733" s="138" t="s">
        <v>149</v>
      </c>
      <c r="DD733" s="139" t="s">
        <v>2735</v>
      </c>
      <c r="DE733" s="947" t="s">
        <v>8498</v>
      </c>
    </row>
    <row r="734" spans="1:109" ht="27">
      <c r="A734" s="49"/>
      <c r="B734" s="59">
        <f t="shared" ca="1" si="11"/>
        <v>726</v>
      </c>
      <c r="C734" s="115" t="s">
        <v>1827</v>
      </c>
      <c r="D734" s="150" t="s">
        <v>6237</v>
      </c>
      <c r="E734" s="65" t="s">
        <v>6238</v>
      </c>
      <c r="F734" s="116" t="s">
        <v>132</v>
      </c>
      <c r="G734" s="117" t="s">
        <v>132</v>
      </c>
      <c r="H734" s="27">
        <v>42052</v>
      </c>
      <c r="I734" s="65" t="s">
        <v>477</v>
      </c>
      <c r="J734" s="67" t="s">
        <v>6229</v>
      </c>
      <c r="K734" s="61" t="s">
        <v>479</v>
      </c>
      <c r="L734" s="112"/>
      <c r="M734" s="118" t="s">
        <v>2727</v>
      </c>
      <c r="N734" s="65" t="s">
        <v>6230</v>
      </c>
      <c r="O734" s="67" t="s">
        <v>6239</v>
      </c>
      <c r="P734" s="61" t="s">
        <v>162</v>
      </c>
      <c r="Q734" s="112"/>
      <c r="R734" s="151">
        <v>0</v>
      </c>
      <c r="S734" s="144">
        <v>1</v>
      </c>
      <c r="T734" s="282" t="s">
        <v>944</v>
      </c>
      <c r="U734" s="159">
        <v>2</v>
      </c>
      <c r="V734" s="282"/>
      <c r="W734" s="159"/>
      <c r="X734" s="114"/>
      <c r="Y734" s="159"/>
      <c r="Z734" s="114"/>
      <c r="AA734" s="159"/>
      <c r="AB734" s="114"/>
      <c r="AC734" s="159"/>
      <c r="AD734" s="114"/>
      <c r="AE734" s="159"/>
      <c r="AF734" s="114"/>
      <c r="AG734" s="159"/>
      <c r="AH734" s="114"/>
      <c r="AI734" s="159"/>
      <c r="AJ734" s="114"/>
      <c r="AK734" s="159"/>
      <c r="AL734" s="114"/>
      <c r="AM734" s="159"/>
      <c r="AN734" s="144">
        <v>0</v>
      </c>
      <c r="AO734" s="161">
        <v>0</v>
      </c>
      <c r="AP734" s="130">
        <v>0</v>
      </c>
      <c r="AQ734" s="212">
        <v>0</v>
      </c>
      <c r="AR734" s="66">
        <v>0</v>
      </c>
      <c r="AS734" s="120">
        <v>0</v>
      </c>
      <c r="AT734" s="121">
        <v>0</v>
      </c>
      <c r="AU734" s="66">
        <v>0</v>
      </c>
      <c r="AV734" s="122">
        <v>0</v>
      </c>
      <c r="AW734" s="121">
        <v>2</v>
      </c>
      <c r="AX734" s="66">
        <v>4</v>
      </c>
      <c r="AY734" s="122">
        <v>1</v>
      </c>
      <c r="AZ734" s="121">
        <v>0</v>
      </c>
      <c r="BA734" s="66">
        <v>0</v>
      </c>
      <c r="BB734" s="122">
        <v>0</v>
      </c>
      <c r="BC734" s="121">
        <v>0</v>
      </c>
      <c r="BD734" s="66">
        <v>0</v>
      </c>
      <c r="BE734" s="122">
        <v>0</v>
      </c>
      <c r="BF734" s="113">
        <v>2</v>
      </c>
      <c r="BG734" s="66">
        <v>0</v>
      </c>
      <c r="BH734" s="66">
        <v>0</v>
      </c>
      <c r="BI734" s="151">
        <v>5</v>
      </c>
      <c r="BJ734" s="143">
        <v>15</v>
      </c>
      <c r="BK734" s="154">
        <v>0</v>
      </c>
      <c r="BL734" s="144">
        <v>0</v>
      </c>
      <c r="BM734" s="135">
        <v>0</v>
      </c>
      <c r="BN734" s="145">
        <v>0</v>
      </c>
      <c r="BO734" s="135">
        <v>0</v>
      </c>
      <c r="BP734" s="146">
        <v>0</v>
      </c>
      <c r="BQ734" s="135">
        <v>0</v>
      </c>
      <c r="BR734" s="145">
        <v>0</v>
      </c>
      <c r="BS734" s="135">
        <v>0</v>
      </c>
      <c r="BT734" s="155">
        <v>0</v>
      </c>
      <c r="BU734" s="149">
        <v>0</v>
      </c>
      <c r="BV734" s="144">
        <v>0</v>
      </c>
      <c r="BW734" s="145">
        <v>0</v>
      </c>
      <c r="BX734" s="146">
        <v>0</v>
      </c>
      <c r="BY734" s="147" t="s">
        <v>132</v>
      </c>
      <c r="BZ734" s="144">
        <v>2</v>
      </c>
      <c r="CA734" s="145">
        <v>50</v>
      </c>
      <c r="CB734" s="145">
        <v>50</v>
      </c>
      <c r="CC734" s="145">
        <v>57</v>
      </c>
      <c r="CD734" s="144">
        <v>0</v>
      </c>
      <c r="CE734" s="145">
        <v>0</v>
      </c>
      <c r="CF734" s="145">
        <v>0</v>
      </c>
      <c r="CG734" s="145">
        <v>0</v>
      </c>
      <c r="CH734" s="134" t="s">
        <v>132</v>
      </c>
      <c r="CI734" s="145"/>
      <c r="CJ734" s="148"/>
      <c r="CK734" s="149"/>
      <c r="CL734" s="144">
        <v>0</v>
      </c>
      <c r="CM734" s="145">
        <v>0</v>
      </c>
      <c r="CN734" s="145">
        <v>0</v>
      </c>
      <c r="CO734" s="134" t="s">
        <v>132</v>
      </c>
      <c r="CP734" s="136"/>
      <c r="CQ734" s="133" t="s">
        <v>132</v>
      </c>
      <c r="CR734" s="134" t="s">
        <v>127</v>
      </c>
      <c r="CS734" s="112" t="s">
        <v>6240</v>
      </c>
      <c r="CT734" s="134" t="s">
        <v>132</v>
      </c>
      <c r="CU734" s="135"/>
      <c r="CV734" s="135"/>
      <c r="CW734" s="136" t="s">
        <v>132</v>
      </c>
      <c r="CX734" s="137" t="s">
        <v>132</v>
      </c>
      <c r="CY734" s="137" t="s">
        <v>132</v>
      </c>
      <c r="CZ734" s="137" t="s">
        <v>132</v>
      </c>
      <c r="DA734" s="61"/>
      <c r="DB734" s="156" t="s">
        <v>2744</v>
      </c>
      <c r="DC734" s="138" t="s">
        <v>149</v>
      </c>
      <c r="DD734" s="139" t="s">
        <v>2735</v>
      </c>
      <c r="DE734" s="947" t="s">
        <v>6241</v>
      </c>
    </row>
    <row r="735" spans="1:109">
      <c r="A735" s="49"/>
      <c r="B735" s="59">
        <f t="shared" ca="1" si="11"/>
        <v>727</v>
      </c>
      <c r="C735" s="115" t="s">
        <v>306</v>
      </c>
      <c r="D735" s="150">
        <v>3412710018</v>
      </c>
      <c r="E735" s="65" t="s">
        <v>6242</v>
      </c>
      <c r="F735" s="116" t="s">
        <v>132</v>
      </c>
      <c r="G735" s="117" t="s">
        <v>132</v>
      </c>
      <c r="H735" s="27">
        <v>37226</v>
      </c>
      <c r="I735" s="65" t="s">
        <v>528</v>
      </c>
      <c r="J735" s="67" t="s">
        <v>6243</v>
      </c>
      <c r="K735" s="61" t="s">
        <v>479</v>
      </c>
      <c r="L735" s="112"/>
      <c r="M735" s="118" t="s">
        <v>132</v>
      </c>
      <c r="N735" s="65" t="s">
        <v>6244</v>
      </c>
      <c r="O735" s="67" t="s">
        <v>6245</v>
      </c>
      <c r="P735" s="61" t="s">
        <v>197</v>
      </c>
      <c r="Q735" s="112"/>
      <c r="R735" s="151">
        <v>0</v>
      </c>
      <c r="S735" s="144">
        <v>0</v>
      </c>
      <c r="T735" s="282"/>
      <c r="U735" s="159"/>
      <c r="V735" s="282"/>
      <c r="W735" s="159"/>
      <c r="X735" s="114"/>
      <c r="Y735" s="159"/>
      <c r="Z735" s="114"/>
      <c r="AA735" s="159"/>
      <c r="AB735" s="114"/>
      <c r="AC735" s="159"/>
      <c r="AD735" s="114"/>
      <c r="AE735" s="159"/>
      <c r="AF735" s="114"/>
      <c r="AG735" s="159"/>
      <c r="AH735" s="114"/>
      <c r="AI735" s="159"/>
      <c r="AJ735" s="114"/>
      <c r="AK735" s="159"/>
      <c r="AL735" s="114"/>
      <c r="AM735" s="159"/>
      <c r="AN735" s="144">
        <v>0</v>
      </c>
      <c r="AO735" s="161">
        <v>0</v>
      </c>
      <c r="AP735" s="130">
        <v>0</v>
      </c>
      <c r="AQ735" s="212">
        <v>3</v>
      </c>
      <c r="AR735" s="66">
        <v>0</v>
      </c>
      <c r="AS735" s="120">
        <v>0</v>
      </c>
      <c r="AT735" s="121">
        <v>0</v>
      </c>
      <c r="AU735" s="66">
        <v>0</v>
      </c>
      <c r="AV735" s="122">
        <v>0</v>
      </c>
      <c r="AW735" s="121">
        <v>0</v>
      </c>
      <c r="AX735" s="66">
        <v>3</v>
      </c>
      <c r="AY735" s="122">
        <v>0.1</v>
      </c>
      <c r="AZ735" s="121">
        <v>0</v>
      </c>
      <c r="BA735" s="66">
        <v>0</v>
      </c>
      <c r="BB735" s="122">
        <v>0</v>
      </c>
      <c r="BC735" s="121">
        <v>0</v>
      </c>
      <c r="BD735" s="66">
        <v>0</v>
      </c>
      <c r="BE735" s="122">
        <v>0</v>
      </c>
      <c r="BF735" s="113">
        <v>1</v>
      </c>
      <c r="BG735" s="66">
        <v>0</v>
      </c>
      <c r="BH735" s="66">
        <v>0</v>
      </c>
      <c r="BI735" s="151">
        <v>1</v>
      </c>
      <c r="BJ735" s="143">
        <v>22</v>
      </c>
      <c r="BK735" s="154">
        <v>0</v>
      </c>
      <c r="BL735" s="144">
        <v>0</v>
      </c>
      <c r="BM735" s="135">
        <v>0</v>
      </c>
      <c r="BN735" s="145">
        <v>0</v>
      </c>
      <c r="BO735" s="135">
        <v>0</v>
      </c>
      <c r="BP735" s="146">
        <v>0</v>
      </c>
      <c r="BQ735" s="135">
        <v>0</v>
      </c>
      <c r="BR735" s="145">
        <v>0</v>
      </c>
      <c r="BS735" s="135">
        <v>0</v>
      </c>
      <c r="BT735" s="155">
        <v>0</v>
      </c>
      <c r="BU735" s="149">
        <v>0</v>
      </c>
      <c r="BV735" s="144">
        <v>0</v>
      </c>
      <c r="BW735" s="145">
        <v>0</v>
      </c>
      <c r="BX735" s="146">
        <v>0</v>
      </c>
      <c r="BY735" s="147" t="s">
        <v>132</v>
      </c>
      <c r="BZ735" s="144">
        <v>0</v>
      </c>
      <c r="CA735" s="145">
        <v>0</v>
      </c>
      <c r="CB735" s="145">
        <v>0</v>
      </c>
      <c r="CC735" s="145">
        <v>0</v>
      </c>
      <c r="CD735" s="144">
        <v>0</v>
      </c>
      <c r="CE735" s="145">
        <v>0</v>
      </c>
      <c r="CF735" s="145">
        <v>0</v>
      </c>
      <c r="CG735" s="145">
        <v>0</v>
      </c>
      <c r="CH735" s="134" t="s">
        <v>132</v>
      </c>
      <c r="CI735" s="145"/>
      <c r="CJ735" s="148"/>
      <c r="CK735" s="149"/>
      <c r="CL735" s="144">
        <v>0</v>
      </c>
      <c r="CM735" s="145">
        <v>0</v>
      </c>
      <c r="CN735" s="145">
        <v>0</v>
      </c>
      <c r="CO735" s="134" t="s">
        <v>132</v>
      </c>
      <c r="CP735" s="136"/>
      <c r="CQ735" s="133" t="s">
        <v>132</v>
      </c>
      <c r="CR735" s="134" t="s">
        <v>132</v>
      </c>
      <c r="CS735" s="112"/>
      <c r="CT735" s="134" t="s">
        <v>132</v>
      </c>
      <c r="CU735" s="135"/>
      <c r="CV735" s="135"/>
      <c r="CW735" s="136" t="s">
        <v>132</v>
      </c>
      <c r="CX735" s="137" t="s">
        <v>132</v>
      </c>
      <c r="CY735" s="137" t="s">
        <v>132</v>
      </c>
      <c r="CZ735" s="137" t="s">
        <v>132</v>
      </c>
      <c r="DA735" s="61"/>
      <c r="DB735" s="156" t="s">
        <v>2744</v>
      </c>
      <c r="DC735" s="138" t="s">
        <v>149</v>
      </c>
      <c r="DD735" s="139" t="s">
        <v>2735</v>
      </c>
      <c r="DE735" s="947" t="s">
        <v>160</v>
      </c>
    </row>
    <row r="736" spans="1:109" ht="27">
      <c r="A736" s="49"/>
      <c r="B736" s="59">
        <f t="shared" ca="1" si="11"/>
        <v>728</v>
      </c>
      <c r="C736" s="115" t="s">
        <v>306</v>
      </c>
      <c r="D736" s="150">
        <v>3412310686</v>
      </c>
      <c r="E736" s="65" t="s">
        <v>6246</v>
      </c>
      <c r="F736" s="116" t="s">
        <v>132</v>
      </c>
      <c r="G736" s="117" t="s">
        <v>132</v>
      </c>
      <c r="H736" s="27">
        <v>39630</v>
      </c>
      <c r="I736" s="65" t="s">
        <v>528</v>
      </c>
      <c r="J736" s="67" t="s">
        <v>6247</v>
      </c>
      <c r="K736" s="61" t="s">
        <v>479</v>
      </c>
      <c r="L736" s="112"/>
      <c r="M736" s="118" t="s">
        <v>132</v>
      </c>
      <c r="N736" s="65" t="s">
        <v>6244</v>
      </c>
      <c r="O736" s="67" t="s">
        <v>6248</v>
      </c>
      <c r="P736" s="61" t="s">
        <v>149</v>
      </c>
      <c r="Q736" s="112" t="s">
        <v>6249</v>
      </c>
      <c r="R736" s="151">
        <v>0</v>
      </c>
      <c r="S736" s="144">
        <v>1</v>
      </c>
      <c r="T736" s="282" t="s">
        <v>6203</v>
      </c>
      <c r="U736" s="159">
        <v>4</v>
      </c>
      <c r="V736" s="282"/>
      <c r="W736" s="159"/>
      <c r="X736" s="114"/>
      <c r="Y736" s="159"/>
      <c r="Z736" s="114"/>
      <c r="AA736" s="159"/>
      <c r="AB736" s="114"/>
      <c r="AC736" s="159"/>
      <c r="AD736" s="114"/>
      <c r="AE736" s="159"/>
      <c r="AF736" s="114"/>
      <c r="AG736" s="159"/>
      <c r="AH736" s="114"/>
      <c r="AI736" s="159"/>
      <c r="AJ736" s="114"/>
      <c r="AK736" s="159"/>
      <c r="AL736" s="114"/>
      <c r="AM736" s="159"/>
      <c r="AN736" s="144">
        <v>0</v>
      </c>
      <c r="AO736" s="161">
        <v>0</v>
      </c>
      <c r="AP736" s="130">
        <v>0</v>
      </c>
      <c r="AQ736" s="212">
        <v>0</v>
      </c>
      <c r="AR736" s="66">
        <v>0</v>
      </c>
      <c r="AS736" s="120">
        <v>0</v>
      </c>
      <c r="AT736" s="121">
        <v>0</v>
      </c>
      <c r="AU736" s="66">
        <v>0</v>
      </c>
      <c r="AV736" s="122">
        <v>0</v>
      </c>
      <c r="AW736" s="121">
        <v>0</v>
      </c>
      <c r="AX736" s="66">
        <v>2</v>
      </c>
      <c r="AY736" s="122">
        <v>1</v>
      </c>
      <c r="AZ736" s="121">
        <v>0</v>
      </c>
      <c r="BA736" s="66">
        <v>0</v>
      </c>
      <c r="BB736" s="122">
        <v>0</v>
      </c>
      <c r="BC736" s="121">
        <v>0</v>
      </c>
      <c r="BD736" s="66">
        <v>0</v>
      </c>
      <c r="BE736" s="122">
        <v>0</v>
      </c>
      <c r="BF736" s="113">
        <v>1</v>
      </c>
      <c r="BG736" s="66">
        <v>0</v>
      </c>
      <c r="BH736" s="66">
        <v>0</v>
      </c>
      <c r="BI736" s="151">
        <v>5</v>
      </c>
      <c r="BJ736" s="143">
        <v>7</v>
      </c>
      <c r="BK736" s="154">
        <v>0</v>
      </c>
      <c r="BL736" s="144">
        <v>0</v>
      </c>
      <c r="BM736" s="135">
        <v>0</v>
      </c>
      <c r="BN736" s="145">
        <v>0</v>
      </c>
      <c r="BO736" s="135">
        <v>0</v>
      </c>
      <c r="BP736" s="146">
        <v>0</v>
      </c>
      <c r="BQ736" s="135">
        <v>0</v>
      </c>
      <c r="BR736" s="145">
        <v>0</v>
      </c>
      <c r="BS736" s="135">
        <v>0</v>
      </c>
      <c r="BT736" s="155">
        <v>0</v>
      </c>
      <c r="BU736" s="149">
        <v>0</v>
      </c>
      <c r="BV736" s="144">
        <v>0</v>
      </c>
      <c r="BW736" s="145">
        <v>3</v>
      </c>
      <c r="BX736" s="146">
        <v>3</v>
      </c>
      <c r="BY736" s="147" t="s">
        <v>132</v>
      </c>
      <c r="BZ736" s="144">
        <v>0</v>
      </c>
      <c r="CA736" s="145">
        <v>7</v>
      </c>
      <c r="CB736" s="145">
        <v>7</v>
      </c>
      <c r="CC736" s="145">
        <v>1</v>
      </c>
      <c r="CD736" s="144">
        <v>0</v>
      </c>
      <c r="CE736" s="145">
        <v>0</v>
      </c>
      <c r="CF736" s="145">
        <v>0</v>
      </c>
      <c r="CG736" s="145">
        <v>0</v>
      </c>
      <c r="CH736" s="134" t="s">
        <v>132</v>
      </c>
      <c r="CI736" s="145"/>
      <c r="CJ736" s="148"/>
      <c r="CK736" s="149"/>
      <c r="CL736" s="144">
        <v>0</v>
      </c>
      <c r="CM736" s="145">
        <v>0</v>
      </c>
      <c r="CN736" s="145">
        <v>0</v>
      </c>
      <c r="CO736" s="134" t="s">
        <v>132</v>
      </c>
      <c r="CP736" s="136"/>
      <c r="CQ736" s="133" t="s">
        <v>127</v>
      </c>
      <c r="CR736" s="134" t="s">
        <v>132</v>
      </c>
      <c r="CS736" s="112"/>
      <c r="CT736" s="134" t="s">
        <v>132</v>
      </c>
      <c r="CU736" s="135"/>
      <c r="CV736" s="135"/>
      <c r="CW736" s="136" t="s">
        <v>132</v>
      </c>
      <c r="CX736" s="137" t="s">
        <v>132</v>
      </c>
      <c r="CY736" s="137" t="s">
        <v>132</v>
      </c>
      <c r="CZ736" s="137" t="s">
        <v>132</v>
      </c>
      <c r="DA736" s="61"/>
      <c r="DB736" s="156" t="s">
        <v>3015</v>
      </c>
      <c r="DC736" s="138" t="s">
        <v>137</v>
      </c>
      <c r="DD736" s="139" t="s">
        <v>2735</v>
      </c>
      <c r="DE736" s="947" t="s">
        <v>160</v>
      </c>
    </row>
    <row r="737" spans="1:109" ht="27">
      <c r="A737" s="49"/>
      <c r="B737" s="59">
        <f t="shared" ca="1" si="11"/>
        <v>729</v>
      </c>
      <c r="C737" s="115" t="s">
        <v>1827</v>
      </c>
      <c r="D737" s="150" t="s">
        <v>6250</v>
      </c>
      <c r="E737" s="65" t="s">
        <v>6251</v>
      </c>
      <c r="F737" s="116" t="s">
        <v>127</v>
      </c>
      <c r="G737" s="117" t="s">
        <v>132</v>
      </c>
      <c r="H737" s="27" t="s">
        <v>210</v>
      </c>
      <c r="I737" s="65" t="s">
        <v>477</v>
      </c>
      <c r="J737" s="67" t="s">
        <v>6252</v>
      </c>
      <c r="K737" s="61" t="s">
        <v>479</v>
      </c>
      <c r="L737" s="112"/>
      <c r="M737" s="118" t="s">
        <v>132</v>
      </c>
      <c r="N737" s="65" t="s">
        <v>6253</v>
      </c>
      <c r="O737" s="67" t="s">
        <v>6254</v>
      </c>
      <c r="P737" s="52" t="s">
        <v>3180</v>
      </c>
      <c r="Q737" s="112"/>
      <c r="R737" s="151">
        <v>0</v>
      </c>
      <c r="S737" s="144">
        <v>1</v>
      </c>
      <c r="T737" s="282" t="s">
        <v>944</v>
      </c>
      <c r="U737" s="159">
        <v>18</v>
      </c>
      <c r="V737" s="282"/>
      <c r="W737" s="159"/>
      <c r="X737" s="114"/>
      <c r="Y737" s="159"/>
      <c r="Z737" s="114"/>
      <c r="AA737" s="159"/>
      <c r="AB737" s="114"/>
      <c r="AC737" s="159"/>
      <c r="AD737" s="114"/>
      <c r="AE737" s="159"/>
      <c r="AF737" s="114"/>
      <c r="AG737" s="159"/>
      <c r="AH737" s="114"/>
      <c r="AI737" s="159"/>
      <c r="AJ737" s="114"/>
      <c r="AK737" s="159"/>
      <c r="AL737" s="114"/>
      <c r="AM737" s="159"/>
      <c r="AN737" s="144">
        <v>0</v>
      </c>
      <c r="AO737" s="161">
        <v>0</v>
      </c>
      <c r="AP737" s="130">
        <v>0</v>
      </c>
      <c r="AQ737" s="212">
        <v>1</v>
      </c>
      <c r="AR737" s="66">
        <v>0</v>
      </c>
      <c r="AS737" s="120">
        <v>0</v>
      </c>
      <c r="AT737" s="121">
        <v>0</v>
      </c>
      <c r="AU737" s="66">
        <v>1</v>
      </c>
      <c r="AV737" s="122">
        <v>1</v>
      </c>
      <c r="AW737" s="121">
        <v>0</v>
      </c>
      <c r="AX737" s="66">
        <v>6</v>
      </c>
      <c r="AY737" s="122">
        <v>2</v>
      </c>
      <c r="AZ737" s="121">
        <v>0</v>
      </c>
      <c r="BA737" s="66">
        <v>0</v>
      </c>
      <c r="BB737" s="122">
        <v>0</v>
      </c>
      <c r="BC737" s="121">
        <v>0</v>
      </c>
      <c r="BD737" s="66">
        <v>1</v>
      </c>
      <c r="BE737" s="122">
        <v>1</v>
      </c>
      <c r="BF737" s="113">
        <v>0</v>
      </c>
      <c r="BG737" s="66">
        <v>2</v>
      </c>
      <c r="BH737" s="66">
        <v>1</v>
      </c>
      <c r="BI737" s="151">
        <v>7</v>
      </c>
      <c r="BJ737" s="143">
        <v>11</v>
      </c>
      <c r="BK737" s="154">
        <v>5</v>
      </c>
      <c r="BL737" s="144">
        <v>0</v>
      </c>
      <c r="BM737" s="135">
        <v>0</v>
      </c>
      <c r="BN737" s="145">
        <v>0</v>
      </c>
      <c r="BO737" s="135">
        <v>0</v>
      </c>
      <c r="BP737" s="146">
        <v>0</v>
      </c>
      <c r="BQ737" s="135">
        <v>0</v>
      </c>
      <c r="BR737" s="145">
        <v>0</v>
      </c>
      <c r="BS737" s="135">
        <v>0</v>
      </c>
      <c r="BT737" s="155">
        <v>0</v>
      </c>
      <c r="BU737" s="149">
        <v>0</v>
      </c>
      <c r="BV737" s="144">
        <v>0</v>
      </c>
      <c r="BW737" s="145">
        <v>184</v>
      </c>
      <c r="BX737" s="146">
        <v>184</v>
      </c>
      <c r="BY737" s="147" t="s">
        <v>127</v>
      </c>
      <c r="BZ737" s="144">
        <v>0</v>
      </c>
      <c r="CA737" s="145">
        <v>0</v>
      </c>
      <c r="CB737" s="145">
        <v>0</v>
      </c>
      <c r="CC737" s="145">
        <v>0</v>
      </c>
      <c r="CD737" s="144">
        <v>0</v>
      </c>
      <c r="CE737" s="145">
        <v>0</v>
      </c>
      <c r="CF737" s="145">
        <v>0</v>
      </c>
      <c r="CG737" s="145">
        <v>0</v>
      </c>
      <c r="CH737" s="134" t="s">
        <v>127</v>
      </c>
      <c r="CI737" s="145">
        <v>1</v>
      </c>
      <c r="CJ737" s="148">
        <v>1</v>
      </c>
      <c r="CK737" s="149">
        <v>0</v>
      </c>
      <c r="CL737" s="144">
        <v>0</v>
      </c>
      <c r="CM737" s="145">
        <v>0</v>
      </c>
      <c r="CN737" s="145">
        <v>0</v>
      </c>
      <c r="CO737" s="134" t="s">
        <v>132</v>
      </c>
      <c r="CP737" s="136"/>
      <c r="CQ737" s="133" t="s">
        <v>127</v>
      </c>
      <c r="CR737" s="134" t="s">
        <v>127</v>
      </c>
      <c r="CS737" s="112" t="s">
        <v>6255</v>
      </c>
      <c r="CT737" s="134" t="s">
        <v>132</v>
      </c>
      <c r="CU737" s="135"/>
      <c r="CV737" s="135"/>
      <c r="CW737" s="136" t="s">
        <v>132</v>
      </c>
      <c r="CX737" s="137" t="s">
        <v>132</v>
      </c>
      <c r="CY737" s="137" t="s">
        <v>132</v>
      </c>
      <c r="CZ737" s="137" t="s">
        <v>127</v>
      </c>
      <c r="DA737" s="61" t="s">
        <v>2773</v>
      </c>
      <c r="DB737" s="156" t="s">
        <v>2744</v>
      </c>
      <c r="DC737" s="138" t="s">
        <v>230</v>
      </c>
      <c r="DD737" s="139" t="s">
        <v>2735</v>
      </c>
      <c r="DE737" s="947" t="s">
        <v>160</v>
      </c>
    </row>
    <row r="738" spans="1:109" ht="27">
      <c r="A738" s="49"/>
      <c r="B738" s="59">
        <f t="shared" ca="1" si="11"/>
        <v>730</v>
      </c>
      <c r="C738" s="115" t="s">
        <v>306</v>
      </c>
      <c r="D738" s="150" t="s">
        <v>6256</v>
      </c>
      <c r="E738" s="65" t="s">
        <v>6257</v>
      </c>
      <c r="F738" s="116" t="s">
        <v>132</v>
      </c>
      <c r="G738" s="117" t="s">
        <v>132</v>
      </c>
      <c r="H738" s="27" t="s">
        <v>210</v>
      </c>
      <c r="I738" s="65" t="s">
        <v>477</v>
      </c>
      <c r="J738" s="67" t="s">
        <v>6258</v>
      </c>
      <c r="K738" s="61" t="s">
        <v>479</v>
      </c>
      <c r="L738" s="112"/>
      <c r="M738" s="118" t="s">
        <v>2727</v>
      </c>
      <c r="N738" s="65" t="s">
        <v>6259</v>
      </c>
      <c r="O738" s="67" t="s">
        <v>6260</v>
      </c>
      <c r="P738" s="67" t="s">
        <v>2819</v>
      </c>
      <c r="Q738" s="112"/>
      <c r="R738" s="151">
        <v>0</v>
      </c>
      <c r="S738" s="144">
        <v>1</v>
      </c>
      <c r="T738" s="282" t="s">
        <v>1247</v>
      </c>
      <c r="U738" s="159">
        <v>26</v>
      </c>
      <c r="V738" s="282"/>
      <c r="W738" s="159"/>
      <c r="X738" s="114"/>
      <c r="Y738" s="159"/>
      <c r="Z738" s="114"/>
      <c r="AA738" s="159"/>
      <c r="AB738" s="114"/>
      <c r="AC738" s="159"/>
      <c r="AD738" s="114"/>
      <c r="AE738" s="159"/>
      <c r="AF738" s="114"/>
      <c r="AG738" s="159"/>
      <c r="AH738" s="114"/>
      <c r="AI738" s="159"/>
      <c r="AJ738" s="114"/>
      <c r="AK738" s="159"/>
      <c r="AL738" s="114"/>
      <c r="AM738" s="159"/>
      <c r="AN738" s="144">
        <v>0</v>
      </c>
      <c r="AO738" s="161">
        <v>0</v>
      </c>
      <c r="AP738" s="130">
        <v>0</v>
      </c>
      <c r="AQ738" s="212">
        <v>0</v>
      </c>
      <c r="AR738" s="66">
        <v>0</v>
      </c>
      <c r="AS738" s="120">
        <v>0</v>
      </c>
      <c r="AT738" s="121">
        <v>0</v>
      </c>
      <c r="AU738" s="66">
        <v>0</v>
      </c>
      <c r="AV738" s="122">
        <v>0</v>
      </c>
      <c r="AW738" s="121">
        <v>6</v>
      </c>
      <c r="AX738" s="66">
        <v>1</v>
      </c>
      <c r="AY738" s="122">
        <v>0.5</v>
      </c>
      <c r="AZ738" s="121">
        <v>0</v>
      </c>
      <c r="BA738" s="66">
        <v>0</v>
      </c>
      <c r="BB738" s="122">
        <v>0</v>
      </c>
      <c r="BC738" s="121">
        <v>1</v>
      </c>
      <c r="BD738" s="66">
        <v>0</v>
      </c>
      <c r="BE738" s="122">
        <v>0</v>
      </c>
      <c r="BF738" s="113">
        <v>0</v>
      </c>
      <c r="BG738" s="66">
        <v>2</v>
      </c>
      <c r="BH738" s="66">
        <v>2</v>
      </c>
      <c r="BI738" s="151">
        <v>5</v>
      </c>
      <c r="BJ738" s="143">
        <v>37</v>
      </c>
      <c r="BK738" s="154">
        <v>0</v>
      </c>
      <c r="BL738" s="144">
        <v>0</v>
      </c>
      <c r="BM738" s="135">
        <v>0</v>
      </c>
      <c r="BN738" s="145">
        <v>0</v>
      </c>
      <c r="BO738" s="135">
        <v>0</v>
      </c>
      <c r="BP738" s="146">
        <v>0</v>
      </c>
      <c r="BQ738" s="135">
        <v>0</v>
      </c>
      <c r="BR738" s="145">
        <v>0</v>
      </c>
      <c r="BS738" s="135">
        <v>0</v>
      </c>
      <c r="BT738" s="155">
        <v>0</v>
      </c>
      <c r="BU738" s="149">
        <v>0</v>
      </c>
      <c r="BV738" s="144">
        <v>17</v>
      </c>
      <c r="BW738" s="145">
        <v>51</v>
      </c>
      <c r="BX738" s="146">
        <v>35</v>
      </c>
      <c r="BY738" s="147" t="s">
        <v>127</v>
      </c>
      <c r="BZ738" s="144">
        <v>17</v>
      </c>
      <c r="CA738" s="145">
        <v>115</v>
      </c>
      <c r="CB738" s="145">
        <v>115</v>
      </c>
      <c r="CC738" s="145">
        <v>323</v>
      </c>
      <c r="CD738" s="144">
        <v>0</v>
      </c>
      <c r="CE738" s="145">
        <v>0</v>
      </c>
      <c r="CF738" s="145">
        <v>0</v>
      </c>
      <c r="CG738" s="145">
        <v>0</v>
      </c>
      <c r="CH738" s="134" t="s">
        <v>127</v>
      </c>
      <c r="CI738" s="145">
        <v>0</v>
      </c>
      <c r="CJ738" s="148">
        <v>6</v>
      </c>
      <c r="CK738" s="149">
        <v>17</v>
      </c>
      <c r="CL738" s="144">
        <v>17</v>
      </c>
      <c r="CM738" s="145">
        <v>613</v>
      </c>
      <c r="CN738" s="145">
        <v>163</v>
      </c>
      <c r="CO738" s="134" t="s">
        <v>132</v>
      </c>
      <c r="CP738" s="136"/>
      <c r="CQ738" s="133" t="s">
        <v>127</v>
      </c>
      <c r="CR738" s="134" t="s">
        <v>127</v>
      </c>
      <c r="CS738" s="112" t="s">
        <v>6261</v>
      </c>
      <c r="CT738" s="134" t="s">
        <v>132</v>
      </c>
      <c r="CU738" s="135"/>
      <c r="CV738" s="135"/>
      <c r="CW738" s="136" t="s">
        <v>132</v>
      </c>
      <c r="CX738" s="137" t="s">
        <v>132</v>
      </c>
      <c r="CY738" s="137" t="s">
        <v>127</v>
      </c>
      <c r="CZ738" s="137" t="s">
        <v>132</v>
      </c>
      <c r="DA738" s="61" t="s">
        <v>2955</v>
      </c>
      <c r="DB738" s="156" t="s">
        <v>2744</v>
      </c>
      <c r="DC738" s="138" t="s">
        <v>149</v>
      </c>
      <c r="DD738" s="139" t="s">
        <v>2735</v>
      </c>
      <c r="DE738" s="947" t="s">
        <v>6262</v>
      </c>
    </row>
    <row r="739" spans="1:109">
      <c r="A739" s="49"/>
      <c r="B739" s="59">
        <f t="shared" ca="1" si="11"/>
        <v>731</v>
      </c>
      <c r="C739" s="115" t="s">
        <v>306</v>
      </c>
      <c r="D739" s="150" t="s">
        <v>6263</v>
      </c>
      <c r="E739" s="65" t="s">
        <v>6264</v>
      </c>
      <c r="F739" s="116" t="s">
        <v>132</v>
      </c>
      <c r="G739" s="117" t="s">
        <v>132</v>
      </c>
      <c r="H739" s="27" t="s">
        <v>210</v>
      </c>
      <c r="I739" s="65" t="s">
        <v>6265</v>
      </c>
      <c r="J739" s="67" t="s">
        <v>6258</v>
      </c>
      <c r="K739" s="61" t="s">
        <v>479</v>
      </c>
      <c r="L739" s="112"/>
      <c r="M739" s="118" t="s">
        <v>2727</v>
      </c>
      <c r="N739" s="65" t="s">
        <v>6259</v>
      </c>
      <c r="O739" s="67" t="s">
        <v>6266</v>
      </c>
      <c r="P739" s="67" t="s">
        <v>2819</v>
      </c>
      <c r="Q739" s="112"/>
      <c r="R739" s="151">
        <v>0</v>
      </c>
      <c r="S739" s="144">
        <v>1</v>
      </c>
      <c r="T739" s="282" t="s">
        <v>1247</v>
      </c>
      <c r="U739" s="159">
        <v>9</v>
      </c>
      <c r="V739" s="282"/>
      <c r="W739" s="159"/>
      <c r="X739" s="114"/>
      <c r="Y739" s="159"/>
      <c r="Z739" s="114"/>
      <c r="AA739" s="159"/>
      <c r="AB739" s="114"/>
      <c r="AC739" s="159"/>
      <c r="AD739" s="114"/>
      <c r="AE739" s="159"/>
      <c r="AF739" s="114"/>
      <c r="AG739" s="159"/>
      <c r="AH739" s="114"/>
      <c r="AI739" s="159"/>
      <c r="AJ739" s="114"/>
      <c r="AK739" s="159"/>
      <c r="AL739" s="114"/>
      <c r="AM739" s="159"/>
      <c r="AN739" s="144">
        <v>0</v>
      </c>
      <c r="AO739" s="161">
        <v>0</v>
      </c>
      <c r="AP739" s="130">
        <v>0</v>
      </c>
      <c r="AQ739" s="212">
        <v>0</v>
      </c>
      <c r="AR739" s="66">
        <v>0</v>
      </c>
      <c r="AS739" s="120">
        <v>0</v>
      </c>
      <c r="AT739" s="121">
        <v>0</v>
      </c>
      <c r="AU739" s="66">
        <v>0</v>
      </c>
      <c r="AV739" s="122">
        <v>0</v>
      </c>
      <c r="AW739" s="121">
        <v>1</v>
      </c>
      <c r="AX739" s="66">
        <v>0</v>
      </c>
      <c r="AY739" s="122">
        <v>0</v>
      </c>
      <c r="AZ739" s="121">
        <v>0</v>
      </c>
      <c r="BA739" s="66">
        <v>0</v>
      </c>
      <c r="BB739" s="122">
        <v>0</v>
      </c>
      <c r="BC739" s="121">
        <v>0</v>
      </c>
      <c r="BD739" s="66">
        <v>0</v>
      </c>
      <c r="BE739" s="122">
        <v>0</v>
      </c>
      <c r="BF739" s="113">
        <v>0</v>
      </c>
      <c r="BG739" s="66">
        <v>1</v>
      </c>
      <c r="BH739" s="66">
        <v>0.5</v>
      </c>
      <c r="BI739" s="151">
        <v>3</v>
      </c>
      <c r="BJ739" s="143">
        <v>6</v>
      </c>
      <c r="BK739" s="154">
        <v>0</v>
      </c>
      <c r="BL739" s="144">
        <v>0</v>
      </c>
      <c r="BM739" s="135">
        <v>0</v>
      </c>
      <c r="BN739" s="145">
        <v>0</v>
      </c>
      <c r="BO739" s="135">
        <v>0</v>
      </c>
      <c r="BP739" s="146">
        <v>0</v>
      </c>
      <c r="BQ739" s="135">
        <v>0</v>
      </c>
      <c r="BR739" s="145">
        <v>0</v>
      </c>
      <c r="BS739" s="135">
        <v>0</v>
      </c>
      <c r="BT739" s="155">
        <v>0</v>
      </c>
      <c r="BU739" s="149">
        <v>0</v>
      </c>
      <c r="BV739" s="144">
        <v>0</v>
      </c>
      <c r="BW739" s="145">
        <v>0</v>
      </c>
      <c r="BX739" s="146">
        <v>0</v>
      </c>
      <c r="BY739" s="147" t="s">
        <v>127</v>
      </c>
      <c r="BZ739" s="144">
        <v>0</v>
      </c>
      <c r="CA739" s="145">
        <v>0</v>
      </c>
      <c r="CB739" s="145">
        <v>0</v>
      </c>
      <c r="CC739" s="145">
        <v>0</v>
      </c>
      <c r="CD739" s="144">
        <v>0</v>
      </c>
      <c r="CE739" s="145">
        <v>0</v>
      </c>
      <c r="CF739" s="145">
        <v>0</v>
      </c>
      <c r="CG739" s="145">
        <v>0</v>
      </c>
      <c r="CH739" s="134" t="s">
        <v>127</v>
      </c>
      <c r="CI739" s="145">
        <v>0</v>
      </c>
      <c r="CJ739" s="148">
        <v>0</v>
      </c>
      <c r="CK739" s="149">
        <v>0</v>
      </c>
      <c r="CL739" s="144">
        <v>0</v>
      </c>
      <c r="CM739" s="145">
        <v>0</v>
      </c>
      <c r="CN739" s="145">
        <v>0</v>
      </c>
      <c r="CO739" s="134" t="s">
        <v>132</v>
      </c>
      <c r="CP739" s="136"/>
      <c r="CQ739" s="133" t="s">
        <v>132</v>
      </c>
      <c r="CR739" s="134" t="s">
        <v>132</v>
      </c>
      <c r="CS739" s="112"/>
      <c r="CT739" s="134" t="s">
        <v>132</v>
      </c>
      <c r="CU739" s="135"/>
      <c r="CV739" s="135"/>
      <c r="CW739" s="136" t="s">
        <v>132</v>
      </c>
      <c r="CX739" s="137" t="s">
        <v>132</v>
      </c>
      <c r="CY739" s="137" t="s">
        <v>132</v>
      </c>
      <c r="CZ739" s="137" t="s">
        <v>132</v>
      </c>
      <c r="DA739" s="61"/>
      <c r="DB739" s="156" t="s">
        <v>2744</v>
      </c>
      <c r="DC739" s="138" t="s">
        <v>149</v>
      </c>
      <c r="DD739" s="139" t="s">
        <v>2735</v>
      </c>
      <c r="DE739" s="947" t="s">
        <v>6262</v>
      </c>
    </row>
    <row r="740" spans="1:109">
      <c r="A740" s="49"/>
      <c r="B740" s="59">
        <f t="shared" ca="1" si="11"/>
        <v>732</v>
      </c>
      <c r="C740" s="115" t="s">
        <v>1827</v>
      </c>
      <c r="D740" s="150" t="s">
        <v>6267</v>
      </c>
      <c r="E740" s="65" t="s">
        <v>6268</v>
      </c>
      <c r="F740" s="116" t="s">
        <v>132</v>
      </c>
      <c r="G740" s="117" t="s">
        <v>132</v>
      </c>
      <c r="H740" s="27" t="s">
        <v>210</v>
      </c>
      <c r="I740" s="65" t="s">
        <v>477</v>
      </c>
      <c r="J740" s="67" t="s">
        <v>6269</v>
      </c>
      <c r="K740" s="61" t="s">
        <v>479</v>
      </c>
      <c r="L740" s="112"/>
      <c r="M740" s="118" t="s">
        <v>132</v>
      </c>
      <c r="N740" s="65" t="s">
        <v>1810</v>
      </c>
      <c r="O740" s="67" t="s">
        <v>6270</v>
      </c>
      <c r="P740" s="67" t="s">
        <v>2819</v>
      </c>
      <c r="Q740" s="112"/>
      <c r="R740" s="151">
        <v>0</v>
      </c>
      <c r="S740" s="144">
        <v>0</v>
      </c>
      <c r="T740" s="282"/>
      <c r="U740" s="159"/>
      <c r="V740" s="282"/>
      <c r="W740" s="159"/>
      <c r="X740" s="114"/>
      <c r="Y740" s="159"/>
      <c r="Z740" s="114"/>
      <c r="AA740" s="159"/>
      <c r="AB740" s="114"/>
      <c r="AC740" s="159"/>
      <c r="AD740" s="114"/>
      <c r="AE740" s="159"/>
      <c r="AF740" s="114"/>
      <c r="AG740" s="159"/>
      <c r="AH740" s="114"/>
      <c r="AI740" s="159"/>
      <c r="AJ740" s="114"/>
      <c r="AK740" s="159"/>
      <c r="AL740" s="114"/>
      <c r="AM740" s="159"/>
      <c r="AN740" s="144">
        <v>0</v>
      </c>
      <c r="AO740" s="161">
        <v>0</v>
      </c>
      <c r="AP740" s="130">
        <v>0</v>
      </c>
      <c r="AQ740" s="212">
        <v>2</v>
      </c>
      <c r="AR740" s="66">
        <v>0</v>
      </c>
      <c r="AS740" s="120">
        <v>0</v>
      </c>
      <c r="AT740" s="121">
        <v>0</v>
      </c>
      <c r="AU740" s="66">
        <v>0</v>
      </c>
      <c r="AV740" s="122">
        <v>0</v>
      </c>
      <c r="AW740" s="121">
        <v>0</v>
      </c>
      <c r="AX740" s="66">
        <v>1</v>
      </c>
      <c r="AY740" s="122">
        <v>0.5</v>
      </c>
      <c r="AZ740" s="121">
        <v>0</v>
      </c>
      <c r="BA740" s="66">
        <v>0</v>
      </c>
      <c r="BB740" s="122">
        <v>0</v>
      </c>
      <c r="BC740" s="121">
        <v>0</v>
      </c>
      <c r="BD740" s="66">
        <v>0</v>
      </c>
      <c r="BE740" s="122">
        <v>0</v>
      </c>
      <c r="BF740" s="113">
        <v>0</v>
      </c>
      <c r="BG740" s="66">
        <v>1</v>
      </c>
      <c r="BH740" s="66">
        <v>0.5</v>
      </c>
      <c r="BI740" s="151">
        <v>1.5</v>
      </c>
      <c r="BJ740" s="143">
        <v>6</v>
      </c>
      <c r="BK740" s="154">
        <v>0</v>
      </c>
      <c r="BL740" s="144">
        <v>0</v>
      </c>
      <c r="BM740" s="135">
        <v>0</v>
      </c>
      <c r="BN740" s="145">
        <v>0</v>
      </c>
      <c r="BO740" s="135">
        <v>0</v>
      </c>
      <c r="BP740" s="146">
        <v>0</v>
      </c>
      <c r="BQ740" s="135">
        <v>0</v>
      </c>
      <c r="BR740" s="145">
        <v>0</v>
      </c>
      <c r="BS740" s="135">
        <v>0</v>
      </c>
      <c r="BT740" s="155">
        <v>0</v>
      </c>
      <c r="BU740" s="149">
        <v>0</v>
      </c>
      <c r="BV740" s="144">
        <v>0</v>
      </c>
      <c r="BW740" s="145">
        <v>0</v>
      </c>
      <c r="BX740" s="146">
        <v>0</v>
      </c>
      <c r="BY740" s="147" t="s">
        <v>132</v>
      </c>
      <c r="BZ740" s="144">
        <v>0</v>
      </c>
      <c r="CA740" s="145">
        <v>0</v>
      </c>
      <c r="CB740" s="145">
        <v>0</v>
      </c>
      <c r="CC740" s="145">
        <v>0</v>
      </c>
      <c r="CD740" s="144">
        <v>0</v>
      </c>
      <c r="CE740" s="145">
        <v>0</v>
      </c>
      <c r="CF740" s="145">
        <v>0</v>
      </c>
      <c r="CG740" s="145">
        <v>0</v>
      </c>
      <c r="CH740" s="134" t="s">
        <v>132</v>
      </c>
      <c r="CI740" s="145"/>
      <c r="CJ740" s="148"/>
      <c r="CK740" s="149"/>
      <c r="CL740" s="144">
        <v>0</v>
      </c>
      <c r="CM740" s="145">
        <v>0</v>
      </c>
      <c r="CN740" s="145">
        <v>0</v>
      </c>
      <c r="CO740" s="134" t="s">
        <v>132</v>
      </c>
      <c r="CP740" s="136"/>
      <c r="CQ740" s="133" t="s">
        <v>127</v>
      </c>
      <c r="CR740" s="134" t="s">
        <v>127</v>
      </c>
      <c r="CS740" s="112" t="s">
        <v>6271</v>
      </c>
      <c r="CT740" s="134" t="s">
        <v>132</v>
      </c>
      <c r="CU740" s="135"/>
      <c r="CV740" s="135"/>
      <c r="CW740" s="136" t="s">
        <v>132</v>
      </c>
      <c r="CX740" s="137" t="s">
        <v>132</v>
      </c>
      <c r="CY740" s="137" t="s">
        <v>132</v>
      </c>
      <c r="CZ740" s="137" t="s">
        <v>132</v>
      </c>
      <c r="DA740" s="61"/>
      <c r="DB740" s="156" t="s">
        <v>2744</v>
      </c>
      <c r="DC740" s="138" t="s">
        <v>149</v>
      </c>
      <c r="DD740" s="139" t="s">
        <v>2735</v>
      </c>
      <c r="DE740" s="947" t="s">
        <v>160</v>
      </c>
    </row>
    <row r="741" spans="1:109" ht="27">
      <c r="A741" s="49"/>
      <c r="B741" s="59">
        <f t="shared" ca="1" si="11"/>
        <v>733</v>
      </c>
      <c r="C741" s="115" t="s">
        <v>1827</v>
      </c>
      <c r="D741" s="150">
        <v>3413610894</v>
      </c>
      <c r="E741" s="65" t="s">
        <v>6272</v>
      </c>
      <c r="F741" s="116" t="s">
        <v>132</v>
      </c>
      <c r="G741" s="117" t="s">
        <v>132</v>
      </c>
      <c r="H741" s="27">
        <v>45443</v>
      </c>
      <c r="I741" s="65" t="s">
        <v>528</v>
      </c>
      <c r="J741" s="67" t="s">
        <v>6273</v>
      </c>
      <c r="K741" s="61" t="s">
        <v>479</v>
      </c>
      <c r="L741" s="112"/>
      <c r="M741" s="118" t="s">
        <v>132</v>
      </c>
      <c r="N741" s="65" t="s">
        <v>1810</v>
      </c>
      <c r="O741" s="67" t="s">
        <v>6274</v>
      </c>
      <c r="P741" s="67" t="s">
        <v>2819</v>
      </c>
      <c r="Q741" s="112"/>
      <c r="R741" s="151">
        <v>0</v>
      </c>
      <c r="S741" s="144">
        <v>1</v>
      </c>
      <c r="T741" s="282" t="s">
        <v>6275</v>
      </c>
      <c r="U741" s="159">
        <v>28</v>
      </c>
      <c r="V741" s="282"/>
      <c r="W741" s="159"/>
      <c r="X741" s="114"/>
      <c r="Y741" s="159"/>
      <c r="Z741" s="114"/>
      <c r="AA741" s="159"/>
      <c r="AB741" s="114"/>
      <c r="AC741" s="159"/>
      <c r="AD741" s="114"/>
      <c r="AE741" s="159"/>
      <c r="AF741" s="114"/>
      <c r="AG741" s="159"/>
      <c r="AH741" s="114"/>
      <c r="AI741" s="159"/>
      <c r="AJ741" s="114"/>
      <c r="AK741" s="159"/>
      <c r="AL741" s="114"/>
      <c r="AM741" s="159"/>
      <c r="AN741" s="144">
        <v>3</v>
      </c>
      <c r="AO741" s="161">
        <v>0.3</v>
      </c>
      <c r="AP741" s="130">
        <v>0</v>
      </c>
      <c r="AQ741" s="212">
        <v>13</v>
      </c>
      <c r="AR741" s="66">
        <v>1</v>
      </c>
      <c r="AS741" s="120">
        <v>1</v>
      </c>
      <c r="AT741" s="121">
        <v>0</v>
      </c>
      <c r="AU741" s="66">
        <v>0</v>
      </c>
      <c r="AV741" s="122">
        <v>0</v>
      </c>
      <c r="AW741" s="121">
        <v>2</v>
      </c>
      <c r="AX741" s="66">
        <v>1</v>
      </c>
      <c r="AY741" s="122">
        <v>0.1</v>
      </c>
      <c r="AZ741" s="121">
        <v>0</v>
      </c>
      <c r="BA741" s="66">
        <v>0</v>
      </c>
      <c r="BB741" s="122">
        <v>0</v>
      </c>
      <c r="BC741" s="121">
        <v>0</v>
      </c>
      <c r="BD741" s="66">
        <v>0</v>
      </c>
      <c r="BE741" s="122">
        <v>0</v>
      </c>
      <c r="BF741" s="113">
        <v>2</v>
      </c>
      <c r="BG741" s="66">
        <v>1</v>
      </c>
      <c r="BH741" s="66">
        <v>0.1</v>
      </c>
      <c r="BI741" s="151">
        <v>6</v>
      </c>
      <c r="BJ741" s="143">
        <v>10</v>
      </c>
      <c r="BK741" s="154">
        <v>0</v>
      </c>
      <c r="BL741" s="144">
        <v>0</v>
      </c>
      <c r="BM741" s="135">
        <v>0</v>
      </c>
      <c r="BN741" s="145">
        <v>0</v>
      </c>
      <c r="BO741" s="135">
        <v>0</v>
      </c>
      <c r="BP741" s="146">
        <v>0</v>
      </c>
      <c r="BQ741" s="135">
        <v>0</v>
      </c>
      <c r="BR741" s="145">
        <v>0</v>
      </c>
      <c r="BS741" s="135">
        <v>0</v>
      </c>
      <c r="BT741" s="155">
        <v>0</v>
      </c>
      <c r="BU741" s="149">
        <v>0</v>
      </c>
      <c r="BV741" s="144">
        <v>0</v>
      </c>
      <c r="BW741" s="145">
        <v>0</v>
      </c>
      <c r="BX741" s="146">
        <v>0</v>
      </c>
      <c r="BY741" s="147" t="s">
        <v>132</v>
      </c>
      <c r="BZ741" s="144">
        <v>0</v>
      </c>
      <c r="CA741" s="145">
        <v>0</v>
      </c>
      <c r="CB741" s="145">
        <v>0</v>
      </c>
      <c r="CC741" s="145">
        <v>0</v>
      </c>
      <c r="CD741" s="144">
        <v>0</v>
      </c>
      <c r="CE741" s="145">
        <v>0</v>
      </c>
      <c r="CF741" s="145">
        <v>0</v>
      </c>
      <c r="CG741" s="145">
        <v>0</v>
      </c>
      <c r="CH741" s="134" t="s">
        <v>132</v>
      </c>
      <c r="CI741" s="145"/>
      <c r="CJ741" s="148"/>
      <c r="CK741" s="149"/>
      <c r="CL741" s="144">
        <v>0</v>
      </c>
      <c r="CM741" s="145">
        <v>0</v>
      </c>
      <c r="CN741" s="145">
        <v>0</v>
      </c>
      <c r="CO741" s="134" t="s">
        <v>127</v>
      </c>
      <c r="CP741" s="136" t="s">
        <v>127</v>
      </c>
      <c r="CQ741" s="133" t="s">
        <v>132</v>
      </c>
      <c r="CR741" s="134" t="s">
        <v>132</v>
      </c>
      <c r="CS741" s="112"/>
      <c r="CT741" s="134" t="s">
        <v>127</v>
      </c>
      <c r="CU741" s="135">
        <v>0</v>
      </c>
      <c r="CV741" s="135">
        <v>58</v>
      </c>
      <c r="CW741" s="136" t="s">
        <v>132</v>
      </c>
      <c r="CX741" s="137" t="s">
        <v>132</v>
      </c>
      <c r="CY741" s="137" t="s">
        <v>132</v>
      </c>
      <c r="CZ741" s="137" t="s">
        <v>127</v>
      </c>
      <c r="DA741" s="162" t="s">
        <v>2773</v>
      </c>
      <c r="DB741" s="156" t="s">
        <v>2744</v>
      </c>
      <c r="DC741" s="138" t="s">
        <v>149</v>
      </c>
      <c r="DD741" s="128" t="s">
        <v>2735</v>
      </c>
      <c r="DE741" s="947" t="s">
        <v>160</v>
      </c>
    </row>
    <row r="742" spans="1:109" ht="40.5">
      <c r="A742" s="49"/>
      <c r="B742" s="59">
        <f t="shared" ca="1" si="11"/>
        <v>734</v>
      </c>
      <c r="C742" s="115" t="s">
        <v>1827</v>
      </c>
      <c r="D742" s="150">
        <v>3413610936</v>
      </c>
      <c r="E742" s="65" t="s">
        <v>6276</v>
      </c>
      <c r="F742" s="116" t="s">
        <v>132</v>
      </c>
      <c r="G742" s="117" t="s">
        <v>132</v>
      </c>
      <c r="H742" s="27">
        <v>41920</v>
      </c>
      <c r="I742" s="65" t="s">
        <v>528</v>
      </c>
      <c r="J742" s="67" t="s">
        <v>6277</v>
      </c>
      <c r="K742" s="61" t="s">
        <v>479</v>
      </c>
      <c r="L742" s="112"/>
      <c r="M742" s="118" t="s">
        <v>132</v>
      </c>
      <c r="N742" s="65" t="s">
        <v>1810</v>
      </c>
      <c r="O742" s="67" t="s">
        <v>6278</v>
      </c>
      <c r="P742" s="67" t="s">
        <v>2819</v>
      </c>
      <c r="Q742" s="112"/>
      <c r="R742" s="151">
        <v>0</v>
      </c>
      <c r="S742" s="144">
        <v>1</v>
      </c>
      <c r="T742" s="282" t="s">
        <v>3181</v>
      </c>
      <c r="U742" s="159">
        <v>28</v>
      </c>
      <c r="V742" s="282"/>
      <c r="W742" s="159"/>
      <c r="X742" s="114"/>
      <c r="Y742" s="159"/>
      <c r="Z742" s="114"/>
      <c r="AA742" s="159"/>
      <c r="AB742" s="114"/>
      <c r="AC742" s="159"/>
      <c r="AD742" s="114"/>
      <c r="AE742" s="159"/>
      <c r="AF742" s="114"/>
      <c r="AG742" s="159"/>
      <c r="AH742" s="114"/>
      <c r="AI742" s="159"/>
      <c r="AJ742" s="114"/>
      <c r="AK742" s="159"/>
      <c r="AL742" s="114"/>
      <c r="AM742" s="159"/>
      <c r="AN742" s="144">
        <v>0</v>
      </c>
      <c r="AO742" s="161">
        <v>0</v>
      </c>
      <c r="AP742" s="130">
        <v>0</v>
      </c>
      <c r="AQ742" s="212">
        <v>0</v>
      </c>
      <c r="AR742" s="66">
        <v>0</v>
      </c>
      <c r="AS742" s="120">
        <v>0</v>
      </c>
      <c r="AT742" s="121">
        <v>0</v>
      </c>
      <c r="AU742" s="66">
        <v>0</v>
      </c>
      <c r="AV742" s="122">
        <v>0</v>
      </c>
      <c r="AW742" s="121">
        <v>1</v>
      </c>
      <c r="AX742" s="66">
        <v>3</v>
      </c>
      <c r="AY742" s="122">
        <v>1.9</v>
      </c>
      <c r="AZ742" s="121">
        <v>0</v>
      </c>
      <c r="BA742" s="66">
        <v>0</v>
      </c>
      <c r="BB742" s="122">
        <v>0</v>
      </c>
      <c r="BC742" s="121">
        <v>0</v>
      </c>
      <c r="BD742" s="66">
        <v>0</v>
      </c>
      <c r="BE742" s="122">
        <v>0</v>
      </c>
      <c r="BF742" s="113">
        <v>1</v>
      </c>
      <c r="BG742" s="66">
        <v>1</v>
      </c>
      <c r="BH742" s="66">
        <v>0.5</v>
      </c>
      <c r="BI742" s="151">
        <v>6</v>
      </c>
      <c r="BJ742" s="143">
        <v>43</v>
      </c>
      <c r="BK742" s="154">
        <v>0</v>
      </c>
      <c r="BL742" s="144">
        <v>0</v>
      </c>
      <c r="BM742" s="135">
        <v>0</v>
      </c>
      <c r="BN742" s="145">
        <v>0</v>
      </c>
      <c r="BO742" s="135">
        <v>0</v>
      </c>
      <c r="BP742" s="146">
        <v>0</v>
      </c>
      <c r="BQ742" s="135">
        <v>0</v>
      </c>
      <c r="BR742" s="145">
        <v>0</v>
      </c>
      <c r="BS742" s="135">
        <v>0</v>
      </c>
      <c r="BT742" s="155">
        <v>0</v>
      </c>
      <c r="BU742" s="149">
        <v>0</v>
      </c>
      <c r="BV742" s="144">
        <v>1</v>
      </c>
      <c r="BW742" s="145">
        <v>60</v>
      </c>
      <c r="BX742" s="146">
        <v>30</v>
      </c>
      <c r="BY742" s="147" t="s">
        <v>127</v>
      </c>
      <c r="BZ742" s="144">
        <v>1</v>
      </c>
      <c r="CA742" s="145">
        <v>200</v>
      </c>
      <c r="CB742" s="145">
        <v>190</v>
      </c>
      <c r="CC742" s="145">
        <v>200</v>
      </c>
      <c r="CD742" s="144">
        <v>0</v>
      </c>
      <c r="CE742" s="145">
        <v>0</v>
      </c>
      <c r="CF742" s="145">
        <v>0</v>
      </c>
      <c r="CG742" s="145">
        <v>0</v>
      </c>
      <c r="CH742" s="134" t="s">
        <v>127</v>
      </c>
      <c r="CI742" s="145">
        <v>0</v>
      </c>
      <c r="CJ742" s="148">
        <v>5</v>
      </c>
      <c r="CK742" s="149">
        <v>16</v>
      </c>
      <c r="CL742" s="144">
        <v>0</v>
      </c>
      <c r="CM742" s="145">
        <v>0</v>
      </c>
      <c r="CN742" s="145">
        <v>0</v>
      </c>
      <c r="CO742" s="134" t="s">
        <v>127</v>
      </c>
      <c r="CP742" s="136" t="s">
        <v>132</v>
      </c>
      <c r="CQ742" s="133" t="s">
        <v>132</v>
      </c>
      <c r="CR742" s="134" t="s">
        <v>132</v>
      </c>
      <c r="CS742" s="112"/>
      <c r="CT742" s="134" t="s">
        <v>132</v>
      </c>
      <c r="CU742" s="135"/>
      <c r="CV742" s="135"/>
      <c r="CW742" s="136" t="s">
        <v>132</v>
      </c>
      <c r="CX742" s="137" t="s">
        <v>132</v>
      </c>
      <c r="CY742" s="137" t="s">
        <v>127</v>
      </c>
      <c r="CZ742" s="137" t="s">
        <v>132</v>
      </c>
      <c r="DA742" s="163" t="s">
        <v>2773</v>
      </c>
      <c r="DB742" s="156" t="s">
        <v>2744</v>
      </c>
      <c r="DC742" s="138" t="s">
        <v>149</v>
      </c>
      <c r="DD742" s="139" t="s">
        <v>2735</v>
      </c>
      <c r="DE742" s="947" t="s">
        <v>6279</v>
      </c>
    </row>
    <row r="743" spans="1:109" ht="40.5">
      <c r="A743" s="49"/>
      <c r="B743" s="59">
        <f t="shared" ca="1" si="11"/>
        <v>735</v>
      </c>
      <c r="C743" s="115" t="s">
        <v>306</v>
      </c>
      <c r="D743" s="150" t="s">
        <v>6280</v>
      </c>
      <c r="E743" s="65" t="s">
        <v>6281</v>
      </c>
      <c r="F743" s="116" t="s">
        <v>132</v>
      </c>
      <c r="G743" s="117" t="s">
        <v>132</v>
      </c>
      <c r="H743" s="27">
        <v>44105</v>
      </c>
      <c r="I743" s="65" t="s">
        <v>477</v>
      </c>
      <c r="J743" s="67" t="s">
        <v>6282</v>
      </c>
      <c r="K743" s="61" t="s">
        <v>528</v>
      </c>
      <c r="L743" s="112" t="s">
        <v>6283</v>
      </c>
      <c r="M743" s="118" t="s">
        <v>132</v>
      </c>
      <c r="N743" s="65" t="s">
        <v>6284</v>
      </c>
      <c r="O743" s="67" t="s">
        <v>6285</v>
      </c>
      <c r="P743" s="67" t="s">
        <v>197</v>
      </c>
      <c r="Q743" s="112"/>
      <c r="R743" s="151">
        <v>0</v>
      </c>
      <c r="S743" s="144">
        <v>1</v>
      </c>
      <c r="T743" s="282" t="s">
        <v>6286</v>
      </c>
      <c r="U743" s="159">
        <v>53</v>
      </c>
      <c r="V743" s="282"/>
      <c r="W743" s="159"/>
      <c r="X743" s="114"/>
      <c r="Y743" s="159"/>
      <c r="Z743" s="114"/>
      <c r="AA743" s="159"/>
      <c r="AB743" s="114"/>
      <c r="AC743" s="159"/>
      <c r="AD743" s="114"/>
      <c r="AE743" s="159"/>
      <c r="AF743" s="114"/>
      <c r="AG743" s="159"/>
      <c r="AH743" s="114"/>
      <c r="AI743" s="159"/>
      <c r="AJ743" s="114"/>
      <c r="AK743" s="159"/>
      <c r="AL743" s="114"/>
      <c r="AM743" s="159"/>
      <c r="AN743" s="144">
        <v>1</v>
      </c>
      <c r="AO743" s="161">
        <v>0.2</v>
      </c>
      <c r="AP743" s="130">
        <v>0</v>
      </c>
      <c r="AQ743" s="212">
        <v>0</v>
      </c>
      <c r="AR743" s="66">
        <v>0</v>
      </c>
      <c r="AS743" s="120">
        <v>0</v>
      </c>
      <c r="AT743" s="121">
        <v>0</v>
      </c>
      <c r="AU743" s="66">
        <v>0</v>
      </c>
      <c r="AV743" s="122">
        <v>0</v>
      </c>
      <c r="AW743" s="121">
        <v>0</v>
      </c>
      <c r="AX743" s="66">
        <v>4</v>
      </c>
      <c r="AY743" s="122">
        <v>0.2</v>
      </c>
      <c r="AZ743" s="121">
        <v>0</v>
      </c>
      <c r="BA743" s="66">
        <v>0</v>
      </c>
      <c r="BB743" s="122">
        <v>0</v>
      </c>
      <c r="BC743" s="121">
        <v>0</v>
      </c>
      <c r="BD743" s="66">
        <v>0</v>
      </c>
      <c r="BE743" s="122">
        <v>0</v>
      </c>
      <c r="BF743" s="113">
        <v>0</v>
      </c>
      <c r="BG743" s="66">
        <v>2</v>
      </c>
      <c r="BH743" s="66">
        <v>1.4</v>
      </c>
      <c r="BI743" s="151">
        <v>4</v>
      </c>
      <c r="BJ743" s="143">
        <v>20</v>
      </c>
      <c r="BK743" s="154">
        <v>0</v>
      </c>
      <c r="BL743" s="144">
        <v>0</v>
      </c>
      <c r="BM743" s="135">
        <v>0</v>
      </c>
      <c r="BN743" s="145">
        <v>0</v>
      </c>
      <c r="BO743" s="135">
        <v>0</v>
      </c>
      <c r="BP743" s="146">
        <v>0</v>
      </c>
      <c r="BQ743" s="135">
        <v>0</v>
      </c>
      <c r="BR743" s="145">
        <v>0</v>
      </c>
      <c r="BS743" s="135">
        <v>0</v>
      </c>
      <c r="BT743" s="155">
        <v>0</v>
      </c>
      <c r="BU743" s="149">
        <v>0</v>
      </c>
      <c r="BV743" s="144">
        <v>0</v>
      </c>
      <c r="BW743" s="145">
        <v>0</v>
      </c>
      <c r="BX743" s="146">
        <v>0</v>
      </c>
      <c r="BY743" s="147" t="s">
        <v>132</v>
      </c>
      <c r="BZ743" s="144">
        <v>0</v>
      </c>
      <c r="CA743" s="145">
        <v>0</v>
      </c>
      <c r="CB743" s="145">
        <v>0</v>
      </c>
      <c r="CC743" s="145">
        <v>0</v>
      </c>
      <c r="CD743" s="144">
        <v>0</v>
      </c>
      <c r="CE743" s="145">
        <v>0</v>
      </c>
      <c r="CF743" s="145">
        <v>0</v>
      </c>
      <c r="CG743" s="145">
        <v>0</v>
      </c>
      <c r="CH743" s="134" t="s">
        <v>132</v>
      </c>
      <c r="CI743" s="145"/>
      <c r="CJ743" s="148"/>
      <c r="CK743" s="149"/>
      <c r="CL743" s="144">
        <v>0</v>
      </c>
      <c r="CM743" s="145">
        <v>0</v>
      </c>
      <c r="CN743" s="145">
        <v>0</v>
      </c>
      <c r="CO743" s="134" t="s">
        <v>132</v>
      </c>
      <c r="CP743" s="136"/>
      <c r="CQ743" s="133" t="s">
        <v>132</v>
      </c>
      <c r="CR743" s="134" t="s">
        <v>127</v>
      </c>
      <c r="CS743" s="112" t="s">
        <v>6287</v>
      </c>
      <c r="CT743" s="134" t="s">
        <v>132</v>
      </c>
      <c r="CU743" s="135"/>
      <c r="CV743" s="135"/>
      <c r="CW743" s="136" t="s">
        <v>132</v>
      </c>
      <c r="CX743" s="137" t="s">
        <v>132</v>
      </c>
      <c r="CY743" s="137" t="s">
        <v>132</v>
      </c>
      <c r="CZ743" s="137" t="s">
        <v>132</v>
      </c>
      <c r="DA743" s="163"/>
      <c r="DB743" s="156" t="s">
        <v>2744</v>
      </c>
      <c r="DC743" s="138" t="s">
        <v>149</v>
      </c>
      <c r="DD743" s="139" t="s">
        <v>2735</v>
      </c>
      <c r="DE743" s="947" t="s">
        <v>160</v>
      </c>
    </row>
    <row r="744" spans="1:109">
      <c r="A744" s="49"/>
      <c r="B744" s="59">
        <f t="shared" ca="1" si="11"/>
        <v>736</v>
      </c>
      <c r="C744" s="115" t="s">
        <v>313</v>
      </c>
      <c r="D744" s="150">
        <v>3510810256</v>
      </c>
      <c r="E744" s="65" t="s">
        <v>6288</v>
      </c>
      <c r="F744" s="116" t="s">
        <v>132</v>
      </c>
      <c r="G744" s="117" t="s">
        <v>132</v>
      </c>
      <c r="H744" s="27">
        <v>38796</v>
      </c>
      <c r="I744" s="65" t="s">
        <v>477</v>
      </c>
      <c r="J744" s="67" t="s">
        <v>6289</v>
      </c>
      <c r="K744" s="61" t="s">
        <v>479</v>
      </c>
      <c r="L744" s="112"/>
      <c r="M744" s="118" t="s">
        <v>132</v>
      </c>
      <c r="N744" s="65" t="s">
        <v>6290</v>
      </c>
      <c r="O744" s="67" t="s">
        <v>6291</v>
      </c>
      <c r="P744" s="61" t="s">
        <v>3056</v>
      </c>
      <c r="Q744" s="112" t="s">
        <v>6292</v>
      </c>
      <c r="R744" s="151">
        <v>0</v>
      </c>
      <c r="S744" s="144">
        <v>0</v>
      </c>
      <c r="T744" s="282"/>
      <c r="U744" s="152"/>
      <c r="V744" s="282"/>
      <c r="W744" s="152"/>
      <c r="X744" s="119"/>
      <c r="Y744" s="152"/>
      <c r="Z744" s="119"/>
      <c r="AA744" s="152"/>
      <c r="AB744" s="119"/>
      <c r="AC744" s="152"/>
      <c r="AD744" s="119"/>
      <c r="AE744" s="152"/>
      <c r="AF744" s="119"/>
      <c r="AG744" s="152"/>
      <c r="AH744" s="119"/>
      <c r="AI744" s="152"/>
      <c r="AJ744" s="119"/>
      <c r="AK744" s="152"/>
      <c r="AL744" s="119"/>
      <c r="AM744" s="152"/>
      <c r="AN744" s="153">
        <v>0</v>
      </c>
      <c r="AO744" s="154">
        <v>0</v>
      </c>
      <c r="AP744" s="30">
        <v>0</v>
      </c>
      <c r="AQ744" s="56">
        <v>11</v>
      </c>
      <c r="AR744" s="31">
        <v>0</v>
      </c>
      <c r="AS744" s="53">
        <v>0</v>
      </c>
      <c r="AT744" s="28">
        <v>0</v>
      </c>
      <c r="AU744" s="66">
        <v>0</v>
      </c>
      <c r="AV744" s="131">
        <v>0</v>
      </c>
      <c r="AW744" s="121">
        <v>0</v>
      </c>
      <c r="AX744" s="66">
        <v>2</v>
      </c>
      <c r="AY744" s="122">
        <v>0.21875</v>
      </c>
      <c r="AZ744" s="121">
        <v>0</v>
      </c>
      <c r="BA744" s="66">
        <v>0</v>
      </c>
      <c r="BB744" s="122">
        <v>0</v>
      </c>
      <c r="BC744" s="121">
        <v>0</v>
      </c>
      <c r="BD744" s="66">
        <v>0</v>
      </c>
      <c r="BE744" s="122">
        <v>0</v>
      </c>
      <c r="BF744" s="113">
        <v>0</v>
      </c>
      <c r="BG744" s="66">
        <v>1</v>
      </c>
      <c r="BH744" s="66">
        <v>0.109375</v>
      </c>
      <c r="BI744" s="151">
        <v>0.75</v>
      </c>
      <c r="BJ744" s="143">
        <v>5</v>
      </c>
      <c r="BK744" s="154">
        <v>0</v>
      </c>
      <c r="BL744" s="144">
        <v>2</v>
      </c>
      <c r="BM744" s="135">
        <v>0</v>
      </c>
      <c r="BN744" s="145">
        <v>23</v>
      </c>
      <c r="BO744" s="135">
        <v>0</v>
      </c>
      <c r="BP744" s="146">
        <v>23</v>
      </c>
      <c r="BQ744" s="135">
        <v>0</v>
      </c>
      <c r="BR744" s="145">
        <v>12</v>
      </c>
      <c r="BS744" s="135">
        <v>0</v>
      </c>
      <c r="BT744" s="155">
        <v>71</v>
      </c>
      <c r="BU744" s="149">
        <v>0</v>
      </c>
      <c r="BV744" s="144">
        <v>0</v>
      </c>
      <c r="BW744" s="145">
        <v>0</v>
      </c>
      <c r="BX744" s="146">
        <v>0</v>
      </c>
      <c r="BY744" s="147" t="s">
        <v>132</v>
      </c>
      <c r="BZ744" s="144">
        <v>0</v>
      </c>
      <c r="CA744" s="145">
        <v>0</v>
      </c>
      <c r="CB744" s="145">
        <v>0</v>
      </c>
      <c r="CC744" s="145">
        <v>0</v>
      </c>
      <c r="CD744" s="144">
        <v>0</v>
      </c>
      <c r="CE744" s="145">
        <v>0</v>
      </c>
      <c r="CF744" s="145">
        <v>0</v>
      </c>
      <c r="CG744" s="145">
        <v>0</v>
      </c>
      <c r="CH744" s="134" t="s">
        <v>132</v>
      </c>
      <c r="CI744" s="145"/>
      <c r="CJ744" s="148"/>
      <c r="CK744" s="149"/>
      <c r="CL744" s="144">
        <v>0</v>
      </c>
      <c r="CM744" s="145">
        <v>0</v>
      </c>
      <c r="CN744" s="145">
        <v>0</v>
      </c>
      <c r="CO744" s="134" t="s">
        <v>132</v>
      </c>
      <c r="CP744" s="136"/>
      <c r="CQ744" s="133" t="s">
        <v>132</v>
      </c>
      <c r="CR744" s="134" t="s">
        <v>132</v>
      </c>
      <c r="CS744" s="112"/>
      <c r="CT744" s="134" t="s">
        <v>127</v>
      </c>
      <c r="CU744" s="135">
        <v>0</v>
      </c>
      <c r="CV744" s="135">
        <v>25</v>
      </c>
      <c r="CW744" s="136" t="s">
        <v>132</v>
      </c>
      <c r="CX744" s="137" t="s">
        <v>132</v>
      </c>
      <c r="CY744" s="137" t="s">
        <v>132</v>
      </c>
      <c r="CZ744" s="137" t="s">
        <v>127</v>
      </c>
      <c r="DA744" s="61" t="s">
        <v>2834</v>
      </c>
      <c r="DB744" s="156" t="s">
        <v>3015</v>
      </c>
      <c r="DC744" s="138" t="s">
        <v>143</v>
      </c>
      <c r="DD744" s="139" t="s">
        <v>2735</v>
      </c>
      <c r="DE744" s="947" t="s">
        <v>180</v>
      </c>
    </row>
    <row r="745" spans="1:109" ht="40.5">
      <c r="A745" s="49"/>
      <c r="B745" s="59">
        <f t="shared" ca="1" si="11"/>
        <v>737</v>
      </c>
      <c r="C745" s="115" t="s">
        <v>313</v>
      </c>
      <c r="D745" s="150">
        <v>3517211094</v>
      </c>
      <c r="E745" s="65" t="s">
        <v>6293</v>
      </c>
      <c r="F745" s="116" t="s">
        <v>132</v>
      </c>
      <c r="G745" s="117" t="s">
        <v>132</v>
      </c>
      <c r="H745" s="27">
        <v>38796</v>
      </c>
      <c r="I745" s="65" t="s">
        <v>477</v>
      </c>
      <c r="J745" s="67" t="s">
        <v>6289</v>
      </c>
      <c r="K745" s="61" t="s">
        <v>479</v>
      </c>
      <c r="L745" s="112"/>
      <c r="M745" s="118" t="s">
        <v>127</v>
      </c>
      <c r="N745" s="65" t="s">
        <v>6290</v>
      </c>
      <c r="O745" s="67" t="s">
        <v>6294</v>
      </c>
      <c r="P745" s="61" t="s">
        <v>2831</v>
      </c>
      <c r="Q745" s="112"/>
      <c r="R745" s="151">
        <v>0</v>
      </c>
      <c r="S745" s="144">
        <v>1</v>
      </c>
      <c r="T745" s="282" t="s">
        <v>3663</v>
      </c>
      <c r="U745" s="152" t="s">
        <v>6295</v>
      </c>
      <c r="V745" s="282"/>
      <c r="W745" s="152"/>
      <c r="X745" s="114"/>
      <c r="Y745" s="152"/>
      <c r="Z745" s="114"/>
      <c r="AA745" s="152"/>
      <c r="AB745" s="114"/>
      <c r="AC745" s="152"/>
      <c r="AD745" s="114"/>
      <c r="AE745" s="152"/>
      <c r="AF745" s="114"/>
      <c r="AG745" s="152"/>
      <c r="AH745" s="114"/>
      <c r="AI745" s="152"/>
      <c r="AJ745" s="114"/>
      <c r="AK745" s="152"/>
      <c r="AL745" s="114"/>
      <c r="AM745" s="152"/>
      <c r="AN745" s="144">
        <v>0</v>
      </c>
      <c r="AO745" s="154">
        <v>0</v>
      </c>
      <c r="AP745" s="130">
        <v>0</v>
      </c>
      <c r="AQ745" s="212">
        <v>0</v>
      </c>
      <c r="AR745" s="66">
        <v>0</v>
      </c>
      <c r="AS745" s="120">
        <v>5</v>
      </c>
      <c r="AT745" s="121">
        <v>0</v>
      </c>
      <c r="AU745" s="66">
        <v>0</v>
      </c>
      <c r="AV745" s="122">
        <v>0</v>
      </c>
      <c r="AW745" s="121">
        <v>1</v>
      </c>
      <c r="AX745" s="66">
        <v>0</v>
      </c>
      <c r="AY745" s="122">
        <v>0</v>
      </c>
      <c r="AZ745" s="121">
        <v>0</v>
      </c>
      <c r="BA745" s="66">
        <v>0</v>
      </c>
      <c r="BB745" s="122">
        <v>0</v>
      </c>
      <c r="BC745" s="121">
        <v>0</v>
      </c>
      <c r="BD745" s="66">
        <v>0</v>
      </c>
      <c r="BE745" s="122">
        <v>0</v>
      </c>
      <c r="BF745" s="121">
        <v>0</v>
      </c>
      <c r="BG745" s="66">
        <v>1</v>
      </c>
      <c r="BH745" s="122">
        <v>0.96875</v>
      </c>
      <c r="BI745" s="151">
        <v>4</v>
      </c>
      <c r="BJ745" s="143">
        <v>10</v>
      </c>
      <c r="BK745" s="154">
        <v>0</v>
      </c>
      <c r="BL745" s="144">
        <v>0</v>
      </c>
      <c r="BM745" s="135">
        <v>0</v>
      </c>
      <c r="BN745" s="145">
        <v>0</v>
      </c>
      <c r="BO745" s="135">
        <v>0</v>
      </c>
      <c r="BP745" s="146">
        <v>0</v>
      </c>
      <c r="BQ745" s="135">
        <v>0</v>
      </c>
      <c r="BR745" s="145">
        <v>0</v>
      </c>
      <c r="BS745" s="135">
        <v>0</v>
      </c>
      <c r="BT745" s="155">
        <v>0</v>
      </c>
      <c r="BU745" s="149">
        <v>0</v>
      </c>
      <c r="BV745" s="144">
        <v>0</v>
      </c>
      <c r="BW745" s="145">
        <v>26</v>
      </c>
      <c r="BX745" s="146">
        <v>18</v>
      </c>
      <c r="BY745" s="147" t="s">
        <v>132</v>
      </c>
      <c r="BZ745" s="144">
        <v>0</v>
      </c>
      <c r="CA745" s="145">
        <v>0</v>
      </c>
      <c r="CB745" s="145">
        <v>0</v>
      </c>
      <c r="CC745" s="145">
        <v>0</v>
      </c>
      <c r="CD745" s="144">
        <v>0</v>
      </c>
      <c r="CE745" s="145">
        <v>0</v>
      </c>
      <c r="CF745" s="145">
        <v>0</v>
      </c>
      <c r="CG745" s="145">
        <v>0</v>
      </c>
      <c r="CH745" s="134" t="s">
        <v>132</v>
      </c>
      <c r="CI745" s="145"/>
      <c r="CJ745" s="148"/>
      <c r="CK745" s="149"/>
      <c r="CL745" s="144">
        <v>0</v>
      </c>
      <c r="CM745" s="145">
        <v>0</v>
      </c>
      <c r="CN745" s="145">
        <v>0</v>
      </c>
      <c r="CO745" s="134" t="s">
        <v>127</v>
      </c>
      <c r="CP745" s="136" t="s">
        <v>132</v>
      </c>
      <c r="CQ745" s="133" t="s">
        <v>132</v>
      </c>
      <c r="CR745" s="134" t="s">
        <v>127</v>
      </c>
      <c r="CS745" s="112" t="s">
        <v>6296</v>
      </c>
      <c r="CT745" s="134" t="s">
        <v>127</v>
      </c>
      <c r="CU745" s="135">
        <v>0</v>
      </c>
      <c r="CV745" s="135">
        <v>29</v>
      </c>
      <c r="CW745" s="136" t="s">
        <v>132</v>
      </c>
      <c r="CX745" s="137" t="s">
        <v>132</v>
      </c>
      <c r="CY745" s="137" t="s">
        <v>132</v>
      </c>
      <c r="CZ745" s="137" t="s">
        <v>132</v>
      </c>
      <c r="DA745" s="61" t="s">
        <v>2834</v>
      </c>
      <c r="DB745" s="156" t="s">
        <v>2744</v>
      </c>
      <c r="DC745" s="138" t="s">
        <v>149</v>
      </c>
      <c r="DD745" s="139" t="s">
        <v>2736</v>
      </c>
      <c r="DE745" s="947" t="s">
        <v>180</v>
      </c>
    </row>
    <row r="746" spans="1:109">
      <c r="A746" s="49"/>
      <c r="B746" s="59">
        <f t="shared" ca="1" si="11"/>
        <v>738</v>
      </c>
      <c r="C746" s="132" t="s">
        <v>313</v>
      </c>
      <c r="D746" s="150">
        <v>3537230272</v>
      </c>
      <c r="E746" s="65" t="s">
        <v>6297</v>
      </c>
      <c r="F746" s="116" t="s">
        <v>127</v>
      </c>
      <c r="G746" s="117" t="s">
        <v>132</v>
      </c>
      <c r="H746" s="27">
        <v>38796</v>
      </c>
      <c r="I746" s="73" t="s">
        <v>477</v>
      </c>
      <c r="J746" s="67" t="s">
        <v>6289</v>
      </c>
      <c r="K746" s="61" t="s">
        <v>479</v>
      </c>
      <c r="L746" s="112"/>
      <c r="M746" s="118" t="s">
        <v>132</v>
      </c>
      <c r="N746" s="65" t="s">
        <v>6290</v>
      </c>
      <c r="O746" s="67" t="s">
        <v>6298</v>
      </c>
      <c r="P746" s="61" t="s">
        <v>3460</v>
      </c>
      <c r="Q746" s="112"/>
      <c r="R746" s="151">
        <v>0</v>
      </c>
      <c r="S746" s="144">
        <v>0</v>
      </c>
      <c r="T746" s="282"/>
      <c r="U746" s="676"/>
      <c r="V746" s="282"/>
      <c r="W746" s="676"/>
      <c r="X746" s="114"/>
      <c r="Y746" s="676"/>
      <c r="Z746" s="114"/>
      <c r="AA746" s="676"/>
      <c r="AB746" s="114"/>
      <c r="AC746" s="676"/>
      <c r="AD746" s="114"/>
      <c r="AE746" s="676"/>
      <c r="AF746" s="114"/>
      <c r="AG746" s="676"/>
      <c r="AH746" s="114"/>
      <c r="AI746" s="676"/>
      <c r="AJ746" s="114"/>
      <c r="AK746" s="676"/>
      <c r="AL746" s="114"/>
      <c r="AM746" s="676"/>
      <c r="AN746" s="144">
        <v>0</v>
      </c>
      <c r="AO746" s="157">
        <v>0</v>
      </c>
      <c r="AP746" s="130">
        <v>0</v>
      </c>
      <c r="AQ746" s="212">
        <v>0</v>
      </c>
      <c r="AR746" s="66">
        <v>0</v>
      </c>
      <c r="AS746" s="120">
        <v>0</v>
      </c>
      <c r="AT746" s="121">
        <v>0</v>
      </c>
      <c r="AU746" s="66">
        <v>2</v>
      </c>
      <c r="AV746" s="122">
        <v>0.375</v>
      </c>
      <c r="AW746" s="121">
        <v>0</v>
      </c>
      <c r="AX746" s="66">
        <v>0</v>
      </c>
      <c r="AY746" s="122">
        <v>0</v>
      </c>
      <c r="AZ746" s="121">
        <v>0</v>
      </c>
      <c r="BA746" s="66">
        <v>0</v>
      </c>
      <c r="BB746" s="122">
        <v>0</v>
      </c>
      <c r="BC746" s="121">
        <v>0</v>
      </c>
      <c r="BD746" s="66">
        <v>0</v>
      </c>
      <c r="BE746" s="122">
        <v>0</v>
      </c>
      <c r="BF746" s="113">
        <v>0</v>
      </c>
      <c r="BG746" s="66">
        <v>2</v>
      </c>
      <c r="BH746" s="66">
        <v>1.1484375</v>
      </c>
      <c r="BI746" s="151">
        <v>2</v>
      </c>
      <c r="BJ746" s="158">
        <v>6</v>
      </c>
      <c r="BK746" s="154">
        <v>6</v>
      </c>
      <c r="BL746" s="144">
        <v>0</v>
      </c>
      <c r="BM746" s="135">
        <v>0</v>
      </c>
      <c r="BN746" s="145">
        <v>0</v>
      </c>
      <c r="BO746" s="135">
        <v>0</v>
      </c>
      <c r="BP746" s="135">
        <v>0</v>
      </c>
      <c r="BQ746" s="135">
        <v>0</v>
      </c>
      <c r="BR746" s="145">
        <v>0</v>
      </c>
      <c r="BS746" s="135">
        <v>0</v>
      </c>
      <c r="BT746" s="158">
        <v>0</v>
      </c>
      <c r="BU746" s="149">
        <v>0</v>
      </c>
      <c r="BV746" s="144">
        <v>0</v>
      </c>
      <c r="BW746" s="145">
        <v>0</v>
      </c>
      <c r="BX746" s="158">
        <v>0</v>
      </c>
      <c r="BY746" s="147" t="s">
        <v>132</v>
      </c>
      <c r="BZ746" s="144">
        <v>0</v>
      </c>
      <c r="CA746" s="145">
        <v>0</v>
      </c>
      <c r="CB746" s="145">
        <v>0</v>
      </c>
      <c r="CC746" s="145">
        <v>0</v>
      </c>
      <c r="CD746" s="144">
        <v>0</v>
      </c>
      <c r="CE746" s="145">
        <v>0</v>
      </c>
      <c r="CF746" s="145">
        <v>0</v>
      </c>
      <c r="CG746" s="145">
        <v>0</v>
      </c>
      <c r="CH746" s="134" t="s">
        <v>132</v>
      </c>
      <c r="CI746" s="145"/>
      <c r="CJ746" s="158"/>
      <c r="CK746" s="149"/>
      <c r="CL746" s="144">
        <v>0</v>
      </c>
      <c r="CM746" s="145">
        <v>0</v>
      </c>
      <c r="CN746" s="145">
        <v>0</v>
      </c>
      <c r="CO746" s="134" t="s">
        <v>132</v>
      </c>
      <c r="CP746" s="136"/>
      <c r="CQ746" s="133" t="s">
        <v>132</v>
      </c>
      <c r="CR746" s="134" t="s">
        <v>132</v>
      </c>
      <c r="CS746" s="112"/>
      <c r="CT746" s="134" t="s">
        <v>132</v>
      </c>
      <c r="CU746" s="135"/>
      <c r="CV746" s="135"/>
      <c r="CW746" s="136" t="s">
        <v>132</v>
      </c>
      <c r="CX746" s="137" t="s">
        <v>132</v>
      </c>
      <c r="CY746" s="137" t="s">
        <v>132</v>
      </c>
      <c r="CZ746" s="137" t="s">
        <v>132</v>
      </c>
      <c r="DA746" s="61"/>
      <c r="DB746" s="156" t="s">
        <v>2744</v>
      </c>
      <c r="DC746" s="138" t="s">
        <v>149</v>
      </c>
      <c r="DD746" s="139" t="s">
        <v>2736</v>
      </c>
      <c r="DE746" s="947" t="s">
        <v>180</v>
      </c>
    </row>
    <row r="747" spans="1:109">
      <c r="A747" s="49"/>
      <c r="B747" s="59">
        <f t="shared" ca="1" si="11"/>
        <v>739</v>
      </c>
      <c r="C747" s="115" t="s">
        <v>313</v>
      </c>
      <c r="D747" s="150">
        <v>3517210716</v>
      </c>
      <c r="E747" s="65" t="s">
        <v>6299</v>
      </c>
      <c r="F747" s="116" t="s">
        <v>132</v>
      </c>
      <c r="G747" s="117" t="s">
        <v>132</v>
      </c>
      <c r="H747" s="27">
        <v>38796</v>
      </c>
      <c r="I747" s="65" t="s">
        <v>477</v>
      </c>
      <c r="J747" s="67" t="s">
        <v>6289</v>
      </c>
      <c r="K747" s="61" t="s">
        <v>479</v>
      </c>
      <c r="L747" s="112"/>
      <c r="M747" s="118" t="s">
        <v>132</v>
      </c>
      <c r="N747" s="65" t="s">
        <v>6290</v>
      </c>
      <c r="O747" s="67" t="s">
        <v>6300</v>
      </c>
      <c r="P747" s="61" t="s">
        <v>3460</v>
      </c>
      <c r="Q747" s="112"/>
      <c r="R747" s="151">
        <v>0</v>
      </c>
      <c r="S747" s="144">
        <v>0</v>
      </c>
      <c r="T747" s="282"/>
      <c r="U747" s="159"/>
      <c r="V747" s="282"/>
      <c r="W747" s="159"/>
      <c r="X747" s="114"/>
      <c r="Y747" s="159"/>
      <c r="Z747" s="114"/>
      <c r="AA747" s="159"/>
      <c r="AB747" s="114"/>
      <c r="AC747" s="159"/>
      <c r="AD747" s="114"/>
      <c r="AE747" s="159"/>
      <c r="AF747" s="114"/>
      <c r="AG747" s="159"/>
      <c r="AH747" s="114"/>
      <c r="AI747" s="159"/>
      <c r="AJ747" s="114"/>
      <c r="AK747" s="159"/>
      <c r="AL747" s="114"/>
      <c r="AM747" s="159"/>
      <c r="AN747" s="144">
        <v>0</v>
      </c>
      <c r="AO747" s="154">
        <v>0</v>
      </c>
      <c r="AP747" s="130">
        <v>0</v>
      </c>
      <c r="AQ747" s="212">
        <v>0</v>
      </c>
      <c r="AR747" s="66">
        <v>0</v>
      </c>
      <c r="AS747" s="120">
        <v>1</v>
      </c>
      <c r="AT747" s="121">
        <v>0</v>
      </c>
      <c r="AU747" s="66">
        <v>0</v>
      </c>
      <c r="AV747" s="122">
        <v>0</v>
      </c>
      <c r="AW747" s="121">
        <v>0</v>
      </c>
      <c r="AX747" s="66">
        <v>1</v>
      </c>
      <c r="AY747" s="122">
        <v>3.125E-2</v>
      </c>
      <c r="AZ747" s="121">
        <v>0</v>
      </c>
      <c r="BA747" s="66">
        <v>0</v>
      </c>
      <c r="BB747" s="122">
        <v>0</v>
      </c>
      <c r="BC747" s="121">
        <v>0</v>
      </c>
      <c r="BD747" s="66">
        <v>0</v>
      </c>
      <c r="BE747" s="122">
        <v>0</v>
      </c>
      <c r="BF747" s="113">
        <v>0</v>
      </c>
      <c r="BG747" s="66">
        <v>1</v>
      </c>
      <c r="BH747" s="66">
        <v>3.125E-2</v>
      </c>
      <c r="BI747" s="151">
        <v>0.5</v>
      </c>
      <c r="BJ747" s="143">
        <v>3</v>
      </c>
      <c r="BK747" s="154">
        <v>0</v>
      </c>
      <c r="BL747" s="144">
        <v>0</v>
      </c>
      <c r="BM747" s="135">
        <v>0</v>
      </c>
      <c r="BN747" s="145">
        <v>0</v>
      </c>
      <c r="BO747" s="135">
        <v>0</v>
      </c>
      <c r="BP747" s="146">
        <v>0</v>
      </c>
      <c r="BQ747" s="135">
        <v>0</v>
      </c>
      <c r="BR747" s="145">
        <v>0</v>
      </c>
      <c r="BS747" s="135">
        <v>0</v>
      </c>
      <c r="BT747" s="155">
        <v>0</v>
      </c>
      <c r="BU747" s="149">
        <v>0</v>
      </c>
      <c r="BV747" s="144">
        <v>0</v>
      </c>
      <c r="BW747" s="145">
        <v>0</v>
      </c>
      <c r="BX747" s="146">
        <v>0</v>
      </c>
      <c r="BY747" s="147" t="s">
        <v>132</v>
      </c>
      <c r="BZ747" s="144">
        <v>0</v>
      </c>
      <c r="CA747" s="145">
        <v>0</v>
      </c>
      <c r="CB747" s="145">
        <v>0</v>
      </c>
      <c r="CC747" s="145">
        <v>0</v>
      </c>
      <c r="CD747" s="144">
        <v>0</v>
      </c>
      <c r="CE747" s="145">
        <v>0</v>
      </c>
      <c r="CF747" s="145">
        <v>0</v>
      </c>
      <c r="CG747" s="145">
        <v>0</v>
      </c>
      <c r="CH747" s="134" t="s">
        <v>132</v>
      </c>
      <c r="CI747" s="145"/>
      <c r="CJ747" s="148"/>
      <c r="CK747" s="149"/>
      <c r="CL747" s="144">
        <v>0</v>
      </c>
      <c r="CM747" s="145">
        <v>0</v>
      </c>
      <c r="CN747" s="145">
        <v>0</v>
      </c>
      <c r="CO747" s="134" t="s">
        <v>132</v>
      </c>
      <c r="CP747" s="136"/>
      <c r="CQ747" s="133" t="s">
        <v>132</v>
      </c>
      <c r="CR747" s="134" t="s">
        <v>132</v>
      </c>
      <c r="CS747" s="112"/>
      <c r="CT747" s="134" t="s">
        <v>132</v>
      </c>
      <c r="CU747" s="135"/>
      <c r="CV747" s="135"/>
      <c r="CW747" s="136" t="s">
        <v>132</v>
      </c>
      <c r="CX747" s="137" t="s">
        <v>132</v>
      </c>
      <c r="CY747" s="137" t="s">
        <v>132</v>
      </c>
      <c r="CZ747" s="137" t="s">
        <v>132</v>
      </c>
      <c r="DA747" s="61"/>
      <c r="DB747" s="156" t="s">
        <v>2744</v>
      </c>
      <c r="DC747" s="138" t="s">
        <v>149</v>
      </c>
      <c r="DD747" s="139" t="s">
        <v>2736</v>
      </c>
      <c r="DE747" s="947" t="s">
        <v>180</v>
      </c>
    </row>
    <row r="748" spans="1:109">
      <c r="A748" s="49"/>
      <c r="B748" s="59">
        <f t="shared" ca="1" si="11"/>
        <v>740</v>
      </c>
      <c r="C748" s="115" t="s">
        <v>313</v>
      </c>
      <c r="D748" s="150" t="s">
        <v>6301</v>
      </c>
      <c r="E748" s="65" t="s">
        <v>6302</v>
      </c>
      <c r="F748" s="116" t="s">
        <v>132</v>
      </c>
      <c r="G748" s="117" t="s">
        <v>132</v>
      </c>
      <c r="H748" s="27">
        <v>38796</v>
      </c>
      <c r="I748" s="65" t="s">
        <v>477</v>
      </c>
      <c r="J748" s="67" t="s">
        <v>6303</v>
      </c>
      <c r="K748" s="61" t="s">
        <v>479</v>
      </c>
      <c r="L748" s="112"/>
      <c r="M748" s="118" t="s">
        <v>127</v>
      </c>
      <c r="N748" s="65" t="s">
        <v>1887</v>
      </c>
      <c r="O748" s="67" t="s">
        <v>6304</v>
      </c>
      <c r="P748" s="61" t="s">
        <v>2831</v>
      </c>
      <c r="Q748" s="112"/>
      <c r="R748" s="151">
        <v>0</v>
      </c>
      <c r="S748" s="144">
        <v>0</v>
      </c>
      <c r="T748" s="282"/>
      <c r="U748" s="159"/>
      <c r="V748" s="282"/>
      <c r="W748" s="159"/>
      <c r="X748" s="114"/>
      <c r="Y748" s="159"/>
      <c r="Z748" s="114"/>
      <c r="AA748" s="159"/>
      <c r="AB748" s="114"/>
      <c r="AC748" s="159"/>
      <c r="AD748" s="114"/>
      <c r="AE748" s="159"/>
      <c r="AF748" s="114"/>
      <c r="AG748" s="159"/>
      <c r="AH748" s="114"/>
      <c r="AI748" s="159"/>
      <c r="AJ748" s="114"/>
      <c r="AK748" s="159"/>
      <c r="AL748" s="114"/>
      <c r="AM748" s="159"/>
      <c r="AN748" s="144">
        <v>2</v>
      </c>
      <c r="AO748" s="154">
        <v>0.1</v>
      </c>
      <c r="AP748" s="130">
        <v>0</v>
      </c>
      <c r="AQ748" s="212">
        <v>0</v>
      </c>
      <c r="AR748" s="66">
        <v>0</v>
      </c>
      <c r="AS748" s="120">
        <v>0</v>
      </c>
      <c r="AT748" s="121">
        <v>0</v>
      </c>
      <c r="AU748" s="66">
        <v>0</v>
      </c>
      <c r="AV748" s="122">
        <v>0</v>
      </c>
      <c r="AW748" s="121">
        <v>0</v>
      </c>
      <c r="AX748" s="66">
        <v>1</v>
      </c>
      <c r="AY748" s="122">
        <v>0.02</v>
      </c>
      <c r="AZ748" s="121">
        <v>0</v>
      </c>
      <c r="BA748" s="66">
        <v>0</v>
      </c>
      <c r="BB748" s="122">
        <v>0</v>
      </c>
      <c r="BC748" s="121">
        <v>0</v>
      </c>
      <c r="BD748" s="66">
        <v>0</v>
      </c>
      <c r="BE748" s="122">
        <v>0</v>
      </c>
      <c r="BF748" s="113">
        <v>0</v>
      </c>
      <c r="BG748" s="66">
        <v>0</v>
      </c>
      <c r="BH748" s="66">
        <v>0.1</v>
      </c>
      <c r="BI748" s="151">
        <v>0.25</v>
      </c>
      <c r="BJ748" s="143">
        <v>5</v>
      </c>
      <c r="BK748" s="154">
        <v>0</v>
      </c>
      <c r="BL748" s="144">
        <v>0</v>
      </c>
      <c r="BM748" s="135">
        <v>0</v>
      </c>
      <c r="BN748" s="145">
        <v>0</v>
      </c>
      <c r="BO748" s="135">
        <v>0</v>
      </c>
      <c r="BP748" s="146">
        <v>0</v>
      </c>
      <c r="BQ748" s="135">
        <v>0</v>
      </c>
      <c r="BR748" s="145">
        <v>0</v>
      </c>
      <c r="BS748" s="135">
        <v>0</v>
      </c>
      <c r="BT748" s="155">
        <v>0</v>
      </c>
      <c r="BU748" s="149">
        <v>0</v>
      </c>
      <c r="BV748" s="144">
        <v>0</v>
      </c>
      <c r="BW748" s="145">
        <v>0</v>
      </c>
      <c r="BX748" s="146">
        <v>0</v>
      </c>
      <c r="BY748" s="147" t="s">
        <v>132</v>
      </c>
      <c r="BZ748" s="144">
        <v>0</v>
      </c>
      <c r="CA748" s="145">
        <v>0</v>
      </c>
      <c r="CB748" s="145">
        <v>0</v>
      </c>
      <c r="CC748" s="145">
        <v>0</v>
      </c>
      <c r="CD748" s="144">
        <v>0</v>
      </c>
      <c r="CE748" s="145">
        <v>0</v>
      </c>
      <c r="CF748" s="145">
        <v>0</v>
      </c>
      <c r="CG748" s="145">
        <v>0</v>
      </c>
      <c r="CH748" s="134" t="s">
        <v>132</v>
      </c>
      <c r="CI748" s="145"/>
      <c r="CJ748" s="148"/>
      <c r="CK748" s="149"/>
      <c r="CL748" s="144">
        <v>0</v>
      </c>
      <c r="CM748" s="145">
        <v>0</v>
      </c>
      <c r="CN748" s="145">
        <v>0</v>
      </c>
      <c r="CO748" s="134" t="s">
        <v>132</v>
      </c>
      <c r="CP748" s="136"/>
      <c r="CQ748" s="133" t="s">
        <v>132</v>
      </c>
      <c r="CR748" s="134" t="s">
        <v>132</v>
      </c>
      <c r="CS748" s="112"/>
      <c r="CT748" s="134" t="s">
        <v>132</v>
      </c>
      <c r="CU748" s="135"/>
      <c r="CV748" s="135"/>
      <c r="CW748" s="136" t="s">
        <v>132</v>
      </c>
      <c r="CX748" s="137" t="s">
        <v>132</v>
      </c>
      <c r="CY748" s="137" t="s">
        <v>132</v>
      </c>
      <c r="CZ748" s="137" t="s">
        <v>132</v>
      </c>
      <c r="DA748" s="61"/>
      <c r="DB748" s="156" t="s">
        <v>2744</v>
      </c>
      <c r="DC748" s="138" t="s">
        <v>149</v>
      </c>
      <c r="DD748" s="139" t="s">
        <v>2736</v>
      </c>
      <c r="DE748" s="947" t="s">
        <v>180</v>
      </c>
    </row>
    <row r="749" spans="1:109">
      <c r="A749" s="49"/>
      <c r="B749" s="59">
        <f t="shared" ca="1" si="11"/>
        <v>741</v>
      </c>
      <c r="C749" s="115" t="s">
        <v>313</v>
      </c>
      <c r="D749" s="150" t="s">
        <v>6305</v>
      </c>
      <c r="E749" s="65" t="s">
        <v>6306</v>
      </c>
      <c r="F749" s="116" t="s">
        <v>132</v>
      </c>
      <c r="G749" s="117" t="s">
        <v>132</v>
      </c>
      <c r="H749" s="27">
        <v>45748</v>
      </c>
      <c r="I749" s="65" t="s">
        <v>477</v>
      </c>
      <c r="J749" s="67" t="s">
        <v>6303</v>
      </c>
      <c r="K749" s="61" t="s">
        <v>479</v>
      </c>
      <c r="L749" s="112"/>
      <c r="M749" s="118" t="s">
        <v>127</v>
      </c>
      <c r="N749" s="73" t="s">
        <v>1887</v>
      </c>
      <c r="O749" s="67" t="s">
        <v>6307</v>
      </c>
      <c r="P749" s="61" t="s">
        <v>2831</v>
      </c>
      <c r="Q749" s="112"/>
      <c r="R749" s="151">
        <v>19</v>
      </c>
      <c r="S749" s="144">
        <v>2</v>
      </c>
      <c r="T749" s="282" t="s">
        <v>944</v>
      </c>
      <c r="U749" s="159">
        <v>25</v>
      </c>
      <c r="V749" s="282" t="s">
        <v>944</v>
      </c>
      <c r="W749" s="159">
        <v>31</v>
      </c>
      <c r="X749" s="114"/>
      <c r="Y749" s="159"/>
      <c r="Z749" s="114"/>
      <c r="AA749" s="159"/>
      <c r="AB749" s="114"/>
      <c r="AC749" s="159"/>
      <c r="AD749" s="114"/>
      <c r="AE749" s="159"/>
      <c r="AF749" s="114"/>
      <c r="AG749" s="159"/>
      <c r="AH749" s="114"/>
      <c r="AI749" s="159"/>
      <c r="AJ749" s="114"/>
      <c r="AK749" s="159"/>
      <c r="AL749" s="114"/>
      <c r="AM749" s="159"/>
      <c r="AN749" s="144">
        <v>9</v>
      </c>
      <c r="AO749" s="154">
        <v>0.9</v>
      </c>
      <c r="AP749" s="130">
        <v>0</v>
      </c>
      <c r="AQ749" s="212">
        <v>0</v>
      </c>
      <c r="AR749" s="66">
        <v>0</v>
      </c>
      <c r="AS749" s="120">
        <v>0</v>
      </c>
      <c r="AT749" s="121">
        <v>0</v>
      </c>
      <c r="AU749" s="66">
        <v>0</v>
      </c>
      <c r="AV749" s="122">
        <v>0</v>
      </c>
      <c r="AW749" s="121">
        <v>22</v>
      </c>
      <c r="AX749" s="66">
        <v>5</v>
      </c>
      <c r="AY749" s="122">
        <v>1.5</v>
      </c>
      <c r="AZ749" s="121">
        <v>1</v>
      </c>
      <c r="BA749" s="66">
        <v>2</v>
      </c>
      <c r="BB749" s="122">
        <v>1.3</v>
      </c>
      <c r="BC749" s="121">
        <v>14</v>
      </c>
      <c r="BD749" s="66">
        <v>10</v>
      </c>
      <c r="BE749" s="122">
        <v>3.9</v>
      </c>
      <c r="BF749" s="113">
        <v>4</v>
      </c>
      <c r="BG749" s="66">
        <v>1</v>
      </c>
      <c r="BH749" s="66">
        <v>0.8</v>
      </c>
      <c r="BI749" s="151">
        <v>5</v>
      </c>
      <c r="BJ749" s="143">
        <v>0</v>
      </c>
      <c r="BK749" s="154">
        <v>0</v>
      </c>
      <c r="BL749" s="144">
        <v>0</v>
      </c>
      <c r="BM749" s="135">
        <v>0</v>
      </c>
      <c r="BN749" s="145">
        <v>0</v>
      </c>
      <c r="BO749" s="135">
        <v>0</v>
      </c>
      <c r="BP749" s="146">
        <v>0</v>
      </c>
      <c r="BQ749" s="135">
        <v>0</v>
      </c>
      <c r="BR749" s="145">
        <v>0</v>
      </c>
      <c r="BS749" s="135">
        <v>0</v>
      </c>
      <c r="BT749" s="155">
        <v>0</v>
      </c>
      <c r="BU749" s="149">
        <v>0</v>
      </c>
      <c r="BV749" s="144">
        <v>0</v>
      </c>
      <c r="BW749" s="145">
        <v>0</v>
      </c>
      <c r="BX749" s="146">
        <v>0</v>
      </c>
      <c r="BY749" s="147" t="s">
        <v>132</v>
      </c>
      <c r="BZ749" s="144">
        <v>0</v>
      </c>
      <c r="CA749" s="145">
        <v>0</v>
      </c>
      <c r="CB749" s="145">
        <v>0</v>
      </c>
      <c r="CC749" s="145">
        <v>0</v>
      </c>
      <c r="CD749" s="144">
        <v>0</v>
      </c>
      <c r="CE749" s="145">
        <v>0</v>
      </c>
      <c r="CF749" s="145">
        <v>0</v>
      </c>
      <c r="CG749" s="145">
        <v>0</v>
      </c>
      <c r="CH749" s="134" t="s">
        <v>132</v>
      </c>
      <c r="CI749" s="145"/>
      <c r="CJ749" s="148"/>
      <c r="CK749" s="149"/>
      <c r="CL749" s="144">
        <v>0</v>
      </c>
      <c r="CM749" s="145">
        <v>0</v>
      </c>
      <c r="CN749" s="145">
        <v>0</v>
      </c>
      <c r="CO749" s="134" t="s">
        <v>132</v>
      </c>
      <c r="CP749" s="136"/>
      <c r="CQ749" s="133" t="s">
        <v>132</v>
      </c>
      <c r="CR749" s="134" t="s">
        <v>132</v>
      </c>
      <c r="CS749" s="112"/>
      <c r="CT749" s="134" t="s">
        <v>127</v>
      </c>
      <c r="CU749" s="135">
        <v>0</v>
      </c>
      <c r="CV749" s="135">
        <v>5</v>
      </c>
      <c r="CW749" s="136" t="s">
        <v>132</v>
      </c>
      <c r="CX749" s="137" t="s">
        <v>132</v>
      </c>
      <c r="CY749" s="137" t="s">
        <v>132</v>
      </c>
      <c r="CZ749" s="137" t="s">
        <v>132</v>
      </c>
      <c r="DA749" s="61" t="s">
        <v>2955</v>
      </c>
      <c r="DB749" s="156" t="s">
        <v>2744</v>
      </c>
      <c r="DC749" s="138" t="s">
        <v>149</v>
      </c>
      <c r="DD749" s="139" t="s">
        <v>2736</v>
      </c>
      <c r="DE749" s="947" t="s">
        <v>180</v>
      </c>
    </row>
    <row r="750" spans="1:109">
      <c r="A750" s="49"/>
      <c r="B750" s="59">
        <f t="shared" ca="1" si="11"/>
        <v>742</v>
      </c>
      <c r="C750" s="115" t="s">
        <v>313</v>
      </c>
      <c r="D750" s="150">
        <v>3530831175</v>
      </c>
      <c r="E750" s="65" t="s">
        <v>6308</v>
      </c>
      <c r="F750" s="116" t="s">
        <v>127</v>
      </c>
      <c r="G750" s="117" t="s">
        <v>132</v>
      </c>
      <c r="H750" s="27">
        <v>43405</v>
      </c>
      <c r="I750" s="65" t="s">
        <v>477</v>
      </c>
      <c r="J750" s="67" t="s">
        <v>6289</v>
      </c>
      <c r="K750" s="61" t="s">
        <v>479</v>
      </c>
      <c r="L750" s="112"/>
      <c r="M750" s="118" t="s">
        <v>132</v>
      </c>
      <c r="N750" s="65" t="s">
        <v>6290</v>
      </c>
      <c r="O750" s="67" t="s">
        <v>6309</v>
      </c>
      <c r="P750" s="61" t="s">
        <v>3460</v>
      </c>
      <c r="Q750" s="112"/>
      <c r="R750" s="151">
        <v>0</v>
      </c>
      <c r="S750" s="144">
        <v>0</v>
      </c>
      <c r="T750" s="282"/>
      <c r="U750" s="159"/>
      <c r="V750" s="282"/>
      <c r="W750" s="159"/>
      <c r="X750" s="114"/>
      <c r="Y750" s="159"/>
      <c r="Z750" s="114"/>
      <c r="AA750" s="159"/>
      <c r="AB750" s="114"/>
      <c r="AC750" s="159"/>
      <c r="AD750" s="114"/>
      <c r="AE750" s="159"/>
      <c r="AF750" s="114"/>
      <c r="AG750" s="159"/>
      <c r="AH750" s="114"/>
      <c r="AI750" s="159"/>
      <c r="AJ750" s="114"/>
      <c r="AK750" s="159"/>
      <c r="AL750" s="114"/>
      <c r="AM750" s="159"/>
      <c r="AN750" s="144">
        <v>0</v>
      </c>
      <c r="AO750" s="160">
        <v>0</v>
      </c>
      <c r="AP750" s="130">
        <v>0</v>
      </c>
      <c r="AQ750" s="212">
        <v>0</v>
      </c>
      <c r="AR750" s="66">
        <v>0</v>
      </c>
      <c r="AS750" s="120">
        <v>0</v>
      </c>
      <c r="AT750" s="121">
        <v>0</v>
      </c>
      <c r="AU750" s="66">
        <v>1</v>
      </c>
      <c r="AV750" s="122">
        <v>0.1875</v>
      </c>
      <c r="AW750" s="121">
        <v>0</v>
      </c>
      <c r="AX750" s="66">
        <v>0</v>
      </c>
      <c r="AY750" s="122">
        <v>0</v>
      </c>
      <c r="AZ750" s="121">
        <v>0</v>
      </c>
      <c r="BA750" s="66">
        <v>0</v>
      </c>
      <c r="BB750" s="122">
        <v>0</v>
      </c>
      <c r="BC750" s="121">
        <v>0</v>
      </c>
      <c r="BD750" s="66">
        <v>0</v>
      </c>
      <c r="BE750" s="122">
        <v>0</v>
      </c>
      <c r="BF750" s="113">
        <v>0</v>
      </c>
      <c r="BG750" s="66">
        <v>1</v>
      </c>
      <c r="BH750" s="66">
        <v>0.2421875</v>
      </c>
      <c r="BI750" s="151">
        <v>1</v>
      </c>
      <c r="BJ750" s="143">
        <v>6</v>
      </c>
      <c r="BK750" s="154">
        <v>6</v>
      </c>
      <c r="BL750" s="144">
        <v>0</v>
      </c>
      <c r="BM750" s="135">
        <v>0</v>
      </c>
      <c r="BN750" s="145">
        <v>0</v>
      </c>
      <c r="BO750" s="135">
        <v>0</v>
      </c>
      <c r="BP750" s="146">
        <v>0</v>
      </c>
      <c r="BQ750" s="135">
        <v>0</v>
      </c>
      <c r="BR750" s="145">
        <v>0</v>
      </c>
      <c r="BS750" s="135">
        <v>0</v>
      </c>
      <c r="BT750" s="155">
        <v>0</v>
      </c>
      <c r="BU750" s="149">
        <v>0</v>
      </c>
      <c r="BV750" s="144">
        <v>0</v>
      </c>
      <c r="BW750" s="145">
        <v>0</v>
      </c>
      <c r="BX750" s="146">
        <v>0</v>
      </c>
      <c r="BY750" s="147" t="s">
        <v>132</v>
      </c>
      <c r="BZ750" s="144">
        <v>0</v>
      </c>
      <c r="CA750" s="145">
        <v>0</v>
      </c>
      <c r="CB750" s="145">
        <v>0</v>
      </c>
      <c r="CC750" s="145">
        <v>0</v>
      </c>
      <c r="CD750" s="144">
        <v>0</v>
      </c>
      <c r="CE750" s="145">
        <v>0</v>
      </c>
      <c r="CF750" s="145">
        <v>0</v>
      </c>
      <c r="CG750" s="145">
        <v>0</v>
      </c>
      <c r="CH750" s="134" t="s">
        <v>132</v>
      </c>
      <c r="CI750" s="145"/>
      <c r="CJ750" s="148"/>
      <c r="CK750" s="149"/>
      <c r="CL750" s="144">
        <v>0</v>
      </c>
      <c r="CM750" s="145">
        <v>0</v>
      </c>
      <c r="CN750" s="145">
        <v>0</v>
      </c>
      <c r="CO750" s="134" t="s">
        <v>132</v>
      </c>
      <c r="CP750" s="136"/>
      <c r="CQ750" s="133" t="s">
        <v>132</v>
      </c>
      <c r="CR750" s="134" t="s">
        <v>132</v>
      </c>
      <c r="CS750" s="112"/>
      <c r="CT750" s="134" t="s">
        <v>132</v>
      </c>
      <c r="CU750" s="135"/>
      <c r="CV750" s="135"/>
      <c r="CW750" s="136" t="s">
        <v>132</v>
      </c>
      <c r="CX750" s="137" t="s">
        <v>132</v>
      </c>
      <c r="CY750" s="137" t="s">
        <v>132</v>
      </c>
      <c r="CZ750" s="137" t="s">
        <v>132</v>
      </c>
      <c r="DA750" s="61"/>
      <c r="DB750" s="156" t="s">
        <v>2744</v>
      </c>
      <c r="DC750" s="138" t="s">
        <v>149</v>
      </c>
      <c r="DD750" s="139" t="s">
        <v>2736</v>
      </c>
      <c r="DE750" s="947" t="s">
        <v>180</v>
      </c>
    </row>
    <row r="751" spans="1:109" ht="40.5">
      <c r="A751" s="49"/>
      <c r="B751" s="59">
        <f t="shared" ca="1" si="11"/>
        <v>743</v>
      </c>
      <c r="C751" s="115" t="s">
        <v>313</v>
      </c>
      <c r="D751" s="150" t="s">
        <v>6310</v>
      </c>
      <c r="E751" s="65" t="s">
        <v>6311</v>
      </c>
      <c r="F751" s="116" t="s">
        <v>132</v>
      </c>
      <c r="G751" s="117" t="s">
        <v>132</v>
      </c>
      <c r="H751" s="27">
        <v>43922</v>
      </c>
      <c r="I751" s="65" t="s">
        <v>477</v>
      </c>
      <c r="J751" s="67" t="s">
        <v>6312</v>
      </c>
      <c r="K751" s="61" t="s">
        <v>479</v>
      </c>
      <c r="L751" s="112"/>
      <c r="M751" s="118" t="s">
        <v>132</v>
      </c>
      <c r="N751" s="65" t="s">
        <v>6313</v>
      </c>
      <c r="O751" s="67" t="s">
        <v>6314</v>
      </c>
      <c r="P751" s="61" t="s">
        <v>5100</v>
      </c>
      <c r="Q751" s="112" t="s">
        <v>6315</v>
      </c>
      <c r="R751" s="151">
        <v>0</v>
      </c>
      <c r="S751" s="144">
        <v>0</v>
      </c>
      <c r="T751" s="282"/>
      <c r="U751" s="159"/>
      <c r="V751" s="282"/>
      <c r="W751" s="159"/>
      <c r="X751" s="114"/>
      <c r="Y751" s="159"/>
      <c r="Z751" s="114"/>
      <c r="AA751" s="159"/>
      <c r="AB751" s="114"/>
      <c r="AC751" s="159"/>
      <c r="AD751" s="114"/>
      <c r="AE751" s="159"/>
      <c r="AF751" s="114"/>
      <c r="AG751" s="159"/>
      <c r="AH751" s="114"/>
      <c r="AI751" s="159"/>
      <c r="AJ751" s="114"/>
      <c r="AK751" s="159"/>
      <c r="AL751" s="114"/>
      <c r="AM751" s="159"/>
      <c r="AN751" s="144">
        <v>1</v>
      </c>
      <c r="AO751" s="161">
        <v>0.2</v>
      </c>
      <c r="AP751" s="130">
        <v>0</v>
      </c>
      <c r="AQ751" s="212">
        <v>1</v>
      </c>
      <c r="AR751" s="66">
        <v>0</v>
      </c>
      <c r="AS751" s="120">
        <v>0</v>
      </c>
      <c r="AT751" s="121">
        <v>0</v>
      </c>
      <c r="AU751" s="66">
        <v>0</v>
      </c>
      <c r="AV751" s="122">
        <v>0</v>
      </c>
      <c r="AW751" s="121">
        <v>1</v>
      </c>
      <c r="AX751" s="66">
        <v>2</v>
      </c>
      <c r="AY751" s="122">
        <v>0.5</v>
      </c>
      <c r="AZ751" s="121">
        <v>0</v>
      </c>
      <c r="BA751" s="66">
        <v>0</v>
      </c>
      <c r="BB751" s="122">
        <v>0</v>
      </c>
      <c r="BC751" s="121">
        <v>0</v>
      </c>
      <c r="BD751" s="66">
        <v>0</v>
      </c>
      <c r="BE751" s="122">
        <v>0</v>
      </c>
      <c r="BF751" s="113">
        <v>1</v>
      </c>
      <c r="BG751" s="66">
        <v>0</v>
      </c>
      <c r="BH751" s="66">
        <v>0</v>
      </c>
      <c r="BI751" s="151">
        <v>1</v>
      </c>
      <c r="BJ751" s="143">
        <v>15.5</v>
      </c>
      <c r="BK751" s="154">
        <v>0</v>
      </c>
      <c r="BL751" s="144">
        <v>0</v>
      </c>
      <c r="BM751" s="135">
        <v>0</v>
      </c>
      <c r="BN751" s="145">
        <v>0</v>
      </c>
      <c r="BO751" s="135">
        <v>0</v>
      </c>
      <c r="BP751" s="146">
        <v>0</v>
      </c>
      <c r="BQ751" s="135">
        <v>0</v>
      </c>
      <c r="BR751" s="145">
        <v>0</v>
      </c>
      <c r="BS751" s="135">
        <v>0</v>
      </c>
      <c r="BT751" s="155">
        <v>0</v>
      </c>
      <c r="BU751" s="149">
        <v>0</v>
      </c>
      <c r="BV751" s="144">
        <v>0</v>
      </c>
      <c r="BW751" s="145">
        <v>18</v>
      </c>
      <c r="BX751" s="146">
        <v>18</v>
      </c>
      <c r="BY751" s="147" t="s">
        <v>132</v>
      </c>
      <c r="BZ751" s="144">
        <v>0</v>
      </c>
      <c r="CA751" s="145">
        <v>3</v>
      </c>
      <c r="CB751" s="145">
        <v>3</v>
      </c>
      <c r="CC751" s="145">
        <v>3</v>
      </c>
      <c r="CD751" s="144">
        <v>0</v>
      </c>
      <c r="CE751" s="145">
        <v>0</v>
      </c>
      <c r="CF751" s="145">
        <v>0</v>
      </c>
      <c r="CG751" s="145">
        <v>0</v>
      </c>
      <c r="CH751" s="134" t="s">
        <v>132</v>
      </c>
      <c r="CI751" s="146"/>
      <c r="CJ751" s="148"/>
      <c r="CK751" s="149"/>
      <c r="CL751" s="144">
        <v>0</v>
      </c>
      <c r="CM751" s="145">
        <v>0</v>
      </c>
      <c r="CN751" s="145">
        <v>0</v>
      </c>
      <c r="CO751" s="134" t="s">
        <v>132</v>
      </c>
      <c r="CP751" s="136"/>
      <c r="CQ751" s="133" t="s">
        <v>127</v>
      </c>
      <c r="CR751" s="134" t="s">
        <v>127</v>
      </c>
      <c r="CS751" s="112" t="s">
        <v>6316</v>
      </c>
      <c r="CT751" s="134" t="s">
        <v>127</v>
      </c>
      <c r="CU751" s="135">
        <v>0</v>
      </c>
      <c r="CV751" s="135">
        <v>8</v>
      </c>
      <c r="CW751" s="136" t="s">
        <v>132</v>
      </c>
      <c r="CX751" s="137" t="s">
        <v>127</v>
      </c>
      <c r="CY751" s="137" t="s">
        <v>127</v>
      </c>
      <c r="CZ751" s="137" t="s">
        <v>127</v>
      </c>
      <c r="DA751" s="61" t="s">
        <v>2955</v>
      </c>
      <c r="DB751" s="156" t="s">
        <v>3015</v>
      </c>
      <c r="DC751" s="138" t="s">
        <v>137</v>
      </c>
      <c r="DD751" s="139" t="s">
        <v>2735</v>
      </c>
      <c r="DE751" s="947" t="s">
        <v>150</v>
      </c>
    </row>
    <row r="752" spans="1:109" ht="40.5">
      <c r="A752" s="49"/>
      <c r="B752" s="59">
        <f t="shared" ca="1" si="11"/>
        <v>744</v>
      </c>
      <c r="C752" s="115" t="s">
        <v>313</v>
      </c>
      <c r="D752" s="150" t="s">
        <v>6317</v>
      </c>
      <c r="E752" s="65" t="s">
        <v>6318</v>
      </c>
      <c r="F752" s="116" t="s">
        <v>132</v>
      </c>
      <c r="G752" s="117" t="s">
        <v>132</v>
      </c>
      <c r="H752" s="27">
        <v>24578</v>
      </c>
      <c r="I752" s="65" t="s">
        <v>477</v>
      </c>
      <c r="J752" s="67" t="s">
        <v>6312</v>
      </c>
      <c r="K752" s="61" t="s">
        <v>479</v>
      </c>
      <c r="L752" s="112"/>
      <c r="M752" s="118" t="s">
        <v>132</v>
      </c>
      <c r="N752" s="65" t="s">
        <v>6313</v>
      </c>
      <c r="O752" s="67" t="s">
        <v>6319</v>
      </c>
      <c r="P752" s="61" t="s">
        <v>6320</v>
      </c>
      <c r="Q752" s="112" t="s">
        <v>6321</v>
      </c>
      <c r="R752" s="151">
        <v>0</v>
      </c>
      <c r="S752" s="144">
        <v>0</v>
      </c>
      <c r="T752" s="282"/>
      <c r="U752" s="159"/>
      <c r="V752" s="282"/>
      <c r="W752" s="159"/>
      <c r="X752" s="114"/>
      <c r="Y752" s="159"/>
      <c r="Z752" s="114"/>
      <c r="AA752" s="159"/>
      <c r="AB752" s="114"/>
      <c r="AC752" s="159"/>
      <c r="AD752" s="114"/>
      <c r="AE752" s="159"/>
      <c r="AF752" s="114"/>
      <c r="AG752" s="159"/>
      <c r="AH752" s="114"/>
      <c r="AI752" s="159"/>
      <c r="AJ752" s="114"/>
      <c r="AK752" s="159"/>
      <c r="AL752" s="114"/>
      <c r="AM752" s="159"/>
      <c r="AN752" s="144">
        <v>1</v>
      </c>
      <c r="AO752" s="161">
        <v>0.2</v>
      </c>
      <c r="AP752" s="130">
        <v>0</v>
      </c>
      <c r="AQ752" s="212">
        <v>1</v>
      </c>
      <c r="AR752" s="66">
        <v>0</v>
      </c>
      <c r="AS752" s="120">
        <v>0</v>
      </c>
      <c r="AT752" s="121">
        <v>0</v>
      </c>
      <c r="AU752" s="66">
        <v>0</v>
      </c>
      <c r="AV752" s="122">
        <v>0</v>
      </c>
      <c r="AW752" s="121">
        <v>0</v>
      </c>
      <c r="AX752" s="66">
        <v>3</v>
      </c>
      <c r="AY752" s="122">
        <v>0.6</v>
      </c>
      <c r="AZ752" s="121">
        <v>0</v>
      </c>
      <c r="BA752" s="66">
        <v>0</v>
      </c>
      <c r="BB752" s="122">
        <v>0</v>
      </c>
      <c r="BC752" s="121">
        <v>0</v>
      </c>
      <c r="BD752" s="66">
        <v>0</v>
      </c>
      <c r="BE752" s="122">
        <v>0</v>
      </c>
      <c r="BF752" s="113">
        <v>0</v>
      </c>
      <c r="BG752" s="66">
        <v>1</v>
      </c>
      <c r="BH752" s="66">
        <v>0.2</v>
      </c>
      <c r="BI752" s="151">
        <v>1</v>
      </c>
      <c r="BJ752" s="143">
        <v>9.5</v>
      </c>
      <c r="BK752" s="154">
        <v>0</v>
      </c>
      <c r="BL752" s="144">
        <v>0</v>
      </c>
      <c r="BM752" s="135">
        <v>0</v>
      </c>
      <c r="BN752" s="145">
        <v>0</v>
      </c>
      <c r="BO752" s="135">
        <v>0</v>
      </c>
      <c r="BP752" s="146">
        <v>0</v>
      </c>
      <c r="BQ752" s="135">
        <v>0</v>
      </c>
      <c r="BR752" s="145">
        <v>0</v>
      </c>
      <c r="BS752" s="135">
        <v>0</v>
      </c>
      <c r="BT752" s="155">
        <v>0</v>
      </c>
      <c r="BU752" s="149">
        <v>0</v>
      </c>
      <c r="BV752" s="144">
        <v>0</v>
      </c>
      <c r="BW752" s="145">
        <v>1</v>
      </c>
      <c r="BX752" s="146">
        <v>1</v>
      </c>
      <c r="BY752" s="147" t="s">
        <v>132</v>
      </c>
      <c r="BZ752" s="144">
        <v>0</v>
      </c>
      <c r="CA752" s="145">
        <v>0</v>
      </c>
      <c r="CB752" s="145">
        <v>0</v>
      </c>
      <c r="CC752" s="145">
        <v>0</v>
      </c>
      <c r="CD752" s="144">
        <v>0</v>
      </c>
      <c r="CE752" s="145">
        <v>0</v>
      </c>
      <c r="CF752" s="145">
        <v>0</v>
      </c>
      <c r="CG752" s="145">
        <v>0</v>
      </c>
      <c r="CH752" s="134" t="s">
        <v>132</v>
      </c>
      <c r="CI752" s="145"/>
      <c r="CJ752" s="148"/>
      <c r="CK752" s="149"/>
      <c r="CL752" s="144">
        <v>0</v>
      </c>
      <c r="CM752" s="145">
        <v>0</v>
      </c>
      <c r="CN752" s="145">
        <v>0</v>
      </c>
      <c r="CO752" s="134" t="s">
        <v>132</v>
      </c>
      <c r="CP752" s="136"/>
      <c r="CQ752" s="133" t="s">
        <v>127</v>
      </c>
      <c r="CR752" s="134" t="s">
        <v>127</v>
      </c>
      <c r="CS752" s="112" t="s">
        <v>6316</v>
      </c>
      <c r="CT752" s="134" t="s">
        <v>127</v>
      </c>
      <c r="CU752" s="135">
        <v>20</v>
      </c>
      <c r="CV752" s="135">
        <v>0</v>
      </c>
      <c r="CW752" s="136" t="s">
        <v>132</v>
      </c>
      <c r="CX752" s="137" t="s">
        <v>127</v>
      </c>
      <c r="CY752" s="137" t="s">
        <v>127</v>
      </c>
      <c r="CZ752" s="137" t="s">
        <v>127</v>
      </c>
      <c r="DA752" s="61" t="s">
        <v>2955</v>
      </c>
      <c r="DB752" s="156" t="s">
        <v>3015</v>
      </c>
      <c r="DC752" s="138" t="s">
        <v>137</v>
      </c>
      <c r="DD752" s="139" t="s">
        <v>2735</v>
      </c>
      <c r="DE752" s="947" t="s">
        <v>150</v>
      </c>
    </row>
    <row r="753" spans="1:109" ht="27">
      <c r="A753" s="49"/>
      <c r="B753" s="59">
        <f t="shared" ca="1" si="11"/>
        <v>745</v>
      </c>
      <c r="C753" s="115" t="s">
        <v>6322</v>
      </c>
      <c r="D753" s="150" t="s">
        <v>6323</v>
      </c>
      <c r="E753" s="65" t="s">
        <v>6324</v>
      </c>
      <c r="F753" s="116" t="s">
        <v>127</v>
      </c>
      <c r="G753" s="117" t="s">
        <v>132</v>
      </c>
      <c r="H753" s="27">
        <v>43922</v>
      </c>
      <c r="I753" s="65" t="s">
        <v>477</v>
      </c>
      <c r="J753" s="67" t="s">
        <v>6325</v>
      </c>
      <c r="K753" s="61" t="s">
        <v>479</v>
      </c>
      <c r="L753" s="112"/>
      <c r="M753" s="118" t="s">
        <v>127</v>
      </c>
      <c r="N753" s="65" t="s">
        <v>6313</v>
      </c>
      <c r="O753" s="67" t="s">
        <v>6326</v>
      </c>
      <c r="P753" s="61" t="s">
        <v>2750</v>
      </c>
      <c r="Q753" s="112" t="s">
        <v>6327</v>
      </c>
      <c r="R753" s="151">
        <v>0</v>
      </c>
      <c r="S753" s="144">
        <v>1</v>
      </c>
      <c r="T753" s="282" t="s">
        <v>6328</v>
      </c>
      <c r="U753" s="159">
        <v>53</v>
      </c>
      <c r="V753" s="282"/>
      <c r="W753" s="159"/>
      <c r="X753" s="114"/>
      <c r="Y753" s="159"/>
      <c r="Z753" s="114"/>
      <c r="AA753" s="159"/>
      <c r="AB753" s="114"/>
      <c r="AC753" s="159"/>
      <c r="AD753" s="114"/>
      <c r="AE753" s="159"/>
      <c r="AF753" s="114"/>
      <c r="AG753" s="159"/>
      <c r="AH753" s="114"/>
      <c r="AI753" s="159"/>
      <c r="AJ753" s="114"/>
      <c r="AK753" s="159"/>
      <c r="AL753" s="114"/>
      <c r="AM753" s="159"/>
      <c r="AN753" s="144">
        <v>6</v>
      </c>
      <c r="AO753" s="161">
        <v>0.6</v>
      </c>
      <c r="AP753" s="130">
        <v>0</v>
      </c>
      <c r="AQ753" s="212">
        <v>0</v>
      </c>
      <c r="AR753" s="66">
        <v>0</v>
      </c>
      <c r="AS753" s="120">
        <v>0</v>
      </c>
      <c r="AT753" s="121">
        <v>1</v>
      </c>
      <c r="AU753" s="66">
        <v>1</v>
      </c>
      <c r="AV753" s="122">
        <v>0.7</v>
      </c>
      <c r="AW753" s="121">
        <v>2</v>
      </c>
      <c r="AX753" s="66">
        <v>1</v>
      </c>
      <c r="AY753" s="122">
        <v>0.4</v>
      </c>
      <c r="AZ753" s="121">
        <v>0</v>
      </c>
      <c r="BA753" s="66">
        <v>1</v>
      </c>
      <c r="BB753" s="122">
        <v>0.7</v>
      </c>
      <c r="BC753" s="121">
        <v>2</v>
      </c>
      <c r="BD753" s="66">
        <v>1</v>
      </c>
      <c r="BE753" s="122">
        <v>0.4</v>
      </c>
      <c r="BF753" s="113">
        <v>4</v>
      </c>
      <c r="BG753" s="66">
        <v>0</v>
      </c>
      <c r="BH753" s="66">
        <v>0</v>
      </c>
      <c r="BI753" s="151">
        <v>5</v>
      </c>
      <c r="BJ753" s="143">
        <v>38</v>
      </c>
      <c r="BK753" s="154">
        <v>20</v>
      </c>
      <c r="BL753" s="144">
        <v>0</v>
      </c>
      <c r="BM753" s="135">
        <v>0</v>
      </c>
      <c r="BN753" s="145">
        <v>0</v>
      </c>
      <c r="BO753" s="135">
        <v>0</v>
      </c>
      <c r="BP753" s="146">
        <v>0</v>
      </c>
      <c r="BQ753" s="135">
        <v>0</v>
      </c>
      <c r="BR753" s="145">
        <v>0</v>
      </c>
      <c r="BS753" s="135">
        <v>0</v>
      </c>
      <c r="BT753" s="155">
        <v>0</v>
      </c>
      <c r="BU753" s="149">
        <v>0</v>
      </c>
      <c r="BV753" s="144">
        <v>0</v>
      </c>
      <c r="BW753" s="145">
        <v>0</v>
      </c>
      <c r="BX753" s="146">
        <v>0</v>
      </c>
      <c r="BY753" s="147" t="s">
        <v>132</v>
      </c>
      <c r="BZ753" s="144">
        <v>0</v>
      </c>
      <c r="CA753" s="145">
        <v>0</v>
      </c>
      <c r="CB753" s="145">
        <v>0</v>
      </c>
      <c r="CC753" s="145">
        <v>0</v>
      </c>
      <c r="CD753" s="144">
        <v>0</v>
      </c>
      <c r="CE753" s="145">
        <v>0</v>
      </c>
      <c r="CF753" s="145">
        <v>0</v>
      </c>
      <c r="CG753" s="145">
        <v>0</v>
      </c>
      <c r="CH753" s="134" t="s">
        <v>127</v>
      </c>
      <c r="CI753" s="145">
        <v>0</v>
      </c>
      <c r="CJ753" s="148">
        <v>0</v>
      </c>
      <c r="CK753" s="149">
        <v>0</v>
      </c>
      <c r="CL753" s="144">
        <v>0</v>
      </c>
      <c r="CM753" s="145">
        <v>0</v>
      </c>
      <c r="CN753" s="145">
        <v>0</v>
      </c>
      <c r="CO753" s="134" t="s">
        <v>127</v>
      </c>
      <c r="CP753" s="136" t="s">
        <v>127</v>
      </c>
      <c r="CQ753" s="133" t="s">
        <v>132</v>
      </c>
      <c r="CR753" s="134" t="s">
        <v>132</v>
      </c>
      <c r="CS753" s="112"/>
      <c r="CT753" s="134" t="s">
        <v>132</v>
      </c>
      <c r="CU753" s="135"/>
      <c r="CV753" s="135"/>
      <c r="CW753" s="136" t="s">
        <v>132</v>
      </c>
      <c r="CX753" s="137" t="s">
        <v>132</v>
      </c>
      <c r="CY753" s="137" t="s">
        <v>132</v>
      </c>
      <c r="CZ753" s="137" t="s">
        <v>132</v>
      </c>
      <c r="DA753" s="61"/>
      <c r="DB753" s="156" t="s">
        <v>2744</v>
      </c>
      <c r="DC753" s="138" t="s">
        <v>149</v>
      </c>
      <c r="DD753" s="139" t="s">
        <v>2736</v>
      </c>
      <c r="DE753" s="947" t="s">
        <v>160</v>
      </c>
    </row>
    <row r="754" spans="1:109" ht="27">
      <c r="A754" s="49"/>
      <c r="B754" s="59">
        <f t="shared" ca="1" si="11"/>
        <v>746</v>
      </c>
      <c r="C754" s="115" t="s">
        <v>313</v>
      </c>
      <c r="D754" s="150">
        <v>7310250</v>
      </c>
      <c r="E754" s="65" t="s">
        <v>6329</v>
      </c>
      <c r="F754" s="116" t="s">
        <v>132</v>
      </c>
      <c r="G754" s="117" t="s">
        <v>132</v>
      </c>
      <c r="H754" s="27">
        <v>22068</v>
      </c>
      <c r="I754" s="65" t="s">
        <v>477</v>
      </c>
      <c r="J754" s="67" t="s">
        <v>6330</v>
      </c>
      <c r="K754" s="61" t="s">
        <v>479</v>
      </c>
      <c r="L754" s="112"/>
      <c r="M754" s="118" t="s">
        <v>132</v>
      </c>
      <c r="N754" s="65" t="s">
        <v>6313</v>
      </c>
      <c r="O754" s="67" t="s">
        <v>6331</v>
      </c>
      <c r="P754" s="61" t="s">
        <v>5083</v>
      </c>
      <c r="Q754" s="112" t="s">
        <v>6327</v>
      </c>
      <c r="R754" s="151">
        <v>0</v>
      </c>
      <c r="S754" s="144">
        <v>0</v>
      </c>
      <c r="T754" s="282"/>
      <c r="U754" s="159"/>
      <c r="V754" s="282"/>
      <c r="W754" s="159"/>
      <c r="X754" s="114"/>
      <c r="Y754" s="159"/>
      <c r="Z754" s="114"/>
      <c r="AA754" s="159"/>
      <c r="AB754" s="114"/>
      <c r="AC754" s="159"/>
      <c r="AD754" s="114"/>
      <c r="AE754" s="159"/>
      <c r="AF754" s="114"/>
      <c r="AG754" s="159"/>
      <c r="AH754" s="114"/>
      <c r="AI754" s="159"/>
      <c r="AJ754" s="114"/>
      <c r="AK754" s="159"/>
      <c r="AL754" s="114"/>
      <c r="AM754" s="159"/>
      <c r="AN754" s="144">
        <v>1</v>
      </c>
      <c r="AO754" s="161">
        <v>0.5</v>
      </c>
      <c r="AP754" s="130">
        <v>0</v>
      </c>
      <c r="AQ754" s="212">
        <v>0</v>
      </c>
      <c r="AR754" s="66">
        <v>0</v>
      </c>
      <c r="AS754" s="120">
        <v>1</v>
      </c>
      <c r="AT754" s="121">
        <v>0</v>
      </c>
      <c r="AU754" s="66">
        <v>0</v>
      </c>
      <c r="AV754" s="122">
        <v>0</v>
      </c>
      <c r="AW754" s="121">
        <v>0</v>
      </c>
      <c r="AX754" s="66">
        <v>1</v>
      </c>
      <c r="AY754" s="122">
        <v>0.5</v>
      </c>
      <c r="AZ754" s="121">
        <v>0</v>
      </c>
      <c r="BA754" s="66">
        <v>0</v>
      </c>
      <c r="BB754" s="122">
        <v>0</v>
      </c>
      <c r="BC754" s="121">
        <v>0</v>
      </c>
      <c r="BD754" s="66">
        <v>0</v>
      </c>
      <c r="BE754" s="122">
        <v>0</v>
      </c>
      <c r="BF754" s="113">
        <v>0</v>
      </c>
      <c r="BG754" s="66">
        <v>1</v>
      </c>
      <c r="BH754" s="66">
        <v>0.5</v>
      </c>
      <c r="BI754" s="151">
        <v>1</v>
      </c>
      <c r="BJ754" s="143">
        <v>7</v>
      </c>
      <c r="BK754" s="154">
        <v>0</v>
      </c>
      <c r="BL754" s="144">
        <v>0</v>
      </c>
      <c r="BM754" s="135">
        <v>0</v>
      </c>
      <c r="BN754" s="145">
        <v>0</v>
      </c>
      <c r="BO754" s="135">
        <v>0</v>
      </c>
      <c r="BP754" s="146">
        <v>0</v>
      </c>
      <c r="BQ754" s="135">
        <v>0</v>
      </c>
      <c r="BR754" s="145">
        <v>0</v>
      </c>
      <c r="BS754" s="135">
        <v>0</v>
      </c>
      <c r="BT754" s="155">
        <v>0</v>
      </c>
      <c r="BU754" s="149">
        <v>0</v>
      </c>
      <c r="BV754" s="144">
        <v>0</v>
      </c>
      <c r="BW754" s="145">
        <v>4</v>
      </c>
      <c r="BX754" s="146">
        <v>2</v>
      </c>
      <c r="BY754" s="147" t="s">
        <v>132</v>
      </c>
      <c r="BZ754" s="144">
        <v>0</v>
      </c>
      <c r="CA754" s="145">
        <v>0</v>
      </c>
      <c r="CB754" s="145">
        <v>0</v>
      </c>
      <c r="CC754" s="145">
        <v>0</v>
      </c>
      <c r="CD754" s="144">
        <v>0</v>
      </c>
      <c r="CE754" s="145">
        <v>0</v>
      </c>
      <c r="CF754" s="145">
        <v>0</v>
      </c>
      <c r="CG754" s="145">
        <v>0</v>
      </c>
      <c r="CH754" s="134" t="s">
        <v>132</v>
      </c>
      <c r="CI754" s="145"/>
      <c r="CJ754" s="148"/>
      <c r="CK754" s="149"/>
      <c r="CL754" s="144">
        <v>0</v>
      </c>
      <c r="CM754" s="145">
        <v>0</v>
      </c>
      <c r="CN754" s="145">
        <v>0</v>
      </c>
      <c r="CO754" s="134" t="s">
        <v>132</v>
      </c>
      <c r="CP754" s="136"/>
      <c r="CQ754" s="133" t="s">
        <v>132</v>
      </c>
      <c r="CR754" s="134" t="s">
        <v>132</v>
      </c>
      <c r="CS754" s="112"/>
      <c r="CT754" s="134" t="s">
        <v>132</v>
      </c>
      <c r="CU754" s="135"/>
      <c r="CV754" s="135"/>
      <c r="CW754" s="136" t="s">
        <v>132</v>
      </c>
      <c r="CX754" s="137" t="s">
        <v>132</v>
      </c>
      <c r="CY754" s="137" t="s">
        <v>132</v>
      </c>
      <c r="CZ754" s="137" t="s">
        <v>132</v>
      </c>
      <c r="DA754" s="61"/>
      <c r="DB754" s="156" t="s">
        <v>2744</v>
      </c>
      <c r="DC754" s="138" t="s">
        <v>149</v>
      </c>
      <c r="DD754" s="139" t="s">
        <v>2736</v>
      </c>
      <c r="DE754" s="947" t="s">
        <v>150</v>
      </c>
    </row>
    <row r="755" spans="1:109" ht="27">
      <c r="A755" s="49"/>
      <c r="B755" s="59">
        <f t="shared" ca="1" si="11"/>
        <v>747</v>
      </c>
      <c r="C755" s="115" t="s">
        <v>313</v>
      </c>
      <c r="D755" s="150">
        <v>7310391</v>
      </c>
      <c r="E755" s="65" t="s">
        <v>6332</v>
      </c>
      <c r="F755" s="116" t="s">
        <v>132</v>
      </c>
      <c r="G755" s="117" t="s">
        <v>132</v>
      </c>
      <c r="H755" s="27">
        <v>23621</v>
      </c>
      <c r="I755" s="65" t="s">
        <v>477</v>
      </c>
      <c r="J755" s="67" t="s">
        <v>6330</v>
      </c>
      <c r="K755" s="61" t="s">
        <v>479</v>
      </c>
      <c r="L755" s="112"/>
      <c r="M755" s="118" t="s">
        <v>132</v>
      </c>
      <c r="N755" s="65" t="s">
        <v>6313</v>
      </c>
      <c r="O755" s="67" t="s">
        <v>6333</v>
      </c>
      <c r="P755" s="61" t="s">
        <v>5083</v>
      </c>
      <c r="Q755" s="112" t="s">
        <v>6327</v>
      </c>
      <c r="R755" s="151">
        <v>0</v>
      </c>
      <c r="S755" s="144">
        <v>0</v>
      </c>
      <c r="T755" s="282"/>
      <c r="U755" s="159"/>
      <c r="V755" s="282"/>
      <c r="W755" s="159"/>
      <c r="X755" s="114"/>
      <c r="Y755" s="159"/>
      <c r="Z755" s="114"/>
      <c r="AA755" s="159"/>
      <c r="AB755" s="114"/>
      <c r="AC755" s="159"/>
      <c r="AD755" s="114"/>
      <c r="AE755" s="159"/>
      <c r="AF755" s="114"/>
      <c r="AG755" s="159"/>
      <c r="AH755" s="114"/>
      <c r="AI755" s="159"/>
      <c r="AJ755" s="114"/>
      <c r="AK755" s="159"/>
      <c r="AL755" s="114"/>
      <c r="AM755" s="159"/>
      <c r="AN755" s="144">
        <v>1</v>
      </c>
      <c r="AO755" s="161">
        <v>0.5</v>
      </c>
      <c r="AP755" s="130">
        <v>0</v>
      </c>
      <c r="AQ755" s="212">
        <v>0</v>
      </c>
      <c r="AR755" s="66">
        <v>0</v>
      </c>
      <c r="AS755" s="120">
        <v>1</v>
      </c>
      <c r="AT755" s="121">
        <v>0</v>
      </c>
      <c r="AU755" s="66">
        <v>0</v>
      </c>
      <c r="AV755" s="122">
        <v>0</v>
      </c>
      <c r="AW755" s="121">
        <v>0</v>
      </c>
      <c r="AX755" s="66">
        <v>1</v>
      </c>
      <c r="AY755" s="122">
        <v>0.5</v>
      </c>
      <c r="AZ755" s="121">
        <v>0</v>
      </c>
      <c r="BA755" s="66">
        <v>0</v>
      </c>
      <c r="BB755" s="122">
        <v>0</v>
      </c>
      <c r="BC755" s="121">
        <v>0</v>
      </c>
      <c r="BD755" s="66">
        <v>0</v>
      </c>
      <c r="BE755" s="122">
        <v>0</v>
      </c>
      <c r="BF755" s="113">
        <v>0</v>
      </c>
      <c r="BG755" s="66">
        <v>1</v>
      </c>
      <c r="BH755" s="66">
        <v>0.5</v>
      </c>
      <c r="BI755" s="151">
        <v>1</v>
      </c>
      <c r="BJ755" s="143">
        <v>10</v>
      </c>
      <c r="BK755" s="154">
        <v>0</v>
      </c>
      <c r="BL755" s="144">
        <v>0</v>
      </c>
      <c r="BM755" s="135">
        <v>0</v>
      </c>
      <c r="BN755" s="145">
        <v>0</v>
      </c>
      <c r="BO755" s="135">
        <v>0</v>
      </c>
      <c r="BP755" s="146">
        <v>0</v>
      </c>
      <c r="BQ755" s="135">
        <v>0</v>
      </c>
      <c r="BR755" s="145">
        <v>0</v>
      </c>
      <c r="BS755" s="135">
        <v>0</v>
      </c>
      <c r="BT755" s="155">
        <v>0</v>
      </c>
      <c r="BU755" s="149">
        <v>0</v>
      </c>
      <c r="BV755" s="144">
        <v>0</v>
      </c>
      <c r="BW755" s="145">
        <v>19</v>
      </c>
      <c r="BX755" s="146">
        <v>2</v>
      </c>
      <c r="BY755" s="147" t="s">
        <v>132</v>
      </c>
      <c r="BZ755" s="144">
        <v>0</v>
      </c>
      <c r="CA755" s="145">
        <v>0</v>
      </c>
      <c r="CB755" s="145">
        <v>0</v>
      </c>
      <c r="CC755" s="145">
        <v>0</v>
      </c>
      <c r="CD755" s="144">
        <v>0</v>
      </c>
      <c r="CE755" s="145">
        <v>0</v>
      </c>
      <c r="CF755" s="145">
        <v>0</v>
      </c>
      <c r="CG755" s="145">
        <v>0</v>
      </c>
      <c r="CH755" s="134" t="s">
        <v>132</v>
      </c>
      <c r="CI755" s="145"/>
      <c r="CJ755" s="148"/>
      <c r="CK755" s="149"/>
      <c r="CL755" s="144">
        <v>0</v>
      </c>
      <c r="CM755" s="145">
        <v>0</v>
      </c>
      <c r="CN755" s="145">
        <v>0</v>
      </c>
      <c r="CO755" s="134" t="s">
        <v>132</v>
      </c>
      <c r="CP755" s="136"/>
      <c r="CQ755" s="133" t="s">
        <v>132</v>
      </c>
      <c r="CR755" s="134" t="s">
        <v>132</v>
      </c>
      <c r="CS755" s="112"/>
      <c r="CT755" s="134" t="s">
        <v>132</v>
      </c>
      <c r="CU755" s="135"/>
      <c r="CV755" s="135"/>
      <c r="CW755" s="136" t="s">
        <v>132</v>
      </c>
      <c r="CX755" s="137" t="s">
        <v>132</v>
      </c>
      <c r="CY755" s="137" t="s">
        <v>132</v>
      </c>
      <c r="CZ755" s="137" t="s">
        <v>132</v>
      </c>
      <c r="DA755" s="61"/>
      <c r="DB755" s="156" t="s">
        <v>2744</v>
      </c>
      <c r="DC755" s="138" t="s">
        <v>149</v>
      </c>
      <c r="DD755" s="139" t="s">
        <v>2736</v>
      </c>
      <c r="DE755" s="947" t="s">
        <v>150</v>
      </c>
    </row>
    <row r="756" spans="1:109" ht="40.5">
      <c r="A756" s="49"/>
      <c r="B756" s="59">
        <f t="shared" ca="1" si="11"/>
        <v>748</v>
      </c>
      <c r="C756" s="115" t="s">
        <v>313</v>
      </c>
      <c r="D756" s="150">
        <v>7310839</v>
      </c>
      <c r="E756" s="65" t="s">
        <v>6334</v>
      </c>
      <c r="F756" s="116" t="s">
        <v>132</v>
      </c>
      <c r="G756" s="117" t="s">
        <v>132</v>
      </c>
      <c r="H756" s="27">
        <v>21002</v>
      </c>
      <c r="I756" s="65" t="s">
        <v>477</v>
      </c>
      <c r="J756" s="67" t="s">
        <v>6330</v>
      </c>
      <c r="K756" s="61" t="s">
        <v>479</v>
      </c>
      <c r="L756" s="112"/>
      <c r="M756" s="118" t="s">
        <v>132</v>
      </c>
      <c r="N756" s="65" t="s">
        <v>6313</v>
      </c>
      <c r="O756" s="67" t="s">
        <v>6335</v>
      </c>
      <c r="P756" s="61" t="s">
        <v>5095</v>
      </c>
      <c r="Q756" s="112" t="s">
        <v>6336</v>
      </c>
      <c r="R756" s="151">
        <v>0</v>
      </c>
      <c r="S756" s="144">
        <v>0</v>
      </c>
      <c r="T756" s="282"/>
      <c r="U756" s="159"/>
      <c r="V756" s="282"/>
      <c r="W756" s="159"/>
      <c r="X756" s="114"/>
      <c r="Y756" s="159"/>
      <c r="Z756" s="114"/>
      <c r="AA756" s="159"/>
      <c r="AB756" s="114"/>
      <c r="AC756" s="159"/>
      <c r="AD756" s="114"/>
      <c r="AE756" s="159"/>
      <c r="AF756" s="114"/>
      <c r="AG756" s="159"/>
      <c r="AH756" s="114"/>
      <c r="AI756" s="159"/>
      <c r="AJ756" s="114"/>
      <c r="AK756" s="159"/>
      <c r="AL756" s="114"/>
      <c r="AM756" s="159"/>
      <c r="AN756" s="144">
        <v>1</v>
      </c>
      <c r="AO756" s="161">
        <v>0.5</v>
      </c>
      <c r="AP756" s="130">
        <v>0</v>
      </c>
      <c r="AQ756" s="212">
        <v>0</v>
      </c>
      <c r="AR756" s="66">
        <v>0</v>
      </c>
      <c r="AS756" s="120">
        <v>1</v>
      </c>
      <c r="AT756" s="121">
        <v>0</v>
      </c>
      <c r="AU756" s="66">
        <v>0</v>
      </c>
      <c r="AV756" s="122">
        <v>0</v>
      </c>
      <c r="AW756" s="121">
        <v>0</v>
      </c>
      <c r="AX756" s="66">
        <v>1</v>
      </c>
      <c r="AY756" s="122">
        <v>0.5</v>
      </c>
      <c r="AZ756" s="121">
        <v>0</v>
      </c>
      <c r="BA756" s="66">
        <v>0</v>
      </c>
      <c r="BB756" s="122">
        <v>0</v>
      </c>
      <c r="BC756" s="121">
        <v>0</v>
      </c>
      <c r="BD756" s="66">
        <v>0</v>
      </c>
      <c r="BE756" s="122">
        <v>0</v>
      </c>
      <c r="BF756" s="113">
        <v>0</v>
      </c>
      <c r="BG756" s="66">
        <v>1</v>
      </c>
      <c r="BH756" s="66">
        <v>0</v>
      </c>
      <c r="BI756" s="151">
        <v>0.5</v>
      </c>
      <c r="BJ756" s="143">
        <v>6</v>
      </c>
      <c r="BK756" s="154">
        <v>0</v>
      </c>
      <c r="BL756" s="144">
        <v>0</v>
      </c>
      <c r="BM756" s="135">
        <v>0</v>
      </c>
      <c r="BN756" s="145">
        <v>0</v>
      </c>
      <c r="BO756" s="135">
        <v>0</v>
      </c>
      <c r="BP756" s="146">
        <v>0</v>
      </c>
      <c r="BQ756" s="135">
        <v>0</v>
      </c>
      <c r="BR756" s="145">
        <v>0</v>
      </c>
      <c r="BS756" s="135">
        <v>0</v>
      </c>
      <c r="BT756" s="155">
        <v>0</v>
      </c>
      <c r="BU756" s="149">
        <v>0</v>
      </c>
      <c r="BV756" s="144">
        <v>0</v>
      </c>
      <c r="BW756" s="145">
        <v>0</v>
      </c>
      <c r="BX756" s="146">
        <v>0</v>
      </c>
      <c r="BY756" s="147" t="s">
        <v>132</v>
      </c>
      <c r="BZ756" s="144">
        <v>0</v>
      </c>
      <c r="CA756" s="145">
        <v>0</v>
      </c>
      <c r="CB756" s="145">
        <v>0</v>
      </c>
      <c r="CC756" s="145">
        <v>0</v>
      </c>
      <c r="CD756" s="144">
        <v>0</v>
      </c>
      <c r="CE756" s="145">
        <v>0</v>
      </c>
      <c r="CF756" s="145">
        <v>0</v>
      </c>
      <c r="CG756" s="145">
        <v>0</v>
      </c>
      <c r="CH756" s="134" t="s">
        <v>132</v>
      </c>
      <c r="CI756" s="145"/>
      <c r="CJ756" s="148"/>
      <c r="CK756" s="149"/>
      <c r="CL756" s="144">
        <v>0</v>
      </c>
      <c r="CM756" s="145">
        <v>0</v>
      </c>
      <c r="CN756" s="145">
        <v>0</v>
      </c>
      <c r="CO756" s="134" t="s">
        <v>132</v>
      </c>
      <c r="CP756" s="136"/>
      <c r="CQ756" s="133" t="s">
        <v>132</v>
      </c>
      <c r="CR756" s="134" t="s">
        <v>132</v>
      </c>
      <c r="CS756" s="112"/>
      <c r="CT756" s="134" t="s">
        <v>132</v>
      </c>
      <c r="CU756" s="135"/>
      <c r="CV756" s="135"/>
      <c r="CW756" s="136" t="s">
        <v>132</v>
      </c>
      <c r="CX756" s="137" t="s">
        <v>132</v>
      </c>
      <c r="CY756" s="137" t="s">
        <v>132</v>
      </c>
      <c r="CZ756" s="137" t="s">
        <v>132</v>
      </c>
      <c r="DA756" s="61"/>
      <c r="DB756" s="156" t="s">
        <v>3015</v>
      </c>
      <c r="DC756" s="138" t="s">
        <v>137</v>
      </c>
      <c r="DD756" s="139" t="s">
        <v>2736</v>
      </c>
      <c r="DE756" s="947" t="s">
        <v>150</v>
      </c>
    </row>
    <row r="757" spans="1:109" ht="40.5">
      <c r="A757" s="49"/>
      <c r="B757" s="59">
        <f t="shared" ca="1" si="11"/>
        <v>749</v>
      </c>
      <c r="C757" s="115" t="s">
        <v>313</v>
      </c>
      <c r="D757" s="150">
        <v>7310672</v>
      </c>
      <c r="E757" s="65" t="s">
        <v>6337</v>
      </c>
      <c r="F757" s="116" t="s">
        <v>132</v>
      </c>
      <c r="G757" s="117" t="s">
        <v>132</v>
      </c>
      <c r="H757" s="27">
        <v>34198</v>
      </c>
      <c r="I757" s="65" t="s">
        <v>477</v>
      </c>
      <c r="J757" s="67" t="s">
        <v>6330</v>
      </c>
      <c r="K757" s="61" t="s">
        <v>479</v>
      </c>
      <c r="L757" s="112"/>
      <c r="M757" s="118" t="s">
        <v>132</v>
      </c>
      <c r="N757" s="65" t="s">
        <v>6313</v>
      </c>
      <c r="O757" s="67" t="s">
        <v>6338</v>
      </c>
      <c r="P757" s="61" t="s">
        <v>5095</v>
      </c>
      <c r="Q757" s="112" t="s">
        <v>6339</v>
      </c>
      <c r="R757" s="151">
        <v>0</v>
      </c>
      <c r="S757" s="144">
        <v>0</v>
      </c>
      <c r="T757" s="282"/>
      <c r="U757" s="159"/>
      <c r="V757" s="282"/>
      <c r="W757" s="159"/>
      <c r="X757" s="114"/>
      <c r="Y757" s="159"/>
      <c r="Z757" s="114"/>
      <c r="AA757" s="159"/>
      <c r="AB757" s="114"/>
      <c r="AC757" s="159"/>
      <c r="AD757" s="114"/>
      <c r="AE757" s="159"/>
      <c r="AF757" s="114"/>
      <c r="AG757" s="159"/>
      <c r="AH757" s="114"/>
      <c r="AI757" s="159"/>
      <c r="AJ757" s="114"/>
      <c r="AK757" s="159"/>
      <c r="AL757" s="114"/>
      <c r="AM757" s="159"/>
      <c r="AN757" s="144">
        <v>1</v>
      </c>
      <c r="AO757" s="161">
        <v>0.5</v>
      </c>
      <c r="AP757" s="130">
        <v>0</v>
      </c>
      <c r="AQ757" s="212">
        <v>0</v>
      </c>
      <c r="AR757" s="66">
        <v>0</v>
      </c>
      <c r="AS757" s="120">
        <v>1</v>
      </c>
      <c r="AT757" s="121">
        <v>0</v>
      </c>
      <c r="AU757" s="66">
        <v>0</v>
      </c>
      <c r="AV757" s="122">
        <v>0</v>
      </c>
      <c r="AW757" s="121">
        <v>0</v>
      </c>
      <c r="AX757" s="66">
        <v>2</v>
      </c>
      <c r="AY757" s="122">
        <v>0.5</v>
      </c>
      <c r="AZ757" s="121">
        <v>0</v>
      </c>
      <c r="BA757" s="66">
        <v>0</v>
      </c>
      <c r="BB757" s="122">
        <v>0</v>
      </c>
      <c r="BC757" s="121">
        <v>0</v>
      </c>
      <c r="BD757" s="66">
        <v>0</v>
      </c>
      <c r="BE757" s="122">
        <v>0</v>
      </c>
      <c r="BF757" s="113">
        <v>0</v>
      </c>
      <c r="BG757" s="66">
        <v>1</v>
      </c>
      <c r="BH757" s="66">
        <v>0.5</v>
      </c>
      <c r="BI757" s="151">
        <v>2</v>
      </c>
      <c r="BJ757" s="143">
        <v>20</v>
      </c>
      <c r="BK757" s="154">
        <v>0</v>
      </c>
      <c r="BL757" s="144">
        <v>0</v>
      </c>
      <c r="BM757" s="135">
        <v>0</v>
      </c>
      <c r="BN757" s="145">
        <v>0</v>
      </c>
      <c r="BO757" s="135">
        <v>0</v>
      </c>
      <c r="BP757" s="146">
        <v>0</v>
      </c>
      <c r="BQ757" s="135">
        <v>0</v>
      </c>
      <c r="BR757" s="145">
        <v>0</v>
      </c>
      <c r="BS757" s="135">
        <v>0</v>
      </c>
      <c r="BT757" s="155">
        <v>0</v>
      </c>
      <c r="BU757" s="149">
        <v>0</v>
      </c>
      <c r="BV757" s="144">
        <v>0</v>
      </c>
      <c r="BW757" s="145">
        <v>0</v>
      </c>
      <c r="BX757" s="146">
        <v>0</v>
      </c>
      <c r="BY757" s="147" t="s">
        <v>132</v>
      </c>
      <c r="BZ757" s="144">
        <v>0</v>
      </c>
      <c r="CA757" s="145">
        <v>0</v>
      </c>
      <c r="CB757" s="145">
        <v>0</v>
      </c>
      <c r="CC757" s="145">
        <v>0</v>
      </c>
      <c r="CD757" s="144">
        <v>0</v>
      </c>
      <c r="CE757" s="145">
        <v>0</v>
      </c>
      <c r="CF757" s="145">
        <v>0</v>
      </c>
      <c r="CG757" s="145">
        <v>0</v>
      </c>
      <c r="CH757" s="134" t="s">
        <v>132</v>
      </c>
      <c r="CI757" s="145"/>
      <c r="CJ757" s="148"/>
      <c r="CK757" s="149"/>
      <c r="CL757" s="144">
        <v>0</v>
      </c>
      <c r="CM757" s="145">
        <v>0</v>
      </c>
      <c r="CN757" s="145">
        <v>0</v>
      </c>
      <c r="CO757" s="134" t="s">
        <v>132</v>
      </c>
      <c r="CP757" s="136"/>
      <c r="CQ757" s="133" t="s">
        <v>132</v>
      </c>
      <c r="CR757" s="134" t="s">
        <v>132</v>
      </c>
      <c r="CS757" s="112"/>
      <c r="CT757" s="134" t="s">
        <v>132</v>
      </c>
      <c r="CU757" s="135"/>
      <c r="CV757" s="135"/>
      <c r="CW757" s="136" t="s">
        <v>132</v>
      </c>
      <c r="CX757" s="137" t="s">
        <v>132</v>
      </c>
      <c r="CY757" s="137" t="s">
        <v>132</v>
      </c>
      <c r="CZ757" s="137" t="s">
        <v>132</v>
      </c>
      <c r="DA757" s="61"/>
      <c r="DB757" s="156" t="s">
        <v>3015</v>
      </c>
      <c r="DC757" s="138" t="s">
        <v>137</v>
      </c>
      <c r="DD757" s="139" t="s">
        <v>2736</v>
      </c>
      <c r="DE757" s="947" t="s">
        <v>150</v>
      </c>
    </row>
    <row r="758" spans="1:109" ht="27">
      <c r="A758" s="49"/>
      <c r="B758" s="59">
        <f t="shared" ca="1" si="11"/>
        <v>750</v>
      </c>
      <c r="C758" s="115" t="s">
        <v>313</v>
      </c>
      <c r="D758" s="150">
        <v>7330163</v>
      </c>
      <c r="E758" s="65" t="s">
        <v>6340</v>
      </c>
      <c r="F758" s="116" t="s">
        <v>127</v>
      </c>
      <c r="G758" s="117" t="s">
        <v>132</v>
      </c>
      <c r="H758" s="27">
        <v>27576</v>
      </c>
      <c r="I758" s="65" t="s">
        <v>477</v>
      </c>
      <c r="J758" s="67" t="s">
        <v>6330</v>
      </c>
      <c r="K758" s="61" t="s">
        <v>479</v>
      </c>
      <c r="L758" s="112"/>
      <c r="M758" s="118" t="s">
        <v>132</v>
      </c>
      <c r="N758" s="65" t="s">
        <v>6313</v>
      </c>
      <c r="O758" s="67" t="s">
        <v>6341</v>
      </c>
      <c r="P758" s="61" t="s">
        <v>5083</v>
      </c>
      <c r="Q758" s="112" t="s">
        <v>6327</v>
      </c>
      <c r="R758" s="151">
        <v>0</v>
      </c>
      <c r="S758" s="144">
        <v>0</v>
      </c>
      <c r="T758" s="282"/>
      <c r="U758" s="159"/>
      <c r="V758" s="282"/>
      <c r="W758" s="159"/>
      <c r="X758" s="114"/>
      <c r="Y758" s="159"/>
      <c r="Z758" s="114"/>
      <c r="AA758" s="159"/>
      <c r="AB758" s="114"/>
      <c r="AC758" s="159"/>
      <c r="AD758" s="114"/>
      <c r="AE758" s="159"/>
      <c r="AF758" s="114"/>
      <c r="AG758" s="159"/>
      <c r="AH758" s="114"/>
      <c r="AI758" s="159"/>
      <c r="AJ758" s="114"/>
      <c r="AK758" s="159"/>
      <c r="AL758" s="114"/>
      <c r="AM758" s="159"/>
      <c r="AN758" s="144">
        <v>1</v>
      </c>
      <c r="AO758" s="161">
        <v>0.5</v>
      </c>
      <c r="AP758" s="130">
        <v>0</v>
      </c>
      <c r="AQ758" s="212">
        <v>0</v>
      </c>
      <c r="AR758" s="66">
        <v>0</v>
      </c>
      <c r="AS758" s="120">
        <v>0</v>
      </c>
      <c r="AT758" s="121">
        <v>1</v>
      </c>
      <c r="AU758" s="66">
        <v>0</v>
      </c>
      <c r="AV758" s="122">
        <v>0</v>
      </c>
      <c r="AW758" s="121">
        <v>0</v>
      </c>
      <c r="AX758" s="66">
        <v>0</v>
      </c>
      <c r="AY758" s="122">
        <v>0</v>
      </c>
      <c r="AZ758" s="121">
        <v>0</v>
      </c>
      <c r="BA758" s="66">
        <v>0</v>
      </c>
      <c r="BB758" s="122">
        <v>0</v>
      </c>
      <c r="BC758" s="121">
        <v>0</v>
      </c>
      <c r="BD758" s="66">
        <v>0</v>
      </c>
      <c r="BE758" s="122">
        <v>0</v>
      </c>
      <c r="BF758" s="113">
        <v>1</v>
      </c>
      <c r="BG758" s="66">
        <v>0</v>
      </c>
      <c r="BH758" s="66">
        <v>0</v>
      </c>
      <c r="BI758" s="151">
        <v>3</v>
      </c>
      <c r="BJ758" s="143">
        <v>10</v>
      </c>
      <c r="BK758" s="154">
        <v>10</v>
      </c>
      <c r="BL758" s="144">
        <v>0</v>
      </c>
      <c r="BM758" s="135">
        <v>0</v>
      </c>
      <c r="BN758" s="145">
        <v>0</v>
      </c>
      <c r="BO758" s="135">
        <v>0</v>
      </c>
      <c r="BP758" s="146">
        <v>0</v>
      </c>
      <c r="BQ758" s="135">
        <v>0</v>
      </c>
      <c r="BR758" s="145">
        <v>0</v>
      </c>
      <c r="BS758" s="135">
        <v>0</v>
      </c>
      <c r="BT758" s="155">
        <v>0</v>
      </c>
      <c r="BU758" s="149">
        <v>0</v>
      </c>
      <c r="BV758" s="144">
        <v>0</v>
      </c>
      <c r="BW758" s="145">
        <v>3</v>
      </c>
      <c r="BX758" s="146">
        <v>1</v>
      </c>
      <c r="BY758" s="147" t="s">
        <v>132</v>
      </c>
      <c r="BZ758" s="144">
        <v>0</v>
      </c>
      <c r="CA758" s="145">
        <v>0</v>
      </c>
      <c r="CB758" s="145">
        <v>0</v>
      </c>
      <c r="CC758" s="145">
        <v>0</v>
      </c>
      <c r="CD758" s="144">
        <v>0</v>
      </c>
      <c r="CE758" s="145">
        <v>34</v>
      </c>
      <c r="CF758" s="145">
        <v>34</v>
      </c>
      <c r="CG758" s="145">
        <v>56</v>
      </c>
      <c r="CH758" s="134" t="s">
        <v>132</v>
      </c>
      <c r="CI758" s="145"/>
      <c r="CJ758" s="148"/>
      <c r="CK758" s="149"/>
      <c r="CL758" s="144">
        <v>0</v>
      </c>
      <c r="CM758" s="145">
        <v>0</v>
      </c>
      <c r="CN758" s="145">
        <v>0</v>
      </c>
      <c r="CO758" s="134" t="s">
        <v>132</v>
      </c>
      <c r="CP758" s="136"/>
      <c r="CQ758" s="133" t="s">
        <v>132</v>
      </c>
      <c r="CR758" s="134" t="s">
        <v>132</v>
      </c>
      <c r="CS758" s="112"/>
      <c r="CT758" s="134" t="s">
        <v>132</v>
      </c>
      <c r="CU758" s="135"/>
      <c r="CV758" s="135"/>
      <c r="CW758" s="136" t="s">
        <v>132</v>
      </c>
      <c r="CX758" s="137" t="s">
        <v>132</v>
      </c>
      <c r="CY758" s="137" t="s">
        <v>132</v>
      </c>
      <c r="CZ758" s="137" t="s">
        <v>132</v>
      </c>
      <c r="DA758" s="61"/>
      <c r="DB758" s="156" t="s">
        <v>2744</v>
      </c>
      <c r="DC758" s="138" t="s">
        <v>149</v>
      </c>
      <c r="DD758" s="139" t="s">
        <v>2736</v>
      </c>
      <c r="DE758" s="947" t="s">
        <v>150</v>
      </c>
    </row>
    <row r="759" spans="1:109" ht="40.5">
      <c r="A759" s="49"/>
      <c r="B759" s="59">
        <f t="shared" ca="1" si="11"/>
        <v>751</v>
      </c>
      <c r="C759" s="115" t="s">
        <v>313</v>
      </c>
      <c r="D759" s="150">
        <v>7330171</v>
      </c>
      <c r="E759" s="65" t="s">
        <v>6342</v>
      </c>
      <c r="F759" s="116" t="s">
        <v>127</v>
      </c>
      <c r="G759" s="117" t="s">
        <v>132</v>
      </c>
      <c r="H759" s="27">
        <v>27584</v>
      </c>
      <c r="I759" s="65" t="s">
        <v>477</v>
      </c>
      <c r="J759" s="67" t="s">
        <v>6330</v>
      </c>
      <c r="K759" s="61" t="s">
        <v>479</v>
      </c>
      <c r="L759" s="112"/>
      <c r="M759" s="118" t="s">
        <v>132</v>
      </c>
      <c r="N759" s="65" t="s">
        <v>6313</v>
      </c>
      <c r="O759" s="67" t="s">
        <v>6343</v>
      </c>
      <c r="P759" s="61" t="s">
        <v>5095</v>
      </c>
      <c r="Q759" s="112" t="s">
        <v>6339</v>
      </c>
      <c r="R759" s="151">
        <v>0</v>
      </c>
      <c r="S759" s="144">
        <v>0</v>
      </c>
      <c r="T759" s="282"/>
      <c r="U759" s="159"/>
      <c r="V759" s="282"/>
      <c r="W759" s="159"/>
      <c r="X759" s="114"/>
      <c r="Y759" s="159"/>
      <c r="Z759" s="114"/>
      <c r="AA759" s="159"/>
      <c r="AB759" s="114"/>
      <c r="AC759" s="159"/>
      <c r="AD759" s="114"/>
      <c r="AE759" s="159"/>
      <c r="AF759" s="114"/>
      <c r="AG759" s="159"/>
      <c r="AH759" s="114"/>
      <c r="AI759" s="159"/>
      <c r="AJ759" s="114"/>
      <c r="AK759" s="159"/>
      <c r="AL759" s="114"/>
      <c r="AM759" s="159"/>
      <c r="AN759" s="144">
        <v>1</v>
      </c>
      <c r="AO759" s="161">
        <v>0.5</v>
      </c>
      <c r="AP759" s="130">
        <v>0</v>
      </c>
      <c r="AQ759" s="212">
        <v>0</v>
      </c>
      <c r="AR759" s="66">
        <v>0</v>
      </c>
      <c r="AS759" s="120">
        <v>0</v>
      </c>
      <c r="AT759" s="121">
        <v>0</v>
      </c>
      <c r="AU759" s="66">
        <v>1</v>
      </c>
      <c r="AV759" s="122">
        <v>0</v>
      </c>
      <c r="AW759" s="121">
        <v>0</v>
      </c>
      <c r="AX759" s="66">
        <v>0</v>
      </c>
      <c r="AY759" s="122">
        <v>0</v>
      </c>
      <c r="AZ759" s="121">
        <v>0</v>
      </c>
      <c r="BA759" s="66">
        <v>0</v>
      </c>
      <c r="BB759" s="122">
        <v>0</v>
      </c>
      <c r="BC759" s="121">
        <v>0</v>
      </c>
      <c r="BD759" s="66">
        <v>0</v>
      </c>
      <c r="BE759" s="122">
        <v>0</v>
      </c>
      <c r="BF759" s="113">
        <v>0</v>
      </c>
      <c r="BG759" s="66">
        <v>1</v>
      </c>
      <c r="BH759" s="66">
        <v>0.5</v>
      </c>
      <c r="BI759" s="151">
        <v>1</v>
      </c>
      <c r="BJ759" s="143">
        <v>8</v>
      </c>
      <c r="BK759" s="154">
        <v>8</v>
      </c>
      <c r="BL759" s="144">
        <v>0</v>
      </c>
      <c r="BM759" s="135">
        <v>0</v>
      </c>
      <c r="BN759" s="145">
        <v>0</v>
      </c>
      <c r="BO759" s="135">
        <v>0</v>
      </c>
      <c r="BP759" s="146">
        <v>0</v>
      </c>
      <c r="BQ759" s="135">
        <v>0</v>
      </c>
      <c r="BR759" s="145">
        <v>0</v>
      </c>
      <c r="BS759" s="135">
        <v>0</v>
      </c>
      <c r="BT759" s="155">
        <v>0</v>
      </c>
      <c r="BU759" s="149">
        <v>0</v>
      </c>
      <c r="BV759" s="144">
        <v>0</v>
      </c>
      <c r="BW759" s="145">
        <v>0</v>
      </c>
      <c r="BX759" s="146">
        <v>0</v>
      </c>
      <c r="BY759" s="147" t="s">
        <v>132</v>
      </c>
      <c r="BZ759" s="144">
        <v>0</v>
      </c>
      <c r="CA759" s="145">
        <v>0</v>
      </c>
      <c r="CB759" s="145">
        <v>0</v>
      </c>
      <c r="CC759" s="145">
        <v>0</v>
      </c>
      <c r="CD759" s="144">
        <v>0</v>
      </c>
      <c r="CE759" s="145">
        <v>0</v>
      </c>
      <c r="CF759" s="145">
        <v>0</v>
      </c>
      <c r="CG759" s="145">
        <v>0</v>
      </c>
      <c r="CH759" s="134" t="s">
        <v>132</v>
      </c>
      <c r="CI759" s="145"/>
      <c r="CJ759" s="148"/>
      <c r="CK759" s="149"/>
      <c r="CL759" s="144">
        <v>0</v>
      </c>
      <c r="CM759" s="145">
        <v>0</v>
      </c>
      <c r="CN759" s="145">
        <v>0</v>
      </c>
      <c r="CO759" s="134" t="s">
        <v>132</v>
      </c>
      <c r="CP759" s="136"/>
      <c r="CQ759" s="133" t="s">
        <v>132</v>
      </c>
      <c r="CR759" s="134" t="s">
        <v>132</v>
      </c>
      <c r="CS759" s="112"/>
      <c r="CT759" s="134" t="s">
        <v>132</v>
      </c>
      <c r="CU759" s="135"/>
      <c r="CV759" s="135"/>
      <c r="CW759" s="136" t="s">
        <v>132</v>
      </c>
      <c r="CX759" s="137" t="s">
        <v>132</v>
      </c>
      <c r="CY759" s="137" t="s">
        <v>132</v>
      </c>
      <c r="CZ759" s="137" t="s">
        <v>132</v>
      </c>
      <c r="DA759" s="162"/>
      <c r="DB759" s="156" t="s">
        <v>3015</v>
      </c>
      <c r="DC759" s="138" t="s">
        <v>137</v>
      </c>
      <c r="DD759" s="128" t="s">
        <v>2736</v>
      </c>
      <c r="DE759" s="947" t="s">
        <v>150</v>
      </c>
    </row>
    <row r="760" spans="1:109" ht="27">
      <c r="A760" s="49"/>
      <c r="B760" s="59">
        <f t="shared" ca="1" si="11"/>
        <v>752</v>
      </c>
      <c r="C760" s="115" t="s">
        <v>313</v>
      </c>
      <c r="D760" s="150" t="s">
        <v>6344</v>
      </c>
      <c r="E760" s="65" t="s">
        <v>6345</v>
      </c>
      <c r="F760" s="116" t="s">
        <v>132</v>
      </c>
      <c r="G760" s="117" t="s">
        <v>132</v>
      </c>
      <c r="H760" s="27">
        <v>43927</v>
      </c>
      <c r="I760" s="65" t="s">
        <v>477</v>
      </c>
      <c r="J760" s="67" t="s">
        <v>6330</v>
      </c>
      <c r="K760" s="61" t="s">
        <v>479</v>
      </c>
      <c r="L760" s="112"/>
      <c r="M760" s="118" t="s">
        <v>132</v>
      </c>
      <c r="N760" s="65" t="s">
        <v>6313</v>
      </c>
      <c r="O760" s="67" t="s">
        <v>6346</v>
      </c>
      <c r="P760" s="61" t="s">
        <v>5083</v>
      </c>
      <c r="Q760" s="112" t="s">
        <v>6327</v>
      </c>
      <c r="R760" s="151">
        <v>0</v>
      </c>
      <c r="S760" s="144">
        <v>0</v>
      </c>
      <c r="T760" s="282"/>
      <c r="U760" s="159"/>
      <c r="V760" s="282"/>
      <c r="W760" s="159"/>
      <c r="X760" s="114"/>
      <c r="Y760" s="159"/>
      <c r="Z760" s="114"/>
      <c r="AA760" s="159"/>
      <c r="AB760" s="114"/>
      <c r="AC760" s="159"/>
      <c r="AD760" s="114"/>
      <c r="AE760" s="159"/>
      <c r="AF760" s="114"/>
      <c r="AG760" s="159"/>
      <c r="AH760" s="114"/>
      <c r="AI760" s="159"/>
      <c r="AJ760" s="114"/>
      <c r="AK760" s="159"/>
      <c r="AL760" s="114"/>
      <c r="AM760" s="159"/>
      <c r="AN760" s="144">
        <v>3</v>
      </c>
      <c r="AO760" s="161">
        <v>1</v>
      </c>
      <c r="AP760" s="130">
        <v>0</v>
      </c>
      <c r="AQ760" s="212">
        <v>0</v>
      </c>
      <c r="AR760" s="66">
        <v>0</v>
      </c>
      <c r="AS760" s="120">
        <v>2</v>
      </c>
      <c r="AT760" s="121">
        <v>0</v>
      </c>
      <c r="AU760" s="66">
        <v>0</v>
      </c>
      <c r="AV760" s="122">
        <v>0</v>
      </c>
      <c r="AW760" s="121">
        <v>2</v>
      </c>
      <c r="AX760" s="66">
        <v>1</v>
      </c>
      <c r="AY760" s="122">
        <v>0.5</v>
      </c>
      <c r="AZ760" s="121">
        <v>0</v>
      </c>
      <c r="BA760" s="66">
        <v>0</v>
      </c>
      <c r="BB760" s="122">
        <v>0</v>
      </c>
      <c r="BC760" s="121">
        <v>0</v>
      </c>
      <c r="BD760" s="66">
        <v>0</v>
      </c>
      <c r="BE760" s="122">
        <v>0</v>
      </c>
      <c r="BF760" s="113">
        <v>2</v>
      </c>
      <c r="BG760" s="66">
        <v>1</v>
      </c>
      <c r="BH760" s="66">
        <v>1</v>
      </c>
      <c r="BI760" s="151">
        <v>4</v>
      </c>
      <c r="BJ760" s="143">
        <v>15</v>
      </c>
      <c r="BK760" s="154">
        <v>0</v>
      </c>
      <c r="BL760" s="144">
        <v>0</v>
      </c>
      <c r="BM760" s="135">
        <v>0</v>
      </c>
      <c r="BN760" s="145">
        <v>0</v>
      </c>
      <c r="BO760" s="135">
        <v>0</v>
      </c>
      <c r="BP760" s="146">
        <v>0</v>
      </c>
      <c r="BQ760" s="135">
        <v>0</v>
      </c>
      <c r="BR760" s="145">
        <v>0</v>
      </c>
      <c r="BS760" s="135">
        <v>0</v>
      </c>
      <c r="BT760" s="155">
        <v>0</v>
      </c>
      <c r="BU760" s="149">
        <v>0</v>
      </c>
      <c r="BV760" s="144">
        <v>0</v>
      </c>
      <c r="BW760" s="145">
        <v>54</v>
      </c>
      <c r="BX760" s="146">
        <v>3</v>
      </c>
      <c r="BY760" s="147" t="s">
        <v>132</v>
      </c>
      <c r="BZ760" s="144">
        <v>0</v>
      </c>
      <c r="CA760" s="145">
        <v>0</v>
      </c>
      <c r="CB760" s="145">
        <v>0</v>
      </c>
      <c r="CC760" s="145">
        <v>0</v>
      </c>
      <c r="CD760" s="144">
        <v>0</v>
      </c>
      <c r="CE760" s="145">
        <v>0</v>
      </c>
      <c r="CF760" s="145">
        <v>0</v>
      </c>
      <c r="CG760" s="145">
        <v>0</v>
      </c>
      <c r="CH760" s="134" t="s">
        <v>132</v>
      </c>
      <c r="CI760" s="145"/>
      <c r="CJ760" s="148"/>
      <c r="CK760" s="149"/>
      <c r="CL760" s="144">
        <v>0</v>
      </c>
      <c r="CM760" s="145">
        <v>0</v>
      </c>
      <c r="CN760" s="145">
        <v>0</v>
      </c>
      <c r="CO760" s="134" t="s">
        <v>132</v>
      </c>
      <c r="CP760" s="136"/>
      <c r="CQ760" s="133" t="s">
        <v>132</v>
      </c>
      <c r="CR760" s="134" t="s">
        <v>132</v>
      </c>
      <c r="CS760" s="112"/>
      <c r="CT760" s="134" t="s">
        <v>132</v>
      </c>
      <c r="CU760" s="135"/>
      <c r="CV760" s="135"/>
      <c r="CW760" s="136" t="s">
        <v>132</v>
      </c>
      <c r="CX760" s="137" t="s">
        <v>132</v>
      </c>
      <c r="CY760" s="137" t="s">
        <v>132</v>
      </c>
      <c r="CZ760" s="137" t="s">
        <v>132</v>
      </c>
      <c r="DA760" s="162"/>
      <c r="DB760" s="156" t="s">
        <v>2744</v>
      </c>
      <c r="DC760" s="138" t="s">
        <v>149</v>
      </c>
      <c r="DD760" s="128" t="s">
        <v>2736</v>
      </c>
      <c r="DE760" s="947" t="s">
        <v>150</v>
      </c>
    </row>
    <row r="761" spans="1:109">
      <c r="A761" s="49"/>
      <c r="B761" s="59">
        <f t="shared" ca="1" si="11"/>
        <v>753</v>
      </c>
      <c r="C761" s="115" t="s">
        <v>313</v>
      </c>
      <c r="D761" s="150" t="s">
        <v>6347</v>
      </c>
      <c r="E761" s="65" t="s">
        <v>6348</v>
      </c>
      <c r="F761" s="116" t="s">
        <v>132</v>
      </c>
      <c r="G761" s="117" t="s">
        <v>132</v>
      </c>
      <c r="H761" s="27">
        <v>38078</v>
      </c>
      <c r="I761" s="65" t="s">
        <v>477</v>
      </c>
      <c r="J761" s="67" t="s">
        <v>6349</v>
      </c>
      <c r="K761" s="61" t="s">
        <v>479</v>
      </c>
      <c r="L761" s="112"/>
      <c r="M761" s="118" t="s">
        <v>132</v>
      </c>
      <c r="N761" s="65" t="s">
        <v>1902</v>
      </c>
      <c r="O761" s="67" t="s">
        <v>6350</v>
      </c>
      <c r="P761" s="67" t="s">
        <v>149</v>
      </c>
      <c r="Q761" s="112" t="s">
        <v>6351</v>
      </c>
      <c r="R761" s="151">
        <v>0</v>
      </c>
      <c r="S761" s="144">
        <v>0</v>
      </c>
      <c r="T761" s="282"/>
      <c r="U761" s="159"/>
      <c r="V761" s="282"/>
      <c r="W761" s="159"/>
      <c r="X761" s="114"/>
      <c r="Y761" s="159"/>
      <c r="Z761" s="114"/>
      <c r="AA761" s="159"/>
      <c r="AB761" s="114"/>
      <c r="AC761" s="159"/>
      <c r="AD761" s="114"/>
      <c r="AE761" s="159"/>
      <c r="AF761" s="114"/>
      <c r="AG761" s="159"/>
      <c r="AH761" s="114"/>
      <c r="AI761" s="159"/>
      <c r="AJ761" s="114"/>
      <c r="AK761" s="159"/>
      <c r="AL761" s="114"/>
      <c r="AM761" s="159"/>
      <c r="AN761" s="144">
        <v>1</v>
      </c>
      <c r="AO761" s="161">
        <v>0.5</v>
      </c>
      <c r="AP761" s="130">
        <v>0</v>
      </c>
      <c r="AQ761" s="212">
        <v>9</v>
      </c>
      <c r="AR761" s="66">
        <v>0</v>
      </c>
      <c r="AS761" s="120">
        <v>0</v>
      </c>
      <c r="AT761" s="121">
        <v>0</v>
      </c>
      <c r="AU761" s="66">
        <v>0</v>
      </c>
      <c r="AV761" s="122">
        <v>0</v>
      </c>
      <c r="AW761" s="121">
        <v>0</v>
      </c>
      <c r="AX761" s="66">
        <v>2</v>
      </c>
      <c r="AY761" s="122">
        <v>0.5</v>
      </c>
      <c r="AZ761" s="121">
        <v>0</v>
      </c>
      <c r="BA761" s="66">
        <v>0</v>
      </c>
      <c r="BB761" s="122">
        <v>0</v>
      </c>
      <c r="BC761" s="121">
        <v>0</v>
      </c>
      <c r="BD761" s="66">
        <v>0</v>
      </c>
      <c r="BE761" s="122">
        <v>0</v>
      </c>
      <c r="BF761" s="113">
        <v>0</v>
      </c>
      <c r="BG761" s="66">
        <v>1</v>
      </c>
      <c r="BH761" s="66">
        <v>0.5</v>
      </c>
      <c r="BI761" s="151">
        <v>1</v>
      </c>
      <c r="BJ761" s="143">
        <v>5</v>
      </c>
      <c r="BK761" s="154">
        <v>0</v>
      </c>
      <c r="BL761" s="144">
        <v>0</v>
      </c>
      <c r="BM761" s="135">
        <v>0</v>
      </c>
      <c r="BN761" s="145">
        <v>0</v>
      </c>
      <c r="BO761" s="135">
        <v>0</v>
      </c>
      <c r="BP761" s="146">
        <v>0</v>
      </c>
      <c r="BQ761" s="135">
        <v>0</v>
      </c>
      <c r="BR761" s="145">
        <v>0</v>
      </c>
      <c r="BS761" s="135">
        <v>0</v>
      </c>
      <c r="BT761" s="155">
        <v>0</v>
      </c>
      <c r="BU761" s="149">
        <v>0</v>
      </c>
      <c r="BV761" s="144">
        <v>0</v>
      </c>
      <c r="BW761" s="145">
        <v>0</v>
      </c>
      <c r="BX761" s="146">
        <v>0</v>
      </c>
      <c r="BY761" s="147" t="s">
        <v>132</v>
      </c>
      <c r="BZ761" s="144">
        <v>0</v>
      </c>
      <c r="CA761" s="145">
        <v>0</v>
      </c>
      <c r="CB761" s="145">
        <v>0</v>
      </c>
      <c r="CC761" s="145">
        <v>0</v>
      </c>
      <c r="CD761" s="144">
        <v>0</v>
      </c>
      <c r="CE761" s="145">
        <v>0</v>
      </c>
      <c r="CF761" s="145">
        <v>0</v>
      </c>
      <c r="CG761" s="145">
        <v>0</v>
      </c>
      <c r="CH761" s="134" t="s">
        <v>132</v>
      </c>
      <c r="CI761" s="145"/>
      <c r="CJ761" s="148"/>
      <c r="CK761" s="149"/>
      <c r="CL761" s="144">
        <v>0</v>
      </c>
      <c r="CM761" s="145">
        <v>0</v>
      </c>
      <c r="CN761" s="145">
        <v>0</v>
      </c>
      <c r="CO761" s="134" t="s">
        <v>132</v>
      </c>
      <c r="CP761" s="136"/>
      <c r="CQ761" s="133" t="s">
        <v>132</v>
      </c>
      <c r="CR761" s="134" t="s">
        <v>127</v>
      </c>
      <c r="CS761" s="112" t="s">
        <v>6352</v>
      </c>
      <c r="CT761" s="134" t="s">
        <v>132</v>
      </c>
      <c r="CU761" s="135"/>
      <c r="CV761" s="135"/>
      <c r="CW761" s="136" t="s">
        <v>132</v>
      </c>
      <c r="CX761" s="137" t="s">
        <v>132</v>
      </c>
      <c r="CY761" s="137" t="s">
        <v>132</v>
      </c>
      <c r="CZ761" s="137" t="s">
        <v>132</v>
      </c>
      <c r="DA761" s="163"/>
      <c r="DB761" s="156" t="s">
        <v>3015</v>
      </c>
      <c r="DC761" s="138" t="s">
        <v>137</v>
      </c>
      <c r="DD761" s="139" t="s">
        <v>2735</v>
      </c>
      <c r="DE761" s="947" t="s">
        <v>150</v>
      </c>
    </row>
    <row r="762" spans="1:109">
      <c r="A762" s="49"/>
      <c r="B762" s="59">
        <f t="shared" ca="1" si="11"/>
        <v>754</v>
      </c>
      <c r="C762" s="115" t="s">
        <v>313</v>
      </c>
      <c r="D762" s="150" t="s">
        <v>6353</v>
      </c>
      <c r="E762" s="73" t="s">
        <v>6354</v>
      </c>
      <c r="F762" s="76" t="s">
        <v>132</v>
      </c>
      <c r="G762" s="77" t="s">
        <v>132</v>
      </c>
      <c r="H762" s="27">
        <v>33329</v>
      </c>
      <c r="I762" s="73" t="s">
        <v>528</v>
      </c>
      <c r="J762" s="52" t="s">
        <v>6355</v>
      </c>
      <c r="K762" s="70" t="s">
        <v>479</v>
      </c>
      <c r="L762" s="126"/>
      <c r="M762" s="164" t="s">
        <v>132</v>
      </c>
      <c r="N762" s="73" t="s">
        <v>1902</v>
      </c>
      <c r="O762" s="52" t="s">
        <v>6356</v>
      </c>
      <c r="P762" s="52" t="s">
        <v>149</v>
      </c>
      <c r="Q762" s="126" t="s">
        <v>6357</v>
      </c>
      <c r="R762" s="165">
        <v>0</v>
      </c>
      <c r="S762" s="153">
        <v>0</v>
      </c>
      <c r="T762" s="815"/>
      <c r="U762" s="152"/>
      <c r="V762" s="815"/>
      <c r="W762" s="152"/>
      <c r="X762" s="119"/>
      <c r="Y762" s="152"/>
      <c r="Z762" s="119"/>
      <c r="AA762" s="152"/>
      <c r="AB762" s="119"/>
      <c r="AC762" s="152"/>
      <c r="AD762" s="119"/>
      <c r="AE762" s="152"/>
      <c r="AF762" s="119"/>
      <c r="AG762" s="152"/>
      <c r="AH762" s="119"/>
      <c r="AI762" s="152"/>
      <c r="AJ762" s="119"/>
      <c r="AK762" s="152"/>
      <c r="AL762" s="119"/>
      <c r="AM762" s="152"/>
      <c r="AN762" s="153">
        <v>0</v>
      </c>
      <c r="AO762" s="154">
        <v>0</v>
      </c>
      <c r="AP762" s="30">
        <v>0</v>
      </c>
      <c r="AQ762" s="56">
        <v>30</v>
      </c>
      <c r="AR762" s="31">
        <v>0</v>
      </c>
      <c r="AS762" s="53">
        <v>0</v>
      </c>
      <c r="AT762" s="28">
        <v>0</v>
      </c>
      <c r="AU762" s="31">
        <v>0</v>
      </c>
      <c r="AV762" s="131">
        <v>0</v>
      </c>
      <c r="AW762" s="28">
        <v>1</v>
      </c>
      <c r="AX762" s="31">
        <v>0</v>
      </c>
      <c r="AY762" s="131">
        <v>0</v>
      </c>
      <c r="AZ762" s="28">
        <v>0</v>
      </c>
      <c r="BA762" s="66">
        <v>0</v>
      </c>
      <c r="BB762" s="122">
        <v>0</v>
      </c>
      <c r="BC762" s="121">
        <v>1</v>
      </c>
      <c r="BD762" s="66">
        <v>0</v>
      </c>
      <c r="BE762" s="122">
        <v>0</v>
      </c>
      <c r="BF762" s="113">
        <v>1</v>
      </c>
      <c r="BG762" s="66">
        <v>0</v>
      </c>
      <c r="BH762" s="66">
        <v>0</v>
      </c>
      <c r="BI762" s="151">
        <v>2</v>
      </c>
      <c r="BJ762" s="143">
        <v>2.5</v>
      </c>
      <c r="BK762" s="154">
        <v>0</v>
      </c>
      <c r="BL762" s="144">
        <v>0</v>
      </c>
      <c r="BM762" s="135">
        <v>0</v>
      </c>
      <c r="BN762" s="145">
        <v>0</v>
      </c>
      <c r="BO762" s="135">
        <v>0</v>
      </c>
      <c r="BP762" s="146">
        <v>0</v>
      </c>
      <c r="BQ762" s="135">
        <v>0</v>
      </c>
      <c r="BR762" s="145">
        <v>0</v>
      </c>
      <c r="BS762" s="135">
        <v>0</v>
      </c>
      <c r="BT762" s="155">
        <v>0</v>
      </c>
      <c r="BU762" s="149">
        <v>0</v>
      </c>
      <c r="BV762" s="144">
        <v>0</v>
      </c>
      <c r="BW762" s="145">
        <v>0</v>
      </c>
      <c r="BX762" s="146">
        <v>0</v>
      </c>
      <c r="BY762" s="147" t="s">
        <v>132</v>
      </c>
      <c r="BZ762" s="144">
        <v>0</v>
      </c>
      <c r="CA762" s="145">
        <v>0</v>
      </c>
      <c r="CB762" s="145">
        <v>0</v>
      </c>
      <c r="CC762" s="145">
        <v>0</v>
      </c>
      <c r="CD762" s="144">
        <v>0</v>
      </c>
      <c r="CE762" s="145">
        <v>0</v>
      </c>
      <c r="CF762" s="145">
        <v>0</v>
      </c>
      <c r="CG762" s="145">
        <v>0</v>
      </c>
      <c r="CH762" s="134" t="s">
        <v>132</v>
      </c>
      <c r="CI762" s="145"/>
      <c r="CJ762" s="148"/>
      <c r="CK762" s="149"/>
      <c r="CL762" s="144">
        <v>0</v>
      </c>
      <c r="CM762" s="145">
        <v>0</v>
      </c>
      <c r="CN762" s="145">
        <v>0</v>
      </c>
      <c r="CO762" s="134" t="s">
        <v>132</v>
      </c>
      <c r="CP762" s="136"/>
      <c r="CQ762" s="133" t="s">
        <v>132</v>
      </c>
      <c r="CR762" s="134" t="s">
        <v>132</v>
      </c>
      <c r="CS762" s="112"/>
      <c r="CT762" s="134" t="s">
        <v>132</v>
      </c>
      <c r="CU762" s="135"/>
      <c r="CV762" s="135"/>
      <c r="CW762" s="136" t="s">
        <v>132</v>
      </c>
      <c r="CX762" s="137" t="s">
        <v>132</v>
      </c>
      <c r="CY762" s="137" t="s">
        <v>132</v>
      </c>
      <c r="CZ762" s="137" t="s">
        <v>132</v>
      </c>
      <c r="DA762" s="163"/>
      <c r="DB762" s="156" t="s">
        <v>3015</v>
      </c>
      <c r="DC762" s="138" t="s">
        <v>143</v>
      </c>
      <c r="DD762" s="139" t="s">
        <v>2736</v>
      </c>
      <c r="DE762" s="947" t="s">
        <v>160</v>
      </c>
    </row>
    <row r="763" spans="1:109" ht="27">
      <c r="A763" s="49"/>
      <c r="B763" s="59">
        <f t="shared" ca="1" si="11"/>
        <v>755</v>
      </c>
      <c r="C763" s="115" t="s">
        <v>313</v>
      </c>
      <c r="D763" s="150" t="s">
        <v>6358</v>
      </c>
      <c r="E763" s="65" t="s">
        <v>6359</v>
      </c>
      <c r="F763" s="116" t="s">
        <v>132</v>
      </c>
      <c r="G763" s="117" t="s">
        <v>132</v>
      </c>
      <c r="H763" s="27">
        <v>25294</v>
      </c>
      <c r="I763" s="65" t="s">
        <v>477</v>
      </c>
      <c r="J763" s="67" t="s">
        <v>6360</v>
      </c>
      <c r="K763" s="61" t="s">
        <v>479</v>
      </c>
      <c r="L763" s="112"/>
      <c r="M763" s="118" t="s">
        <v>127</v>
      </c>
      <c r="N763" s="65" t="s">
        <v>1902</v>
      </c>
      <c r="O763" s="67" t="s">
        <v>6361</v>
      </c>
      <c r="P763" s="67" t="s">
        <v>3920</v>
      </c>
      <c r="Q763" s="112"/>
      <c r="R763" s="151">
        <v>0</v>
      </c>
      <c r="S763" s="144">
        <v>1</v>
      </c>
      <c r="T763" s="282" t="s">
        <v>944</v>
      </c>
      <c r="U763" s="152">
        <v>9</v>
      </c>
      <c r="V763" s="815"/>
      <c r="W763" s="152"/>
      <c r="X763" s="119"/>
      <c r="Y763" s="152"/>
      <c r="Z763" s="119"/>
      <c r="AA763" s="152"/>
      <c r="AB763" s="119"/>
      <c r="AC763" s="152"/>
      <c r="AD763" s="119"/>
      <c r="AE763" s="152"/>
      <c r="AF763" s="119"/>
      <c r="AG763" s="152"/>
      <c r="AH763" s="119"/>
      <c r="AI763" s="152"/>
      <c r="AJ763" s="119"/>
      <c r="AK763" s="152"/>
      <c r="AL763" s="119"/>
      <c r="AM763" s="152"/>
      <c r="AN763" s="153">
        <v>0</v>
      </c>
      <c r="AO763" s="154">
        <v>0</v>
      </c>
      <c r="AP763" s="30">
        <v>0</v>
      </c>
      <c r="AQ763" s="56">
        <v>2</v>
      </c>
      <c r="AR763" s="31">
        <v>0</v>
      </c>
      <c r="AS763" s="120">
        <v>3</v>
      </c>
      <c r="AT763" s="121">
        <v>0</v>
      </c>
      <c r="AU763" s="66">
        <v>0</v>
      </c>
      <c r="AV763" s="122">
        <v>0</v>
      </c>
      <c r="AW763" s="121">
        <v>1</v>
      </c>
      <c r="AX763" s="66">
        <v>3</v>
      </c>
      <c r="AY763" s="122">
        <v>1.3</v>
      </c>
      <c r="AZ763" s="121">
        <v>0</v>
      </c>
      <c r="BA763" s="66">
        <v>0</v>
      </c>
      <c r="BB763" s="122">
        <v>0</v>
      </c>
      <c r="BC763" s="121">
        <v>0</v>
      </c>
      <c r="BD763" s="66">
        <v>0</v>
      </c>
      <c r="BE763" s="122">
        <v>0</v>
      </c>
      <c r="BF763" s="113">
        <v>1</v>
      </c>
      <c r="BG763" s="66">
        <v>2</v>
      </c>
      <c r="BH763" s="66">
        <v>1.1000000000000001</v>
      </c>
      <c r="BI763" s="151">
        <v>5</v>
      </c>
      <c r="BJ763" s="143">
        <v>7</v>
      </c>
      <c r="BK763" s="154">
        <v>0</v>
      </c>
      <c r="BL763" s="144">
        <v>5</v>
      </c>
      <c r="BM763" s="135">
        <v>0</v>
      </c>
      <c r="BN763" s="145">
        <v>57</v>
      </c>
      <c r="BO763" s="135">
        <v>0</v>
      </c>
      <c r="BP763" s="146">
        <v>57</v>
      </c>
      <c r="BQ763" s="135">
        <v>0</v>
      </c>
      <c r="BR763" s="145">
        <v>57</v>
      </c>
      <c r="BS763" s="135">
        <v>0</v>
      </c>
      <c r="BT763" s="155">
        <v>208</v>
      </c>
      <c r="BU763" s="149">
        <v>0</v>
      </c>
      <c r="BV763" s="144">
        <v>0</v>
      </c>
      <c r="BW763" s="145">
        <v>0</v>
      </c>
      <c r="BX763" s="146">
        <v>0</v>
      </c>
      <c r="BY763" s="147" t="s">
        <v>132</v>
      </c>
      <c r="BZ763" s="144">
        <v>1</v>
      </c>
      <c r="CA763" s="145">
        <v>7</v>
      </c>
      <c r="CB763" s="145">
        <v>7</v>
      </c>
      <c r="CC763" s="145">
        <v>7</v>
      </c>
      <c r="CD763" s="144">
        <v>0</v>
      </c>
      <c r="CE763" s="145">
        <v>0</v>
      </c>
      <c r="CF763" s="145">
        <v>0</v>
      </c>
      <c r="CG763" s="145">
        <v>0</v>
      </c>
      <c r="CH763" s="134" t="s">
        <v>132</v>
      </c>
      <c r="CI763" s="145"/>
      <c r="CJ763" s="148"/>
      <c r="CK763" s="149"/>
      <c r="CL763" s="144">
        <v>0</v>
      </c>
      <c r="CM763" s="145">
        <v>0</v>
      </c>
      <c r="CN763" s="145">
        <v>0</v>
      </c>
      <c r="CO763" s="134" t="s">
        <v>132</v>
      </c>
      <c r="CP763" s="136"/>
      <c r="CQ763" s="133" t="s">
        <v>132</v>
      </c>
      <c r="CR763" s="134" t="s">
        <v>127</v>
      </c>
      <c r="CS763" s="112" t="s">
        <v>6362</v>
      </c>
      <c r="CT763" s="134" t="s">
        <v>127</v>
      </c>
      <c r="CU763" s="135">
        <v>0</v>
      </c>
      <c r="CV763" s="135">
        <v>5</v>
      </c>
      <c r="CW763" s="136" t="s">
        <v>127</v>
      </c>
      <c r="CX763" s="137" t="s">
        <v>132</v>
      </c>
      <c r="CY763" s="137" t="s">
        <v>132</v>
      </c>
      <c r="CZ763" s="137" t="s">
        <v>132</v>
      </c>
      <c r="DA763" s="163" t="s">
        <v>2773</v>
      </c>
      <c r="DB763" s="156" t="s">
        <v>2744</v>
      </c>
      <c r="DC763" s="138" t="s">
        <v>149</v>
      </c>
      <c r="DD763" s="139" t="s">
        <v>2736</v>
      </c>
      <c r="DE763" s="947" t="s">
        <v>160</v>
      </c>
    </row>
    <row r="764" spans="1:109">
      <c r="A764" s="49"/>
      <c r="B764" s="59">
        <f t="shared" ca="1" si="11"/>
        <v>756</v>
      </c>
      <c r="C764" s="132" t="s">
        <v>313</v>
      </c>
      <c r="D764" s="150" t="s">
        <v>6363</v>
      </c>
      <c r="E764" s="65" t="s">
        <v>6364</v>
      </c>
      <c r="F764" s="116" t="s">
        <v>132</v>
      </c>
      <c r="G764" s="117" t="s">
        <v>132</v>
      </c>
      <c r="H764" s="27">
        <v>35521</v>
      </c>
      <c r="I764" s="73" t="s">
        <v>477</v>
      </c>
      <c r="J764" s="67" t="s">
        <v>6365</v>
      </c>
      <c r="K764" s="61" t="s">
        <v>479</v>
      </c>
      <c r="L764" s="112"/>
      <c r="M764" s="118" t="s">
        <v>132</v>
      </c>
      <c r="N764" s="65" t="s">
        <v>6366</v>
      </c>
      <c r="O764" s="67" t="s">
        <v>6367</v>
      </c>
      <c r="P764" s="61" t="s">
        <v>3920</v>
      </c>
      <c r="Q764" s="112"/>
      <c r="R764" s="151">
        <v>0</v>
      </c>
      <c r="S764" s="144">
        <v>0</v>
      </c>
      <c r="T764" s="282"/>
      <c r="U764" s="676"/>
      <c r="V764" s="282"/>
      <c r="W764" s="676"/>
      <c r="X764" s="114"/>
      <c r="Y764" s="676"/>
      <c r="Z764" s="114"/>
      <c r="AA764" s="676"/>
      <c r="AB764" s="114"/>
      <c r="AC764" s="676"/>
      <c r="AD764" s="114"/>
      <c r="AE764" s="676"/>
      <c r="AF764" s="114"/>
      <c r="AG764" s="676"/>
      <c r="AH764" s="114"/>
      <c r="AI764" s="676"/>
      <c r="AJ764" s="114"/>
      <c r="AK764" s="676"/>
      <c r="AL764" s="114"/>
      <c r="AM764" s="676"/>
      <c r="AN764" s="144">
        <v>0</v>
      </c>
      <c r="AO764" s="157">
        <v>0</v>
      </c>
      <c r="AP764" s="130">
        <v>0</v>
      </c>
      <c r="AQ764" s="212">
        <v>0</v>
      </c>
      <c r="AR764" s="66">
        <v>0</v>
      </c>
      <c r="AS764" s="120">
        <v>0</v>
      </c>
      <c r="AT764" s="121">
        <v>0</v>
      </c>
      <c r="AU764" s="66">
        <v>0</v>
      </c>
      <c r="AV764" s="122">
        <v>0</v>
      </c>
      <c r="AW764" s="121">
        <v>0</v>
      </c>
      <c r="AX764" s="66">
        <v>0</v>
      </c>
      <c r="AY764" s="122">
        <v>0</v>
      </c>
      <c r="AZ764" s="121">
        <v>0</v>
      </c>
      <c r="BA764" s="66">
        <v>0</v>
      </c>
      <c r="BB764" s="122">
        <v>0</v>
      </c>
      <c r="BC764" s="121">
        <v>0</v>
      </c>
      <c r="BD764" s="66">
        <v>0</v>
      </c>
      <c r="BE764" s="122">
        <v>0</v>
      </c>
      <c r="BF764" s="113">
        <v>0</v>
      </c>
      <c r="BG764" s="66">
        <v>0</v>
      </c>
      <c r="BH764" s="66">
        <v>0</v>
      </c>
      <c r="BI764" s="151">
        <v>1</v>
      </c>
      <c r="BJ764" s="158">
        <v>1.5</v>
      </c>
      <c r="BK764" s="154">
        <v>0</v>
      </c>
      <c r="BL764" s="144">
        <v>0</v>
      </c>
      <c r="BM764" s="135">
        <v>0</v>
      </c>
      <c r="BN764" s="145">
        <v>0</v>
      </c>
      <c r="BO764" s="135">
        <v>0</v>
      </c>
      <c r="BP764" s="146">
        <v>0</v>
      </c>
      <c r="BQ764" s="135">
        <v>0</v>
      </c>
      <c r="BR764" s="145">
        <v>0</v>
      </c>
      <c r="BS764" s="135">
        <v>0</v>
      </c>
      <c r="BT764" s="155">
        <v>0</v>
      </c>
      <c r="BU764" s="149">
        <v>0</v>
      </c>
      <c r="BV764" s="144">
        <v>0</v>
      </c>
      <c r="BW764" s="145">
        <v>0</v>
      </c>
      <c r="BX764" s="158">
        <v>0</v>
      </c>
      <c r="BY764" s="147" t="s">
        <v>132</v>
      </c>
      <c r="BZ764" s="144">
        <v>0</v>
      </c>
      <c r="CA764" s="145">
        <v>0</v>
      </c>
      <c r="CB764" s="145">
        <v>0</v>
      </c>
      <c r="CC764" s="145">
        <v>0</v>
      </c>
      <c r="CD764" s="144">
        <v>0</v>
      </c>
      <c r="CE764" s="145">
        <v>0</v>
      </c>
      <c r="CF764" s="145">
        <v>0</v>
      </c>
      <c r="CG764" s="145">
        <v>0</v>
      </c>
      <c r="CH764" s="134" t="s">
        <v>132</v>
      </c>
      <c r="CI764" s="145"/>
      <c r="CJ764" s="158"/>
      <c r="CK764" s="149"/>
      <c r="CL764" s="144">
        <v>0</v>
      </c>
      <c r="CM764" s="145">
        <v>0</v>
      </c>
      <c r="CN764" s="145">
        <v>0</v>
      </c>
      <c r="CO764" s="134" t="s">
        <v>132</v>
      </c>
      <c r="CP764" s="136"/>
      <c r="CQ764" s="133" t="s">
        <v>132</v>
      </c>
      <c r="CR764" s="134" t="s">
        <v>132</v>
      </c>
      <c r="CS764" s="112"/>
      <c r="CT764" s="134" t="s">
        <v>132</v>
      </c>
      <c r="CU764" s="135"/>
      <c r="CV764" s="135"/>
      <c r="CW764" s="136" t="s">
        <v>132</v>
      </c>
      <c r="CX764" s="137" t="s">
        <v>132</v>
      </c>
      <c r="CY764" s="137" t="s">
        <v>132</v>
      </c>
      <c r="CZ764" s="137" t="s">
        <v>132</v>
      </c>
      <c r="DA764" s="61"/>
      <c r="DB764" s="156" t="s">
        <v>2744</v>
      </c>
      <c r="DC764" s="138" t="s">
        <v>149</v>
      </c>
      <c r="DD764" s="139" t="s">
        <v>2736</v>
      </c>
      <c r="DE764" s="947" t="s">
        <v>210</v>
      </c>
    </row>
    <row r="765" spans="1:109">
      <c r="A765" s="49"/>
      <c r="B765" s="59">
        <f t="shared" ca="1" si="11"/>
        <v>757</v>
      </c>
      <c r="C765" s="115" t="s">
        <v>313</v>
      </c>
      <c r="D765" s="150" t="s">
        <v>6368</v>
      </c>
      <c r="E765" s="65" t="s">
        <v>6369</v>
      </c>
      <c r="F765" s="116" t="s">
        <v>132</v>
      </c>
      <c r="G765" s="117" t="s">
        <v>132</v>
      </c>
      <c r="H765" s="27">
        <v>38566</v>
      </c>
      <c r="I765" s="65" t="s">
        <v>477</v>
      </c>
      <c r="J765" s="67" t="s">
        <v>6365</v>
      </c>
      <c r="K765" s="61" t="s">
        <v>528</v>
      </c>
      <c r="L765" s="112" t="s">
        <v>2192</v>
      </c>
      <c r="M765" s="118" t="s">
        <v>132</v>
      </c>
      <c r="N765" s="65" t="s">
        <v>6366</v>
      </c>
      <c r="O765" s="67" t="s">
        <v>6370</v>
      </c>
      <c r="P765" s="61" t="s">
        <v>3920</v>
      </c>
      <c r="Q765" s="112"/>
      <c r="R765" s="151">
        <v>0</v>
      </c>
      <c r="S765" s="144">
        <v>0</v>
      </c>
      <c r="T765" s="282"/>
      <c r="U765" s="159"/>
      <c r="V765" s="282"/>
      <c r="W765" s="159"/>
      <c r="X765" s="114"/>
      <c r="Y765" s="159"/>
      <c r="Z765" s="114"/>
      <c r="AA765" s="159"/>
      <c r="AB765" s="114"/>
      <c r="AC765" s="159"/>
      <c r="AD765" s="114"/>
      <c r="AE765" s="159"/>
      <c r="AF765" s="114"/>
      <c r="AG765" s="159"/>
      <c r="AH765" s="114"/>
      <c r="AI765" s="159"/>
      <c r="AJ765" s="114"/>
      <c r="AK765" s="159"/>
      <c r="AL765" s="114"/>
      <c r="AM765" s="159"/>
      <c r="AN765" s="144">
        <v>0</v>
      </c>
      <c r="AO765" s="160">
        <v>0</v>
      </c>
      <c r="AP765" s="130">
        <v>0</v>
      </c>
      <c r="AQ765" s="212">
        <v>0</v>
      </c>
      <c r="AR765" s="66">
        <v>0</v>
      </c>
      <c r="AS765" s="120">
        <v>0</v>
      </c>
      <c r="AT765" s="121">
        <v>0</v>
      </c>
      <c r="AU765" s="66">
        <v>0</v>
      </c>
      <c r="AV765" s="122">
        <v>0</v>
      </c>
      <c r="AW765" s="121">
        <v>0</v>
      </c>
      <c r="AX765" s="66">
        <v>0</v>
      </c>
      <c r="AY765" s="122">
        <v>0</v>
      </c>
      <c r="AZ765" s="121">
        <v>0</v>
      </c>
      <c r="BA765" s="66">
        <v>0</v>
      </c>
      <c r="BB765" s="122">
        <v>0</v>
      </c>
      <c r="BC765" s="121">
        <v>0</v>
      </c>
      <c r="BD765" s="66">
        <v>0</v>
      </c>
      <c r="BE765" s="122">
        <v>0</v>
      </c>
      <c r="BF765" s="113">
        <v>0</v>
      </c>
      <c r="BG765" s="66">
        <v>0</v>
      </c>
      <c r="BH765" s="66">
        <v>0</v>
      </c>
      <c r="BI765" s="151">
        <v>1</v>
      </c>
      <c r="BJ765" s="143">
        <v>4.5</v>
      </c>
      <c r="BK765" s="154">
        <v>0</v>
      </c>
      <c r="BL765" s="144">
        <v>0</v>
      </c>
      <c r="BM765" s="135">
        <v>0</v>
      </c>
      <c r="BN765" s="145">
        <v>0</v>
      </c>
      <c r="BO765" s="135">
        <v>0</v>
      </c>
      <c r="BP765" s="146">
        <v>0</v>
      </c>
      <c r="BQ765" s="135">
        <v>0</v>
      </c>
      <c r="BR765" s="145">
        <v>0</v>
      </c>
      <c r="BS765" s="135">
        <v>0</v>
      </c>
      <c r="BT765" s="155">
        <v>0</v>
      </c>
      <c r="BU765" s="149">
        <v>0</v>
      </c>
      <c r="BV765" s="144">
        <v>0</v>
      </c>
      <c r="BW765" s="145">
        <v>0</v>
      </c>
      <c r="BX765" s="146">
        <v>0</v>
      </c>
      <c r="BY765" s="147" t="s">
        <v>132</v>
      </c>
      <c r="BZ765" s="144">
        <v>0</v>
      </c>
      <c r="CA765" s="145">
        <v>0</v>
      </c>
      <c r="CB765" s="145">
        <v>0</v>
      </c>
      <c r="CC765" s="145">
        <v>0</v>
      </c>
      <c r="CD765" s="144">
        <v>0</v>
      </c>
      <c r="CE765" s="145">
        <v>0</v>
      </c>
      <c r="CF765" s="145">
        <v>0</v>
      </c>
      <c r="CG765" s="145">
        <v>0</v>
      </c>
      <c r="CH765" s="134" t="s">
        <v>132</v>
      </c>
      <c r="CI765" s="145"/>
      <c r="CJ765" s="148"/>
      <c r="CK765" s="149"/>
      <c r="CL765" s="144">
        <v>0</v>
      </c>
      <c r="CM765" s="145">
        <v>0</v>
      </c>
      <c r="CN765" s="145">
        <v>0</v>
      </c>
      <c r="CO765" s="134" t="s">
        <v>132</v>
      </c>
      <c r="CP765" s="136"/>
      <c r="CQ765" s="133" t="s">
        <v>132</v>
      </c>
      <c r="CR765" s="134" t="s">
        <v>132</v>
      </c>
      <c r="CS765" s="112"/>
      <c r="CT765" s="134" t="s">
        <v>132</v>
      </c>
      <c r="CU765" s="135"/>
      <c r="CV765" s="135"/>
      <c r="CW765" s="136" t="s">
        <v>132</v>
      </c>
      <c r="CX765" s="137" t="s">
        <v>132</v>
      </c>
      <c r="CY765" s="137" t="s">
        <v>132</v>
      </c>
      <c r="CZ765" s="137" t="s">
        <v>127</v>
      </c>
      <c r="DA765" s="61" t="s">
        <v>4077</v>
      </c>
      <c r="DB765" s="156" t="s">
        <v>2744</v>
      </c>
      <c r="DC765" s="138" t="s">
        <v>149</v>
      </c>
      <c r="DD765" s="139" t="s">
        <v>2736</v>
      </c>
      <c r="DE765" s="947" t="s">
        <v>210</v>
      </c>
    </row>
    <row r="766" spans="1:109" ht="67.5">
      <c r="A766" s="49"/>
      <c r="B766" s="59">
        <f t="shared" ca="1" si="11"/>
        <v>758</v>
      </c>
      <c r="C766" s="115" t="s">
        <v>313</v>
      </c>
      <c r="D766" s="150" t="s">
        <v>6371</v>
      </c>
      <c r="E766" s="65" t="s">
        <v>6372</v>
      </c>
      <c r="F766" s="116" t="s">
        <v>132</v>
      </c>
      <c r="G766" s="117" t="s">
        <v>132</v>
      </c>
      <c r="H766" s="27">
        <v>44879</v>
      </c>
      <c r="I766" s="65" t="s">
        <v>477</v>
      </c>
      <c r="J766" s="67" t="s">
        <v>6365</v>
      </c>
      <c r="K766" s="61" t="s">
        <v>528</v>
      </c>
      <c r="L766" s="112" t="s">
        <v>2192</v>
      </c>
      <c r="M766" s="118" t="s">
        <v>132</v>
      </c>
      <c r="N766" s="65" t="s">
        <v>6366</v>
      </c>
      <c r="O766" s="67" t="s">
        <v>6373</v>
      </c>
      <c r="P766" s="61" t="s">
        <v>3920</v>
      </c>
      <c r="Q766" s="112"/>
      <c r="R766" s="151">
        <v>0</v>
      </c>
      <c r="S766" s="144">
        <v>2</v>
      </c>
      <c r="T766" s="282" t="s">
        <v>944</v>
      </c>
      <c r="U766" s="159">
        <v>22</v>
      </c>
      <c r="V766" s="282" t="s">
        <v>2887</v>
      </c>
      <c r="W766" s="159">
        <v>8</v>
      </c>
      <c r="X766" s="114"/>
      <c r="Y766" s="159"/>
      <c r="Z766" s="114"/>
      <c r="AA766" s="159"/>
      <c r="AB766" s="114"/>
      <c r="AC766" s="159"/>
      <c r="AD766" s="114"/>
      <c r="AE766" s="159"/>
      <c r="AF766" s="114"/>
      <c r="AG766" s="159"/>
      <c r="AH766" s="114"/>
      <c r="AI766" s="159"/>
      <c r="AJ766" s="114"/>
      <c r="AK766" s="159"/>
      <c r="AL766" s="114"/>
      <c r="AM766" s="159"/>
      <c r="AN766" s="144">
        <v>2</v>
      </c>
      <c r="AO766" s="161">
        <v>0.5</v>
      </c>
      <c r="AP766" s="130">
        <v>0</v>
      </c>
      <c r="AQ766" s="212">
        <v>0</v>
      </c>
      <c r="AR766" s="66">
        <v>0</v>
      </c>
      <c r="AS766" s="120">
        <v>0</v>
      </c>
      <c r="AT766" s="121">
        <v>0</v>
      </c>
      <c r="AU766" s="66">
        <v>0</v>
      </c>
      <c r="AV766" s="131">
        <v>0</v>
      </c>
      <c r="AW766" s="121">
        <v>3</v>
      </c>
      <c r="AX766" s="66">
        <v>4</v>
      </c>
      <c r="AY766" s="122">
        <v>1.5</v>
      </c>
      <c r="AZ766" s="121">
        <v>0</v>
      </c>
      <c r="BA766" s="66">
        <v>0</v>
      </c>
      <c r="BB766" s="122">
        <v>0</v>
      </c>
      <c r="BC766" s="121">
        <v>0</v>
      </c>
      <c r="BD766" s="66">
        <v>2</v>
      </c>
      <c r="BE766" s="122">
        <v>0.5</v>
      </c>
      <c r="BF766" s="113">
        <v>3</v>
      </c>
      <c r="BG766" s="66">
        <v>1</v>
      </c>
      <c r="BH766" s="66">
        <v>0.5</v>
      </c>
      <c r="BI766" s="151">
        <v>6</v>
      </c>
      <c r="BJ766" s="143">
        <v>45.5</v>
      </c>
      <c r="BK766" s="154">
        <v>0</v>
      </c>
      <c r="BL766" s="144">
        <v>1</v>
      </c>
      <c r="BM766" s="135">
        <v>0</v>
      </c>
      <c r="BN766" s="145">
        <v>24</v>
      </c>
      <c r="BO766" s="135">
        <v>0</v>
      </c>
      <c r="BP766" s="146">
        <v>24</v>
      </c>
      <c r="BQ766" s="135">
        <v>0</v>
      </c>
      <c r="BR766" s="145">
        <v>24</v>
      </c>
      <c r="BS766" s="135">
        <v>0</v>
      </c>
      <c r="BT766" s="155">
        <v>99</v>
      </c>
      <c r="BU766" s="149">
        <v>0</v>
      </c>
      <c r="BV766" s="144">
        <v>2</v>
      </c>
      <c r="BW766" s="145">
        <v>157</v>
      </c>
      <c r="BX766" s="146">
        <v>71</v>
      </c>
      <c r="BY766" s="147" t="s">
        <v>127</v>
      </c>
      <c r="BZ766" s="144">
        <v>2</v>
      </c>
      <c r="CA766" s="145">
        <v>402</v>
      </c>
      <c r="CB766" s="145">
        <v>231</v>
      </c>
      <c r="CC766" s="145">
        <v>402</v>
      </c>
      <c r="CD766" s="144">
        <v>0</v>
      </c>
      <c r="CE766" s="145">
        <v>0</v>
      </c>
      <c r="CF766" s="145">
        <v>0</v>
      </c>
      <c r="CG766" s="145">
        <v>0</v>
      </c>
      <c r="CH766" s="134" t="s">
        <v>127</v>
      </c>
      <c r="CI766" s="145">
        <v>11</v>
      </c>
      <c r="CJ766" s="148">
        <v>11</v>
      </c>
      <c r="CK766" s="149">
        <v>0</v>
      </c>
      <c r="CL766" s="144">
        <v>2</v>
      </c>
      <c r="CM766" s="145">
        <v>135</v>
      </c>
      <c r="CN766" s="145">
        <v>48</v>
      </c>
      <c r="CO766" s="134" t="s">
        <v>132</v>
      </c>
      <c r="CP766" s="136"/>
      <c r="CQ766" s="133" t="s">
        <v>127</v>
      </c>
      <c r="CR766" s="134" t="s">
        <v>127</v>
      </c>
      <c r="CS766" s="112" t="s">
        <v>6374</v>
      </c>
      <c r="CT766" s="134" t="s">
        <v>127</v>
      </c>
      <c r="CU766" s="135">
        <v>41</v>
      </c>
      <c r="CV766" s="135">
        <v>0</v>
      </c>
      <c r="CW766" s="136" t="s">
        <v>132</v>
      </c>
      <c r="CX766" s="137" t="s">
        <v>132</v>
      </c>
      <c r="CY766" s="137" t="s">
        <v>132</v>
      </c>
      <c r="CZ766" s="137" t="s">
        <v>127</v>
      </c>
      <c r="DA766" s="61" t="s">
        <v>4077</v>
      </c>
      <c r="DB766" s="156" t="s">
        <v>2744</v>
      </c>
      <c r="DC766" s="138" t="s">
        <v>149</v>
      </c>
      <c r="DD766" s="139" t="s">
        <v>2736</v>
      </c>
      <c r="DE766" s="947" t="s">
        <v>210</v>
      </c>
    </row>
    <row r="767" spans="1:109">
      <c r="A767" s="49"/>
      <c r="B767" s="59">
        <f t="shared" ca="1" si="11"/>
        <v>759</v>
      </c>
      <c r="C767" s="115" t="s">
        <v>313</v>
      </c>
      <c r="D767" s="150" t="s">
        <v>6375</v>
      </c>
      <c r="E767" s="65" t="s">
        <v>6376</v>
      </c>
      <c r="F767" s="116" t="s">
        <v>132</v>
      </c>
      <c r="G767" s="117" t="s">
        <v>132</v>
      </c>
      <c r="H767" s="27">
        <v>26171</v>
      </c>
      <c r="I767" s="65" t="s">
        <v>477</v>
      </c>
      <c r="J767" s="67" t="s">
        <v>6377</v>
      </c>
      <c r="K767" s="61" t="s">
        <v>479</v>
      </c>
      <c r="L767" s="112"/>
      <c r="M767" s="118" t="s">
        <v>132</v>
      </c>
      <c r="N767" s="65" t="s">
        <v>6366</v>
      </c>
      <c r="O767" s="67" t="s">
        <v>6378</v>
      </c>
      <c r="P767" s="67" t="s">
        <v>149</v>
      </c>
      <c r="Q767" s="112" t="s">
        <v>6379</v>
      </c>
      <c r="R767" s="151">
        <v>0</v>
      </c>
      <c r="S767" s="144">
        <v>0</v>
      </c>
      <c r="T767" s="815"/>
      <c r="U767" s="152"/>
      <c r="V767" s="815"/>
      <c r="W767" s="152"/>
      <c r="X767" s="119"/>
      <c r="Y767" s="152"/>
      <c r="Z767" s="119"/>
      <c r="AA767" s="152"/>
      <c r="AB767" s="119"/>
      <c r="AC767" s="152"/>
      <c r="AD767" s="119"/>
      <c r="AE767" s="152"/>
      <c r="AF767" s="119"/>
      <c r="AG767" s="152"/>
      <c r="AH767" s="119"/>
      <c r="AI767" s="152"/>
      <c r="AJ767" s="119"/>
      <c r="AK767" s="152"/>
      <c r="AL767" s="119"/>
      <c r="AM767" s="152"/>
      <c r="AN767" s="153">
        <v>4</v>
      </c>
      <c r="AO767" s="154">
        <v>1</v>
      </c>
      <c r="AP767" s="130">
        <v>0</v>
      </c>
      <c r="AQ767" s="212">
        <v>0</v>
      </c>
      <c r="AR767" s="66">
        <v>0</v>
      </c>
      <c r="AS767" s="120">
        <v>0</v>
      </c>
      <c r="AT767" s="121">
        <v>0</v>
      </c>
      <c r="AU767" s="66">
        <v>0</v>
      </c>
      <c r="AV767" s="122">
        <v>0</v>
      </c>
      <c r="AW767" s="121">
        <v>0</v>
      </c>
      <c r="AX767" s="66">
        <v>4</v>
      </c>
      <c r="AY767" s="122">
        <v>1</v>
      </c>
      <c r="AZ767" s="121">
        <v>0</v>
      </c>
      <c r="BA767" s="66">
        <v>0</v>
      </c>
      <c r="BB767" s="122">
        <v>0</v>
      </c>
      <c r="BC767" s="121">
        <v>0</v>
      </c>
      <c r="BD767" s="66">
        <v>0</v>
      </c>
      <c r="BE767" s="122">
        <v>0</v>
      </c>
      <c r="BF767" s="113">
        <v>0</v>
      </c>
      <c r="BG767" s="66">
        <v>0</v>
      </c>
      <c r="BH767" s="66">
        <v>0</v>
      </c>
      <c r="BI767" s="151">
        <v>2</v>
      </c>
      <c r="BJ767" s="143">
        <v>3</v>
      </c>
      <c r="BK767" s="154">
        <v>0</v>
      </c>
      <c r="BL767" s="144">
        <v>0</v>
      </c>
      <c r="BM767" s="135">
        <v>0</v>
      </c>
      <c r="BN767" s="145">
        <v>0</v>
      </c>
      <c r="BO767" s="135">
        <v>0</v>
      </c>
      <c r="BP767" s="146">
        <v>0</v>
      </c>
      <c r="BQ767" s="135">
        <v>0</v>
      </c>
      <c r="BR767" s="145">
        <v>0</v>
      </c>
      <c r="BS767" s="135">
        <v>0</v>
      </c>
      <c r="BT767" s="155">
        <v>0</v>
      </c>
      <c r="BU767" s="149">
        <v>0</v>
      </c>
      <c r="BV767" s="144">
        <v>0</v>
      </c>
      <c r="BW767" s="145">
        <v>0</v>
      </c>
      <c r="BX767" s="146">
        <v>0</v>
      </c>
      <c r="BY767" s="147" t="s">
        <v>132</v>
      </c>
      <c r="BZ767" s="144">
        <v>0</v>
      </c>
      <c r="CA767" s="145">
        <v>0</v>
      </c>
      <c r="CB767" s="145">
        <v>0</v>
      </c>
      <c r="CC767" s="145">
        <v>0</v>
      </c>
      <c r="CD767" s="144">
        <v>0</v>
      </c>
      <c r="CE767" s="145">
        <v>0</v>
      </c>
      <c r="CF767" s="145">
        <v>0</v>
      </c>
      <c r="CG767" s="145">
        <v>0</v>
      </c>
      <c r="CH767" s="134" t="s">
        <v>132</v>
      </c>
      <c r="CI767" s="145"/>
      <c r="CJ767" s="148"/>
      <c r="CK767" s="149"/>
      <c r="CL767" s="144">
        <v>0</v>
      </c>
      <c r="CM767" s="145">
        <v>0</v>
      </c>
      <c r="CN767" s="145">
        <v>0</v>
      </c>
      <c r="CO767" s="134" t="s">
        <v>132</v>
      </c>
      <c r="CP767" s="136"/>
      <c r="CQ767" s="133" t="s">
        <v>132</v>
      </c>
      <c r="CR767" s="134" t="s">
        <v>132</v>
      </c>
      <c r="CS767" s="112"/>
      <c r="CT767" s="134" t="s">
        <v>132</v>
      </c>
      <c r="CU767" s="135"/>
      <c r="CV767" s="135"/>
      <c r="CW767" s="136" t="s">
        <v>132</v>
      </c>
      <c r="CX767" s="137" t="s">
        <v>132</v>
      </c>
      <c r="CY767" s="137" t="s">
        <v>132</v>
      </c>
      <c r="CZ767" s="137" t="s">
        <v>132</v>
      </c>
      <c r="DA767" s="163"/>
      <c r="DB767" s="156" t="s">
        <v>3015</v>
      </c>
      <c r="DC767" s="138" t="s">
        <v>137</v>
      </c>
      <c r="DD767" s="139" t="s">
        <v>2736</v>
      </c>
      <c r="DE767" s="947" t="s">
        <v>210</v>
      </c>
    </row>
    <row r="768" spans="1:109" ht="27">
      <c r="A768" s="49"/>
      <c r="B768" s="59">
        <f t="shared" ca="1" si="11"/>
        <v>760</v>
      </c>
      <c r="C768" s="132" t="s">
        <v>6380</v>
      </c>
      <c r="D768" s="150" t="s">
        <v>6381</v>
      </c>
      <c r="E768" s="65" t="s">
        <v>6382</v>
      </c>
      <c r="F768" s="116" t="s">
        <v>132</v>
      </c>
      <c r="G768" s="117" t="s">
        <v>132</v>
      </c>
      <c r="H768" s="27">
        <v>19691</v>
      </c>
      <c r="I768" s="73" t="s">
        <v>477</v>
      </c>
      <c r="J768" s="67" t="s">
        <v>6383</v>
      </c>
      <c r="K768" s="61" t="s">
        <v>479</v>
      </c>
      <c r="L768" s="112"/>
      <c r="M768" s="118" t="s">
        <v>127</v>
      </c>
      <c r="N768" s="65" t="s">
        <v>1922</v>
      </c>
      <c r="O768" s="67" t="s">
        <v>6384</v>
      </c>
      <c r="P768" s="61" t="s">
        <v>3920</v>
      </c>
      <c r="Q768" s="112"/>
      <c r="R768" s="151">
        <v>0</v>
      </c>
      <c r="S768" s="144">
        <v>0</v>
      </c>
      <c r="T768" s="282"/>
      <c r="U768" s="676"/>
      <c r="V768" s="282"/>
      <c r="W768" s="676"/>
      <c r="X768" s="114"/>
      <c r="Y768" s="676"/>
      <c r="Z768" s="114"/>
      <c r="AA768" s="676"/>
      <c r="AB768" s="114"/>
      <c r="AC768" s="676"/>
      <c r="AD768" s="114"/>
      <c r="AE768" s="676"/>
      <c r="AF768" s="114"/>
      <c r="AG768" s="676"/>
      <c r="AH768" s="114"/>
      <c r="AI768" s="676"/>
      <c r="AJ768" s="114"/>
      <c r="AK768" s="676"/>
      <c r="AL768" s="114"/>
      <c r="AM768" s="676"/>
      <c r="AN768" s="153">
        <v>3</v>
      </c>
      <c r="AO768" s="154">
        <f>ROUND(3*3/32,1)</f>
        <v>0.3</v>
      </c>
      <c r="AP768" s="130">
        <v>0</v>
      </c>
      <c r="AQ768" s="212">
        <v>0</v>
      </c>
      <c r="AR768" s="66">
        <v>0</v>
      </c>
      <c r="AS768" s="120">
        <v>0</v>
      </c>
      <c r="AT768" s="121">
        <v>0</v>
      </c>
      <c r="AU768" s="66">
        <v>0</v>
      </c>
      <c r="AV768" s="122">
        <v>0</v>
      </c>
      <c r="AW768" s="121">
        <v>0</v>
      </c>
      <c r="AX768" s="66">
        <v>1</v>
      </c>
      <c r="AY768" s="122">
        <f>ROUND(3*3/32,1)</f>
        <v>0.3</v>
      </c>
      <c r="AZ768" s="121">
        <v>0</v>
      </c>
      <c r="BA768" s="66">
        <v>0</v>
      </c>
      <c r="BB768" s="122">
        <v>0</v>
      </c>
      <c r="BC768" s="121">
        <v>0</v>
      </c>
      <c r="BD768" s="66">
        <v>0</v>
      </c>
      <c r="BE768" s="122">
        <v>0</v>
      </c>
      <c r="BF768" s="113">
        <v>0</v>
      </c>
      <c r="BG768" s="66">
        <v>0</v>
      </c>
      <c r="BH768" s="66">
        <v>0</v>
      </c>
      <c r="BI768" s="151">
        <v>3</v>
      </c>
      <c r="BJ768" s="158">
        <v>8</v>
      </c>
      <c r="BK768" s="154">
        <v>0</v>
      </c>
      <c r="BL768" s="144">
        <v>0</v>
      </c>
      <c r="BM768" s="135">
        <v>0</v>
      </c>
      <c r="BN768" s="145">
        <v>0</v>
      </c>
      <c r="BO768" s="135">
        <v>0</v>
      </c>
      <c r="BP768" s="146">
        <v>0</v>
      </c>
      <c r="BQ768" s="135">
        <v>0</v>
      </c>
      <c r="BR768" s="145">
        <v>0</v>
      </c>
      <c r="BS768" s="135">
        <v>0</v>
      </c>
      <c r="BT768" s="155">
        <v>0</v>
      </c>
      <c r="BU768" s="149">
        <v>0</v>
      </c>
      <c r="BV768" s="144">
        <v>0</v>
      </c>
      <c r="BW768" s="145">
        <v>0</v>
      </c>
      <c r="BX768" s="158">
        <v>0</v>
      </c>
      <c r="BY768" s="147" t="s">
        <v>132</v>
      </c>
      <c r="BZ768" s="144">
        <v>0</v>
      </c>
      <c r="CA768" s="145">
        <v>0</v>
      </c>
      <c r="CB768" s="145">
        <v>0</v>
      </c>
      <c r="CC768" s="145">
        <v>0</v>
      </c>
      <c r="CD768" s="144">
        <v>0</v>
      </c>
      <c r="CE768" s="145">
        <v>0</v>
      </c>
      <c r="CF768" s="145">
        <v>0</v>
      </c>
      <c r="CG768" s="145">
        <v>0</v>
      </c>
      <c r="CH768" s="134" t="s">
        <v>132</v>
      </c>
      <c r="CI768" s="145"/>
      <c r="CJ768" s="158"/>
      <c r="CK768" s="149"/>
      <c r="CL768" s="144">
        <v>0</v>
      </c>
      <c r="CM768" s="145">
        <v>0</v>
      </c>
      <c r="CN768" s="145">
        <v>0</v>
      </c>
      <c r="CO768" s="134" t="s">
        <v>132</v>
      </c>
      <c r="CP768" s="136"/>
      <c r="CQ768" s="133" t="s">
        <v>132</v>
      </c>
      <c r="CR768" s="134" t="s">
        <v>127</v>
      </c>
      <c r="CS768" s="112" t="s">
        <v>6385</v>
      </c>
      <c r="CT768" s="134" t="s">
        <v>132</v>
      </c>
      <c r="CU768" s="135"/>
      <c r="CV768" s="135"/>
      <c r="CW768" s="136" t="s">
        <v>132</v>
      </c>
      <c r="CX768" s="137" t="s">
        <v>132</v>
      </c>
      <c r="CY768" s="137" t="s">
        <v>132</v>
      </c>
      <c r="CZ768" s="137" t="s">
        <v>132</v>
      </c>
      <c r="DA768" s="61"/>
      <c r="DB768" s="156" t="s">
        <v>2744</v>
      </c>
      <c r="DC768" s="138" t="s">
        <v>149</v>
      </c>
      <c r="DD768" s="139" t="s">
        <v>2736</v>
      </c>
      <c r="DE768" s="947" t="s">
        <v>150</v>
      </c>
    </row>
    <row r="769" spans="1:109" ht="27">
      <c r="A769" s="49"/>
      <c r="B769" s="59">
        <f t="shared" ca="1" si="11"/>
        <v>761</v>
      </c>
      <c r="C769" s="115" t="s">
        <v>6380</v>
      </c>
      <c r="D769" s="150" t="s">
        <v>6386</v>
      </c>
      <c r="E769" s="65" t="s">
        <v>6387</v>
      </c>
      <c r="F769" s="116" t="s">
        <v>132</v>
      </c>
      <c r="G769" s="117" t="s">
        <v>132</v>
      </c>
      <c r="H769" s="27">
        <v>23102</v>
      </c>
      <c r="I769" s="65" t="s">
        <v>477</v>
      </c>
      <c r="J769" s="67" t="s">
        <v>6383</v>
      </c>
      <c r="K769" s="61" t="s">
        <v>479</v>
      </c>
      <c r="L769" s="112"/>
      <c r="M769" s="118" t="s">
        <v>127</v>
      </c>
      <c r="N769" s="65" t="s">
        <v>1922</v>
      </c>
      <c r="O769" s="67" t="s">
        <v>6388</v>
      </c>
      <c r="P769" s="61" t="s">
        <v>3920</v>
      </c>
      <c r="Q769" s="112"/>
      <c r="R769" s="151">
        <v>0</v>
      </c>
      <c r="S769" s="144">
        <v>0</v>
      </c>
      <c r="T769" s="282"/>
      <c r="U769" s="159"/>
      <c r="V769" s="282"/>
      <c r="W769" s="159"/>
      <c r="X769" s="114"/>
      <c r="Y769" s="159"/>
      <c r="Z769" s="114"/>
      <c r="AA769" s="159"/>
      <c r="AB769" s="114"/>
      <c r="AC769" s="159"/>
      <c r="AD769" s="114"/>
      <c r="AE769" s="159"/>
      <c r="AF769" s="114"/>
      <c r="AG769" s="159"/>
      <c r="AH769" s="114"/>
      <c r="AI769" s="159"/>
      <c r="AJ769" s="114"/>
      <c r="AK769" s="159"/>
      <c r="AL769" s="114"/>
      <c r="AM769" s="159"/>
      <c r="AN769" s="153">
        <v>1</v>
      </c>
      <c r="AO769" s="154">
        <f>ROUND(6*4/32,1)</f>
        <v>0.8</v>
      </c>
      <c r="AP769" s="130">
        <v>0</v>
      </c>
      <c r="AQ769" s="212">
        <v>0</v>
      </c>
      <c r="AR769" s="66">
        <v>0</v>
      </c>
      <c r="AS769" s="120">
        <v>0</v>
      </c>
      <c r="AT769" s="121">
        <v>0</v>
      </c>
      <c r="AU769" s="66">
        <v>0</v>
      </c>
      <c r="AV769" s="122">
        <v>0</v>
      </c>
      <c r="AW769" s="121">
        <v>0</v>
      </c>
      <c r="AX769" s="66">
        <v>2</v>
      </c>
      <c r="AY769" s="122">
        <f>ROUND(6*4/32*2,1)</f>
        <v>1.5</v>
      </c>
      <c r="AZ769" s="121">
        <v>0</v>
      </c>
      <c r="BA769" s="66">
        <v>0</v>
      </c>
      <c r="BB769" s="122">
        <v>0</v>
      </c>
      <c r="BC769" s="121">
        <v>0</v>
      </c>
      <c r="BD769" s="66">
        <v>0</v>
      </c>
      <c r="BE769" s="157">
        <v>0</v>
      </c>
      <c r="BF769" s="113">
        <v>0</v>
      </c>
      <c r="BG769" s="66">
        <v>1</v>
      </c>
      <c r="BH769" s="66">
        <f>ROUND(6*4/32,1)</f>
        <v>0.8</v>
      </c>
      <c r="BI769" s="151">
        <v>3</v>
      </c>
      <c r="BJ769" s="143">
        <v>10</v>
      </c>
      <c r="BK769" s="154">
        <v>0</v>
      </c>
      <c r="BL769" s="144">
        <v>0</v>
      </c>
      <c r="BM769" s="135">
        <v>0</v>
      </c>
      <c r="BN769" s="145">
        <v>0</v>
      </c>
      <c r="BO769" s="135">
        <v>0</v>
      </c>
      <c r="BP769" s="146">
        <v>0</v>
      </c>
      <c r="BQ769" s="135">
        <v>0</v>
      </c>
      <c r="BR769" s="145">
        <v>0</v>
      </c>
      <c r="BS769" s="135">
        <v>0</v>
      </c>
      <c r="BT769" s="155">
        <v>0</v>
      </c>
      <c r="BU769" s="149">
        <v>0</v>
      </c>
      <c r="BV769" s="144">
        <v>0</v>
      </c>
      <c r="BW769" s="145">
        <v>3</v>
      </c>
      <c r="BX769" s="146">
        <v>3</v>
      </c>
      <c r="BY769" s="147" t="s">
        <v>132</v>
      </c>
      <c r="BZ769" s="144">
        <v>0</v>
      </c>
      <c r="CA769" s="145">
        <v>0</v>
      </c>
      <c r="CB769" s="145">
        <v>0</v>
      </c>
      <c r="CC769" s="145">
        <v>0</v>
      </c>
      <c r="CD769" s="144">
        <v>0</v>
      </c>
      <c r="CE769" s="145">
        <v>0</v>
      </c>
      <c r="CF769" s="145">
        <v>0</v>
      </c>
      <c r="CG769" s="145">
        <v>0</v>
      </c>
      <c r="CH769" s="134" t="s">
        <v>132</v>
      </c>
      <c r="CI769" s="145"/>
      <c r="CJ769" s="148"/>
      <c r="CK769" s="149"/>
      <c r="CL769" s="144">
        <v>0</v>
      </c>
      <c r="CM769" s="145">
        <v>0</v>
      </c>
      <c r="CN769" s="145">
        <v>0</v>
      </c>
      <c r="CO769" s="134" t="s">
        <v>127</v>
      </c>
      <c r="CP769" s="136" t="s">
        <v>132</v>
      </c>
      <c r="CQ769" s="133" t="s">
        <v>132</v>
      </c>
      <c r="CR769" s="134" t="s">
        <v>127</v>
      </c>
      <c r="CS769" s="112" t="s">
        <v>6385</v>
      </c>
      <c r="CT769" s="134" t="s">
        <v>132</v>
      </c>
      <c r="CU769" s="135"/>
      <c r="CV769" s="135"/>
      <c r="CW769" s="136" t="s">
        <v>132</v>
      </c>
      <c r="CX769" s="137" t="s">
        <v>132</v>
      </c>
      <c r="CY769" s="137" t="s">
        <v>132</v>
      </c>
      <c r="CZ769" s="137" t="s">
        <v>132</v>
      </c>
      <c r="DA769" s="61"/>
      <c r="DB769" s="156" t="s">
        <v>2744</v>
      </c>
      <c r="DC769" s="138" t="s">
        <v>149</v>
      </c>
      <c r="DD769" s="139" t="s">
        <v>2736</v>
      </c>
      <c r="DE769" s="947" t="s">
        <v>150</v>
      </c>
    </row>
    <row r="770" spans="1:109">
      <c r="A770" s="49"/>
      <c r="B770" s="59">
        <f t="shared" ca="1" si="11"/>
        <v>762</v>
      </c>
      <c r="C770" s="115" t="s">
        <v>6380</v>
      </c>
      <c r="D770" s="150" t="s">
        <v>6389</v>
      </c>
      <c r="E770" s="65" t="s">
        <v>6390</v>
      </c>
      <c r="F770" s="116" t="s">
        <v>132</v>
      </c>
      <c r="G770" s="117" t="s">
        <v>132</v>
      </c>
      <c r="H770" s="27">
        <v>33329</v>
      </c>
      <c r="I770" s="65" t="s">
        <v>477</v>
      </c>
      <c r="J770" s="67" t="s">
        <v>6391</v>
      </c>
      <c r="K770" s="61" t="s">
        <v>528</v>
      </c>
      <c r="L770" s="112" t="s">
        <v>6392</v>
      </c>
      <c r="M770" s="118" t="s">
        <v>132</v>
      </c>
      <c r="N770" s="65" t="s">
        <v>6393</v>
      </c>
      <c r="O770" s="67" t="s">
        <v>6394</v>
      </c>
      <c r="P770" s="61" t="s">
        <v>3920</v>
      </c>
      <c r="Q770" s="112"/>
      <c r="R770" s="151">
        <v>0</v>
      </c>
      <c r="S770" s="144">
        <v>0</v>
      </c>
      <c r="T770" s="282"/>
      <c r="U770" s="159"/>
      <c r="V770" s="282"/>
      <c r="W770" s="159"/>
      <c r="X770" s="114"/>
      <c r="Y770" s="159"/>
      <c r="Z770" s="114"/>
      <c r="AA770" s="159"/>
      <c r="AB770" s="114"/>
      <c r="AC770" s="159"/>
      <c r="AD770" s="114"/>
      <c r="AE770" s="159"/>
      <c r="AF770" s="114"/>
      <c r="AG770" s="159"/>
      <c r="AH770" s="114"/>
      <c r="AI770" s="159"/>
      <c r="AJ770" s="114"/>
      <c r="AK770" s="159"/>
      <c r="AL770" s="114"/>
      <c r="AM770" s="159"/>
      <c r="AN770" s="153">
        <v>1</v>
      </c>
      <c r="AO770" s="154">
        <v>0.1</v>
      </c>
      <c r="AP770" s="130">
        <v>0</v>
      </c>
      <c r="AQ770" s="212">
        <v>0</v>
      </c>
      <c r="AR770" s="66">
        <v>0</v>
      </c>
      <c r="AS770" s="120">
        <v>0</v>
      </c>
      <c r="AT770" s="121">
        <v>0</v>
      </c>
      <c r="AU770" s="66">
        <v>0</v>
      </c>
      <c r="AV770" s="131">
        <v>0</v>
      </c>
      <c r="AW770" s="121">
        <v>0</v>
      </c>
      <c r="AX770" s="66">
        <v>1</v>
      </c>
      <c r="AY770" s="122">
        <v>0.1</v>
      </c>
      <c r="AZ770" s="121">
        <v>0</v>
      </c>
      <c r="BA770" s="66">
        <v>0</v>
      </c>
      <c r="BB770" s="122">
        <v>0</v>
      </c>
      <c r="BC770" s="121">
        <v>0</v>
      </c>
      <c r="BD770" s="66">
        <v>0</v>
      </c>
      <c r="BE770" s="122">
        <v>0</v>
      </c>
      <c r="BF770" s="113">
        <v>0</v>
      </c>
      <c r="BG770" s="66">
        <v>1</v>
      </c>
      <c r="BH770" s="66">
        <v>0.1</v>
      </c>
      <c r="BI770" s="151">
        <v>1</v>
      </c>
      <c r="BJ770" s="143">
        <v>4</v>
      </c>
      <c r="BK770" s="154">
        <v>0</v>
      </c>
      <c r="BL770" s="144">
        <v>0</v>
      </c>
      <c r="BM770" s="135">
        <v>0</v>
      </c>
      <c r="BN770" s="145">
        <v>0</v>
      </c>
      <c r="BO770" s="135">
        <v>0</v>
      </c>
      <c r="BP770" s="146">
        <v>0</v>
      </c>
      <c r="BQ770" s="135">
        <v>0</v>
      </c>
      <c r="BR770" s="145">
        <v>0</v>
      </c>
      <c r="BS770" s="135">
        <v>0</v>
      </c>
      <c r="BT770" s="155">
        <v>0</v>
      </c>
      <c r="BU770" s="149">
        <v>0</v>
      </c>
      <c r="BV770" s="144">
        <v>0</v>
      </c>
      <c r="BW770" s="145">
        <v>0</v>
      </c>
      <c r="BX770" s="146">
        <v>0</v>
      </c>
      <c r="BY770" s="147" t="s">
        <v>132</v>
      </c>
      <c r="BZ770" s="144">
        <v>0</v>
      </c>
      <c r="CA770" s="145">
        <v>0</v>
      </c>
      <c r="CB770" s="145">
        <v>0</v>
      </c>
      <c r="CC770" s="145">
        <v>0</v>
      </c>
      <c r="CD770" s="144">
        <v>0</v>
      </c>
      <c r="CE770" s="145">
        <v>0</v>
      </c>
      <c r="CF770" s="145">
        <v>0</v>
      </c>
      <c r="CG770" s="145">
        <v>0</v>
      </c>
      <c r="CH770" s="134" t="s">
        <v>132</v>
      </c>
      <c r="CI770" s="145"/>
      <c r="CJ770" s="148"/>
      <c r="CK770" s="149"/>
      <c r="CL770" s="144">
        <v>0</v>
      </c>
      <c r="CM770" s="145">
        <v>0</v>
      </c>
      <c r="CN770" s="145">
        <v>0</v>
      </c>
      <c r="CO770" s="134" t="s">
        <v>132</v>
      </c>
      <c r="CP770" s="136"/>
      <c r="CQ770" s="133" t="s">
        <v>132</v>
      </c>
      <c r="CR770" s="134" t="s">
        <v>132</v>
      </c>
      <c r="CS770" s="112"/>
      <c r="CT770" s="134" t="s">
        <v>132</v>
      </c>
      <c r="CU770" s="135"/>
      <c r="CV770" s="135"/>
      <c r="CW770" s="136" t="s">
        <v>132</v>
      </c>
      <c r="CX770" s="137" t="s">
        <v>132</v>
      </c>
      <c r="CY770" s="137" t="s">
        <v>132</v>
      </c>
      <c r="CZ770" s="137" t="s">
        <v>132</v>
      </c>
      <c r="DA770" s="61"/>
      <c r="DB770" s="156" t="s">
        <v>2744</v>
      </c>
      <c r="DC770" s="138" t="s">
        <v>149</v>
      </c>
      <c r="DD770" s="139" t="s">
        <v>2736</v>
      </c>
      <c r="DE770" s="947" t="s">
        <v>150</v>
      </c>
    </row>
    <row r="771" spans="1:109">
      <c r="A771" s="49"/>
      <c r="B771" s="59">
        <f t="shared" ca="1" si="11"/>
        <v>763</v>
      </c>
      <c r="C771" s="132" t="s">
        <v>313</v>
      </c>
      <c r="D771" s="150" t="s">
        <v>6395</v>
      </c>
      <c r="E771" s="65" t="s">
        <v>6396</v>
      </c>
      <c r="F771" s="116" t="s">
        <v>127</v>
      </c>
      <c r="G771" s="117" t="s">
        <v>132</v>
      </c>
      <c r="H771" s="27">
        <v>25169</v>
      </c>
      <c r="I771" s="65" t="s">
        <v>477</v>
      </c>
      <c r="J771" s="67" t="s">
        <v>6397</v>
      </c>
      <c r="K771" s="61" t="s">
        <v>479</v>
      </c>
      <c r="L771" s="112"/>
      <c r="M771" s="118" t="s">
        <v>127</v>
      </c>
      <c r="N771" s="65" t="s">
        <v>6398</v>
      </c>
      <c r="O771" s="67" t="s">
        <v>6399</v>
      </c>
      <c r="P771" s="61" t="s">
        <v>6400</v>
      </c>
      <c r="Q771" s="112" t="s">
        <v>6401</v>
      </c>
      <c r="R771" s="151">
        <v>2</v>
      </c>
      <c r="S771" s="144">
        <v>0</v>
      </c>
      <c r="T771" s="282"/>
      <c r="U771" s="159"/>
      <c r="V771" s="282"/>
      <c r="W771" s="159"/>
      <c r="X771" s="114"/>
      <c r="Y771" s="159"/>
      <c r="Z771" s="114"/>
      <c r="AA771" s="159"/>
      <c r="AB771" s="114"/>
      <c r="AC771" s="159"/>
      <c r="AD771" s="114"/>
      <c r="AE771" s="159"/>
      <c r="AF771" s="114"/>
      <c r="AG771" s="159"/>
      <c r="AH771" s="114"/>
      <c r="AI771" s="159"/>
      <c r="AJ771" s="114"/>
      <c r="AK771" s="159"/>
      <c r="AL771" s="114"/>
      <c r="AM771" s="159"/>
      <c r="AN771" s="144">
        <v>0</v>
      </c>
      <c r="AO771" s="154">
        <v>0</v>
      </c>
      <c r="AP771" s="130">
        <v>1</v>
      </c>
      <c r="AQ771" s="212">
        <v>0</v>
      </c>
      <c r="AR771" s="66">
        <v>0</v>
      </c>
      <c r="AS771" s="120">
        <v>0</v>
      </c>
      <c r="AT771" s="121">
        <v>1</v>
      </c>
      <c r="AU771" s="66">
        <v>0</v>
      </c>
      <c r="AV771" s="131">
        <v>0</v>
      </c>
      <c r="AW771" s="121">
        <v>2</v>
      </c>
      <c r="AX771" s="66">
        <v>0</v>
      </c>
      <c r="AY771" s="122">
        <v>0</v>
      </c>
      <c r="AZ771" s="121">
        <v>0</v>
      </c>
      <c r="BA771" s="66">
        <v>0</v>
      </c>
      <c r="BB771" s="122">
        <v>0</v>
      </c>
      <c r="BC771" s="121">
        <v>1</v>
      </c>
      <c r="BD771" s="66">
        <v>0</v>
      </c>
      <c r="BE771" s="122">
        <v>0</v>
      </c>
      <c r="BF771" s="113">
        <v>2</v>
      </c>
      <c r="BG771" s="66">
        <v>1</v>
      </c>
      <c r="BH771" s="66">
        <v>0.54</v>
      </c>
      <c r="BI771" s="151">
        <v>4</v>
      </c>
      <c r="BJ771" s="143">
        <v>20</v>
      </c>
      <c r="BK771" s="154">
        <v>8</v>
      </c>
      <c r="BL771" s="144">
        <v>0</v>
      </c>
      <c r="BM771" s="135">
        <v>0</v>
      </c>
      <c r="BN771" s="145">
        <v>0</v>
      </c>
      <c r="BO771" s="135">
        <v>0</v>
      </c>
      <c r="BP771" s="146">
        <v>0</v>
      </c>
      <c r="BQ771" s="135">
        <v>0</v>
      </c>
      <c r="BR771" s="145">
        <v>0</v>
      </c>
      <c r="BS771" s="135">
        <v>0</v>
      </c>
      <c r="BT771" s="155">
        <v>0</v>
      </c>
      <c r="BU771" s="149">
        <v>0</v>
      </c>
      <c r="BV771" s="144">
        <v>0</v>
      </c>
      <c r="BW771" s="145">
        <v>0</v>
      </c>
      <c r="BX771" s="146">
        <v>0</v>
      </c>
      <c r="BY771" s="147" t="s">
        <v>132</v>
      </c>
      <c r="BZ771" s="144">
        <v>0</v>
      </c>
      <c r="CA771" s="145">
        <v>0</v>
      </c>
      <c r="CB771" s="145">
        <v>0</v>
      </c>
      <c r="CC771" s="145">
        <v>0</v>
      </c>
      <c r="CD771" s="144">
        <v>0</v>
      </c>
      <c r="CE771" s="145">
        <v>0</v>
      </c>
      <c r="CF771" s="145">
        <v>0</v>
      </c>
      <c r="CG771" s="145">
        <v>0</v>
      </c>
      <c r="CH771" s="134" t="s">
        <v>132</v>
      </c>
      <c r="CI771" s="145"/>
      <c r="CJ771" s="148"/>
      <c r="CK771" s="149"/>
      <c r="CL771" s="144">
        <v>0</v>
      </c>
      <c r="CM771" s="145">
        <v>0</v>
      </c>
      <c r="CN771" s="145">
        <v>0</v>
      </c>
      <c r="CO771" s="134" t="s">
        <v>132</v>
      </c>
      <c r="CP771" s="136"/>
      <c r="CQ771" s="133" t="s">
        <v>127</v>
      </c>
      <c r="CR771" s="134" t="s">
        <v>132</v>
      </c>
      <c r="CS771" s="112"/>
      <c r="CT771" s="134" t="s">
        <v>132</v>
      </c>
      <c r="CU771" s="135"/>
      <c r="CV771" s="135"/>
      <c r="CW771" s="136" t="s">
        <v>127</v>
      </c>
      <c r="CX771" s="137" t="s">
        <v>132</v>
      </c>
      <c r="CY771" s="137" t="s">
        <v>132</v>
      </c>
      <c r="CZ771" s="137" t="s">
        <v>132</v>
      </c>
      <c r="DA771" s="61" t="s">
        <v>2773</v>
      </c>
      <c r="DB771" s="156" t="s">
        <v>3003</v>
      </c>
      <c r="DC771" s="138" t="s">
        <v>149</v>
      </c>
      <c r="DD771" s="139" t="s">
        <v>2736</v>
      </c>
      <c r="DE771" s="947" t="s">
        <v>3846</v>
      </c>
    </row>
    <row r="772" spans="1:109">
      <c r="A772" s="49"/>
      <c r="B772" s="59">
        <f t="shared" ca="1" si="11"/>
        <v>764</v>
      </c>
      <c r="C772" s="115" t="s">
        <v>313</v>
      </c>
      <c r="D772" s="150" t="s">
        <v>6402</v>
      </c>
      <c r="E772" s="65" t="s">
        <v>6403</v>
      </c>
      <c r="F772" s="116" t="s">
        <v>132</v>
      </c>
      <c r="G772" s="117" t="s">
        <v>132</v>
      </c>
      <c r="H772" s="27">
        <v>26609</v>
      </c>
      <c r="I772" s="65" t="s">
        <v>477</v>
      </c>
      <c r="J772" s="67" t="s">
        <v>6397</v>
      </c>
      <c r="K772" s="61" t="s">
        <v>479</v>
      </c>
      <c r="L772" s="112"/>
      <c r="M772" s="118" t="s">
        <v>127</v>
      </c>
      <c r="N772" s="65" t="s">
        <v>6398</v>
      </c>
      <c r="O772" s="67" t="s">
        <v>6404</v>
      </c>
      <c r="P772" s="61" t="s">
        <v>6400</v>
      </c>
      <c r="Q772" s="112" t="s">
        <v>6401</v>
      </c>
      <c r="R772" s="151">
        <v>0</v>
      </c>
      <c r="S772" s="144">
        <v>0</v>
      </c>
      <c r="T772" s="282"/>
      <c r="U772" s="159"/>
      <c r="V772" s="739"/>
      <c r="W772" s="159"/>
      <c r="X772" s="368"/>
      <c r="Y772" s="159"/>
      <c r="Z772" s="368"/>
      <c r="AA772" s="159"/>
      <c r="AB772" s="368"/>
      <c r="AC772" s="159"/>
      <c r="AD772" s="368"/>
      <c r="AE772" s="159"/>
      <c r="AF772" s="368"/>
      <c r="AG772" s="159"/>
      <c r="AH772" s="368"/>
      <c r="AI772" s="159"/>
      <c r="AJ772" s="368"/>
      <c r="AK772" s="159"/>
      <c r="AL772" s="368"/>
      <c r="AM772" s="159"/>
      <c r="AN772" s="369">
        <v>0</v>
      </c>
      <c r="AO772" s="160">
        <v>0</v>
      </c>
      <c r="AP772" s="130">
        <v>1</v>
      </c>
      <c r="AQ772" s="212">
        <v>0</v>
      </c>
      <c r="AR772" s="66">
        <v>0</v>
      </c>
      <c r="AS772" s="120">
        <v>0</v>
      </c>
      <c r="AT772" s="121">
        <v>0</v>
      </c>
      <c r="AU772" s="66">
        <v>0</v>
      </c>
      <c r="AV772" s="122">
        <v>0</v>
      </c>
      <c r="AW772" s="121">
        <v>0</v>
      </c>
      <c r="AX772" s="66">
        <v>0</v>
      </c>
      <c r="AY772" s="122">
        <v>0</v>
      </c>
      <c r="AZ772" s="121">
        <v>0</v>
      </c>
      <c r="BA772" s="66">
        <v>0</v>
      </c>
      <c r="BB772" s="122">
        <v>0</v>
      </c>
      <c r="BC772" s="121">
        <v>0</v>
      </c>
      <c r="BD772" s="66">
        <v>0</v>
      </c>
      <c r="BE772" s="122">
        <v>0</v>
      </c>
      <c r="BF772" s="113">
        <v>0</v>
      </c>
      <c r="BG772" s="66">
        <v>0</v>
      </c>
      <c r="BH772" s="66">
        <v>0</v>
      </c>
      <c r="BI772" s="151">
        <v>1</v>
      </c>
      <c r="BJ772" s="143">
        <v>8</v>
      </c>
      <c r="BK772" s="154">
        <v>0</v>
      </c>
      <c r="BL772" s="144">
        <v>0</v>
      </c>
      <c r="BM772" s="135">
        <v>0</v>
      </c>
      <c r="BN772" s="145">
        <v>0</v>
      </c>
      <c r="BO772" s="135">
        <v>0</v>
      </c>
      <c r="BP772" s="146">
        <v>0</v>
      </c>
      <c r="BQ772" s="135">
        <v>0</v>
      </c>
      <c r="BR772" s="145">
        <v>0</v>
      </c>
      <c r="BS772" s="135">
        <v>0</v>
      </c>
      <c r="BT772" s="155">
        <v>0</v>
      </c>
      <c r="BU772" s="149">
        <v>0</v>
      </c>
      <c r="BV772" s="144">
        <v>0</v>
      </c>
      <c r="BW772" s="145">
        <v>0</v>
      </c>
      <c r="BX772" s="146">
        <v>0</v>
      </c>
      <c r="BY772" s="147" t="s">
        <v>132</v>
      </c>
      <c r="BZ772" s="144">
        <v>0</v>
      </c>
      <c r="CA772" s="145">
        <v>0</v>
      </c>
      <c r="CB772" s="145">
        <v>0</v>
      </c>
      <c r="CC772" s="145">
        <v>0</v>
      </c>
      <c r="CD772" s="144">
        <v>0</v>
      </c>
      <c r="CE772" s="145">
        <v>0</v>
      </c>
      <c r="CF772" s="145">
        <v>0</v>
      </c>
      <c r="CG772" s="145">
        <v>0</v>
      </c>
      <c r="CH772" s="134" t="s">
        <v>132</v>
      </c>
      <c r="CI772" s="145"/>
      <c r="CJ772" s="148"/>
      <c r="CK772" s="149"/>
      <c r="CL772" s="144">
        <v>0</v>
      </c>
      <c r="CM772" s="145">
        <v>0</v>
      </c>
      <c r="CN772" s="145">
        <v>0</v>
      </c>
      <c r="CO772" s="134" t="s">
        <v>132</v>
      </c>
      <c r="CP772" s="136"/>
      <c r="CQ772" s="133" t="s">
        <v>132</v>
      </c>
      <c r="CR772" s="134" t="s">
        <v>132</v>
      </c>
      <c r="CS772" s="112"/>
      <c r="CT772" s="134" t="s">
        <v>132</v>
      </c>
      <c r="CU772" s="135"/>
      <c r="CV772" s="135"/>
      <c r="CW772" s="136" t="s">
        <v>132</v>
      </c>
      <c r="CX772" s="137" t="s">
        <v>132</v>
      </c>
      <c r="CY772" s="137" t="s">
        <v>132</v>
      </c>
      <c r="CZ772" s="137" t="s">
        <v>132</v>
      </c>
      <c r="DA772" s="61"/>
      <c r="DB772" s="156" t="s">
        <v>3003</v>
      </c>
      <c r="DC772" s="138" t="s">
        <v>149</v>
      </c>
      <c r="DD772" s="139" t="s">
        <v>2736</v>
      </c>
      <c r="DE772" s="947" t="s">
        <v>3846</v>
      </c>
    </row>
    <row r="773" spans="1:109" ht="27">
      <c r="A773" s="49"/>
      <c r="B773" s="59">
        <f t="shared" ca="1" si="11"/>
        <v>765</v>
      </c>
      <c r="C773" s="115" t="s">
        <v>313</v>
      </c>
      <c r="D773" s="150" t="s">
        <v>6405</v>
      </c>
      <c r="E773" s="65" t="s">
        <v>6406</v>
      </c>
      <c r="F773" s="116" t="s">
        <v>132</v>
      </c>
      <c r="G773" s="117" t="s">
        <v>132</v>
      </c>
      <c r="H773" s="27">
        <v>26303</v>
      </c>
      <c r="I773" s="73" t="s">
        <v>477</v>
      </c>
      <c r="J773" s="67" t="s">
        <v>6397</v>
      </c>
      <c r="K773" s="61" t="s">
        <v>479</v>
      </c>
      <c r="L773" s="112"/>
      <c r="M773" s="118" t="s">
        <v>127</v>
      </c>
      <c r="N773" s="65" t="s">
        <v>6398</v>
      </c>
      <c r="O773" s="67" t="s">
        <v>6407</v>
      </c>
      <c r="P773" s="61" t="s">
        <v>6400</v>
      </c>
      <c r="Q773" s="112" t="s">
        <v>4116</v>
      </c>
      <c r="R773" s="151">
        <v>0</v>
      </c>
      <c r="S773" s="144">
        <v>0</v>
      </c>
      <c r="T773" s="282"/>
      <c r="U773" s="278"/>
      <c r="V773" s="815"/>
      <c r="W773" s="274"/>
      <c r="X773" s="119"/>
      <c r="Y773" s="274"/>
      <c r="Z773" s="119"/>
      <c r="AA773" s="274"/>
      <c r="AB773" s="119"/>
      <c r="AC773" s="274"/>
      <c r="AD773" s="119"/>
      <c r="AE773" s="274"/>
      <c r="AF773" s="119"/>
      <c r="AG773" s="274"/>
      <c r="AH773" s="119"/>
      <c r="AI773" s="274"/>
      <c r="AJ773" s="119"/>
      <c r="AK773" s="274"/>
      <c r="AL773" s="119"/>
      <c r="AM773" s="274"/>
      <c r="AN773" s="153">
        <v>0</v>
      </c>
      <c r="AO773" s="280">
        <v>0</v>
      </c>
      <c r="AP773" s="130">
        <v>1</v>
      </c>
      <c r="AQ773" s="212">
        <v>0</v>
      </c>
      <c r="AR773" s="66">
        <v>0</v>
      </c>
      <c r="AS773" s="120">
        <v>0</v>
      </c>
      <c r="AT773" s="121">
        <v>0</v>
      </c>
      <c r="AU773" s="66">
        <v>0</v>
      </c>
      <c r="AV773" s="122">
        <v>0</v>
      </c>
      <c r="AW773" s="121">
        <v>2</v>
      </c>
      <c r="AX773" s="66">
        <v>0</v>
      </c>
      <c r="AY773" s="122">
        <v>0</v>
      </c>
      <c r="AZ773" s="121">
        <v>0</v>
      </c>
      <c r="BA773" s="66">
        <v>0</v>
      </c>
      <c r="BB773" s="122">
        <v>0</v>
      </c>
      <c r="BC773" s="121">
        <v>0</v>
      </c>
      <c r="BD773" s="66">
        <v>0</v>
      </c>
      <c r="BE773" s="122">
        <v>0</v>
      </c>
      <c r="BF773" s="113">
        <v>0</v>
      </c>
      <c r="BG773" s="66">
        <v>1</v>
      </c>
      <c r="BH773" s="66">
        <v>0.9</v>
      </c>
      <c r="BI773" s="151">
        <v>4</v>
      </c>
      <c r="BJ773" s="158">
        <v>13</v>
      </c>
      <c r="BK773" s="154">
        <v>0</v>
      </c>
      <c r="BL773" s="144">
        <v>0</v>
      </c>
      <c r="BM773" s="135">
        <v>0</v>
      </c>
      <c r="BN773" s="145">
        <v>0</v>
      </c>
      <c r="BO773" s="135">
        <v>0</v>
      </c>
      <c r="BP773" s="135">
        <v>0</v>
      </c>
      <c r="BQ773" s="135">
        <v>0</v>
      </c>
      <c r="BR773" s="145">
        <v>0</v>
      </c>
      <c r="BS773" s="135">
        <v>0</v>
      </c>
      <c r="BT773" s="158">
        <v>0</v>
      </c>
      <c r="BU773" s="149">
        <v>0</v>
      </c>
      <c r="BV773" s="144">
        <v>0</v>
      </c>
      <c r="BW773" s="145">
        <v>0</v>
      </c>
      <c r="BX773" s="158">
        <v>0</v>
      </c>
      <c r="BY773" s="147" t="s">
        <v>132</v>
      </c>
      <c r="BZ773" s="144">
        <v>0</v>
      </c>
      <c r="CA773" s="145">
        <v>0</v>
      </c>
      <c r="CB773" s="145">
        <v>0</v>
      </c>
      <c r="CC773" s="145">
        <v>0</v>
      </c>
      <c r="CD773" s="144">
        <v>0</v>
      </c>
      <c r="CE773" s="145">
        <v>0</v>
      </c>
      <c r="CF773" s="145">
        <v>0</v>
      </c>
      <c r="CG773" s="145">
        <v>0</v>
      </c>
      <c r="CH773" s="134" t="s">
        <v>127</v>
      </c>
      <c r="CI773" s="145">
        <v>0</v>
      </c>
      <c r="CJ773" s="158">
        <v>2</v>
      </c>
      <c r="CK773" s="149">
        <v>0</v>
      </c>
      <c r="CL773" s="144">
        <v>0</v>
      </c>
      <c r="CM773" s="145">
        <v>0</v>
      </c>
      <c r="CN773" s="145">
        <v>0</v>
      </c>
      <c r="CO773" s="134" t="s">
        <v>132</v>
      </c>
      <c r="CP773" s="136"/>
      <c r="CQ773" s="133" t="s">
        <v>127</v>
      </c>
      <c r="CR773" s="134" t="s">
        <v>127</v>
      </c>
      <c r="CS773" s="112" t="s">
        <v>6408</v>
      </c>
      <c r="CT773" s="134" t="s">
        <v>132</v>
      </c>
      <c r="CU773" s="135"/>
      <c r="CV773" s="135"/>
      <c r="CW773" s="136" t="s">
        <v>132</v>
      </c>
      <c r="CX773" s="137" t="s">
        <v>127</v>
      </c>
      <c r="CY773" s="137" t="s">
        <v>132</v>
      </c>
      <c r="CZ773" s="137" t="s">
        <v>132</v>
      </c>
      <c r="DA773" s="61" t="s">
        <v>2773</v>
      </c>
      <c r="DB773" s="156" t="s">
        <v>3003</v>
      </c>
      <c r="DC773" s="138" t="s">
        <v>149</v>
      </c>
      <c r="DD773" s="139" t="s">
        <v>2736</v>
      </c>
      <c r="DE773" s="947" t="s">
        <v>3846</v>
      </c>
    </row>
    <row r="774" spans="1:109">
      <c r="A774" s="49"/>
      <c r="B774" s="59">
        <f t="shared" ca="1" si="11"/>
        <v>766</v>
      </c>
      <c r="C774" s="115" t="s">
        <v>313</v>
      </c>
      <c r="D774" s="150" t="s">
        <v>6409</v>
      </c>
      <c r="E774" s="65" t="s">
        <v>6410</v>
      </c>
      <c r="F774" s="116" t="s">
        <v>132</v>
      </c>
      <c r="G774" s="117" t="s">
        <v>132</v>
      </c>
      <c r="H774" s="27">
        <v>41548</v>
      </c>
      <c r="I774" s="65" t="s">
        <v>477</v>
      </c>
      <c r="J774" s="67" t="s">
        <v>6397</v>
      </c>
      <c r="K774" s="61" t="s">
        <v>479</v>
      </c>
      <c r="L774" s="112"/>
      <c r="M774" s="118" t="s">
        <v>127</v>
      </c>
      <c r="N774" s="65" t="s">
        <v>6398</v>
      </c>
      <c r="O774" s="67" t="s">
        <v>6411</v>
      </c>
      <c r="P774" s="61" t="s">
        <v>162</v>
      </c>
      <c r="Q774" s="112"/>
      <c r="R774" s="900">
        <v>0</v>
      </c>
      <c r="S774" s="897">
        <v>0</v>
      </c>
      <c r="T774" s="908"/>
      <c r="U774" s="906"/>
      <c r="V774" s="908"/>
      <c r="W774" s="906"/>
      <c r="X774" s="886"/>
      <c r="Y774" s="906"/>
      <c r="Z774" s="886"/>
      <c r="AA774" s="906"/>
      <c r="AB774" s="886"/>
      <c r="AC774" s="906"/>
      <c r="AD774" s="886"/>
      <c r="AE774" s="906"/>
      <c r="AF774" s="886"/>
      <c r="AG774" s="906"/>
      <c r="AH774" s="886"/>
      <c r="AI774" s="906"/>
      <c r="AJ774" s="886"/>
      <c r="AK774" s="906"/>
      <c r="AL774" s="886"/>
      <c r="AM774" s="906"/>
      <c r="AN774" s="897">
        <v>1</v>
      </c>
      <c r="AO774" s="161">
        <v>0.8</v>
      </c>
      <c r="AP774" s="890">
        <v>0</v>
      </c>
      <c r="AQ774" s="907">
        <v>0</v>
      </c>
      <c r="AR774" s="917">
        <v>0</v>
      </c>
      <c r="AS774" s="120">
        <v>0</v>
      </c>
      <c r="AT774" s="889">
        <v>0</v>
      </c>
      <c r="AU774" s="917">
        <v>0</v>
      </c>
      <c r="AV774" s="122">
        <v>0</v>
      </c>
      <c r="AW774" s="889">
        <v>1</v>
      </c>
      <c r="AX774" s="917">
        <v>1</v>
      </c>
      <c r="AY774" s="122">
        <v>0.9</v>
      </c>
      <c r="AZ774" s="889">
        <v>0</v>
      </c>
      <c r="BA774" s="917">
        <v>0</v>
      </c>
      <c r="BB774" s="122">
        <v>0</v>
      </c>
      <c r="BC774" s="889">
        <v>0</v>
      </c>
      <c r="BD774" s="917">
        <v>0</v>
      </c>
      <c r="BE774" s="122">
        <v>0</v>
      </c>
      <c r="BF774" s="885">
        <v>1</v>
      </c>
      <c r="BG774" s="917">
        <v>1</v>
      </c>
      <c r="BH774" s="917">
        <v>0.9</v>
      </c>
      <c r="BI774" s="900">
        <v>4</v>
      </c>
      <c r="BJ774" s="143">
        <v>18</v>
      </c>
      <c r="BK774" s="903">
        <v>0</v>
      </c>
      <c r="BL774" s="897">
        <v>0</v>
      </c>
      <c r="BM774" s="892">
        <v>0</v>
      </c>
      <c r="BN774" s="898">
        <v>0</v>
      </c>
      <c r="BO774" s="892">
        <v>0</v>
      </c>
      <c r="BP774" s="899">
        <v>0</v>
      </c>
      <c r="BQ774" s="892">
        <v>0</v>
      </c>
      <c r="BR774" s="898">
        <v>0</v>
      </c>
      <c r="BS774" s="892">
        <v>0</v>
      </c>
      <c r="BT774" s="155">
        <v>0</v>
      </c>
      <c r="BU774" s="149">
        <v>0</v>
      </c>
      <c r="BV774" s="897">
        <v>0</v>
      </c>
      <c r="BW774" s="898">
        <v>0</v>
      </c>
      <c r="BX774" s="899">
        <v>0</v>
      </c>
      <c r="BY774" s="147" t="s">
        <v>132</v>
      </c>
      <c r="BZ774" s="897">
        <v>0</v>
      </c>
      <c r="CA774" s="898">
        <v>0</v>
      </c>
      <c r="CB774" s="898">
        <v>0</v>
      </c>
      <c r="CC774" s="898">
        <v>0</v>
      </c>
      <c r="CD774" s="897">
        <v>0</v>
      </c>
      <c r="CE774" s="898">
        <v>0</v>
      </c>
      <c r="CF774" s="898">
        <v>0</v>
      </c>
      <c r="CG774" s="898">
        <v>0</v>
      </c>
      <c r="CH774" s="891" t="s">
        <v>127</v>
      </c>
      <c r="CI774" s="898">
        <v>0</v>
      </c>
      <c r="CJ774" s="148">
        <v>1</v>
      </c>
      <c r="CK774" s="149">
        <v>0</v>
      </c>
      <c r="CL774" s="897">
        <v>0</v>
      </c>
      <c r="CM774" s="898">
        <v>0</v>
      </c>
      <c r="CN774" s="898">
        <v>0</v>
      </c>
      <c r="CO774" s="891" t="s">
        <v>132</v>
      </c>
      <c r="CP774" s="893"/>
      <c r="CQ774" s="133" t="s">
        <v>127</v>
      </c>
      <c r="CR774" s="891" t="s">
        <v>132</v>
      </c>
      <c r="CS774" s="920"/>
      <c r="CT774" s="891" t="s">
        <v>132</v>
      </c>
      <c r="CU774" s="892"/>
      <c r="CV774" s="892"/>
      <c r="CW774" s="893" t="s">
        <v>132</v>
      </c>
      <c r="CX774" s="894" t="s">
        <v>132</v>
      </c>
      <c r="CY774" s="894" t="s">
        <v>132</v>
      </c>
      <c r="CZ774" s="894" t="s">
        <v>132</v>
      </c>
      <c r="DA774" s="918"/>
      <c r="DB774" s="904" t="s">
        <v>2744</v>
      </c>
      <c r="DC774" s="895" t="s">
        <v>149</v>
      </c>
      <c r="DD774" s="896" t="s">
        <v>2736</v>
      </c>
      <c r="DE774" s="947" t="s">
        <v>3846</v>
      </c>
    </row>
    <row r="775" spans="1:109">
      <c r="A775" s="49"/>
      <c r="B775" s="59">
        <f t="shared" ca="1" si="11"/>
        <v>767</v>
      </c>
      <c r="C775" s="115" t="s">
        <v>313</v>
      </c>
      <c r="D775" s="150" t="s">
        <v>6412</v>
      </c>
      <c r="E775" s="65" t="s">
        <v>6413</v>
      </c>
      <c r="F775" s="116" t="s">
        <v>132</v>
      </c>
      <c r="G775" s="117" t="s">
        <v>132</v>
      </c>
      <c r="H775" s="27">
        <v>38417</v>
      </c>
      <c r="I775" s="65" t="s">
        <v>477</v>
      </c>
      <c r="J775" s="67" t="s">
        <v>6397</v>
      </c>
      <c r="K775" s="61" t="s">
        <v>528</v>
      </c>
      <c r="L775" s="112" t="s">
        <v>6414</v>
      </c>
      <c r="M775" s="118" t="s">
        <v>127</v>
      </c>
      <c r="N775" s="65" t="s">
        <v>6398</v>
      </c>
      <c r="O775" s="67" t="s">
        <v>6415</v>
      </c>
      <c r="P775" s="61" t="s">
        <v>2831</v>
      </c>
      <c r="Q775" s="112"/>
      <c r="R775" s="900">
        <v>0</v>
      </c>
      <c r="S775" s="897">
        <v>0</v>
      </c>
      <c r="T775" s="908"/>
      <c r="U775" s="906"/>
      <c r="V775" s="908"/>
      <c r="W775" s="906"/>
      <c r="X775" s="886"/>
      <c r="Y775" s="906"/>
      <c r="Z775" s="886"/>
      <c r="AA775" s="906"/>
      <c r="AB775" s="886"/>
      <c r="AC775" s="906"/>
      <c r="AD775" s="886"/>
      <c r="AE775" s="906"/>
      <c r="AF775" s="886"/>
      <c r="AG775" s="906"/>
      <c r="AH775" s="886"/>
      <c r="AI775" s="906"/>
      <c r="AJ775" s="886"/>
      <c r="AK775" s="906"/>
      <c r="AL775" s="886"/>
      <c r="AM775" s="906"/>
      <c r="AN775" s="897">
        <v>2</v>
      </c>
      <c r="AO775" s="161">
        <v>0.2</v>
      </c>
      <c r="AP775" s="890">
        <v>0</v>
      </c>
      <c r="AQ775" s="907">
        <v>0</v>
      </c>
      <c r="AR775" s="917">
        <v>0</v>
      </c>
      <c r="AS775" s="120">
        <v>0</v>
      </c>
      <c r="AT775" s="889">
        <v>0</v>
      </c>
      <c r="AU775" s="917">
        <v>0</v>
      </c>
      <c r="AV775" s="122">
        <v>0</v>
      </c>
      <c r="AW775" s="889">
        <v>0</v>
      </c>
      <c r="AX775" s="917">
        <v>2</v>
      </c>
      <c r="AY775" s="122">
        <v>0.2</v>
      </c>
      <c r="AZ775" s="889">
        <v>0</v>
      </c>
      <c r="BA775" s="917">
        <v>0</v>
      </c>
      <c r="BB775" s="122">
        <v>0</v>
      </c>
      <c r="BC775" s="889">
        <v>0</v>
      </c>
      <c r="BD775" s="917">
        <v>0</v>
      </c>
      <c r="BE775" s="122">
        <v>0</v>
      </c>
      <c r="BF775" s="885">
        <v>0</v>
      </c>
      <c r="BG775" s="917">
        <v>0</v>
      </c>
      <c r="BH775" s="917">
        <v>0</v>
      </c>
      <c r="BI775" s="900">
        <v>2</v>
      </c>
      <c r="BJ775" s="143">
        <v>11</v>
      </c>
      <c r="BK775" s="903">
        <v>0</v>
      </c>
      <c r="BL775" s="897">
        <v>0</v>
      </c>
      <c r="BM775" s="892">
        <v>0</v>
      </c>
      <c r="BN775" s="898">
        <v>0</v>
      </c>
      <c r="BO775" s="892">
        <v>0</v>
      </c>
      <c r="BP775" s="899">
        <v>0</v>
      </c>
      <c r="BQ775" s="892">
        <v>0</v>
      </c>
      <c r="BR775" s="898">
        <v>0</v>
      </c>
      <c r="BS775" s="892">
        <v>0</v>
      </c>
      <c r="BT775" s="155">
        <v>0</v>
      </c>
      <c r="BU775" s="149">
        <v>0</v>
      </c>
      <c r="BV775" s="897">
        <v>0</v>
      </c>
      <c r="BW775" s="898">
        <v>0</v>
      </c>
      <c r="BX775" s="899">
        <v>0</v>
      </c>
      <c r="BY775" s="147" t="s">
        <v>132</v>
      </c>
      <c r="BZ775" s="897">
        <v>0</v>
      </c>
      <c r="CA775" s="898">
        <v>0</v>
      </c>
      <c r="CB775" s="898">
        <v>0</v>
      </c>
      <c r="CC775" s="898">
        <v>0</v>
      </c>
      <c r="CD775" s="897">
        <v>0</v>
      </c>
      <c r="CE775" s="898">
        <v>0</v>
      </c>
      <c r="CF775" s="898">
        <v>0</v>
      </c>
      <c r="CG775" s="898">
        <v>0</v>
      </c>
      <c r="CH775" s="891" t="s">
        <v>132</v>
      </c>
      <c r="CI775" s="898"/>
      <c r="CJ775" s="148"/>
      <c r="CK775" s="149"/>
      <c r="CL775" s="897">
        <v>0</v>
      </c>
      <c r="CM775" s="898">
        <v>0</v>
      </c>
      <c r="CN775" s="898">
        <v>0</v>
      </c>
      <c r="CO775" s="891" t="s">
        <v>132</v>
      </c>
      <c r="CP775" s="893"/>
      <c r="CQ775" s="133" t="s">
        <v>132</v>
      </c>
      <c r="CR775" s="891" t="s">
        <v>132</v>
      </c>
      <c r="CS775" s="920"/>
      <c r="CT775" s="891" t="s">
        <v>132</v>
      </c>
      <c r="CU775" s="892"/>
      <c r="CV775" s="892"/>
      <c r="CW775" s="893" t="s">
        <v>132</v>
      </c>
      <c r="CX775" s="894" t="s">
        <v>132</v>
      </c>
      <c r="CY775" s="894" t="s">
        <v>132</v>
      </c>
      <c r="CZ775" s="894" t="s">
        <v>132</v>
      </c>
      <c r="DA775" s="918"/>
      <c r="DB775" s="904" t="s">
        <v>2744</v>
      </c>
      <c r="DC775" s="895" t="s">
        <v>149</v>
      </c>
      <c r="DD775" s="896" t="s">
        <v>2736</v>
      </c>
      <c r="DE775" s="947" t="s">
        <v>3846</v>
      </c>
    </row>
    <row r="776" spans="1:109">
      <c r="A776" s="49"/>
      <c r="B776" s="59">
        <f t="shared" ca="1" si="11"/>
        <v>768</v>
      </c>
      <c r="C776" s="115" t="s">
        <v>313</v>
      </c>
      <c r="D776" s="150" t="s">
        <v>6416</v>
      </c>
      <c r="E776" s="65" t="s">
        <v>6417</v>
      </c>
      <c r="F776" s="116" t="s">
        <v>132</v>
      </c>
      <c r="G776" s="117" t="s">
        <v>132</v>
      </c>
      <c r="H776" s="27">
        <v>42563</v>
      </c>
      <c r="I776" s="65" t="s">
        <v>477</v>
      </c>
      <c r="J776" s="67" t="s">
        <v>6397</v>
      </c>
      <c r="K776" s="61" t="s">
        <v>479</v>
      </c>
      <c r="L776" s="112"/>
      <c r="M776" s="118" t="s">
        <v>127</v>
      </c>
      <c r="N776" s="73" t="s">
        <v>6398</v>
      </c>
      <c r="O776" s="67" t="s">
        <v>6418</v>
      </c>
      <c r="P776" s="61" t="s">
        <v>162</v>
      </c>
      <c r="Q776" s="112"/>
      <c r="R776" s="900">
        <v>0</v>
      </c>
      <c r="S776" s="897">
        <v>0</v>
      </c>
      <c r="T776" s="908"/>
      <c r="U776" s="906"/>
      <c r="V776" s="908"/>
      <c r="W776" s="906"/>
      <c r="X776" s="886"/>
      <c r="Y776" s="906"/>
      <c r="Z776" s="886"/>
      <c r="AA776" s="906"/>
      <c r="AB776" s="886"/>
      <c r="AC776" s="906"/>
      <c r="AD776" s="886"/>
      <c r="AE776" s="906"/>
      <c r="AF776" s="886"/>
      <c r="AG776" s="906"/>
      <c r="AH776" s="886"/>
      <c r="AI776" s="906"/>
      <c r="AJ776" s="886"/>
      <c r="AK776" s="906"/>
      <c r="AL776" s="886"/>
      <c r="AM776" s="906"/>
      <c r="AN776" s="897">
        <v>1</v>
      </c>
      <c r="AO776" s="161">
        <v>0.6</v>
      </c>
      <c r="AP776" s="890">
        <v>0</v>
      </c>
      <c r="AQ776" s="907">
        <v>0</v>
      </c>
      <c r="AR776" s="917">
        <v>0</v>
      </c>
      <c r="AS776" s="120">
        <v>0</v>
      </c>
      <c r="AT776" s="889">
        <v>0</v>
      </c>
      <c r="AU776" s="917">
        <v>0</v>
      </c>
      <c r="AV776" s="122">
        <v>0</v>
      </c>
      <c r="AW776" s="889">
        <v>1</v>
      </c>
      <c r="AX776" s="917">
        <v>1</v>
      </c>
      <c r="AY776" s="122">
        <v>0.8</v>
      </c>
      <c r="AZ776" s="889">
        <v>0</v>
      </c>
      <c r="BA776" s="917">
        <v>0</v>
      </c>
      <c r="BB776" s="122">
        <v>0</v>
      </c>
      <c r="BC776" s="889">
        <v>0</v>
      </c>
      <c r="BD776" s="917">
        <v>0</v>
      </c>
      <c r="BE776" s="122">
        <v>0</v>
      </c>
      <c r="BF776" s="885">
        <v>0</v>
      </c>
      <c r="BG776" s="917">
        <v>1</v>
      </c>
      <c r="BH776" s="917">
        <v>0.8</v>
      </c>
      <c r="BI776" s="900">
        <v>3</v>
      </c>
      <c r="BJ776" s="143">
        <v>15</v>
      </c>
      <c r="BK776" s="903">
        <v>0</v>
      </c>
      <c r="BL776" s="897">
        <v>0</v>
      </c>
      <c r="BM776" s="892">
        <v>0</v>
      </c>
      <c r="BN776" s="898">
        <v>0</v>
      </c>
      <c r="BO776" s="892">
        <v>0</v>
      </c>
      <c r="BP776" s="899">
        <v>0</v>
      </c>
      <c r="BQ776" s="892">
        <v>0</v>
      </c>
      <c r="BR776" s="898">
        <v>0</v>
      </c>
      <c r="BS776" s="892">
        <v>0</v>
      </c>
      <c r="BT776" s="155">
        <v>0</v>
      </c>
      <c r="BU776" s="149">
        <v>0</v>
      </c>
      <c r="BV776" s="897">
        <v>0</v>
      </c>
      <c r="BW776" s="898">
        <v>0</v>
      </c>
      <c r="BX776" s="899">
        <v>0</v>
      </c>
      <c r="BY776" s="147" t="s">
        <v>132</v>
      </c>
      <c r="BZ776" s="897">
        <v>0</v>
      </c>
      <c r="CA776" s="898">
        <v>0</v>
      </c>
      <c r="CB776" s="898">
        <v>0</v>
      </c>
      <c r="CC776" s="898">
        <v>0</v>
      </c>
      <c r="CD776" s="897">
        <v>0</v>
      </c>
      <c r="CE776" s="898">
        <v>0</v>
      </c>
      <c r="CF776" s="898">
        <v>0</v>
      </c>
      <c r="CG776" s="898">
        <v>0</v>
      </c>
      <c r="CH776" s="891" t="s">
        <v>132</v>
      </c>
      <c r="CI776" s="898"/>
      <c r="CJ776" s="148"/>
      <c r="CK776" s="149"/>
      <c r="CL776" s="897">
        <v>0</v>
      </c>
      <c r="CM776" s="898">
        <v>0</v>
      </c>
      <c r="CN776" s="898">
        <v>0</v>
      </c>
      <c r="CO776" s="891" t="s">
        <v>132</v>
      </c>
      <c r="CP776" s="893"/>
      <c r="CQ776" s="133" t="s">
        <v>132</v>
      </c>
      <c r="CR776" s="891" t="s">
        <v>132</v>
      </c>
      <c r="CS776" s="920"/>
      <c r="CT776" s="891" t="s">
        <v>132</v>
      </c>
      <c r="CU776" s="892"/>
      <c r="CV776" s="892"/>
      <c r="CW776" s="893" t="s">
        <v>132</v>
      </c>
      <c r="CX776" s="894" t="s">
        <v>132</v>
      </c>
      <c r="CY776" s="894" t="s">
        <v>132</v>
      </c>
      <c r="CZ776" s="894" t="s">
        <v>132</v>
      </c>
      <c r="DA776" s="918"/>
      <c r="DB776" s="904" t="s">
        <v>2744</v>
      </c>
      <c r="DC776" s="895" t="s">
        <v>149</v>
      </c>
      <c r="DD776" s="896" t="s">
        <v>2736</v>
      </c>
      <c r="DE776" s="947" t="s">
        <v>3846</v>
      </c>
    </row>
    <row r="777" spans="1:109" ht="27">
      <c r="A777" s="49"/>
      <c r="B777" s="59">
        <f t="shared" ref="B777:B840" ca="1" si="12">IF(C777="","",MAX(INDIRECT("B1:B"&amp;ROW()-1))+1)</f>
        <v>769</v>
      </c>
      <c r="C777" s="115" t="s">
        <v>313</v>
      </c>
      <c r="D777" s="150" t="s">
        <v>6419</v>
      </c>
      <c r="E777" s="65" t="s">
        <v>6420</v>
      </c>
      <c r="F777" s="116" t="s">
        <v>132</v>
      </c>
      <c r="G777" s="117" t="s">
        <v>132</v>
      </c>
      <c r="H777" s="27">
        <v>38417</v>
      </c>
      <c r="I777" s="65" t="s">
        <v>477</v>
      </c>
      <c r="J777" s="67" t="s">
        <v>6397</v>
      </c>
      <c r="K777" s="61" t="s">
        <v>479</v>
      </c>
      <c r="L777" s="112"/>
      <c r="M777" s="118" t="s">
        <v>127</v>
      </c>
      <c r="N777" s="65" t="s">
        <v>6398</v>
      </c>
      <c r="O777" s="67" t="s">
        <v>6421</v>
      </c>
      <c r="P777" s="61" t="s">
        <v>162</v>
      </c>
      <c r="Q777" s="112"/>
      <c r="R777" s="900">
        <v>0</v>
      </c>
      <c r="S777" s="897">
        <v>1</v>
      </c>
      <c r="T777" s="908" t="s">
        <v>2935</v>
      </c>
      <c r="U777" s="906">
        <v>33</v>
      </c>
      <c r="V777" s="908"/>
      <c r="W777" s="906"/>
      <c r="X777" s="886"/>
      <c r="Y777" s="906"/>
      <c r="Z777" s="886"/>
      <c r="AA777" s="906"/>
      <c r="AB777" s="886"/>
      <c r="AC777" s="906"/>
      <c r="AD777" s="886"/>
      <c r="AE777" s="906"/>
      <c r="AF777" s="886"/>
      <c r="AG777" s="906"/>
      <c r="AH777" s="886"/>
      <c r="AI777" s="906"/>
      <c r="AJ777" s="886"/>
      <c r="AK777" s="906"/>
      <c r="AL777" s="886"/>
      <c r="AM777" s="906"/>
      <c r="AN777" s="897">
        <v>0</v>
      </c>
      <c r="AO777" s="161">
        <v>0</v>
      </c>
      <c r="AP777" s="890">
        <v>0</v>
      </c>
      <c r="AQ777" s="907">
        <v>0</v>
      </c>
      <c r="AR777" s="917">
        <v>0</v>
      </c>
      <c r="AS777" s="120">
        <v>0</v>
      </c>
      <c r="AT777" s="889">
        <v>0</v>
      </c>
      <c r="AU777" s="917">
        <v>0</v>
      </c>
      <c r="AV777" s="122">
        <v>0</v>
      </c>
      <c r="AW777" s="889">
        <v>2</v>
      </c>
      <c r="AX777" s="917">
        <v>0</v>
      </c>
      <c r="AY777" s="122">
        <v>0</v>
      </c>
      <c r="AZ777" s="889">
        <v>0</v>
      </c>
      <c r="BA777" s="917">
        <v>0</v>
      </c>
      <c r="BB777" s="122">
        <v>0</v>
      </c>
      <c r="BC777" s="889">
        <v>0</v>
      </c>
      <c r="BD777" s="917">
        <v>0</v>
      </c>
      <c r="BE777" s="122">
        <v>0</v>
      </c>
      <c r="BF777" s="885">
        <v>0</v>
      </c>
      <c r="BG777" s="917">
        <v>1</v>
      </c>
      <c r="BH777" s="917">
        <v>0.9</v>
      </c>
      <c r="BI777" s="900">
        <v>4</v>
      </c>
      <c r="BJ777" s="143">
        <v>13</v>
      </c>
      <c r="BK777" s="903">
        <v>0</v>
      </c>
      <c r="BL777" s="897">
        <v>0</v>
      </c>
      <c r="BM777" s="892">
        <v>0</v>
      </c>
      <c r="BN777" s="898">
        <v>0</v>
      </c>
      <c r="BO777" s="892">
        <v>0</v>
      </c>
      <c r="BP777" s="899">
        <v>0</v>
      </c>
      <c r="BQ777" s="892">
        <v>0</v>
      </c>
      <c r="BR777" s="898">
        <v>0</v>
      </c>
      <c r="BS777" s="892">
        <v>0</v>
      </c>
      <c r="BT777" s="155">
        <v>0</v>
      </c>
      <c r="BU777" s="149">
        <v>0</v>
      </c>
      <c r="BV777" s="897">
        <v>0</v>
      </c>
      <c r="BW777" s="898">
        <v>0</v>
      </c>
      <c r="BX777" s="899">
        <v>0</v>
      </c>
      <c r="BY777" s="147" t="s">
        <v>132</v>
      </c>
      <c r="BZ777" s="897">
        <v>0</v>
      </c>
      <c r="CA777" s="898">
        <v>0</v>
      </c>
      <c r="CB777" s="898">
        <v>0</v>
      </c>
      <c r="CC777" s="898">
        <v>0</v>
      </c>
      <c r="CD777" s="897">
        <v>0</v>
      </c>
      <c r="CE777" s="898">
        <v>0</v>
      </c>
      <c r="CF777" s="898">
        <v>0</v>
      </c>
      <c r="CG777" s="898">
        <v>0</v>
      </c>
      <c r="CH777" s="891" t="s">
        <v>127</v>
      </c>
      <c r="CI777" s="899">
        <v>0</v>
      </c>
      <c r="CJ777" s="148">
        <v>1</v>
      </c>
      <c r="CK777" s="149">
        <v>0</v>
      </c>
      <c r="CL777" s="897">
        <v>0</v>
      </c>
      <c r="CM777" s="898">
        <v>0</v>
      </c>
      <c r="CN777" s="898">
        <v>0</v>
      </c>
      <c r="CO777" s="891" t="s">
        <v>132</v>
      </c>
      <c r="CP777" s="893"/>
      <c r="CQ777" s="133" t="s">
        <v>127</v>
      </c>
      <c r="CR777" s="891" t="s">
        <v>127</v>
      </c>
      <c r="CS777" s="920" t="s">
        <v>6408</v>
      </c>
      <c r="CT777" s="891" t="s">
        <v>132</v>
      </c>
      <c r="CU777" s="892"/>
      <c r="CV777" s="892"/>
      <c r="CW777" s="893" t="s">
        <v>132</v>
      </c>
      <c r="CX777" s="894" t="s">
        <v>132</v>
      </c>
      <c r="CY777" s="894" t="s">
        <v>132</v>
      </c>
      <c r="CZ777" s="894" t="s">
        <v>132</v>
      </c>
      <c r="DA777" s="918"/>
      <c r="DB777" s="904" t="s">
        <v>2744</v>
      </c>
      <c r="DC777" s="895" t="s">
        <v>149</v>
      </c>
      <c r="DD777" s="896" t="s">
        <v>2736</v>
      </c>
      <c r="DE777" s="947" t="s">
        <v>3846</v>
      </c>
    </row>
    <row r="778" spans="1:109">
      <c r="A778" s="49"/>
      <c r="B778" s="59">
        <f t="shared" ca="1" si="12"/>
        <v>770</v>
      </c>
      <c r="C778" s="115" t="s">
        <v>313</v>
      </c>
      <c r="D778" s="150" t="s">
        <v>6422</v>
      </c>
      <c r="E778" s="65" t="s">
        <v>6423</v>
      </c>
      <c r="F778" s="116" t="s">
        <v>132</v>
      </c>
      <c r="G778" s="117" t="s">
        <v>132</v>
      </c>
      <c r="H778" s="27">
        <v>38417</v>
      </c>
      <c r="I778" s="65" t="s">
        <v>477</v>
      </c>
      <c r="J778" s="67" t="s">
        <v>6397</v>
      </c>
      <c r="K778" s="61" t="s">
        <v>479</v>
      </c>
      <c r="L778" s="112"/>
      <c r="M778" s="118" t="s">
        <v>127</v>
      </c>
      <c r="N778" s="65" t="s">
        <v>6398</v>
      </c>
      <c r="O778" s="67" t="s">
        <v>6424</v>
      </c>
      <c r="P778" s="61" t="s">
        <v>2831</v>
      </c>
      <c r="Q778" s="112"/>
      <c r="R778" s="900">
        <v>0</v>
      </c>
      <c r="S778" s="897">
        <v>1</v>
      </c>
      <c r="T778" s="908" t="s">
        <v>618</v>
      </c>
      <c r="U778" s="906">
        <v>29</v>
      </c>
      <c r="V778" s="908"/>
      <c r="W778" s="906"/>
      <c r="X778" s="886"/>
      <c r="Y778" s="906"/>
      <c r="Z778" s="886"/>
      <c r="AA778" s="906"/>
      <c r="AB778" s="886"/>
      <c r="AC778" s="906"/>
      <c r="AD778" s="886"/>
      <c r="AE778" s="906"/>
      <c r="AF778" s="886"/>
      <c r="AG778" s="906"/>
      <c r="AH778" s="886"/>
      <c r="AI778" s="906"/>
      <c r="AJ778" s="886"/>
      <c r="AK778" s="906"/>
      <c r="AL778" s="886"/>
      <c r="AM778" s="906"/>
      <c r="AN778" s="897">
        <v>0</v>
      </c>
      <c r="AO778" s="161">
        <v>0</v>
      </c>
      <c r="AP778" s="890">
        <v>0</v>
      </c>
      <c r="AQ778" s="907">
        <v>0</v>
      </c>
      <c r="AR778" s="917">
        <v>0</v>
      </c>
      <c r="AS778" s="120">
        <v>0</v>
      </c>
      <c r="AT778" s="889">
        <v>0</v>
      </c>
      <c r="AU778" s="917">
        <v>0</v>
      </c>
      <c r="AV778" s="122">
        <v>0</v>
      </c>
      <c r="AW778" s="889">
        <v>2</v>
      </c>
      <c r="AX778" s="917">
        <v>0</v>
      </c>
      <c r="AY778" s="122">
        <v>0</v>
      </c>
      <c r="AZ778" s="889">
        <v>0</v>
      </c>
      <c r="BA778" s="917">
        <v>0</v>
      </c>
      <c r="BB778" s="122">
        <v>0</v>
      </c>
      <c r="BC778" s="889">
        <v>0</v>
      </c>
      <c r="BD778" s="917">
        <v>0</v>
      </c>
      <c r="BE778" s="122">
        <v>0</v>
      </c>
      <c r="BF778" s="885">
        <v>1</v>
      </c>
      <c r="BG778" s="917">
        <v>2</v>
      </c>
      <c r="BH778" s="917">
        <v>1.8</v>
      </c>
      <c r="BI778" s="900">
        <v>5</v>
      </c>
      <c r="BJ778" s="143">
        <v>21</v>
      </c>
      <c r="BK778" s="903">
        <v>0</v>
      </c>
      <c r="BL778" s="897">
        <v>0</v>
      </c>
      <c r="BM778" s="892">
        <v>0</v>
      </c>
      <c r="BN778" s="898">
        <v>0</v>
      </c>
      <c r="BO778" s="892">
        <v>0</v>
      </c>
      <c r="BP778" s="899">
        <v>0</v>
      </c>
      <c r="BQ778" s="892">
        <v>0</v>
      </c>
      <c r="BR778" s="898">
        <v>0</v>
      </c>
      <c r="BS778" s="892">
        <v>0</v>
      </c>
      <c r="BT778" s="155">
        <v>0</v>
      </c>
      <c r="BU778" s="149">
        <v>0</v>
      </c>
      <c r="BV778" s="897">
        <v>0</v>
      </c>
      <c r="BW778" s="898">
        <v>0</v>
      </c>
      <c r="BX778" s="899">
        <v>0</v>
      </c>
      <c r="BY778" s="147" t="s">
        <v>132</v>
      </c>
      <c r="BZ778" s="897">
        <v>0</v>
      </c>
      <c r="CA778" s="898">
        <v>0</v>
      </c>
      <c r="CB778" s="898">
        <v>0</v>
      </c>
      <c r="CC778" s="898">
        <v>0</v>
      </c>
      <c r="CD778" s="897">
        <v>0</v>
      </c>
      <c r="CE778" s="898">
        <v>0</v>
      </c>
      <c r="CF778" s="898">
        <v>0</v>
      </c>
      <c r="CG778" s="898">
        <v>0</v>
      </c>
      <c r="CH778" s="891" t="s">
        <v>132</v>
      </c>
      <c r="CI778" s="898"/>
      <c r="CJ778" s="148"/>
      <c r="CK778" s="149"/>
      <c r="CL778" s="897">
        <v>0</v>
      </c>
      <c r="CM778" s="898">
        <v>0</v>
      </c>
      <c r="CN778" s="898">
        <v>0</v>
      </c>
      <c r="CO778" s="891" t="s">
        <v>132</v>
      </c>
      <c r="CP778" s="893"/>
      <c r="CQ778" s="133" t="s">
        <v>132</v>
      </c>
      <c r="CR778" s="891" t="s">
        <v>132</v>
      </c>
      <c r="CS778" s="920"/>
      <c r="CT778" s="891" t="s">
        <v>132</v>
      </c>
      <c r="CU778" s="892"/>
      <c r="CV778" s="892"/>
      <c r="CW778" s="893" t="s">
        <v>132</v>
      </c>
      <c r="CX778" s="894" t="s">
        <v>132</v>
      </c>
      <c r="CY778" s="894" t="s">
        <v>132</v>
      </c>
      <c r="CZ778" s="894" t="s">
        <v>132</v>
      </c>
      <c r="DA778" s="918"/>
      <c r="DB778" s="904" t="s">
        <v>2744</v>
      </c>
      <c r="DC778" s="895" t="s">
        <v>149</v>
      </c>
      <c r="DD778" s="896" t="s">
        <v>2736</v>
      </c>
      <c r="DE778" s="947" t="s">
        <v>3846</v>
      </c>
    </row>
    <row r="779" spans="1:109" ht="27">
      <c r="A779" s="49"/>
      <c r="B779" s="59">
        <f t="shared" ca="1" si="12"/>
        <v>771</v>
      </c>
      <c r="C779" s="115" t="s">
        <v>313</v>
      </c>
      <c r="D779" s="150" t="s">
        <v>6425</v>
      </c>
      <c r="E779" s="65" t="s">
        <v>6426</v>
      </c>
      <c r="F779" s="116" t="s">
        <v>132</v>
      </c>
      <c r="G779" s="117" t="s">
        <v>132</v>
      </c>
      <c r="H779" s="27">
        <v>38417</v>
      </c>
      <c r="I779" s="65" t="s">
        <v>477</v>
      </c>
      <c r="J779" s="67" t="s">
        <v>6397</v>
      </c>
      <c r="K779" s="61" t="s">
        <v>479</v>
      </c>
      <c r="L779" s="112"/>
      <c r="M779" s="118" t="s">
        <v>127</v>
      </c>
      <c r="N779" s="65" t="s">
        <v>6398</v>
      </c>
      <c r="O779" s="67" t="s">
        <v>6427</v>
      </c>
      <c r="P779" s="61" t="s">
        <v>2831</v>
      </c>
      <c r="Q779" s="112"/>
      <c r="R779" s="900">
        <v>0</v>
      </c>
      <c r="S779" s="897">
        <v>1</v>
      </c>
      <c r="T779" s="908" t="s">
        <v>2935</v>
      </c>
      <c r="U779" s="906">
        <v>39</v>
      </c>
      <c r="V779" s="908"/>
      <c r="W779" s="906"/>
      <c r="X779" s="886"/>
      <c r="Y779" s="906"/>
      <c r="Z779" s="886"/>
      <c r="AA779" s="906"/>
      <c r="AB779" s="886"/>
      <c r="AC779" s="906"/>
      <c r="AD779" s="886"/>
      <c r="AE779" s="906"/>
      <c r="AF779" s="886"/>
      <c r="AG779" s="906"/>
      <c r="AH779" s="886"/>
      <c r="AI779" s="906"/>
      <c r="AJ779" s="886"/>
      <c r="AK779" s="906"/>
      <c r="AL779" s="886"/>
      <c r="AM779" s="906"/>
      <c r="AN779" s="897">
        <v>0</v>
      </c>
      <c r="AO779" s="161">
        <v>0</v>
      </c>
      <c r="AP779" s="890">
        <v>0</v>
      </c>
      <c r="AQ779" s="907">
        <v>0</v>
      </c>
      <c r="AR779" s="917">
        <v>0</v>
      </c>
      <c r="AS779" s="120">
        <v>0</v>
      </c>
      <c r="AT779" s="889">
        <v>0</v>
      </c>
      <c r="AU779" s="917">
        <v>0</v>
      </c>
      <c r="AV779" s="122">
        <v>0</v>
      </c>
      <c r="AW779" s="889">
        <v>2</v>
      </c>
      <c r="AX779" s="917">
        <v>1</v>
      </c>
      <c r="AY779" s="122">
        <v>0.49</v>
      </c>
      <c r="AZ779" s="889">
        <v>0</v>
      </c>
      <c r="BA779" s="917">
        <v>0</v>
      </c>
      <c r="BB779" s="122">
        <v>0</v>
      </c>
      <c r="BC779" s="889">
        <v>0</v>
      </c>
      <c r="BD779" s="917">
        <v>0</v>
      </c>
      <c r="BE779" s="122">
        <v>0</v>
      </c>
      <c r="BF779" s="885">
        <v>0</v>
      </c>
      <c r="BG779" s="917">
        <v>1</v>
      </c>
      <c r="BH779" s="917">
        <v>0.9</v>
      </c>
      <c r="BI779" s="900">
        <v>4</v>
      </c>
      <c r="BJ779" s="143">
        <v>23</v>
      </c>
      <c r="BK779" s="903">
        <v>0</v>
      </c>
      <c r="BL779" s="897">
        <v>0</v>
      </c>
      <c r="BM779" s="892">
        <v>0</v>
      </c>
      <c r="BN779" s="898">
        <v>0</v>
      </c>
      <c r="BO779" s="892">
        <v>0</v>
      </c>
      <c r="BP779" s="899">
        <v>0</v>
      </c>
      <c r="BQ779" s="892">
        <v>0</v>
      </c>
      <c r="BR779" s="898">
        <v>0</v>
      </c>
      <c r="BS779" s="892">
        <v>0</v>
      </c>
      <c r="BT779" s="155">
        <v>0</v>
      </c>
      <c r="BU779" s="149">
        <v>0</v>
      </c>
      <c r="BV779" s="897">
        <v>0</v>
      </c>
      <c r="BW779" s="898">
        <v>0</v>
      </c>
      <c r="BX779" s="899">
        <v>0</v>
      </c>
      <c r="BY779" s="147" t="s">
        <v>132</v>
      </c>
      <c r="BZ779" s="897">
        <v>0</v>
      </c>
      <c r="CA779" s="898">
        <v>0</v>
      </c>
      <c r="CB779" s="898">
        <v>0</v>
      </c>
      <c r="CC779" s="898">
        <v>0</v>
      </c>
      <c r="CD779" s="897">
        <v>0</v>
      </c>
      <c r="CE779" s="898">
        <v>0</v>
      </c>
      <c r="CF779" s="898">
        <v>0</v>
      </c>
      <c r="CG779" s="898">
        <v>0</v>
      </c>
      <c r="CH779" s="891" t="s">
        <v>127</v>
      </c>
      <c r="CI779" s="898">
        <v>0</v>
      </c>
      <c r="CJ779" s="148">
        <v>0</v>
      </c>
      <c r="CK779" s="149">
        <v>3</v>
      </c>
      <c r="CL779" s="897">
        <v>0</v>
      </c>
      <c r="CM779" s="898">
        <v>0</v>
      </c>
      <c r="CN779" s="898">
        <v>0</v>
      </c>
      <c r="CO779" s="891" t="s">
        <v>132</v>
      </c>
      <c r="CP779" s="893"/>
      <c r="CQ779" s="133" t="s">
        <v>127</v>
      </c>
      <c r="CR779" s="891" t="s">
        <v>132</v>
      </c>
      <c r="CS779" s="920"/>
      <c r="CT779" s="891" t="s">
        <v>132</v>
      </c>
      <c r="CU779" s="892"/>
      <c r="CV779" s="892"/>
      <c r="CW779" s="893" t="s">
        <v>132</v>
      </c>
      <c r="CX779" s="894" t="s">
        <v>132</v>
      </c>
      <c r="CY779" s="894" t="s">
        <v>132</v>
      </c>
      <c r="CZ779" s="894" t="s">
        <v>132</v>
      </c>
      <c r="DA779" s="918"/>
      <c r="DB779" s="904" t="s">
        <v>2744</v>
      </c>
      <c r="DC779" s="895" t="s">
        <v>149</v>
      </c>
      <c r="DD779" s="896" t="s">
        <v>2736</v>
      </c>
      <c r="DE779" s="947" t="s">
        <v>3846</v>
      </c>
    </row>
    <row r="780" spans="1:109">
      <c r="A780" s="49"/>
      <c r="B780" s="59">
        <f t="shared" ca="1" si="12"/>
        <v>772</v>
      </c>
      <c r="C780" s="115" t="s">
        <v>313</v>
      </c>
      <c r="D780" s="150" t="s">
        <v>6428</v>
      </c>
      <c r="E780" s="65" t="s">
        <v>6429</v>
      </c>
      <c r="F780" s="116" t="s">
        <v>132</v>
      </c>
      <c r="G780" s="117" t="s">
        <v>132</v>
      </c>
      <c r="H780" s="27">
        <v>38417</v>
      </c>
      <c r="I780" s="65" t="s">
        <v>477</v>
      </c>
      <c r="J780" s="67" t="s">
        <v>6397</v>
      </c>
      <c r="K780" s="61" t="s">
        <v>479</v>
      </c>
      <c r="L780" s="112"/>
      <c r="M780" s="118" t="s">
        <v>127</v>
      </c>
      <c r="N780" s="65" t="s">
        <v>6398</v>
      </c>
      <c r="O780" s="67" t="s">
        <v>6430</v>
      </c>
      <c r="P780" s="61" t="s">
        <v>2831</v>
      </c>
      <c r="Q780" s="112"/>
      <c r="R780" s="900">
        <v>0</v>
      </c>
      <c r="S780" s="897">
        <v>0</v>
      </c>
      <c r="T780" s="908"/>
      <c r="U780" s="906"/>
      <c r="V780" s="908"/>
      <c r="W780" s="906"/>
      <c r="X780" s="886"/>
      <c r="Y780" s="906"/>
      <c r="Z780" s="886"/>
      <c r="AA780" s="906"/>
      <c r="AB780" s="886"/>
      <c r="AC780" s="906"/>
      <c r="AD780" s="886"/>
      <c r="AE780" s="906"/>
      <c r="AF780" s="886"/>
      <c r="AG780" s="906"/>
      <c r="AH780" s="886"/>
      <c r="AI780" s="906"/>
      <c r="AJ780" s="886"/>
      <c r="AK780" s="906"/>
      <c r="AL780" s="886"/>
      <c r="AM780" s="906"/>
      <c r="AN780" s="897">
        <v>1</v>
      </c>
      <c r="AO780" s="161">
        <v>0.6</v>
      </c>
      <c r="AP780" s="890">
        <v>0</v>
      </c>
      <c r="AQ780" s="907">
        <v>0</v>
      </c>
      <c r="AR780" s="917">
        <v>0</v>
      </c>
      <c r="AS780" s="120">
        <v>0</v>
      </c>
      <c r="AT780" s="889">
        <v>0</v>
      </c>
      <c r="AU780" s="917">
        <v>0</v>
      </c>
      <c r="AV780" s="122">
        <v>0</v>
      </c>
      <c r="AW780" s="889">
        <v>1</v>
      </c>
      <c r="AX780" s="917">
        <v>1</v>
      </c>
      <c r="AY780" s="122">
        <v>0.5</v>
      </c>
      <c r="AZ780" s="889">
        <v>0</v>
      </c>
      <c r="BA780" s="917">
        <v>0</v>
      </c>
      <c r="BB780" s="122">
        <v>0</v>
      </c>
      <c r="BC780" s="889">
        <v>0</v>
      </c>
      <c r="BD780" s="917">
        <v>0</v>
      </c>
      <c r="BE780" s="122">
        <v>0</v>
      </c>
      <c r="BF780" s="885">
        <v>0</v>
      </c>
      <c r="BG780" s="917">
        <v>1</v>
      </c>
      <c r="BH780" s="917">
        <v>0.9</v>
      </c>
      <c r="BI780" s="900">
        <v>3</v>
      </c>
      <c r="BJ780" s="143">
        <v>14</v>
      </c>
      <c r="BK780" s="903">
        <v>0</v>
      </c>
      <c r="BL780" s="897">
        <v>0</v>
      </c>
      <c r="BM780" s="892">
        <v>0</v>
      </c>
      <c r="BN780" s="898">
        <v>0</v>
      </c>
      <c r="BO780" s="892">
        <v>0</v>
      </c>
      <c r="BP780" s="899">
        <v>0</v>
      </c>
      <c r="BQ780" s="892">
        <v>0</v>
      </c>
      <c r="BR780" s="898">
        <v>0</v>
      </c>
      <c r="BS780" s="892">
        <v>0</v>
      </c>
      <c r="BT780" s="155">
        <v>0</v>
      </c>
      <c r="BU780" s="149">
        <v>0</v>
      </c>
      <c r="BV780" s="897">
        <v>0</v>
      </c>
      <c r="BW780" s="898">
        <v>0</v>
      </c>
      <c r="BX780" s="899">
        <v>0</v>
      </c>
      <c r="BY780" s="147" t="s">
        <v>132</v>
      </c>
      <c r="BZ780" s="897">
        <v>0</v>
      </c>
      <c r="CA780" s="898">
        <v>0</v>
      </c>
      <c r="CB780" s="898">
        <v>0</v>
      </c>
      <c r="CC780" s="898">
        <v>0</v>
      </c>
      <c r="CD780" s="897">
        <v>0</v>
      </c>
      <c r="CE780" s="898">
        <v>0</v>
      </c>
      <c r="CF780" s="898">
        <v>0</v>
      </c>
      <c r="CG780" s="898">
        <v>0</v>
      </c>
      <c r="CH780" s="891" t="s">
        <v>132</v>
      </c>
      <c r="CI780" s="898"/>
      <c r="CJ780" s="148"/>
      <c r="CK780" s="149"/>
      <c r="CL780" s="897">
        <v>0</v>
      </c>
      <c r="CM780" s="898">
        <v>0</v>
      </c>
      <c r="CN780" s="898">
        <v>0</v>
      </c>
      <c r="CO780" s="891" t="s">
        <v>132</v>
      </c>
      <c r="CP780" s="893"/>
      <c r="CQ780" s="133" t="s">
        <v>127</v>
      </c>
      <c r="CR780" s="891" t="s">
        <v>132</v>
      </c>
      <c r="CS780" s="920"/>
      <c r="CT780" s="891" t="s">
        <v>132</v>
      </c>
      <c r="CU780" s="892"/>
      <c r="CV780" s="892"/>
      <c r="CW780" s="893" t="s">
        <v>132</v>
      </c>
      <c r="CX780" s="894" t="s">
        <v>132</v>
      </c>
      <c r="CY780" s="894" t="s">
        <v>132</v>
      </c>
      <c r="CZ780" s="894" t="s">
        <v>132</v>
      </c>
      <c r="DA780" s="918"/>
      <c r="DB780" s="904" t="s">
        <v>2744</v>
      </c>
      <c r="DC780" s="895" t="s">
        <v>149</v>
      </c>
      <c r="DD780" s="896" t="s">
        <v>2736</v>
      </c>
      <c r="DE780" s="947" t="s">
        <v>3846</v>
      </c>
    </row>
    <row r="781" spans="1:109">
      <c r="A781" s="49"/>
      <c r="B781" s="59">
        <f t="shared" ca="1" si="12"/>
        <v>773</v>
      </c>
      <c r="C781" s="115" t="s">
        <v>313</v>
      </c>
      <c r="D781" s="150" t="s">
        <v>6431</v>
      </c>
      <c r="E781" s="65" t="s">
        <v>6432</v>
      </c>
      <c r="F781" s="116" t="s">
        <v>132</v>
      </c>
      <c r="G781" s="117" t="s">
        <v>132</v>
      </c>
      <c r="H781" s="27">
        <v>20369</v>
      </c>
      <c r="I781" s="65" t="s">
        <v>477</v>
      </c>
      <c r="J781" s="67" t="s">
        <v>6433</v>
      </c>
      <c r="K781" s="61" t="s">
        <v>479</v>
      </c>
      <c r="L781" s="112"/>
      <c r="M781" s="118" t="s">
        <v>127</v>
      </c>
      <c r="N781" s="65" t="s">
        <v>1928</v>
      </c>
      <c r="O781" s="67" t="s">
        <v>6434</v>
      </c>
      <c r="P781" s="67" t="s">
        <v>162</v>
      </c>
      <c r="Q781" s="112"/>
      <c r="R781" s="900">
        <v>0</v>
      </c>
      <c r="S781" s="897">
        <v>0</v>
      </c>
      <c r="T781" s="908"/>
      <c r="U781" s="906"/>
      <c r="V781" s="739"/>
      <c r="W781" s="906"/>
      <c r="X781" s="368"/>
      <c r="Y781" s="906"/>
      <c r="Z781" s="368"/>
      <c r="AA781" s="906"/>
      <c r="AB781" s="368"/>
      <c r="AC781" s="906"/>
      <c r="AD781" s="368"/>
      <c r="AE781" s="906"/>
      <c r="AF781" s="368"/>
      <c r="AG781" s="906"/>
      <c r="AH781" s="368"/>
      <c r="AI781" s="906"/>
      <c r="AJ781" s="368"/>
      <c r="AK781" s="906"/>
      <c r="AL781" s="368"/>
      <c r="AM781" s="906"/>
      <c r="AN781" s="369">
        <v>1</v>
      </c>
      <c r="AO781" s="161">
        <v>0.7</v>
      </c>
      <c r="AP781" s="890">
        <v>0</v>
      </c>
      <c r="AQ781" s="907">
        <v>0</v>
      </c>
      <c r="AR781" s="917">
        <v>0</v>
      </c>
      <c r="AS781" s="120">
        <v>0</v>
      </c>
      <c r="AT781" s="889">
        <v>0</v>
      </c>
      <c r="AU781" s="917">
        <v>0</v>
      </c>
      <c r="AV781" s="122">
        <v>0</v>
      </c>
      <c r="AW781" s="889">
        <v>1</v>
      </c>
      <c r="AX781" s="917">
        <v>1</v>
      </c>
      <c r="AY781" s="122">
        <v>0.2</v>
      </c>
      <c r="AZ781" s="889">
        <v>0</v>
      </c>
      <c r="BA781" s="917">
        <v>0</v>
      </c>
      <c r="BB781" s="122">
        <v>0</v>
      </c>
      <c r="BC781" s="889">
        <v>0</v>
      </c>
      <c r="BD781" s="917">
        <v>0</v>
      </c>
      <c r="BE781" s="122">
        <v>0</v>
      </c>
      <c r="BF781" s="885">
        <v>1</v>
      </c>
      <c r="BG781" s="917">
        <v>2</v>
      </c>
      <c r="BH781" s="917">
        <v>0.1</v>
      </c>
      <c r="BI781" s="900">
        <v>4</v>
      </c>
      <c r="BJ781" s="143">
        <v>13</v>
      </c>
      <c r="BK781" s="903">
        <v>0</v>
      </c>
      <c r="BL781" s="897">
        <v>0</v>
      </c>
      <c r="BM781" s="892">
        <v>0</v>
      </c>
      <c r="BN781" s="898">
        <v>0</v>
      </c>
      <c r="BO781" s="892">
        <v>0</v>
      </c>
      <c r="BP781" s="899">
        <v>0</v>
      </c>
      <c r="BQ781" s="892">
        <v>0</v>
      </c>
      <c r="BR781" s="898">
        <v>0</v>
      </c>
      <c r="BS781" s="892">
        <v>0</v>
      </c>
      <c r="BT781" s="155">
        <v>0</v>
      </c>
      <c r="BU781" s="149">
        <v>0</v>
      </c>
      <c r="BV781" s="897">
        <v>0</v>
      </c>
      <c r="BW781" s="898">
        <v>0</v>
      </c>
      <c r="BX781" s="899">
        <v>0</v>
      </c>
      <c r="BY781" s="147" t="s">
        <v>132</v>
      </c>
      <c r="BZ781" s="897">
        <v>0</v>
      </c>
      <c r="CA781" s="898">
        <v>12</v>
      </c>
      <c r="CB781" s="898">
        <v>12</v>
      </c>
      <c r="CC781" s="898">
        <v>12</v>
      </c>
      <c r="CD781" s="897">
        <v>0</v>
      </c>
      <c r="CE781" s="898">
        <v>0</v>
      </c>
      <c r="CF781" s="898">
        <v>0</v>
      </c>
      <c r="CG781" s="898">
        <v>0</v>
      </c>
      <c r="CH781" s="891" t="s">
        <v>127</v>
      </c>
      <c r="CI781" s="898">
        <v>0</v>
      </c>
      <c r="CJ781" s="148">
        <v>0</v>
      </c>
      <c r="CK781" s="149">
        <v>0</v>
      </c>
      <c r="CL781" s="897">
        <v>0</v>
      </c>
      <c r="CM781" s="898">
        <v>0</v>
      </c>
      <c r="CN781" s="898">
        <v>0</v>
      </c>
      <c r="CO781" s="891" t="s">
        <v>127</v>
      </c>
      <c r="CP781" s="893" t="s">
        <v>132</v>
      </c>
      <c r="CQ781" s="133" t="s">
        <v>132</v>
      </c>
      <c r="CR781" s="891" t="s">
        <v>132</v>
      </c>
      <c r="CS781" s="920"/>
      <c r="CT781" s="891" t="s">
        <v>132</v>
      </c>
      <c r="CU781" s="892"/>
      <c r="CV781" s="892"/>
      <c r="CW781" s="893" t="s">
        <v>132</v>
      </c>
      <c r="CX781" s="894" t="s">
        <v>132</v>
      </c>
      <c r="CY781" s="894" t="s">
        <v>132</v>
      </c>
      <c r="CZ781" s="894" t="s">
        <v>132</v>
      </c>
      <c r="DA781" s="163"/>
      <c r="DB781" s="904" t="s">
        <v>2744</v>
      </c>
      <c r="DC781" s="895" t="s">
        <v>149</v>
      </c>
      <c r="DD781" s="896" t="s">
        <v>2735</v>
      </c>
      <c r="DE781" s="947" t="s">
        <v>180</v>
      </c>
    </row>
    <row r="782" spans="1:109">
      <c r="A782" s="49"/>
      <c r="B782" s="59">
        <f t="shared" ca="1" si="12"/>
        <v>774</v>
      </c>
      <c r="C782" s="276" t="s">
        <v>316</v>
      </c>
      <c r="D782" s="430" t="s">
        <v>6435</v>
      </c>
      <c r="E782" s="191" t="s">
        <v>6436</v>
      </c>
      <c r="F782" s="241" t="s">
        <v>132</v>
      </c>
      <c r="G782" s="260" t="s">
        <v>132</v>
      </c>
      <c r="H782" s="459">
        <v>17989</v>
      </c>
      <c r="I782" s="220" t="s">
        <v>477</v>
      </c>
      <c r="J782" s="431" t="s">
        <v>6437</v>
      </c>
      <c r="K782" s="245" t="s">
        <v>479</v>
      </c>
      <c r="L782" s="232"/>
      <c r="M782" s="432" t="s">
        <v>2727</v>
      </c>
      <c r="N782" s="191" t="s">
        <v>1941</v>
      </c>
      <c r="O782" s="431" t="s">
        <v>6438</v>
      </c>
      <c r="P782" s="245" t="s">
        <v>2743</v>
      </c>
      <c r="Q782" s="232"/>
      <c r="R782" s="417">
        <v>0</v>
      </c>
      <c r="S782" s="436">
        <v>0</v>
      </c>
      <c r="T782" s="434"/>
      <c r="U782" s="478"/>
      <c r="V782" s="455"/>
      <c r="W782" s="479"/>
      <c r="X782" s="740"/>
      <c r="Y782" s="479"/>
      <c r="Z782" s="740"/>
      <c r="AA782" s="479"/>
      <c r="AB782" s="740"/>
      <c r="AC782" s="479"/>
      <c r="AD782" s="740"/>
      <c r="AE782" s="479"/>
      <c r="AF782" s="740"/>
      <c r="AG782" s="479"/>
      <c r="AH782" s="740"/>
      <c r="AI782" s="479"/>
      <c r="AJ782" s="740"/>
      <c r="AK782" s="479"/>
      <c r="AL782" s="740"/>
      <c r="AM782" s="479"/>
      <c r="AN782" s="480">
        <v>1</v>
      </c>
      <c r="AO782" s="481">
        <v>0.6</v>
      </c>
      <c r="AP782" s="223">
        <v>0</v>
      </c>
      <c r="AQ782" s="523">
        <v>0</v>
      </c>
      <c r="AR782" s="461">
        <v>0</v>
      </c>
      <c r="AS782" s="193">
        <v>0</v>
      </c>
      <c r="AT782" s="460">
        <v>0</v>
      </c>
      <c r="AU782" s="461">
        <v>0</v>
      </c>
      <c r="AV782" s="192">
        <v>0</v>
      </c>
      <c r="AW782" s="460">
        <v>0</v>
      </c>
      <c r="AX782" s="461">
        <v>2</v>
      </c>
      <c r="AY782" s="192">
        <v>0.8</v>
      </c>
      <c r="AZ782" s="460">
        <v>0</v>
      </c>
      <c r="BA782" s="461">
        <v>0</v>
      </c>
      <c r="BB782" s="192">
        <v>0</v>
      </c>
      <c r="BC782" s="460">
        <v>0</v>
      </c>
      <c r="BD782" s="461">
        <v>0</v>
      </c>
      <c r="BE782" s="192">
        <v>0</v>
      </c>
      <c r="BF782" s="462">
        <v>0</v>
      </c>
      <c r="BG782" s="461">
        <v>2</v>
      </c>
      <c r="BH782" s="461">
        <v>1</v>
      </c>
      <c r="BI782" s="417">
        <v>3</v>
      </c>
      <c r="BJ782" s="418">
        <v>32</v>
      </c>
      <c r="BK782" s="438">
        <v>0</v>
      </c>
      <c r="BL782" s="436">
        <v>0</v>
      </c>
      <c r="BM782" s="439">
        <v>0</v>
      </c>
      <c r="BN782" s="440">
        <v>0</v>
      </c>
      <c r="BO782" s="439">
        <v>0</v>
      </c>
      <c r="BP782" s="439">
        <v>0</v>
      </c>
      <c r="BQ782" s="439">
        <v>0</v>
      </c>
      <c r="BR782" s="440">
        <v>0</v>
      </c>
      <c r="BS782" s="439">
        <v>0</v>
      </c>
      <c r="BT782" s="418">
        <v>0</v>
      </c>
      <c r="BU782" s="441">
        <v>0</v>
      </c>
      <c r="BV782" s="436">
        <v>0</v>
      </c>
      <c r="BW782" s="440">
        <v>0</v>
      </c>
      <c r="BX782" s="418">
        <v>0</v>
      </c>
      <c r="BY782" s="442" t="s">
        <v>132</v>
      </c>
      <c r="BZ782" s="436">
        <v>0</v>
      </c>
      <c r="CA782" s="440">
        <v>0</v>
      </c>
      <c r="CB782" s="440">
        <v>0</v>
      </c>
      <c r="CC782" s="440">
        <v>0</v>
      </c>
      <c r="CD782" s="436">
        <v>0</v>
      </c>
      <c r="CE782" s="440">
        <v>0</v>
      </c>
      <c r="CF782" s="440">
        <v>0</v>
      </c>
      <c r="CG782" s="440">
        <v>0</v>
      </c>
      <c r="CH782" s="443" t="s">
        <v>132</v>
      </c>
      <c r="CI782" s="440"/>
      <c r="CJ782" s="418"/>
      <c r="CK782" s="441"/>
      <c r="CL782" s="436">
        <v>0</v>
      </c>
      <c r="CM782" s="440">
        <v>0</v>
      </c>
      <c r="CN782" s="440">
        <v>0</v>
      </c>
      <c r="CO782" s="443" t="s">
        <v>132</v>
      </c>
      <c r="CP782" s="444"/>
      <c r="CQ782" s="445" t="s">
        <v>132</v>
      </c>
      <c r="CR782" s="443" t="s">
        <v>132</v>
      </c>
      <c r="CS782" s="232"/>
      <c r="CT782" s="443" t="s">
        <v>132</v>
      </c>
      <c r="CU782" s="439"/>
      <c r="CV782" s="439"/>
      <c r="CW782" s="444" t="s">
        <v>132</v>
      </c>
      <c r="CX782" s="446" t="s">
        <v>132</v>
      </c>
      <c r="CY782" s="446" t="s">
        <v>132</v>
      </c>
      <c r="CZ782" s="446" t="s">
        <v>132</v>
      </c>
      <c r="DA782" s="245"/>
      <c r="DB782" s="448" t="s">
        <v>2744</v>
      </c>
      <c r="DC782" s="447" t="s">
        <v>149</v>
      </c>
      <c r="DD782" s="449" t="s">
        <v>2736</v>
      </c>
      <c r="DE782" s="948" t="s">
        <v>210</v>
      </c>
    </row>
    <row r="783" spans="1:109">
      <c r="A783" s="49"/>
      <c r="B783" s="59">
        <f t="shared" ca="1" si="12"/>
        <v>775</v>
      </c>
      <c r="C783" s="190" t="s">
        <v>316</v>
      </c>
      <c r="D783" s="430" t="s">
        <v>6439</v>
      </c>
      <c r="E783" s="191" t="s">
        <v>6440</v>
      </c>
      <c r="F783" s="241" t="s">
        <v>132</v>
      </c>
      <c r="G783" s="260" t="s">
        <v>132</v>
      </c>
      <c r="H783" s="459">
        <v>21367</v>
      </c>
      <c r="I783" s="191" t="s">
        <v>477</v>
      </c>
      <c r="J783" s="431" t="s">
        <v>6437</v>
      </c>
      <c r="K783" s="245" t="s">
        <v>479</v>
      </c>
      <c r="L783" s="232"/>
      <c r="M783" s="432" t="s">
        <v>2727</v>
      </c>
      <c r="N783" s="191" t="s">
        <v>1941</v>
      </c>
      <c r="O783" s="431" t="s">
        <v>6441</v>
      </c>
      <c r="P783" s="245" t="s">
        <v>149</v>
      </c>
      <c r="Q783" s="232" t="s">
        <v>6442</v>
      </c>
      <c r="R783" s="417">
        <v>0</v>
      </c>
      <c r="S783" s="436">
        <v>0</v>
      </c>
      <c r="T783" s="434"/>
      <c r="U783" s="281"/>
      <c r="V783" s="434"/>
      <c r="W783" s="281"/>
      <c r="X783" s="458"/>
      <c r="Y783" s="281"/>
      <c r="Z783" s="458"/>
      <c r="AA783" s="281"/>
      <c r="AB783" s="458"/>
      <c r="AC783" s="281"/>
      <c r="AD783" s="458"/>
      <c r="AE783" s="281"/>
      <c r="AF783" s="458"/>
      <c r="AG783" s="281"/>
      <c r="AH783" s="458"/>
      <c r="AI783" s="281"/>
      <c r="AJ783" s="458"/>
      <c r="AK783" s="281"/>
      <c r="AL783" s="458"/>
      <c r="AM783" s="281"/>
      <c r="AN783" s="436">
        <v>19</v>
      </c>
      <c r="AO783" s="471">
        <v>7.0000000000000007E-2</v>
      </c>
      <c r="AP783" s="223">
        <v>0</v>
      </c>
      <c r="AQ783" s="523">
        <v>0</v>
      </c>
      <c r="AR783" s="461">
        <v>0</v>
      </c>
      <c r="AS783" s="193">
        <v>0</v>
      </c>
      <c r="AT783" s="460">
        <v>0</v>
      </c>
      <c r="AU783" s="461">
        <v>0</v>
      </c>
      <c r="AV783" s="192">
        <v>0</v>
      </c>
      <c r="AW783" s="460">
        <v>1</v>
      </c>
      <c r="AX783" s="461">
        <v>0</v>
      </c>
      <c r="AY783" s="192">
        <v>0.8</v>
      </c>
      <c r="AZ783" s="460">
        <v>0</v>
      </c>
      <c r="BA783" s="461">
        <v>0</v>
      </c>
      <c r="BB783" s="192">
        <v>0</v>
      </c>
      <c r="BC783" s="460">
        <v>0</v>
      </c>
      <c r="BD783" s="461">
        <v>0</v>
      </c>
      <c r="BE783" s="192">
        <v>0</v>
      </c>
      <c r="BF783" s="462">
        <v>0</v>
      </c>
      <c r="BG783" s="461">
        <v>0</v>
      </c>
      <c r="BH783" s="461">
        <v>0</v>
      </c>
      <c r="BI783" s="417">
        <v>1</v>
      </c>
      <c r="BJ783" s="472">
        <v>10</v>
      </c>
      <c r="BK783" s="438">
        <v>0</v>
      </c>
      <c r="BL783" s="436">
        <v>0</v>
      </c>
      <c r="BM783" s="439">
        <v>0</v>
      </c>
      <c r="BN783" s="440">
        <v>0</v>
      </c>
      <c r="BO783" s="439">
        <v>0</v>
      </c>
      <c r="BP783" s="453">
        <v>0</v>
      </c>
      <c r="BQ783" s="439">
        <v>0</v>
      </c>
      <c r="BR783" s="440">
        <v>0</v>
      </c>
      <c r="BS783" s="439">
        <v>0</v>
      </c>
      <c r="BT783" s="464">
        <v>0</v>
      </c>
      <c r="BU783" s="441">
        <v>0</v>
      </c>
      <c r="BV783" s="436">
        <v>1</v>
      </c>
      <c r="BW783" s="440">
        <v>15</v>
      </c>
      <c r="BX783" s="453">
        <v>3</v>
      </c>
      <c r="BY783" s="442" t="s">
        <v>132</v>
      </c>
      <c r="BZ783" s="436">
        <v>1</v>
      </c>
      <c r="CA783" s="440">
        <v>12</v>
      </c>
      <c r="CB783" s="440">
        <v>12</v>
      </c>
      <c r="CC783" s="440">
        <v>12</v>
      </c>
      <c r="CD783" s="436">
        <v>0</v>
      </c>
      <c r="CE783" s="440">
        <v>0</v>
      </c>
      <c r="CF783" s="440">
        <v>0</v>
      </c>
      <c r="CG783" s="440">
        <v>0</v>
      </c>
      <c r="CH783" s="443" t="s">
        <v>132</v>
      </c>
      <c r="CI783" s="440"/>
      <c r="CJ783" s="454"/>
      <c r="CK783" s="441"/>
      <c r="CL783" s="436">
        <v>0</v>
      </c>
      <c r="CM783" s="440">
        <v>0</v>
      </c>
      <c r="CN783" s="440">
        <v>0</v>
      </c>
      <c r="CO783" s="443" t="s">
        <v>132</v>
      </c>
      <c r="CP783" s="444"/>
      <c r="CQ783" s="445" t="s">
        <v>132</v>
      </c>
      <c r="CR783" s="443" t="s">
        <v>132</v>
      </c>
      <c r="CS783" s="232"/>
      <c r="CT783" s="443" t="s">
        <v>132</v>
      </c>
      <c r="CU783" s="439"/>
      <c r="CV783" s="439"/>
      <c r="CW783" s="444" t="s">
        <v>132</v>
      </c>
      <c r="CX783" s="446" t="s">
        <v>132</v>
      </c>
      <c r="CY783" s="446" t="s">
        <v>132</v>
      </c>
      <c r="CZ783" s="446" t="s">
        <v>132</v>
      </c>
      <c r="DA783" s="245"/>
      <c r="DB783" s="448" t="s">
        <v>2735</v>
      </c>
      <c r="DC783" s="447" t="s">
        <v>149</v>
      </c>
      <c r="DD783" s="449" t="s">
        <v>2736</v>
      </c>
      <c r="DE783" s="948" t="s">
        <v>210</v>
      </c>
    </row>
    <row r="784" spans="1:109">
      <c r="A784" s="49"/>
      <c r="B784" s="59">
        <f t="shared" ca="1" si="12"/>
        <v>776</v>
      </c>
      <c r="C784" s="190" t="s">
        <v>316</v>
      </c>
      <c r="D784" s="430" t="s">
        <v>6443</v>
      </c>
      <c r="E784" s="191" t="s">
        <v>6444</v>
      </c>
      <c r="F784" s="241" t="s">
        <v>132</v>
      </c>
      <c r="G784" s="260" t="s">
        <v>132</v>
      </c>
      <c r="H784" s="459">
        <v>43676</v>
      </c>
      <c r="I784" s="191" t="s">
        <v>477</v>
      </c>
      <c r="J784" s="431" t="s">
        <v>6437</v>
      </c>
      <c r="K784" s="245" t="s">
        <v>479</v>
      </c>
      <c r="L784" s="232"/>
      <c r="M784" s="432" t="s">
        <v>2727</v>
      </c>
      <c r="N784" s="191" t="s">
        <v>1941</v>
      </c>
      <c r="O784" s="431" t="s">
        <v>6445</v>
      </c>
      <c r="P784" s="245" t="s">
        <v>2743</v>
      </c>
      <c r="Q784" s="232"/>
      <c r="R784" s="417">
        <v>0</v>
      </c>
      <c r="S784" s="436">
        <v>0</v>
      </c>
      <c r="T784" s="434"/>
      <c r="U784" s="281"/>
      <c r="V784" s="434"/>
      <c r="W784" s="281"/>
      <c r="X784" s="458"/>
      <c r="Y784" s="281"/>
      <c r="Z784" s="458"/>
      <c r="AA784" s="281"/>
      <c r="AB784" s="458"/>
      <c r="AC784" s="281"/>
      <c r="AD784" s="458"/>
      <c r="AE784" s="281"/>
      <c r="AF784" s="458"/>
      <c r="AG784" s="281"/>
      <c r="AH784" s="458"/>
      <c r="AI784" s="281"/>
      <c r="AJ784" s="458"/>
      <c r="AK784" s="281"/>
      <c r="AL784" s="458"/>
      <c r="AM784" s="281"/>
      <c r="AN784" s="436">
        <v>2</v>
      </c>
      <c r="AO784" s="451">
        <v>0.1</v>
      </c>
      <c r="AP784" s="223">
        <v>0</v>
      </c>
      <c r="AQ784" s="523">
        <v>0</v>
      </c>
      <c r="AR784" s="461">
        <v>0</v>
      </c>
      <c r="AS784" s="193">
        <v>0</v>
      </c>
      <c r="AT784" s="460">
        <v>0</v>
      </c>
      <c r="AU784" s="461">
        <v>0</v>
      </c>
      <c r="AV784" s="473">
        <v>0</v>
      </c>
      <c r="AW784" s="460">
        <v>0</v>
      </c>
      <c r="AX784" s="461">
        <v>1</v>
      </c>
      <c r="AY784" s="192">
        <v>0.3</v>
      </c>
      <c r="AZ784" s="460">
        <v>0</v>
      </c>
      <c r="BA784" s="461">
        <v>0</v>
      </c>
      <c r="BB784" s="192">
        <v>0</v>
      </c>
      <c r="BC784" s="460">
        <v>0</v>
      </c>
      <c r="BD784" s="461">
        <v>0</v>
      </c>
      <c r="BE784" s="192">
        <v>0</v>
      </c>
      <c r="BF784" s="462">
        <v>0</v>
      </c>
      <c r="BG784" s="461">
        <v>0</v>
      </c>
      <c r="BH784" s="461">
        <v>0</v>
      </c>
      <c r="BI784" s="417">
        <v>2</v>
      </c>
      <c r="BJ784" s="472">
        <v>2</v>
      </c>
      <c r="BK784" s="438">
        <v>0</v>
      </c>
      <c r="BL784" s="436">
        <v>0</v>
      </c>
      <c r="BM784" s="439">
        <v>0</v>
      </c>
      <c r="BN784" s="440">
        <v>0</v>
      </c>
      <c r="BO784" s="439">
        <v>0</v>
      </c>
      <c r="BP784" s="453">
        <v>0</v>
      </c>
      <c r="BQ784" s="439">
        <v>0</v>
      </c>
      <c r="BR784" s="440">
        <v>0</v>
      </c>
      <c r="BS784" s="439">
        <v>0</v>
      </c>
      <c r="BT784" s="464">
        <v>0</v>
      </c>
      <c r="BU784" s="441">
        <v>0</v>
      </c>
      <c r="BV784" s="436">
        <v>0</v>
      </c>
      <c r="BW784" s="440">
        <v>0</v>
      </c>
      <c r="BX784" s="453">
        <v>0</v>
      </c>
      <c r="BY784" s="442" t="s">
        <v>132</v>
      </c>
      <c r="BZ784" s="436">
        <v>0</v>
      </c>
      <c r="CA784" s="440">
        <v>0</v>
      </c>
      <c r="CB784" s="440">
        <v>0</v>
      </c>
      <c r="CC784" s="440">
        <v>0</v>
      </c>
      <c r="CD784" s="436">
        <v>0</v>
      </c>
      <c r="CE784" s="440">
        <v>0</v>
      </c>
      <c r="CF784" s="440">
        <v>0</v>
      </c>
      <c r="CG784" s="440">
        <v>0</v>
      </c>
      <c r="CH784" s="443" t="s">
        <v>132</v>
      </c>
      <c r="CI784" s="440"/>
      <c r="CJ784" s="454"/>
      <c r="CK784" s="441"/>
      <c r="CL784" s="436">
        <v>0</v>
      </c>
      <c r="CM784" s="440">
        <v>0</v>
      </c>
      <c r="CN784" s="440">
        <v>0</v>
      </c>
      <c r="CO784" s="443" t="s">
        <v>132</v>
      </c>
      <c r="CP784" s="444"/>
      <c r="CQ784" s="445" t="s">
        <v>132</v>
      </c>
      <c r="CR784" s="443" t="s">
        <v>132</v>
      </c>
      <c r="CS784" s="232"/>
      <c r="CT784" s="443" t="s">
        <v>132</v>
      </c>
      <c r="CU784" s="439"/>
      <c r="CV784" s="439"/>
      <c r="CW784" s="444" t="s">
        <v>132</v>
      </c>
      <c r="CX784" s="446" t="s">
        <v>132</v>
      </c>
      <c r="CY784" s="446" t="s">
        <v>132</v>
      </c>
      <c r="CZ784" s="446" t="s">
        <v>132</v>
      </c>
      <c r="DA784" s="245"/>
      <c r="DB784" s="448" t="s">
        <v>2744</v>
      </c>
      <c r="DC784" s="447" t="s">
        <v>149</v>
      </c>
      <c r="DD784" s="449" t="s">
        <v>2736</v>
      </c>
      <c r="DE784" s="948" t="s">
        <v>210</v>
      </c>
    </row>
    <row r="785" spans="1:109" ht="27">
      <c r="A785" s="49"/>
      <c r="B785" s="59">
        <f t="shared" ca="1" si="12"/>
        <v>777</v>
      </c>
      <c r="C785" s="190" t="s">
        <v>316</v>
      </c>
      <c r="D785" s="430" t="s">
        <v>6446</v>
      </c>
      <c r="E785" s="191" t="s">
        <v>6447</v>
      </c>
      <c r="F785" s="241" t="s">
        <v>132</v>
      </c>
      <c r="G785" s="260" t="s">
        <v>132</v>
      </c>
      <c r="H785" s="459">
        <v>32599</v>
      </c>
      <c r="I785" s="191" t="s">
        <v>477</v>
      </c>
      <c r="J785" s="431" t="s">
        <v>6448</v>
      </c>
      <c r="K785" s="245" t="s">
        <v>479</v>
      </c>
      <c r="L785" s="232"/>
      <c r="M785" s="432" t="s">
        <v>2727</v>
      </c>
      <c r="N785" s="191" t="s">
        <v>2038</v>
      </c>
      <c r="O785" s="431" t="s">
        <v>6449</v>
      </c>
      <c r="P785" s="245" t="s">
        <v>2831</v>
      </c>
      <c r="Q785" s="232"/>
      <c r="R785" s="417">
        <v>0</v>
      </c>
      <c r="S785" s="436">
        <v>1</v>
      </c>
      <c r="T785" s="434" t="s">
        <v>2765</v>
      </c>
      <c r="U785" s="281">
        <v>29</v>
      </c>
      <c r="V785" s="434"/>
      <c r="W785" s="281"/>
      <c r="X785" s="458"/>
      <c r="Y785" s="281"/>
      <c r="Z785" s="458"/>
      <c r="AA785" s="281"/>
      <c r="AB785" s="458"/>
      <c r="AC785" s="281"/>
      <c r="AD785" s="458"/>
      <c r="AE785" s="281"/>
      <c r="AF785" s="458"/>
      <c r="AG785" s="281"/>
      <c r="AH785" s="458"/>
      <c r="AI785" s="281"/>
      <c r="AJ785" s="458"/>
      <c r="AK785" s="281"/>
      <c r="AL785" s="458"/>
      <c r="AM785" s="281"/>
      <c r="AN785" s="436">
        <v>0</v>
      </c>
      <c r="AO785" s="451">
        <v>0</v>
      </c>
      <c r="AP785" s="223">
        <v>0</v>
      </c>
      <c r="AQ785" s="523">
        <v>5</v>
      </c>
      <c r="AR785" s="461">
        <v>0</v>
      </c>
      <c r="AS785" s="193">
        <v>0</v>
      </c>
      <c r="AT785" s="460">
        <v>0</v>
      </c>
      <c r="AU785" s="461">
        <v>0</v>
      </c>
      <c r="AV785" s="192">
        <v>0</v>
      </c>
      <c r="AW785" s="460">
        <v>2</v>
      </c>
      <c r="AX785" s="461">
        <v>1</v>
      </c>
      <c r="AY785" s="192">
        <v>1</v>
      </c>
      <c r="AZ785" s="460">
        <v>0</v>
      </c>
      <c r="BA785" s="461">
        <v>0</v>
      </c>
      <c r="BB785" s="192">
        <v>0</v>
      </c>
      <c r="BC785" s="460">
        <v>0</v>
      </c>
      <c r="BD785" s="461">
        <v>0</v>
      </c>
      <c r="BE785" s="192">
        <v>0</v>
      </c>
      <c r="BF785" s="462">
        <v>1</v>
      </c>
      <c r="BG785" s="461">
        <v>0</v>
      </c>
      <c r="BH785" s="461">
        <v>0</v>
      </c>
      <c r="BI785" s="417">
        <v>5</v>
      </c>
      <c r="BJ785" s="472">
        <v>12</v>
      </c>
      <c r="BK785" s="438">
        <v>0</v>
      </c>
      <c r="BL785" s="436">
        <v>1</v>
      </c>
      <c r="BM785" s="439">
        <v>0</v>
      </c>
      <c r="BN785" s="440">
        <v>97</v>
      </c>
      <c r="BO785" s="439">
        <v>0</v>
      </c>
      <c r="BP785" s="453">
        <v>97</v>
      </c>
      <c r="BQ785" s="439">
        <v>0</v>
      </c>
      <c r="BR785" s="440">
        <v>97</v>
      </c>
      <c r="BS785" s="439">
        <v>0</v>
      </c>
      <c r="BT785" s="464">
        <v>490</v>
      </c>
      <c r="BU785" s="441">
        <v>0</v>
      </c>
      <c r="BV785" s="436">
        <v>0</v>
      </c>
      <c r="BW785" s="440">
        <v>0</v>
      </c>
      <c r="BX785" s="453">
        <v>0</v>
      </c>
      <c r="BY785" s="442" t="s">
        <v>132</v>
      </c>
      <c r="BZ785" s="436">
        <v>1</v>
      </c>
      <c r="CA785" s="440">
        <v>20</v>
      </c>
      <c r="CB785" s="440">
        <v>20</v>
      </c>
      <c r="CC785" s="440">
        <v>20</v>
      </c>
      <c r="CD785" s="436">
        <v>0</v>
      </c>
      <c r="CE785" s="440">
        <v>0</v>
      </c>
      <c r="CF785" s="440">
        <v>0</v>
      </c>
      <c r="CG785" s="440">
        <v>0</v>
      </c>
      <c r="CH785" s="443" t="s">
        <v>132</v>
      </c>
      <c r="CI785" s="440"/>
      <c r="CJ785" s="454"/>
      <c r="CK785" s="441"/>
      <c r="CL785" s="436">
        <v>1</v>
      </c>
      <c r="CM785" s="440">
        <v>65</v>
      </c>
      <c r="CN785" s="440">
        <v>65</v>
      </c>
      <c r="CO785" s="443" t="s">
        <v>132</v>
      </c>
      <c r="CP785" s="444"/>
      <c r="CQ785" s="445" t="s">
        <v>127</v>
      </c>
      <c r="CR785" s="443" t="s">
        <v>127</v>
      </c>
      <c r="CS785" s="232" t="s">
        <v>6450</v>
      </c>
      <c r="CT785" s="443" t="s">
        <v>132</v>
      </c>
      <c r="CU785" s="439"/>
      <c r="CV785" s="439"/>
      <c r="CW785" s="444" t="s">
        <v>127</v>
      </c>
      <c r="CX785" s="446" t="s">
        <v>132</v>
      </c>
      <c r="CY785" s="446" t="s">
        <v>127</v>
      </c>
      <c r="CZ785" s="446" t="s">
        <v>132</v>
      </c>
      <c r="DA785" s="245" t="s">
        <v>2955</v>
      </c>
      <c r="DB785" s="448" t="s">
        <v>2735</v>
      </c>
      <c r="DC785" s="447" t="s">
        <v>149</v>
      </c>
      <c r="DD785" s="449" t="s">
        <v>2735</v>
      </c>
      <c r="DE785" s="948" t="s">
        <v>6451</v>
      </c>
    </row>
    <row r="786" spans="1:109" ht="67.5">
      <c r="A786" s="49"/>
      <c r="B786" s="59">
        <f t="shared" ca="1" si="12"/>
        <v>778</v>
      </c>
      <c r="C786" s="190" t="s">
        <v>316</v>
      </c>
      <c r="D786" s="430" t="s">
        <v>6452</v>
      </c>
      <c r="E786" s="191" t="s">
        <v>6453</v>
      </c>
      <c r="F786" s="241" t="s">
        <v>127</v>
      </c>
      <c r="G786" s="260" t="s">
        <v>132</v>
      </c>
      <c r="H786" s="459">
        <v>38777</v>
      </c>
      <c r="I786" s="191" t="s">
        <v>477</v>
      </c>
      <c r="J786" s="431" t="s">
        <v>6454</v>
      </c>
      <c r="K786" s="245" t="s">
        <v>479</v>
      </c>
      <c r="L786" s="232"/>
      <c r="M786" s="432" t="s">
        <v>2727</v>
      </c>
      <c r="N786" s="191" t="s">
        <v>1579</v>
      </c>
      <c r="O786" s="431" t="s">
        <v>6455</v>
      </c>
      <c r="P786" s="245" t="s">
        <v>2831</v>
      </c>
      <c r="Q786" s="232"/>
      <c r="R786" s="417">
        <v>0</v>
      </c>
      <c r="S786" s="436">
        <v>0</v>
      </c>
      <c r="T786" s="434"/>
      <c r="U786" s="281"/>
      <c r="V786" s="434"/>
      <c r="W786" s="281"/>
      <c r="X786" s="458"/>
      <c r="Y786" s="281"/>
      <c r="Z786" s="458"/>
      <c r="AA786" s="281"/>
      <c r="AB786" s="458"/>
      <c r="AC786" s="281"/>
      <c r="AD786" s="458"/>
      <c r="AE786" s="281"/>
      <c r="AF786" s="458"/>
      <c r="AG786" s="281"/>
      <c r="AH786" s="458"/>
      <c r="AI786" s="281"/>
      <c r="AJ786" s="458"/>
      <c r="AK786" s="281"/>
      <c r="AL786" s="458"/>
      <c r="AM786" s="281"/>
      <c r="AN786" s="436">
        <v>1</v>
      </c>
      <c r="AO786" s="451">
        <v>0.4</v>
      </c>
      <c r="AP786" s="223">
        <v>0</v>
      </c>
      <c r="AQ786" s="523">
        <v>6</v>
      </c>
      <c r="AR786" s="461">
        <v>17</v>
      </c>
      <c r="AS786" s="193">
        <v>0</v>
      </c>
      <c r="AT786" s="460">
        <v>0</v>
      </c>
      <c r="AU786" s="461">
        <v>1</v>
      </c>
      <c r="AV786" s="192">
        <v>1</v>
      </c>
      <c r="AW786" s="460">
        <v>3</v>
      </c>
      <c r="AX786" s="461">
        <v>0</v>
      </c>
      <c r="AY786" s="192">
        <v>0</v>
      </c>
      <c r="AZ786" s="460">
        <v>0</v>
      </c>
      <c r="BA786" s="461">
        <v>0</v>
      </c>
      <c r="BB786" s="192">
        <v>0</v>
      </c>
      <c r="BC786" s="460">
        <v>0</v>
      </c>
      <c r="BD786" s="461">
        <v>0</v>
      </c>
      <c r="BE786" s="192">
        <v>0</v>
      </c>
      <c r="BF786" s="462">
        <v>4</v>
      </c>
      <c r="BG786" s="461">
        <v>0</v>
      </c>
      <c r="BH786" s="461">
        <v>0</v>
      </c>
      <c r="BI786" s="417">
        <v>5</v>
      </c>
      <c r="BJ786" s="472">
        <v>26</v>
      </c>
      <c r="BK786" s="438">
        <v>13</v>
      </c>
      <c r="BL786" s="436">
        <v>0</v>
      </c>
      <c r="BM786" s="439">
        <v>0</v>
      </c>
      <c r="BN786" s="440">
        <v>0</v>
      </c>
      <c r="BO786" s="439">
        <v>0</v>
      </c>
      <c r="BP786" s="453">
        <v>0</v>
      </c>
      <c r="BQ786" s="439">
        <v>0</v>
      </c>
      <c r="BR786" s="440">
        <v>0</v>
      </c>
      <c r="BS786" s="439">
        <v>0</v>
      </c>
      <c r="BT786" s="464">
        <v>0</v>
      </c>
      <c r="BU786" s="441">
        <v>0</v>
      </c>
      <c r="BV786" s="436">
        <v>0</v>
      </c>
      <c r="BW786" s="440">
        <v>0</v>
      </c>
      <c r="BX786" s="453">
        <v>0</v>
      </c>
      <c r="BY786" s="442" t="s">
        <v>132</v>
      </c>
      <c r="BZ786" s="436">
        <v>0</v>
      </c>
      <c r="CA786" s="440">
        <v>0</v>
      </c>
      <c r="CB786" s="440">
        <v>0</v>
      </c>
      <c r="CC786" s="440">
        <v>0</v>
      </c>
      <c r="CD786" s="436">
        <v>0</v>
      </c>
      <c r="CE786" s="440">
        <v>0</v>
      </c>
      <c r="CF786" s="440">
        <v>0</v>
      </c>
      <c r="CG786" s="440">
        <v>0</v>
      </c>
      <c r="CH786" s="443" t="s">
        <v>132</v>
      </c>
      <c r="CI786" s="440"/>
      <c r="CJ786" s="454"/>
      <c r="CK786" s="441"/>
      <c r="CL786" s="436">
        <v>0</v>
      </c>
      <c r="CM786" s="440">
        <v>0</v>
      </c>
      <c r="CN786" s="440">
        <v>0</v>
      </c>
      <c r="CO786" s="443" t="s">
        <v>127</v>
      </c>
      <c r="CP786" s="444" t="s">
        <v>132</v>
      </c>
      <c r="CQ786" s="445" t="s">
        <v>132</v>
      </c>
      <c r="CR786" s="443" t="s">
        <v>127</v>
      </c>
      <c r="CS786" s="232" t="s">
        <v>6456</v>
      </c>
      <c r="CT786" s="443" t="s">
        <v>132</v>
      </c>
      <c r="CU786" s="439"/>
      <c r="CV786" s="439"/>
      <c r="CW786" s="444" t="s">
        <v>132</v>
      </c>
      <c r="CX786" s="446" t="s">
        <v>132</v>
      </c>
      <c r="CY786" s="446" t="s">
        <v>132</v>
      </c>
      <c r="CZ786" s="446" t="s">
        <v>132</v>
      </c>
      <c r="DA786" s="245"/>
      <c r="DB786" s="448" t="s">
        <v>2735</v>
      </c>
      <c r="DC786" s="447" t="s">
        <v>149</v>
      </c>
      <c r="DD786" s="449" t="s">
        <v>2735</v>
      </c>
      <c r="DE786" s="948" t="s">
        <v>6457</v>
      </c>
    </row>
    <row r="787" spans="1:109" ht="67.5">
      <c r="A787" s="49"/>
      <c r="B787" s="59">
        <f t="shared" ca="1" si="12"/>
        <v>779</v>
      </c>
      <c r="C787" s="190" t="s">
        <v>316</v>
      </c>
      <c r="D787" s="430" t="s">
        <v>6458</v>
      </c>
      <c r="E787" s="191" t="s">
        <v>6459</v>
      </c>
      <c r="F787" s="241" t="s">
        <v>132</v>
      </c>
      <c r="G787" s="260" t="s">
        <v>132</v>
      </c>
      <c r="H787" s="459">
        <v>42339</v>
      </c>
      <c r="I787" s="191" t="s">
        <v>477</v>
      </c>
      <c r="J787" s="431" t="s">
        <v>6454</v>
      </c>
      <c r="K787" s="245" t="s">
        <v>479</v>
      </c>
      <c r="L787" s="232"/>
      <c r="M787" s="432" t="s">
        <v>2727</v>
      </c>
      <c r="N787" s="220" t="s">
        <v>1579</v>
      </c>
      <c r="O787" s="431" t="s">
        <v>6460</v>
      </c>
      <c r="P787" s="245" t="s">
        <v>2831</v>
      </c>
      <c r="Q787" s="232"/>
      <c r="R787" s="417">
        <v>0</v>
      </c>
      <c r="S787" s="436">
        <v>0</v>
      </c>
      <c r="T787" s="434"/>
      <c r="U787" s="281"/>
      <c r="V787" s="434"/>
      <c r="W787" s="281"/>
      <c r="X787" s="458"/>
      <c r="Y787" s="281"/>
      <c r="Z787" s="458"/>
      <c r="AA787" s="281"/>
      <c r="AB787" s="458"/>
      <c r="AC787" s="281"/>
      <c r="AD787" s="458"/>
      <c r="AE787" s="281"/>
      <c r="AF787" s="458"/>
      <c r="AG787" s="281"/>
      <c r="AH787" s="458"/>
      <c r="AI787" s="281"/>
      <c r="AJ787" s="458"/>
      <c r="AK787" s="281"/>
      <c r="AL787" s="458"/>
      <c r="AM787" s="281"/>
      <c r="AN787" s="436">
        <v>1</v>
      </c>
      <c r="AO787" s="451">
        <v>0.48</v>
      </c>
      <c r="AP787" s="223">
        <v>0</v>
      </c>
      <c r="AQ787" s="523">
        <v>1</v>
      </c>
      <c r="AR787" s="461">
        <v>0</v>
      </c>
      <c r="AS787" s="193">
        <v>0</v>
      </c>
      <c r="AT787" s="460">
        <v>0</v>
      </c>
      <c r="AU787" s="461">
        <v>0</v>
      </c>
      <c r="AV787" s="192">
        <v>0</v>
      </c>
      <c r="AW787" s="460">
        <v>2</v>
      </c>
      <c r="AX787" s="461">
        <v>0</v>
      </c>
      <c r="AY787" s="192">
        <v>0</v>
      </c>
      <c r="AZ787" s="460">
        <v>0</v>
      </c>
      <c r="BA787" s="461">
        <v>0</v>
      </c>
      <c r="BB787" s="192">
        <v>0</v>
      </c>
      <c r="BC787" s="460">
        <v>0</v>
      </c>
      <c r="BD787" s="461">
        <v>0</v>
      </c>
      <c r="BE787" s="192">
        <v>0</v>
      </c>
      <c r="BF787" s="462">
        <v>1</v>
      </c>
      <c r="BG787" s="461">
        <v>0</v>
      </c>
      <c r="BH787" s="461">
        <v>0</v>
      </c>
      <c r="BI787" s="417">
        <v>3</v>
      </c>
      <c r="BJ787" s="472">
        <v>25</v>
      </c>
      <c r="BK787" s="438">
        <v>0</v>
      </c>
      <c r="BL787" s="436">
        <v>0</v>
      </c>
      <c r="BM787" s="439">
        <v>0</v>
      </c>
      <c r="BN787" s="440">
        <v>0</v>
      </c>
      <c r="BO787" s="439">
        <v>0</v>
      </c>
      <c r="BP787" s="453">
        <v>0</v>
      </c>
      <c r="BQ787" s="439">
        <v>0</v>
      </c>
      <c r="BR787" s="440">
        <v>0</v>
      </c>
      <c r="BS787" s="439">
        <v>0</v>
      </c>
      <c r="BT787" s="464">
        <v>0</v>
      </c>
      <c r="BU787" s="441">
        <v>0</v>
      </c>
      <c r="BV787" s="436">
        <v>0</v>
      </c>
      <c r="BW787" s="440">
        <v>3</v>
      </c>
      <c r="BX787" s="453">
        <v>2</v>
      </c>
      <c r="BY787" s="442" t="s">
        <v>132</v>
      </c>
      <c r="BZ787" s="436">
        <v>0</v>
      </c>
      <c r="CA787" s="440">
        <v>6</v>
      </c>
      <c r="CB787" s="440">
        <v>6</v>
      </c>
      <c r="CC787" s="440">
        <v>6</v>
      </c>
      <c r="CD787" s="436">
        <v>0</v>
      </c>
      <c r="CE787" s="440">
        <v>0</v>
      </c>
      <c r="CF787" s="440">
        <v>0</v>
      </c>
      <c r="CG787" s="440">
        <v>0</v>
      </c>
      <c r="CH787" s="443" t="s">
        <v>127</v>
      </c>
      <c r="CI787" s="440">
        <v>0</v>
      </c>
      <c r="CJ787" s="454">
        <v>1</v>
      </c>
      <c r="CK787" s="441">
        <v>0</v>
      </c>
      <c r="CL787" s="436">
        <v>0</v>
      </c>
      <c r="CM787" s="440">
        <v>0</v>
      </c>
      <c r="CN787" s="440">
        <v>0</v>
      </c>
      <c r="CO787" s="443" t="s">
        <v>127</v>
      </c>
      <c r="CP787" s="444" t="s">
        <v>132</v>
      </c>
      <c r="CQ787" s="445" t="s">
        <v>132</v>
      </c>
      <c r="CR787" s="443" t="s">
        <v>127</v>
      </c>
      <c r="CS787" s="232" t="s">
        <v>6461</v>
      </c>
      <c r="CT787" s="443" t="s">
        <v>132</v>
      </c>
      <c r="CU787" s="439"/>
      <c r="CV787" s="439"/>
      <c r="CW787" s="444" t="s">
        <v>132</v>
      </c>
      <c r="CX787" s="446" t="s">
        <v>132</v>
      </c>
      <c r="CY787" s="446" t="s">
        <v>132</v>
      </c>
      <c r="CZ787" s="446" t="s">
        <v>132</v>
      </c>
      <c r="DA787" s="245"/>
      <c r="DB787" s="448" t="s">
        <v>2735</v>
      </c>
      <c r="DC787" s="447" t="s">
        <v>149</v>
      </c>
      <c r="DD787" s="449" t="s">
        <v>2735</v>
      </c>
      <c r="DE787" s="948" t="s">
        <v>210</v>
      </c>
    </row>
    <row r="788" spans="1:109">
      <c r="A788" s="49"/>
      <c r="B788" s="59">
        <f t="shared" ca="1" si="12"/>
        <v>780</v>
      </c>
      <c r="C788" s="190" t="s">
        <v>316</v>
      </c>
      <c r="D788" s="430" t="s">
        <v>6462</v>
      </c>
      <c r="E788" s="191" t="s">
        <v>6463</v>
      </c>
      <c r="F788" s="241" t="s">
        <v>132</v>
      </c>
      <c r="G788" s="260" t="s">
        <v>132</v>
      </c>
      <c r="H788" s="459">
        <v>41030</v>
      </c>
      <c r="I788" s="191" t="s">
        <v>477</v>
      </c>
      <c r="J788" s="431" t="s">
        <v>6454</v>
      </c>
      <c r="K788" s="245" t="s">
        <v>479</v>
      </c>
      <c r="L788" s="232"/>
      <c r="M788" s="432" t="s">
        <v>2727</v>
      </c>
      <c r="N788" s="191" t="s">
        <v>1579</v>
      </c>
      <c r="O788" s="431" t="s">
        <v>6464</v>
      </c>
      <c r="P788" s="245" t="s">
        <v>2831</v>
      </c>
      <c r="Q788" s="232"/>
      <c r="R788" s="417">
        <v>0</v>
      </c>
      <c r="S788" s="436">
        <v>0</v>
      </c>
      <c r="T788" s="434"/>
      <c r="U788" s="281"/>
      <c r="V788" s="434"/>
      <c r="W788" s="281"/>
      <c r="X788" s="458"/>
      <c r="Y788" s="281"/>
      <c r="Z788" s="458"/>
      <c r="AA788" s="281"/>
      <c r="AB788" s="458"/>
      <c r="AC788" s="281"/>
      <c r="AD788" s="458"/>
      <c r="AE788" s="281"/>
      <c r="AF788" s="458"/>
      <c r="AG788" s="281"/>
      <c r="AH788" s="458"/>
      <c r="AI788" s="281"/>
      <c r="AJ788" s="458"/>
      <c r="AK788" s="281"/>
      <c r="AL788" s="458"/>
      <c r="AM788" s="281"/>
      <c r="AN788" s="436">
        <v>1</v>
      </c>
      <c r="AO788" s="451">
        <v>0.89</v>
      </c>
      <c r="AP788" s="223">
        <v>0</v>
      </c>
      <c r="AQ788" s="523">
        <v>0</v>
      </c>
      <c r="AR788" s="461">
        <v>0</v>
      </c>
      <c r="AS788" s="193">
        <v>0</v>
      </c>
      <c r="AT788" s="460">
        <v>0</v>
      </c>
      <c r="AU788" s="461">
        <v>0</v>
      </c>
      <c r="AV788" s="192">
        <v>0</v>
      </c>
      <c r="AW788" s="460">
        <v>1</v>
      </c>
      <c r="AX788" s="461">
        <v>1</v>
      </c>
      <c r="AY788" s="192">
        <v>0.72</v>
      </c>
      <c r="AZ788" s="460">
        <v>0</v>
      </c>
      <c r="BA788" s="461">
        <v>0</v>
      </c>
      <c r="BB788" s="192">
        <v>0</v>
      </c>
      <c r="BC788" s="460">
        <v>0</v>
      </c>
      <c r="BD788" s="461">
        <v>0</v>
      </c>
      <c r="BE788" s="192">
        <v>0</v>
      </c>
      <c r="BF788" s="462">
        <v>1</v>
      </c>
      <c r="BG788" s="461">
        <v>0</v>
      </c>
      <c r="BH788" s="461">
        <v>0</v>
      </c>
      <c r="BI788" s="417">
        <v>4</v>
      </c>
      <c r="BJ788" s="472">
        <v>12</v>
      </c>
      <c r="BK788" s="438">
        <v>0</v>
      </c>
      <c r="BL788" s="436">
        <v>0</v>
      </c>
      <c r="BM788" s="439">
        <v>0</v>
      </c>
      <c r="BN788" s="440">
        <v>0</v>
      </c>
      <c r="BO788" s="439">
        <v>0</v>
      </c>
      <c r="BP788" s="453">
        <v>0</v>
      </c>
      <c r="BQ788" s="439">
        <v>0</v>
      </c>
      <c r="BR788" s="440">
        <v>0</v>
      </c>
      <c r="BS788" s="439">
        <v>0</v>
      </c>
      <c r="BT788" s="464">
        <v>0</v>
      </c>
      <c r="BU788" s="441">
        <v>0</v>
      </c>
      <c r="BV788" s="436">
        <v>0</v>
      </c>
      <c r="BW788" s="440">
        <v>27</v>
      </c>
      <c r="BX788" s="453">
        <v>8</v>
      </c>
      <c r="BY788" s="442" t="s">
        <v>132</v>
      </c>
      <c r="BZ788" s="436">
        <v>0</v>
      </c>
      <c r="CA788" s="440">
        <v>7</v>
      </c>
      <c r="CB788" s="440">
        <v>7</v>
      </c>
      <c r="CC788" s="440">
        <v>7</v>
      </c>
      <c r="CD788" s="436">
        <v>0</v>
      </c>
      <c r="CE788" s="440">
        <v>0</v>
      </c>
      <c r="CF788" s="440">
        <v>0</v>
      </c>
      <c r="CG788" s="440">
        <v>0</v>
      </c>
      <c r="CH788" s="443" t="s">
        <v>132</v>
      </c>
      <c r="CI788" s="453"/>
      <c r="CJ788" s="454"/>
      <c r="CK788" s="441"/>
      <c r="CL788" s="436">
        <v>0</v>
      </c>
      <c r="CM788" s="440">
        <v>0</v>
      </c>
      <c r="CN788" s="440">
        <v>0</v>
      </c>
      <c r="CO788" s="443" t="s">
        <v>132</v>
      </c>
      <c r="CP788" s="444"/>
      <c r="CQ788" s="445" t="s">
        <v>132</v>
      </c>
      <c r="CR788" s="443" t="s">
        <v>132</v>
      </c>
      <c r="CS788" s="232"/>
      <c r="CT788" s="443" t="s">
        <v>132</v>
      </c>
      <c r="CU788" s="439"/>
      <c r="CV788" s="439"/>
      <c r="CW788" s="444" t="s">
        <v>132</v>
      </c>
      <c r="CX788" s="446" t="s">
        <v>132</v>
      </c>
      <c r="CY788" s="446" t="s">
        <v>132</v>
      </c>
      <c r="CZ788" s="446" t="s">
        <v>132</v>
      </c>
      <c r="DA788" s="245"/>
      <c r="DB788" s="448" t="s">
        <v>2735</v>
      </c>
      <c r="DC788" s="447" t="s">
        <v>149</v>
      </c>
      <c r="DD788" s="449" t="s">
        <v>2735</v>
      </c>
      <c r="DE788" s="948" t="s">
        <v>210</v>
      </c>
    </row>
    <row r="789" spans="1:109" ht="40.5">
      <c r="A789" s="49"/>
      <c r="B789" s="59">
        <f t="shared" ca="1" si="12"/>
        <v>781</v>
      </c>
      <c r="C789" s="190" t="s">
        <v>1930</v>
      </c>
      <c r="D789" s="430" t="s">
        <v>6465</v>
      </c>
      <c r="E789" s="191" t="s">
        <v>6466</v>
      </c>
      <c r="F789" s="241" t="s">
        <v>127</v>
      </c>
      <c r="G789" s="260" t="s">
        <v>132</v>
      </c>
      <c r="H789" s="459">
        <v>36342</v>
      </c>
      <c r="I789" s="191" t="s">
        <v>477</v>
      </c>
      <c r="J789" s="431" t="s">
        <v>6467</v>
      </c>
      <c r="K789" s="245" t="s">
        <v>479</v>
      </c>
      <c r="L789" s="232"/>
      <c r="M789" s="432" t="s">
        <v>2727</v>
      </c>
      <c r="N789" s="191" t="s">
        <v>2442</v>
      </c>
      <c r="O789" s="431" t="s">
        <v>6468</v>
      </c>
      <c r="P789" s="245" t="s">
        <v>162</v>
      </c>
      <c r="Q789" s="232"/>
      <c r="R789" s="417">
        <v>0</v>
      </c>
      <c r="S789" s="436">
        <v>1</v>
      </c>
      <c r="T789" s="434" t="s">
        <v>3225</v>
      </c>
      <c r="U789" s="281">
        <v>15</v>
      </c>
      <c r="V789" s="434"/>
      <c r="W789" s="281"/>
      <c r="X789" s="458"/>
      <c r="Y789" s="281"/>
      <c r="Z789" s="458"/>
      <c r="AA789" s="281"/>
      <c r="AB789" s="458"/>
      <c r="AC789" s="281"/>
      <c r="AD789" s="458"/>
      <c r="AE789" s="281"/>
      <c r="AF789" s="458"/>
      <c r="AG789" s="281"/>
      <c r="AH789" s="458"/>
      <c r="AI789" s="281"/>
      <c r="AJ789" s="458"/>
      <c r="AK789" s="281"/>
      <c r="AL789" s="458"/>
      <c r="AM789" s="281"/>
      <c r="AN789" s="436">
        <v>2</v>
      </c>
      <c r="AO789" s="451">
        <v>1.8</v>
      </c>
      <c r="AP789" s="223">
        <v>1</v>
      </c>
      <c r="AQ789" s="523">
        <v>1</v>
      </c>
      <c r="AR789" s="461">
        <v>0</v>
      </c>
      <c r="AS789" s="193">
        <v>0</v>
      </c>
      <c r="AT789" s="460">
        <v>0</v>
      </c>
      <c r="AU789" s="461">
        <v>1</v>
      </c>
      <c r="AV789" s="192">
        <v>0.2</v>
      </c>
      <c r="AW789" s="460">
        <v>2</v>
      </c>
      <c r="AX789" s="461">
        <v>1</v>
      </c>
      <c r="AY789" s="192">
        <v>0.8</v>
      </c>
      <c r="AZ789" s="460">
        <v>0</v>
      </c>
      <c r="BA789" s="461">
        <v>0</v>
      </c>
      <c r="BB789" s="192">
        <v>0</v>
      </c>
      <c r="BC789" s="460">
        <v>1</v>
      </c>
      <c r="BD789" s="461">
        <v>0</v>
      </c>
      <c r="BE789" s="192">
        <v>0</v>
      </c>
      <c r="BF789" s="462">
        <v>2</v>
      </c>
      <c r="BG789" s="461">
        <v>1</v>
      </c>
      <c r="BH789" s="461">
        <v>0.8</v>
      </c>
      <c r="BI789" s="417">
        <v>5</v>
      </c>
      <c r="BJ789" s="472">
        <v>43</v>
      </c>
      <c r="BK789" s="438">
        <v>1</v>
      </c>
      <c r="BL789" s="436">
        <v>0</v>
      </c>
      <c r="BM789" s="439">
        <v>0</v>
      </c>
      <c r="BN789" s="440">
        <v>0</v>
      </c>
      <c r="BO789" s="439">
        <v>0</v>
      </c>
      <c r="BP789" s="453">
        <v>0</v>
      </c>
      <c r="BQ789" s="439">
        <v>0</v>
      </c>
      <c r="BR789" s="440">
        <v>0</v>
      </c>
      <c r="BS789" s="439">
        <v>0</v>
      </c>
      <c r="BT789" s="464">
        <v>0</v>
      </c>
      <c r="BU789" s="441">
        <v>0</v>
      </c>
      <c r="BV789" s="436">
        <v>0</v>
      </c>
      <c r="BW789" s="440">
        <v>14</v>
      </c>
      <c r="BX789" s="453">
        <v>14</v>
      </c>
      <c r="BY789" s="442" t="s">
        <v>127</v>
      </c>
      <c r="BZ789" s="436">
        <v>0</v>
      </c>
      <c r="CA789" s="440">
        <v>29</v>
      </c>
      <c r="CB789" s="440">
        <v>29</v>
      </c>
      <c r="CC789" s="440">
        <v>29</v>
      </c>
      <c r="CD789" s="436">
        <v>0</v>
      </c>
      <c r="CE789" s="440">
        <v>6</v>
      </c>
      <c r="CF789" s="440">
        <v>10</v>
      </c>
      <c r="CG789" s="440">
        <v>3</v>
      </c>
      <c r="CH789" s="443" t="s">
        <v>127</v>
      </c>
      <c r="CI789" s="440">
        <v>0</v>
      </c>
      <c r="CJ789" s="454">
        <v>1</v>
      </c>
      <c r="CK789" s="441">
        <v>9</v>
      </c>
      <c r="CL789" s="436">
        <v>0</v>
      </c>
      <c r="CM789" s="440">
        <v>171</v>
      </c>
      <c r="CN789" s="440">
        <v>30</v>
      </c>
      <c r="CO789" s="443" t="s">
        <v>132</v>
      </c>
      <c r="CP789" s="444"/>
      <c r="CQ789" s="445" t="s">
        <v>127</v>
      </c>
      <c r="CR789" s="443" t="s">
        <v>127</v>
      </c>
      <c r="CS789" s="232" t="s">
        <v>6469</v>
      </c>
      <c r="CT789" s="443" t="s">
        <v>132</v>
      </c>
      <c r="CU789" s="439"/>
      <c r="CV789" s="439"/>
      <c r="CW789" s="444" t="s">
        <v>132</v>
      </c>
      <c r="CX789" s="446" t="s">
        <v>132</v>
      </c>
      <c r="CY789" s="446" t="s">
        <v>132</v>
      </c>
      <c r="CZ789" s="446" t="s">
        <v>132</v>
      </c>
      <c r="DA789" s="245"/>
      <c r="DB789" s="448" t="s">
        <v>2744</v>
      </c>
      <c r="DC789" s="447" t="s">
        <v>149</v>
      </c>
      <c r="DD789" s="449" t="s">
        <v>2735</v>
      </c>
      <c r="DE789" s="948" t="s">
        <v>6470</v>
      </c>
    </row>
    <row r="790" spans="1:109" ht="40.5">
      <c r="A790" s="49"/>
      <c r="B790" s="59">
        <f t="shared" ca="1" si="12"/>
        <v>782</v>
      </c>
      <c r="C790" s="190" t="s">
        <v>1930</v>
      </c>
      <c r="D790" s="430" t="s">
        <v>6471</v>
      </c>
      <c r="E790" s="191" t="s">
        <v>6472</v>
      </c>
      <c r="F790" s="241" t="s">
        <v>132</v>
      </c>
      <c r="G790" s="260" t="s">
        <v>132</v>
      </c>
      <c r="H790" s="459">
        <v>36342</v>
      </c>
      <c r="I790" s="191" t="s">
        <v>477</v>
      </c>
      <c r="J790" s="431" t="s">
        <v>6467</v>
      </c>
      <c r="K790" s="245" t="s">
        <v>479</v>
      </c>
      <c r="L790" s="232"/>
      <c r="M790" s="432" t="s">
        <v>2727</v>
      </c>
      <c r="N790" s="191" t="s">
        <v>2442</v>
      </c>
      <c r="O790" s="431" t="s">
        <v>6473</v>
      </c>
      <c r="P790" s="245" t="s">
        <v>2831</v>
      </c>
      <c r="Q790" s="232"/>
      <c r="R790" s="417">
        <v>0</v>
      </c>
      <c r="S790" s="436">
        <v>0</v>
      </c>
      <c r="T790" s="434"/>
      <c r="U790" s="281"/>
      <c r="V790" s="434"/>
      <c r="W790" s="281"/>
      <c r="X790" s="458"/>
      <c r="Y790" s="281"/>
      <c r="Z790" s="458"/>
      <c r="AA790" s="281"/>
      <c r="AB790" s="458"/>
      <c r="AC790" s="281"/>
      <c r="AD790" s="458"/>
      <c r="AE790" s="281"/>
      <c r="AF790" s="458"/>
      <c r="AG790" s="281"/>
      <c r="AH790" s="458"/>
      <c r="AI790" s="281"/>
      <c r="AJ790" s="458"/>
      <c r="AK790" s="281"/>
      <c r="AL790" s="458"/>
      <c r="AM790" s="281"/>
      <c r="AN790" s="436">
        <v>1</v>
      </c>
      <c r="AO790" s="451">
        <v>0.2</v>
      </c>
      <c r="AP790" s="223">
        <v>1</v>
      </c>
      <c r="AQ790" s="523">
        <v>0</v>
      </c>
      <c r="AR790" s="461">
        <v>0</v>
      </c>
      <c r="AS790" s="193">
        <v>0</v>
      </c>
      <c r="AT790" s="460">
        <v>0</v>
      </c>
      <c r="AU790" s="461">
        <v>0</v>
      </c>
      <c r="AV790" s="192">
        <v>0</v>
      </c>
      <c r="AW790" s="460">
        <v>0</v>
      </c>
      <c r="AX790" s="461">
        <v>1</v>
      </c>
      <c r="AY790" s="192">
        <v>0.2</v>
      </c>
      <c r="AZ790" s="460">
        <v>0</v>
      </c>
      <c r="BA790" s="461">
        <v>0</v>
      </c>
      <c r="BB790" s="192">
        <v>0</v>
      </c>
      <c r="BC790" s="460">
        <v>0</v>
      </c>
      <c r="BD790" s="461">
        <v>0</v>
      </c>
      <c r="BE790" s="192">
        <v>0</v>
      </c>
      <c r="BF790" s="462">
        <v>0</v>
      </c>
      <c r="BG790" s="461">
        <v>1</v>
      </c>
      <c r="BH790" s="461">
        <v>0.2</v>
      </c>
      <c r="BI790" s="417">
        <v>2</v>
      </c>
      <c r="BJ790" s="472">
        <v>2</v>
      </c>
      <c r="BK790" s="438">
        <v>0</v>
      </c>
      <c r="BL790" s="436">
        <v>0</v>
      </c>
      <c r="BM790" s="439">
        <v>0</v>
      </c>
      <c r="BN790" s="440">
        <v>0</v>
      </c>
      <c r="BO790" s="439">
        <v>0</v>
      </c>
      <c r="BP790" s="453">
        <v>0</v>
      </c>
      <c r="BQ790" s="439">
        <v>0</v>
      </c>
      <c r="BR790" s="440">
        <v>0</v>
      </c>
      <c r="BS790" s="439">
        <v>0</v>
      </c>
      <c r="BT790" s="464">
        <v>0</v>
      </c>
      <c r="BU790" s="441">
        <v>0</v>
      </c>
      <c r="BV790" s="436">
        <v>0</v>
      </c>
      <c r="BW790" s="440">
        <v>0</v>
      </c>
      <c r="BX790" s="453">
        <v>0</v>
      </c>
      <c r="BY790" s="442" t="s">
        <v>127</v>
      </c>
      <c r="BZ790" s="436">
        <v>0</v>
      </c>
      <c r="CA790" s="440">
        <v>0</v>
      </c>
      <c r="CB790" s="440">
        <v>0</v>
      </c>
      <c r="CC790" s="440">
        <v>0</v>
      </c>
      <c r="CD790" s="436">
        <v>0</v>
      </c>
      <c r="CE790" s="440">
        <v>0</v>
      </c>
      <c r="CF790" s="440">
        <v>0</v>
      </c>
      <c r="CG790" s="440">
        <v>0</v>
      </c>
      <c r="CH790" s="443" t="s">
        <v>132</v>
      </c>
      <c r="CI790" s="440"/>
      <c r="CJ790" s="454"/>
      <c r="CK790" s="441"/>
      <c r="CL790" s="436">
        <v>0</v>
      </c>
      <c r="CM790" s="440">
        <v>0</v>
      </c>
      <c r="CN790" s="440">
        <v>0</v>
      </c>
      <c r="CO790" s="443" t="s">
        <v>132</v>
      </c>
      <c r="CP790" s="444"/>
      <c r="CQ790" s="445" t="s">
        <v>132</v>
      </c>
      <c r="CR790" s="443" t="s">
        <v>127</v>
      </c>
      <c r="CS790" s="232" t="s">
        <v>6474</v>
      </c>
      <c r="CT790" s="443" t="s">
        <v>132</v>
      </c>
      <c r="CU790" s="439"/>
      <c r="CV790" s="439"/>
      <c r="CW790" s="444" t="s">
        <v>132</v>
      </c>
      <c r="CX790" s="446" t="s">
        <v>132</v>
      </c>
      <c r="CY790" s="446" t="s">
        <v>132</v>
      </c>
      <c r="CZ790" s="446" t="s">
        <v>132</v>
      </c>
      <c r="DA790" s="245"/>
      <c r="DB790" s="448" t="s">
        <v>2744</v>
      </c>
      <c r="DC790" s="447" t="s">
        <v>149</v>
      </c>
      <c r="DD790" s="449" t="s">
        <v>2735</v>
      </c>
      <c r="DE790" s="948" t="s">
        <v>6470</v>
      </c>
    </row>
    <row r="791" spans="1:109">
      <c r="A791" s="49"/>
      <c r="B791" s="59">
        <f t="shared" ca="1" si="12"/>
        <v>783</v>
      </c>
      <c r="C791" s="190" t="s">
        <v>1930</v>
      </c>
      <c r="D791" s="430" t="s">
        <v>6475</v>
      </c>
      <c r="E791" s="191" t="s">
        <v>6476</v>
      </c>
      <c r="F791" s="241" t="s">
        <v>132</v>
      </c>
      <c r="G791" s="260" t="s">
        <v>132</v>
      </c>
      <c r="H791" s="459">
        <v>18568</v>
      </c>
      <c r="I791" s="191" t="s">
        <v>477</v>
      </c>
      <c r="J791" s="431" t="s">
        <v>6477</v>
      </c>
      <c r="K791" s="245" t="s">
        <v>479</v>
      </c>
      <c r="L791" s="232"/>
      <c r="M791" s="432" t="s">
        <v>2727</v>
      </c>
      <c r="N791" s="191" t="s">
        <v>2442</v>
      </c>
      <c r="O791" s="431" t="s">
        <v>6478</v>
      </c>
      <c r="P791" s="245" t="s">
        <v>2831</v>
      </c>
      <c r="Q791" s="232"/>
      <c r="R791" s="417">
        <v>0</v>
      </c>
      <c r="S791" s="436">
        <v>0</v>
      </c>
      <c r="T791" s="434"/>
      <c r="U791" s="281"/>
      <c r="V791" s="434"/>
      <c r="W791" s="281"/>
      <c r="X791" s="458"/>
      <c r="Y791" s="281"/>
      <c r="Z791" s="458"/>
      <c r="AA791" s="281"/>
      <c r="AB791" s="458"/>
      <c r="AC791" s="281"/>
      <c r="AD791" s="458"/>
      <c r="AE791" s="281"/>
      <c r="AF791" s="458"/>
      <c r="AG791" s="281"/>
      <c r="AH791" s="458"/>
      <c r="AI791" s="281"/>
      <c r="AJ791" s="458"/>
      <c r="AK791" s="281"/>
      <c r="AL791" s="458"/>
      <c r="AM791" s="281"/>
      <c r="AN791" s="436">
        <v>2</v>
      </c>
      <c r="AO791" s="451">
        <v>1</v>
      </c>
      <c r="AP791" s="223">
        <v>0</v>
      </c>
      <c r="AQ791" s="523">
        <v>1</v>
      </c>
      <c r="AR791" s="461">
        <v>0</v>
      </c>
      <c r="AS791" s="193">
        <v>1</v>
      </c>
      <c r="AT791" s="460">
        <v>0</v>
      </c>
      <c r="AU791" s="461">
        <v>0</v>
      </c>
      <c r="AV791" s="192">
        <v>0</v>
      </c>
      <c r="AW791" s="460">
        <v>0</v>
      </c>
      <c r="AX791" s="461">
        <v>2</v>
      </c>
      <c r="AY791" s="192">
        <v>1</v>
      </c>
      <c r="AZ791" s="460">
        <v>0</v>
      </c>
      <c r="BA791" s="461">
        <v>0</v>
      </c>
      <c r="BB791" s="192">
        <v>0</v>
      </c>
      <c r="BC791" s="460">
        <v>0</v>
      </c>
      <c r="BD791" s="461">
        <v>0</v>
      </c>
      <c r="BE791" s="192">
        <v>0</v>
      </c>
      <c r="BF791" s="462">
        <v>0</v>
      </c>
      <c r="BG791" s="461">
        <v>2</v>
      </c>
      <c r="BH791" s="461">
        <v>1</v>
      </c>
      <c r="BI791" s="417">
        <v>2</v>
      </c>
      <c r="BJ791" s="472">
        <v>4</v>
      </c>
      <c r="BK791" s="438">
        <v>0</v>
      </c>
      <c r="BL791" s="436">
        <v>0</v>
      </c>
      <c r="BM791" s="439">
        <v>0</v>
      </c>
      <c r="BN791" s="440">
        <v>0</v>
      </c>
      <c r="BO791" s="439">
        <v>0</v>
      </c>
      <c r="BP791" s="453">
        <v>0</v>
      </c>
      <c r="BQ791" s="439">
        <v>0</v>
      </c>
      <c r="BR791" s="440">
        <v>0</v>
      </c>
      <c r="BS791" s="439">
        <v>0</v>
      </c>
      <c r="BT791" s="464">
        <v>0</v>
      </c>
      <c r="BU791" s="441">
        <v>0</v>
      </c>
      <c r="BV791" s="436">
        <v>0</v>
      </c>
      <c r="BW791" s="440">
        <v>0</v>
      </c>
      <c r="BX791" s="453">
        <v>0</v>
      </c>
      <c r="BY791" s="442" t="s">
        <v>132</v>
      </c>
      <c r="BZ791" s="436">
        <v>0</v>
      </c>
      <c r="CA791" s="440">
        <v>0</v>
      </c>
      <c r="CB791" s="440">
        <v>0</v>
      </c>
      <c r="CC791" s="440">
        <v>0</v>
      </c>
      <c r="CD791" s="436">
        <v>0</v>
      </c>
      <c r="CE791" s="440">
        <v>0</v>
      </c>
      <c r="CF791" s="440">
        <v>0</v>
      </c>
      <c r="CG791" s="440">
        <v>0</v>
      </c>
      <c r="CH791" s="443" t="s">
        <v>132</v>
      </c>
      <c r="CI791" s="440"/>
      <c r="CJ791" s="454"/>
      <c r="CK791" s="441"/>
      <c r="CL791" s="436">
        <v>0</v>
      </c>
      <c r="CM791" s="440">
        <v>0</v>
      </c>
      <c r="CN791" s="440">
        <v>0</v>
      </c>
      <c r="CO791" s="443" t="s">
        <v>132</v>
      </c>
      <c r="CP791" s="444"/>
      <c r="CQ791" s="445" t="s">
        <v>132</v>
      </c>
      <c r="CR791" s="443" t="s">
        <v>132</v>
      </c>
      <c r="CS791" s="232"/>
      <c r="CT791" s="443" t="s">
        <v>132</v>
      </c>
      <c r="CU791" s="439"/>
      <c r="CV791" s="439"/>
      <c r="CW791" s="444" t="s">
        <v>132</v>
      </c>
      <c r="CX791" s="446" t="s">
        <v>132</v>
      </c>
      <c r="CY791" s="446" t="s">
        <v>127</v>
      </c>
      <c r="CZ791" s="446" t="s">
        <v>132</v>
      </c>
      <c r="DA791" s="245" t="s">
        <v>2773</v>
      </c>
      <c r="DB791" s="448" t="s">
        <v>2744</v>
      </c>
      <c r="DC791" s="447" t="s">
        <v>149</v>
      </c>
      <c r="DD791" s="449" t="s">
        <v>2735</v>
      </c>
      <c r="DE791" s="948" t="s">
        <v>3382</v>
      </c>
    </row>
    <row r="792" spans="1:109" ht="27">
      <c r="A792" s="49"/>
      <c r="B792" s="59">
        <f t="shared" ca="1" si="12"/>
        <v>784</v>
      </c>
      <c r="C792" s="190" t="s">
        <v>1930</v>
      </c>
      <c r="D792" s="430" t="s">
        <v>6479</v>
      </c>
      <c r="E792" s="191" t="s">
        <v>6480</v>
      </c>
      <c r="F792" s="241" t="s">
        <v>132</v>
      </c>
      <c r="G792" s="260" t="s">
        <v>132</v>
      </c>
      <c r="H792" s="459">
        <v>22859</v>
      </c>
      <c r="I792" s="191" t="s">
        <v>477</v>
      </c>
      <c r="J792" s="431" t="s">
        <v>6477</v>
      </c>
      <c r="K792" s="245" t="s">
        <v>479</v>
      </c>
      <c r="L792" s="232"/>
      <c r="M792" s="432" t="s">
        <v>2727</v>
      </c>
      <c r="N792" s="191" t="s">
        <v>2442</v>
      </c>
      <c r="O792" s="431" t="s">
        <v>6481</v>
      </c>
      <c r="P792" s="245" t="s">
        <v>2831</v>
      </c>
      <c r="Q792" s="232"/>
      <c r="R792" s="417">
        <v>0</v>
      </c>
      <c r="S792" s="436">
        <v>1</v>
      </c>
      <c r="T792" s="434" t="s">
        <v>618</v>
      </c>
      <c r="U792" s="281">
        <v>7</v>
      </c>
      <c r="V792" s="434"/>
      <c r="W792" s="281"/>
      <c r="X792" s="458"/>
      <c r="Y792" s="281"/>
      <c r="Z792" s="458"/>
      <c r="AA792" s="281"/>
      <c r="AB792" s="458"/>
      <c r="AC792" s="281"/>
      <c r="AD792" s="458"/>
      <c r="AE792" s="281"/>
      <c r="AF792" s="458"/>
      <c r="AG792" s="281"/>
      <c r="AH792" s="458"/>
      <c r="AI792" s="281"/>
      <c r="AJ792" s="458"/>
      <c r="AK792" s="281"/>
      <c r="AL792" s="458"/>
      <c r="AM792" s="281"/>
      <c r="AN792" s="436">
        <v>6</v>
      </c>
      <c r="AO792" s="451">
        <v>0.2</v>
      </c>
      <c r="AP792" s="223">
        <v>0</v>
      </c>
      <c r="AQ792" s="523">
        <v>1</v>
      </c>
      <c r="AR792" s="461">
        <v>0</v>
      </c>
      <c r="AS792" s="193">
        <v>5</v>
      </c>
      <c r="AT792" s="460">
        <v>0</v>
      </c>
      <c r="AU792" s="461">
        <v>6</v>
      </c>
      <c r="AV792" s="192">
        <v>1</v>
      </c>
      <c r="AW792" s="460">
        <v>2</v>
      </c>
      <c r="AX792" s="461">
        <v>0</v>
      </c>
      <c r="AY792" s="192">
        <v>0</v>
      </c>
      <c r="AZ792" s="460">
        <v>0</v>
      </c>
      <c r="BA792" s="461">
        <v>0</v>
      </c>
      <c r="BB792" s="192">
        <v>0</v>
      </c>
      <c r="BC792" s="460">
        <v>1</v>
      </c>
      <c r="BD792" s="461">
        <v>0</v>
      </c>
      <c r="BE792" s="192">
        <v>0</v>
      </c>
      <c r="BF792" s="462">
        <v>2</v>
      </c>
      <c r="BG792" s="461">
        <v>0</v>
      </c>
      <c r="BH792" s="461">
        <v>0</v>
      </c>
      <c r="BI792" s="417">
        <v>5</v>
      </c>
      <c r="BJ792" s="472">
        <v>13</v>
      </c>
      <c r="BK792" s="438">
        <v>3</v>
      </c>
      <c r="BL792" s="436">
        <v>0</v>
      </c>
      <c r="BM792" s="439">
        <v>0</v>
      </c>
      <c r="BN792" s="440">
        <v>0</v>
      </c>
      <c r="BO792" s="439">
        <v>0</v>
      </c>
      <c r="BP792" s="453">
        <v>0</v>
      </c>
      <c r="BQ792" s="439">
        <v>0</v>
      </c>
      <c r="BR792" s="440">
        <v>0</v>
      </c>
      <c r="BS792" s="439">
        <v>0</v>
      </c>
      <c r="BT792" s="464">
        <v>0</v>
      </c>
      <c r="BU792" s="441">
        <v>0</v>
      </c>
      <c r="BV792" s="436">
        <v>0</v>
      </c>
      <c r="BW792" s="440">
        <v>0</v>
      </c>
      <c r="BX792" s="453">
        <v>0</v>
      </c>
      <c r="BY792" s="442" t="s">
        <v>132</v>
      </c>
      <c r="BZ792" s="436">
        <v>0</v>
      </c>
      <c r="CA792" s="440">
        <v>0</v>
      </c>
      <c r="CB792" s="440">
        <v>0</v>
      </c>
      <c r="CC792" s="440">
        <v>0</v>
      </c>
      <c r="CD792" s="436">
        <v>0</v>
      </c>
      <c r="CE792" s="440">
        <v>0</v>
      </c>
      <c r="CF792" s="440">
        <v>0</v>
      </c>
      <c r="CG792" s="440">
        <v>0</v>
      </c>
      <c r="CH792" s="443" t="s">
        <v>132</v>
      </c>
      <c r="CI792" s="440"/>
      <c r="CJ792" s="454"/>
      <c r="CK792" s="441"/>
      <c r="CL792" s="436">
        <v>0</v>
      </c>
      <c r="CM792" s="440">
        <v>0</v>
      </c>
      <c r="CN792" s="440">
        <v>0</v>
      </c>
      <c r="CO792" s="443" t="s">
        <v>127</v>
      </c>
      <c r="CP792" s="444" t="s">
        <v>132</v>
      </c>
      <c r="CQ792" s="445" t="s">
        <v>132</v>
      </c>
      <c r="CR792" s="443" t="s">
        <v>127</v>
      </c>
      <c r="CS792" s="232" t="s">
        <v>6482</v>
      </c>
      <c r="CT792" s="443" t="s">
        <v>132</v>
      </c>
      <c r="CU792" s="439"/>
      <c r="CV792" s="439"/>
      <c r="CW792" s="444" t="s">
        <v>132</v>
      </c>
      <c r="CX792" s="446" t="s">
        <v>132</v>
      </c>
      <c r="CY792" s="446" t="s">
        <v>127</v>
      </c>
      <c r="CZ792" s="446" t="s">
        <v>132</v>
      </c>
      <c r="DA792" s="245" t="s">
        <v>2773</v>
      </c>
      <c r="DB792" s="448" t="s">
        <v>2744</v>
      </c>
      <c r="DC792" s="447" t="s">
        <v>149</v>
      </c>
      <c r="DD792" s="449" t="s">
        <v>2735</v>
      </c>
      <c r="DE792" s="948" t="s">
        <v>3382</v>
      </c>
    </row>
    <row r="793" spans="1:109" ht="40.5">
      <c r="A793" s="49"/>
      <c r="B793" s="59">
        <f t="shared" ca="1" si="12"/>
        <v>785</v>
      </c>
      <c r="C793" s="190" t="s">
        <v>1930</v>
      </c>
      <c r="D793" s="430" t="s">
        <v>6483</v>
      </c>
      <c r="E793" s="191" t="s">
        <v>6484</v>
      </c>
      <c r="F793" s="241" t="s">
        <v>132</v>
      </c>
      <c r="G793" s="260" t="s">
        <v>132</v>
      </c>
      <c r="H793" s="459">
        <v>36069</v>
      </c>
      <c r="I793" s="191" t="s">
        <v>477</v>
      </c>
      <c r="J793" s="431" t="s">
        <v>6485</v>
      </c>
      <c r="K793" s="245" t="s">
        <v>479</v>
      </c>
      <c r="L793" s="232"/>
      <c r="M793" s="432" t="s">
        <v>2727</v>
      </c>
      <c r="N793" s="191" t="s">
        <v>6486</v>
      </c>
      <c r="O793" s="431" t="s">
        <v>6487</v>
      </c>
      <c r="P793" s="37" t="s">
        <v>2831</v>
      </c>
      <c r="Q793" s="232"/>
      <c r="R793" s="417">
        <v>0</v>
      </c>
      <c r="S793" s="436">
        <v>1</v>
      </c>
      <c r="T793" s="434" t="s">
        <v>5766</v>
      </c>
      <c r="U793" s="281">
        <v>39</v>
      </c>
      <c r="V793" s="434"/>
      <c r="W793" s="281"/>
      <c r="X793" s="458"/>
      <c r="Y793" s="281"/>
      <c r="Z793" s="458"/>
      <c r="AA793" s="281"/>
      <c r="AB793" s="458"/>
      <c r="AC793" s="281"/>
      <c r="AD793" s="458"/>
      <c r="AE793" s="281"/>
      <c r="AF793" s="458"/>
      <c r="AG793" s="281"/>
      <c r="AH793" s="458"/>
      <c r="AI793" s="281"/>
      <c r="AJ793" s="458"/>
      <c r="AK793" s="281"/>
      <c r="AL793" s="458"/>
      <c r="AM793" s="281"/>
      <c r="AN793" s="436">
        <v>5</v>
      </c>
      <c r="AO793" s="451">
        <v>1.5</v>
      </c>
      <c r="AP793" s="223">
        <v>0</v>
      </c>
      <c r="AQ793" s="523">
        <v>5</v>
      </c>
      <c r="AR793" s="461">
        <v>0</v>
      </c>
      <c r="AS793" s="193">
        <v>1</v>
      </c>
      <c r="AT793" s="460">
        <v>0</v>
      </c>
      <c r="AU793" s="461">
        <v>0</v>
      </c>
      <c r="AV793" s="192">
        <v>0</v>
      </c>
      <c r="AW793" s="460">
        <v>4</v>
      </c>
      <c r="AX793" s="461">
        <v>1</v>
      </c>
      <c r="AY793" s="192">
        <v>0.6</v>
      </c>
      <c r="AZ793" s="460">
        <v>0</v>
      </c>
      <c r="BA793" s="461">
        <v>0</v>
      </c>
      <c r="BB793" s="192">
        <v>0</v>
      </c>
      <c r="BC793" s="460">
        <v>0</v>
      </c>
      <c r="BD793" s="461">
        <v>0</v>
      </c>
      <c r="BE793" s="192">
        <v>0</v>
      </c>
      <c r="BF793" s="462">
        <v>4</v>
      </c>
      <c r="BG793" s="461">
        <v>0</v>
      </c>
      <c r="BH793" s="461">
        <v>0</v>
      </c>
      <c r="BI793" s="417">
        <v>5</v>
      </c>
      <c r="BJ793" s="472">
        <v>38</v>
      </c>
      <c r="BK793" s="438">
        <v>0</v>
      </c>
      <c r="BL793" s="436">
        <v>0</v>
      </c>
      <c r="BM793" s="439">
        <v>0</v>
      </c>
      <c r="BN793" s="440">
        <v>0</v>
      </c>
      <c r="BO793" s="439">
        <v>0</v>
      </c>
      <c r="BP793" s="453">
        <v>0</v>
      </c>
      <c r="BQ793" s="439">
        <v>0</v>
      </c>
      <c r="BR793" s="440">
        <v>0</v>
      </c>
      <c r="BS793" s="439">
        <v>0</v>
      </c>
      <c r="BT793" s="464">
        <v>0</v>
      </c>
      <c r="BU793" s="441">
        <v>0</v>
      </c>
      <c r="BV793" s="436">
        <v>4</v>
      </c>
      <c r="BW793" s="440">
        <v>9</v>
      </c>
      <c r="BX793" s="453">
        <v>4</v>
      </c>
      <c r="BY793" s="442" t="s">
        <v>127</v>
      </c>
      <c r="BZ793" s="436">
        <v>0</v>
      </c>
      <c r="CA793" s="440">
        <v>0</v>
      </c>
      <c r="CB793" s="440">
        <v>0</v>
      </c>
      <c r="CC793" s="440">
        <v>0</v>
      </c>
      <c r="CD793" s="436">
        <v>0</v>
      </c>
      <c r="CE793" s="440">
        <v>0</v>
      </c>
      <c r="CF793" s="440">
        <v>0</v>
      </c>
      <c r="CG793" s="440">
        <v>0</v>
      </c>
      <c r="CH793" s="443" t="s">
        <v>132</v>
      </c>
      <c r="CI793" s="440"/>
      <c r="CJ793" s="454"/>
      <c r="CK793" s="441"/>
      <c r="CL793" s="436">
        <v>1</v>
      </c>
      <c r="CM793" s="440">
        <v>624</v>
      </c>
      <c r="CN793" s="440">
        <v>10</v>
      </c>
      <c r="CO793" s="443" t="s">
        <v>127</v>
      </c>
      <c r="CP793" s="444" t="s">
        <v>132</v>
      </c>
      <c r="CQ793" s="445" t="s">
        <v>127</v>
      </c>
      <c r="CR793" s="443" t="s">
        <v>127</v>
      </c>
      <c r="CS793" s="232" t="s">
        <v>6482</v>
      </c>
      <c r="CT793" s="443" t="s">
        <v>132</v>
      </c>
      <c r="CU793" s="439"/>
      <c r="CV793" s="439"/>
      <c r="CW793" s="444" t="s">
        <v>132</v>
      </c>
      <c r="CX793" s="446" t="s">
        <v>132</v>
      </c>
      <c r="CY793" s="446" t="s">
        <v>127</v>
      </c>
      <c r="CZ793" s="446" t="s">
        <v>132</v>
      </c>
      <c r="DA793" s="245" t="s">
        <v>2773</v>
      </c>
      <c r="DB793" s="448" t="s">
        <v>2744</v>
      </c>
      <c r="DC793" s="447" t="s">
        <v>149</v>
      </c>
      <c r="DD793" s="449" t="s">
        <v>2736</v>
      </c>
      <c r="DE793" s="948" t="s">
        <v>6488</v>
      </c>
    </row>
    <row r="794" spans="1:109" ht="27">
      <c r="A794" s="49"/>
      <c r="B794" s="59">
        <f t="shared" ca="1" si="12"/>
        <v>786</v>
      </c>
      <c r="C794" s="190" t="s">
        <v>1930</v>
      </c>
      <c r="D794" s="430" t="s">
        <v>6489</v>
      </c>
      <c r="E794" s="191" t="s">
        <v>6490</v>
      </c>
      <c r="F794" s="241" t="s">
        <v>132</v>
      </c>
      <c r="G794" s="260" t="s">
        <v>132</v>
      </c>
      <c r="H794" s="459">
        <v>28216</v>
      </c>
      <c r="I794" s="191" t="s">
        <v>477</v>
      </c>
      <c r="J794" s="431" t="s">
        <v>6491</v>
      </c>
      <c r="K794" s="245" t="s">
        <v>479</v>
      </c>
      <c r="L794" s="232"/>
      <c r="M794" s="432" t="s">
        <v>2727</v>
      </c>
      <c r="N794" s="191" t="s">
        <v>1941</v>
      </c>
      <c r="O794" s="431" t="s">
        <v>6492</v>
      </c>
      <c r="P794" s="431" t="s">
        <v>2831</v>
      </c>
      <c r="Q794" s="232"/>
      <c r="R794" s="417">
        <v>0</v>
      </c>
      <c r="S794" s="436">
        <v>1</v>
      </c>
      <c r="T794" s="434" t="s">
        <v>618</v>
      </c>
      <c r="U794" s="281">
        <v>6</v>
      </c>
      <c r="V794" s="434"/>
      <c r="W794" s="281"/>
      <c r="X794" s="458"/>
      <c r="Y794" s="281"/>
      <c r="Z794" s="458"/>
      <c r="AA794" s="281"/>
      <c r="AB794" s="458"/>
      <c r="AC794" s="281"/>
      <c r="AD794" s="458"/>
      <c r="AE794" s="281"/>
      <c r="AF794" s="458"/>
      <c r="AG794" s="281"/>
      <c r="AH794" s="458"/>
      <c r="AI794" s="281"/>
      <c r="AJ794" s="458"/>
      <c r="AK794" s="281"/>
      <c r="AL794" s="458"/>
      <c r="AM794" s="281"/>
      <c r="AN794" s="436">
        <v>3</v>
      </c>
      <c r="AO794" s="451">
        <v>0.4375</v>
      </c>
      <c r="AP794" s="223">
        <v>0</v>
      </c>
      <c r="AQ794" s="523">
        <v>2</v>
      </c>
      <c r="AR794" s="461">
        <v>0</v>
      </c>
      <c r="AS794" s="193">
        <v>2</v>
      </c>
      <c r="AT794" s="460">
        <v>0</v>
      </c>
      <c r="AU794" s="461">
        <v>0</v>
      </c>
      <c r="AV794" s="192">
        <v>0</v>
      </c>
      <c r="AW794" s="460">
        <v>2</v>
      </c>
      <c r="AX794" s="461">
        <v>0</v>
      </c>
      <c r="AY794" s="192">
        <v>0</v>
      </c>
      <c r="AZ794" s="460">
        <v>0</v>
      </c>
      <c r="BA794" s="461">
        <v>0</v>
      </c>
      <c r="BB794" s="192">
        <v>0</v>
      </c>
      <c r="BC794" s="460">
        <v>0</v>
      </c>
      <c r="BD794" s="461">
        <v>0</v>
      </c>
      <c r="BE794" s="192">
        <v>0</v>
      </c>
      <c r="BF794" s="462">
        <v>0</v>
      </c>
      <c r="BG794" s="461">
        <v>1</v>
      </c>
      <c r="BH794" s="461">
        <v>0.75</v>
      </c>
      <c r="BI794" s="417">
        <v>3.25</v>
      </c>
      <c r="BJ794" s="472">
        <v>11</v>
      </c>
      <c r="BK794" s="438">
        <v>0</v>
      </c>
      <c r="BL794" s="436">
        <v>0</v>
      </c>
      <c r="BM794" s="439">
        <v>0</v>
      </c>
      <c r="BN794" s="440">
        <v>0</v>
      </c>
      <c r="BO794" s="439">
        <v>0</v>
      </c>
      <c r="BP794" s="453">
        <v>0</v>
      </c>
      <c r="BQ794" s="439">
        <v>0</v>
      </c>
      <c r="BR794" s="440">
        <v>0</v>
      </c>
      <c r="BS794" s="439">
        <v>0</v>
      </c>
      <c r="BT794" s="464">
        <v>0</v>
      </c>
      <c r="BU794" s="441">
        <v>0</v>
      </c>
      <c r="BV794" s="436">
        <v>0</v>
      </c>
      <c r="BW794" s="440">
        <v>0</v>
      </c>
      <c r="BX794" s="453">
        <v>0</v>
      </c>
      <c r="BY794" s="442" t="s">
        <v>132</v>
      </c>
      <c r="BZ794" s="436">
        <v>0</v>
      </c>
      <c r="CA794" s="440">
        <v>26</v>
      </c>
      <c r="CB794" s="440">
        <v>13</v>
      </c>
      <c r="CC794" s="440">
        <v>26</v>
      </c>
      <c r="CD794" s="436">
        <v>0</v>
      </c>
      <c r="CE794" s="440">
        <v>0</v>
      </c>
      <c r="CF794" s="440">
        <v>0</v>
      </c>
      <c r="CG794" s="440">
        <v>0</v>
      </c>
      <c r="CH794" s="443" t="s">
        <v>132</v>
      </c>
      <c r="CI794" s="440"/>
      <c r="CJ794" s="454"/>
      <c r="CK794" s="441"/>
      <c r="CL794" s="436">
        <v>0</v>
      </c>
      <c r="CM794" s="440">
        <v>0</v>
      </c>
      <c r="CN794" s="440">
        <v>0</v>
      </c>
      <c r="CO794" s="443" t="s">
        <v>132</v>
      </c>
      <c r="CP794" s="444"/>
      <c r="CQ794" s="445" t="s">
        <v>132</v>
      </c>
      <c r="CR794" s="443" t="s">
        <v>127</v>
      </c>
      <c r="CS794" s="232" t="s">
        <v>6493</v>
      </c>
      <c r="CT794" s="443" t="s">
        <v>132</v>
      </c>
      <c r="CU794" s="439"/>
      <c r="CV794" s="439"/>
      <c r="CW794" s="444" t="s">
        <v>132</v>
      </c>
      <c r="CX794" s="446" t="s">
        <v>132</v>
      </c>
      <c r="CY794" s="446" t="s">
        <v>132</v>
      </c>
      <c r="CZ794" s="446" t="s">
        <v>127</v>
      </c>
      <c r="DA794" s="245" t="s">
        <v>2773</v>
      </c>
      <c r="DB794" s="448" t="s">
        <v>2744</v>
      </c>
      <c r="DC794" s="447" t="s">
        <v>149</v>
      </c>
      <c r="DD794" s="449" t="s">
        <v>2735</v>
      </c>
      <c r="DE794" s="948" t="s">
        <v>3382</v>
      </c>
    </row>
    <row r="795" spans="1:109">
      <c r="A795" s="49"/>
      <c r="B795" s="59">
        <f t="shared" ca="1" si="12"/>
        <v>787</v>
      </c>
      <c r="C795" s="190" t="s">
        <v>316</v>
      </c>
      <c r="D795" s="430" t="s">
        <v>6494</v>
      </c>
      <c r="E795" s="191" t="s">
        <v>6495</v>
      </c>
      <c r="F795" s="241" t="s">
        <v>132</v>
      </c>
      <c r="G795" s="260" t="s">
        <v>132</v>
      </c>
      <c r="H795" s="459">
        <v>23468</v>
      </c>
      <c r="I795" s="191" t="s">
        <v>477</v>
      </c>
      <c r="J795" s="431" t="s">
        <v>316</v>
      </c>
      <c r="K795" s="245" t="s">
        <v>479</v>
      </c>
      <c r="L795" s="232"/>
      <c r="M795" s="432" t="s">
        <v>132</v>
      </c>
      <c r="N795" s="191" t="s">
        <v>1941</v>
      </c>
      <c r="O795" s="431" t="s">
        <v>6496</v>
      </c>
      <c r="P795" s="431" t="s">
        <v>149</v>
      </c>
      <c r="Q795" s="232" t="s">
        <v>6497</v>
      </c>
      <c r="R795" s="417">
        <v>0</v>
      </c>
      <c r="S795" s="436">
        <v>0</v>
      </c>
      <c r="T795" s="434"/>
      <c r="U795" s="281"/>
      <c r="V795" s="434"/>
      <c r="W795" s="281"/>
      <c r="X795" s="458"/>
      <c r="Y795" s="281"/>
      <c r="Z795" s="458"/>
      <c r="AA795" s="281"/>
      <c r="AB795" s="458"/>
      <c r="AC795" s="281"/>
      <c r="AD795" s="458"/>
      <c r="AE795" s="281"/>
      <c r="AF795" s="458"/>
      <c r="AG795" s="281"/>
      <c r="AH795" s="458"/>
      <c r="AI795" s="281"/>
      <c r="AJ795" s="458"/>
      <c r="AK795" s="281"/>
      <c r="AL795" s="458"/>
      <c r="AM795" s="281"/>
      <c r="AN795" s="436">
        <v>1</v>
      </c>
      <c r="AO795" s="451">
        <v>0.1</v>
      </c>
      <c r="AP795" s="223">
        <v>0</v>
      </c>
      <c r="AQ795" s="523">
        <v>5</v>
      </c>
      <c r="AR795" s="461">
        <v>0</v>
      </c>
      <c r="AS795" s="193">
        <v>0</v>
      </c>
      <c r="AT795" s="460">
        <v>0</v>
      </c>
      <c r="AU795" s="461">
        <v>0</v>
      </c>
      <c r="AV795" s="192">
        <v>0</v>
      </c>
      <c r="AW795" s="460">
        <v>1</v>
      </c>
      <c r="AX795" s="461">
        <v>0</v>
      </c>
      <c r="AY795" s="192">
        <v>0</v>
      </c>
      <c r="AZ795" s="460">
        <v>0</v>
      </c>
      <c r="BA795" s="461">
        <v>0</v>
      </c>
      <c r="BB795" s="192">
        <v>0</v>
      </c>
      <c r="BC795" s="460">
        <v>0</v>
      </c>
      <c r="BD795" s="461">
        <v>0</v>
      </c>
      <c r="BE795" s="192">
        <v>0</v>
      </c>
      <c r="BF795" s="462">
        <v>0</v>
      </c>
      <c r="BG795" s="461">
        <v>3</v>
      </c>
      <c r="BH795" s="461">
        <v>0.4</v>
      </c>
      <c r="BI795" s="417">
        <v>3</v>
      </c>
      <c r="BJ795" s="472">
        <v>4</v>
      </c>
      <c r="BK795" s="438">
        <v>0</v>
      </c>
      <c r="BL795" s="436">
        <v>0</v>
      </c>
      <c r="BM795" s="439">
        <v>0</v>
      </c>
      <c r="BN795" s="440">
        <v>0</v>
      </c>
      <c r="BO795" s="439">
        <v>0</v>
      </c>
      <c r="BP795" s="453">
        <v>0</v>
      </c>
      <c r="BQ795" s="439">
        <v>0</v>
      </c>
      <c r="BR795" s="440">
        <v>0</v>
      </c>
      <c r="BS795" s="439">
        <v>0</v>
      </c>
      <c r="BT795" s="464">
        <v>0</v>
      </c>
      <c r="BU795" s="441">
        <v>0</v>
      </c>
      <c r="BV795" s="436">
        <v>0</v>
      </c>
      <c r="BW795" s="440">
        <v>0</v>
      </c>
      <c r="BX795" s="453">
        <v>0</v>
      </c>
      <c r="BY795" s="442" t="s">
        <v>132</v>
      </c>
      <c r="BZ795" s="436">
        <v>0</v>
      </c>
      <c r="CA795" s="440">
        <v>0</v>
      </c>
      <c r="CB795" s="440">
        <v>0</v>
      </c>
      <c r="CC795" s="440">
        <v>0</v>
      </c>
      <c r="CD795" s="436">
        <v>0</v>
      </c>
      <c r="CE795" s="440">
        <v>0</v>
      </c>
      <c r="CF795" s="440">
        <v>0</v>
      </c>
      <c r="CG795" s="440">
        <v>0</v>
      </c>
      <c r="CH795" s="443" t="s">
        <v>132</v>
      </c>
      <c r="CI795" s="440"/>
      <c r="CJ795" s="454"/>
      <c r="CK795" s="441"/>
      <c r="CL795" s="436">
        <v>0</v>
      </c>
      <c r="CM795" s="440">
        <v>0</v>
      </c>
      <c r="CN795" s="440">
        <v>0</v>
      </c>
      <c r="CO795" s="443" t="s">
        <v>132</v>
      </c>
      <c r="CP795" s="444"/>
      <c r="CQ795" s="445" t="s">
        <v>132</v>
      </c>
      <c r="CR795" s="443" t="s">
        <v>132</v>
      </c>
      <c r="CS795" s="232"/>
      <c r="CT795" s="443" t="s">
        <v>132</v>
      </c>
      <c r="CU795" s="439"/>
      <c r="CV795" s="439"/>
      <c r="CW795" s="444" t="s">
        <v>132</v>
      </c>
      <c r="CX795" s="446" t="s">
        <v>132</v>
      </c>
      <c r="CY795" s="446" t="s">
        <v>132</v>
      </c>
      <c r="CZ795" s="446" t="s">
        <v>132</v>
      </c>
      <c r="DA795" s="245"/>
      <c r="DB795" s="448" t="s">
        <v>3015</v>
      </c>
      <c r="DC795" s="447" t="s">
        <v>149</v>
      </c>
      <c r="DD795" s="449" t="s">
        <v>2735</v>
      </c>
      <c r="DE795" s="947" t="s">
        <v>210</v>
      </c>
    </row>
    <row r="796" spans="1:109">
      <c r="A796" s="49"/>
      <c r="B796" s="59">
        <f t="shared" ca="1" si="12"/>
        <v>788</v>
      </c>
      <c r="C796" s="190" t="s">
        <v>1930</v>
      </c>
      <c r="D796" s="430" t="s">
        <v>6498</v>
      </c>
      <c r="E796" s="191" t="s">
        <v>6499</v>
      </c>
      <c r="F796" s="241" t="s">
        <v>132</v>
      </c>
      <c r="G796" s="260" t="s">
        <v>132</v>
      </c>
      <c r="H796" s="459" t="s">
        <v>210</v>
      </c>
      <c r="I796" s="191" t="s">
        <v>477</v>
      </c>
      <c r="J796" s="431" t="s">
        <v>6500</v>
      </c>
      <c r="K796" s="245" t="s">
        <v>479</v>
      </c>
      <c r="L796" s="232"/>
      <c r="M796" s="432" t="s">
        <v>2727</v>
      </c>
      <c r="N796" s="191" t="s">
        <v>2442</v>
      </c>
      <c r="O796" s="431" t="s">
        <v>6501</v>
      </c>
      <c r="P796" s="431" t="s">
        <v>2743</v>
      </c>
      <c r="Q796" s="232"/>
      <c r="R796" s="417">
        <v>0</v>
      </c>
      <c r="S796" s="436">
        <v>0</v>
      </c>
      <c r="T796" s="434"/>
      <c r="U796" s="281"/>
      <c r="V796" s="434"/>
      <c r="W796" s="281"/>
      <c r="X796" s="458"/>
      <c r="Y796" s="281"/>
      <c r="Z796" s="458"/>
      <c r="AA796" s="281"/>
      <c r="AB796" s="458"/>
      <c r="AC796" s="281"/>
      <c r="AD796" s="458"/>
      <c r="AE796" s="281"/>
      <c r="AF796" s="458"/>
      <c r="AG796" s="281"/>
      <c r="AH796" s="458"/>
      <c r="AI796" s="281"/>
      <c r="AJ796" s="458"/>
      <c r="AK796" s="281"/>
      <c r="AL796" s="458"/>
      <c r="AM796" s="281"/>
      <c r="AN796" s="436">
        <v>2</v>
      </c>
      <c r="AO796" s="451">
        <v>0.33</v>
      </c>
      <c r="AP796" s="223">
        <v>0</v>
      </c>
      <c r="AQ796" s="523">
        <v>0</v>
      </c>
      <c r="AR796" s="461">
        <v>0</v>
      </c>
      <c r="AS796" s="193">
        <v>0</v>
      </c>
      <c r="AT796" s="460">
        <v>0</v>
      </c>
      <c r="AU796" s="461">
        <v>0</v>
      </c>
      <c r="AV796" s="192">
        <v>0</v>
      </c>
      <c r="AW796" s="460">
        <v>0</v>
      </c>
      <c r="AX796" s="461">
        <v>1</v>
      </c>
      <c r="AY796" s="192">
        <v>0.33</v>
      </c>
      <c r="AZ796" s="460">
        <v>0</v>
      </c>
      <c r="BA796" s="461">
        <v>0</v>
      </c>
      <c r="BB796" s="192">
        <v>0</v>
      </c>
      <c r="BC796" s="460">
        <v>0</v>
      </c>
      <c r="BD796" s="461">
        <v>0</v>
      </c>
      <c r="BE796" s="192">
        <v>0</v>
      </c>
      <c r="BF796" s="462">
        <v>1</v>
      </c>
      <c r="BG796" s="461">
        <v>0</v>
      </c>
      <c r="BH796" s="461">
        <v>0</v>
      </c>
      <c r="BI796" s="417">
        <v>3.25</v>
      </c>
      <c r="BJ796" s="472">
        <v>9</v>
      </c>
      <c r="BK796" s="438">
        <v>0</v>
      </c>
      <c r="BL796" s="436">
        <v>0</v>
      </c>
      <c r="BM796" s="439">
        <v>0</v>
      </c>
      <c r="BN796" s="440">
        <v>0</v>
      </c>
      <c r="BO796" s="439">
        <v>0</v>
      </c>
      <c r="BP796" s="453">
        <v>0</v>
      </c>
      <c r="BQ796" s="439">
        <v>0</v>
      </c>
      <c r="BR796" s="440">
        <v>0</v>
      </c>
      <c r="BS796" s="439">
        <v>0</v>
      </c>
      <c r="BT796" s="464">
        <v>0</v>
      </c>
      <c r="BU796" s="441">
        <v>0</v>
      </c>
      <c r="BV796" s="436">
        <v>1</v>
      </c>
      <c r="BW796" s="440">
        <v>3</v>
      </c>
      <c r="BX796" s="453">
        <v>3</v>
      </c>
      <c r="BY796" s="442" t="s">
        <v>132</v>
      </c>
      <c r="BZ796" s="436">
        <v>0</v>
      </c>
      <c r="CA796" s="440">
        <v>0</v>
      </c>
      <c r="CB796" s="440">
        <v>0</v>
      </c>
      <c r="CC796" s="440">
        <v>0</v>
      </c>
      <c r="CD796" s="436">
        <v>0</v>
      </c>
      <c r="CE796" s="440">
        <v>0</v>
      </c>
      <c r="CF796" s="440">
        <v>0</v>
      </c>
      <c r="CG796" s="440">
        <v>0</v>
      </c>
      <c r="CH796" s="443" t="s">
        <v>132</v>
      </c>
      <c r="CI796" s="440"/>
      <c r="CJ796" s="454"/>
      <c r="CK796" s="441"/>
      <c r="CL796" s="436">
        <v>0</v>
      </c>
      <c r="CM796" s="440">
        <v>0</v>
      </c>
      <c r="CN796" s="440">
        <v>0</v>
      </c>
      <c r="CO796" s="443" t="s">
        <v>132</v>
      </c>
      <c r="CP796" s="444"/>
      <c r="CQ796" s="445" t="s">
        <v>132</v>
      </c>
      <c r="CR796" s="443" t="s">
        <v>132</v>
      </c>
      <c r="CS796" s="232"/>
      <c r="CT796" s="443" t="s">
        <v>132</v>
      </c>
      <c r="CU796" s="439"/>
      <c r="CV796" s="439"/>
      <c r="CW796" s="444" t="s">
        <v>132</v>
      </c>
      <c r="CX796" s="446" t="s">
        <v>132</v>
      </c>
      <c r="CY796" s="446" t="s">
        <v>132</v>
      </c>
      <c r="CZ796" s="446" t="s">
        <v>132</v>
      </c>
      <c r="DA796" s="245"/>
      <c r="DB796" s="448" t="s">
        <v>2744</v>
      </c>
      <c r="DC796" s="447" t="s">
        <v>149</v>
      </c>
      <c r="DD796" s="449" t="s">
        <v>2736</v>
      </c>
      <c r="DE796" s="948" t="s">
        <v>210</v>
      </c>
    </row>
    <row r="797" spans="1:109" ht="27">
      <c r="A797" s="49"/>
      <c r="B797" s="59">
        <f t="shared" ca="1" si="12"/>
        <v>789</v>
      </c>
      <c r="C797" s="190" t="s">
        <v>316</v>
      </c>
      <c r="D797" s="430" t="s">
        <v>6502</v>
      </c>
      <c r="E797" s="191" t="s">
        <v>6503</v>
      </c>
      <c r="F797" s="241" t="s">
        <v>132</v>
      </c>
      <c r="G797" s="260" t="s">
        <v>132</v>
      </c>
      <c r="H797" s="459">
        <v>43189</v>
      </c>
      <c r="I797" s="191" t="s">
        <v>477</v>
      </c>
      <c r="J797" s="431" t="s">
        <v>6504</v>
      </c>
      <c r="K797" s="245" t="s">
        <v>479</v>
      </c>
      <c r="L797" s="232"/>
      <c r="M797" s="432" t="s">
        <v>2727</v>
      </c>
      <c r="N797" s="191" t="s">
        <v>2442</v>
      </c>
      <c r="O797" s="431" t="s">
        <v>6505</v>
      </c>
      <c r="P797" s="431" t="s">
        <v>2831</v>
      </c>
      <c r="Q797" s="232"/>
      <c r="R797" s="417">
        <v>0</v>
      </c>
      <c r="S797" s="755">
        <v>1</v>
      </c>
      <c r="T797" s="738" t="s">
        <v>618</v>
      </c>
      <c r="U797" s="281">
        <v>36</v>
      </c>
      <c r="V797" s="738" t="s">
        <v>6506</v>
      </c>
      <c r="W797" s="281"/>
      <c r="X797" s="741"/>
      <c r="Y797" s="281"/>
      <c r="Z797" s="741"/>
      <c r="AA797" s="281"/>
      <c r="AB797" s="741"/>
      <c r="AC797" s="281"/>
      <c r="AD797" s="741"/>
      <c r="AE797" s="281"/>
      <c r="AF797" s="741"/>
      <c r="AG797" s="281"/>
      <c r="AH797" s="741"/>
      <c r="AI797" s="281"/>
      <c r="AJ797" s="741"/>
      <c r="AK797" s="281"/>
      <c r="AL797" s="741"/>
      <c r="AM797" s="281"/>
      <c r="AN797" s="755">
        <v>0</v>
      </c>
      <c r="AO797" s="451">
        <v>0</v>
      </c>
      <c r="AP797" s="223">
        <v>0</v>
      </c>
      <c r="AQ797" s="523">
        <v>0</v>
      </c>
      <c r="AR797" s="461">
        <v>0</v>
      </c>
      <c r="AS797" s="193">
        <v>0</v>
      </c>
      <c r="AT797" s="460">
        <v>0</v>
      </c>
      <c r="AU797" s="461">
        <v>0</v>
      </c>
      <c r="AV797" s="192">
        <v>0</v>
      </c>
      <c r="AW797" s="460">
        <v>2</v>
      </c>
      <c r="AX797" s="461">
        <v>0</v>
      </c>
      <c r="AY797" s="192">
        <v>0</v>
      </c>
      <c r="AZ797" s="460">
        <v>0</v>
      </c>
      <c r="BA797" s="461">
        <v>0</v>
      </c>
      <c r="BB797" s="192">
        <v>0</v>
      </c>
      <c r="BC797" s="460">
        <v>0</v>
      </c>
      <c r="BD797" s="461">
        <v>0</v>
      </c>
      <c r="BE797" s="192">
        <v>0</v>
      </c>
      <c r="BF797" s="462">
        <v>2</v>
      </c>
      <c r="BG797" s="461">
        <v>2</v>
      </c>
      <c r="BH797" s="461">
        <v>1.2</v>
      </c>
      <c r="BI797" s="417">
        <v>5</v>
      </c>
      <c r="BJ797" s="472">
        <v>33</v>
      </c>
      <c r="BK797" s="438">
        <v>0</v>
      </c>
      <c r="BL797" s="436">
        <v>2</v>
      </c>
      <c r="BM797" s="439">
        <v>0</v>
      </c>
      <c r="BN797" s="440">
        <v>25</v>
      </c>
      <c r="BO797" s="439">
        <v>0</v>
      </c>
      <c r="BP797" s="453">
        <v>25</v>
      </c>
      <c r="BQ797" s="439">
        <v>0</v>
      </c>
      <c r="BR797" s="440">
        <v>25</v>
      </c>
      <c r="BS797" s="439">
        <v>0</v>
      </c>
      <c r="BT797" s="464">
        <v>216</v>
      </c>
      <c r="BU797" s="441">
        <v>0</v>
      </c>
      <c r="BV797" s="436">
        <v>1</v>
      </c>
      <c r="BW797" s="440">
        <v>5</v>
      </c>
      <c r="BX797" s="453">
        <v>5</v>
      </c>
      <c r="BY797" s="442" t="s">
        <v>132</v>
      </c>
      <c r="BZ797" s="436">
        <v>1</v>
      </c>
      <c r="CA797" s="440">
        <v>49</v>
      </c>
      <c r="CB797" s="440">
        <v>49</v>
      </c>
      <c r="CC797" s="440">
        <v>132</v>
      </c>
      <c r="CD797" s="436">
        <v>0</v>
      </c>
      <c r="CE797" s="440">
        <v>0</v>
      </c>
      <c r="CF797" s="440">
        <v>0</v>
      </c>
      <c r="CG797" s="440">
        <v>0</v>
      </c>
      <c r="CH797" s="443" t="s">
        <v>132</v>
      </c>
      <c r="CI797" s="440"/>
      <c r="CJ797" s="454"/>
      <c r="CK797" s="441"/>
      <c r="CL797" s="436">
        <v>0</v>
      </c>
      <c r="CM797" s="440">
        <v>0</v>
      </c>
      <c r="CN797" s="440">
        <v>0</v>
      </c>
      <c r="CO797" s="443" t="s">
        <v>127</v>
      </c>
      <c r="CP797" s="444" t="s">
        <v>132</v>
      </c>
      <c r="CQ797" s="445" t="s">
        <v>132</v>
      </c>
      <c r="CR797" s="443" t="s">
        <v>127</v>
      </c>
      <c r="CS797" s="232" t="s">
        <v>6507</v>
      </c>
      <c r="CT797" s="443" t="s">
        <v>132</v>
      </c>
      <c r="CU797" s="439"/>
      <c r="CV797" s="439"/>
      <c r="CW797" s="444" t="s">
        <v>132</v>
      </c>
      <c r="CX797" s="446" t="s">
        <v>132</v>
      </c>
      <c r="CY797" s="446" t="s">
        <v>132</v>
      </c>
      <c r="CZ797" s="446" t="s">
        <v>132</v>
      </c>
      <c r="DA797" s="245"/>
      <c r="DB797" s="448" t="s">
        <v>2744</v>
      </c>
      <c r="DC797" s="447" t="s">
        <v>149</v>
      </c>
      <c r="DD797" s="449" t="s">
        <v>2735</v>
      </c>
      <c r="DE797" s="948" t="s">
        <v>3382</v>
      </c>
    </row>
    <row r="798" spans="1:109">
      <c r="A798" s="49"/>
      <c r="B798" s="59">
        <f t="shared" ca="1" si="12"/>
        <v>790</v>
      </c>
      <c r="C798" s="132" t="s">
        <v>320</v>
      </c>
      <c r="D798" s="150" t="s">
        <v>6508</v>
      </c>
      <c r="E798" s="65" t="s">
        <v>6509</v>
      </c>
      <c r="F798" s="116" t="s">
        <v>132</v>
      </c>
      <c r="G798" s="117" t="s">
        <v>132</v>
      </c>
      <c r="H798" s="27">
        <v>17504</v>
      </c>
      <c r="I798" s="73" t="s">
        <v>477</v>
      </c>
      <c r="J798" s="67" t="s">
        <v>6510</v>
      </c>
      <c r="K798" s="61" t="s">
        <v>479</v>
      </c>
      <c r="L798" s="112"/>
      <c r="M798" s="118" t="s">
        <v>2727</v>
      </c>
      <c r="N798" s="65" t="s">
        <v>2010</v>
      </c>
      <c r="O798" s="67" t="s">
        <v>6511</v>
      </c>
      <c r="P798" s="431" t="s">
        <v>3852</v>
      </c>
      <c r="Q798" s="112"/>
      <c r="R798" s="900">
        <v>0</v>
      </c>
      <c r="S798" s="902">
        <v>0</v>
      </c>
      <c r="T798" s="911"/>
      <c r="U798" s="274"/>
      <c r="V798" s="911"/>
      <c r="W798" s="274"/>
      <c r="X798" s="888"/>
      <c r="Y798" s="274"/>
      <c r="Z798" s="888"/>
      <c r="AA798" s="274"/>
      <c r="AB798" s="888"/>
      <c r="AC798" s="274"/>
      <c r="AD798" s="888"/>
      <c r="AE798" s="274"/>
      <c r="AF798" s="888"/>
      <c r="AG798" s="274"/>
      <c r="AH798" s="888"/>
      <c r="AI798" s="274"/>
      <c r="AJ798" s="888"/>
      <c r="AK798" s="274"/>
      <c r="AL798" s="888"/>
      <c r="AM798" s="274"/>
      <c r="AN798" s="902">
        <v>1</v>
      </c>
      <c r="AO798" s="280">
        <v>0.5</v>
      </c>
      <c r="AP798" s="890">
        <v>0</v>
      </c>
      <c r="AQ798" s="907">
        <v>0</v>
      </c>
      <c r="AR798" s="917">
        <v>2</v>
      </c>
      <c r="AS798" s="120">
        <v>0</v>
      </c>
      <c r="AT798" s="889">
        <v>0</v>
      </c>
      <c r="AU798" s="917">
        <v>0</v>
      </c>
      <c r="AV798" s="122">
        <v>0</v>
      </c>
      <c r="AW798" s="889">
        <v>1</v>
      </c>
      <c r="AX798" s="917">
        <v>1</v>
      </c>
      <c r="AY798" s="122">
        <v>0.5</v>
      </c>
      <c r="AZ798" s="889">
        <v>0</v>
      </c>
      <c r="BA798" s="917">
        <v>0</v>
      </c>
      <c r="BB798" s="122">
        <v>0</v>
      </c>
      <c r="BC798" s="889">
        <v>0</v>
      </c>
      <c r="BD798" s="917">
        <v>0</v>
      </c>
      <c r="BE798" s="122">
        <v>0</v>
      </c>
      <c r="BF798" s="885">
        <v>0</v>
      </c>
      <c r="BG798" s="917">
        <v>0</v>
      </c>
      <c r="BH798" s="917">
        <v>0</v>
      </c>
      <c r="BI798" s="900">
        <v>2</v>
      </c>
      <c r="BJ798" s="905">
        <v>4</v>
      </c>
      <c r="BK798" s="903">
        <v>0</v>
      </c>
      <c r="BL798" s="897">
        <v>0</v>
      </c>
      <c r="BM798" s="892">
        <v>0</v>
      </c>
      <c r="BN798" s="898">
        <v>0</v>
      </c>
      <c r="BO798" s="892">
        <v>0</v>
      </c>
      <c r="BP798" s="892">
        <v>0</v>
      </c>
      <c r="BQ798" s="892">
        <v>0</v>
      </c>
      <c r="BR798" s="898">
        <v>0</v>
      </c>
      <c r="BS798" s="892">
        <v>0</v>
      </c>
      <c r="BT798" s="905">
        <v>0</v>
      </c>
      <c r="BU798" s="149">
        <v>0</v>
      </c>
      <c r="BV798" s="897">
        <v>0</v>
      </c>
      <c r="BW798" s="898">
        <v>0</v>
      </c>
      <c r="BX798" s="905">
        <v>0</v>
      </c>
      <c r="BY798" s="147" t="s">
        <v>132</v>
      </c>
      <c r="BZ798" s="897">
        <v>0</v>
      </c>
      <c r="CA798" s="898">
        <v>1</v>
      </c>
      <c r="CB798" s="898">
        <v>1</v>
      </c>
      <c r="CC798" s="898">
        <v>1</v>
      </c>
      <c r="CD798" s="897">
        <v>0</v>
      </c>
      <c r="CE798" s="898">
        <v>0</v>
      </c>
      <c r="CF798" s="898">
        <v>0</v>
      </c>
      <c r="CG798" s="898">
        <v>0</v>
      </c>
      <c r="CH798" s="891" t="s">
        <v>132</v>
      </c>
      <c r="CI798" s="898"/>
      <c r="CJ798" s="905"/>
      <c r="CK798" s="149"/>
      <c r="CL798" s="897">
        <v>0</v>
      </c>
      <c r="CM798" s="898">
        <v>0</v>
      </c>
      <c r="CN798" s="898">
        <v>0</v>
      </c>
      <c r="CO798" s="891" t="s">
        <v>132</v>
      </c>
      <c r="CP798" s="893"/>
      <c r="CQ798" s="133" t="s">
        <v>132</v>
      </c>
      <c r="CR798" s="891" t="s">
        <v>132</v>
      </c>
      <c r="CS798" s="920"/>
      <c r="CT798" s="891" t="s">
        <v>132</v>
      </c>
      <c r="CU798" s="892"/>
      <c r="CV798" s="892"/>
      <c r="CW798" s="893" t="s">
        <v>132</v>
      </c>
      <c r="CX798" s="894" t="s">
        <v>132</v>
      </c>
      <c r="CY798" s="894" t="s">
        <v>132</v>
      </c>
      <c r="CZ798" s="894" t="s">
        <v>132</v>
      </c>
      <c r="DA798" s="918"/>
      <c r="DB798" s="904" t="s">
        <v>2744</v>
      </c>
      <c r="DC798" s="895" t="s">
        <v>149</v>
      </c>
      <c r="DD798" s="896" t="s">
        <v>2735</v>
      </c>
      <c r="DE798" s="947" t="s">
        <v>156</v>
      </c>
    </row>
    <row r="799" spans="1:109">
      <c r="A799" s="49"/>
      <c r="B799" s="59">
        <f t="shared" ca="1" si="12"/>
        <v>791</v>
      </c>
      <c r="C799" s="115" t="s">
        <v>320</v>
      </c>
      <c r="D799" s="150" t="s">
        <v>6512</v>
      </c>
      <c r="E799" s="65" t="s">
        <v>6513</v>
      </c>
      <c r="F799" s="116" t="s">
        <v>132</v>
      </c>
      <c r="G799" s="117" t="s">
        <v>132</v>
      </c>
      <c r="H799" s="27">
        <v>18537</v>
      </c>
      <c r="I799" s="65" t="s">
        <v>477</v>
      </c>
      <c r="J799" s="67" t="s">
        <v>6514</v>
      </c>
      <c r="K799" s="61" t="s">
        <v>479</v>
      </c>
      <c r="L799" s="112"/>
      <c r="M799" s="118" t="s">
        <v>2727</v>
      </c>
      <c r="N799" s="65" t="s">
        <v>2010</v>
      </c>
      <c r="O799" s="67" t="s">
        <v>6515</v>
      </c>
      <c r="P799" s="245" t="s">
        <v>6089</v>
      </c>
      <c r="Q799" s="112" t="s">
        <v>6516</v>
      </c>
      <c r="R799" s="900">
        <v>0</v>
      </c>
      <c r="S799" s="897">
        <v>0</v>
      </c>
      <c r="T799" s="908"/>
      <c r="U799" s="906"/>
      <c r="V799" s="908"/>
      <c r="W799" s="906"/>
      <c r="X799" s="886"/>
      <c r="Y799" s="906"/>
      <c r="Z799" s="886"/>
      <c r="AA799" s="906"/>
      <c r="AB799" s="886"/>
      <c r="AC799" s="906"/>
      <c r="AD799" s="886"/>
      <c r="AE799" s="906"/>
      <c r="AF799" s="886"/>
      <c r="AG799" s="906"/>
      <c r="AH799" s="886"/>
      <c r="AI799" s="906"/>
      <c r="AJ799" s="886"/>
      <c r="AK799" s="906"/>
      <c r="AL799" s="886"/>
      <c r="AM799" s="906"/>
      <c r="AN799" s="897">
        <v>1</v>
      </c>
      <c r="AO799" s="160">
        <v>0.21</v>
      </c>
      <c r="AP799" s="890">
        <v>0</v>
      </c>
      <c r="AQ799" s="907">
        <v>6</v>
      </c>
      <c r="AR799" s="917">
        <v>0</v>
      </c>
      <c r="AS799" s="120">
        <v>0</v>
      </c>
      <c r="AT799" s="889">
        <v>0</v>
      </c>
      <c r="AU799" s="917">
        <v>0</v>
      </c>
      <c r="AV799" s="122">
        <v>0</v>
      </c>
      <c r="AW799" s="889">
        <v>0</v>
      </c>
      <c r="AX799" s="917">
        <v>2</v>
      </c>
      <c r="AY799" s="122">
        <v>0.94</v>
      </c>
      <c r="AZ799" s="889">
        <v>0</v>
      </c>
      <c r="BA799" s="917">
        <v>0</v>
      </c>
      <c r="BB799" s="122">
        <v>0</v>
      </c>
      <c r="BC799" s="889">
        <v>0</v>
      </c>
      <c r="BD799" s="917">
        <v>0</v>
      </c>
      <c r="BE799" s="122">
        <v>0</v>
      </c>
      <c r="BF799" s="885">
        <v>0</v>
      </c>
      <c r="BG799" s="917">
        <v>1</v>
      </c>
      <c r="BH799" s="917">
        <v>0.47</v>
      </c>
      <c r="BI799" s="900">
        <v>4</v>
      </c>
      <c r="BJ799" s="143">
        <v>3</v>
      </c>
      <c r="BK799" s="903">
        <v>0</v>
      </c>
      <c r="BL799" s="897">
        <v>0</v>
      </c>
      <c r="BM799" s="892">
        <v>0</v>
      </c>
      <c r="BN799" s="898">
        <v>0</v>
      </c>
      <c r="BO799" s="892">
        <v>0</v>
      </c>
      <c r="BP799" s="899">
        <v>0</v>
      </c>
      <c r="BQ799" s="892">
        <v>0</v>
      </c>
      <c r="BR799" s="898">
        <v>0</v>
      </c>
      <c r="BS799" s="892">
        <v>0</v>
      </c>
      <c r="BT799" s="155">
        <v>0</v>
      </c>
      <c r="BU799" s="149">
        <v>0</v>
      </c>
      <c r="BV799" s="897">
        <v>0</v>
      </c>
      <c r="BW799" s="898">
        <v>0</v>
      </c>
      <c r="BX799" s="899">
        <v>0</v>
      </c>
      <c r="BY799" s="147" t="s">
        <v>132</v>
      </c>
      <c r="BZ799" s="897">
        <v>0</v>
      </c>
      <c r="CA799" s="898">
        <v>0</v>
      </c>
      <c r="CB799" s="898">
        <v>0</v>
      </c>
      <c r="CC799" s="898">
        <v>0</v>
      </c>
      <c r="CD799" s="897">
        <v>0</v>
      </c>
      <c r="CE799" s="898">
        <v>0</v>
      </c>
      <c r="CF799" s="898">
        <v>0</v>
      </c>
      <c r="CG799" s="898">
        <v>0</v>
      </c>
      <c r="CH799" s="891" t="s">
        <v>132</v>
      </c>
      <c r="CI799" s="898"/>
      <c r="CJ799" s="148"/>
      <c r="CK799" s="149"/>
      <c r="CL799" s="897">
        <v>0</v>
      </c>
      <c r="CM799" s="898">
        <v>0</v>
      </c>
      <c r="CN799" s="898">
        <v>0</v>
      </c>
      <c r="CO799" s="891" t="s">
        <v>132</v>
      </c>
      <c r="CP799" s="893"/>
      <c r="CQ799" s="133" t="s">
        <v>132</v>
      </c>
      <c r="CR799" s="891" t="s">
        <v>132</v>
      </c>
      <c r="CS799" s="920"/>
      <c r="CT799" s="891" t="s">
        <v>127</v>
      </c>
      <c r="CU799" s="892">
        <v>2</v>
      </c>
      <c r="CV799" s="892">
        <v>0</v>
      </c>
      <c r="CW799" s="893" t="s">
        <v>132</v>
      </c>
      <c r="CX799" s="894" t="s">
        <v>132</v>
      </c>
      <c r="CY799" s="894" t="s">
        <v>132</v>
      </c>
      <c r="CZ799" s="894" t="s">
        <v>132</v>
      </c>
      <c r="DA799" s="918" t="s">
        <v>2955</v>
      </c>
      <c r="DB799" s="904" t="s">
        <v>3015</v>
      </c>
      <c r="DC799" s="895" t="s">
        <v>143</v>
      </c>
      <c r="DD799" s="896" t="s">
        <v>2736</v>
      </c>
      <c r="DE799" s="947" t="s">
        <v>160</v>
      </c>
    </row>
    <row r="800" spans="1:109">
      <c r="A800" s="49"/>
      <c r="B800" s="59">
        <f t="shared" ca="1" si="12"/>
        <v>792</v>
      </c>
      <c r="C800" s="115" t="s">
        <v>320</v>
      </c>
      <c r="D800" s="150" t="s">
        <v>6517</v>
      </c>
      <c r="E800" s="65" t="s">
        <v>6518</v>
      </c>
      <c r="F800" s="116" t="s">
        <v>132</v>
      </c>
      <c r="G800" s="117" t="s">
        <v>132</v>
      </c>
      <c r="H800" s="27">
        <v>44604</v>
      </c>
      <c r="I800" s="65" t="s">
        <v>477</v>
      </c>
      <c r="J800" s="67" t="s">
        <v>6514</v>
      </c>
      <c r="K800" s="61" t="s">
        <v>479</v>
      </c>
      <c r="L800" s="112"/>
      <c r="M800" s="118" t="s">
        <v>2727</v>
      </c>
      <c r="N800" s="65" t="s">
        <v>2010</v>
      </c>
      <c r="O800" s="67" t="s">
        <v>6519</v>
      </c>
      <c r="P800" s="245" t="s">
        <v>3056</v>
      </c>
      <c r="Q800" s="112" t="s">
        <v>6520</v>
      </c>
      <c r="R800" s="900">
        <v>0</v>
      </c>
      <c r="S800" s="897">
        <v>0</v>
      </c>
      <c r="T800" s="908"/>
      <c r="U800" s="906"/>
      <c r="V800" s="908"/>
      <c r="W800" s="906"/>
      <c r="X800" s="886"/>
      <c r="Y800" s="906"/>
      <c r="Z800" s="886"/>
      <c r="AA800" s="906"/>
      <c r="AB800" s="886"/>
      <c r="AC800" s="906"/>
      <c r="AD800" s="886"/>
      <c r="AE800" s="906"/>
      <c r="AF800" s="886"/>
      <c r="AG800" s="906"/>
      <c r="AH800" s="886"/>
      <c r="AI800" s="906"/>
      <c r="AJ800" s="886"/>
      <c r="AK800" s="906"/>
      <c r="AL800" s="886"/>
      <c r="AM800" s="906"/>
      <c r="AN800" s="897">
        <v>1</v>
      </c>
      <c r="AO800" s="161">
        <v>0.21</v>
      </c>
      <c r="AP800" s="890">
        <v>0</v>
      </c>
      <c r="AQ800" s="907">
        <v>6</v>
      </c>
      <c r="AR800" s="917">
        <v>0</v>
      </c>
      <c r="AS800" s="120">
        <v>0</v>
      </c>
      <c r="AT800" s="889">
        <v>0</v>
      </c>
      <c r="AU800" s="917">
        <v>0</v>
      </c>
      <c r="AV800" s="131">
        <v>0</v>
      </c>
      <c r="AW800" s="889">
        <v>0</v>
      </c>
      <c r="AX800" s="917">
        <v>2</v>
      </c>
      <c r="AY800" s="122">
        <v>0.94</v>
      </c>
      <c r="AZ800" s="889">
        <v>0</v>
      </c>
      <c r="BA800" s="917">
        <v>0</v>
      </c>
      <c r="BB800" s="122">
        <v>0</v>
      </c>
      <c r="BC800" s="889">
        <v>0</v>
      </c>
      <c r="BD800" s="917">
        <v>0</v>
      </c>
      <c r="BE800" s="122">
        <v>0</v>
      </c>
      <c r="BF800" s="885">
        <v>0</v>
      </c>
      <c r="BG800" s="917">
        <v>1</v>
      </c>
      <c r="BH800" s="917">
        <v>0.47</v>
      </c>
      <c r="BI800" s="900">
        <v>4</v>
      </c>
      <c r="BJ800" s="143">
        <v>4</v>
      </c>
      <c r="BK800" s="903">
        <v>0</v>
      </c>
      <c r="BL800" s="897">
        <v>0</v>
      </c>
      <c r="BM800" s="892">
        <v>0</v>
      </c>
      <c r="BN800" s="898">
        <v>0</v>
      </c>
      <c r="BO800" s="892">
        <v>0</v>
      </c>
      <c r="BP800" s="899">
        <v>0</v>
      </c>
      <c r="BQ800" s="892">
        <v>0</v>
      </c>
      <c r="BR800" s="898">
        <v>0</v>
      </c>
      <c r="BS800" s="892">
        <v>0</v>
      </c>
      <c r="BT800" s="155">
        <v>0</v>
      </c>
      <c r="BU800" s="149">
        <v>0</v>
      </c>
      <c r="BV800" s="897">
        <v>0</v>
      </c>
      <c r="BW800" s="898">
        <v>0</v>
      </c>
      <c r="BX800" s="899">
        <v>0</v>
      </c>
      <c r="BY800" s="147" t="s">
        <v>132</v>
      </c>
      <c r="BZ800" s="897">
        <v>0</v>
      </c>
      <c r="CA800" s="898">
        <v>0</v>
      </c>
      <c r="CB800" s="898">
        <v>0</v>
      </c>
      <c r="CC800" s="898">
        <v>0</v>
      </c>
      <c r="CD800" s="897">
        <v>0</v>
      </c>
      <c r="CE800" s="898">
        <v>0</v>
      </c>
      <c r="CF800" s="898">
        <v>0</v>
      </c>
      <c r="CG800" s="898">
        <v>0</v>
      </c>
      <c r="CH800" s="891" t="s">
        <v>132</v>
      </c>
      <c r="CI800" s="898"/>
      <c r="CJ800" s="148"/>
      <c r="CK800" s="149"/>
      <c r="CL800" s="897">
        <v>0</v>
      </c>
      <c r="CM800" s="898">
        <v>0</v>
      </c>
      <c r="CN800" s="898">
        <v>0</v>
      </c>
      <c r="CO800" s="891" t="s">
        <v>132</v>
      </c>
      <c r="CP800" s="893"/>
      <c r="CQ800" s="133" t="s">
        <v>132</v>
      </c>
      <c r="CR800" s="891" t="s">
        <v>132</v>
      </c>
      <c r="CS800" s="920"/>
      <c r="CT800" s="891" t="s">
        <v>127</v>
      </c>
      <c r="CU800" s="892">
        <v>17</v>
      </c>
      <c r="CV800" s="892">
        <v>0</v>
      </c>
      <c r="CW800" s="893" t="s">
        <v>132</v>
      </c>
      <c r="CX800" s="894" t="s">
        <v>132</v>
      </c>
      <c r="CY800" s="894" t="s">
        <v>132</v>
      </c>
      <c r="CZ800" s="894" t="s">
        <v>132</v>
      </c>
      <c r="DA800" s="918" t="s">
        <v>2955</v>
      </c>
      <c r="DB800" s="904" t="s">
        <v>3015</v>
      </c>
      <c r="DC800" s="895" t="s">
        <v>143</v>
      </c>
      <c r="DD800" s="896" t="s">
        <v>2736</v>
      </c>
      <c r="DE800" s="947" t="s">
        <v>160</v>
      </c>
    </row>
    <row r="801" spans="1:109">
      <c r="A801" s="49"/>
      <c r="B801" s="59">
        <f t="shared" ca="1" si="12"/>
        <v>793</v>
      </c>
      <c r="C801" s="115" t="s">
        <v>320</v>
      </c>
      <c r="D801" s="150" t="s">
        <v>6521</v>
      </c>
      <c r="E801" s="65" t="s">
        <v>6522</v>
      </c>
      <c r="F801" s="116" t="s">
        <v>132</v>
      </c>
      <c r="G801" s="117" t="s">
        <v>132</v>
      </c>
      <c r="H801" s="27">
        <v>37026</v>
      </c>
      <c r="I801" s="65" t="s">
        <v>477</v>
      </c>
      <c r="J801" s="67" t="s">
        <v>6523</v>
      </c>
      <c r="K801" s="61" t="s">
        <v>479</v>
      </c>
      <c r="L801" s="112"/>
      <c r="M801" s="118" t="s">
        <v>132</v>
      </c>
      <c r="N801" s="65" t="s">
        <v>6524</v>
      </c>
      <c r="O801" s="67" t="s">
        <v>6525</v>
      </c>
      <c r="P801" s="245" t="s">
        <v>3056</v>
      </c>
      <c r="Q801" s="112" t="s">
        <v>6526</v>
      </c>
      <c r="R801" s="151">
        <v>9</v>
      </c>
      <c r="S801" s="144">
        <v>2</v>
      </c>
      <c r="T801" s="282" t="s">
        <v>944</v>
      </c>
      <c r="U801" s="159">
        <v>8</v>
      </c>
      <c r="V801" s="282" t="s">
        <v>944</v>
      </c>
      <c r="W801" s="159">
        <v>6</v>
      </c>
      <c r="X801" s="114"/>
      <c r="Y801" s="159"/>
      <c r="Z801" s="114"/>
      <c r="AA801" s="159"/>
      <c r="AB801" s="114"/>
      <c r="AC801" s="159"/>
      <c r="AD801" s="114"/>
      <c r="AE801" s="159"/>
      <c r="AF801" s="114"/>
      <c r="AG801" s="159"/>
      <c r="AH801" s="114"/>
      <c r="AI801" s="159"/>
      <c r="AJ801" s="114"/>
      <c r="AK801" s="159"/>
      <c r="AL801" s="114"/>
      <c r="AM801" s="159"/>
      <c r="AN801" s="144">
        <v>0</v>
      </c>
      <c r="AO801" s="161">
        <v>0</v>
      </c>
      <c r="AP801" s="130">
        <v>0</v>
      </c>
      <c r="AQ801" s="212">
        <v>2</v>
      </c>
      <c r="AR801" s="66">
        <v>0</v>
      </c>
      <c r="AS801" s="120">
        <v>5</v>
      </c>
      <c r="AT801" s="121">
        <v>0</v>
      </c>
      <c r="AU801" s="66">
        <v>0</v>
      </c>
      <c r="AV801" s="122">
        <v>0</v>
      </c>
      <c r="AW801" s="121">
        <v>10</v>
      </c>
      <c r="AX801" s="66">
        <v>0</v>
      </c>
      <c r="AY801" s="122">
        <v>0</v>
      </c>
      <c r="AZ801" s="121">
        <v>0</v>
      </c>
      <c r="BA801" s="66">
        <v>0</v>
      </c>
      <c r="BB801" s="122">
        <v>0</v>
      </c>
      <c r="BC801" s="121">
        <v>3</v>
      </c>
      <c r="BD801" s="66">
        <v>1</v>
      </c>
      <c r="BE801" s="122">
        <v>0.5</v>
      </c>
      <c r="BF801" s="113">
        <v>4</v>
      </c>
      <c r="BG801" s="66">
        <v>0</v>
      </c>
      <c r="BH801" s="66">
        <v>0</v>
      </c>
      <c r="BI801" s="151">
        <v>5</v>
      </c>
      <c r="BJ801" s="143">
        <v>48.5</v>
      </c>
      <c r="BK801" s="154">
        <v>0</v>
      </c>
      <c r="BL801" s="144">
        <v>0</v>
      </c>
      <c r="BM801" s="135">
        <v>0</v>
      </c>
      <c r="BN801" s="145">
        <v>0</v>
      </c>
      <c r="BO801" s="135">
        <v>0</v>
      </c>
      <c r="BP801" s="146">
        <v>0</v>
      </c>
      <c r="BQ801" s="135">
        <v>0</v>
      </c>
      <c r="BR801" s="145">
        <v>0</v>
      </c>
      <c r="BS801" s="135">
        <v>0</v>
      </c>
      <c r="BT801" s="155">
        <v>0</v>
      </c>
      <c r="BU801" s="149">
        <v>0</v>
      </c>
      <c r="BV801" s="144">
        <v>0</v>
      </c>
      <c r="BW801" s="145">
        <v>17</v>
      </c>
      <c r="BX801" s="146">
        <v>17</v>
      </c>
      <c r="BY801" s="147" t="s">
        <v>127</v>
      </c>
      <c r="BZ801" s="144">
        <v>0</v>
      </c>
      <c r="CA801" s="145">
        <v>108</v>
      </c>
      <c r="CB801" s="145">
        <v>81</v>
      </c>
      <c r="CC801" s="145">
        <v>108</v>
      </c>
      <c r="CD801" s="144">
        <v>0</v>
      </c>
      <c r="CE801" s="145">
        <v>0</v>
      </c>
      <c r="CF801" s="145">
        <v>0</v>
      </c>
      <c r="CG801" s="145">
        <v>0</v>
      </c>
      <c r="CH801" s="134" t="s">
        <v>127</v>
      </c>
      <c r="CI801" s="145">
        <v>6</v>
      </c>
      <c r="CJ801" s="148">
        <v>0</v>
      </c>
      <c r="CK801" s="149">
        <v>0</v>
      </c>
      <c r="CL801" s="144">
        <v>0</v>
      </c>
      <c r="CM801" s="145">
        <v>0</v>
      </c>
      <c r="CN801" s="145">
        <v>0</v>
      </c>
      <c r="CO801" s="134" t="s">
        <v>132</v>
      </c>
      <c r="CP801" s="136"/>
      <c r="CQ801" s="133" t="s">
        <v>132</v>
      </c>
      <c r="CR801" s="134" t="s">
        <v>127</v>
      </c>
      <c r="CS801" s="112" t="s">
        <v>6527</v>
      </c>
      <c r="CT801" s="134" t="s">
        <v>132</v>
      </c>
      <c r="CU801" s="135"/>
      <c r="CV801" s="135"/>
      <c r="CW801" s="136" t="s">
        <v>132</v>
      </c>
      <c r="CX801" s="137" t="s">
        <v>132</v>
      </c>
      <c r="CY801" s="137" t="s">
        <v>132</v>
      </c>
      <c r="CZ801" s="137" t="s">
        <v>132</v>
      </c>
      <c r="DA801" s="61"/>
      <c r="DB801" s="156" t="s">
        <v>2735</v>
      </c>
      <c r="DC801" s="138" t="s">
        <v>149</v>
      </c>
      <c r="DD801" s="139" t="s">
        <v>8496</v>
      </c>
      <c r="DE801" s="947" t="s">
        <v>150</v>
      </c>
    </row>
    <row r="802" spans="1:109">
      <c r="A802" s="49"/>
      <c r="B802" s="59">
        <f t="shared" ca="1" si="12"/>
        <v>794</v>
      </c>
      <c r="C802" s="115" t="s">
        <v>320</v>
      </c>
      <c r="D802" s="150" t="s">
        <v>6528</v>
      </c>
      <c r="E802" s="65" t="s">
        <v>6529</v>
      </c>
      <c r="F802" s="116" t="s">
        <v>132</v>
      </c>
      <c r="G802" s="117" t="s">
        <v>132</v>
      </c>
      <c r="H802" s="27">
        <v>26390</v>
      </c>
      <c r="I802" s="65" t="s">
        <v>477</v>
      </c>
      <c r="J802" s="67" t="s">
        <v>6530</v>
      </c>
      <c r="K802" s="61" t="s">
        <v>479</v>
      </c>
      <c r="L802" s="112"/>
      <c r="M802" s="118" t="s">
        <v>2727</v>
      </c>
      <c r="N802" s="65" t="s">
        <v>1974</v>
      </c>
      <c r="O802" s="67" t="s">
        <v>6531</v>
      </c>
      <c r="P802" s="245" t="s">
        <v>3056</v>
      </c>
      <c r="Q802" s="112" t="s">
        <v>6532</v>
      </c>
      <c r="R802" s="151">
        <v>0</v>
      </c>
      <c r="S802" s="144">
        <v>1</v>
      </c>
      <c r="T802" s="282" t="s">
        <v>944</v>
      </c>
      <c r="U802" s="159">
        <v>32</v>
      </c>
      <c r="V802" s="282"/>
      <c r="W802" s="159"/>
      <c r="X802" s="114"/>
      <c r="Y802" s="159"/>
      <c r="Z802" s="114"/>
      <c r="AA802" s="159"/>
      <c r="AB802" s="114"/>
      <c r="AC802" s="159"/>
      <c r="AD802" s="114"/>
      <c r="AE802" s="159"/>
      <c r="AF802" s="114"/>
      <c r="AG802" s="159"/>
      <c r="AH802" s="114"/>
      <c r="AI802" s="159"/>
      <c r="AJ802" s="114"/>
      <c r="AK802" s="159"/>
      <c r="AL802" s="114"/>
      <c r="AM802" s="159"/>
      <c r="AN802" s="144">
        <v>0</v>
      </c>
      <c r="AO802" s="161">
        <v>0</v>
      </c>
      <c r="AP802" s="130">
        <v>0</v>
      </c>
      <c r="AQ802" s="212">
        <v>0</v>
      </c>
      <c r="AR802" s="66">
        <v>0</v>
      </c>
      <c r="AS802" s="120">
        <v>0</v>
      </c>
      <c r="AT802" s="121">
        <v>0</v>
      </c>
      <c r="AU802" s="66">
        <v>0</v>
      </c>
      <c r="AV802" s="122">
        <v>0</v>
      </c>
      <c r="AW802" s="121">
        <v>2</v>
      </c>
      <c r="AX802" s="66">
        <v>0</v>
      </c>
      <c r="AY802" s="122">
        <v>0</v>
      </c>
      <c r="AZ802" s="121">
        <v>0</v>
      </c>
      <c r="BA802" s="66">
        <v>0</v>
      </c>
      <c r="BB802" s="122">
        <v>0</v>
      </c>
      <c r="BC802" s="121">
        <v>0</v>
      </c>
      <c r="BD802" s="66">
        <v>0</v>
      </c>
      <c r="BE802" s="122">
        <v>0</v>
      </c>
      <c r="BF802" s="113">
        <v>1</v>
      </c>
      <c r="BG802" s="66">
        <v>1</v>
      </c>
      <c r="BH802" s="66">
        <v>0.6</v>
      </c>
      <c r="BI802" s="151">
        <v>4</v>
      </c>
      <c r="BJ802" s="143">
        <v>4.5</v>
      </c>
      <c r="BK802" s="154">
        <v>0</v>
      </c>
      <c r="BL802" s="144">
        <v>0</v>
      </c>
      <c r="BM802" s="135">
        <v>0</v>
      </c>
      <c r="BN802" s="145">
        <v>25</v>
      </c>
      <c r="BO802" s="135">
        <v>0</v>
      </c>
      <c r="BP802" s="146">
        <v>24</v>
      </c>
      <c r="BQ802" s="135">
        <v>0</v>
      </c>
      <c r="BR802" s="145">
        <v>24</v>
      </c>
      <c r="BS802" s="135">
        <v>0</v>
      </c>
      <c r="BT802" s="155">
        <v>105</v>
      </c>
      <c r="BU802" s="149">
        <v>0</v>
      </c>
      <c r="BV802" s="144">
        <v>0</v>
      </c>
      <c r="BW802" s="145">
        <v>25</v>
      </c>
      <c r="BX802" s="146">
        <v>14</v>
      </c>
      <c r="BY802" s="147" t="s">
        <v>132</v>
      </c>
      <c r="BZ802" s="144">
        <v>0</v>
      </c>
      <c r="CA802" s="145">
        <v>15</v>
      </c>
      <c r="CB802" s="145">
        <v>15</v>
      </c>
      <c r="CC802" s="145">
        <v>15</v>
      </c>
      <c r="CD802" s="144">
        <v>0</v>
      </c>
      <c r="CE802" s="145">
        <v>0</v>
      </c>
      <c r="CF802" s="145">
        <v>0</v>
      </c>
      <c r="CG802" s="145">
        <v>0</v>
      </c>
      <c r="CH802" s="134" t="s">
        <v>127</v>
      </c>
      <c r="CI802" s="145">
        <v>0</v>
      </c>
      <c r="CJ802" s="148">
        <v>0</v>
      </c>
      <c r="CK802" s="149">
        <v>0</v>
      </c>
      <c r="CL802" s="144">
        <v>0</v>
      </c>
      <c r="CM802" s="145">
        <v>0</v>
      </c>
      <c r="CN802" s="145">
        <v>0</v>
      </c>
      <c r="CO802" s="134" t="s">
        <v>127</v>
      </c>
      <c r="CP802" s="136" t="s">
        <v>132</v>
      </c>
      <c r="CQ802" s="133" t="s">
        <v>132</v>
      </c>
      <c r="CR802" s="134" t="s">
        <v>132</v>
      </c>
      <c r="CS802" s="112"/>
      <c r="CT802" s="134" t="s">
        <v>132</v>
      </c>
      <c r="CU802" s="135"/>
      <c r="CV802" s="135"/>
      <c r="CW802" s="136" t="s">
        <v>132</v>
      </c>
      <c r="CX802" s="137" t="s">
        <v>132</v>
      </c>
      <c r="CY802" s="137" t="s">
        <v>132</v>
      </c>
      <c r="CZ802" s="137" t="s">
        <v>132</v>
      </c>
      <c r="DA802" s="61"/>
      <c r="DB802" s="156" t="s">
        <v>3015</v>
      </c>
      <c r="DC802" s="138" t="s">
        <v>143</v>
      </c>
      <c r="DD802" s="139" t="s">
        <v>2735</v>
      </c>
      <c r="DE802" s="947" t="s">
        <v>3382</v>
      </c>
    </row>
    <row r="803" spans="1:109">
      <c r="A803" s="49"/>
      <c r="B803" s="59">
        <f t="shared" ca="1" si="12"/>
        <v>795</v>
      </c>
      <c r="C803" s="115" t="s">
        <v>320</v>
      </c>
      <c r="D803" s="150" t="s">
        <v>6533</v>
      </c>
      <c r="E803" s="65" t="s">
        <v>6534</v>
      </c>
      <c r="F803" s="116" t="s">
        <v>132</v>
      </c>
      <c r="G803" s="117" t="s">
        <v>132</v>
      </c>
      <c r="H803" s="27">
        <v>36617</v>
      </c>
      <c r="I803" s="65" t="s">
        <v>477</v>
      </c>
      <c r="J803" s="67" t="s">
        <v>6530</v>
      </c>
      <c r="K803" s="61" t="s">
        <v>479</v>
      </c>
      <c r="L803" s="112"/>
      <c r="M803" s="118" t="s">
        <v>2727</v>
      </c>
      <c r="N803" s="73" t="s">
        <v>1974</v>
      </c>
      <c r="O803" s="67" t="s">
        <v>6535</v>
      </c>
      <c r="P803" s="245" t="s">
        <v>3056</v>
      </c>
      <c r="Q803" s="112" t="s">
        <v>6536</v>
      </c>
      <c r="R803" s="151">
        <v>0</v>
      </c>
      <c r="S803" s="144">
        <v>1</v>
      </c>
      <c r="T803" s="282" t="s">
        <v>618</v>
      </c>
      <c r="U803" s="159">
        <v>29.5</v>
      </c>
      <c r="V803" s="282"/>
      <c r="W803" s="159"/>
      <c r="X803" s="114"/>
      <c r="Y803" s="159"/>
      <c r="Z803" s="114"/>
      <c r="AA803" s="159"/>
      <c r="AB803" s="114"/>
      <c r="AC803" s="159"/>
      <c r="AD803" s="114"/>
      <c r="AE803" s="159"/>
      <c r="AF803" s="114"/>
      <c r="AG803" s="159"/>
      <c r="AH803" s="114"/>
      <c r="AI803" s="159"/>
      <c r="AJ803" s="114"/>
      <c r="AK803" s="159"/>
      <c r="AL803" s="114"/>
      <c r="AM803" s="159"/>
      <c r="AN803" s="144">
        <v>12</v>
      </c>
      <c r="AO803" s="161">
        <v>0.1</v>
      </c>
      <c r="AP803" s="130">
        <v>0</v>
      </c>
      <c r="AQ803" s="212">
        <v>12</v>
      </c>
      <c r="AR803" s="66">
        <v>0</v>
      </c>
      <c r="AS803" s="120">
        <v>0</v>
      </c>
      <c r="AT803" s="121">
        <v>0</v>
      </c>
      <c r="AU803" s="66">
        <v>0</v>
      </c>
      <c r="AV803" s="122">
        <v>0</v>
      </c>
      <c r="AW803" s="121">
        <v>2</v>
      </c>
      <c r="AX803" s="66">
        <v>0</v>
      </c>
      <c r="AY803" s="122">
        <v>0</v>
      </c>
      <c r="AZ803" s="121">
        <v>0</v>
      </c>
      <c r="BA803" s="66">
        <v>0</v>
      </c>
      <c r="BB803" s="122">
        <v>0</v>
      </c>
      <c r="BC803" s="121">
        <v>0</v>
      </c>
      <c r="BD803" s="66">
        <v>0</v>
      </c>
      <c r="BE803" s="122">
        <v>0</v>
      </c>
      <c r="BF803" s="113">
        <v>2</v>
      </c>
      <c r="BG803" s="66">
        <v>0</v>
      </c>
      <c r="BH803" s="66">
        <v>0</v>
      </c>
      <c r="BI803" s="151">
        <v>4</v>
      </c>
      <c r="BJ803" s="143">
        <v>9.5</v>
      </c>
      <c r="BK803" s="154">
        <v>0</v>
      </c>
      <c r="BL803" s="144">
        <v>1</v>
      </c>
      <c r="BM803" s="135">
        <v>0</v>
      </c>
      <c r="BN803" s="145">
        <v>1</v>
      </c>
      <c r="BO803" s="135">
        <v>0</v>
      </c>
      <c r="BP803" s="146">
        <v>1</v>
      </c>
      <c r="BQ803" s="135">
        <v>0</v>
      </c>
      <c r="BR803" s="145">
        <v>1</v>
      </c>
      <c r="BS803" s="135">
        <v>0</v>
      </c>
      <c r="BT803" s="155">
        <v>4</v>
      </c>
      <c r="BU803" s="149">
        <v>0</v>
      </c>
      <c r="BV803" s="144">
        <v>1</v>
      </c>
      <c r="BW803" s="145">
        <v>0</v>
      </c>
      <c r="BX803" s="146">
        <v>0</v>
      </c>
      <c r="BY803" s="147" t="s">
        <v>132</v>
      </c>
      <c r="BZ803" s="144">
        <v>1</v>
      </c>
      <c r="CA803" s="145">
        <v>0</v>
      </c>
      <c r="CB803" s="145">
        <v>0</v>
      </c>
      <c r="CC803" s="145">
        <v>0</v>
      </c>
      <c r="CD803" s="144">
        <v>0</v>
      </c>
      <c r="CE803" s="145">
        <v>0</v>
      </c>
      <c r="CF803" s="145">
        <v>0</v>
      </c>
      <c r="CG803" s="145">
        <v>0</v>
      </c>
      <c r="CH803" s="134" t="s">
        <v>127</v>
      </c>
      <c r="CI803" s="145">
        <v>0</v>
      </c>
      <c r="CJ803" s="148">
        <v>0</v>
      </c>
      <c r="CK803" s="149">
        <v>0</v>
      </c>
      <c r="CL803" s="144">
        <v>0</v>
      </c>
      <c r="CM803" s="145">
        <v>0</v>
      </c>
      <c r="CN803" s="145">
        <v>0</v>
      </c>
      <c r="CO803" s="134" t="s">
        <v>127</v>
      </c>
      <c r="CP803" s="136" t="s">
        <v>132</v>
      </c>
      <c r="CQ803" s="133" t="s">
        <v>132</v>
      </c>
      <c r="CR803" s="134" t="s">
        <v>132</v>
      </c>
      <c r="CS803" s="112"/>
      <c r="CT803" s="134" t="s">
        <v>132</v>
      </c>
      <c r="CU803" s="135"/>
      <c r="CV803" s="135"/>
      <c r="CW803" s="136" t="s">
        <v>132</v>
      </c>
      <c r="CX803" s="137" t="s">
        <v>132</v>
      </c>
      <c r="CY803" s="137" t="s">
        <v>132</v>
      </c>
      <c r="CZ803" s="137" t="s">
        <v>132</v>
      </c>
      <c r="DA803" s="61"/>
      <c r="DB803" s="156" t="s">
        <v>3015</v>
      </c>
      <c r="DC803" s="138" t="s">
        <v>143</v>
      </c>
      <c r="DD803" s="139" t="s">
        <v>2735</v>
      </c>
      <c r="DE803" s="947" t="s">
        <v>3382</v>
      </c>
    </row>
    <row r="804" spans="1:109">
      <c r="A804" s="49"/>
      <c r="B804" s="59">
        <f t="shared" ca="1" si="12"/>
        <v>796</v>
      </c>
      <c r="C804" s="115" t="s">
        <v>320</v>
      </c>
      <c r="D804" s="150" t="s">
        <v>6537</v>
      </c>
      <c r="E804" s="65" t="s">
        <v>6538</v>
      </c>
      <c r="F804" s="116" t="s">
        <v>132</v>
      </c>
      <c r="G804" s="117" t="s">
        <v>132</v>
      </c>
      <c r="H804" s="27">
        <v>21794</v>
      </c>
      <c r="I804" s="65" t="s">
        <v>477</v>
      </c>
      <c r="J804" s="67" t="s">
        <v>6539</v>
      </c>
      <c r="K804" s="61" t="s">
        <v>479</v>
      </c>
      <c r="L804" s="112"/>
      <c r="M804" s="118" t="s">
        <v>2727</v>
      </c>
      <c r="N804" s="65" t="s">
        <v>2016</v>
      </c>
      <c r="O804" s="67" t="s">
        <v>6540</v>
      </c>
      <c r="P804" s="245" t="s">
        <v>149</v>
      </c>
      <c r="Q804" s="112" t="s">
        <v>6541</v>
      </c>
      <c r="R804" s="151">
        <v>0</v>
      </c>
      <c r="S804" s="144">
        <v>0</v>
      </c>
      <c r="T804" s="282"/>
      <c r="U804" s="159"/>
      <c r="V804" s="282"/>
      <c r="W804" s="159"/>
      <c r="X804" s="114"/>
      <c r="Y804" s="159"/>
      <c r="Z804" s="114"/>
      <c r="AA804" s="159"/>
      <c r="AB804" s="114"/>
      <c r="AC804" s="159"/>
      <c r="AD804" s="114"/>
      <c r="AE804" s="159"/>
      <c r="AF804" s="114"/>
      <c r="AG804" s="159"/>
      <c r="AH804" s="114"/>
      <c r="AI804" s="159"/>
      <c r="AJ804" s="114"/>
      <c r="AK804" s="159"/>
      <c r="AL804" s="114"/>
      <c r="AM804" s="159"/>
      <c r="AN804" s="144">
        <v>1</v>
      </c>
      <c r="AO804" s="161">
        <v>0.08</v>
      </c>
      <c r="AP804" s="130">
        <v>0</v>
      </c>
      <c r="AQ804" s="212">
        <v>0</v>
      </c>
      <c r="AR804" s="66">
        <v>0</v>
      </c>
      <c r="AS804" s="120">
        <v>0</v>
      </c>
      <c r="AT804" s="121">
        <v>0</v>
      </c>
      <c r="AU804" s="66">
        <v>0</v>
      </c>
      <c r="AV804" s="122">
        <v>0</v>
      </c>
      <c r="AW804" s="121">
        <v>0</v>
      </c>
      <c r="AX804" s="66">
        <v>2</v>
      </c>
      <c r="AY804" s="122">
        <v>0.16</v>
      </c>
      <c r="AZ804" s="121">
        <v>0</v>
      </c>
      <c r="BA804" s="66">
        <v>0</v>
      </c>
      <c r="BB804" s="122">
        <v>0</v>
      </c>
      <c r="BC804" s="121">
        <v>0</v>
      </c>
      <c r="BD804" s="66">
        <v>0</v>
      </c>
      <c r="BE804" s="122">
        <v>0</v>
      </c>
      <c r="BF804" s="113">
        <v>0</v>
      </c>
      <c r="BG804" s="66">
        <v>1</v>
      </c>
      <c r="BH804" s="66">
        <v>0.08</v>
      </c>
      <c r="BI804" s="151">
        <v>1</v>
      </c>
      <c r="BJ804" s="143">
        <v>2.5</v>
      </c>
      <c r="BK804" s="154">
        <v>0</v>
      </c>
      <c r="BL804" s="144">
        <v>0</v>
      </c>
      <c r="BM804" s="135">
        <v>0</v>
      </c>
      <c r="BN804" s="145">
        <v>0</v>
      </c>
      <c r="BO804" s="135">
        <v>0</v>
      </c>
      <c r="BP804" s="146">
        <v>0</v>
      </c>
      <c r="BQ804" s="135">
        <v>0</v>
      </c>
      <c r="BR804" s="145">
        <v>0</v>
      </c>
      <c r="BS804" s="135">
        <v>0</v>
      </c>
      <c r="BT804" s="155">
        <v>0</v>
      </c>
      <c r="BU804" s="149">
        <v>0</v>
      </c>
      <c r="BV804" s="144">
        <v>0</v>
      </c>
      <c r="BW804" s="145">
        <v>17</v>
      </c>
      <c r="BX804" s="146">
        <v>1</v>
      </c>
      <c r="BY804" s="147" t="s">
        <v>132</v>
      </c>
      <c r="BZ804" s="144">
        <v>0</v>
      </c>
      <c r="CA804" s="145">
        <v>0</v>
      </c>
      <c r="CB804" s="145">
        <v>0</v>
      </c>
      <c r="CC804" s="145">
        <v>0</v>
      </c>
      <c r="CD804" s="144">
        <v>0</v>
      </c>
      <c r="CE804" s="145">
        <v>0</v>
      </c>
      <c r="CF804" s="145">
        <v>0</v>
      </c>
      <c r="CG804" s="145">
        <v>0</v>
      </c>
      <c r="CH804" s="134" t="s">
        <v>132</v>
      </c>
      <c r="CI804" s="146"/>
      <c r="CJ804" s="148"/>
      <c r="CK804" s="149"/>
      <c r="CL804" s="144">
        <v>0</v>
      </c>
      <c r="CM804" s="145">
        <v>0</v>
      </c>
      <c r="CN804" s="145">
        <v>0</v>
      </c>
      <c r="CO804" s="134" t="s">
        <v>127</v>
      </c>
      <c r="CP804" s="136" t="s">
        <v>127</v>
      </c>
      <c r="CQ804" s="133" t="s">
        <v>132</v>
      </c>
      <c r="CR804" s="134" t="s">
        <v>132</v>
      </c>
      <c r="CS804" s="112"/>
      <c r="CT804" s="134" t="s">
        <v>132</v>
      </c>
      <c r="CU804" s="135"/>
      <c r="CV804" s="135"/>
      <c r="CW804" s="136" t="s">
        <v>132</v>
      </c>
      <c r="CX804" s="137" t="s">
        <v>132</v>
      </c>
      <c r="CY804" s="137" t="s">
        <v>132</v>
      </c>
      <c r="CZ804" s="137" t="s">
        <v>132</v>
      </c>
      <c r="DA804" s="61"/>
      <c r="DB804" s="156" t="s">
        <v>2744</v>
      </c>
      <c r="DC804" s="138" t="s">
        <v>149</v>
      </c>
      <c r="DD804" s="139" t="s">
        <v>2735</v>
      </c>
      <c r="DE804" s="947" t="s">
        <v>231</v>
      </c>
    </row>
    <row r="805" spans="1:109">
      <c r="A805" s="49"/>
      <c r="B805" s="59">
        <f t="shared" ca="1" si="12"/>
        <v>797</v>
      </c>
      <c r="C805" s="115" t="s">
        <v>320</v>
      </c>
      <c r="D805" s="150" t="s">
        <v>6542</v>
      </c>
      <c r="E805" s="65" t="s">
        <v>6543</v>
      </c>
      <c r="F805" s="116" t="s">
        <v>132</v>
      </c>
      <c r="G805" s="117" t="s">
        <v>132</v>
      </c>
      <c r="H805" s="27">
        <v>38534</v>
      </c>
      <c r="I805" s="65" t="s">
        <v>477</v>
      </c>
      <c r="J805" s="67" t="s">
        <v>6539</v>
      </c>
      <c r="K805" s="61" t="s">
        <v>479</v>
      </c>
      <c r="L805" s="112"/>
      <c r="M805" s="118" t="s">
        <v>132</v>
      </c>
      <c r="N805" s="65" t="s">
        <v>2016</v>
      </c>
      <c r="O805" s="67" t="s">
        <v>6544</v>
      </c>
      <c r="P805" s="245" t="s">
        <v>2743</v>
      </c>
      <c r="Q805" s="112"/>
      <c r="R805" s="151">
        <v>0</v>
      </c>
      <c r="S805" s="144">
        <v>0</v>
      </c>
      <c r="T805" s="282"/>
      <c r="U805" s="159"/>
      <c r="V805" s="282"/>
      <c r="W805" s="159"/>
      <c r="X805" s="114"/>
      <c r="Y805" s="159"/>
      <c r="Z805" s="114"/>
      <c r="AA805" s="159"/>
      <c r="AB805" s="114"/>
      <c r="AC805" s="159"/>
      <c r="AD805" s="114"/>
      <c r="AE805" s="159"/>
      <c r="AF805" s="114"/>
      <c r="AG805" s="159"/>
      <c r="AH805" s="114"/>
      <c r="AI805" s="159"/>
      <c r="AJ805" s="114"/>
      <c r="AK805" s="159"/>
      <c r="AL805" s="114"/>
      <c r="AM805" s="159"/>
      <c r="AN805" s="144">
        <v>1</v>
      </c>
      <c r="AO805" s="161">
        <v>0.28000000000000003</v>
      </c>
      <c r="AP805" s="130">
        <v>0</v>
      </c>
      <c r="AQ805" s="212">
        <v>0</v>
      </c>
      <c r="AR805" s="66">
        <v>0</v>
      </c>
      <c r="AS805" s="120">
        <v>0</v>
      </c>
      <c r="AT805" s="121">
        <v>0</v>
      </c>
      <c r="AU805" s="66">
        <v>0</v>
      </c>
      <c r="AV805" s="122">
        <v>0</v>
      </c>
      <c r="AW805" s="121">
        <v>0</v>
      </c>
      <c r="AX805" s="66">
        <v>1</v>
      </c>
      <c r="AY805" s="122">
        <v>0.28000000000000003</v>
      </c>
      <c r="AZ805" s="121">
        <v>0</v>
      </c>
      <c r="BA805" s="66">
        <v>0</v>
      </c>
      <c r="BB805" s="122">
        <v>0</v>
      </c>
      <c r="BC805" s="121">
        <v>0</v>
      </c>
      <c r="BD805" s="66">
        <v>0</v>
      </c>
      <c r="BE805" s="122">
        <v>0</v>
      </c>
      <c r="BF805" s="113">
        <v>0</v>
      </c>
      <c r="BG805" s="66">
        <v>1</v>
      </c>
      <c r="BH805" s="66">
        <v>0.28000000000000003</v>
      </c>
      <c r="BI805" s="151">
        <v>2</v>
      </c>
      <c r="BJ805" s="143">
        <v>8</v>
      </c>
      <c r="BK805" s="154">
        <v>0</v>
      </c>
      <c r="BL805" s="144">
        <v>0</v>
      </c>
      <c r="BM805" s="135">
        <v>0</v>
      </c>
      <c r="BN805" s="145">
        <v>0</v>
      </c>
      <c r="BO805" s="135">
        <v>0</v>
      </c>
      <c r="BP805" s="146">
        <v>0</v>
      </c>
      <c r="BQ805" s="135">
        <v>0</v>
      </c>
      <c r="BR805" s="145">
        <v>0</v>
      </c>
      <c r="BS805" s="135">
        <v>0</v>
      </c>
      <c r="BT805" s="155">
        <v>0</v>
      </c>
      <c r="BU805" s="149">
        <v>0</v>
      </c>
      <c r="BV805" s="144">
        <v>0</v>
      </c>
      <c r="BW805" s="145">
        <v>20</v>
      </c>
      <c r="BX805" s="146">
        <v>4</v>
      </c>
      <c r="BY805" s="147" t="s">
        <v>132</v>
      </c>
      <c r="BZ805" s="144">
        <v>0</v>
      </c>
      <c r="CA805" s="145">
        <v>0</v>
      </c>
      <c r="CB805" s="145">
        <v>0</v>
      </c>
      <c r="CC805" s="145">
        <v>0</v>
      </c>
      <c r="CD805" s="144">
        <v>0</v>
      </c>
      <c r="CE805" s="145">
        <v>0</v>
      </c>
      <c r="CF805" s="145">
        <v>0</v>
      </c>
      <c r="CG805" s="145">
        <v>0</v>
      </c>
      <c r="CH805" s="134" t="s">
        <v>132</v>
      </c>
      <c r="CI805" s="145"/>
      <c r="CJ805" s="148"/>
      <c r="CK805" s="149"/>
      <c r="CL805" s="144">
        <v>0</v>
      </c>
      <c r="CM805" s="145">
        <v>0</v>
      </c>
      <c r="CN805" s="145">
        <v>0</v>
      </c>
      <c r="CO805" s="134" t="s">
        <v>127</v>
      </c>
      <c r="CP805" s="136" t="s">
        <v>127</v>
      </c>
      <c r="CQ805" s="133" t="s">
        <v>132</v>
      </c>
      <c r="CR805" s="134" t="s">
        <v>132</v>
      </c>
      <c r="CS805" s="112"/>
      <c r="CT805" s="134" t="s">
        <v>132</v>
      </c>
      <c r="CU805" s="135"/>
      <c r="CV805" s="135"/>
      <c r="CW805" s="136" t="s">
        <v>132</v>
      </c>
      <c r="CX805" s="137" t="s">
        <v>132</v>
      </c>
      <c r="CY805" s="137" t="s">
        <v>132</v>
      </c>
      <c r="CZ805" s="137" t="s">
        <v>132</v>
      </c>
      <c r="DA805" s="61"/>
      <c r="DB805" s="156" t="s">
        <v>2744</v>
      </c>
      <c r="DC805" s="138" t="s">
        <v>149</v>
      </c>
      <c r="DD805" s="139" t="s">
        <v>2735</v>
      </c>
      <c r="DE805" s="947" t="s">
        <v>231</v>
      </c>
    </row>
    <row r="806" spans="1:109" ht="54">
      <c r="A806" s="49"/>
      <c r="B806" s="59">
        <f t="shared" ca="1" si="12"/>
        <v>798</v>
      </c>
      <c r="C806" s="115" t="s">
        <v>320</v>
      </c>
      <c r="D806" s="150" t="s">
        <v>6545</v>
      </c>
      <c r="E806" s="65" t="s">
        <v>6546</v>
      </c>
      <c r="F806" s="116" t="s">
        <v>132</v>
      </c>
      <c r="G806" s="117" t="s">
        <v>132</v>
      </c>
      <c r="H806" s="27">
        <v>38797</v>
      </c>
      <c r="I806" s="65" t="s">
        <v>477</v>
      </c>
      <c r="J806" s="67" t="s">
        <v>6547</v>
      </c>
      <c r="K806" s="61" t="s">
        <v>479</v>
      </c>
      <c r="L806" s="112"/>
      <c r="M806" s="118" t="s">
        <v>2727</v>
      </c>
      <c r="N806" s="65" t="s">
        <v>2016</v>
      </c>
      <c r="O806" s="67" t="s">
        <v>6548</v>
      </c>
      <c r="P806" s="61" t="s">
        <v>2743</v>
      </c>
      <c r="Q806" s="112"/>
      <c r="R806" s="151">
        <v>0</v>
      </c>
      <c r="S806" s="144">
        <v>1</v>
      </c>
      <c r="T806" s="282" t="s">
        <v>944</v>
      </c>
      <c r="U806" s="159">
        <v>35</v>
      </c>
      <c r="V806" s="282"/>
      <c r="W806" s="159"/>
      <c r="X806" s="114"/>
      <c r="Y806" s="159"/>
      <c r="Z806" s="114"/>
      <c r="AA806" s="159"/>
      <c r="AB806" s="114"/>
      <c r="AC806" s="159"/>
      <c r="AD806" s="114"/>
      <c r="AE806" s="159"/>
      <c r="AF806" s="114"/>
      <c r="AG806" s="159"/>
      <c r="AH806" s="114"/>
      <c r="AI806" s="159"/>
      <c r="AJ806" s="114"/>
      <c r="AK806" s="159"/>
      <c r="AL806" s="114"/>
      <c r="AM806" s="159"/>
      <c r="AN806" s="144">
        <v>4</v>
      </c>
      <c r="AO806" s="161">
        <v>0.5</v>
      </c>
      <c r="AP806" s="130">
        <v>2</v>
      </c>
      <c r="AQ806" s="212">
        <v>2</v>
      </c>
      <c r="AR806" s="66">
        <v>0</v>
      </c>
      <c r="AS806" s="120">
        <v>0</v>
      </c>
      <c r="AT806" s="121">
        <v>0</v>
      </c>
      <c r="AU806" s="66">
        <v>0</v>
      </c>
      <c r="AV806" s="122">
        <v>0</v>
      </c>
      <c r="AW806" s="121">
        <v>4</v>
      </c>
      <c r="AX806" s="66">
        <v>9</v>
      </c>
      <c r="AY806" s="122">
        <v>6.2</v>
      </c>
      <c r="AZ806" s="121">
        <v>0</v>
      </c>
      <c r="BA806" s="66">
        <v>0</v>
      </c>
      <c r="BB806" s="122">
        <v>0</v>
      </c>
      <c r="BC806" s="121">
        <v>1</v>
      </c>
      <c r="BD806" s="66">
        <v>0</v>
      </c>
      <c r="BE806" s="122">
        <v>0</v>
      </c>
      <c r="BF806" s="113">
        <v>1</v>
      </c>
      <c r="BG806" s="66">
        <v>2</v>
      </c>
      <c r="BH806" s="66">
        <v>1.9</v>
      </c>
      <c r="BI806" s="151">
        <v>5.5</v>
      </c>
      <c r="BJ806" s="143">
        <v>68</v>
      </c>
      <c r="BK806" s="154">
        <v>0</v>
      </c>
      <c r="BL806" s="144">
        <v>1</v>
      </c>
      <c r="BM806" s="135">
        <v>0</v>
      </c>
      <c r="BN806" s="145">
        <v>51</v>
      </c>
      <c r="BO806" s="135">
        <v>0</v>
      </c>
      <c r="BP806" s="146">
        <v>25</v>
      </c>
      <c r="BQ806" s="135">
        <v>0</v>
      </c>
      <c r="BR806" s="145">
        <v>25</v>
      </c>
      <c r="BS806" s="135">
        <v>0</v>
      </c>
      <c r="BT806" s="155">
        <v>268</v>
      </c>
      <c r="BU806" s="149">
        <v>0</v>
      </c>
      <c r="BV806" s="144">
        <v>1</v>
      </c>
      <c r="BW806" s="145">
        <v>361</v>
      </c>
      <c r="BX806" s="146">
        <v>200</v>
      </c>
      <c r="BY806" s="147" t="s">
        <v>127</v>
      </c>
      <c r="BZ806" s="144">
        <v>1</v>
      </c>
      <c r="CA806" s="145">
        <v>120</v>
      </c>
      <c r="CB806" s="145">
        <v>997</v>
      </c>
      <c r="CC806" s="145">
        <v>400</v>
      </c>
      <c r="CD806" s="144">
        <v>0</v>
      </c>
      <c r="CE806" s="145">
        <v>0</v>
      </c>
      <c r="CF806" s="145">
        <v>0</v>
      </c>
      <c r="CG806" s="145">
        <v>0</v>
      </c>
      <c r="CH806" s="134" t="s">
        <v>127</v>
      </c>
      <c r="CI806" s="145">
        <v>12</v>
      </c>
      <c r="CJ806" s="148">
        <v>8</v>
      </c>
      <c r="CK806" s="149">
        <v>4</v>
      </c>
      <c r="CL806" s="144">
        <v>1</v>
      </c>
      <c r="CM806" s="145">
        <v>315</v>
      </c>
      <c r="CN806" s="145">
        <v>60</v>
      </c>
      <c r="CO806" s="134" t="s">
        <v>127</v>
      </c>
      <c r="CP806" s="136" t="s">
        <v>127</v>
      </c>
      <c r="CQ806" s="133" t="s">
        <v>127</v>
      </c>
      <c r="CR806" s="134" t="s">
        <v>127</v>
      </c>
      <c r="CS806" s="112" t="s">
        <v>6549</v>
      </c>
      <c r="CT806" s="134" t="s">
        <v>132</v>
      </c>
      <c r="CU806" s="135"/>
      <c r="CV806" s="135"/>
      <c r="CW806" s="136" t="s">
        <v>127</v>
      </c>
      <c r="CX806" s="137" t="s">
        <v>127</v>
      </c>
      <c r="CY806" s="137" t="s">
        <v>127</v>
      </c>
      <c r="CZ806" s="137" t="s">
        <v>132</v>
      </c>
      <c r="DA806" s="61" t="s">
        <v>2773</v>
      </c>
      <c r="DB806" s="156" t="s">
        <v>2744</v>
      </c>
      <c r="DC806" s="138" t="s">
        <v>149</v>
      </c>
      <c r="DD806" s="139" t="s">
        <v>2735</v>
      </c>
      <c r="DE806" s="947" t="s">
        <v>6550</v>
      </c>
    </row>
    <row r="807" spans="1:109">
      <c r="A807" s="49"/>
      <c r="B807" s="59">
        <f t="shared" ca="1" si="12"/>
        <v>799</v>
      </c>
      <c r="C807" s="115" t="s">
        <v>320</v>
      </c>
      <c r="D807" s="150" t="s">
        <v>6551</v>
      </c>
      <c r="E807" s="65" t="s">
        <v>6552</v>
      </c>
      <c r="F807" s="116" t="s">
        <v>132</v>
      </c>
      <c r="G807" s="117" t="s">
        <v>132</v>
      </c>
      <c r="H807" s="27">
        <v>38797</v>
      </c>
      <c r="I807" s="65" t="s">
        <v>477</v>
      </c>
      <c r="J807" s="67" t="s">
        <v>6547</v>
      </c>
      <c r="K807" s="61" t="s">
        <v>479</v>
      </c>
      <c r="L807" s="112"/>
      <c r="M807" s="118" t="s">
        <v>2727</v>
      </c>
      <c r="N807" s="65" t="s">
        <v>2016</v>
      </c>
      <c r="O807" s="67" t="s">
        <v>6553</v>
      </c>
      <c r="P807" s="61" t="s">
        <v>2743</v>
      </c>
      <c r="Q807" s="112"/>
      <c r="R807" s="151">
        <v>0</v>
      </c>
      <c r="S807" s="144">
        <v>0</v>
      </c>
      <c r="T807" s="282"/>
      <c r="U807" s="159"/>
      <c r="V807" s="282"/>
      <c r="W807" s="159"/>
      <c r="X807" s="114"/>
      <c r="Y807" s="159"/>
      <c r="Z807" s="114"/>
      <c r="AA807" s="159"/>
      <c r="AB807" s="114"/>
      <c r="AC807" s="159"/>
      <c r="AD807" s="114"/>
      <c r="AE807" s="159"/>
      <c r="AF807" s="114"/>
      <c r="AG807" s="159"/>
      <c r="AH807" s="114"/>
      <c r="AI807" s="159"/>
      <c r="AJ807" s="114"/>
      <c r="AK807" s="159"/>
      <c r="AL807" s="114"/>
      <c r="AM807" s="159"/>
      <c r="AN807" s="144">
        <v>2</v>
      </c>
      <c r="AO807" s="161">
        <v>0.2</v>
      </c>
      <c r="AP807" s="130">
        <v>2</v>
      </c>
      <c r="AQ807" s="212">
        <v>0</v>
      </c>
      <c r="AR807" s="66">
        <v>0</v>
      </c>
      <c r="AS807" s="120">
        <v>0</v>
      </c>
      <c r="AT807" s="121">
        <v>0</v>
      </c>
      <c r="AU807" s="66">
        <v>0</v>
      </c>
      <c r="AV807" s="122">
        <v>0</v>
      </c>
      <c r="AW807" s="121">
        <v>0</v>
      </c>
      <c r="AX807" s="66">
        <v>1</v>
      </c>
      <c r="AY807" s="122">
        <v>0.2</v>
      </c>
      <c r="AZ807" s="121">
        <v>0</v>
      </c>
      <c r="BA807" s="66">
        <v>0</v>
      </c>
      <c r="BB807" s="122">
        <v>0</v>
      </c>
      <c r="BC807" s="121">
        <v>0</v>
      </c>
      <c r="BD807" s="66">
        <v>0</v>
      </c>
      <c r="BE807" s="122">
        <v>0</v>
      </c>
      <c r="BF807" s="113">
        <v>0</v>
      </c>
      <c r="BG807" s="66">
        <v>1</v>
      </c>
      <c r="BH807" s="66">
        <v>0.1</v>
      </c>
      <c r="BI807" s="151">
        <v>1</v>
      </c>
      <c r="BJ807" s="143">
        <v>4</v>
      </c>
      <c r="BK807" s="154">
        <v>0</v>
      </c>
      <c r="BL807" s="144">
        <v>0</v>
      </c>
      <c r="BM807" s="135">
        <v>0</v>
      </c>
      <c r="BN807" s="145">
        <v>0</v>
      </c>
      <c r="BO807" s="135">
        <v>0</v>
      </c>
      <c r="BP807" s="146">
        <v>0</v>
      </c>
      <c r="BQ807" s="135">
        <v>0</v>
      </c>
      <c r="BR807" s="145">
        <v>0</v>
      </c>
      <c r="BS807" s="135">
        <v>0</v>
      </c>
      <c r="BT807" s="155">
        <v>0</v>
      </c>
      <c r="BU807" s="149">
        <v>0</v>
      </c>
      <c r="BV807" s="144">
        <v>0</v>
      </c>
      <c r="BW807" s="145">
        <v>0</v>
      </c>
      <c r="BX807" s="146">
        <v>0</v>
      </c>
      <c r="BY807" s="147" t="s">
        <v>132</v>
      </c>
      <c r="BZ807" s="144">
        <v>0</v>
      </c>
      <c r="CA807" s="145">
        <v>0</v>
      </c>
      <c r="CB807" s="145">
        <v>0</v>
      </c>
      <c r="CC807" s="145">
        <v>0</v>
      </c>
      <c r="CD807" s="144">
        <v>0</v>
      </c>
      <c r="CE807" s="145">
        <v>0</v>
      </c>
      <c r="CF807" s="145">
        <v>0</v>
      </c>
      <c r="CG807" s="145">
        <v>0</v>
      </c>
      <c r="CH807" s="134" t="s">
        <v>132</v>
      </c>
      <c r="CI807" s="145"/>
      <c r="CJ807" s="148"/>
      <c r="CK807" s="149"/>
      <c r="CL807" s="144">
        <v>0</v>
      </c>
      <c r="CM807" s="145">
        <v>0</v>
      </c>
      <c r="CN807" s="145">
        <v>0</v>
      </c>
      <c r="CO807" s="134" t="s">
        <v>132</v>
      </c>
      <c r="CP807" s="136"/>
      <c r="CQ807" s="133" t="s">
        <v>132</v>
      </c>
      <c r="CR807" s="134" t="s">
        <v>132</v>
      </c>
      <c r="CS807" s="112"/>
      <c r="CT807" s="134" t="s">
        <v>132</v>
      </c>
      <c r="CU807" s="135"/>
      <c r="CV807" s="135"/>
      <c r="CW807" s="136" t="s">
        <v>132</v>
      </c>
      <c r="CX807" s="137" t="s">
        <v>132</v>
      </c>
      <c r="CY807" s="137" t="s">
        <v>132</v>
      </c>
      <c r="CZ807" s="137" t="s">
        <v>132</v>
      </c>
      <c r="DA807" s="61"/>
      <c r="DB807" s="156" t="s">
        <v>2744</v>
      </c>
      <c r="DC807" s="138" t="s">
        <v>149</v>
      </c>
      <c r="DD807" s="139" t="s">
        <v>2735</v>
      </c>
      <c r="DE807" s="947" t="s">
        <v>150</v>
      </c>
    </row>
    <row r="808" spans="1:109" ht="108">
      <c r="A808" s="49"/>
      <c r="B808" s="59">
        <f t="shared" ca="1" si="12"/>
        <v>800</v>
      </c>
      <c r="C808" s="115" t="s">
        <v>320</v>
      </c>
      <c r="D808" s="150" t="s">
        <v>6554</v>
      </c>
      <c r="E808" s="65" t="s">
        <v>6555</v>
      </c>
      <c r="F808" s="116" t="s">
        <v>132</v>
      </c>
      <c r="G808" s="117" t="s">
        <v>132</v>
      </c>
      <c r="H808" s="27">
        <v>32296</v>
      </c>
      <c r="I808" s="65" t="s">
        <v>477</v>
      </c>
      <c r="J808" s="67" t="s">
        <v>6556</v>
      </c>
      <c r="K808" s="61" t="s">
        <v>479</v>
      </c>
      <c r="L808" s="112"/>
      <c r="M808" s="118" t="s">
        <v>2727</v>
      </c>
      <c r="N808" s="65" t="s">
        <v>6557</v>
      </c>
      <c r="O808" s="67" t="s">
        <v>6558</v>
      </c>
      <c r="P808" s="61" t="s">
        <v>2743</v>
      </c>
      <c r="Q808" s="112"/>
      <c r="R808" s="151">
        <v>0</v>
      </c>
      <c r="S808" s="144">
        <v>0</v>
      </c>
      <c r="T808" s="282"/>
      <c r="U808" s="159"/>
      <c r="V808" s="282"/>
      <c r="W808" s="159"/>
      <c r="X808" s="114"/>
      <c r="Y808" s="159"/>
      <c r="Z808" s="114"/>
      <c r="AA808" s="159"/>
      <c r="AB808" s="114"/>
      <c r="AC808" s="159"/>
      <c r="AD808" s="114"/>
      <c r="AE808" s="159"/>
      <c r="AF808" s="114"/>
      <c r="AG808" s="159"/>
      <c r="AH808" s="114"/>
      <c r="AI808" s="159"/>
      <c r="AJ808" s="114"/>
      <c r="AK808" s="159"/>
      <c r="AL808" s="114"/>
      <c r="AM808" s="159"/>
      <c r="AN808" s="144">
        <v>2</v>
      </c>
      <c r="AO808" s="161">
        <v>0.625</v>
      </c>
      <c r="AP808" s="130">
        <v>2</v>
      </c>
      <c r="AQ808" s="212">
        <v>3</v>
      </c>
      <c r="AR808" s="66">
        <v>0</v>
      </c>
      <c r="AS808" s="120">
        <v>0</v>
      </c>
      <c r="AT808" s="121">
        <v>0</v>
      </c>
      <c r="AU808" s="66">
        <v>0</v>
      </c>
      <c r="AV808" s="122">
        <v>0</v>
      </c>
      <c r="AW808" s="121">
        <v>0</v>
      </c>
      <c r="AX808" s="66">
        <v>3</v>
      </c>
      <c r="AY808" s="122">
        <v>1.875</v>
      </c>
      <c r="AZ808" s="121">
        <v>0</v>
      </c>
      <c r="BA808" s="66">
        <v>0</v>
      </c>
      <c r="BB808" s="122">
        <v>0</v>
      </c>
      <c r="BC808" s="121">
        <v>0</v>
      </c>
      <c r="BD808" s="66">
        <v>0</v>
      </c>
      <c r="BE808" s="122">
        <v>0</v>
      </c>
      <c r="BF808" s="113">
        <v>0</v>
      </c>
      <c r="BG808" s="66">
        <v>1</v>
      </c>
      <c r="BH808" s="66">
        <v>0.625</v>
      </c>
      <c r="BI808" s="151">
        <v>3</v>
      </c>
      <c r="BJ808" s="143">
        <v>10</v>
      </c>
      <c r="BK808" s="154">
        <v>0</v>
      </c>
      <c r="BL808" s="144">
        <v>0</v>
      </c>
      <c r="BM808" s="135">
        <v>0</v>
      </c>
      <c r="BN808" s="145">
        <v>0</v>
      </c>
      <c r="BO808" s="135">
        <v>0</v>
      </c>
      <c r="BP808" s="146">
        <v>0</v>
      </c>
      <c r="BQ808" s="135">
        <v>0</v>
      </c>
      <c r="BR808" s="145">
        <v>0</v>
      </c>
      <c r="BS808" s="135">
        <v>0</v>
      </c>
      <c r="BT808" s="155">
        <v>0</v>
      </c>
      <c r="BU808" s="149">
        <v>0</v>
      </c>
      <c r="BV808" s="144">
        <v>0</v>
      </c>
      <c r="BW808" s="145">
        <v>6</v>
      </c>
      <c r="BX808" s="146">
        <v>3</v>
      </c>
      <c r="BY808" s="147" t="s">
        <v>127</v>
      </c>
      <c r="BZ808" s="144">
        <v>0</v>
      </c>
      <c r="CA808" s="145">
        <v>0</v>
      </c>
      <c r="CB808" s="145">
        <v>0</v>
      </c>
      <c r="CC808" s="145">
        <v>0</v>
      </c>
      <c r="CD808" s="144">
        <v>0</v>
      </c>
      <c r="CE808" s="145">
        <v>0</v>
      </c>
      <c r="CF808" s="145">
        <v>0</v>
      </c>
      <c r="CG808" s="145">
        <v>0</v>
      </c>
      <c r="CH808" s="134" t="s">
        <v>127</v>
      </c>
      <c r="CI808" s="145">
        <v>0</v>
      </c>
      <c r="CJ808" s="148">
        <v>0</v>
      </c>
      <c r="CK808" s="149">
        <v>0</v>
      </c>
      <c r="CL808" s="144">
        <v>0</v>
      </c>
      <c r="CM808" s="145">
        <v>0</v>
      </c>
      <c r="CN808" s="145">
        <v>0</v>
      </c>
      <c r="CO808" s="134" t="s">
        <v>127</v>
      </c>
      <c r="CP808" s="136" t="s">
        <v>127</v>
      </c>
      <c r="CQ808" s="133" t="s">
        <v>132</v>
      </c>
      <c r="CR808" s="134" t="s">
        <v>127</v>
      </c>
      <c r="CS808" s="112" t="s">
        <v>6559</v>
      </c>
      <c r="CT808" s="134" t="s">
        <v>132</v>
      </c>
      <c r="CU808" s="135"/>
      <c r="CV808" s="135"/>
      <c r="CW808" s="136" t="s">
        <v>132</v>
      </c>
      <c r="CX808" s="137" t="s">
        <v>132</v>
      </c>
      <c r="CY808" s="137" t="s">
        <v>132</v>
      </c>
      <c r="CZ808" s="137" t="s">
        <v>132</v>
      </c>
      <c r="DA808" s="61"/>
      <c r="DB808" s="156" t="s">
        <v>2744</v>
      </c>
      <c r="DC808" s="138" t="s">
        <v>149</v>
      </c>
      <c r="DD808" s="139" t="s">
        <v>2735</v>
      </c>
      <c r="DE808" s="947" t="s">
        <v>6560</v>
      </c>
    </row>
    <row r="809" spans="1:109" ht="108">
      <c r="A809" s="49"/>
      <c r="B809" s="59">
        <f t="shared" ca="1" si="12"/>
        <v>801</v>
      </c>
      <c r="C809" s="115" t="s">
        <v>320</v>
      </c>
      <c r="D809" s="150" t="s">
        <v>6561</v>
      </c>
      <c r="E809" s="65" t="s">
        <v>6562</v>
      </c>
      <c r="F809" s="116" t="s">
        <v>132</v>
      </c>
      <c r="G809" s="117" t="s">
        <v>132</v>
      </c>
      <c r="H809" s="27">
        <v>32296</v>
      </c>
      <c r="I809" s="65" t="s">
        <v>477</v>
      </c>
      <c r="J809" s="67" t="s">
        <v>6556</v>
      </c>
      <c r="K809" s="61" t="s">
        <v>479</v>
      </c>
      <c r="L809" s="112"/>
      <c r="M809" s="118" t="s">
        <v>2727</v>
      </c>
      <c r="N809" s="65" t="s">
        <v>6557</v>
      </c>
      <c r="O809" s="67" t="s">
        <v>6563</v>
      </c>
      <c r="P809" s="52" t="s">
        <v>2743</v>
      </c>
      <c r="Q809" s="112"/>
      <c r="R809" s="151">
        <v>0</v>
      </c>
      <c r="S809" s="144">
        <v>0</v>
      </c>
      <c r="T809" s="282"/>
      <c r="U809" s="159"/>
      <c r="V809" s="282"/>
      <c r="W809" s="159"/>
      <c r="X809" s="114"/>
      <c r="Y809" s="159"/>
      <c r="Z809" s="114"/>
      <c r="AA809" s="159"/>
      <c r="AB809" s="114"/>
      <c r="AC809" s="159"/>
      <c r="AD809" s="114"/>
      <c r="AE809" s="159"/>
      <c r="AF809" s="114"/>
      <c r="AG809" s="159"/>
      <c r="AH809" s="114"/>
      <c r="AI809" s="159"/>
      <c r="AJ809" s="114"/>
      <c r="AK809" s="159"/>
      <c r="AL809" s="114"/>
      <c r="AM809" s="159"/>
      <c r="AN809" s="144">
        <v>2</v>
      </c>
      <c r="AO809" s="161">
        <v>0.625</v>
      </c>
      <c r="AP809" s="130">
        <v>2</v>
      </c>
      <c r="AQ809" s="212">
        <v>2</v>
      </c>
      <c r="AR809" s="66">
        <v>0</v>
      </c>
      <c r="AS809" s="120">
        <v>0</v>
      </c>
      <c r="AT809" s="121">
        <v>0</v>
      </c>
      <c r="AU809" s="66">
        <v>0</v>
      </c>
      <c r="AV809" s="122">
        <v>0</v>
      </c>
      <c r="AW809" s="121">
        <v>0</v>
      </c>
      <c r="AX809" s="66">
        <v>3</v>
      </c>
      <c r="AY809" s="122">
        <v>1.875</v>
      </c>
      <c r="AZ809" s="121">
        <v>0</v>
      </c>
      <c r="BA809" s="66">
        <v>0</v>
      </c>
      <c r="BB809" s="122">
        <v>0</v>
      </c>
      <c r="BC809" s="121">
        <v>0</v>
      </c>
      <c r="BD809" s="66">
        <v>0</v>
      </c>
      <c r="BE809" s="122">
        <v>0</v>
      </c>
      <c r="BF809" s="113">
        <v>0</v>
      </c>
      <c r="BG809" s="66">
        <v>1</v>
      </c>
      <c r="BH809" s="66">
        <v>0.625</v>
      </c>
      <c r="BI809" s="151">
        <v>3</v>
      </c>
      <c r="BJ809" s="143">
        <v>12</v>
      </c>
      <c r="BK809" s="154">
        <v>0</v>
      </c>
      <c r="BL809" s="144">
        <v>0</v>
      </c>
      <c r="BM809" s="135">
        <v>0</v>
      </c>
      <c r="BN809" s="145">
        <v>0</v>
      </c>
      <c r="BO809" s="135">
        <v>0</v>
      </c>
      <c r="BP809" s="146">
        <v>0</v>
      </c>
      <c r="BQ809" s="135">
        <v>0</v>
      </c>
      <c r="BR809" s="145">
        <v>0</v>
      </c>
      <c r="BS809" s="135">
        <v>0</v>
      </c>
      <c r="BT809" s="155">
        <v>0</v>
      </c>
      <c r="BU809" s="149">
        <v>0</v>
      </c>
      <c r="BV809" s="144">
        <v>0</v>
      </c>
      <c r="BW809" s="145">
        <v>1</v>
      </c>
      <c r="BX809" s="146">
        <v>1</v>
      </c>
      <c r="BY809" s="147" t="s">
        <v>127</v>
      </c>
      <c r="BZ809" s="144">
        <v>0</v>
      </c>
      <c r="CA809" s="145">
        <v>10</v>
      </c>
      <c r="CB809" s="145">
        <v>10</v>
      </c>
      <c r="CC809" s="145">
        <v>10</v>
      </c>
      <c r="CD809" s="144">
        <v>0</v>
      </c>
      <c r="CE809" s="145">
        <v>0</v>
      </c>
      <c r="CF809" s="145">
        <v>0</v>
      </c>
      <c r="CG809" s="145">
        <v>0</v>
      </c>
      <c r="CH809" s="134" t="s">
        <v>127</v>
      </c>
      <c r="CI809" s="145">
        <v>0</v>
      </c>
      <c r="CJ809" s="148">
        <v>0</v>
      </c>
      <c r="CK809" s="149">
        <v>8</v>
      </c>
      <c r="CL809" s="144">
        <v>0</v>
      </c>
      <c r="CM809" s="145">
        <v>0</v>
      </c>
      <c r="CN809" s="145">
        <v>0</v>
      </c>
      <c r="CO809" s="134" t="s">
        <v>127</v>
      </c>
      <c r="CP809" s="136" t="s">
        <v>127</v>
      </c>
      <c r="CQ809" s="133" t="s">
        <v>132</v>
      </c>
      <c r="CR809" s="134" t="s">
        <v>127</v>
      </c>
      <c r="CS809" s="112" t="s">
        <v>6559</v>
      </c>
      <c r="CT809" s="134" t="s">
        <v>132</v>
      </c>
      <c r="CU809" s="135"/>
      <c r="CV809" s="135"/>
      <c r="CW809" s="136" t="s">
        <v>132</v>
      </c>
      <c r="CX809" s="137" t="s">
        <v>132</v>
      </c>
      <c r="CY809" s="137" t="s">
        <v>132</v>
      </c>
      <c r="CZ809" s="137" t="s">
        <v>132</v>
      </c>
      <c r="DA809" s="61"/>
      <c r="DB809" s="156" t="s">
        <v>2744</v>
      </c>
      <c r="DC809" s="138" t="s">
        <v>149</v>
      </c>
      <c r="DD809" s="139" t="s">
        <v>2735</v>
      </c>
      <c r="DE809" s="947" t="s">
        <v>6564</v>
      </c>
    </row>
    <row r="810" spans="1:109" ht="81">
      <c r="A810" s="49"/>
      <c r="B810" s="59">
        <f t="shared" ca="1" si="12"/>
        <v>802</v>
      </c>
      <c r="C810" s="115" t="s">
        <v>320</v>
      </c>
      <c r="D810" s="150" t="s">
        <v>6565</v>
      </c>
      <c r="E810" s="65" t="s">
        <v>6566</v>
      </c>
      <c r="F810" s="116" t="s">
        <v>127</v>
      </c>
      <c r="G810" s="117" t="s">
        <v>132</v>
      </c>
      <c r="H810" s="27">
        <v>35068</v>
      </c>
      <c r="I810" s="65" t="s">
        <v>477</v>
      </c>
      <c r="J810" s="67" t="s">
        <v>6556</v>
      </c>
      <c r="K810" s="61" t="s">
        <v>479</v>
      </c>
      <c r="L810" s="112"/>
      <c r="M810" s="118" t="s">
        <v>2727</v>
      </c>
      <c r="N810" s="65" t="s">
        <v>6557</v>
      </c>
      <c r="O810" s="67" t="s">
        <v>6558</v>
      </c>
      <c r="P810" s="67" t="s">
        <v>2743</v>
      </c>
      <c r="Q810" s="112"/>
      <c r="R810" s="151">
        <v>0</v>
      </c>
      <c r="S810" s="144">
        <v>0</v>
      </c>
      <c r="T810" s="282"/>
      <c r="U810" s="159"/>
      <c r="V810" s="282"/>
      <c r="W810" s="159"/>
      <c r="X810" s="114"/>
      <c r="Y810" s="159"/>
      <c r="Z810" s="114"/>
      <c r="AA810" s="159"/>
      <c r="AB810" s="114"/>
      <c r="AC810" s="159"/>
      <c r="AD810" s="114"/>
      <c r="AE810" s="159"/>
      <c r="AF810" s="114"/>
      <c r="AG810" s="159"/>
      <c r="AH810" s="114"/>
      <c r="AI810" s="159"/>
      <c r="AJ810" s="114"/>
      <c r="AK810" s="159"/>
      <c r="AL810" s="114"/>
      <c r="AM810" s="159"/>
      <c r="AN810" s="144">
        <v>0</v>
      </c>
      <c r="AO810" s="161">
        <v>0</v>
      </c>
      <c r="AP810" s="130">
        <v>0</v>
      </c>
      <c r="AQ810" s="212">
        <v>0</v>
      </c>
      <c r="AR810" s="66">
        <v>0</v>
      </c>
      <c r="AS810" s="120">
        <v>0</v>
      </c>
      <c r="AT810" s="121">
        <v>1</v>
      </c>
      <c r="AU810" s="66">
        <v>0</v>
      </c>
      <c r="AV810" s="122">
        <v>0</v>
      </c>
      <c r="AW810" s="121">
        <v>0</v>
      </c>
      <c r="AX810" s="66">
        <v>0</v>
      </c>
      <c r="AY810" s="122">
        <v>0</v>
      </c>
      <c r="AZ810" s="121">
        <v>0</v>
      </c>
      <c r="BA810" s="66">
        <v>0</v>
      </c>
      <c r="BB810" s="122">
        <v>0</v>
      </c>
      <c r="BC810" s="121">
        <v>0</v>
      </c>
      <c r="BD810" s="66">
        <v>0</v>
      </c>
      <c r="BE810" s="122">
        <v>0</v>
      </c>
      <c r="BF810" s="113">
        <v>0</v>
      </c>
      <c r="BG810" s="66">
        <v>0</v>
      </c>
      <c r="BH810" s="66">
        <v>0</v>
      </c>
      <c r="BI810" s="151">
        <v>5</v>
      </c>
      <c r="BJ810" s="143">
        <v>12</v>
      </c>
      <c r="BK810" s="154">
        <v>12</v>
      </c>
      <c r="BL810" s="144">
        <v>0</v>
      </c>
      <c r="BM810" s="135">
        <v>0</v>
      </c>
      <c r="BN810" s="145">
        <v>0</v>
      </c>
      <c r="BO810" s="135">
        <v>0</v>
      </c>
      <c r="BP810" s="146">
        <v>0</v>
      </c>
      <c r="BQ810" s="135">
        <v>0</v>
      </c>
      <c r="BR810" s="145">
        <v>0</v>
      </c>
      <c r="BS810" s="135">
        <v>0</v>
      </c>
      <c r="BT810" s="155">
        <v>0</v>
      </c>
      <c r="BU810" s="149">
        <v>0</v>
      </c>
      <c r="BV810" s="144">
        <v>0</v>
      </c>
      <c r="BW810" s="145">
        <v>0</v>
      </c>
      <c r="BX810" s="146">
        <v>0</v>
      </c>
      <c r="BY810" s="147" t="s">
        <v>132</v>
      </c>
      <c r="BZ810" s="144">
        <v>0</v>
      </c>
      <c r="CA810" s="145">
        <v>0</v>
      </c>
      <c r="CB810" s="145">
        <v>0</v>
      </c>
      <c r="CC810" s="145">
        <v>0</v>
      </c>
      <c r="CD810" s="144">
        <v>0</v>
      </c>
      <c r="CE810" s="145">
        <v>1304</v>
      </c>
      <c r="CF810" s="145">
        <v>154</v>
      </c>
      <c r="CG810" s="145">
        <v>1001</v>
      </c>
      <c r="CH810" s="134" t="s">
        <v>132</v>
      </c>
      <c r="CI810" s="145"/>
      <c r="CJ810" s="148"/>
      <c r="CK810" s="149"/>
      <c r="CL810" s="144">
        <v>0</v>
      </c>
      <c r="CM810" s="145">
        <v>0</v>
      </c>
      <c r="CN810" s="145">
        <v>0</v>
      </c>
      <c r="CO810" s="134" t="s">
        <v>132</v>
      </c>
      <c r="CP810" s="136"/>
      <c r="CQ810" s="133" t="s">
        <v>132</v>
      </c>
      <c r="CR810" s="134" t="s">
        <v>127</v>
      </c>
      <c r="CS810" s="112" t="s">
        <v>6567</v>
      </c>
      <c r="CT810" s="134" t="s">
        <v>132</v>
      </c>
      <c r="CU810" s="135"/>
      <c r="CV810" s="135"/>
      <c r="CW810" s="136" t="s">
        <v>132</v>
      </c>
      <c r="CX810" s="137" t="s">
        <v>132</v>
      </c>
      <c r="CY810" s="137" t="s">
        <v>127</v>
      </c>
      <c r="CZ810" s="137" t="s">
        <v>132</v>
      </c>
      <c r="DA810" s="61" t="s">
        <v>2773</v>
      </c>
      <c r="DB810" s="156" t="s">
        <v>3003</v>
      </c>
      <c r="DC810" s="138" t="s">
        <v>149</v>
      </c>
      <c r="DD810" s="139" t="s">
        <v>2736</v>
      </c>
      <c r="DE810" s="947" t="s">
        <v>6568</v>
      </c>
    </row>
    <row r="811" spans="1:109" ht="40.5">
      <c r="A811" s="49"/>
      <c r="B811" s="59">
        <f t="shared" ca="1" si="12"/>
        <v>803</v>
      </c>
      <c r="C811" s="115" t="s">
        <v>320</v>
      </c>
      <c r="D811" s="150" t="s">
        <v>6569</v>
      </c>
      <c r="E811" s="65" t="s">
        <v>6570</v>
      </c>
      <c r="F811" s="116" t="s">
        <v>132</v>
      </c>
      <c r="G811" s="117" t="s">
        <v>132</v>
      </c>
      <c r="H811" s="27">
        <v>18872</v>
      </c>
      <c r="I811" s="65" t="s">
        <v>477</v>
      </c>
      <c r="J811" s="67" t="s">
        <v>6571</v>
      </c>
      <c r="K811" s="61" t="s">
        <v>479</v>
      </c>
      <c r="L811" s="112"/>
      <c r="M811" s="118" t="s">
        <v>2727</v>
      </c>
      <c r="N811" s="65" t="s">
        <v>1974</v>
      </c>
      <c r="O811" s="67" t="s">
        <v>6572</v>
      </c>
      <c r="P811" s="67" t="s">
        <v>6573</v>
      </c>
      <c r="Q811" s="112" t="s">
        <v>6574</v>
      </c>
      <c r="R811" s="151">
        <v>0</v>
      </c>
      <c r="S811" s="144">
        <v>0</v>
      </c>
      <c r="T811" s="282"/>
      <c r="U811" s="159"/>
      <c r="V811" s="282"/>
      <c r="W811" s="159"/>
      <c r="X811" s="114"/>
      <c r="Y811" s="159"/>
      <c r="Z811" s="114"/>
      <c r="AA811" s="159"/>
      <c r="AB811" s="114"/>
      <c r="AC811" s="159"/>
      <c r="AD811" s="114"/>
      <c r="AE811" s="159"/>
      <c r="AF811" s="114"/>
      <c r="AG811" s="159"/>
      <c r="AH811" s="114"/>
      <c r="AI811" s="159"/>
      <c r="AJ811" s="114"/>
      <c r="AK811" s="159"/>
      <c r="AL811" s="114"/>
      <c r="AM811" s="159"/>
      <c r="AN811" s="144">
        <v>1</v>
      </c>
      <c r="AO811" s="161">
        <v>0.2</v>
      </c>
      <c r="AP811" s="130">
        <v>1</v>
      </c>
      <c r="AQ811" s="212">
        <v>0</v>
      </c>
      <c r="AR811" s="66">
        <v>0</v>
      </c>
      <c r="AS811" s="120">
        <v>0</v>
      </c>
      <c r="AT811" s="121">
        <v>0</v>
      </c>
      <c r="AU811" s="66">
        <v>0</v>
      </c>
      <c r="AV811" s="122">
        <v>0</v>
      </c>
      <c r="AW811" s="121">
        <v>0</v>
      </c>
      <c r="AX811" s="66">
        <v>2</v>
      </c>
      <c r="AY811" s="122">
        <v>0.3</v>
      </c>
      <c r="AZ811" s="121">
        <v>0</v>
      </c>
      <c r="BA811" s="66">
        <v>0</v>
      </c>
      <c r="BB811" s="122">
        <v>0</v>
      </c>
      <c r="BC811" s="121">
        <v>0</v>
      </c>
      <c r="BD811" s="66">
        <v>0</v>
      </c>
      <c r="BE811" s="122">
        <v>0</v>
      </c>
      <c r="BF811" s="113">
        <v>0</v>
      </c>
      <c r="BG811" s="66">
        <v>1</v>
      </c>
      <c r="BH811" s="66">
        <v>0.1</v>
      </c>
      <c r="BI811" s="151">
        <v>1</v>
      </c>
      <c r="BJ811" s="143">
        <v>5</v>
      </c>
      <c r="BK811" s="154">
        <v>0</v>
      </c>
      <c r="BL811" s="144">
        <v>0</v>
      </c>
      <c r="BM811" s="135">
        <v>0</v>
      </c>
      <c r="BN811" s="145">
        <v>0</v>
      </c>
      <c r="BO811" s="135">
        <v>0</v>
      </c>
      <c r="BP811" s="146">
        <v>0</v>
      </c>
      <c r="BQ811" s="135">
        <v>0</v>
      </c>
      <c r="BR811" s="145">
        <v>0</v>
      </c>
      <c r="BS811" s="135">
        <v>0</v>
      </c>
      <c r="BT811" s="155">
        <v>0</v>
      </c>
      <c r="BU811" s="149">
        <v>0</v>
      </c>
      <c r="BV811" s="144">
        <v>0</v>
      </c>
      <c r="BW811" s="145">
        <v>0</v>
      </c>
      <c r="BX811" s="146">
        <v>0</v>
      </c>
      <c r="BY811" s="147" t="s">
        <v>132</v>
      </c>
      <c r="BZ811" s="144">
        <v>0</v>
      </c>
      <c r="CA811" s="145">
        <v>0</v>
      </c>
      <c r="CB811" s="145">
        <v>0</v>
      </c>
      <c r="CC811" s="145">
        <v>0</v>
      </c>
      <c r="CD811" s="144">
        <v>0</v>
      </c>
      <c r="CE811" s="145">
        <v>0</v>
      </c>
      <c r="CF811" s="145">
        <v>0</v>
      </c>
      <c r="CG811" s="145">
        <v>0</v>
      </c>
      <c r="CH811" s="134" t="s">
        <v>132</v>
      </c>
      <c r="CI811" s="145"/>
      <c r="CJ811" s="148"/>
      <c r="CK811" s="149"/>
      <c r="CL811" s="144">
        <v>0</v>
      </c>
      <c r="CM811" s="145">
        <v>0</v>
      </c>
      <c r="CN811" s="145">
        <v>0</v>
      </c>
      <c r="CO811" s="134" t="s">
        <v>132</v>
      </c>
      <c r="CP811" s="136"/>
      <c r="CQ811" s="133" t="s">
        <v>132</v>
      </c>
      <c r="CR811" s="134" t="s">
        <v>127</v>
      </c>
      <c r="CS811" s="112" t="s">
        <v>6575</v>
      </c>
      <c r="CT811" s="134" t="s">
        <v>132</v>
      </c>
      <c r="CU811" s="135"/>
      <c r="CV811" s="135"/>
      <c r="CW811" s="136" t="s">
        <v>132</v>
      </c>
      <c r="CX811" s="137" t="s">
        <v>132</v>
      </c>
      <c r="CY811" s="137" t="s">
        <v>132</v>
      </c>
      <c r="CZ811" s="137" t="s">
        <v>132</v>
      </c>
      <c r="DA811" s="61"/>
      <c r="DB811" s="156" t="s">
        <v>3015</v>
      </c>
      <c r="DC811" s="138" t="s">
        <v>137</v>
      </c>
      <c r="DD811" s="139" t="s">
        <v>2735</v>
      </c>
      <c r="DE811" s="947" t="s">
        <v>6576</v>
      </c>
    </row>
    <row r="812" spans="1:109" ht="40.5">
      <c r="A812" s="49"/>
      <c r="B812" s="59">
        <f t="shared" ca="1" si="12"/>
        <v>804</v>
      </c>
      <c r="C812" s="115" t="s">
        <v>320</v>
      </c>
      <c r="D812" s="150" t="s">
        <v>6577</v>
      </c>
      <c r="E812" s="65" t="s">
        <v>6578</v>
      </c>
      <c r="F812" s="116" t="s">
        <v>132</v>
      </c>
      <c r="G812" s="117" t="s">
        <v>132</v>
      </c>
      <c r="H812" s="27">
        <v>25303</v>
      </c>
      <c r="I812" s="65" t="s">
        <v>477</v>
      </c>
      <c r="J812" s="67" t="s">
        <v>6571</v>
      </c>
      <c r="K812" s="61" t="s">
        <v>479</v>
      </c>
      <c r="L812" s="112"/>
      <c r="M812" s="118" t="s">
        <v>2727</v>
      </c>
      <c r="N812" s="65" t="s">
        <v>1974</v>
      </c>
      <c r="O812" s="67" t="s">
        <v>6579</v>
      </c>
      <c r="P812" s="67" t="s">
        <v>6573</v>
      </c>
      <c r="Q812" s="112" t="s">
        <v>6580</v>
      </c>
      <c r="R812" s="151">
        <v>0</v>
      </c>
      <c r="S812" s="144">
        <v>0</v>
      </c>
      <c r="T812" s="282"/>
      <c r="U812" s="159"/>
      <c r="V812" s="282"/>
      <c r="W812" s="159"/>
      <c r="X812" s="114"/>
      <c r="Y812" s="159"/>
      <c r="Z812" s="114"/>
      <c r="AA812" s="159"/>
      <c r="AB812" s="114"/>
      <c r="AC812" s="159"/>
      <c r="AD812" s="114"/>
      <c r="AE812" s="159"/>
      <c r="AF812" s="114"/>
      <c r="AG812" s="159"/>
      <c r="AH812" s="114"/>
      <c r="AI812" s="159"/>
      <c r="AJ812" s="114"/>
      <c r="AK812" s="159"/>
      <c r="AL812" s="114"/>
      <c r="AM812" s="159"/>
      <c r="AN812" s="144">
        <v>1</v>
      </c>
      <c r="AO812" s="161">
        <v>0.2</v>
      </c>
      <c r="AP812" s="130">
        <v>1</v>
      </c>
      <c r="AQ812" s="212">
        <v>0</v>
      </c>
      <c r="AR812" s="66">
        <v>0</v>
      </c>
      <c r="AS812" s="120">
        <v>0</v>
      </c>
      <c r="AT812" s="121">
        <v>0</v>
      </c>
      <c r="AU812" s="66">
        <v>0</v>
      </c>
      <c r="AV812" s="122">
        <v>0</v>
      </c>
      <c r="AW812" s="121">
        <v>0</v>
      </c>
      <c r="AX812" s="66">
        <v>2</v>
      </c>
      <c r="AY812" s="122">
        <v>0.5</v>
      </c>
      <c r="AZ812" s="121">
        <v>0</v>
      </c>
      <c r="BA812" s="66">
        <v>0</v>
      </c>
      <c r="BB812" s="122">
        <v>0</v>
      </c>
      <c r="BC812" s="121">
        <v>0</v>
      </c>
      <c r="BD812" s="66">
        <v>0</v>
      </c>
      <c r="BE812" s="122">
        <v>0</v>
      </c>
      <c r="BF812" s="113">
        <v>0</v>
      </c>
      <c r="BG812" s="66">
        <v>1</v>
      </c>
      <c r="BH812" s="66">
        <v>0.1</v>
      </c>
      <c r="BI812" s="151">
        <v>1</v>
      </c>
      <c r="BJ812" s="143">
        <v>11</v>
      </c>
      <c r="BK812" s="154">
        <v>0</v>
      </c>
      <c r="BL812" s="144">
        <v>0</v>
      </c>
      <c r="BM812" s="135">
        <v>0</v>
      </c>
      <c r="BN812" s="145">
        <v>0</v>
      </c>
      <c r="BO812" s="135">
        <v>0</v>
      </c>
      <c r="BP812" s="146">
        <v>0</v>
      </c>
      <c r="BQ812" s="135">
        <v>0</v>
      </c>
      <c r="BR812" s="145">
        <v>0</v>
      </c>
      <c r="BS812" s="135">
        <v>0</v>
      </c>
      <c r="BT812" s="155">
        <v>0</v>
      </c>
      <c r="BU812" s="149">
        <v>0</v>
      </c>
      <c r="BV812" s="144">
        <v>0</v>
      </c>
      <c r="BW812" s="145">
        <v>0</v>
      </c>
      <c r="BX812" s="146">
        <v>0</v>
      </c>
      <c r="BY812" s="147" t="s">
        <v>132</v>
      </c>
      <c r="BZ812" s="144">
        <v>0</v>
      </c>
      <c r="CA812" s="145">
        <v>0</v>
      </c>
      <c r="CB812" s="145">
        <v>0</v>
      </c>
      <c r="CC812" s="145">
        <v>0</v>
      </c>
      <c r="CD812" s="144">
        <v>0</v>
      </c>
      <c r="CE812" s="145">
        <v>0</v>
      </c>
      <c r="CF812" s="145">
        <v>0</v>
      </c>
      <c r="CG812" s="145">
        <v>0</v>
      </c>
      <c r="CH812" s="134" t="s">
        <v>132</v>
      </c>
      <c r="CI812" s="145"/>
      <c r="CJ812" s="148"/>
      <c r="CK812" s="149"/>
      <c r="CL812" s="144">
        <v>0</v>
      </c>
      <c r="CM812" s="145">
        <v>0</v>
      </c>
      <c r="CN812" s="145">
        <v>0</v>
      </c>
      <c r="CO812" s="134" t="s">
        <v>132</v>
      </c>
      <c r="CP812" s="136"/>
      <c r="CQ812" s="133" t="s">
        <v>132</v>
      </c>
      <c r="CR812" s="134" t="s">
        <v>127</v>
      </c>
      <c r="CS812" s="112" t="s">
        <v>6581</v>
      </c>
      <c r="CT812" s="134" t="s">
        <v>132</v>
      </c>
      <c r="CU812" s="135"/>
      <c r="CV812" s="135"/>
      <c r="CW812" s="136" t="s">
        <v>132</v>
      </c>
      <c r="CX812" s="137" t="s">
        <v>132</v>
      </c>
      <c r="CY812" s="137" t="s">
        <v>132</v>
      </c>
      <c r="CZ812" s="137" t="s">
        <v>132</v>
      </c>
      <c r="DA812" s="61"/>
      <c r="DB812" s="156" t="s">
        <v>3015</v>
      </c>
      <c r="DC812" s="138" t="s">
        <v>137</v>
      </c>
      <c r="DD812" s="139" t="s">
        <v>2735</v>
      </c>
      <c r="DE812" s="947" t="s">
        <v>6582</v>
      </c>
    </row>
    <row r="813" spans="1:109" ht="40.5">
      <c r="A813" s="49"/>
      <c r="B813" s="59">
        <f t="shared" ca="1" si="12"/>
        <v>805</v>
      </c>
      <c r="C813" s="115" t="s">
        <v>320</v>
      </c>
      <c r="D813" s="150" t="s">
        <v>6583</v>
      </c>
      <c r="E813" s="65" t="s">
        <v>6584</v>
      </c>
      <c r="F813" s="116" t="s">
        <v>132</v>
      </c>
      <c r="G813" s="117" t="s">
        <v>132</v>
      </c>
      <c r="H813" s="27">
        <v>28277</v>
      </c>
      <c r="I813" s="65" t="s">
        <v>477</v>
      </c>
      <c r="J813" s="67" t="s">
        <v>6585</v>
      </c>
      <c r="K813" s="61" t="s">
        <v>479</v>
      </c>
      <c r="L813" s="112"/>
      <c r="M813" s="118" t="s">
        <v>2727</v>
      </c>
      <c r="N813" s="65" t="s">
        <v>6586</v>
      </c>
      <c r="O813" s="67" t="s">
        <v>6587</v>
      </c>
      <c r="P813" s="67" t="s">
        <v>149</v>
      </c>
      <c r="Q813" s="112" t="s">
        <v>6588</v>
      </c>
      <c r="R813" s="151">
        <v>0</v>
      </c>
      <c r="S813" s="144">
        <v>0</v>
      </c>
      <c r="T813" s="282"/>
      <c r="U813" s="159"/>
      <c r="V813" s="282"/>
      <c r="W813" s="159"/>
      <c r="X813" s="114"/>
      <c r="Y813" s="159"/>
      <c r="Z813" s="114"/>
      <c r="AA813" s="159"/>
      <c r="AB813" s="114"/>
      <c r="AC813" s="159"/>
      <c r="AD813" s="114"/>
      <c r="AE813" s="159"/>
      <c r="AF813" s="114"/>
      <c r="AG813" s="159"/>
      <c r="AH813" s="114"/>
      <c r="AI813" s="159"/>
      <c r="AJ813" s="114"/>
      <c r="AK813" s="159"/>
      <c r="AL813" s="114"/>
      <c r="AM813" s="159"/>
      <c r="AN813" s="144">
        <v>6</v>
      </c>
      <c r="AO813" s="161">
        <v>0.625</v>
      </c>
      <c r="AP813" s="130">
        <v>0</v>
      </c>
      <c r="AQ813" s="212">
        <v>0</v>
      </c>
      <c r="AR813" s="66">
        <v>0</v>
      </c>
      <c r="AS813" s="120">
        <v>0</v>
      </c>
      <c r="AT813" s="121">
        <v>0</v>
      </c>
      <c r="AU813" s="66">
        <v>0</v>
      </c>
      <c r="AV813" s="122">
        <v>0</v>
      </c>
      <c r="AW813" s="121">
        <v>2</v>
      </c>
      <c r="AX813" s="66">
        <v>1</v>
      </c>
      <c r="AY813" s="122">
        <v>0.2</v>
      </c>
      <c r="AZ813" s="121">
        <v>0</v>
      </c>
      <c r="BA813" s="66">
        <v>0</v>
      </c>
      <c r="BB813" s="122">
        <v>0</v>
      </c>
      <c r="BC813" s="121">
        <v>0</v>
      </c>
      <c r="BD813" s="66">
        <v>0</v>
      </c>
      <c r="BE813" s="122">
        <v>0</v>
      </c>
      <c r="BF813" s="113">
        <v>1</v>
      </c>
      <c r="BG813" s="66">
        <v>0</v>
      </c>
      <c r="BH813" s="66">
        <v>0</v>
      </c>
      <c r="BI813" s="151">
        <v>5</v>
      </c>
      <c r="BJ813" s="143">
        <v>9</v>
      </c>
      <c r="BK813" s="154">
        <v>0</v>
      </c>
      <c r="BL813" s="144">
        <v>0</v>
      </c>
      <c r="BM813" s="135">
        <v>0</v>
      </c>
      <c r="BN813" s="145">
        <v>0</v>
      </c>
      <c r="BO813" s="135">
        <v>0</v>
      </c>
      <c r="BP813" s="146">
        <v>0</v>
      </c>
      <c r="BQ813" s="135">
        <v>0</v>
      </c>
      <c r="BR813" s="145">
        <v>0</v>
      </c>
      <c r="BS813" s="135">
        <v>0</v>
      </c>
      <c r="BT813" s="155">
        <v>0</v>
      </c>
      <c r="BU813" s="149">
        <v>0</v>
      </c>
      <c r="BV813" s="144">
        <v>0</v>
      </c>
      <c r="BW813" s="145">
        <v>63</v>
      </c>
      <c r="BX813" s="146">
        <v>12</v>
      </c>
      <c r="BY813" s="147" t="s">
        <v>132</v>
      </c>
      <c r="BZ813" s="144">
        <v>0</v>
      </c>
      <c r="CA813" s="145">
        <v>0</v>
      </c>
      <c r="CB813" s="145">
        <v>0</v>
      </c>
      <c r="CC813" s="145">
        <v>0</v>
      </c>
      <c r="CD813" s="144">
        <v>0</v>
      </c>
      <c r="CE813" s="145">
        <v>0</v>
      </c>
      <c r="CF813" s="145">
        <v>0</v>
      </c>
      <c r="CG813" s="145">
        <v>0</v>
      </c>
      <c r="CH813" s="134" t="s">
        <v>132</v>
      </c>
      <c r="CI813" s="145"/>
      <c r="CJ813" s="148"/>
      <c r="CK813" s="149"/>
      <c r="CL813" s="144">
        <v>0</v>
      </c>
      <c r="CM813" s="145">
        <v>0</v>
      </c>
      <c r="CN813" s="145">
        <v>0</v>
      </c>
      <c r="CO813" s="134" t="s">
        <v>132</v>
      </c>
      <c r="CP813" s="136"/>
      <c r="CQ813" s="133" t="s">
        <v>132</v>
      </c>
      <c r="CR813" s="134" t="s">
        <v>127</v>
      </c>
      <c r="CS813" s="112" t="s">
        <v>6589</v>
      </c>
      <c r="CT813" s="134" t="s">
        <v>132</v>
      </c>
      <c r="CU813" s="135"/>
      <c r="CV813" s="135"/>
      <c r="CW813" s="136" t="s">
        <v>132</v>
      </c>
      <c r="CX813" s="137" t="s">
        <v>132</v>
      </c>
      <c r="CY813" s="137" t="s">
        <v>132</v>
      </c>
      <c r="CZ813" s="137" t="s">
        <v>132</v>
      </c>
      <c r="DA813" s="162"/>
      <c r="DB813" s="156" t="s">
        <v>3015</v>
      </c>
      <c r="DC813" s="138" t="s">
        <v>143</v>
      </c>
      <c r="DD813" s="128" t="s">
        <v>2735</v>
      </c>
      <c r="DE813" s="947" t="s">
        <v>150</v>
      </c>
    </row>
    <row r="814" spans="1:109">
      <c r="A814" s="49"/>
      <c r="B814" s="59">
        <f t="shared" ca="1" si="12"/>
        <v>806</v>
      </c>
      <c r="C814" s="115" t="s">
        <v>320</v>
      </c>
      <c r="D814" s="150" t="s">
        <v>6590</v>
      </c>
      <c r="E814" s="65" t="s">
        <v>6591</v>
      </c>
      <c r="F814" s="116" t="s">
        <v>132</v>
      </c>
      <c r="G814" s="117" t="s">
        <v>132</v>
      </c>
      <c r="H814" s="27">
        <v>35912</v>
      </c>
      <c r="I814" s="65" t="s">
        <v>477</v>
      </c>
      <c r="J814" s="67" t="s">
        <v>6592</v>
      </c>
      <c r="K814" s="61" t="s">
        <v>479</v>
      </c>
      <c r="L814" s="112"/>
      <c r="M814" s="118" t="s">
        <v>2727</v>
      </c>
      <c r="N814" s="65" t="s">
        <v>6593</v>
      </c>
      <c r="O814" s="67" t="s">
        <v>6594</v>
      </c>
      <c r="P814" s="67" t="s">
        <v>2743</v>
      </c>
      <c r="Q814" s="112"/>
      <c r="R814" s="151">
        <v>0</v>
      </c>
      <c r="S814" s="144">
        <v>1</v>
      </c>
      <c r="T814" s="282" t="s">
        <v>944</v>
      </c>
      <c r="U814" s="159">
        <v>20</v>
      </c>
      <c r="V814" s="282"/>
      <c r="W814" s="159"/>
      <c r="X814" s="114"/>
      <c r="Y814" s="159"/>
      <c r="Z814" s="114"/>
      <c r="AA814" s="159"/>
      <c r="AB814" s="114"/>
      <c r="AC814" s="159"/>
      <c r="AD814" s="114"/>
      <c r="AE814" s="159"/>
      <c r="AF814" s="114"/>
      <c r="AG814" s="159"/>
      <c r="AH814" s="114"/>
      <c r="AI814" s="159"/>
      <c r="AJ814" s="114"/>
      <c r="AK814" s="159"/>
      <c r="AL814" s="114"/>
      <c r="AM814" s="159"/>
      <c r="AN814" s="144">
        <v>1</v>
      </c>
      <c r="AO814" s="161">
        <v>0.08</v>
      </c>
      <c r="AP814" s="130">
        <v>0</v>
      </c>
      <c r="AQ814" s="212">
        <v>2</v>
      </c>
      <c r="AR814" s="66">
        <v>0</v>
      </c>
      <c r="AS814" s="120">
        <v>0</v>
      </c>
      <c r="AT814" s="121">
        <v>0</v>
      </c>
      <c r="AU814" s="66">
        <v>0</v>
      </c>
      <c r="AV814" s="122">
        <v>0</v>
      </c>
      <c r="AW814" s="121">
        <v>2</v>
      </c>
      <c r="AX814" s="66">
        <v>0</v>
      </c>
      <c r="AY814" s="122">
        <v>0</v>
      </c>
      <c r="AZ814" s="121">
        <v>0</v>
      </c>
      <c r="BA814" s="66">
        <v>0</v>
      </c>
      <c r="BB814" s="122">
        <v>0</v>
      </c>
      <c r="BC814" s="121">
        <v>0</v>
      </c>
      <c r="BD814" s="66">
        <v>0</v>
      </c>
      <c r="BE814" s="122">
        <v>0</v>
      </c>
      <c r="BF814" s="113">
        <v>2</v>
      </c>
      <c r="BG814" s="66">
        <v>0</v>
      </c>
      <c r="BH814" s="66">
        <v>0</v>
      </c>
      <c r="BI814" s="151">
        <v>5</v>
      </c>
      <c r="BJ814" s="143">
        <v>28</v>
      </c>
      <c r="BK814" s="154">
        <v>0</v>
      </c>
      <c r="BL814" s="144">
        <v>0</v>
      </c>
      <c r="BM814" s="135">
        <v>0</v>
      </c>
      <c r="BN814" s="145">
        <v>0</v>
      </c>
      <c r="BO814" s="135">
        <v>0</v>
      </c>
      <c r="BP814" s="146">
        <v>0</v>
      </c>
      <c r="BQ814" s="135">
        <v>0</v>
      </c>
      <c r="BR814" s="145">
        <v>0</v>
      </c>
      <c r="BS814" s="135">
        <v>0</v>
      </c>
      <c r="BT814" s="155">
        <v>0</v>
      </c>
      <c r="BU814" s="149">
        <v>0</v>
      </c>
      <c r="BV814" s="144">
        <v>1</v>
      </c>
      <c r="BW814" s="145">
        <v>10</v>
      </c>
      <c r="BX814" s="146">
        <v>6</v>
      </c>
      <c r="BY814" s="147" t="s">
        <v>132</v>
      </c>
      <c r="BZ814" s="144">
        <v>1</v>
      </c>
      <c r="CA814" s="145">
        <v>43</v>
      </c>
      <c r="CB814" s="145">
        <v>43</v>
      </c>
      <c r="CC814" s="145">
        <v>43</v>
      </c>
      <c r="CD814" s="144">
        <v>0</v>
      </c>
      <c r="CE814" s="145">
        <v>0</v>
      </c>
      <c r="CF814" s="145">
        <v>0</v>
      </c>
      <c r="CG814" s="145">
        <v>0</v>
      </c>
      <c r="CH814" s="134" t="s">
        <v>127</v>
      </c>
      <c r="CI814" s="145">
        <v>0</v>
      </c>
      <c r="CJ814" s="148">
        <v>2</v>
      </c>
      <c r="CK814" s="149">
        <v>0</v>
      </c>
      <c r="CL814" s="144">
        <v>0</v>
      </c>
      <c r="CM814" s="145">
        <v>0</v>
      </c>
      <c r="CN814" s="145">
        <v>0</v>
      </c>
      <c r="CO814" s="134" t="s">
        <v>132</v>
      </c>
      <c r="CP814" s="136"/>
      <c r="CQ814" s="133" t="s">
        <v>132</v>
      </c>
      <c r="CR814" s="134" t="s">
        <v>132</v>
      </c>
      <c r="CS814" s="112"/>
      <c r="CT814" s="134" t="s">
        <v>132</v>
      </c>
      <c r="CU814" s="135"/>
      <c r="CV814" s="135"/>
      <c r="CW814" s="136" t="s">
        <v>132</v>
      </c>
      <c r="CX814" s="137" t="s">
        <v>132</v>
      </c>
      <c r="CY814" s="137" t="s">
        <v>132</v>
      </c>
      <c r="CZ814" s="137" t="s">
        <v>132</v>
      </c>
      <c r="DA814" s="163"/>
      <c r="DB814" s="156" t="s">
        <v>2744</v>
      </c>
      <c r="DC814" s="138" t="s">
        <v>149</v>
      </c>
      <c r="DD814" s="139" t="s">
        <v>2735</v>
      </c>
      <c r="DE814" s="947" t="s">
        <v>150</v>
      </c>
    </row>
    <row r="815" spans="1:109">
      <c r="A815" s="49"/>
      <c r="B815" s="59">
        <f t="shared" ca="1" si="12"/>
        <v>807</v>
      </c>
      <c r="C815" s="115" t="s">
        <v>320</v>
      </c>
      <c r="D815" s="150" t="s">
        <v>6595</v>
      </c>
      <c r="E815" s="65" t="s">
        <v>6596</v>
      </c>
      <c r="F815" s="116" t="s">
        <v>132</v>
      </c>
      <c r="G815" s="117" t="s">
        <v>132</v>
      </c>
      <c r="H815" s="27">
        <v>27334</v>
      </c>
      <c r="I815" s="65" t="s">
        <v>477</v>
      </c>
      <c r="J815" s="67" t="s">
        <v>6592</v>
      </c>
      <c r="K815" s="61" t="s">
        <v>479</v>
      </c>
      <c r="L815" s="112"/>
      <c r="M815" s="118" t="s">
        <v>2727</v>
      </c>
      <c r="N815" s="65" t="s">
        <v>6593</v>
      </c>
      <c r="O815" s="67" t="s">
        <v>6597</v>
      </c>
      <c r="P815" s="67" t="s">
        <v>149</v>
      </c>
      <c r="Q815" s="112" t="s">
        <v>6598</v>
      </c>
      <c r="R815" s="151">
        <v>0</v>
      </c>
      <c r="S815" s="144">
        <v>0</v>
      </c>
      <c r="T815" s="282"/>
      <c r="U815" s="159"/>
      <c r="V815" s="282"/>
      <c r="W815" s="159"/>
      <c r="X815" s="114"/>
      <c r="Y815" s="159"/>
      <c r="Z815" s="114"/>
      <c r="AA815" s="159"/>
      <c r="AB815" s="114"/>
      <c r="AC815" s="159"/>
      <c r="AD815" s="114"/>
      <c r="AE815" s="159"/>
      <c r="AF815" s="114"/>
      <c r="AG815" s="159"/>
      <c r="AH815" s="114"/>
      <c r="AI815" s="159"/>
      <c r="AJ815" s="114"/>
      <c r="AK815" s="159"/>
      <c r="AL815" s="114"/>
      <c r="AM815" s="159"/>
      <c r="AN815" s="144">
        <v>1</v>
      </c>
      <c r="AO815" s="161">
        <v>0.02</v>
      </c>
      <c r="AP815" s="130">
        <v>1</v>
      </c>
      <c r="AQ815" s="212">
        <v>0</v>
      </c>
      <c r="AR815" s="66">
        <v>0</v>
      </c>
      <c r="AS815" s="120">
        <v>0</v>
      </c>
      <c r="AT815" s="121">
        <v>0</v>
      </c>
      <c r="AU815" s="66">
        <v>0</v>
      </c>
      <c r="AV815" s="122">
        <v>0</v>
      </c>
      <c r="AW815" s="121">
        <v>0</v>
      </c>
      <c r="AX815" s="66">
        <v>1</v>
      </c>
      <c r="AY815" s="122">
        <v>0.7</v>
      </c>
      <c r="AZ815" s="121">
        <v>0</v>
      </c>
      <c r="BA815" s="66">
        <v>0</v>
      </c>
      <c r="BB815" s="122">
        <v>0</v>
      </c>
      <c r="BC815" s="121">
        <v>0</v>
      </c>
      <c r="BD815" s="66">
        <v>0</v>
      </c>
      <c r="BE815" s="122">
        <v>0</v>
      </c>
      <c r="BF815" s="113">
        <v>0</v>
      </c>
      <c r="BG815" s="66">
        <v>0</v>
      </c>
      <c r="BH815" s="66">
        <v>0</v>
      </c>
      <c r="BI815" s="151">
        <v>0.5</v>
      </c>
      <c r="BJ815" s="143">
        <v>4</v>
      </c>
      <c r="BK815" s="154">
        <v>0</v>
      </c>
      <c r="BL815" s="144">
        <v>0</v>
      </c>
      <c r="BM815" s="135">
        <v>0</v>
      </c>
      <c r="BN815" s="145">
        <v>0</v>
      </c>
      <c r="BO815" s="135">
        <v>0</v>
      </c>
      <c r="BP815" s="146">
        <v>0</v>
      </c>
      <c r="BQ815" s="135">
        <v>0</v>
      </c>
      <c r="BR815" s="145">
        <v>0</v>
      </c>
      <c r="BS815" s="135">
        <v>0</v>
      </c>
      <c r="BT815" s="155">
        <v>0</v>
      </c>
      <c r="BU815" s="149">
        <v>0</v>
      </c>
      <c r="BV815" s="144">
        <v>0</v>
      </c>
      <c r="BW815" s="145">
        <v>0</v>
      </c>
      <c r="BX815" s="146">
        <v>0</v>
      </c>
      <c r="BY815" s="147" t="s">
        <v>132</v>
      </c>
      <c r="BZ815" s="144">
        <v>0</v>
      </c>
      <c r="CA815" s="145">
        <v>0</v>
      </c>
      <c r="CB815" s="145">
        <v>0</v>
      </c>
      <c r="CC815" s="145">
        <v>0</v>
      </c>
      <c r="CD815" s="144">
        <v>0</v>
      </c>
      <c r="CE815" s="145">
        <v>0</v>
      </c>
      <c r="CF815" s="145">
        <v>0</v>
      </c>
      <c r="CG815" s="145">
        <v>0</v>
      </c>
      <c r="CH815" s="134" t="s">
        <v>132</v>
      </c>
      <c r="CI815" s="145"/>
      <c r="CJ815" s="148"/>
      <c r="CK815" s="149"/>
      <c r="CL815" s="144">
        <v>0</v>
      </c>
      <c r="CM815" s="145">
        <v>0</v>
      </c>
      <c r="CN815" s="145">
        <v>0</v>
      </c>
      <c r="CO815" s="134" t="s">
        <v>132</v>
      </c>
      <c r="CP815" s="136"/>
      <c r="CQ815" s="133" t="s">
        <v>132</v>
      </c>
      <c r="CR815" s="134" t="s">
        <v>132</v>
      </c>
      <c r="CS815" s="112"/>
      <c r="CT815" s="134" t="s">
        <v>132</v>
      </c>
      <c r="CU815" s="135"/>
      <c r="CV815" s="135"/>
      <c r="CW815" s="136" t="s">
        <v>132</v>
      </c>
      <c r="CX815" s="137" t="s">
        <v>132</v>
      </c>
      <c r="CY815" s="137" t="s">
        <v>132</v>
      </c>
      <c r="CZ815" s="137" t="s">
        <v>132</v>
      </c>
      <c r="DA815" s="163"/>
      <c r="DB815" s="156" t="s">
        <v>3015</v>
      </c>
      <c r="DC815" s="138" t="s">
        <v>137</v>
      </c>
      <c r="DD815" s="139" t="s">
        <v>2735</v>
      </c>
      <c r="DE815" s="947" t="s">
        <v>150</v>
      </c>
    </row>
    <row r="816" spans="1:109">
      <c r="A816" s="49"/>
      <c r="B816" s="59">
        <f t="shared" ca="1" si="12"/>
        <v>808</v>
      </c>
      <c r="C816" s="115" t="s">
        <v>320</v>
      </c>
      <c r="D816" s="150" t="s">
        <v>6599</v>
      </c>
      <c r="E816" s="65" t="s">
        <v>6600</v>
      </c>
      <c r="F816" s="116" t="s">
        <v>132</v>
      </c>
      <c r="G816" s="117" t="s">
        <v>132</v>
      </c>
      <c r="H816" s="27">
        <v>20576</v>
      </c>
      <c r="I816" s="65" t="s">
        <v>477</v>
      </c>
      <c r="J816" s="67" t="s">
        <v>6592</v>
      </c>
      <c r="K816" s="61" t="s">
        <v>479</v>
      </c>
      <c r="L816" s="112"/>
      <c r="M816" s="118" t="s">
        <v>2727</v>
      </c>
      <c r="N816" s="65" t="s">
        <v>6593</v>
      </c>
      <c r="O816" s="67" t="s">
        <v>6601</v>
      </c>
      <c r="P816" s="67" t="s">
        <v>149</v>
      </c>
      <c r="Q816" s="112" t="s">
        <v>4225</v>
      </c>
      <c r="R816" s="151">
        <v>0</v>
      </c>
      <c r="S816" s="144">
        <v>0</v>
      </c>
      <c r="T816" s="739"/>
      <c r="U816" s="159"/>
      <c r="V816" s="739"/>
      <c r="W816" s="159"/>
      <c r="X816" s="368"/>
      <c r="Y816" s="159"/>
      <c r="Z816" s="368"/>
      <c r="AA816" s="159"/>
      <c r="AB816" s="368"/>
      <c r="AC816" s="159"/>
      <c r="AD816" s="368"/>
      <c r="AE816" s="159"/>
      <c r="AF816" s="368"/>
      <c r="AG816" s="159"/>
      <c r="AH816" s="368"/>
      <c r="AI816" s="159"/>
      <c r="AJ816" s="368"/>
      <c r="AK816" s="159"/>
      <c r="AL816" s="368"/>
      <c r="AM816" s="159"/>
      <c r="AN816" s="369">
        <v>3</v>
      </c>
      <c r="AO816" s="161">
        <v>0.12</v>
      </c>
      <c r="AP816" s="130">
        <v>0</v>
      </c>
      <c r="AQ816" s="212">
        <v>2</v>
      </c>
      <c r="AR816" s="66">
        <v>0</v>
      </c>
      <c r="AS816" s="120">
        <v>1</v>
      </c>
      <c r="AT816" s="121">
        <v>0</v>
      </c>
      <c r="AU816" s="66">
        <v>0</v>
      </c>
      <c r="AV816" s="122">
        <v>0</v>
      </c>
      <c r="AW816" s="121">
        <v>2</v>
      </c>
      <c r="AX816" s="66">
        <v>0</v>
      </c>
      <c r="AY816" s="122">
        <v>0</v>
      </c>
      <c r="AZ816" s="121">
        <v>0</v>
      </c>
      <c r="BA816" s="66">
        <v>0</v>
      </c>
      <c r="BB816" s="122">
        <v>0</v>
      </c>
      <c r="BC816" s="121">
        <v>0</v>
      </c>
      <c r="BD816" s="66">
        <v>0</v>
      </c>
      <c r="BE816" s="122">
        <v>0</v>
      </c>
      <c r="BF816" s="113">
        <v>0</v>
      </c>
      <c r="BG816" s="66">
        <v>0</v>
      </c>
      <c r="BH816" s="66">
        <v>0</v>
      </c>
      <c r="BI816" s="151">
        <v>2.5</v>
      </c>
      <c r="BJ816" s="143">
        <v>7</v>
      </c>
      <c r="BK816" s="154">
        <v>0</v>
      </c>
      <c r="BL816" s="144">
        <v>0</v>
      </c>
      <c r="BM816" s="135">
        <v>0</v>
      </c>
      <c r="BN816" s="145">
        <v>0</v>
      </c>
      <c r="BO816" s="135">
        <v>0</v>
      </c>
      <c r="BP816" s="146">
        <v>0</v>
      </c>
      <c r="BQ816" s="135">
        <v>0</v>
      </c>
      <c r="BR816" s="145">
        <v>0</v>
      </c>
      <c r="BS816" s="135">
        <v>0</v>
      </c>
      <c r="BT816" s="155">
        <v>0</v>
      </c>
      <c r="BU816" s="149">
        <v>0</v>
      </c>
      <c r="BV816" s="144">
        <v>0</v>
      </c>
      <c r="BW816" s="145">
        <v>0</v>
      </c>
      <c r="BX816" s="146">
        <v>0</v>
      </c>
      <c r="BY816" s="147" t="s">
        <v>132</v>
      </c>
      <c r="BZ816" s="144">
        <v>0</v>
      </c>
      <c r="CA816" s="145">
        <v>0</v>
      </c>
      <c r="CB816" s="145">
        <v>0</v>
      </c>
      <c r="CC816" s="145">
        <v>0</v>
      </c>
      <c r="CD816" s="144">
        <v>0</v>
      </c>
      <c r="CE816" s="145">
        <v>0</v>
      </c>
      <c r="CF816" s="145">
        <v>0</v>
      </c>
      <c r="CG816" s="145">
        <v>0</v>
      </c>
      <c r="CH816" s="134" t="s">
        <v>132</v>
      </c>
      <c r="CI816" s="145"/>
      <c r="CJ816" s="148"/>
      <c r="CK816" s="149"/>
      <c r="CL816" s="144">
        <v>0</v>
      </c>
      <c r="CM816" s="145">
        <v>0</v>
      </c>
      <c r="CN816" s="145">
        <v>0</v>
      </c>
      <c r="CO816" s="134" t="s">
        <v>132</v>
      </c>
      <c r="CP816" s="136"/>
      <c r="CQ816" s="133" t="s">
        <v>132</v>
      </c>
      <c r="CR816" s="134" t="s">
        <v>132</v>
      </c>
      <c r="CS816" s="112"/>
      <c r="CT816" s="134" t="s">
        <v>132</v>
      </c>
      <c r="CU816" s="135"/>
      <c r="CV816" s="135"/>
      <c r="CW816" s="136" t="s">
        <v>132</v>
      </c>
      <c r="CX816" s="137" t="s">
        <v>132</v>
      </c>
      <c r="CY816" s="137" t="s">
        <v>132</v>
      </c>
      <c r="CZ816" s="137" t="s">
        <v>132</v>
      </c>
      <c r="DA816" s="163"/>
      <c r="DB816" s="156" t="s">
        <v>3015</v>
      </c>
      <c r="DC816" s="138" t="s">
        <v>137</v>
      </c>
      <c r="DD816" s="139" t="s">
        <v>2735</v>
      </c>
      <c r="DE816" s="947" t="s">
        <v>150</v>
      </c>
    </row>
    <row r="817" spans="1:109">
      <c r="A817" s="49"/>
      <c r="B817" s="59">
        <f t="shared" ca="1" si="12"/>
        <v>809</v>
      </c>
      <c r="C817" s="132" t="s">
        <v>325</v>
      </c>
      <c r="D817" s="150" t="s">
        <v>6602</v>
      </c>
      <c r="E817" s="65" t="s">
        <v>6603</v>
      </c>
      <c r="F817" s="116" t="s">
        <v>132</v>
      </c>
      <c r="G817" s="117" t="s">
        <v>132</v>
      </c>
      <c r="H817" s="27">
        <v>39173</v>
      </c>
      <c r="I817" s="73" t="s">
        <v>528</v>
      </c>
      <c r="J817" s="67" t="s">
        <v>6604</v>
      </c>
      <c r="K817" s="61" t="s">
        <v>479</v>
      </c>
      <c r="L817" s="112"/>
      <c r="M817" s="118" t="s">
        <v>132</v>
      </c>
      <c r="N817" s="65" t="s">
        <v>2108</v>
      </c>
      <c r="O817" s="67" t="s">
        <v>6605</v>
      </c>
      <c r="P817" s="61" t="s">
        <v>149</v>
      </c>
      <c r="Q817" s="112" t="s">
        <v>6606</v>
      </c>
      <c r="R817" s="151">
        <v>0</v>
      </c>
      <c r="S817" s="144">
        <v>0</v>
      </c>
      <c r="T817" s="815"/>
      <c r="U817" s="274"/>
      <c r="V817" s="815"/>
      <c r="W817" s="274"/>
      <c r="X817" s="119"/>
      <c r="Y817" s="274"/>
      <c r="Z817" s="119"/>
      <c r="AA817" s="274"/>
      <c r="AB817" s="119"/>
      <c r="AC817" s="274"/>
      <c r="AD817" s="119"/>
      <c r="AE817" s="274"/>
      <c r="AF817" s="119"/>
      <c r="AG817" s="274"/>
      <c r="AH817" s="119"/>
      <c r="AI817" s="274"/>
      <c r="AJ817" s="119"/>
      <c r="AK817" s="274"/>
      <c r="AL817" s="119"/>
      <c r="AM817" s="274"/>
      <c r="AN817" s="153">
        <v>1</v>
      </c>
      <c r="AO817" s="280">
        <v>0.15</v>
      </c>
      <c r="AP817" s="130">
        <v>0</v>
      </c>
      <c r="AQ817" s="212">
        <v>0</v>
      </c>
      <c r="AR817" s="66">
        <v>0</v>
      </c>
      <c r="AS817" s="120">
        <v>1</v>
      </c>
      <c r="AT817" s="121">
        <v>0</v>
      </c>
      <c r="AU817" s="66">
        <v>0</v>
      </c>
      <c r="AV817" s="122">
        <v>0</v>
      </c>
      <c r="AW817" s="121">
        <v>0</v>
      </c>
      <c r="AX817" s="66">
        <v>1</v>
      </c>
      <c r="AY817" s="122">
        <v>0.15</v>
      </c>
      <c r="AZ817" s="121">
        <v>0</v>
      </c>
      <c r="BA817" s="66">
        <v>1</v>
      </c>
      <c r="BB817" s="122">
        <v>0.15</v>
      </c>
      <c r="BC817" s="121">
        <v>0</v>
      </c>
      <c r="BD817" s="66">
        <v>0</v>
      </c>
      <c r="BE817" s="122">
        <v>0</v>
      </c>
      <c r="BF817" s="113">
        <v>0</v>
      </c>
      <c r="BG817" s="66">
        <v>1</v>
      </c>
      <c r="BH817" s="66">
        <v>0.15</v>
      </c>
      <c r="BI817" s="151">
        <v>2</v>
      </c>
      <c r="BJ817" s="158">
        <v>6</v>
      </c>
      <c r="BK817" s="154">
        <v>0</v>
      </c>
      <c r="BL817" s="144">
        <v>0</v>
      </c>
      <c r="BM817" s="135">
        <v>0</v>
      </c>
      <c r="BN817" s="145">
        <v>0</v>
      </c>
      <c r="BO817" s="135">
        <v>0</v>
      </c>
      <c r="BP817" s="135">
        <v>0</v>
      </c>
      <c r="BQ817" s="135">
        <v>0</v>
      </c>
      <c r="BR817" s="145">
        <v>0</v>
      </c>
      <c r="BS817" s="135">
        <v>0</v>
      </c>
      <c r="BT817" s="158">
        <v>0</v>
      </c>
      <c r="BU817" s="149">
        <v>0</v>
      </c>
      <c r="BV817" s="144">
        <v>0</v>
      </c>
      <c r="BW817" s="145">
        <v>0</v>
      </c>
      <c r="BX817" s="158">
        <v>0</v>
      </c>
      <c r="BY817" s="147" t="s">
        <v>132</v>
      </c>
      <c r="BZ817" s="144">
        <v>0</v>
      </c>
      <c r="CA817" s="145">
        <v>0</v>
      </c>
      <c r="CB817" s="145">
        <v>0</v>
      </c>
      <c r="CC817" s="145">
        <v>0</v>
      </c>
      <c r="CD817" s="144">
        <v>0</v>
      </c>
      <c r="CE817" s="145">
        <v>0</v>
      </c>
      <c r="CF817" s="145">
        <v>0</v>
      </c>
      <c r="CG817" s="145">
        <v>0</v>
      </c>
      <c r="CH817" s="134" t="s">
        <v>132</v>
      </c>
      <c r="CI817" s="145"/>
      <c r="CJ817" s="158"/>
      <c r="CK817" s="149"/>
      <c r="CL817" s="144">
        <v>0</v>
      </c>
      <c r="CM817" s="145">
        <v>0</v>
      </c>
      <c r="CN817" s="145">
        <v>0</v>
      </c>
      <c r="CO817" s="134" t="s">
        <v>132</v>
      </c>
      <c r="CP817" s="136"/>
      <c r="CQ817" s="133" t="s">
        <v>132</v>
      </c>
      <c r="CR817" s="134" t="s">
        <v>132</v>
      </c>
      <c r="CS817" s="112"/>
      <c r="CT817" s="134" t="s">
        <v>127</v>
      </c>
      <c r="CU817" s="135">
        <v>0</v>
      </c>
      <c r="CV817" s="135">
        <v>62</v>
      </c>
      <c r="CW817" s="136" t="s">
        <v>132</v>
      </c>
      <c r="CX817" s="137" t="s">
        <v>132</v>
      </c>
      <c r="CY817" s="137" t="s">
        <v>132</v>
      </c>
      <c r="CZ817" s="137" t="s">
        <v>132</v>
      </c>
      <c r="DA817" s="61" t="s">
        <v>4077</v>
      </c>
      <c r="DB817" s="156" t="s">
        <v>3015</v>
      </c>
      <c r="DC817" s="138" t="s">
        <v>143</v>
      </c>
      <c r="DD817" s="139" t="s">
        <v>2736</v>
      </c>
      <c r="DE817" s="960" t="s">
        <v>144</v>
      </c>
    </row>
    <row r="818" spans="1:109">
      <c r="A818" s="49"/>
      <c r="B818" s="59">
        <f t="shared" ca="1" si="12"/>
        <v>810</v>
      </c>
      <c r="C818" s="115" t="s">
        <v>325</v>
      </c>
      <c r="D818" s="150" t="s">
        <v>6607</v>
      </c>
      <c r="E818" s="65" t="s">
        <v>6608</v>
      </c>
      <c r="F818" s="116" t="s">
        <v>132</v>
      </c>
      <c r="G818" s="117" t="s">
        <v>132</v>
      </c>
      <c r="H818" s="27">
        <v>39173</v>
      </c>
      <c r="I818" s="65" t="s">
        <v>528</v>
      </c>
      <c r="J818" s="67" t="s">
        <v>6604</v>
      </c>
      <c r="K818" s="61" t="s">
        <v>479</v>
      </c>
      <c r="L818" s="112"/>
      <c r="M818" s="118" t="s">
        <v>132</v>
      </c>
      <c r="N818" s="65" t="s">
        <v>2108</v>
      </c>
      <c r="O818" s="67" t="s">
        <v>6609</v>
      </c>
      <c r="P818" s="61" t="s">
        <v>149</v>
      </c>
      <c r="Q818" s="112" t="s">
        <v>6610</v>
      </c>
      <c r="R818" s="151">
        <v>0</v>
      </c>
      <c r="S818" s="144">
        <v>0</v>
      </c>
      <c r="T818" s="282"/>
      <c r="U818" s="159"/>
      <c r="V818" s="282"/>
      <c r="W818" s="159"/>
      <c r="X818" s="114"/>
      <c r="Y818" s="159"/>
      <c r="Z818" s="114"/>
      <c r="AA818" s="159"/>
      <c r="AB818" s="114"/>
      <c r="AC818" s="159"/>
      <c r="AD818" s="114"/>
      <c r="AE818" s="159"/>
      <c r="AF818" s="114"/>
      <c r="AG818" s="159"/>
      <c r="AH818" s="114"/>
      <c r="AI818" s="159"/>
      <c r="AJ818" s="114"/>
      <c r="AK818" s="159"/>
      <c r="AL818" s="114"/>
      <c r="AM818" s="159"/>
      <c r="AN818" s="144">
        <v>1</v>
      </c>
      <c r="AO818" s="160">
        <v>0.15</v>
      </c>
      <c r="AP818" s="130">
        <v>0</v>
      </c>
      <c r="AQ818" s="212">
        <v>0</v>
      </c>
      <c r="AR818" s="66">
        <v>0</v>
      </c>
      <c r="AS818" s="120">
        <v>1</v>
      </c>
      <c r="AT818" s="121">
        <v>0</v>
      </c>
      <c r="AU818" s="66">
        <v>0</v>
      </c>
      <c r="AV818" s="122">
        <v>0</v>
      </c>
      <c r="AW818" s="121">
        <v>0</v>
      </c>
      <c r="AX818" s="66">
        <v>1</v>
      </c>
      <c r="AY818" s="122">
        <v>0.15</v>
      </c>
      <c r="AZ818" s="121">
        <v>0</v>
      </c>
      <c r="BA818" s="66">
        <v>1</v>
      </c>
      <c r="BB818" s="122">
        <v>0.15</v>
      </c>
      <c r="BC818" s="121">
        <v>0</v>
      </c>
      <c r="BD818" s="66">
        <v>0</v>
      </c>
      <c r="BE818" s="122">
        <v>0</v>
      </c>
      <c r="BF818" s="113">
        <v>0</v>
      </c>
      <c r="BG818" s="66">
        <v>1</v>
      </c>
      <c r="BH818" s="66">
        <v>0.15</v>
      </c>
      <c r="BI818" s="151">
        <v>2</v>
      </c>
      <c r="BJ818" s="143">
        <v>9</v>
      </c>
      <c r="BK818" s="154">
        <v>0</v>
      </c>
      <c r="BL818" s="144">
        <v>0</v>
      </c>
      <c r="BM818" s="135">
        <v>0</v>
      </c>
      <c r="BN818" s="145">
        <v>0</v>
      </c>
      <c r="BO818" s="135">
        <v>0</v>
      </c>
      <c r="BP818" s="146">
        <v>0</v>
      </c>
      <c r="BQ818" s="135">
        <v>0</v>
      </c>
      <c r="BR818" s="145">
        <v>0</v>
      </c>
      <c r="BS818" s="135">
        <v>0</v>
      </c>
      <c r="BT818" s="155">
        <v>0</v>
      </c>
      <c r="BU818" s="149">
        <v>0</v>
      </c>
      <c r="BV818" s="144">
        <v>0</v>
      </c>
      <c r="BW818" s="145">
        <v>0</v>
      </c>
      <c r="BX818" s="146">
        <v>0</v>
      </c>
      <c r="BY818" s="147" t="s">
        <v>132</v>
      </c>
      <c r="BZ818" s="144">
        <v>0</v>
      </c>
      <c r="CA818" s="145">
        <v>0</v>
      </c>
      <c r="CB818" s="145">
        <v>0</v>
      </c>
      <c r="CC818" s="145">
        <v>0</v>
      </c>
      <c r="CD818" s="144">
        <v>0</v>
      </c>
      <c r="CE818" s="145">
        <v>0</v>
      </c>
      <c r="CF818" s="145">
        <v>0</v>
      </c>
      <c r="CG818" s="145">
        <v>0</v>
      </c>
      <c r="CH818" s="134" t="s">
        <v>132</v>
      </c>
      <c r="CI818" s="145"/>
      <c r="CJ818" s="148"/>
      <c r="CK818" s="149"/>
      <c r="CL818" s="144">
        <v>0</v>
      </c>
      <c r="CM818" s="145">
        <v>0</v>
      </c>
      <c r="CN818" s="145">
        <v>0</v>
      </c>
      <c r="CO818" s="134" t="s">
        <v>132</v>
      </c>
      <c r="CP818" s="136"/>
      <c r="CQ818" s="133" t="s">
        <v>132</v>
      </c>
      <c r="CR818" s="134" t="s">
        <v>132</v>
      </c>
      <c r="CS818" s="112"/>
      <c r="CT818" s="134" t="s">
        <v>132</v>
      </c>
      <c r="CU818" s="135"/>
      <c r="CV818" s="135"/>
      <c r="CW818" s="136" t="s">
        <v>132</v>
      </c>
      <c r="CX818" s="137" t="s">
        <v>132</v>
      </c>
      <c r="CY818" s="137" t="s">
        <v>132</v>
      </c>
      <c r="CZ818" s="137" t="s">
        <v>132</v>
      </c>
      <c r="DA818" s="61"/>
      <c r="DB818" s="156" t="s">
        <v>3015</v>
      </c>
      <c r="DC818" s="138" t="s">
        <v>143</v>
      </c>
      <c r="DD818" s="139" t="s">
        <v>2736</v>
      </c>
      <c r="DE818" s="960" t="s">
        <v>144</v>
      </c>
    </row>
    <row r="819" spans="1:109">
      <c r="A819" s="49"/>
      <c r="B819" s="59">
        <f t="shared" ca="1" si="12"/>
        <v>811</v>
      </c>
      <c r="C819" s="115" t="s">
        <v>325</v>
      </c>
      <c r="D819" s="150" t="s">
        <v>6611</v>
      </c>
      <c r="E819" s="65" t="s">
        <v>6612</v>
      </c>
      <c r="F819" s="116" t="s">
        <v>132</v>
      </c>
      <c r="G819" s="117" t="s">
        <v>132</v>
      </c>
      <c r="H819" s="27">
        <v>39173</v>
      </c>
      <c r="I819" s="65" t="s">
        <v>528</v>
      </c>
      <c r="J819" s="67" t="s">
        <v>6604</v>
      </c>
      <c r="K819" s="61" t="s">
        <v>479</v>
      </c>
      <c r="L819" s="112"/>
      <c r="M819" s="118" t="s">
        <v>132</v>
      </c>
      <c r="N819" s="65" t="s">
        <v>2108</v>
      </c>
      <c r="O819" s="67" t="s">
        <v>6613</v>
      </c>
      <c r="P819" s="61" t="s">
        <v>149</v>
      </c>
      <c r="Q819" s="112" t="s">
        <v>6614</v>
      </c>
      <c r="R819" s="151">
        <v>0</v>
      </c>
      <c r="S819" s="144">
        <v>0</v>
      </c>
      <c r="T819" s="282"/>
      <c r="U819" s="159"/>
      <c r="V819" s="282"/>
      <c r="W819" s="159"/>
      <c r="X819" s="114"/>
      <c r="Y819" s="159"/>
      <c r="Z819" s="114"/>
      <c r="AA819" s="159"/>
      <c r="AB819" s="114"/>
      <c r="AC819" s="159"/>
      <c r="AD819" s="114"/>
      <c r="AE819" s="159"/>
      <c r="AF819" s="114"/>
      <c r="AG819" s="159"/>
      <c r="AH819" s="114"/>
      <c r="AI819" s="159"/>
      <c r="AJ819" s="114"/>
      <c r="AK819" s="159"/>
      <c r="AL819" s="114"/>
      <c r="AM819" s="159"/>
      <c r="AN819" s="144">
        <v>1</v>
      </c>
      <c r="AO819" s="161">
        <v>0.15</v>
      </c>
      <c r="AP819" s="130">
        <v>0</v>
      </c>
      <c r="AQ819" s="212">
        <v>0</v>
      </c>
      <c r="AR819" s="66">
        <v>0</v>
      </c>
      <c r="AS819" s="120">
        <v>1</v>
      </c>
      <c r="AT819" s="121">
        <v>0</v>
      </c>
      <c r="AU819" s="66">
        <v>0</v>
      </c>
      <c r="AV819" s="131">
        <v>0</v>
      </c>
      <c r="AW819" s="121">
        <v>0</v>
      </c>
      <c r="AX819" s="66">
        <v>1</v>
      </c>
      <c r="AY819" s="122">
        <v>0.15</v>
      </c>
      <c r="AZ819" s="121">
        <v>0</v>
      </c>
      <c r="BA819" s="66">
        <v>1</v>
      </c>
      <c r="BB819" s="122">
        <v>0.15</v>
      </c>
      <c r="BC819" s="121">
        <v>0</v>
      </c>
      <c r="BD819" s="66">
        <v>0</v>
      </c>
      <c r="BE819" s="122">
        <v>0</v>
      </c>
      <c r="BF819" s="113">
        <v>0</v>
      </c>
      <c r="BG819" s="66">
        <v>1</v>
      </c>
      <c r="BH819" s="66">
        <v>0.15</v>
      </c>
      <c r="BI819" s="151">
        <v>2</v>
      </c>
      <c r="BJ819" s="143">
        <v>5</v>
      </c>
      <c r="BK819" s="154">
        <v>0</v>
      </c>
      <c r="BL819" s="144">
        <v>0</v>
      </c>
      <c r="BM819" s="135">
        <v>0</v>
      </c>
      <c r="BN819" s="145">
        <v>0</v>
      </c>
      <c r="BO819" s="135">
        <v>0</v>
      </c>
      <c r="BP819" s="146">
        <v>0</v>
      </c>
      <c r="BQ819" s="135">
        <v>0</v>
      </c>
      <c r="BR819" s="145">
        <v>0</v>
      </c>
      <c r="BS819" s="135">
        <v>0</v>
      </c>
      <c r="BT819" s="155">
        <v>0</v>
      </c>
      <c r="BU819" s="149">
        <v>0</v>
      </c>
      <c r="BV819" s="144">
        <v>0</v>
      </c>
      <c r="BW819" s="145">
        <v>0</v>
      </c>
      <c r="BX819" s="146">
        <v>0</v>
      </c>
      <c r="BY819" s="147" t="s">
        <v>132</v>
      </c>
      <c r="BZ819" s="144">
        <v>0</v>
      </c>
      <c r="CA819" s="145">
        <v>0</v>
      </c>
      <c r="CB819" s="145">
        <v>0</v>
      </c>
      <c r="CC819" s="145">
        <v>0</v>
      </c>
      <c r="CD819" s="144">
        <v>0</v>
      </c>
      <c r="CE819" s="145">
        <v>0</v>
      </c>
      <c r="CF819" s="145">
        <v>0</v>
      </c>
      <c r="CG819" s="145">
        <v>0</v>
      </c>
      <c r="CH819" s="134" t="s">
        <v>132</v>
      </c>
      <c r="CI819" s="145"/>
      <c r="CJ819" s="148"/>
      <c r="CK819" s="149"/>
      <c r="CL819" s="144">
        <v>0</v>
      </c>
      <c r="CM819" s="145">
        <v>0</v>
      </c>
      <c r="CN819" s="145">
        <v>0</v>
      </c>
      <c r="CO819" s="134" t="s">
        <v>132</v>
      </c>
      <c r="CP819" s="136"/>
      <c r="CQ819" s="133" t="s">
        <v>132</v>
      </c>
      <c r="CR819" s="134" t="s">
        <v>132</v>
      </c>
      <c r="CS819" s="112"/>
      <c r="CT819" s="134" t="s">
        <v>127</v>
      </c>
      <c r="CU819" s="135">
        <v>0</v>
      </c>
      <c r="CV819" s="135">
        <v>0</v>
      </c>
      <c r="CW819" s="136" t="s">
        <v>132</v>
      </c>
      <c r="CX819" s="137" t="s">
        <v>132</v>
      </c>
      <c r="CY819" s="137" t="s">
        <v>132</v>
      </c>
      <c r="CZ819" s="137" t="s">
        <v>132</v>
      </c>
      <c r="DA819" s="61" t="s">
        <v>4077</v>
      </c>
      <c r="DB819" s="156" t="s">
        <v>3015</v>
      </c>
      <c r="DC819" s="138" t="s">
        <v>143</v>
      </c>
      <c r="DD819" s="139" t="s">
        <v>2736</v>
      </c>
      <c r="DE819" s="960" t="s">
        <v>144</v>
      </c>
    </row>
    <row r="820" spans="1:109">
      <c r="A820" s="49"/>
      <c r="B820" s="59">
        <f t="shared" ca="1" si="12"/>
        <v>812</v>
      </c>
      <c r="C820" s="115" t="s">
        <v>325</v>
      </c>
      <c r="D820" s="150" t="s">
        <v>6615</v>
      </c>
      <c r="E820" s="65" t="s">
        <v>6616</v>
      </c>
      <c r="F820" s="116" t="s">
        <v>132</v>
      </c>
      <c r="G820" s="117" t="s">
        <v>132</v>
      </c>
      <c r="H820" s="27">
        <v>39173</v>
      </c>
      <c r="I820" s="65" t="s">
        <v>528</v>
      </c>
      <c r="J820" s="67" t="s">
        <v>6604</v>
      </c>
      <c r="K820" s="61" t="s">
        <v>479</v>
      </c>
      <c r="L820" s="112"/>
      <c r="M820" s="118" t="s">
        <v>132</v>
      </c>
      <c r="N820" s="65" t="s">
        <v>2108</v>
      </c>
      <c r="O820" s="67" t="s">
        <v>6617</v>
      </c>
      <c r="P820" s="61" t="s">
        <v>149</v>
      </c>
      <c r="Q820" s="112" t="s">
        <v>6618</v>
      </c>
      <c r="R820" s="151">
        <v>0</v>
      </c>
      <c r="S820" s="144">
        <v>0</v>
      </c>
      <c r="T820" s="282"/>
      <c r="U820" s="159"/>
      <c r="V820" s="282"/>
      <c r="W820" s="159"/>
      <c r="X820" s="114"/>
      <c r="Y820" s="159"/>
      <c r="Z820" s="114"/>
      <c r="AA820" s="159"/>
      <c r="AB820" s="114"/>
      <c r="AC820" s="159"/>
      <c r="AD820" s="114"/>
      <c r="AE820" s="159"/>
      <c r="AF820" s="114"/>
      <c r="AG820" s="159"/>
      <c r="AH820" s="114"/>
      <c r="AI820" s="159"/>
      <c r="AJ820" s="114"/>
      <c r="AK820" s="159"/>
      <c r="AL820" s="114"/>
      <c r="AM820" s="159"/>
      <c r="AN820" s="144">
        <v>1</v>
      </c>
      <c r="AO820" s="161">
        <v>0.15</v>
      </c>
      <c r="AP820" s="130">
        <v>0</v>
      </c>
      <c r="AQ820" s="212">
        <v>0</v>
      </c>
      <c r="AR820" s="66">
        <v>0</v>
      </c>
      <c r="AS820" s="120">
        <v>1</v>
      </c>
      <c r="AT820" s="121">
        <v>0</v>
      </c>
      <c r="AU820" s="66">
        <v>0</v>
      </c>
      <c r="AV820" s="122">
        <v>0</v>
      </c>
      <c r="AW820" s="121">
        <v>0</v>
      </c>
      <c r="AX820" s="66">
        <v>1</v>
      </c>
      <c r="AY820" s="122">
        <v>0.15</v>
      </c>
      <c r="AZ820" s="121">
        <v>0</v>
      </c>
      <c r="BA820" s="66">
        <v>1</v>
      </c>
      <c r="BB820" s="122">
        <v>0.15</v>
      </c>
      <c r="BC820" s="121">
        <v>0</v>
      </c>
      <c r="BD820" s="66">
        <v>0</v>
      </c>
      <c r="BE820" s="122">
        <v>0</v>
      </c>
      <c r="BF820" s="113">
        <v>0</v>
      </c>
      <c r="BG820" s="66">
        <v>1</v>
      </c>
      <c r="BH820" s="66">
        <v>0.15</v>
      </c>
      <c r="BI820" s="151">
        <v>2</v>
      </c>
      <c r="BJ820" s="143">
        <v>5</v>
      </c>
      <c r="BK820" s="154">
        <v>0</v>
      </c>
      <c r="BL820" s="144">
        <v>0</v>
      </c>
      <c r="BM820" s="135">
        <v>0</v>
      </c>
      <c r="BN820" s="145">
        <v>0</v>
      </c>
      <c r="BO820" s="135">
        <v>0</v>
      </c>
      <c r="BP820" s="146">
        <v>0</v>
      </c>
      <c r="BQ820" s="135">
        <v>0</v>
      </c>
      <c r="BR820" s="145">
        <v>0</v>
      </c>
      <c r="BS820" s="135">
        <v>0</v>
      </c>
      <c r="BT820" s="155">
        <v>0</v>
      </c>
      <c r="BU820" s="149">
        <v>0</v>
      </c>
      <c r="BV820" s="144">
        <v>0</v>
      </c>
      <c r="BW820" s="145">
        <v>0</v>
      </c>
      <c r="BX820" s="146">
        <v>0</v>
      </c>
      <c r="BY820" s="147" t="s">
        <v>132</v>
      </c>
      <c r="BZ820" s="144">
        <v>0</v>
      </c>
      <c r="CA820" s="145">
        <v>0</v>
      </c>
      <c r="CB820" s="145">
        <v>0</v>
      </c>
      <c r="CC820" s="145">
        <v>0</v>
      </c>
      <c r="CD820" s="144">
        <v>0</v>
      </c>
      <c r="CE820" s="145">
        <v>0</v>
      </c>
      <c r="CF820" s="145">
        <v>0</v>
      </c>
      <c r="CG820" s="145">
        <v>0</v>
      </c>
      <c r="CH820" s="134" t="s">
        <v>132</v>
      </c>
      <c r="CI820" s="145"/>
      <c r="CJ820" s="148"/>
      <c r="CK820" s="149"/>
      <c r="CL820" s="144">
        <v>0</v>
      </c>
      <c r="CM820" s="145">
        <v>0</v>
      </c>
      <c r="CN820" s="145">
        <v>0</v>
      </c>
      <c r="CO820" s="134" t="s">
        <v>132</v>
      </c>
      <c r="CP820" s="136"/>
      <c r="CQ820" s="133" t="s">
        <v>132</v>
      </c>
      <c r="CR820" s="134" t="s">
        <v>132</v>
      </c>
      <c r="CS820" s="112"/>
      <c r="CT820" s="134" t="s">
        <v>127</v>
      </c>
      <c r="CU820" s="135">
        <v>0</v>
      </c>
      <c r="CV820" s="135">
        <v>40</v>
      </c>
      <c r="CW820" s="136" t="s">
        <v>132</v>
      </c>
      <c r="CX820" s="137" t="s">
        <v>132</v>
      </c>
      <c r="CY820" s="137" t="s">
        <v>132</v>
      </c>
      <c r="CZ820" s="137" t="s">
        <v>132</v>
      </c>
      <c r="DA820" s="61" t="s">
        <v>4077</v>
      </c>
      <c r="DB820" s="156" t="s">
        <v>3015</v>
      </c>
      <c r="DC820" s="138" t="s">
        <v>143</v>
      </c>
      <c r="DD820" s="139" t="s">
        <v>2736</v>
      </c>
      <c r="DE820" s="960" t="s">
        <v>144</v>
      </c>
    </row>
    <row r="821" spans="1:109">
      <c r="A821" s="49"/>
      <c r="B821" s="59">
        <f t="shared" ca="1" si="12"/>
        <v>813</v>
      </c>
      <c r="C821" s="115" t="s">
        <v>325</v>
      </c>
      <c r="D821" s="150" t="s">
        <v>6619</v>
      </c>
      <c r="E821" s="65" t="s">
        <v>6620</v>
      </c>
      <c r="F821" s="116" t="s">
        <v>132</v>
      </c>
      <c r="G821" s="117" t="s">
        <v>132</v>
      </c>
      <c r="H821" s="27">
        <v>39528</v>
      </c>
      <c r="I821" s="65" t="s">
        <v>528</v>
      </c>
      <c r="J821" s="67" t="s">
        <v>6604</v>
      </c>
      <c r="K821" s="61" t="s">
        <v>479</v>
      </c>
      <c r="L821" s="112"/>
      <c r="M821" s="118" t="s">
        <v>132</v>
      </c>
      <c r="N821" s="65" t="s">
        <v>2108</v>
      </c>
      <c r="O821" s="67" t="s">
        <v>6621</v>
      </c>
      <c r="P821" s="61" t="s">
        <v>149</v>
      </c>
      <c r="Q821" s="112" t="s">
        <v>6622</v>
      </c>
      <c r="R821" s="151">
        <v>0</v>
      </c>
      <c r="S821" s="144">
        <v>0</v>
      </c>
      <c r="T821" s="282"/>
      <c r="U821" s="159"/>
      <c r="V821" s="282"/>
      <c r="W821" s="159"/>
      <c r="X821" s="114"/>
      <c r="Y821" s="159"/>
      <c r="Z821" s="114"/>
      <c r="AA821" s="159"/>
      <c r="AB821" s="114"/>
      <c r="AC821" s="159"/>
      <c r="AD821" s="114"/>
      <c r="AE821" s="159"/>
      <c r="AF821" s="114"/>
      <c r="AG821" s="159"/>
      <c r="AH821" s="114"/>
      <c r="AI821" s="159"/>
      <c r="AJ821" s="114"/>
      <c r="AK821" s="159"/>
      <c r="AL821" s="114"/>
      <c r="AM821" s="159"/>
      <c r="AN821" s="144">
        <v>1</v>
      </c>
      <c r="AO821" s="161">
        <v>0.15</v>
      </c>
      <c r="AP821" s="130">
        <v>0</v>
      </c>
      <c r="AQ821" s="212">
        <v>0</v>
      </c>
      <c r="AR821" s="66">
        <v>0</v>
      </c>
      <c r="AS821" s="120">
        <v>1</v>
      </c>
      <c r="AT821" s="121">
        <v>0</v>
      </c>
      <c r="AU821" s="66">
        <v>0</v>
      </c>
      <c r="AV821" s="122">
        <v>0</v>
      </c>
      <c r="AW821" s="121">
        <v>0</v>
      </c>
      <c r="AX821" s="66">
        <v>1</v>
      </c>
      <c r="AY821" s="122">
        <v>0.15</v>
      </c>
      <c r="AZ821" s="121">
        <v>0</v>
      </c>
      <c r="BA821" s="66">
        <v>1</v>
      </c>
      <c r="BB821" s="122">
        <v>0.15</v>
      </c>
      <c r="BC821" s="121">
        <v>0</v>
      </c>
      <c r="BD821" s="66">
        <v>0</v>
      </c>
      <c r="BE821" s="122">
        <v>0</v>
      </c>
      <c r="BF821" s="113">
        <v>0</v>
      </c>
      <c r="BG821" s="66">
        <v>1</v>
      </c>
      <c r="BH821" s="66">
        <v>0.15</v>
      </c>
      <c r="BI821" s="151">
        <v>2</v>
      </c>
      <c r="BJ821" s="143">
        <v>9</v>
      </c>
      <c r="BK821" s="154">
        <v>0</v>
      </c>
      <c r="BL821" s="144">
        <v>0</v>
      </c>
      <c r="BM821" s="135">
        <v>0</v>
      </c>
      <c r="BN821" s="145">
        <v>0</v>
      </c>
      <c r="BO821" s="135">
        <v>0</v>
      </c>
      <c r="BP821" s="146">
        <v>0</v>
      </c>
      <c r="BQ821" s="135">
        <v>0</v>
      </c>
      <c r="BR821" s="145">
        <v>0</v>
      </c>
      <c r="BS821" s="135">
        <v>0</v>
      </c>
      <c r="BT821" s="155">
        <v>0</v>
      </c>
      <c r="BU821" s="149">
        <v>0</v>
      </c>
      <c r="BV821" s="144">
        <v>0</v>
      </c>
      <c r="BW821" s="145">
        <v>0</v>
      </c>
      <c r="BX821" s="146">
        <v>0</v>
      </c>
      <c r="BY821" s="147" t="s">
        <v>132</v>
      </c>
      <c r="BZ821" s="144">
        <v>0</v>
      </c>
      <c r="CA821" s="145">
        <v>0</v>
      </c>
      <c r="CB821" s="145">
        <v>0</v>
      </c>
      <c r="CC821" s="145">
        <v>0</v>
      </c>
      <c r="CD821" s="144">
        <v>0</v>
      </c>
      <c r="CE821" s="145">
        <v>0</v>
      </c>
      <c r="CF821" s="145">
        <v>0</v>
      </c>
      <c r="CG821" s="145">
        <v>0</v>
      </c>
      <c r="CH821" s="134" t="s">
        <v>132</v>
      </c>
      <c r="CI821" s="145"/>
      <c r="CJ821" s="148"/>
      <c r="CK821" s="149"/>
      <c r="CL821" s="144">
        <v>0</v>
      </c>
      <c r="CM821" s="145">
        <v>0</v>
      </c>
      <c r="CN821" s="145">
        <v>0</v>
      </c>
      <c r="CO821" s="134" t="s">
        <v>132</v>
      </c>
      <c r="CP821" s="136"/>
      <c r="CQ821" s="133" t="s">
        <v>132</v>
      </c>
      <c r="CR821" s="134" t="s">
        <v>132</v>
      </c>
      <c r="CS821" s="112"/>
      <c r="CT821" s="134" t="s">
        <v>132</v>
      </c>
      <c r="CU821" s="135"/>
      <c r="CV821" s="135"/>
      <c r="CW821" s="136" t="s">
        <v>132</v>
      </c>
      <c r="CX821" s="137" t="s">
        <v>132</v>
      </c>
      <c r="CY821" s="137" t="s">
        <v>132</v>
      </c>
      <c r="CZ821" s="137" t="s">
        <v>132</v>
      </c>
      <c r="DA821" s="61"/>
      <c r="DB821" s="156" t="s">
        <v>3015</v>
      </c>
      <c r="DC821" s="138" t="s">
        <v>143</v>
      </c>
      <c r="DD821" s="139" t="s">
        <v>2736</v>
      </c>
      <c r="DE821" s="960" t="s">
        <v>144</v>
      </c>
    </row>
    <row r="822" spans="1:109" ht="27">
      <c r="A822" s="49"/>
      <c r="B822" s="59">
        <f t="shared" ca="1" si="12"/>
        <v>814</v>
      </c>
      <c r="C822" s="115" t="s">
        <v>325</v>
      </c>
      <c r="D822" s="150" t="s">
        <v>6623</v>
      </c>
      <c r="E822" s="65" t="s">
        <v>6624</v>
      </c>
      <c r="F822" s="116" t="s">
        <v>132</v>
      </c>
      <c r="G822" s="117" t="s">
        <v>132</v>
      </c>
      <c r="H822" s="27">
        <v>45096</v>
      </c>
      <c r="I822" s="65" t="s">
        <v>528</v>
      </c>
      <c r="J822" s="67" t="s">
        <v>6625</v>
      </c>
      <c r="K822" s="61" t="s">
        <v>479</v>
      </c>
      <c r="L822" s="112"/>
      <c r="M822" s="118" t="s">
        <v>132</v>
      </c>
      <c r="N822" s="73" t="s">
        <v>2108</v>
      </c>
      <c r="O822" s="67" t="s">
        <v>6626</v>
      </c>
      <c r="P822" s="61" t="s">
        <v>149</v>
      </c>
      <c r="Q822" s="112" t="s">
        <v>6627</v>
      </c>
      <c r="R822" s="151">
        <v>0</v>
      </c>
      <c r="S822" s="144">
        <v>1</v>
      </c>
      <c r="T822" s="282" t="s">
        <v>944</v>
      </c>
      <c r="U822" s="159">
        <v>42</v>
      </c>
      <c r="V822" s="282"/>
      <c r="W822" s="159"/>
      <c r="X822" s="114"/>
      <c r="Y822" s="159"/>
      <c r="Z822" s="114"/>
      <c r="AA822" s="159"/>
      <c r="AB822" s="114"/>
      <c r="AC822" s="159"/>
      <c r="AD822" s="114"/>
      <c r="AE822" s="159"/>
      <c r="AF822" s="114"/>
      <c r="AG822" s="159"/>
      <c r="AH822" s="114"/>
      <c r="AI822" s="159"/>
      <c r="AJ822" s="114"/>
      <c r="AK822" s="159"/>
      <c r="AL822" s="114"/>
      <c r="AM822" s="159"/>
      <c r="AN822" s="144">
        <v>0</v>
      </c>
      <c r="AO822" s="161">
        <v>0</v>
      </c>
      <c r="AP822" s="130">
        <v>1</v>
      </c>
      <c r="AQ822" s="212">
        <v>0</v>
      </c>
      <c r="AR822" s="66">
        <v>0</v>
      </c>
      <c r="AS822" s="120">
        <v>1</v>
      </c>
      <c r="AT822" s="121">
        <v>0</v>
      </c>
      <c r="AU822" s="66">
        <v>0</v>
      </c>
      <c r="AV822" s="122">
        <v>0</v>
      </c>
      <c r="AW822" s="121">
        <v>1</v>
      </c>
      <c r="AX822" s="66">
        <v>1</v>
      </c>
      <c r="AY822" s="122">
        <v>0.5</v>
      </c>
      <c r="AZ822" s="121">
        <v>0</v>
      </c>
      <c r="BA822" s="66">
        <v>0</v>
      </c>
      <c r="BB822" s="122">
        <v>0</v>
      </c>
      <c r="BC822" s="121">
        <v>0</v>
      </c>
      <c r="BD822" s="66">
        <v>0</v>
      </c>
      <c r="BE822" s="122">
        <v>0</v>
      </c>
      <c r="BF822" s="113">
        <v>1</v>
      </c>
      <c r="BG822" s="66">
        <v>1</v>
      </c>
      <c r="BH822" s="66">
        <v>0.5</v>
      </c>
      <c r="BI822" s="151">
        <v>6</v>
      </c>
      <c r="BJ822" s="143">
        <v>32</v>
      </c>
      <c r="BK822" s="154">
        <v>0</v>
      </c>
      <c r="BL822" s="144">
        <v>0</v>
      </c>
      <c r="BM822" s="135">
        <v>0</v>
      </c>
      <c r="BN822" s="145">
        <v>0</v>
      </c>
      <c r="BO822" s="135">
        <v>0</v>
      </c>
      <c r="BP822" s="146">
        <v>0</v>
      </c>
      <c r="BQ822" s="135">
        <v>0</v>
      </c>
      <c r="BR822" s="145">
        <v>0</v>
      </c>
      <c r="BS822" s="135">
        <v>0</v>
      </c>
      <c r="BT822" s="155">
        <v>0</v>
      </c>
      <c r="BU822" s="149">
        <v>0</v>
      </c>
      <c r="BV822" s="144">
        <v>0</v>
      </c>
      <c r="BW822" s="145">
        <v>0</v>
      </c>
      <c r="BX822" s="146">
        <v>0</v>
      </c>
      <c r="BY822" s="147" t="s">
        <v>132</v>
      </c>
      <c r="BZ822" s="144">
        <v>0</v>
      </c>
      <c r="CA822" s="145">
        <v>0</v>
      </c>
      <c r="CB822" s="145">
        <v>0</v>
      </c>
      <c r="CC822" s="145">
        <v>0</v>
      </c>
      <c r="CD822" s="144">
        <v>0</v>
      </c>
      <c r="CE822" s="145">
        <v>0</v>
      </c>
      <c r="CF822" s="145">
        <v>0</v>
      </c>
      <c r="CG822" s="145">
        <v>0</v>
      </c>
      <c r="CH822" s="134" t="s">
        <v>127</v>
      </c>
      <c r="CI822" s="145">
        <v>0</v>
      </c>
      <c r="CJ822" s="148">
        <v>4</v>
      </c>
      <c r="CK822" s="149">
        <v>0</v>
      </c>
      <c r="CL822" s="144">
        <v>0</v>
      </c>
      <c r="CM822" s="145">
        <v>0</v>
      </c>
      <c r="CN822" s="145">
        <v>0</v>
      </c>
      <c r="CO822" s="134" t="s">
        <v>127</v>
      </c>
      <c r="CP822" s="136" t="s">
        <v>132</v>
      </c>
      <c r="CQ822" s="133" t="s">
        <v>132</v>
      </c>
      <c r="CR822" s="134" t="s">
        <v>132</v>
      </c>
      <c r="CS822" s="112"/>
      <c r="CT822" s="134" t="s">
        <v>132</v>
      </c>
      <c r="CU822" s="135"/>
      <c r="CV822" s="135"/>
      <c r="CW822" s="136" t="s">
        <v>132</v>
      </c>
      <c r="CX822" s="137" t="s">
        <v>132</v>
      </c>
      <c r="CY822" s="137" t="s">
        <v>132</v>
      </c>
      <c r="CZ822" s="137" t="s">
        <v>132</v>
      </c>
      <c r="DA822" s="61"/>
      <c r="DB822" s="156" t="s">
        <v>3015</v>
      </c>
      <c r="DC822" s="138" t="s">
        <v>143</v>
      </c>
      <c r="DD822" s="139" t="s">
        <v>2736</v>
      </c>
      <c r="DE822" s="960" t="s">
        <v>6628</v>
      </c>
    </row>
    <row r="823" spans="1:109">
      <c r="A823" s="49"/>
      <c r="B823" s="59">
        <f t="shared" ca="1" si="12"/>
        <v>815</v>
      </c>
      <c r="C823" s="115" t="s">
        <v>325</v>
      </c>
      <c r="D823" s="150" t="s">
        <v>6629</v>
      </c>
      <c r="E823" s="65" t="s">
        <v>6630</v>
      </c>
      <c r="F823" s="116" t="s">
        <v>132</v>
      </c>
      <c r="G823" s="117" t="s">
        <v>132</v>
      </c>
      <c r="H823" s="27">
        <v>38368</v>
      </c>
      <c r="I823" s="65" t="s">
        <v>477</v>
      </c>
      <c r="J823" s="67" t="s">
        <v>6631</v>
      </c>
      <c r="K823" s="61" t="s">
        <v>479</v>
      </c>
      <c r="L823" s="112"/>
      <c r="M823" s="118" t="s">
        <v>132</v>
      </c>
      <c r="N823" s="65" t="s">
        <v>6632</v>
      </c>
      <c r="O823" s="67" t="s">
        <v>6633</v>
      </c>
      <c r="P823" s="61" t="s">
        <v>2743</v>
      </c>
      <c r="Q823" s="112"/>
      <c r="R823" s="151">
        <v>2</v>
      </c>
      <c r="S823" s="144">
        <v>0</v>
      </c>
      <c r="T823" s="282"/>
      <c r="U823" s="159"/>
      <c r="V823" s="282"/>
      <c r="W823" s="159"/>
      <c r="X823" s="114"/>
      <c r="Y823" s="159"/>
      <c r="Z823" s="114"/>
      <c r="AA823" s="159"/>
      <c r="AB823" s="114"/>
      <c r="AC823" s="159"/>
      <c r="AD823" s="114"/>
      <c r="AE823" s="159"/>
      <c r="AF823" s="114"/>
      <c r="AG823" s="159"/>
      <c r="AH823" s="114"/>
      <c r="AI823" s="159"/>
      <c r="AJ823" s="114"/>
      <c r="AK823" s="159"/>
      <c r="AL823" s="114"/>
      <c r="AM823" s="159"/>
      <c r="AN823" s="144">
        <v>1</v>
      </c>
      <c r="AO823" s="161">
        <v>0.5</v>
      </c>
      <c r="AP823" s="130">
        <v>0</v>
      </c>
      <c r="AQ823" s="212">
        <v>0</v>
      </c>
      <c r="AR823" s="66">
        <v>0</v>
      </c>
      <c r="AS823" s="120">
        <v>0</v>
      </c>
      <c r="AT823" s="121">
        <v>0</v>
      </c>
      <c r="AU823" s="66">
        <v>0</v>
      </c>
      <c r="AV823" s="122">
        <v>0</v>
      </c>
      <c r="AW823" s="121">
        <v>1</v>
      </c>
      <c r="AX823" s="66">
        <v>2</v>
      </c>
      <c r="AY823" s="122">
        <v>1</v>
      </c>
      <c r="AZ823" s="121">
        <v>0</v>
      </c>
      <c r="BA823" s="66">
        <v>0</v>
      </c>
      <c r="BB823" s="122">
        <v>0</v>
      </c>
      <c r="BC823" s="121">
        <v>0</v>
      </c>
      <c r="BD823" s="66">
        <v>0</v>
      </c>
      <c r="BE823" s="122">
        <v>0</v>
      </c>
      <c r="BF823" s="113">
        <v>0</v>
      </c>
      <c r="BG823" s="66">
        <v>0</v>
      </c>
      <c r="BH823" s="66">
        <v>0</v>
      </c>
      <c r="BI823" s="151">
        <v>3</v>
      </c>
      <c r="BJ823" s="143">
        <v>14</v>
      </c>
      <c r="BK823" s="154">
        <v>0</v>
      </c>
      <c r="BL823" s="144">
        <v>0</v>
      </c>
      <c r="BM823" s="135">
        <v>0</v>
      </c>
      <c r="BN823" s="145">
        <v>0</v>
      </c>
      <c r="BO823" s="135">
        <v>0</v>
      </c>
      <c r="BP823" s="146">
        <v>0</v>
      </c>
      <c r="BQ823" s="135">
        <v>0</v>
      </c>
      <c r="BR823" s="145">
        <v>0</v>
      </c>
      <c r="BS823" s="135">
        <v>0</v>
      </c>
      <c r="BT823" s="155">
        <v>0</v>
      </c>
      <c r="BU823" s="149">
        <v>0</v>
      </c>
      <c r="BV823" s="144">
        <v>0</v>
      </c>
      <c r="BW823" s="145">
        <v>0</v>
      </c>
      <c r="BX823" s="146">
        <v>0</v>
      </c>
      <c r="BY823" s="147" t="s">
        <v>132</v>
      </c>
      <c r="BZ823" s="144">
        <v>0</v>
      </c>
      <c r="CA823" s="145">
        <v>0</v>
      </c>
      <c r="CB823" s="145">
        <v>0</v>
      </c>
      <c r="CC823" s="145">
        <v>0</v>
      </c>
      <c r="CD823" s="144">
        <v>0</v>
      </c>
      <c r="CE823" s="145">
        <v>0</v>
      </c>
      <c r="CF823" s="145">
        <v>0</v>
      </c>
      <c r="CG823" s="145">
        <v>0</v>
      </c>
      <c r="CH823" s="134" t="s">
        <v>132</v>
      </c>
      <c r="CI823" s="146"/>
      <c r="CJ823" s="148"/>
      <c r="CK823" s="149"/>
      <c r="CL823" s="144">
        <v>0</v>
      </c>
      <c r="CM823" s="145">
        <v>0</v>
      </c>
      <c r="CN823" s="145">
        <v>0</v>
      </c>
      <c r="CO823" s="134" t="s">
        <v>132</v>
      </c>
      <c r="CP823" s="136"/>
      <c r="CQ823" s="133" t="s">
        <v>132</v>
      </c>
      <c r="CR823" s="134" t="s">
        <v>132</v>
      </c>
      <c r="CS823" s="112"/>
      <c r="CT823" s="134" t="s">
        <v>132</v>
      </c>
      <c r="CU823" s="135"/>
      <c r="CV823" s="135"/>
      <c r="CW823" s="136" t="s">
        <v>132</v>
      </c>
      <c r="CX823" s="137" t="s">
        <v>132</v>
      </c>
      <c r="CY823" s="137" t="s">
        <v>132</v>
      </c>
      <c r="CZ823" s="137" t="s">
        <v>132</v>
      </c>
      <c r="DA823" s="61"/>
      <c r="DB823" s="156" t="s">
        <v>3015</v>
      </c>
      <c r="DC823" s="138" t="s">
        <v>143</v>
      </c>
      <c r="DD823" s="139" t="s">
        <v>2736</v>
      </c>
      <c r="DE823" s="960" t="s">
        <v>144</v>
      </c>
    </row>
    <row r="824" spans="1:109">
      <c r="A824" s="49"/>
      <c r="B824" s="59">
        <f t="shared" ca="1" si="12"/>
        <v>816</v>
      </c>
      <c r="C824" s="115" t="s">
        <v>325</v>
      </c>
      <c r="D824" s="150" t="s">
        <v>6634</v>
      </c>
      <c r="E824" s="65" t="s">
        <v>6635</v>
      </c>
      <c r="F824" s="116" t="s">
        <v>132</v>
      </c>
      <c r="G824" s="117" t="s">
        <v>132</v>
      </c>
      <c r="H824" s="27">
        <v>38368</v>
      </c>
      <c r="I824" s="65" t="s">
        <v>477</v>
      </c>
      <c r="J824" s="67" t="s">
        <v>6631</v>
      </c>
      <c r="K824" s="61" t="s">
        <v>479</v>
      </c>
      <c r="L824" s="112"/>
      <c r="M824" s="118" t="s">
        <v>132</v>
      </c>
      <c r="N824" s="65" t="s">
        <v>6632</v>
      </c>
      <c r="O824" s="67" t="s">
        <v>6636</v>
      </c>
      <c r="P824" s="61" t="s">
        <v>149</v>
      </c>
      <c r="Q824" s="112" t="s">
        <v>6637</v>
      </c>
      <c r="R824" s="151">
        <v>0</v>
      </c>
      <c r="S824" s="144">
        <v>0</v>
      </c>
      <c r="T824" s="282"/>
      <c r="U824" s="159"/>
      <c r="V824" s="282"/>
      <c r="W824" s="159"/>
      <c r="X824" s="114"/>
      <c r="Y824" s="159"/>
      <c r="Z824" s="114"/>
      <c r="AA824" s="159"/>
      <c r="AB824" s="114"/>
      <c r="AC824" s="159"/>
      <c r="AD824" s="114"/>
      <c r="AE824" s="159"/>
      <c r="AF824" s="114"/>
      <c r="AG824" s="159"/>
      <c r="AH824" s="114"/>
      <c r="AI824" s="159"/>
      <c r="AJ824" s="114"/>
      <c r="AK824" s="159"/>
      <c r="AL824" s="114"/>
      <c r="AM824" s="159"/>
      <c r="AN824" s="144">
        <v>1</v>
      </c>
      <c r="AO824" s="161">
        <v>0.25</v>
      </c>
      <c r="AP824" s="130">
        <v>0</v>
      </c>
      <c r="AQ824" s="212">
        <v>0</v>
      </c>
      <c r="AR824" s="66">
        <v>0</v>
      </c>
      <c r="AS824" s="120">
        <v>0</v>
      </c>
      <c r="AT824" s="121">
        <v>0</v>
      </c>
      <c r="AU824" s="66">
        <v>0</v>
      </c>
      <c r="AV824" s="122">
        <v>0</v>
      </c>
      <c r="AW824" s="121">
        <v>0</v>
      </c>
      <c r="AX824" s="66">
        <v>3</v>
      </c>
      <c r="AY824" s="122">
        <v>1.5</v>
      </c>
      <c r="AZ824" s="121">
        <v>0</v>
      </c>
      <c r="BA824" s="66">
        <v>0</v>
      </c>
      <c r="BB824" s="122">
        <v>0</v>
      </c>
      <c r="BC824" s="121">
        <v>0</v>
      </c>
      <c r="BD824" s="66">
        <v>0</v>
      </c>
      <c r="BE824" s="122">
        <v>0</v>
      </c>
      <c r="BF824" s="113">
        <v>0</v>
      </c>
      <c r="BG824" s="66">
        <v>0</v>
      </c>
      <c r="BH824" s="66">
        <v>0</v>
      </c>
      <c r="BI824" s="151">
        <v>0.5</v>
      </c>
      <c r="BJ824" s="143">
        <v>8</v>
      </c>
      <c r="BK824" s="154">
        <v>0</v>
      </c>
      <c r="BL824" s="144">
        <v>0</v>
      </c>
      <c r="BM824" s="135">
        <v>0</v>
      </c>
      <c r="BN824" s="145">
        <v>0</v>
      </c>
      <c r="BO824" s="135">
        <v>0</v>
      </c>
      <c r="BP824" s="146">
        <v>0</v>
      </c>
      <c r="BQ824" s="135">
        <v>0</v>
      </c>
      <c r="BR824" s="145">
        <v>0</v>
      </c>
      <c r="BS824" s="135">
        <v>0</v>
      </c>
      <c r="BT824" s="155">
        <v>0</v>
      </c>
      <c r="BU824" s="149">
        <v>0</v>
      </c>
      <c r="BV824" s="144">
        <v>0</v>
      </c>
      <c r="BW824" s="145">
        <v>0</v>
      </c>
      <c r="BX824" s="146">
        <v>0</v>
      </c>
      <c r="BY824" s="147" t="s">
        <v>132</v>
      </c>
      <c r="BZ824" s="144">
        <v>0</v>
      </c>
      <c r="CA824" s="145">
        <v>0</v>
      </c>
      <c r="CB824" s="145">
        <v>0</v>
      </c>
      <c r="CC824" s="145">
        <v>0</v>
      </c>
      <c r="CD824" s="144">
        <v>0</v>
      </c>
      <c r="CE824" s="145">
        <v>0</v>
      </c>
      <c r="CF824" s="145">
        <v>0</v>
      </c>
      <c r="CG824" s="145">
        <v>0</v>
      </c>
      <c r="CH824" s="134" t="s">
        <v>132</v>
      </c>
      <c r="CI824" s="145"/>
      <c r="CJ824" s="148"/>
      <c r="CK824" s="149"/>
      <c r="CL824" s="144">
        <v>0</v>
      </c>
      <c r="CM824" s="145">
        <v>0</v>
      </c>
      <c r="CN824" s="145">
        <v>0</v>
      </c>
      <c r="CO824" s="134" t="s">
        <v>132</v>
      </c>
      <c r="CP824" s="136"/>
      <c r="CQ824" s="133" t="s">
        <v>132</v>
      </c>
      <c r="CR824" s="134" t="s">
        <v>132</v>
      </c>
      <c r="CS824" s="112"/>
      <c r="CT824" s="134" t="s">
        <v>132</v>
      </c>
      <c r="CU824" s="135"/>
      <c r="CV824" s="135"/>
      <c r="CW824" s="136" t="s">
        <v>132</v>
      </c>
      <c r="CX824" s="137" t="s">
        <v>132</v>
      </c>
      <c r="CY824" s="137" t="s">
        <v>132</v>
      </c>
      <c r="CZ824" s="137" t="s">
        <v>132</v>
      </c>
      <c r="DA824" s="61"/>
      <c r="DB824" s="156" t="s">
        <v>3015</v>
      </c>
      <c r="DC824" s="138" t="s">
        <v>143</v>
      </c>
      <c r="DD824" s="139" t="s">
        <v>2736</v>
      </c>
      <c r="DE824" s="960" t="s">
        <v>144</v>
      </c>
    </row>
    <row r="825" spans="1:109">
      <c r="A825" s="49"/>
      <c r="B825" s="59">
        <f t="shared" ca="1" si="12"/>
        <v>817</v>
      </c>
      <c r="C825" s="115" t="s">
        <v>325</v>
      </c>
      <c r="D825" s="150" t="s">
        <v>6638</v>
      </c>
      <c r="E825" s="65" t="s">
        <v>6639</v>
      </c>
      <c r="F825" s="116" t="s">
        <v>132</v>
      </c>
      <c r="G825" s="117" t="s">
        <v>132</v>
      </c>
      <c r="H825" s="27">
        <v>38368</v>
      </c>
      <c r="I825" s="65" t="s">
        <v>477</v>
      </c>
      <c r="J825" s="67" t="s">
        <v>6631</v>
      </c>
      <c r="K825" s="61" t="s">
        <v>479</v>
      </c>
      <c r="L825" s="112"/>
      <c r="M825" s="118" t="s">
        <v>132</v>
      </c>
      <c r="N825" s="65" t="s">
        <v>6632</v>
      </c>
      <c r="O825" s="67" t="s">
        <v>6640</v>
      </c>
      <c r="P825" s="61" t="s">
        <v>149</v>
      </c>
      <c r="Q825" s="112" t="s">
        <v>6641</v>
      </c>
      <c r="R825" s="151">
        <v>0</v>
      </c>
      <c r="S825" s="144">
        <v>0</v>
      </c>
      <c r="T825" s="282"/>
      <c r="U825" s="159"/>
      <c r="V825" s="282"/>
      <c r="W825" s="159"/>
      <c r="X825" s="114"/>
      <c r="Y825" s="159"/>
      <c r="Z825" s="114"/>
      <c r="AA825" s="159"/>
      <c r="AB825" s="114"/>
      <c r="AC825" s="159"/>
      <c r="AD825" s="114"/>
      <c r="AE825" s="159"/>
      <c r="AF825" s="114"/>
      <c r="AG825" s="159"/>
      <c r="AH825" s="114"/>
      <c r="AI825" s="159"/>
      <c r="AJ825" s="114"/>
      <c r="AK825" s="159"/>
      <c r="AL825" s="114"/>
      <c r="AM825" s="159"/>
      <c r="AN825" s="144">
        <v>1</v>
      </c>
      <c r="AO825" s="161">
        <v>0.25</v>
      </c>
      <c r="AP825" s="130">
        <v>0</v>
      </c>
      <c r="AQ825" s="212">
        <v>0</v>
      </c>
      <c r="AR825" s="66">
        <v>0</v>
      </c>
      <c r="AS825" s="120">
        <v>0</v>
      </c>
      <c r="AT825" s="121">
        <v>0</v>
      </c>
      <c r="AU825" s="66">
        <v>0</v>
      </c>
      <c r="AV825" s="122">
        <v>0</v>
      </c>
      <c r="AW825" s="121">
        <v>0</v>
      </c>
      <c r="AX825" s="66">
        <v>3</v>
      </c>
      <c r="AY825" s="122">
        <v>1.5</v>
      </c>
      <c r="AZ825" s="121">
        <v>0</v>
      </c>
      <c r="BA825" s="66">
        <v>0</v>
      </c>
      <c r="BB825" s="122">
        <v>0</v>
      </c>
      <c r="BC825" s="121">
        <v>0</v>
      </c>
      <c r="BD825" s="66">
        <v>0</v>
      </c>
      <c r="BE825" s="122">
        <v>0</v>
      </c>
      <c r="BF825" s="113">
        <v>0</v>
      </c>
      <c r="BG825" s="66">
        <v>0</v>
      </c>
      <c r="BH825" s="66">
        <v>0</v>
      </c>
      <c r="BI825" s="151">
        <v>0.5</v>
      </c>
      <c r="BJ825" s="143">
        <v>4</v>
      </c>
      <c r="BK825" s="154">
        <v>0</v>
      </c>
      <c r="BL825" s="144">
        <v>0</v>
      </c>
      <c r="BM825" s="135">
        <v>0</v>
      </c>
      <c r="BN825" s="145">
        <v>0</v>
      </c>
      <c r="BO825" s="135">
        <v>0</v>
      </c>
      <c r="BP825" s="146">
        <v>0</v>
      </c>
      <c r="BQ825" s="135">
        <v>0</v>
      </c>
      <c r="BR825" s="145">
        <v>0</v>
      </c>
      <c r="BS825" s="135">
        <v>0</v>
      </c>
      <c r="BT825" s="155">
        <v>0</v>
      </c>
      <c r="BU825" s="149">
        <v>0</v>
      </c>
      <c r="BV825" s="144">
        <v>0</v>
      </c>
      <c r="BW825" s="145">
        <v>0</v>
      </c>
      <c r="BX825" s="146">
        <v>0</v>
      </c>
      <c r="BY825" s="147" t="s">
        <v>132</v>
      </c>
      <c r="BZ825" s="144">
        <v>0</v>
      </c>
      <c r="CA825" s="145">
        <v>0</v>
      </c>
      <c r="CB825" s="145">
        <v>0</v>
      </c>
      <c r="CC825" s="145">
        <v>0</v>
      </c>
      <c r="CD825" s="144">
        <v>0</v>
      </c>
      <c r="CE825" s="145">
        <v>0</v>
      </c>
      <c r="CF825" s="145">
        <v>0</v>
      </c>
      <c r="CG825" s="145">
        <v>0</v>
      </c>
      <c r="CH825" s="134" t="s">
        <v>132</v>
      </c>
      <c r="CI825" s="145"/>
      <c r="CJ825" s="148"/>
      <c r="CK825" s="149"/>
      <c r="CL825" s="144">
        <v>0</v>
      </c>
      <c r="CM825" s="145">
        <v>0</v>
      </c>
      <c r="CN825" s="145">
        <v>0</v>
      </c>
      <c r="CO825" s="134" t="s">
        <v>132</v>
      </c>
      <c r="CP825" s="136"/>
      <c r="CQ825" s="133" t="s">
        <v>132</v>
      </c>
      <c r="CR825" s="134" t="s">
        <v>132</v>
      </c>
      <c r="CS825" s="112"/>
      <c r="CT825" s="134" t="s">
        <v>132</v>
      </c>
      <c r="CU825" s="135"/>
      <c r="CV825" s="135"/>
      <c r="CW825" s="136" t="s">
        <v>132</v>
      </c>
      <c r="CX825" s="137" t="s">
        <v>132</v>
      </c>
      <c r="CY825" s="137" t="s">
        <v>132</v>
      </c>
      <c r="CZ825" s="137" t="s">
        <v>132</v>
      </c>
      <c r="DA825" s="61"/>
      <c r="DB825" s="156" t="s">
        <v>6642</v>
      </c>
      <c r="DC825" s="138" t="s">
        <v>143</v>
      </c>
      <c r="DD825" s="139" t="s">
        <v>2736</v>
      </c>
      <c r="DE825" s="960" t="s">
        <v>144</v>
      </c>
    </row>
    <row r="826" spans="1:109">
      <c r="A826" s="49"/>
      <c r="B826" s="59">
        <f t="shared" ca="1" si="12"/>
        <v>818</v>
      </c>
      <c r="C826" s="115" t="s">
        <v>325</v>
      </c>
      <c r="D826" s="150" t="s">
        <v>6643</v>
      </c>
      <c r="E826" s="65" t="s">
        <v>6644</v>
      </c>
      <c r="F826" s="116" t="s">
        <v>132</v>
      </c>
      <c r="G826" s="117" t="s">
        <v>132</v>
      </c>
      <c r="H826" s="27">
        <v>17807</v>
      </c>
      <c r="I826" s="65" t="s">
        <v>477</v>
      </c>
      <c r="J826" s="67" t="s">
        <v>6645</v>
      </c>
      <c r="K826" s="61" t="s">
        <v>479</v>
      </c>
      <c r="L826" s="112"/>
      <c r="M826" s="118" t="s">
        <v>2727</v>
      </c>
      <c r="N826" s="65" t="s">
        <v>6646</v>
      </c>
      <c r="O826" s="67" t="s">
        <v>6647</v>
      </c>
      <c r="P826" s="61" t="s">
        <v>162</v>
      </c>
      <c r="Q826" s="112"/>
      <c r="R826" s="151">
        <v>0</v>
      </c>
      <c r="S826" s="144">
        <v>0</v>
      </c>
      <c r="T826" s="282"/>
      <c r="U826" s="159"/>
      <c r="V826" s="282"/>
      <c r="W826" s="159"/>
      <c r="X826" s="114"/>
      <c r="Y826" s="159"/>
      <c r="Z826" s="114"/>
      <c r="AA826" s="159"/>
      <c r="AB826" s="114"/>
      <c r="AC826" s="159"/>
      <c r="AD826" s="114"/>
      <c r="AE826" s="159"/>
      <c r="AF826" s="114"/>
      <c r="AG826" s="159"/>
      <c r="AH826" s="114"/>
      <c r="AI826" s="159"/>
      <c r="AJ826" s="114"/>
      <c r="AK826" s="159"/>
      <c r="AL826" s="114"/>
      <c r="AM826" s="159"/>
      <c r="AN826" s="144">
        <v>1</v>
      </c>
      <c r="AO826" s="161">
        <v>0.3</v>
      </c>
      <c r="AP826" s="130">
        <v>0</v>
      </c>
      <c r="AQ826" s="212">
        <v>0</v>
      </c>
      <c r="AR826" s="66">
        <v>0</v>
      </c>
      <c r="AS826" s="120">
        <v>0</v>
      </c>
      <c r="AT826" s="121">
        <v>0</v>
      </c>
      <c r="AU826" s="66">
        <v>0</v>
      </c>
      <c r="AV826" s="122">
        <v>0</v>
      </c>
      <c r="AW826" s="121">
        <v>0</v>
      </c>
      <c r="AX826" s="66">
        <v>2</v>
      </c>
      <c r="AY826" s="122">
        <v>1.9</v>
      </c>
      <c r="AZ826" s="121">
        <v>0</v>
      </c>
      <c r="BA826" s="66">
        <v>0</v>
      </c>
      <c r="BB826" s="122">
        <v>0</v>
      </c>
      <c r="BC826" s="121">
        <v>0</v>
      </c>
      <c r="BD826" s="66">
        <v>0</v>
      </c>
      <c r="BE826" s="122">
        <v>0</v>
      </c>
      <c r="BF826" s="113">
        <v>1</v>
      </c>
      <c r="BG826" s="66">
        <v>0</v>
      </c>
      <c r="BH826" s="66">
        <v>0</v>
      </c>
      <c r="BI826" s="151">
        <v>5</v>
      </c>
      <c r="BJ826" s="143">
        <v>9</v>
      </c>
      <c r="BK826" s="154">
        <v>0</v>
      </c>
      <c r="BL826" s="144">
        <v>0</v>
      </c>
      <c r="BM826" s="135">
        <v>0</v>
      </c>
      <c r="BN826" s="145">
        <v>0</v>
      </c>
      <c r="BO826" s="135">
        <v>0</v>
      </c>
      <c r="BP826" s="146">
        <v>0</v>
      </c>
      <c r="BQ826" s="135">
        <v>0</v>
      </c>
      <c r="BR826" s="145">
        <v>0</v>
      </c>
      <c r="BS826" s="135">
        <v>0</v>
      </c>
      <c r="BT826" s="155">
        <v>0</v>
      </c>
      <c r="BU826" s="149">
        <v>0</v>
      </c>
      <c r="BV826" s="144">
        <v>0</v>
      </c>
      <c r="BW826" s="145">
        <v>48</v>
      </c>
      <c r="BX826" s="146">
        <v>42</v>
      </c>
      <c r="BY826" s="147" t="s">
        <v>132</v>
      </c>
      <c r="BZ826" s="144">
        <v>0</v>
      </c>
      <c r="CA826" s="145">
        <v>0</v>
      </c>
      <c r="CB826" s="145">
        <v>0</v>
      </c>
      <c r="CC826" s="145">
        <v>0</v>
      </c>
      <c r="CD826" s="144">
        <v>0</v>
      </c>
      <c r="CE826" s="145">
        <v>0</v>
      </c>
      <c r="CF826" s="145">
        <v>0</v>
      </c>
      <c r="CG826" s="145">
        <v>0</v>
      </c>
      <c r="CH826" s="134" t="s">
        <v>127</v>
      </c>
      <c r="CI826" s="145">
        <v>0</v>
      </c>
      <c r="CJ826" s="148">
        <v>0</v>
      </c>
      <c r="CK826" s="149">
        <v>0</v>
      </c>
      <c r="CL826" s="144">
        <v>0</v>
      </c>
      <c r="CM826" s="145">
        <v>0</v>
      </c>
      <c r="CN826" s="145">
        <v>0</v>
      </c>
      <c r="CO826" s="134" t="s">
        <v>132</v>
      </c>
      <c r="CP826" s="136"/>
      <c r="CQ826" s="133" t="s">
        <v>132</v>
      </c>
      <c r="CR826" s="134" t="s">
        <v>132</v>
      </c>
      <c r="CS826" s="112"/>
      <c r="CT826" s="134" t="s">
        <v>132</v>
      </c>
      <c r="CU826" s="135"/>
      <c r="CV826" s="135"/>
      <c r="CW826" s="136" t="s">
        <v>132</v>
      </c>
      <c r="CX826" s="137" t="s">
        <v>132</v>
      </c>
      <c r="CY826" s="137" t="s">
        <v>132</v>
      </c>
      <c r="CZ826" s="137" t="s">
        <v>132</v>
      </c>
      <c r="DA826" s="61"/>
      <c r="DB826" s="156" t="s">
        <v>2744</v>
      </c>
      <c r="DC826" s="138" t="s">
        <v>149</v>
      </c>
      <c r="DD826" s="139" t="s">
        <v>2735</v>
      </c>
      <c r="DE826" s="960" t="s">
        <v>144</v>
      </c>
    </row>
    <row r="827" spans="1:109">
      <c r="A827" s="49"/>
      <c r="B827" s="59">
        <f t="shared" ca="1" si="12"/>
        <v>819</v>
      </c>
      <c r="C827" s="115" t="s">
        <v>325</v>
      </c>
      <c r="D827" s="150" t="s">
        <v>6648</v>
      </c>
      <c r="E827" s="65" t="s">
        <v>6649</v>
      </c>
      <c r="F827" s="116" t="s">
        <v>132</v>
      </c>
      <c r="G827" s="117" t="s">
        <v>132</v>
      </c>
      <c r="H827" s="27">
        <v>17989</v>
      </c>
      <c r="I827" s="65" t="s">
        <v>477</v>
      </c>
      <c r="J827" s="67" t="s">
        <v>6645</v>
      </c>
      <c r="K827" s="61" t="s">
        <v>479</v>
      </c>
      <c r="L827" s="112"/>
      <c r="M827" s="118" t="s">
        <v>2727</v>
      </c>
      <c r="N827" s="65" t="s">
        <v>6646</v>
      </c>
      <c r="O827" s="67" t="s">
        <v>6650</v>
      </c>
      <c r="P827" s="61" t="s">
        <v>162</v>
      </c>
      <c r="Q827" s="112"/>
      <c r="R827" s="151">
        <v>0</v>
      </c>
      <c r="S827" s="144">
        <v>0</v>
      </c>
      <c r="T827" s="282"/>
      <c r="U827" s="159"/>
      <c r="V827" s="282"/>
      <c r="W827" s="159"/>
      <c r="X827" s="114"/>
      <c r="Y827" s="159"/>
      <c r="Z827" s="114"/>
      <c r="AA827" s="159"/>
      <c r="AB827" s="114"/>
      <c r="AC827" s="159"/>
      <c r="AD827" s="114"/>
      <c r="AE827" s="159"/>
      <c r="AF827" s="114"/>
      <c r="AG827" s="159"/>
      <c r="AH827" s="114"/>
      <c r="AI827" s="159"/>
      <c r="AJ827" s="114"/>
      <c r="AK827" s="159"/>
      <c r="AL827" s="114"/>
      <c r="AM827" s="159"/>
      <c r="AN827" s="144">
        <v>1</v>
      </c>
      <c r="AO827" s="161">
        <v>0.1</v>
      </c>
      <c r="AP827" s="130">
        <v>0</v>
      </c>
      <c r="AQ827" s="212">
        <v>0</v>
      </c>
      <c r="AR827" s="66">
        <v>0</v>
      </c>
      <c r="AS827" s="120">
        <v>0</v>
      </c>
      <c r="AT827" s="121">
        <v>0</v>
      </c>
      <c r="AU827" s="66">
        <v>0</v>
      </c>
      <c r="AV827" s="122">
        <v>0</v>
      </c>
      <c r="AW827" s="121">
        <v>0</v>
      </c>
      <c r="AX827" s="66">
        <v>2</v>
      </c>
      <c r="AY827" s="122">
        <v>0.1</v>
      </c>
      <c r="AZ827" s="121">
        <v>0</v>
      </c>
      <c r="BA827" s="66">
        <v>0</v>
      </c>
      <c r="BB827" s="122">
        <v>0</v>
      </c>
      <c r="BC827" s="121">
        <v>0</v>
      </c>
      <c r="BD827" s="66">
        <v>0</v>
      </c>
      <c r="BE827" s="122">
        <v>0</v>
      </c>
      <c r="BF827" s="113">
        <v>0</v>
      </c>
      <c r="BG827" s="66">
        <v>0</v>
      </c>
      <c r="BH827" s="66">
        <v>0</v>
      </c>
      <c r="BI827" s="151">
        <v>1</v>
      </c>
      <c r="BJ827" s="143">
        <v>2</v>
      </c>
      <c r="BK827" s="154">
        <v>0</v>
      </c>
      <c r="BL827" s="144">
        <v>0</v>
      </c>
      <c r="BM827" s="135">
        <v>0</v>
      </c>
      <c r="BN827" s="145">
        <v>0</v>
      </c>
      <c r="BO827" s="135">
        <v>0</v>
      </c>
      <c r="BP827" s="146">
        <v>0</v>
      </c>
      <c r="BQ827" s="135">
        <v>0</v>
      </c>
      <c r="BR827" s="145">
        <v>0</v>
      </c>
      <c r="BS827" s="135">
        <v>0</v>
      </c>
      <c r="BT827" s="155">
        <v>0</v>
      </c>
      <c r="BU827" s="149">
        <v>0</v>
      </c>
      <c r="BV827" s="144">
        <v>0</v>
      </c>
      <c r="BW827" s="145">
        <v>0</v>
      </c>
      <c r="BX827" s="146">
        <v>0</v>
      </c>
      <c r="BY827" s="147" t="s">
        <v>132</v>
      </c>
      <c r="BZ827" s="144">
        <v>0</v>
      </c>
      <c r="CA827" s="145">
        <v>0</v>
      </c>
      <c r="CB827" s="145">
        <v>0</v>
      </c>
      <c r="CC827" s="145">
        <v>0</v>
      </c>
      <c r="CD827" s="144">
        <v>0</v>
      </c>
      <c r="CE827" s="145">
        <v>0</v>
      </c>
      <c r="CF827" s="145">
        <v>0</v>
      </c>
      <c r="CG827" s="145">
        <v>0</v>
      </c>
      <c r="CH827" s="134" t="s">
        <v>127</v>
      </c>
      <c r="CI827" s="145">
        <v>0</v>
      </c>
      <c r="CJ827" s="148">
        <v>0</v>
      </c>
      <c r="CK827" s="149">
        <v>0</v>
      </c>
      <c r="CL827" s="144">
        <v>0</v>
      </c>
      <c r="CM827" s="145">
        <v>0</v>
      </c>
      <c r="CN827" s="145">
        <v>0</v>
      </c>
      <c r="CO827" s="134" t="s">
        <v>132</v>
      </c>
      <c r="CP827" s="136"/>
      <c r="CQ827" s="133" t="s">
        <v>132</v>
      </c>
      <c r="CR827" s="134" t="s">
        <v>132</v>
      </c>
      <c r="CS827" s="112"/>
      <c r="CT827" s="134" t="s">
        <v>132</v>
      </c>
      <c r="CU827" s="135"/>
      <c r="CV827" s="135"/>
      <c r="CW827" s="136" t="s">
        <v>132</v>
      </c>
      <c r="CX827" s="137" t="s">
        <v>132</v>
      </c>
      <c r="CY827" s="137" t="s">
        <v>132</v>
      </c>
      <c r="CZ827" s="137" t="s">
        <v>132</v>
      </c>
      <c r="DA827" s="61"/>
      <c r="DB827" s="156" t="s">
        <v>2744</v>
      </c>
      <c r="DC827" s="138" t="s">
        <v>149</v>
      </c>
      <c r="DD827" s="139" t="s">
        <v>2735</v>
      </c>
      <c r="DE827" s="960" t="s">
        <v>144</v>
      </c>
    </row>
    <row r="828" spans="1:109">
      <c r="A828" s="49"/>
      <c r="B828" s="59">
        <f t="shared" ca="1" si="12"/>
        <v>820</v>
      </c>
      <c r="C828" s="115" t="s">
        <v>325</v>
      </c>
      <c r="D828" s="150" t="s">
        <v>6651</v>
      </c>
      <c r="E828" s="65" t="s">
        <v>6652</v>
      </c>
      <c r="F828" s="116" t="s">
        <v>132</v>
      </c>
      <c r="G828" s="117" t="s">
        <v>132</v>
      </c>
      <c r="H828" s="27">
        <v>17807</v>
      </c>
      <c r="I828" s="65" t="s">
        <v>477</v>
      </c>
      <c r="J828" s="67" t="s">
        <v>6645</v>
      </c>
      <c r="K828" s="61" t="s">
        <v>479</v>
      </c>
      <c r="L828" s="112"/>
      <c r="M828" s="118" t="s">
        <v>2727</v>
      </c>
      <c r="N828" s="65" t="s">
        <v>6646</v>
      </c>
      <c r="O828" s="67" t="s">
        <v>6653</v>
      </c>
      <c r="P828" s="52" t="s">
        <v>162</v>
      </c>
      <c r="Q828" s="112"/>
      <c r="R828" s="151">
        <v>0</v>
      </c>
      <c r="S828" s="144">
        <v>0</v>
      </c>
      <c r="T828" s="282"/>
      <c r="U828" s="159"/>
      <c r="V828" s="282"/>
      <c r="W828" s="159"/>
      <c r="X828" s="114"/>
      <c r="Y828" s="159"/>
      <c r="Z828" s="114"/>
      <c r="AA828" s="159"/>
      <c r="AB828" s="114"/>
      <c r="AC828" s="159"/>
      <c r="AD828" s="114"/>
      <c r="AE828" s="159"/>
      <c r="AF828" s="114"/>
      <c r="AG828" s="159"/>
      <c r="AH828" s="114"/>
      <c r="AI828" s="159"/>
      <c r="AJ828" s="114"/>
      <c r="AK828" s="159"/>
      <c r="AL828" s="114"/>
      <c r="AM828" s="159"/>
      <c r="AN828" s="144">
        <v>1</v>
      </c>
      <c r="AO828" s="161">
        <v>0.4</v>
      </c>
      <c r="AP828" s="130">
        <v>0</v>
      </c>
      <c r="AQ828" s="212">
        <v>0</v>
      </c>
      <c r="AR828" s="66">
        <v>0</v>
      </c>
      <c r="AS828" s="120">
        <v>0</v>
      </c>
      <c r="AT828" s="121">
        <v>0</v>
      </c>
      <c r="AU828" s="66">
        <v>0</v>
      </c>
      <c r="AV828" s="122">
        <v>0</v>
      </c>
      <c r="AW828" s="121">
        <v>1</v>
      </c>
      <c r="AX828" s="66">
        <v>0</v>
      </c>
      <c r="AY828" s="122">
        <v>0</v>
      </c>
      <c r="AZ828" s="121">
        <v>0</v>
      </c>
      <c r="BA828" s="66">
        <v>0</v>
      </c>
      <c r="BB828" s="122">
        <v>0</v>
      </c>
      <c r="BC828" s="121">
        <v>0</v>
      </c>
      <c r="BD828" s="66">
        <v>0</v>
      </c>
      <c r="BE828" s="122">
        <v>0</v>
      </c>
      <c r="BF828" s="113">
        <v>0</v>
      </c>
      <c r="BG828" s="66">
        <v>0</v>
      </c>
      <c r="BH828" s="66">
        <v>0</v>
      </c>
      <c r="BI828" s="151">
        <v>5</v>
      </c>
      <c r="BJ828" s="143">
        <v>4</v>
      </c>
      <c r="BK828" s="154">
        <v>0</v>
      </c>
      <c r="BL828" s="144">
        <v>0</v>
      </c>
      <c r="BM828" s="135">
        <v>0</v>
      </c>
      <c r="BN828" s="145">
        <v>0</v>
      </c>
      <c r="BO828" s="135">
        <v>0</v>
      </c>
      <c r="BP828" s="146">
        <v>0</v>
      </c>
      <c r="BQ828" s="135">
        <v>0</v>
      </c>
      <c r="BR828" s="145">
        <v>0</v>
      </c>
      <c r="BS828" s="135">
        <v>0</v>
      </c>
      <c r="BT828" s="155">
        <v>0</v>
      </c>
      <c r="BU828" s="149">
        <v>0</v>
      </c>
      <c r="BV828" s="144">
        <v>0</v>
      </c>
      <c r="BW828" s="145">
        <v>0</v>
      </c>
      <c r="BX828" s="146">
        <v>0</v>
      </c>
      <c r="BY828" s="147" t="s">
        <v>132</v>
      </c>
      <c r="BZ828" s="144">
        <v>0</v>
      </c>
      <c r="CA828" s="145">
        <v>0</v>
      </c>
      <c r="CB828" s="145">
        <v>0</v>
      </c>
      <c r="CC828" s="145">
        <v>0</v>
      </c>
      <c r="CD828" s="144">
        <v>0</v>
      </c>
      <c r="CE828" s="145">
        <v>0</v>
      </c>
      <c r="CF828" s="145">
        <v>0</v>
      </c>
      <c r="CG828" s="145">
        <v>0</v>
      </c>
      <c r="CH828" s="134" t="s">
        <v>127</v>
      </c>
      <c r="CI828" s="145">
        <v>0</v>
      </c>
      <c r="CJ828" s="148">
        <v>1</v>
      </c>
      <c r="CK828" s="149">
        <v>0</v>
      </c>
      <c r="CL828" s="144">
        <v>0</v>
      </c>
      <c r="CM828" s="145">
        <v>0</v>
      </c>
      <c r="CN828" s="145">
        <v>0</v>
      </c>
      <c r="CO828" s="134" t="s">
        <v>132</v>
      </c>
      <c r="CP828" s="136"/>
      <c r="CQ828" s="133" t="s">
        <v>132</v>
      </c>
      <c r="CR828" s="134" t="s">
        <v>132</v>
      </c>
      <c r="CS828" s="112"/>
      <c r="CT828" s="134" t="s">
        <v>132</v>
      </c>
      <c r="CU828" s="135"/>
      <c r="CV828" s="135"/>
      <c r="CW828" s="136" t="s">
        <v>132</v>
      </c>
      <c r="CX828" s="137" t="s">
        <v>132</v>
      </c>
      <c r="CY828" s="137" t="s">
        <v>132</v>
      </c>
      <c r="CZ828" s="137" t="s">
        <v>132</v>
      </c>
      <c r="DA828" s="61"/>
      <c r="DB828" s="156" t="s">
        <v>2744</v>
      </c>
      <c r="DC828" s="138" t="s">
        <v>149</v>
      </c>
      <c r="DD828" s="139" t="s">
        <v>2735</v>
      </c>
      <c r="DE828" s="960" t="s">
        <v>144</v>
      </c>
    </row>
    <row r="829" spans="1:109" ht="54">
      <c r="A829" s="49"/>
      <c r="B829" s="59">
        <f t="shared" ca="1" si="12"/>
        <v>821</v>
      </c>
      <c r="C829" s="115" t="s">
        <v>325</v>
      </c>
      <c r="D829" s="150" t="s">
        <v>6654</v>
      </c>
      <c r="E829" s="65" t="s">
        <v>6655</v>
      </c>
      <c r="F829" s="116" t="s">
        <v>132</v>
      </c>
      <c r="G829" s="117" t="s">
        <v>132</v>
      </c>
      <c r="H829" s="27">
        <v>18181</v>
      </c>
      <c r="I829" s="65" t="s">
        <v>477</v>
      </c>
      <c r="J829" s="67" t="s">
        <v>6645</v>
      </c>
      <c r="K829" s="61" t="s">
        <v>479</v>
      </c>
      <c r="L829" s="112"/>
      <c r="M829" s="118" t="s">
        <v>2727</v>
      </c>
      <c r="N829" s="65" t="s">
        <v>6646</v>
      </c>
      <c r="O829" s="67" t="s">
        <v>6656</v>
      </c>
      <c r="P829" s="67" t="s">
        <v>6400</v>
      </c>
      <c r="Q829" s="112" t="s">
        <v>6657</v>
      </c>
      <c r="R829" s="151">
        <v>0</v>
      </c>
      <c r="S829" s="144">
        <v>0</v>
      </c>
      <c r="T829" s="282"/>
      <c r="U829" s="159"/>
      <c r="V829" s="282"/>
      <c r="W829" s="159"/>
      <c r="X829" s="114"/>
      <c r="Y829" s="159"/>
      <c r="Z829" s="114"/>
      <c r="AA829" s="159"/>
      <c r="AB829" s="114"/>
      <c r="AC829" s="159"/>
      <c r="AD829" s="114"/>
      <c r="AE829" s="159"/>
      <c r="AF829" s="114"/>
      <c r="AG829" s="159"/>
      <c r="AH829" s="114"/>
      <c r="AI829" s="159"/>
      <c r="AJ829" s="114"/>
      <c r="AK829" s="159"/>
      <c r="AL829" s="114"/>
      <c r="AM829" s="159"/>
      <c r="AN829" s="144">
        <v>1</v>
      </c>
      <c r="AO829" s="161">
        <v>0.2</v>
      </c>
      <c r="AP829" s="130">
        <v>0</v>
      </c>
      <c r="AQ829" s="212">
        <v>0</v>
      </c>
      <c r="AR829" s="66">
        <v>0</v>
      </c>
      <c r="AS829" s="120">
        <v>0</v>
      </c>
      <c r="AT829" s="121">
        <v>0</v>
      </c>
      <c r="AU829" s="66">
        <v>0</v>
      </c>
      <c r="AV829" s="122">
        <v>0</v>
      </c>
      <c r="AW829" s="121">
        <v>1</v>
      </c>
      <c r="AX829" s="66">
        <v>0</v>
      </c>
      <c r="AY829" s="122">
        <v>0</v>
      </c>
      <c r="AZ829" s="121">
        <v>0</v>
      </c>
      <c r="BA829" s="66">
        <v>0</v>
      </c>
      <c r="BB829" s="122">
        <v>0</v>
      </c>
      <c r="BC829" s="121">
        <v>0</v>
      </c>
      <c r="BD829" s="66">
        <v>0</v>
      </c>
      <c r="BE829" s="122">
        <v>0</v>
      </c>
      <c r="BF829" s="113">
        <v>0</v>
      </c>
      <c r="BG829" s="66">
        <v>0</v>
      </c>
      <c r="BH829" s="66">
        <v>0</v>
      </c>
      <c r="BI829" s="151">
        <v>5</v>
      </c>
      <c r="BJ829" s="143">
        <v>4</v>
      </c>
      <c r="BK829" s="154">
        <v>0</v>
      </c>
      <c r="BL829" s="144">
        <v>0</v>
      </c>
      <c r="BM829" s="135">
        <v>0</v>
      </c>
      <c r="BN829" s="145">
        <v>0</v>
      </c>
      <c r="BO829" s="135">
        <v>0</v>
      </c>
      <c r="BP829" s="146">
        <v>0</v>
      </c>
      <c r="BQ829" s="135">
        <v>0</v>
      </c>
      <c r="BR829" s="145">
        <v>0</v>
      </c>
      <c r="BS829" s="135">
        <v>0</v>
      </c>
      <c r="BT829" s="155">
        <v>0</v>
      </c>
      <c r="BU829" s="149">
        <v>0</v>
      </c>
      <c r="BV829" s="144">
        <v>0</v>
      </c>
      <c r="BW829" s="145">
        <v>8</v>
      </c>
      <c r="BX829" s="146">
        <v>8</v>
      </c>
      <c r="BY829" s="147" t="s">
        <v>132</v>
      </c>
      <c r="BZ829" s="144">
        <v>0</v>
      </c>
      <c r="CA829" s="145">
        <v>0</v>
      </c>
      <c r="CB829" s="145">
        <v>0</v>
      </c>
      <c r="CC829" s="145">
        <v>0</v>
      </c>
      <c r="CD829" s="144">
        <v>0</v>
      </c>
      <c r="CE829" s="145">
        <v>0</v>
      </c>
      <c r="CF829" s="145">
        <v>0</v>
      </c>
      <c r="CG829" s="145">
        <v>0</v>
      </c>
      <c r="CH829" s="134" t="s">
        <v>127</v>
      </c>
      <c r="CI829" s="145">
        <v>0</v>
      </c>
      <c r="CJ829" s="148">
        <v>0</v>
      </c>
      <c r="CK829" s="149">
        <v>0</v>
      </c>
      <c r="CL829" s="144">
        <v>0</v>
      </c>
      <c r="CM829" s="145">
        <v>0</v>
      </c>
      <c r="CN829" s="145">
        <v>0</v>
      </c>
      <c r="CO829" s="134" t="s">
        <v>132</v>
      </c>
      <c r="CP829" s="136"/>
      <c r="CQ829" s="133" t="s">
        <v>132</v>
      </c>
      <c r="CR829" s="134" t="s">
        <v>127</v>
      </c>
      <c r="CS829" s="112" t="s">
        <v>6658</v>
      </c>
      <c r="CT829" s="134" t="s">
        <v>132</v>
      </c>
      <c r="CU829" s="135"/>
      <c r="CV829" s="135"/>
      <c r="CW829" s="136" t="s">
        <v>132</v>
      </c>
      <c r="CX829" s="137" t="s">
        <v>132</v>
      </c>
      <c r="CY829" s="137" t="s">
        <v>132</v>
      </c>
      <c r="CZ829" s="137" t="s">
        <v>132</v>
      </c>
      <c r="DA829" s="61"/>
      <c r="DB829" s="156" t="s">
        <v>2735</v>
      </c>
      <c r="DC829" s="138" t="s">
        <v>137</v>
      </c>
      <c r="DD829" s="139" t="s">
        <v>2735</v>
      </c>
      <c r="DE829" s="960" t="s">
        <v>144</v>
      </c>
    </row>
    <row r="830" spans="1:109">
      <c r="A830" s="49"/>
      <c r="B830" s="59">
        <f t="shared" ca="1" si="12"/>
        <v>822</v>
      </c>
      <c r="C830" s="115" t="s">
        <v>325</v>
      </c>
      <c r="D830" s="150" t="s">
        <v>6659</v>
      </c>
      <c r="E830" s="65" t="s">
        <v>6660</v>
      </c>
      <c r="F830" s="116" t="s">
        <v>132</v>
      </c>
      <c r="G830" s="117" t="s">
        <v>132</v>
      </c>
      <c r="H830" s="27">
        <v>27364</v>
      </c>
      <c r="I830" s="65" t="s">
        <v>477</v>
      </c>
      <c r="J830" s="67" t="s">
        <v>6645</v>
      </c>
      <c r="K830" s="61" t="s">
        <v>479</v>
      </c>
      <c r="L830" s="112"/>
      <c r="M830" s="118" t="s">
        <v>2727</v>
      </c>
      <c r="N830" s="65" t="s">
        <v>6646</v>
      </c>
      <c r="O830" s="67" t="s">
        <v>6661</v>
      </c>
      <c r="P830" s="67" t="s">
        <v>6400</v>
      </c>
      <c r="Q830" s="112" t="s">
        <v>6662</v>
      </c>
      <c r="R830" s="151">
        <v>0</v>
      </c>
      <c r="S830" s="144">
        <v>0</v>
      </c>
      <c r="T830" s="282"/>
      <c r="U830" s="159"/>
      <c r="V830" s="282"/>
      <c r="W830" s="159"/>
      <c r="X830" s="114"/>
      <c r="Y830" s="159"/>
      <c r="Z830" s="114"/>
      <c r="AA830" s="159"/>
      <c r="AB830" s="114"/>
      <c r="AC830" s="159"/>
      <c r="AD830" s="114"/>
      <c r="AE830" s="159"/>
      <c r="AF830" s="114"/>
      <c r="AG830" s="159"/>
      <c r="AH830" s="114"/>
      <c r="AI830" s="159"/>
      <c r="AJ830" s="114"/>
      <c r="AK830" s="159"/>
      <c r="AL830" s="114"/>
      <c r="AM830" s="159"/>
      <c r="AN830" s="144">
        <v>1</v>
      </c>
      <c r="AO830" s="161">
        <v>0.1</v>
      </c>
      <c r="AP830" s="130">
        <v>0</v>
      </c>
      <c r="AQ830" s="212">
        <v>0</v>
      </c>
      <c r="AR830" s="66">
        <v>0</v>
      </c>
      <c r="AS830" s="120">
        <v>0</v>
      </c>
      <c r="AT830" s="121">
        <v>0</v>
      </c>
      <c r="AU830" s="66">
        <v>0</v>
      </c>
      <c r="AV830" s="122">
        <v>0</v>
      </c>
      <c r="AW830" s="121">
        <v>1</v>
      </c>
      <c r="AX830" s="66">
        <v>0</v>
      </c>
      <c r="AY830" s="122">
        <v>0</v>
      </c>
      <c r="AZ830" s="121">
        <v>0</v>
      </c>
      <c r="BA830" s="66">
        <v>0</v>
      </c>
      <c r="BB830" s="122">
        <v>0</v>
      </c>
      <c r="BC830" s="121">
        <v>0</v>
      </c>
      <c r="BD830" s="66">
        <v>0</v>
      </c>
      <c r="BE830" s="122">
        <v>0</v>
      </c>
      <c r="BF830" s="113">
        <v>0</v>
      </c>
      <c r="BG830" s="66">
        <v>0</v>
      </c>
      <c r="BH830" s="66">
        <v>0</v>
      </c>
      <c r="BI830" s="151">
        <v>5</v>
      </c>
      <c r="BJ830" s="143">
        <v>7</v>
      </c>
      <c r="BK830" s="154">
        <v>0</v>
      </c>
      <c r="BL830" s="144">
        <v>0</v>
      </c>
      <c r="BM830" s="135">
        <v>0</v>
      </c>
      <c r="BN830" s="145">
        <v>0</v>
      </c>
      <c r="BO830" s="135">
        <v>0</v>
      </c>
      <c r="BP830" s="146">
        <v>0</v>
      </c>
      <c r="BQ830" s="135">
        <v>0</v>
      </c>
      <c r="BR830" s="145">
        <v>0</v>
      </c>
      <c r="BS830" s="135">
        <v>0</v>
      </c>
      <c r="BT830" s="155">
        <v>0</v>
      </c>
      <c r="BU830" s="149">
        <v>0</v>
      </c>
      <c r="BV830" s="144">
        <v>0</v>
      </c>
      <c r="BW830" s="145">
        <v>0</v>
      </c>
      <c r="BX830" s="146">
        <v>0</v>
      </c>
      <c r="BY830" s="147" t="s">
        <v>132</v>
      </c>
      <c r="BZ830" s="144">
        <v>0</v>
      </c>
      <c r="CA830" s="145">
        <v>0</v>
      </c>
      <c r="CB830" s="145">
        <v>0</v>
      </c>
      <c r="CC830" s="145">
        <v>0</v>
      </c>
      <c r="CD830" s="144">
        <v>0</v>
      </c>
      <c r="CE830" s="145">
        <v>0</v>
      </c>
      <c r="CF830" s="145">
        <v>0</v>
      </c>
      <c r="CG830" s="145">
        <v>0</v>
      </c>
      <c r="CH830" s="134" t="s">
        <v>127</v>
      </c>
      <c r="CI830" s="145">
        <v>0</v>
      </c>
      <c r="CJ830" s="148">
        <v>0</v>
      </c>
      <c r="CK830" s="149">
        <v>0</v>
      </c>
      <c r="CL830" s="144">
        <v>0</v>
      </c>
      <c r="CM830" s="145">
        <v>0</v>
      </c>
      <c r="CN830" s="145">
        <v>0</v>
      </c>
      <c r="CO830" s="134" t="s">
        <v>132</v>
      </c>
      <c r="CP830" s="136"/>
      <c r="CQ830" s="133" t="s">
        <v>132</v>
      </c>
      <c r="CR830" s="134" t="s">
        <v>132</v>
      </c>
      <c r="CS830" s="112"/>
      <c r="CT830" s="134" t="s">
        <v>132</v>
      </c>
      <c r="CU830" s="135"/>
      <c r="CV830" s="135"/>
      <c r="CW830" s="136" t="s">
        <v>132</v>
      </c>
      <c r="CX830" s="137" t="s">
        <v>132</v>
      </c>
      <c r="CY830" s="137" t="s">
        <v>132</v>
      </c>
      <c r="CZ830" s="137" t="s">
        <v>132</v>
      </c>
      <c r="DA830" s="61"/>
      <c r="DB830" s="156" t="s">
        <v>2735</v>
      </c>
      <c r="DC830" s="138" t="s">
        <v>137</v>
      </c>
      <c r="DD830" s="139" t="s">
        <v>2735</v>
      </c>
      <c r="DE830" s="960" t="s">
        <v>144</v>
      </c>
    </row>
    <row r="831" spans="1:109">
      <c r="A831" s="49"/>
      <c r="B831" s="59">
        <f t="shared" ca="1" si="12"/>
        <v>823</v>
      </c>
      <c r="C831" s="115" t="s">
        <v>325</v>
      </c>
      <c r="D831" s="150" t="s">
        <v>6663</v>
      </c>
      <c r="E831" s="65" t="s">
        <v>6664</v>
      </c>
      <c r="F831" s="116" t="s">
        <v>132</v>
      </c>
      <c r="G831" s="117" t="s">
        <v>132</v>
      </c>
      <c r="H831" s="27">
        <v>18203</v>
      </c>
      <c r="I831" s="65" t="s">
        <v>477</v>
      </c>
      <c r="J831" s="67" t="s">
        <v>6645</v>
      </c>
      <c r="K831" s="61" t="s">
        <v>479</v>
      </c>
      <c r="L831" s="112"/>
      <c r="M831" s="118" t="s">
        <v>2727</v>
      </c>
      <c r="N831" s="65" t="s">
        <v>6646</v>
      </c>
      <c r="O831" s="67" t="s">
        <v>6665</v>
      </c>
      <c r="P831" s="67" t="s">
        <v>6400</v>
      </c>
      <c r="Q831" s="112" t="s">
        <v>6666</v>
      </c>
      <c r="R831" s="151">
        <v>0</v>
      </c>
      <c r="S831" s="144">
        <v>0</v>
      </c>
      <c r="T831" s="282"/>
      <c r="U831" s="159"/>
      <c r="V831" s="282"/>
      <c r="W831" s="159"/>
      <c r="X831" s="114"/>
      <c r="Y831" s="159"/>
      <c r="Z831" s="114"/>
      <c r="AA831" s="159"/>
      <c r="AB831" s="114"/>
      <c r="AC831" s="159"/>
      <c r="AD831" s="114"/>
      <c r="AE831" s="159"/>
      <c r="AF831" s="114"/>
      <c r="AG831" s="159"/>
      <c r="AH831" s="114"/>
      <c r="AI831" s="159"/>
      <c r="AJ831" s="114"/>
      <c r="AK831" s="159"/>
      <c r="AL831" s="114"/>
      <c r="AM831" s="159"/>
      <c r="AN831" s="144">
        <v>1</v>
      </c>
      <c r="AO831" s="161">
        <v>0.7</v>
      </c>
      <c r="AP831" s="130">
        <v>0</v>
      </c>
      <c r="AQ831" s="212">
        <v>0</v>
      </c>
      <c r="AR831" s="66">
        <v>0</v>
      </c>
      <c r="AS831" s="120">
        <v>0</v>
      </c>
      <c r="AT831" s="121">
        <v>0</v>
      </c>
      <c r="AU831" s="66">
        <v>0</v>
      </c>
      <c r="AV831" s="122">
        <v>0</v>
      </c>
      <c r="AW831" s="121">
        <v>0</v>
      </c>
      <c r="AX831" s="66">
        <v>2</v>
      </c>
      <c r="AY831" s="122">
        <v>1.8</v>
      </c>
      <c r="AZ831" s="121">
        <v>0</v>
      </c>
      <c r="BA831" s="66">
        <v>0</v>
      </c>
      <c r="BB831" s="122">
        <v>0</v>
      </c>
      <c r="BC831" s="121">
        <v>0</v>
      </c>
      <c r="BD831" s="66">
        <v>0</v>
      </c>
      <c r="BE831" s="122">
        <v>0</v>
      </c>
      <c r="BF831" s="113">
        <v>0</v>
      </c>
      <c r="BG831" s="66">
        <v>0</v>
      </c>
      <c r="BH831" s="66">
        <v>0</v>
      </c>
      <c r="BI831" s="151">
        <v>5</v>
      </c>
      <c r="BJ831" s="143">
        <v>3</v>
      </c>
      <c r="BK831" s="154">
        <v>0</v>
      </c>
      <c r="BL831" s="144">
        <v>0</v>
      </c>
      <c r="BM831" s="135">
        <v>0</v>
      </c>
      <c r="BN831" s="145">
        <v>0</v>
      </c>
      <c r="BO831" s="135">
        <v>0</v>
      </c>
      <c r="BP831" s="146">
        <v>0</v>
      </c>
      <c r="BQ831" s="135">
        <v>0</v>
      </c>
      <c r="BR831" s="145">
        <v>0</v>
      </c>
      <c r="BS831" s="135">
        <v>0</v>
      </c>
      <c r="BT831" s="155">
        <v>0</v>
      </c>
      <c r="BU831" s="149">
        <v>0</v>
      </c>
      <c r="BV831" s="144">
        <v>0</v>
      </c>
      <c r="BW831" s="145">
        <v>0</v>
      </c>
      <c r="BX831" s="146">
        <v>0</v>
      </c>
      <c r="BY831" s="147" t="s">
        <v>132</v>
      </c>
      <c r="BZ831" s="144">
        <v>0</v>
      </c>
      <c r="CA831" s="145">
        <v>0</v>
      </c>
      <c r="CB831" s="145">
        <v>0</v>
      </c>
      <c r="CC831" s="145">
        <v>0</v>
      </c>
      <c r="CD831" s="144">
        <v>0</v>
      </c>
      <c r="CE831" s="145">
        <v>0</v>
      </c>
      <c r="CF831" s="145">
        <v>0</v>
      </c>
      <c r="CG831" s="145">
        <v>0</v>
      </c>
      <c r="CH831" s="134" t="s">
        <v>127</v>
      </c>
      <c r="CI831" s="145">
        <v>0</v>
      </c>
      <c r="CJ831" s="148">
        <v>0</v>
      </c>
      <c r="CK831" s="149">
        <v>0</v>
      </c>
      <c r="CL831" s="144">
        <v>0</v>
      </c>
      <c r="CM831" s="145">
        <v>0</v>
      </c>
      <c r="CN831" s="145">
        <v>0</v>
      </c>
      <c r="CO831" s="134" t="s">
        <v>132</v>
      </c>
      <c r="CP831" s="136"/>
      <c r="CQ831" s="133" t="s">
        <v>132</v>
      </c>
      <c r="CR831" s="134" t="s">
        <v>132</v>
      </c>
      <c r="CS831" s="112"/>
      <c r="CT831" s="134" t="s">
        <v>132</v>
      </c>
      <c r="CU831" s="135"/>
      <c r="CV831" s="135"/>
      <c r="CW831" s="136" t="s">
        <v>132</v>
      </c>
      <c r="CX831" s="137" t="s">
        <v>132</v>
      </c>
      <c r="CY831" s="137" t="s">
        <v>132</v>
      </c>
      <c r="CZ831" s="137" t="s">
        <v>132</v>
      </c>
      <c r="DA831" s="61"/>
      <c r="DB831" s="156" t="s">
        <v>2735</v>
      </c>
      <c r="DC831" s="138" t="s">
        <v>137</v>
      </c>
      <c r="DD831" s="139" t="s">
        <v>2735</v>
      </c>
      <c r="DE831" s="960" t="s">
        <v>144</v>
      </c>
    </row>
    <row r="832" spans="1:109" ht="27">
      <c r="A832" s="49"/>
      <c r="B832" s="59">
        <f t="shared" ca="1" si="12"/>
        <v>824</v>
      </c>
      <c r="C832" s="115" t="s">
        <v>325</v>
      </c>
      <c r="D832" s="150" t="s">
        <v>6667</v>
      </c>
      <c r="E832" s="65" t="s">
        <v>6668</v>
      </c>
      <c r="F832" s="116" t="s">
        <v>132</v>
      </c>
      <c r="G832" s="117" t="s">
        <v>132</v>
      </c>
      <c r="H832" s="27">
        <v>34669</v>
      </c>
      <c r="I832" s="65" t="s">
        <v>477</v>
      </c>
      <c r="J832" s="67" t="s">
        <v>6645</v>
      </c>
      <c r="K832" s="61" t="s">
        <v>479</v>
      </c>
      <c r="L832" s="112"/>
      <c r="M832" s="118" t="s">
        <v>2727</v>
      </c>
      <c r="N832" s="65" t="s">
        <v>6646</v>
      </c>
      <c r="O832" s="67" t="s">
        <v>6669</v>
      </c>
      <c r="P832" s="67" t="s">
        <v>6400</v>
      </c>
      <c r="Q832" s="112" t="s">
        <v>6666</v>
      </c>
      <c r="R832" s="151">
        <v>0</v>
      </c>
      <c r="S832" s="144">
        <v>0</v>
      </c>
      <c r="T832" s="282"/>
      <c r="U832" s="159"/>
      <c r="V832" s="282"/>
      <c r="W832" s="159"/>
      <c r="X832" s="114"/>
      <c r="Y832" s="159"/>
      <c r="Z832" s="114"/>
      <c r="AA832" s="159"/>
      <c r="AB832" s="114"/>
      <c r="AC832" s="159"/>
      <c r="AD832" s="114"/>
      <c r="AE832" s="159"/>
      <c r="AF832" s="114"/>
      <c r="AG832" s="159"/>
      <c r="AH832" s="114"/>
      <c r="AI832" s="159"/>
      <c r="AJ832" s="114"/>
      <c r="AK832" s="159"/>
      <c r="AL832" s="114"/>
      <c r="AM832" s="159"/>
      <c r="AN832" s="144">
        <v>1</v>
      </c>
      <c r="AO832" s="161">
        <v>0.1</v>
      </c>
      <c r="AP832" s="130">
        <v>0</v>
      </c>
      <c r="AQ832" s="212">
        <v>0</v>
      </c>
      <c r="AR832" s="66">
        <v>0</v>
      </c>
      <c r="AS832" s="120">
        <v>0</v>
      </c>
      <c r="AT832" s="121">
        <v>0</v>
      </c>
      <c r="AU832" s="66">
        <v>0</v>
      </c>
      <c r="AV832" s="122">
        <v>0</v>
      </c>
      <c r="AW832" s="121">
        <v>0</v>
      </c>
      <c r="AX832" s="66">
        <v>2</v>
      </c>
      <c r="AY832" s="122">
        <v>0.1</v>
      </c>
      <c r="AZ832" s="121">
        <v>0</v>
      </c>
      <c r="BA832" s="66">
        <v>0</v>
      </c>
      <c r="BB832" s="122">
        <v>0</v>
      </c>
      <c r="BC832" s="121">
        <v>0</v>
      </c>
      <c r="BD832" s="66">
        <v>0</v>
      </c>
      <c r="BE832" s="122">
        <v>0</v>
      </c>
      <c r="BF832" s="113">
        <v>0</v>
      </c>
      <c r="BG832" s="66">
        <v>0</v>
      </c>
      <c r="BH832" s="66">
        <v>0</v>
      </c>
      <c r="BI832" s="151">
        <v>1</v>
      </c>
      <c r="BJ832" s="143">
        <v>10</v>
      </c>
      <c r="BK832" s="154">
        <v>0</v>
      </c>
      <c r="BL832" s="144">
        <v>0</v>
      </c>
      <c r="BM832" s="135">
        <v>0</v>
      </c>
      <c r="BN832" s="145">
        <v>0</v>
      </c>
      <c r="BO832" s="135">
        <v>0</v>
      </c>
      <c r="BP832" s="146">
        <v>0</v>
      </c>
      <c r="BQ832" s="135">
        <v>0</v>
      </c>
      <c r="BR832" s="145">
        <v>0</v>
      </c>
      <c r="BS832" s="135">
        <v>0</v>
      </c>
      <c r="BT832" s="155">
        <v>0</v>
      </c>
      <c r="BU832" s="149">
        <v>0</v>
      </c>
      <c r="BV832" s="144">
        <v>0</v>
      </c>
      <c r="BW832" s="145">
        <v>0</v>
      </c>
      <c r="BX832" s="146">
        <v>0</v>
      </c>
      <c r="BY832" s="147" t="s">
        <v>132</v>
      </c>
      <c r="BZ832" s="144">
        <v>0</v>
      </c>
      <c r="CA832" s="145">
        <v>0</v>
      </c>
      <c r="CB832" s="145">
        <v>0</v>
      </c>
      <c r="CC832" s="145">
        <v>0</v>
      </c>
      <c r="CD832" s="144">
        <v>0</v>
      </c>
      <c r="CE832" s="145">
        <v>0</v>
      </c>
      <c r="CF832" s="145">
        <v>0</v>
      </c>
      <c r="CG832" s="145">
        <v>0</v>
      </c>
      <c r="CH832" s="134" t="s">
        <v>132</v>
      </c>
      <c r="CI832" s="145"/>
      <c r="CJ832" s="148"/>
      <c r="CK832" s="149"/>
      <c r="CL832" s="144">
        <v>0</v>
      </c>
      <c r="CM832" s="145">
        <v>0</v>
      </c>
      <c r="CN832" s="145">
        <v>0</v>
      </c>
      <c r="CO832" s="134" t="s">
        <v>132</v>
      </c>
      <c r="CP832" s="136"/>
      <c r="CQ832" s="133" t="s">
        <v>132</v>
      </c>
      <c r="CR832" s="134" t="s">
        <v>132</v>
      </c>
      <c r="CS832" s="112"/>
      <c r="CT832" s="134" t="s">
        <v>132</v>
      </c>
      <c r="CU832" s="135"/>
      <c r="CV832" s="135"/>
      <c r="CW832" s="136" t="s">
        <v>132</v>
      </c>
      <c r="CX832" s="137" t="s">
        <v>132</v>
      </c>
      <c r="CY832" s="137" t="s">
        <v>132</v>
      </c>
      <c r="CZ832" s="137" t="s">
        <v>132</v>
      </c>
      <c r="DA832" s="162"/>
      <c r="DB832" s="156" t="s">
        <v>2735</v>
      </c>
      <c r="DC832" s="138" t="s">
        <v>137</v>
      </c>
      <c r="DD832" s="128" t="s">
        <v>2735</v>
      </c>
      <c r="DE832" s="960" t="s">
        <v>144</v>
      </c>
    </row>
    <row r="833" spans="1:109" ht="27">
      <c r="A833" s="49"/>
      <c r="B833" s="59">
        <f t="shared" ca="1" si="12"/>
        <v>825</v>
      </c>
      <c r="C833" s="115" t="s">
        <v>325</v>
      </c>
      <c r="D833" s="150" t="s">
        <v>6670</v>
      </c>
      <c r="E833" s="65" t="s">
        <v>6671</v>
      </c>
      <c r="F833" s="116" t="s">
        <v>132</v>
      </c>
      <c r="G833" s="117" t="s">
        <v>132</v>
      </c>
      <c r="H833" s="27">
        <v>34669</v>
      </c>
      <c r="I833" s="65" t="s">
        <v>477</v>
      </c>
      <c r="J833" s="67" t="s">
        <v>6645</v>
      </c>
      <c r="K833" s="61" t="s">
        <v>479</v>
      </c>
      <c r="L833" s="112"/>
      <c r="M833" s="118" t="s">
        <v>2727</v>
      </c>
      <c r="N833" s="65" t="s">
        <v>6646</v>
      </c>
      <c r="O833" s="67" t="s">
        <v>6672</v>
      </c>
      <c r="P833" s="67" t="s">
        <v>6400</v>
      </c>
      <c r="Q833" s="112" t="s">
        <v>6666</v>
      </c>
      <c r="R833" s="151">
        <v>0</v>
      </c>
      <c r="S833" s="144">
        <v>0</v>
      </c>
      <c r="T833" s="282"/>
      <c r="U833" s="159"/>
      <c r="V833" s="282"/>
      <c r="W833" s="159"/>
      <c r="X833" s="114"/>
      <c r="Y833" s="159"/>
      <c r="Z833" s="114"/>
      <c r="AA833" s="159"/>
      <c r="AB833" s="114"/>
      <c r="AC833" s="159"/>
      <c r="AD833" s="114"/>
      <c r="AE833" s="159"/>
      <c r="AF833" s="114"/>
      <c r="AG833" s="159"/>
      <c r="AH833" s="114"/>
      <c r="AI833" s="159"/>
      <c r="AJ833" s="114"/>
      <c r="AK833" s="159"/>
      <c r="AL833" s="114"/>
      <c r="AM833" s="159"/>
      <c r="AN833" s="144">
        <v>1</v>
      </c>
      <c r="AO833" s="161">
        <v>0.1</v>
      </c>
      <c r="AP833" s="130">
        <v>0</v>
      </c>
      <c r="AQ833" s="212">
        <v>0</v>
      </c>
      <c r="AR833" s="66">
        <v>0</v>
      </c>
      <c r="AS833" s="120">
        <v>0</v>
      </c>
      <c r="AT833" s="121">
        <v>0</v>
      </c>
      <c r="AU833" s="66">
        <v>0</v>
      </c>
      <c r="AV833" s="122">
        <v>0</v>
      </c>
      <c r="AW833" s="121">
        <v>0</v>
      </c>
      <c r="AX833" s="66">
        <v>2</v>
      </c>
      <c r="AY833" s="122">
        <v>0.1</v>
      </c>
      <c r="AZ833" s="121">
        <v>0</v>
      </c>
      <c r="BA833" s="66">
        <v>0</v>
      </c>
      <c r="BB833" s="122">
        <v>0</v>
      </c>
      <c r="BC833" s="121">
        <v>0</v>
      </c>
      <c r="BD833" s="66">
        <v>0</v>
      </c>
      <c r="BE833" s="122">
        <v>0</v>
      </c>
      <c r="BF833" s="113">
        <v>0</v>
      </c>
      <c r="BG833" s="66">
        <v>0</v>
      </c>
      <c r="BH833" s="66">
        <v>0</v>
      </c>
      <c r="BI833" s="151">
        <v>1</v>
      </c>
      <c r="BJ833" s="143">
        <v>7</v>
      </c>
      <c r="BK833" s="154">
        <v>0</v>
      </c>
      <c r="BL833" s="144">
        <v>0</v>
      </c>
      <c r="BM833" s="135">
        <v>0</v>
      </c>
      <c r="BN833" s="145">
        <v>0</v>
      </c>
      <c r="BO833" s="135">
        <v>0</v>
      </c>
      <c r="BP833" s="146">
        <v>0</v>
      </c>
      <c r="BQ833" s="135">
        <v>0</v>
      </c>
      <c r="BR833" s="145">
        <v>0</v>
      </c>
      <c r="BS833" s="135">
        <v>0</v>
      </c>
      <c r="BT833" s="155">
        <v>0</v>
      </c>
      <c r="BU833" s="149">
        <v>0</v>
      </c>
      <c r="BV833" s="144">
        <v>0</v>
      </c>
      <c r="BW833" s="145">
        <v>0</v>
      </c>
      <c r="BX833" s="146">
        <v>0</v>
      </c>
      <c r="BY833" s="147" t="s">
        <v>132</v>
      </c>
      <c r="BZ833" s="144">
        <v>0</v>
      </c>
      <c r="CA833" s="145">
        <v>0</v>
      </c>
      <c r="CB833" s="145">
        <v>0</v>
      </c>
      <c r="CC833" s="145">
        <v>0</v>
      </c>
      <c r="CD833" s="144">
        <v>0</v>
      </c>
      <c r="CE833" s="145">
        <v>0</v>
      </c>
      <c r="CF833" s="145">
        <v>0</v>
      </c>
      <c r="CG833" s="145">
        <v>0</v>
      </c>
      <c r="CH833" s="134" t="s">
        <v>132</v>
      </c>
      <c r="CI833" s="145"/>
      <c r="CJ833" s="148"/>
      <c r="CK833" s="149"/>
      <c r="CL833" s="144">
        <v>0</v>
      </c>
      <c r="CM833" s="145">
        <v>0</v>
      </c>
      <c r="CN833" s="145">
        <v>0</v>
      </c>
      <c r="CO833" s="134" t="s">
        <v>132</v>
      </c>
      <c r="CP833" s="136"/>
      <c r="CQ833" s="133" t="s">
        <v>132</v>
      </c>
      <c r="CR833" s="134" t="s">
        <v>132</v>
      </c>
      <c r="CS833" s="112"/>
      <c r="CT833" s="134" t="s">
        <v>132</v>
      </c>
      <c r="CU833" s="135"/>
      <c r="CV833" s="135"/>
      <c r="CW833" s="136" t="s">
        <v>132</v>
      </c>
      <c r="CX833" s="137" t="s">
        <v>132</v>
      </c>
      <c r="CY833" s="137" t="s">
        <v>132</v>
      </c>
      <c r="CZ833" s="137" t="s">
        <v>132</v>
      </c>
      <c r="DA833" s="163"/>
      <c r="DB833" s="156" t="s">
        <v>2735</v>
      </c>
      <c r="DC833" s="138" t="s">
        <v>137</v>
      </c>
      <c r="DD833" s="139" t="s">
        <v>2735</v>
      </c>
      <c r="DE833" s="960" t="s">
        <v>144</v>
      </c>
    </row>
    <row r="834" spans="1:109" ht="54">
      <c r="A834" s="49"/>
      <c r="B834" s="59">
        <f t="shared" ca="1" si="12"/>
        <v>826</v>
      </c>
      <c r="C834" s="115" t="s">
        <v>325</v>
      </c>
      <c r="D834" s="150">
        <v>3810410195</v>
      </c>
      <c r="E834" s="65" t="s">
        <v>6673</v>
      </c>
      <c r="F834" s="116" t="s">
        <v>132</v>
      </c>
      <c r="G834" s="117" t="s">
        <v>132</v>
      </c>
      <c r="H834" s="65" t="s">
        <v>144</v>
      </c>
      <c r="I834" s="65" t="s">
        <v>477</v>
      </c>
      <c r="J834" s="67" t="s">
        <v>6674</v>
      </c>
      <c r="K834" s="61" t="s">
        <v>479</v>
      </c>
      <c r="L834" s="112"/>
      <c r="M834" s="118" t="s">
        <v>132</v>
      </c>
      <c r="N834" s="65" t="s">
        <v>2097</v>
      </c>
      <c r="O834" s="67" t="s">
        <v>6675</v>
      </c>
      <c r="P834" s="67" t="s">
        <v>149</v>
      </c>
      <c r="Q834" s="112" t="s">
        <v>4116</v>
      </c>
      <c r="R834" s="151">
        <v>0</v>
      </c>
      <c r="S834" s="144">
        <v>0</v>
      </c>
      <c r="T834" s="282"/>
      <c r="U834" s="159"/>
      <c r="V834" s="282"/>
      <c r="W834" s="159"/>
      <c r="X834" s="114"/>
      <c r="Y834" s="159"/>
      <c r="Z834" s="114"/>
      <c r="AA834" s="159"/>
      <c r="AB834" s="114"/>
      <c r="AC834" s="159"/>
      <c r="AD834" s="114"/>
      <c r="AE834" s="159"/>
      <c r="AF834" s="114"/>
      <c r="AG834" s="159"/>
      <c r="AH834" s="114"/>
      <c r="AI834" s="159"/>
      <c r="AJ834" s="114"/>
      <c r="AK834" s="159"/>
      <c r="AL834" s="114"/>
      <c r="AM834" s="159"/>
      <c r="AN834" s="144">
        <v>0</v>
      </c>
      <c r="AO834" s="161">
        <v>0</v>
      </c>
      <c r="AP834" s="130">
        <v>0</v>
      </c>
      <c r="AQ834" s="212">
        <v>3</v>
      </c>
      <c r="AR834" s="66">
        <v>0</v>
      </c>
      <c r="AS834" s="120">
        <v>0</v>
      </c>
      <c r="AT834" s="121">
        <v>0</v>
      </c>
      <c r="AU834" s="66">
        <v>0</v>
      </c>
      <c r="AV834" s="122">
        <v>0</v>
      </c>
      <c r="AW834" s="121">
        <v>1</v>
      </c>
      <c r="AX834" s="66">
        <v>0</v>
      </c>
      <c r="AY834" s="122">
        <v>0</v>
      </c>
      <c r="AZ834" s="121">
        <v>0</v>
      </c>
      <c r="BA834" s="66">
        <v>0</v>
      </c>
      <c r="BB834" s="122">
        <v>0</v>
      </c>
      <c r="BC834" s="121">
        <v>0</v>
      </c>
      <c r="BD834" s="66">
        <v>2</v>
      </c>
      <c r="BE834" s="122">
        <v>0.1</v>
      </c>
      <c r="BF834" s="113">
        <v>0</v>
      </c>
      <c r="BG834" s="66">
        <v>2</v>
      </c>
      <c r="BH834" s="66">
        <v>0.2</v>
      </c>
      <c r="BI834" s="151">
        <v>2</v>
      </c>
      <c r="BJ834" s="143">
        <v>10</v>
      </c>
      <c r="BK834" s="154">
        <v>0</v>
      </c>
      <c r="BL834" s="144">
        <v>0</v>
      </c>
      <c r="BM834" s="135">
        <v>0</v>
      </c>
      <c r="BN834" s="145">
        <v>0</v>
      </c>
      <c r="BO834" s="135">
        <v>0</v>
      </c>
      <c r="BP834" s="146">
        <v>0</v>
      </c>
      <c r="BQ834" s="135">
        <v>0</v>
      </c>
      <c r="BR834" s="145">
        <v>0</v>
      </c>
      <c r="BS834" s="135">
        <v>0</v>
      </c>
      <c r="BT834" s="155">
        <v>0</v>
      </c>
      <c r="BU834" s="149">
        <v>0</v>
      </c>
      <c r="BV834" s="144">
        <v>0</v>
      </c>
      <c r="BW834" s="145">
        <v>0</v>
      </c>
      <c r="BX834" s="146">
        <v>0</v>
      </c>
      <c r="BY834" s="147" t="s">
        <v>132</v>
      </c>
      <c r="BZ834" s="144">
        <v>0</v>
      </c>
      <c r="CA834" s="145">
        <v>0</v>
      </c>
      <c r="CB834" s="145">
        <v>0</v>
      </c>
      <c r="CC834" s="145">
        <v>0</v>
      </c>
      <c r="CD834" s="144">
        <v>0</v>
      </c>
      <c r="CE834" s="145">
        <v>0</v>
      </c>
      <c r="CF834" s="145">
        <v>0</v>
      </c>
      <c r="CG834" s="145">
        <v>0</v>
      </c>
      <c r="CH834" s="134" t="s">
        <v>127</v>
      </c>
      <c r="CI834" s="145">
        <v>0</v>
      </c>
      <c r="CJ834" s="148">
        <v>1</v>
      </c>
      <c r="CK834" s="149">
        <v>0</v>
      </c>
      <c r="CL834" s="144">
        <v>0</v>
      </c>
      <c r="CM834" s="145">
        <v>0</v>
      </c>
      <c r="CN834" s="145">
        <v>0</v>
      </c>
      <c r="CO834" s="134" t="s">
        <v>132</v>
      </c>
      <c r="CP834" s="136"/>
      <c r="CQ834" s="133" t="s">
        <v>127</v>
      </c>
      <c r="CR834" s="134" t="s">
        <v>127</v>
      </c>
      <c r="CS834" s="112" t="s">
        <v>6676</v>
      </c>
      <c r="CT834" s="134" t="s">
        <v>132</v>
      </c>
      <c r="CU834" s="135"/>
      <c r="CV834" s="135"/>
      <c r="CW834" s="136" t="s">
        <v>132</v>
      </c>
      <c r="CX834" s="137" t="s">
        <v>132</v>
      </c>
      <c r="CY834" s="137" t="s">
        <v>127</v>
      </c>
      <c r="CZ834" s="137" t="s">
        <v>132</v>
      </c>
      <c r="DA834" s="163" t="s">
        <v>2955</v>
      </c>
      <c r="DB834" s="156" t="s">
        <v>3015</v>
      </c>
      <c r="DC834" s="138" t="s">
        <v>137</v>
      </c>
      <c r="DD834" s="139" t="s">
        <v>2735</v>
      </c>
      <c r="DE834" s="960" t="s">
        <v>144</v>
      </c>
    </row>
    <row r="835" spans="1:109" ht="27">
      <c r="A835" s="49"/>
      <c r="B835" s="59">
        <f t="shared" ca="1" si="12"/>
        <v>827</v>
      </c>
      <c r="C835" s="115" t="s">
        <v>325</v>
      </c>
      <c r="D835" s="150">
        <v>3810510549</v>
      </c>
      <c r="E835" s="65" t="s">
        <v>6677</v>
      </c>
      <c r="F835" s="116" t="s">
        <v>132</v>
      </c>
      <c r="G835" s="117" t="s">
        <v>132</v>
      </c>
      <c r="H835" s="27">
        <v>37712</v>
      </c>
      <c r="I835" s="65" t="s">
        <v>528</v>
      </c>
      <c r="J835" s="67" t="s">
        <v>6678</v>
      </c>
      <c r="K835" s="61" t="s">
        <v>479</v>
      </c>
      <c r="L835" s="112"/>
      <c r="M835" s="118" t="s">
        <v>132</v>
      </c>
      <c r="N835" s="65" t="s">
        <v>6679</v>
      </c>
      <c r="O835" s="67" t="s">
        <v>6680</v>
      </c>
      <c r="P835" s="67" t="s">
        <v>2743</v>
      </c>
      <c r="Q835" s="112"/>
      <c r="R835" s="151">
        <v>0</v>
      </c>
      <c r="S835" s="144">
        <v>0</v>
      </c>
      <c r="T835" s="282"/>
      <c r="U835" s="159"/>
      <c r="V835" s="282"/>
      <c r="W835" s="159"/>
      <c r="X835" s="114"/>
      <c r="Y835" s="159"/>
      <c r="Z835" s="114"/>
      <c r="AA835" s="159"/>
      <c r="AB835" s="114"/>
      <c r="AC835" s="159"/>
      <c r="AD835" s="114"/>
      <c r="AE835" s="159"/>
      <c r="AF835" s="114"/>
      <c r="AG835" s="159"/>
      <c r="AH835" s="114"/>
      <c r="AI835" s="159"/>
      <c r="AJ835" s="114"/>
      <c r="AK835" s="159"/>
      <c r="AL835" s="114"/>
      <c r="AM835" s="159"/>
      <c r="AN835" s="144">
        <v>2</v>
      </c>
      <c r="AO835" s="161">
        <v>0.25</v>
      </c>
      <c r="AP835" s="130">
        <v>0</v>
      </c>
      <c r="AQ835" s="212">
        <v>0</v>
      </c>
      <c r="AR835" s="66">
        <v>0</v>
      </c>
      <c r="AS835" s="120">
        <v>0</v>
      </c>
      <c r="AT835" s="121">
        <v>0</v>
      </c>
      <c r="AU835" s="66">
        <v>0</v>
      </c>
      <c r="AV835" s="122">
        <v>0</v>
      </c>
      <c r="AW835" s="121">
        <v>0</v>
      </c>
      <c r="AX835" s="66">
        <v>1</v>
      </c>
      <c r="AY835" s="122">
        <v>0.25</v>
      </c>
      <c r="AZ835" s="121">
        <v>0</v>
      </c>
      <c r="BA835" s="66">
        <v>0</v>
      </c>
      <c r="BB835" s="122">
        <v>0</v>
      </c>
      <c r="BC835" s="121">
        <v>0</v>
      </c>
      <c r="BD835" s="66">
        <v>0</v>
      </c>
      <c r="BE835" s="122">
        <v>0</v>
      </c>
      <c r="BF835" s="113">
        <v>0</v>
      </c>
      <c r="BG835" s="66">
        <v>0</v>
      </c>
      <c r="BH835" s="66">
        <v>0</v>
      </c>
      <c r="BI835" s="151">
        <v>1</v>
      </c>
      <c r="BJ835" s="143">
        <v>3</v>
      </c>
      <c r="BK835" s="154">
        <v>0</v>
      </c>
      <c r="BL835" s="144">
        <v>0</v>
      </c>
      <c r="BM835" s="135">
        <v>0</v>
      </c>
      <c r="BN835" s="145">
        <v>0</v>
      </c>
      <c r="BO835" s="135">
        <v>0</v>
      </c>
      <c r="BP835" s="146">
        <v>0</v>
      </c>
      <c r="BQ835" s="135">
        <v>0</v>
      </c>
      <c r="BR835" s="145">
        <v>0</v>
      </c>
      <c r="BS835" s="135">
        <v>0</v>
      </c>
      <c r="BT835" s="155">
        <v>0</v>
      </c>
      <c r="BU835" s="149">
        <v>0</v>
      </c>
      <c r="BV835" s="144">
        <v>0</v>
      </c>
      <c r="BW835" s="145">
        <v>0</v>
      </c>
      <c r="BX835" s="146">
        <v>0</v>
      </c>
      <c r="BY835" s="147" t="s">
        <v>132</v>
      </c>
      <c r="BZ835" s="144">
        <v>0</v>
      </c>
      <c r="CA835" s="145">
        <v>0</v>
      </c>
      <c r="CB835" s="145">
        <v>0</v>
      </c>
      <c r="CC835" s="145">
        <v>0</v>
      </c>
      <c r="CD835" s="144">
        <v>0</v>
      </c>
      <c r="CE835" s="145">
        <v>0</v>
      </c>
      <c r="CF835" s="145">
        <v>0</v>
      </c>
      <c r="CG835" s="145">
        <v>0</v>
      </c>
      <c r="CH835" s="134" t="s">
        <v>132</v>
      </c>
      <c r="CI835" s="145"/>
      <c r="CJ835" s="148"/>
      <c r="CK835" s="149"/>
      <c r="CL835" s="144">
        <v>0</v>
      </c>
      <c r="CM835" s="145">
        <v>0</v>
      </c>
      <c r="CN835" s="145">
        <v>0</v>
      </c>
      <c r="CO835" s="134" t="s">
        <v>132</v>
      </c>
      <c r="CP835" s="136"/>
      <c r="CQ835" s="133" t="s">
        <v>132</v>
      </c>
      <c r="CR835" s="134" t="s">
        <v>132</v>
      </c>
      <c r="CS835" s="112"/>
      <c r="CT835" s="134" t="s">
        <v>132</v>
      </c>
      <c r="CU835" s="135"/>
      <c r="CV835" s="135"/>
      <c r="CW835" s="136" t="s">
        <v>132</v>
      </c>
      <c r="CX835" s="137" t="s">
        <v>132</v>
      </c>
      <c r="CY835" s="137" t="s">
        <v>132</v>
      </c>
      <c r="CZ835" s="137" t="s">
        <v>132</v>
      </c>
      <c r="DA835" s="163"/>
      <c r="DB835" s="156" t="s">
        <v>2744</v>
      </c>
      <c r="DC835" s="138" t="s">
        <v>149</v>
      </c>
      <c r="DD835" s="139" t="s">
        <v>2736</v>
      </c>
      <c r="DE835" s="960" t="s">
        <v>144</v>
      </c>
    </row>
    <row r="836" spans="1:109" ht="27">
      <c r="A836" s="49"/>
      <c r="B836" s="59">
        <f t="shared" ca="1" si="12"/>
        <v>828</v>
      </c>
      <c r="C836" s="115" t="s">
        <v>325</v>
      </c>
      <c r="D836" s="150">
        <v>3810528269</v>
      </c>
      <c r="E836" s="65" t="s">
        <v>2650</v>
      </c>
      <c r="F836" s="116" t="s">
        <v>132</v>
      </c>
      <c r="G836" s="117" t="s">
        <v>132</v>
      </c>
      <c r="H836" s="27">
        <v>32241</v>
      </c>
      <c r="I836" s="65" t="s">
        <v>528</v>
      </c>
      <c r="J836" s="67" t="s">
        <v>6678</v>
      </c>
      <c r="K836" s="61" t="s">
        <v>479</v>
      </c>
      <c r="L836" s="112"/>
      <c r="M836" s="118" t="s">
        <v>132</v>
      </c>
      <c r="N836" s="65" t="s">
        <v>6679</v>
      </c>
      <c r="O836" s="67" t="s">
        <v>6681</v>
      </c>
      <c r="P836" s="67" t="s">
        <v>149</v>
      </c>
      <c r="Q836" s="112" t="s">
        <v>4116</v>
      </c>
      <c r="R836" s="151">
        <v>0</v>
      </c>
      <c r="S836" s="144">
        <v>0</v>
      </c>
      <c r="T836" s="282"/>
      <c r="U836" s="159"/>
      <c r="V836" s="282"/>
      <c r="W836" s="159"/>
      <c r="X836" s="114"/>
      <c r="Y836" s="159"/>
      <c r="Z836" s="114"/>
      <c r="AA836" s="159"/>
      <c r="AB836" s="114"/>
      <c r="AC836" s="159"/>
      <c r="AD836" s="114"/>
      <c r="AE836" s="159"/>
      <c r="AF836" s="114"/>
      <c r="AG836" s="159"/>
      <c r="AH836" s="114"/>
      <c r="AI836" s="159"/>
      <c r="AJ836" s="114"/>
      <c r="AK836" s="159"/>
      <c r="AL836" s="114"/>
      <c r="AM836" s="159"/>
      <c r="AN836" s="144">
        <v>2</v>
      </c>
      <c r="AO836" s="161">
        <v>0.25</v>
      </c>
      <c r="AP836" s="130">
        <v>0</v>
      </c>
      <c r="AQ836" s="212">
        <v>0</v>
      </c>
      <c r="AR836" s="66">
        <v>0</v>
      </c>
      <c r="AS836" s="120">
        <v>0</v>
      </c>
      <c r="AT836" s="121">
        <v>0</v>
      </c>
      <c r="AU836" s="66">
        <v>0</v>
      </c>
      <c r="AV836" s="122">
        <v>0</v>
      </c>
      <c r="AW836" s="121">
        <v>0</v>
      </c>
      <c r="AX836" s="66">
        <v>1</v>
      </c>
      <c r="AY836" s="122">
        <v>0.25</v>
      </c>
      <c r="AZ836" s="121">
        <v>0</v>
      </c>
      <c r="BA836" s="66">
        <v>0</v>
      </c>
      <c r="BB836" s="122">
        <v>0</v>
      </c>
      <c r="BC836" s="121">
        <v>0</v>
      </c>
      <c r="BD836" s="66">
        <v>0</v>
      </c>
      <c r="BE836" s="122">
        <v>0</v>
      </c>
      <c r="BF836" s="113">
        <v>0</v>
      </c>
      <c r="BG836" s="66">
        <v>0</v>
      </c>
      <c r="BH836" s="66">
        <v>0</v>
      </c>
      <c r="BI836" s="151">
        <v>0.75</v>
      </c>
      <c r="BJ836" s="143">
        <v>4</v>
      </c>
      <c r="BK836" s="154">
        <v>0</v>
      </c>
      <c r="BL836" s="144">
        <v>0</v>
      </c>
      <c r="BM836" s="135">
        <v>0</v>
      </c>
      <c r="BN836" s="145">
        <v>0</v>
      </c>
      <c r="BO836" s="135">
        <v>0</v>
      </c>
      <c r="BP836" s="146">
        <v>0</v>
      </c>
      <c r="BQ836" s="135">
        <v>0</v>
      </c>
      <c r="BR836" s="145">
        <v>0</v>
      </c>
      <c r="BS836" s="135">
        <v>0</v>
      </c>
      <c r="BT836" s="155">
        <v>0</v>
      </c>
      <c r="BU836" s="149">
        <v>0</v>
      </c>
      <c r="BV836" s="144">
        <v>0</v>
      </c>
      <c r="BW836" s="145">
        <v>0</v>
      </c>
      <c r="BX836" s="146">
        <v>0</v>
      </c>
      <c r="BY836" s="147" t="s">
        <v>132</v>
      </c>
      <c r="BZ836" s="144">
        <v>0</v>
      </c>
      <c r="CA836" s="145">
        <v>0</v>
      </c>
      <c r="CB836" s="145">
        <v>0</v>
      </c>
      <c r="CC836" s="145">
        <v>0</v>
      </c>
      <c r="CD836" s="144">
        <v>0</v>
      </c>
      <c r="CE836" s="145">
        <v>0</v>
      </c>
      <c r="CF836" s="145">
        <v>0</v>
      </c>
      <c r="CG836" s="145">
        <v>0</v>
      </c>
      <c r="CH836" s="134" t="s">
        <v>132</v>
      </c>
      <c r="CI836" s="145"/>
      <c r="CJ836" s="148"/>
      <c r="CK836" s="149"/>
      <c r="CL836" s="144">
        <v>0</v>
      </c>
      <c r="CM836" s="145">
        <v>0</v>
      </c>
      <c r="CN836" s="145">
        <v>0</v>
      </c>
      <c r="CO836" s="134" t="s">
        <v>132</v>
      </c>
      <c r="CP836" s="136"/>
      <c r="CQ836" s="133" t="s">
        <v>132</v>
      </c>
      <c r="CR836" s="134" t="s">
        <v>132</v>
      </c>
      <c r="CS836" s="112"/>
      <c r="CT836" s="134" t="s">
        <v>132</v>
      </c>
      <c r="CU836" s="135"/>
      <c r="CV836" s="135"/>
      <c r="CW836" s="136" t="s">
        <v>132</v>
      </c>
      <c r="CX836" s="137" t="s">
        <v>132</v>
      </c>
      <c r="CY836" s="137" t="s">
        <v>132</v>
      </c>
      <c r="CZ836" s="137" t="s">
        <v>132</v>
      </c>
      <c r="DA836" s="163"/>
      <c r="DB836" s="156" t="s">
        <v>3015</v>
      </c>
      <c r="DC836" s="138" t="s">
        <v>149</v>
      </c>
      <c r="DD836" s="139" t="s">
        <v>2736</v>
      </c>
      <c r="DE836" s="960" t="s">
        <v>144</v>
      </c>
    </row>
    <row r="837" spans="1:109" ht="54">
      <c r="A837" s="49"/>
      <c r="B837" s="59">
        <f t="shared" ca="1" si="12"/>
        <v>829</v>
      </c>
      <c r="C837" s="115" t="s">
        <v>325</v>
      </c>
      <c r="D837" s="150" t="s">
        <v>6682</v>
      </c>
      <c r="E837" s="65" t="s">
        <v>6683</v>
      </c>
      <c r="F837" s="116" t="s">
        <v>132</v>
      </c>
      <c r="G837" s="117" t="s">
        <v>132</v>
      </c>
      <c r="H837" s="65" t="s">
        <v>144</v>
      </c>
      <c r="I837" s="65" t="s">
        <v>477</v>
      </c>
      <c r="J837" s="67" t="s">
        <v>6684</v>
      </c>
      <c r="K837" s="61" t="s">
        <v>479</v>
      </c>
      <c r="L837" s="112"/>
      <c r="M837" s="118" t="s">
        <v>2727</v>
      </c>
      <c r="N837" s="65" t="s">
        <v>2086</v>
      </c>
      <c r="O837" s="67" t="s">
        <v>6685</v>
      </c>
      <c r="P837" s="67" t="s">
        <v>2743</v>
      </c>
      <c r="Q837" s="112"/>
      <c r="R837" s="151">
        <v>0</v>
      </c>
      <c r="S837" s="144">
        <v>1</v>
      </c>
      <c r="T837" s="282" t="s">
        <v>3219</v>
      </c>
      <c r="U837" s="159" t="s">
        <v>6686</v>
      </c>
      <c r="V837" s="282"/>
      <c r="W837" s="159"/>
      <c r="X837" s="119"/>
      <c r="Y837" s="159"/>
      <c r="Z837" s="119"/>
      <c r="AA837" s="159"/>
      <c r="AB837" s="119"/>
      <c r="AC837" s="159"/>
      <c r="AD837" s="119"/>
      <c r="AE837" s="159"/>
      <c r="AF837" s="119"/>
      <c r="AG837" s="159"/>
      <c r="AH837" s="119"/>
      <c r="AI837" s="159"/>
      <c r="AJ837" s="119"/>
      <c r="AK837" s="159"/>
      <c r="AL837" s="119"/>
      <c r="AM837" s="159"/>
      <c r="AN837" s="144">
        <v>0</v>
      </c>
      <c r="AO837" s="161">
        <v>0</v>
      </c>
      <c r="AP837" s="130">
        <v>0</v>
      </c>
      <c r="AQ837" s="212">
        <v>0</v>
      </c>
      <c r="AR837" s="66">
        <v>0</v>
      </c>
      <c r="AS837" s="120">
        <v>0</v>
      </c>
      <c r="AT837" s="121">
        <v>0</v>
      </c>
      <c r="AU837" s="66">
        <v>0</v>
      </c>
      <c r="AV837" s="122">
        <v>0</v>
      </c>
      <c r="AW837" s="121">
        <v>3</v>
      </c>
      <c r="AX837" s="66">
        <v>0</v>
      </c>
      <c r="AY837" s="122">
        <v>0</v>
      </c>
      <c r="AZ837" s="121">
        <v>0</v>
      </c>
      <c r="BA837" s="66">
        <v>0</v>
      </c>
      <c r="BB837" s="122">
        <v>0</v>
      </c>
      <c r="BC837" s="121">
        <v>0</v>
      </c>
      <c r="BD837" s="66">
        <v>0</v>
      </c>
      <c r="BE837" s="122">
        <v>0</v>
      </c>
      <c r="BF837" s="113">
        <v>1</v>
      </c>
      <c r="BG837" s="66">
        <v>0</v>
      </c>
      <c r="BH837" s="66">
        <v>0</v>
      </c>
      <c r="BI837" s="151">
        <v>5</v>
      </c>
      <c r="BJ837" s="143">
        <v>29</v>
      </c>
      <c r="BK837" s="154">
        <v>0</v>
      </c>
      <c r="BL837" s="144">
        <v>0</v>
      </c>
      <c r="BM837" s="135">
        <v>0</v>
      </c>
      <c r="BN837" s="145">
        <v>0</v>
      </c>
      <c r="BO837" s="135">
        <v>0</v>
      </c>
      <c r="BP837" s="146">
        <v>0</v>
      </c>
      <c r="BQ837" s="135">
        <v>0</v>
      </c>
      <c r="BR837" s="145">
        <v>0</v>
      </c>
      <c r="BS837" s="135">
        <v>0</v>
      </c>
      <c r="BT837" s="155">
        <v>0</v>
      </c>
      <c r="BU837" s="149">
        <v>0</v>
      </c>
      <c r="BV837" s="144">
        <v>0</v>
      </c>
      <c r="BW837" s="145">
        <v>0</v>
      </c>
      <c r="BX837" s="146">
        <v>0</v>
      </c>
      <c r="BY837" s="147" t="s">
        <v>127</v>
      </c>
      <c r="BZ837" s="144">
        <v>0</v>
      </c>
      <c r="CA837" s="145">
        <v>0</v>
      </c>
      <c r="CB837" s="145">
        <v>0</v>
      </c>
      <c r="CC837" s="145">
        <v>0</v>
      </c>
      <c r="CD837" s="144">
        <v>0</v>
      </c>
      <c r="CE837" s="145">
        <v>0</v>
      </c>
      <c r="CF837" s="145">
        <v>0</v>
      </c>
      <c r="CG837" s="145">
        <v>0</v>
      </c>
      <c r="CH837" s="134" t="s">
        <v>127</v>
      </c>
      <c r="CI837" s="145">
        <v>7</v>
      </c>
      <c r="CJ837" s="148">
        <v>5</v>
      </c>
      <c r="CK837" s="149">
        <v>3</v>
      </c>
      <c r="CL837" s="144">
        <v>0</v>
      </c>
      <c r="CM837" s="145">
        <v>0</v>
      </c>
      <c r="CN837" s="145">
        <v>0</v>
      </c>
      <c r="CO837" s="134" t="s">
        <v>127</v>
      </c>
      <c r="CP837" s="136" t="s">
        <v>127</v>
      </c>
      <c r="CQ837" s="133" t="s">
        <v>132</v>
      </c>
      <c r="CR837" s="134" t="s">
        <v>127</v>
      </c>
      <c r="CS837" s="112" t="s">
        <v>6687</v>
      </c>
      <c r="CT837" s="134" t="s">
        <v>132</v>
      </c>
      <c r="CU837" s="135"/>
      <c r="CV837" s="135"/>
      <c r="CW837" s="136" t="s">
        <v>132</v>
      </c>
      <c r="CX837" s="137" t="s">
        <v>132</v>
      </c>
      <c r="CY837" s="137" t="s">
        <v>132</v>
      </c>
      <c r="CZ837" s="137" t="s">
        <v>127</v>
      </c>
      <c r="DA837" s="163" t="s">
        <v>2773</v>
      </c>
      <c r="DB837" s="156" t="s">
        <v>2744</v>
      </c>
      <c r="DC837" s="138" t="s">
        <v>149</v>
      </c>
      <c r="DD837" s="139" t="s">
        <v>2735</v>
      </c>
      <c r="DE837" s="960" t="s">
        <v>6688</v>
      </c>
    </row>
    <row r="838" spans="1:109" ht="40.5">
      <c r="A838" s="49"/>
      <c r="B838" s="59">
        <f t="shared" ca="1" si="12"/>
        <v>830</v>
      </c>
      <c r="C838" s="115" t="s">
        <v>325</v>
      </c>
      <c r="D838" s="150" t="s">
        <v>6689</v>
      </c>
      <c r="E838" s="65" t="s">
        <v>6690</v>
      </c>
      <c r="F838" s="116" t="s">
        <v>132</v>
      </c>
      <c r="G838" s="117" t="s">
        <v>132</v>
      </c>
      <c r="H838" s="65" t="s">
        <v>144</v>
      </c>
      <c r="I838" s="65" t="s">
        <v>528</v>
      </c>
      <c r="J838" s="67" t="s">
        <v>6691</v>
      </c>
      <c r="K838" s="61" t="s">
        <v>479</v>
      </c>
      <c r="L838" s="112"/>
      <c r="M838" s="118" t="s">
        <v>132</v>
      </c>
      <c r="N838" s="65" t="s">
        <v>6692</v>
      </c>
      <c r="O838" s="67" t="s">
        <v>6693</v>
      </c>
      <c r="P838" s="67" t="s">
        <v>2831</v>
      </c>
      <c r="Q838" s="112"/>
      <c r="R838" s="151">
        <v>0</v>
      </c>
      <c r="S838" s="144">
        <v>1</v>
      </c>
      <c r="T838" s="282" t="s">
        <v>6694</v>
      </c>
      <c r="U838" s="159">
        <v>51</v>
      </c>
      <c r="V838" s="282"/>
      <c r="W838" s="159"/>
      <c r="X838" s="114"/>
      <c r="Y838" s="159"/>
      <c r="Z838" s="114"/>
      <c r="AA838" s="159"/>
      <c r="AB838" s="114"/>
      <c r="AC838" s="159"/>
      <c r="AD838" s="114"/>
      <c r="AE838" s="159"/>
      <c r="AF838" s="114"/>
      <c r="AG838" s="159"/>
      <c r="AH838" s="114"/>
      <c r="AI838" s="159"/>
      <c r="AJ838" s="114"/>
      <c r="AK838" s="159"/>
      <c r="AL838" s="114"/>
      <c r="AM838" s="159"/>
      <c r="AN838" s="144">
        <v>0</v>
      </c>
      <c r="AO838" s="161">
        <v>0</v>
      </c>
      <c r="AP838" s="130">
        <v>0</v>
      </c>
      <c r="AQ838" s="212">
        <v>0</v>
      </c>
      <c r="AR838" s="66">
        <v>0</v>
      </c>
      <c r="AS838" s="120">
        <v>0</v>
      </c>
      <c r="AT838" s="121">
        <v>0</v>
      </c>
      <c r="AU838" s="66">
        <v>0</v>
      </c>
      <c r="AV838" s="122">
        <v>0</v>
      </c>
      <c r="AW838" s="121">
        <v>3</v>
      </c>
      <c r="AX838" s="66">
        <v>0</v>
      </c>
      <c r="AY838" s="122">
        <v>0</v>
      </c>
      <c r="AZ838" s="121">
        <v>0</v>
      </c>
      <c r="BA838" s="66">
        <v>0</v>
      </c>
      <c r="BB838" s="122">
        <v>0</v>
      </c>
      <c r="BC838" s="121">
        <v>0</v>
      </c>
      <c r="BD838" s="66">
        <v>0</v>
      </c>
      <c r="BE838" s="122">
        <v>0</v>
      </c>
      <c r="BF838" s="113">
        <v>2</v>
      </c>
      <c r="BG838" s="66">
        <v>0</v>
      </c>
      <c r="BH838" s="66">
        <v>0</v>
      </c>
      <c r="BI838" s="151">
        <v>5</v>
      </c>
      <c r="BJ838" s="143">
        <v>43</v>
      </c>
      <c r="BK838" s="154">
        <v>0</v>
      </c>
      <c r="BL838" s="144">
        <v>0</v>
      </c>
      <c r="BM838" s="135">
        <v>0</v>
      </c>
      <c r="BN838" s="145">
        <v>0</v>
      </c>
      <c r="BO838" s="135">
        <v>0</v>
      </c>
      <c r="BP838" s="146">
        <v>0</v>
      </c>
      <c r="BQ838" s="135">
        <v>0</v>
      </c>
      <c r="BR838" s="145">
        <v>0</v>
      </c>
      <c r="BS838" s="135">
        <v>0</v>
      </c>
      <c r="BT838" s="155">
        <v>0</v>
      </c>
      <c r="BU838" s="149">
        <v>0</v>
      </c>
      <c r="BV838" s="144">
        <v>0</v>
      </c>
      <c r="BW838" s="145">
        <v>0</v>
      </c>
      <c r="BX838" s="146">
        <v>0</v>
      </c>
      <c r="BY838" s="147" t="s">
        <v>132</v>
      </c>
      <c r="BZ838" s="144">
        <v>0</v>
      </c>
      <c r="CA838" s="145">
        <v>0</v>
      </c>
      <c r="CB838" s="145">
        <v>0</v>
      </c>
      <c r="CC838" s="145">
        <v>0</v>
      </c>
      <c r="CD838" s="144">
        <v>0</v>
      </c>
      <c r="CE838" s="145">
        <v>0</v>
      </c>
      <c r="CF838" s="145">
        <v>0</v>
      </c>
      <c r="CG838" s="145">
        <v>0</v>
      </c>
      <c r="CH838" s="134" t="s">
        <v>127</v>
      </c>
      <c r="CI838" s="145">
        <v>0</v>
      </c>
      <c r="CJ838" s="148">
        <v>2</v>
      </c>
      <c r="CK838" s="149">
        <v>0</v>
      </c>
      <c r="CL838" s="144">
        <v>0</v>
      </c>
      <c r="CM838" s="145">
        <v>0</v>
      </c>
      <c r="CN838" s="145">
        <v>0</v>
      </c>
      <c r="CO838" s="134" t="s">
        <v>127</v>
      </c>
      <c r="CP838" s="136" t="s">
        <v>127</v>
      </c>
      <c r="CQ838" s="133" t="s">
        <v>132</v>
      </c>
      <c r="CR838" s="134" t="s">
        <v>132</v>
      </c>
      <c r="CS838" s="112"/>
      <c r="CT838" s="134" t="s">
        <v>132</v>
      </c>
      <c r="CU838" s="135"/>
      <c r="CV838" s="135"/>
      <c r="CW838" s="136" t="s">
        <v>132</v>
      </c>
      <c r="CX838" s="137" t="s">
        <v>132</v>
      </c>
      <c r="CY838" s="137" t="s">
        <v>132</v>
      </c>
      <c r="CZ838" s="137" t="s">
        <v>132</v>
      </c>
      <c r="DA838" s="163"/>
      <c r="DB838" s="156" t="s">
        <v>2744</v>
      </c>
      <c r="DC838" s="138" t="s">
        <v>149</v>
      </c>
      <c r="DD838" s="139" t="s">
        <v>2736</v>
      </c>
      <c r="DE838" s="960" t="s">
        <v>3050</v>
      </c>
    </row>
    <row r="839" spans="1:109" ht="27">
      <c r="A839" s="49"/>
      <c r="B839" s="59">
        <f t="shared" ca="1" si="12"/>
        <v>831</v>
      </c>
      <c r="C839" s="115" t="s">
        <v>325</v>
      </c>
      <c r="D839" s="150" t="s">
        <v>6695</v>
      </c>
      <c r="E839" s="65" t="s">
        <v>6696</v>
      </c>
      <c r="F839" s="116" t="s">
        <v>132</v>
      </c>
      <c r="G839" s="117" t="s">
        <v>132</v>
      </c>
      <c r="H839" s="27">
        <v>38078</v>
      </c>
      <c r="I839" s="65" t="s">
        <v>477</v>
      </c>
      <c r="J839" s="67" t="s">
        <v>6697</v>
      </c>
      <c r="K839" s="61" t="s">
        <v>479</v>
      </c>
      <c r="L839" s="112"/>
      <c r="M839" s="118" t="s">
        <v>2727</v>
      </c>
      <c r="N839" s="65" t="s">
        <v>6698</v>
      </c>
      <c r="O839" s="67" t="s">
        <v>6699</v>
      </c>
      <c r="P839" s="67" t="s">
        <v>162</v>
      </c>
      <c r="Q839" s="112"/>
      <c r="R839" s="151">
        <v>0</v>
      </c>
      <c r="S839" s="144">
        <v>1</v>
      </c>
      <c r="T839" s="282" t="s">
        <v>3225</v>
      </c>
      <c r="U839" s="159" t="s">
        <v>6700</v>
      </c>
      <c r="V839" s="282"/>
      <c r="W839" s="159"/>
      <c r="X839" s="114"/>
      <c r="Y839" s="159"/>
      <c r="Z839" s="114"/>
      <c r="AA839" s="159"/>
      <c r="AB839" s="114"/>
      <c r="AC839" s="159"/>
      <c r="AD839" s="114"/>
      <c r="AE839" s="159"/>
      <c r="AF839" s="114"/>
      <c r="AG839" s="159"/>
      <c r="AH839" s="114"/>
      <c r="AI839" s="159"/>
      <c r="AJ839" s="114"/>
      <c r="AK839" s="159"/>
      <c r="AL839" s="114"/>
      <c r="AM839" s="159"/>
      <c r="AN839" s="144">
        <v>0</v>
      </c>
      <c r="AO839" s="161">
        <v>0</v>
      </c>
      <c r="AP839" s="130">
        <v>0</v>
      </c>
      <c r="AQ839" s="212">
        <v>0</v>
      </c>
      <c r="AR839" s="66">
        <v>0</v>
      </c>
      <c r="AS839" s="120">
        <v>0</v>
      </c>
      <c r="AT839" s="121">
        <v>0</v>
      </c>
      <c r="AU839" s="66">
        <v>1</v>
      </c>
      <c r="AV839" s="122">
        <v>0.5</v>
      </c>
      <c r="AW839" s="121">
        <v>0</v>
      </c>
      <c r="AX839" s="66">
        <v>1</v>
      </c>
      <c r="AY839" s="122">
        <v>1</v>
      </c>
      <c r="AZ839" s="121">
        <v>0</v>
      </c>
      <c r="BA839" s="66">
        <v>0</v>
      </c>
      <c r="BB839" s="122">
        <v>0</v>
      </c>
      <c r="BC839" s="121">
        <v>0</v>
      </c>
      <c r="BD839" s="66">
        <v>1</v>
      </c>
      <c r="BE839" s="122">
        <v>0.5</v>
      </c>
      <c r="BF839" s="113">
        <v>1</v>
      </c>
      <c r="BG839" s="66">
        <v>2</v>
      </c>
      <c r="BH839" s="66">
        <v>1.7</v>
      </c>
      <c r="BI839" s="151">
        <v>4</v>
      </c>
      <c r="BJ839" s="143">
        <v>23</v>
      </c>
      <c r="BK839" s="154">
        <v>6</v>
      </c>
      <c r="BL839" s="144">
        <v>0</v>
      </c>
      <c r="BM839" s="135">
        <v>0</v>
      </c>
      <c r="BN839" s="145">
        <v>0</v>
      </c>
      <c r="BO839" s="135">
        <v>0</v>
      </c>
      <c r="BP839" s="146">
        <v>0</v>
      </c>
      <c r="BQ839" s="135">
        <v>0</v>
      </c>
      <c r="BR839" s="145">
        <v>0</v>
      </c>
      <c r="BS839" s="135">
        <v>0</v>
      </c>
      <c r="BT839" s="155">
        <v>0</v>
      </c>
      <c r="BU839" s="149">
        <v>0</v>
      </c>
      <c r="BV839" s="144">
        <v>0</v>
      </c>
      <c r="BW839" s="145">
        <v>0</v>
      </c>
      <c r="BX839" s="146">
        <v>0</v>
      </c>
      <c r="BY839" s="147" t="s">
        <v>132</v>
      </c>
      <c r="BZ839" s="144">
        <v>0</v>
      </c>
      <c r="CA839" s="145">
        <v>0</v>
      </c>
      <c r="CB839" s="145">
        <v>0</v>
      </c>
      <c r="CC839" s="145">
        <v>0</v>
      </c>
      <c r="CD839" s="144">
        <v>0</v>
      </c>
      <c r="CE839" s="145">
        <v>0</v>
      </c>
      <c r="CF839" s="145">
        <v>0</v>
      </c>
      <c r="CG839" s="145">
        <v>0</v>
      </c>
      <c r="CH839" s="134" t="s">
        <v>132</v>
      </c>
      <c r="CI839" s="145"/>
      <c r="CJ839" s="148"/>
      <c r="CK839" s="149"/>
      <c r="CL839" s="144">
        <v>0</v>
      </c>
      <c r="CM839" s="145">
        <v>0</v>
      </c>
      <c r="CN839" s="145">
        <v>0</v>
      </c>
      <c r="CO839" s="134" t="s">
        <v>132</v>
      </c>
      <c r="CP839" s="136"/>
      <c r="CQ839" s="133" t="s">
        <v>132</v>
      </c>
      <c r="CR839" s="134" t="s">
        <v>132</v>
      </c>
      <c r="CS839" s="112"/>
      <c r="CT839" s="134" t="s">
        <v>132</v>
      </c>
      <c r="CU839" s="135"/>
      <c r="CV839" s="135"/>
      <c r="CW839" s="136" t="s">
        <v>132</v>
      </c>
      <c r="CX839" s="137" t="s">
        <v>132</v>
      </c>
      <c r="CY839" s="137" t="s">
        <v>132</v>
      </c>
      <c r="CZ839" s="137" t="s">
        <v>132</v>
      </c>
      <c r="DA839" s="163"/>
      <c r="DB839" s="156" t="s">
        <v>2744</v>
      </c>
      <c r="DC839" s="138" t="s">
        <v>149</v>
      </c>
      <c r="DD839" s="139" t="s">
        <v>2736</v>
      </c>
      <c r="DE839" s="960" t="s">
        <v>144</v>
      </c>
    </row>
    <row r="840" spans="1:109" ht="40.5">
      <c r="A840" s="49"/>
      <c r="B840" s="59">
        <f t="shared" ca="1" si="12"/>
        <v>832</v>
      </c>
      <c r="C840" s="115" t="s">
        <v>325</v>
      </c>
      <c r="D840" s="150" t="s">
        <v>6701</v>
      </c>
      <c r="E840" s="65" t="s">
        <v>6702</v>
      </c>
      <c r="F840" s="116" t="s">
        <v>132</v>
      </c>
      <c r="G840" s="117" t="s">
        <v>132</v>
      </c>
      <c r="H840" s="27">
        <v>40942</v>
      </c>
      <c r="I840" s="65" t="s">
        <v>528</v>
      </c>
      <c r="J840" s="67" t="s">
        <v>6703</v>
      </c>
      <c r="K840" s="61" t="s">
        <v>479</v>
      </c>
      <c r="L840" s="112"/>
      <c r="M840" s="118" t="s">
        <v>132</v>
      </c>
      <c r="N840" s="65" t="s">
        <v>2086</v>
      </c>
      <c r="O840" s="67" t="s">
        <v>6704</v>
      </c>
      <c r="P840" s="67" t="s">
        <v>162</v>
      </c>
      <c r="Q840" s="112"/>
      <c r="R840" s="151">
        <v>0</v>
      </c>
      <c r="S840" s="144">
        <v>0</v>
      </c>
      <c r="T840" s="282"/>
      <c r="U840" s="159"/>
      <c r="V840" s="282"/>
      <c r="W840" s="159"/>
      <c r="X840" s="114"/>
      <c r="Y840" s="159"/>
      <c r="Z840" s="114"/>
      <c r="AA840" s="159"/>
      <c r="AB840" s="114"/>
      <c r="AC840" s="159"/>
      <c r="AD840" s="114"/>
      <c r="AE840" s="159"/>
      <c r="AF840" s="114"/>
      <c r="AG840" s="159"/>
      <c r="AH840" s="114"/>
      <c r="AI840" s="159"/>
      <c r="AJ840" s="114"/>
      <c r="AK840" s="159"/>
      <c r="AL840" s="114"/>
      <c r="AM840" s="159"/>
      <c r="AN840" s="144">
        <v>5</v>
      </c>
      <c r="AO840" s="161">
        <v>1</v>
      </c>
      <c r="AP840" s="130">
        <v>0</v>
      </c>
      <c r="AQ840" s="212">
        <v>0</v>
      </c>
      <c r="AR840" s="66">
        <v>0</v>
      </c>
      <c r="AS840" s="120">
        <v>0</v>
      </c>
      <c r="AT840" s="121">
        <v>0</v>
      </c>
      <c r="AU840" s="66">
        <v>0</v>
      </c>
      <c r="AV840" s="122">
        <v>0</v>
      </c>
      <c r="AW840" s="121">
        <v>3</v>
      </c>
      <c r="AX840" s="66">
        <v>0</v>
      </c>
      <c r="AY840" s="122">
        <v>0</v>
      </c>
      <c r="AZ840" s="121">
        <v>0</v>
      </c>
      <c r="BA840" s="66">
        <v>0</v>
      </c>
      <c r="BB840" s="122">
        <v>0</v>
      </c>
      <c r="BC840" s="121">
        <v>2</v>
      </c>
      <c r="BD840" s="66">
        <v>0</v>
      </c>
      <c r="BE840" s="122">
        <v>0</v>
      </c>
      <c r="BF840" s="113">
        <v>2</v>
      </c>
      <c r="BG840" s="66">
        <v>1</v>
      </c>
      <c r="BH840" s="66">
        <v>0.5</v>
      </c>
      <c r="BI840" s="151">
        <v>5</v>
      </c>
      <c r="BJ840" s="143">
        <v>18</v>
      </c>
      <c r="BK840" s="154">
        <v>0</v>
      </c>
      <c r="BL840" s="144">
        <v>0</v>
      </c>
      <c r="BM840" s="135">
        <v>0</v>
      </c>
      <c r="BN840" s="145">
        <v>0</v>
      </c>
      <c r="BO840" s="135">
        <v>0</v>
      </c>
      <c r="BP840" s="146">
        <v>0</v>
      </c>
      <c r="BQ840" s="135">
        <v>0</v>
      </c>
      <c r="BR840" s="145">
        <v>0</v>
      </c>
      <c r="BS840" s="135">
        <v>0</v>
      </c>
      <c r="BT840" s="155">
        <v>0</v>
      </c>
      <c r="BU840" s="149">
        <v>0</v>
      </c>
      <c r="BV840" s="144">
        <v>0</v>
      </c>
      <c r="BW840" s="145">
        <v>0</v>
      </c>
      <c r="BX840" s="146">
        <v>0</v>
      </c>
      <c r="BY840" s="147" t="s">
        <v>127</v>
      </c>
      <c r="BZ840" s="144">
        <v>0</v>
      </c>
      <c r="CA840" s="145">
        <v>0</v>
      </c>
      <c r="CB840" s="145">
        <v>0</v>
      </c>
      <c r="CC840" s="145">
        <v>0</v>
      </c>
      <c r="CD840" s="144">
        <v>0</v>
      </c>
      <c r="CE840" s="145">
        <v>0</v>
      </c>
      <c r="CF840" s="145">
        <v>0</v>
      </c>
      <c r="CG840" s="145">
        <v>0</v>
      </c>
      <c r="CH840" s="134" t="s">
        <v>127</v>
      </c>
      <c r="CI840" s="145">
        <v>0</v>
      </c>
      <c r="CJ840" s="148">
        <v>8</v>
      </c>
      <c r="CK840" s="149">
        <v>4</v>
      </c>
      <c r="CL840" s="144">
        <v>0</v>
      </c>
      <c r="CM840" s="145">
        <v>322</v>
      </c>
      <c r="CN840" s="145">
        <v>15</v>
      </c>
      <c r="CO840" s="134" t="s">
        <v>127</v>
      </c>
      <c r="CP840" s="136" t="s">
        <v>127</v>
      </c>
      <c r="CQ840" s="133" t="s">
        <v>127</v>
      </c>
      <c r="CR840" s="134" t="s">
        <v>132</v>
      </c>
      <c r="CS840" s="112"/>
      <c r="CT840" s="134" t="s">
        <v>132</v>
      </c>
      <c r="CU840" s="135"/>
      <c r="CV840" s="135"/>
      <c r="CW840" s="136" t="s">
        <v>132</v>
      </c>
      <c r="CX840" s="137" t="s">
        <v>132</v>
      </c>
      <c r="CY840" s="137" t="s">
        <v>132</v>
      </c>
      <c r="CZ840" s="137" t="s">
        <v>127</v>
      </c>
      <c r="DA840" s="163" t="s">
        <v>4077</v>
      </c>
      <c r="DB840" s="156" t="s">
        <v>2744</v>
      </c>
      <c r="DC840" s="138" t="s">
        <v>149</v>
      </c>
      <c r="DD840" s="139" t="s">
        <v>2735</v>
      </c>
      <c r="DE840" s="960" t="s">
        <v>6705</v>
      </c>
    </row>
    <row r="841" spans="1:109" ht="27">
      <c r="A841" s="49"/>
      <c r="B841" s="59">
        <f t="shared" ref="B841:B904" ca="1" si="13">IF(C841="","",MAX(INDIRECT("B1:B"&amp;ROW()-1))+1)</f>
        <v>833</v>
      </c>
      <c r="C841" s="115" t="s">
        <v>325</v>
      </c>
      <c r="D841" s="150" t="s">
        <v>6706</v>
      </c>
      <c r="E841" s="65" t="s">
        <v>6707</v>
      </c>
      <c r="F841" s="116" t="s">
        <v>132</v>
      </c>
      <c r="G841" s="117" t="s">
        <v>132</v>
      </c>
      <c r="H841" s="27">
        <v>43191</v>
      </c>
      <c r="I841" s="65" t="s">
        <v>528</v>
      </c>
      <c r="J841" s="67" t="s">
        <v>6708</v>
      </c>
      <c r="K841" s="61" t="s">
        <v>479</v>
      </c>
      <c r="L841" s="112"/>
      <c r="M841" s="118" t="s">
        <v>132</v>
      </c>
      <c r="N841" s="65" t="s">
        <v>2086</v>
      </c>
      <c r="O841" s="67" t="s">
        <v>6709</v>
      </c>
      <c r="P841" s="67" t="s">
        <v>162</v>
      </c>
      <c r="Q841" s="112"/>
      <c r="R841" s="151">
        <v>0</v>
      </c>
      <c r="S841" s="144">
        <v>1</v>
      </c>
      <c r="T841" s="282" t="s">
        <v>2909</v>
      </c>
      <c r="U841" s="159">
        <v>41</v>
      </c>
      <c r="V841" s="282"/>
      <c r="W841" s="159"/>
      <c r="X841" s="114"/>
      <c r="Y841" s="159"/>
      <c r="Z841" s="114"/>
      <c r="AA841" s="159"/>
      <c r="AB841" s="114"/>
      <c r="AC841" s="159"/>
      <c r="AD841" s="114"/>
      <c r="AE841" s="159"/>
      <c r="AF841" s="114"/>
      <c r="AG841" s="159"/>
      <c r="AH841" s="114"/>
      <c r="AI841" s="159"/>
      <c r="AJ841" s="114"/>
      <c r="AK841" s="159"/>
      <c r="AL841" s="114"/>
      <c r="AM841" s="159"/>
      <c r="AN841" s="144">
        <v>0</v>
      </c>
      <c r="AO841" s="161">
        <v>0</v>
      </c>
      <c r="AP841" s="130">
        <v>0</v>
      </c>
      <c r="AQ841" s="212">
        <v>0</v>
      </c>
      <c r="AR841" s="66">
        <v>0</v>
      </c>
      <c r="AS841" s="120">
        <v>0</v>
      </c>
      <c r="AT841" s="121">
        <v>0</v>
      </c>
      <c r="AU841" s="66">
        <v>0</v>
      </c>
      <c r="AV841" s="122">
        <v>0</v>
      </c>
      <c r="AW841" s="121">
        <v>3</v>
      </c>
      <c r="AX841" s="66">
        <v>0</v>
      </c>
      <c r="AY841" s="122">
        <v>0</v>
      </c>
      <c r="AZ841" s="121">
        <v>0</v>
      </c>
      <c r="BA841" s="66">
        <v>0</v>
      </c>
      <c r="BB841" s="122">
        <v>0</v>
      </c>
      <c r="BC841" s="121">
        <v>1</v>
      </c>
      <c r="BD841" s="66">
        <v>0</v>
      </c>
      <c r="BE841" s="122">
        <v>0</v>
      </c>
      <c r="BF841" s="113">
        <v>1</v>
      </c>
      <c r="BG841" s="66">
        <v>0</v>
      </c>
      <c r="BH841" s="66">
        <v>0</v>
      </c>
      <c r="BI841" s="151">
        <v>2</v>
      </c>
      <c r="BJ841" s="143">
        <v>10</v>
      </c>
      <c r="BK841" s="154">
        <v>0</v>
      </c>
      <c r="BL841" s="144">
        <v>0</v>
      </c>
      <c r="BM841" s="135">
        <v>0</v>
      </c>
      <c r="BN841" s="145">
        <v>0</v>
      </c>
      <c r="BO841" s="135">
        <v>0</v>
      </c>
      <c r="BP841" s="146">
        <v>0</v>
      </c>
      <c r="BQ841" s="135">
        <v>0</v>
      </c>
      <c r="BR841" s="145">
        <v>0</v>
      </c>
      <c r="BS841" s="135">
        <v>0</v>
      </c>
      <c r="BT841" s="155">
        <v>0</v>
      </c>
      <c r="BU841" s="149">
        <v>0</v>
      </c>
      <c r="BV841" s="144">
        <v>0</v>
      </c>
      <c r="BW841" s="145">
        <v>0</v>
      </c>
      <c r="BX841" s="146">
        <v>0</v>
      </c>
      <c r="BY841" s="147" t="s">
        <v>132</v>
      </c>
      <c r="BZ841" s="144">
        <v>0</v>
      </c>
      <c r="CA841" s="145">
        <v>0</v>
      </c>
      <c r="CB841" s="145">
        <v>0</v>
      </c>
      <c r="CC841" s="145">
        <v>0</v>
      </c>
      <c r="CD841" s="144">
        <v>0</v>
      </c>
      <c r="CE841" s="145">
        <v>0</v>
      </c>
      <c r="CF841" s="145">
        <v>0</v>
      </c>
      <c r="CG841" s="145">
        <v>0</v>
      </c>
      <c r="CH841" s="134" t="s">
        <v>127</v>
      </c>
      <c r="CI841" s="145">
        <v>0</v>
      </c>
      <c r="CJ841" s="148">
        <v>0</v>
      </c>
      <c r="CK841" s="149">
        <v>0</v>
      </c>
      <c r="CL841" s="144">
        <v>0</v>
      </c>
      <c r="CM841" s="145">
        <v>0</v>
      </c>
      <c r="CN841" s="145">
        <v>0</v>
      </c>
      <c r="CO841" s="134" t="s">
        <v>127</v>
      </c>
      <c r="CP841" s="136" t="s">
        <v>127</v>
      </c>
      <c r="CQ841" s="133" t="s">
        <v>132</v>
      </c>
      <c r="CR841" s="134" t="s">
        <v>132</v>
      </c>
      <c r="CS841" s="112"/>
      <c r="CT841" s="134" t="s">
        <v>132</v>
      </c>
      <c r="CU841" s="135"/>
      <c r="CV841" s="135"/>
      <c r="CW841" s="136" t="s">
        <v>132</v>
      </c>
      <c r="CX841" s="137" t="s">
        <v>132</v>
      </c>
      <c r="CY841" s="137" t="s">
        <v>132</v>
      </c>
      <c r="CZ841" s="137" t="s">
        <v>132</v>
      </c>
      <c r="DA841" s="163"/>
      <c r="DB841" s="156" t="s">
        <v>2744</v>
      </c>
      <c r="DC841" s="138" t="s">
        <v>149</v>
      </c>
      <c r="DD841" s="139" t="s">
        <v>2735</v>
      </c>
      <c r="DE841" s="960" t="s">
        <v>3299</v>
      </c>
    </row>
    <row r="842" spans="1:109" ht="81">
      <c r="A842" s="49"/>
      <c r="B842" s="59">
        <f t="shared" ca="1" si="13"/>
        <v>834</v>
      </c>
      <c r="C842" s="115" t="s">
        <v>325</v>
      </c>
      <c r="D842" s="150" t="s">
        <v>6710</v>
      </c>
      <c r="E842" s="65" t="s">
        <v>6711</v>
      </c>
      <c r="F842" s="116" t="s">
        <v>132</v>
      </c>
      <c r="G842" s="117" t="s">
        <v>132</v>
      </c>
      <c r="H842" s="27">
        <v>38078</v>
      </c>
      <c r="I842" s="65" t="s">
        <v>477</v>
      </c>
      <c r="J842" s="67" t="s">
        <v>6712</v>
      </c>
      <c r="K842" s="61" t="s">
        <v>479</v>
      </c>
      <c r="L842" s="112"/>
      <c r="M842" s="118" t="s">
        <v>2727</v>
      </c>
      <c r="N842" s="65" t="s">
        <v>2086</v>
      </c>
      <c r="O842" s="67" t="s">
        <v>6713</v>
      </c>
      <c r="P842" s="67" t="s">
        <v>162</v>
      </c>
      <c r="Q842" s="112"/>
      <c r="R842" s="151">
        <v>0</v>
      </c>
      <c r="S842" s="144">
        <v>0</v>
      </c>
      <c r="T842" s="282"/>
      <c r="U842" s="159"/>
      <c r="V842" s="282"/>
      <c r="W842" s="159"/>
      <c r="X842" s="114"/>
      <c r="Y842" s="159"/>
      <c r="Z842" s="114"/>
      <c r="AA842" s="159"/>
      <c r="AB842" s="114"/>
      <c r="AC842" s="159"/>
      <c r="AD842" s="114"/>
      <c r="AE842" s="159"/>
      <c r="AF842" s="114"/>
      <c r="AG842" s="159"/>
      <c r="AH842" s="114"/>
      <c r="AI842" s="159"/>
      <c r="AJ842" s="114"/>
      <c r="AK842" s="159"/>
      <c r="AL842" s="114"/>
      <c r="AM842" s="159"/>
      <c r="AN842" s="144">
        <v>0</v>
      </c>
      <c r="AO842" s="161">
        <v>0</v>
      </c>
      <c r="AP842" s="130">
        <v>0</v>
      </c>
      <c r="AQ842" s="212">
        <v>3</v>
      </c>
      <c r="AR842" s="66">
        <v>0</v>
      </c>
      <c r="AS842" s="120">
        <v>0</v>
      </c>
      <c r="AT842" s="121">
        <v>0</v>
      </c>
      <c r="AU842" s="66">
        <v>0</v>
      </c>
      <c r="AV842" s="122">
        <v>0</v>
      </c>
      <c r="AW842" s="121">
        <v>0</v>
      </c>
      <c r="AX842" s="66">
        <v>3</v>
      </c>
      <c r="AY842" s="122">
        <v>1.1000000000000001</v>
      </c>
      <c r="AZ842" s="121">
        <v>0</v>
      </c>
      <c r="BA842" s="66">
        <v>0</v>
      </c>
      <c r="BB842" s="122">
        <v>0</v>
      </c>
      <c r="BC842" s="121">
        <v>0</v>
      </c>
      <c r="BD842" s="66">
        <v>0</v>
      </c>
      <c r="BE842" s="122">
        <v>0</v>
      </c>
      <c r="BF842" s="113">
        <v>1</v>
      </c>
      <c r="BG842" s="66">
        <v>1</v>
      </c>
      <c r="BH842" s="66">
        <v>0.5</v>
      </c>
      <c r="BI842" s="151">
        <v>1</v>
      </c>
      <c r="BJ842" s="143">
        <v>32</v>
      </c>
      <c r="BK842" s="154">
        <v>0</v>
      </c>
      <c r="BL842" s="144">
        <v>0</v>
      </c>
      <c r="BM842" s="135">
        <v>0</v>
      </c>
      <c r="BN842" s="145">
        <v>0</v>
      </c>
      <c r="BO842" s="135">
        <v>0</v>
      </c>
      <c r="BP842" s="146">
        <v>0</v>
      </c>
      <c r="BQ842" s="135">
        <v>0</v>
      </c>
      <c r="BR842" s="145">
        <v>0</v>
      </c>
      <c r="BS842" s="135">
        <v>0</v>
      </c>
      <c r="BT842" s="155">
        <v>0</v>
      </c>
      <c r="BU842" s="149">
        <v>0</v>
      </c>
      <c r="BV842" s="144">
        <v>0</v>
      </c>
      <c r="BW842" s="145">
        <v>0</v>
      </c>
      <c r="BX842" s="146">
        <v>0</v>
      </c>
      <c r="BY842" s="147" t="s">
        <v>132</v>
      </c>
      <c r="BZ842" s="144">
        <v>0</v>
      </c>
      <c r="CA842" s="145">
        <v>0</v>
      </c>
      <c r="CB842" s="145">
        <v>0</v>
      </c>
      <c r="CC842" s="145">
        <v>0</v>
      </c>
      <c r="CD842" s="144">
        <v>0</v>
      </c>
      <c r="CE842" s="145">
        <v>0</v>
      </c>
      <c r="CF842" s="145">
        <v>0</v>
      </c>
      <c r="CG842" s="145">
        <v>0</v>
      </c>
      <c r="CH842" s="134" t="s">
        <v>132</v>
      </c>
      <c r="CI842" s="145"/>
      <c r="CJ842" s="148"/>
      <c r="CK842" s="149"/>
      <c r="CL842" s="144">
        <v>0</v>
      </c>
      <c r="CM842" s="145">
        <v>0</v>
      </c>
      <c r="CN842" s="145">
        <v>0</v>
      </c>
      <c r="CO842" s="134" t="s">
        <v>132</v>
      </c>
      <c r="CP842" s="136"/>
      <c r="CQ842" s="133" t="s">
        <v>132</v>
      </c>
      <c r="CR842" s="134" t="s">
        <v>127</v>
      </c>
      <c r="CS842" s="112" t="s">
        <v>6714</v>
      </c>
      <c r="CT842" s="134" t="s">
        <v>132</v>
      </c>
      <c r="CU842" s="135"/>
      <c r="CV842" s="135"/>
      <c r="CW842" s="136" t="s">
        <v>132</v>
      </c>
      <c r="CX842" s="137" t="s">
        <v>132</v>
      </c>
      <c r="CY842" s="137" t="s">
        <v>132</v>
      </c>
      <c r="CZ842" s="137" t="s">
        <v>127</v>
      </c>
      <c r="DA842" s="163" t="s">
        <v>2834</v>
      </c>
      <c r="DB842" s="156" t="s">
        <v>2744</v>
      </c>
      <c r="DC842" s="138" t="s">
        <v>149</v>
      </c>
      <c r="DD842" s="139" t="s">
        <v>2735</v>
      </c>
      <c r="DE842" s="960" t="s">
        <v>160</v>
      </c>
    </row>
    <row r="843" spans="1:109" ht="27">
      <c r="A843" s="49"/>
      <c r="B843" s="59">
        <f t="shared" ca="1" si="13"/>
        <v>835</v>
      </c>
      <c r="C843" s="115" t="s">
        <v>325</v>
      </c>
      <c r="D843" s="150" t="s">
        <v>6715</v>
      </c>
      <c r="E843" s="65" t="s">
        <v>6716</v>
      </c>
      <c r="F843" s="116" t="s">
        <v>132</v>
      </c>
      <c r="G843" s="117" t="s">
        <v>132</v>
      </c>
      <c r="H843" s="27">
        <v>38078</v>
      </c>
      <c r="I843" s="65" t="s">
        <v>477</v>
      </c>
      <c r="J843" s="67" t="s">
        <v>6717</v>
      </c>
      <c r="K843" s="61" t="s">
        <v>479</v>
      </c>
      <c r="L843" s="112"/>
      <c r="M843" s="118" t="s">
        <v>2727</v>
      </c>
      <c r="N843" s="65" t="s">
        <v>2086</v>
      </c>
      <c r="O843" s="67" t="s">
        <v>6718</v>
      </c>
      <c r="P843" s="67" t="s">
        <v>162</v>
      </c>
      <c r="Q843" s="112"/>
      <c r="R843" s="151">
        <v>0</v>
      </c>
      <c r="S843" s="144">
        <v>0</v>
      </c>
      <c r="T843" s="282"/>
      <c r="U843" s="159"/>
      <c r="V843" s="282"/>
      <c r="W843" s="159"/>
      <c r="X843" s="114"/>
      <c r="Y843" s="159"/>
      <c r="Z843" s="114"/>
      <c r="AA843" s="159"/>
      <c r="AB843" s="114"/>
      <c r="AC843" s="159"/>
      <c r="AD843" s="114"/>
      <c r="AE843" s="159"/>
      <c r="AF843" s="114"/>
      <c r="AG843" s="159"/>
      <c r="AH843" s="114"/>
      <c r="AI843" s="159"/>
      <c r="AJ843" s="114"/>
      <c r="AK843" s="159"/>
      <c r="AL843" s="114"/>
      <c r="AM843" s="159"/>
      <c r="AN843" s="144">
        <v>1</v>
      </c>
      <c r="AO843" s="161">
        <v>1</v>
      </c>
      <c r="AP843" s="130">
        <v>0</v>
      </c>
      <c r="AQ843" s="212">
        <v>0</v>
      </c>
      <c r="AR843" s="66">
        <v>0</v>
      </c>
      <c r="AS843" s="120">
        <v>0</v>
      </c>
      <c r="AT843" s="121">
        <v>0</v>
      </c>
      <c r="AU843" s="66">
        <v>0</v>
      </c>
      <c r="AV843" s="122">
        <v>0</v>
      </c>
      <c r="AW843" s="121">
        <v>0</v>
      </c>
      <c r="AX843" s="66">
        <v>4</v>
      </c>
      <c r="AY843" s="122">
        <v>2</v>
      </c>
      <c r="AZ843" s="121">
        <v>0</v>
      </c>
      <c r="BA843" s="66">
        <v>0</v>
      </c>
      <c r="BB843" s="122">
        <v>0</v>
      </c>
      <c r="BC843" s="121">
        <v>0</v>
      </c>
      <c r="BD843" s="66">
        <v>0</v>
      </c>
      <c r="BE843" s="122">
        <v>0</v>
      </c>
      <c r="BF843" s="113">
        <v>1</v>
      </c>
      <c r="BG843" s="66">
        <v>2</v>
      </c>
      <c r="BH843" s="66">
        <v>1</v>
      </c>
      <c r="BI843" s="151">
        <v>2</v>
      </c>
      <c r="BJ843" s="143">
        <v>25</v>
      </c>
      <c r="BK843" s="154">
        <v>0</v>
      </c>
      <c r="BL843" s="144">
        <v>0</v>
      </c>
      <c r="BM843" s="135">
        <v>0</v>
      </c>
      <c r="BN843" s="145">
        <v>0</v>
      </c>
      <c r="BO843" s="135">
        <v>0</v>
      </c>
      <c r="BP843" s="146">
        <v>0</v>
      </c>
      <c r="BQ843" s="135">
        <v>0</v>
      </c>
      <c r="BR843" s="145">
        <v>0</v>
      </c>
      <c r="BS843" s="135">
        <v>0</v>
      </c>
      <c r="BT843" s="155">
        <v>0</v>
      </c>
      <c r="BU843" s="149">
        <v>0</v>
      </c>
      <c r="BV843" s="144">
        <v>0</v>
      </c>
      <c r="BW843" s="145">
        <v>0</v>
      </c>
      <c r="BX843" s="146">
        <v>0</v>
      </c>
      <c r="BY843" s="147" t="s">
        <v>132</v>
      </c>
      <c r="BZ843" s="144">
        <v>0</v>
      </c>
      <c r="CA843" s="145">
        <v>0</v>
      </c>
      <c r="CB843" s="145">
        <v>0</v>
      </c>
      <c r="CC843" s="145">
        <v>0</v>
      </c>
      <c r="CD843" s="144">
        <v>0</v>
      </c>
      <c r="CE843" s="145">
        <v>0</v>
      </c>
      <c r="CF843" s="145">
        <v>0</v>
      </c>
      <c r="CG843" s="145">
        <v>0</v>
      </c>
      <c r="CH843" s="134" t="s">
        <v>132</v>
      </c>
      <c r="CI843" s="145"/>
      <c r="CJ843" s="148"/>
      <c r="CK843" s="149"/>
      <c r="CL843" s="144">
        <v>0</v>
      </c>
      <c r="CM843" s="145">
        <v>0</v>
      </c>
      <c r="CN843" s="145">
        <v>0</v>
      </c>
      <c r="CO843" s="134" t="s">
        <v>132</v>
      </c>
      <c r="CP843" s="136"/>
      <c r="CQ843" s="133" t="s">
        <v>132</v>
      </c>
      <c r="CR843" s="134" t="s">
        <v>132</v>
      </c>
      <c r="CS843" s="112"/>
      <c r="CT843" s="134" t="s">
        <v>132</v>
      </c>
      <c r="CU843" s="135"/>
      <c r="CV843" s="135"/>
      <c r="CW843" s="136" t="s">
        <v>132</v>
      </c>
      <c r="CX843" s="137" t="s">
        <v>132</v>
      </c>
      <c r="CY843" s="137" t="s">
        <v>132</v>
      </c>
      <c r="CZ843" s="137" t="s">
        <v>132</v>
      </c>
      <c r="DA843" s="163"/>
      <c r="DB843" s="156" t="s">
        <v>2744</v>
      </c>
      <c r="DC843" s="138" t="s">
        <v>149</v>
      </c>
      <c r="DD843" s="139" t="s">
        <v>2735</v>
      </c>
      <c r="DE843" s="960" t="s">
        <v>160</v>
      </c>
    </row>
    <row r="844" spans="1:109" ht="27">
      <c r="A844" s="49"/>
      <c r="B844" s="59">
        <f t="shared" ca="1" si="13"/>
        <v>836</v>
      </c>
      <c r="C844" s="115" t="s">
        <v>325</v>
      </c>
      <c r="D844" s="150" t="s">
        <v>6719</v>
      </c>
      <c r="E844" s="65" t="s">
        <v>6720</v>
      </c>
      <c r="F844" s="116" t="s">
        <v>132</v>
      </c>
      <c r="G844" s="117" t="s">
        <v>132</v>
      </c>
      <c r="H844" s="27">
        <v>38078</v>
      </c>
      <c r="I844" s="65" t="s">
        <v>477</v>
      </c>
      <c r="J844" s="67" t="s">
        <v>6717</v>
      </c>
      <c r="K844" s="61" t="s">
        <v>479</v>
      </c>
      <c r="L844" s="112"/>
      <c r="M844" s="118" t="s">
        <v>2727</v>
      </c>
      <c r="N844" s="65" t="s">
        <v>2086</v>
      </c>
      <c r="O844" s="67" t="s">
        <v>6721</v>
      </c>
      <c r="P844" s="67" t="s">
        <v>162</v>
      </c>
      <c r="Q844" s="112"/>
      <c r="R844" s="151">
        <v>0</v>
      </c>
      <c r="S844" s="144">
        <v>0</v>
      </c>
      <c r="T844" s="282"/>
      <c r="U844" s="159"/>
      <c r="V844" s="282"/>
      <c r="W844" s="159"/>
      <c r="X844" s="114"/>
      <c r="Y844" s="159"/>
      <c r="Z844" s="114"/>
      <c r="AA844" s="159"/>
      <c r="AB844" s="114"/>
      <c r="AC844" s="159"/>
      <c r="AD844" s="114"/>
      <c r="AE844" s="159"/>
      <c r="AF844" s="114"/>
      <c r="AG844" s="159"/>
      <c r="AH844" s="114"/>
      <c r="AI844" s="159"/>
      <c r="AJ844" s="114"/>
      <c r="AK844" s="159"/>
      <c r="AL844" s="114"/>
      <c r="AM844" s="159"/>
      <c r="AN844" s="144">
        <v>1</v>
      </c>
      <c r="AO844" s="161">
        <v>1</v>
      </c>
      <c r="AP844" s="130">
        <v>0</v>
      </c>
      <c r="AQ844" s="212">
        <v>0</v>
      </c>
      <c r="AR844" s="66">
        <v>0</v>
      </c>
      <c r="AS844" s="120">
        <v>0</v>
      </c>
      <c r="AT844" s="121">
        <v>0</v>
      </c>
      <c r="AU844" s="66">
        <v>0</v>
      </c>
      <c r="AV844" s="122">
        <v>0</v>
      </c>
      <c r="AW844" s="121">
        <v>0</v>
      </c>
      <c r="AX844" s="66">
        <v>4</v>
      </c>
      <c r="AY844" s="122">
        <v>2</v>
      </c>
      <c r="AZ844" s="121">
        <v>0</v>
      </c>
      <c r="BA844" s="66">
        <v>0</v>
      </c>
      <c r="BB844" s="122">
        <v>0</v>
      </c>
      <c r="BC844" s="121">
        <v>0</v>
      </c>
      <c r="BD844" s="66">
        <v>0</v>
      </c>
      <c r="BE844" s="122">
        <v>0</v>
      </c>
      <c r="BF844" s="113">
        <v>1</v>
      </c>
      <c r="BG844" s="66">
        <v>2</v>
      </c>
      <c r="BH844" s="66">
        <v>1</v>
      </c>
      <c r="BI844" s="151">
        <v>2</v>
      </c>
      <c r="BJ844" s="143">
        <v>22</v>
      </c>
      <c r="BK844" s="154">
        <v>0</v>
      </c>
      <c r="BL844" s="144">
        <v>0</v>
      </c>
      <c r="BM844" s="135">
        <v>0</v>
      </c>
      <c r="BN844" s="145">
        <v>0</v>
      </c>
      <c r="BO844" s="135">
        <v>0</v>
      </c>
      <c r="BP844" s="146">
        <v>0</v>
      </c>
      <c r="BQ844" s="135">
        <v>0</v>
      </c>
      <c r="BR844" s="145">
        <v>0</v>
      </c>
      <c r="BS844" s="135">
        <v>0</v>
      </c>
      <c r="BT844" s="155">
        <v>0</v>
      </c>
      <c r="BU844" s="149">
        <v>0</v>
      </c>
      <c r="BV844" s="144">
        <v>0</v>
      </c>
      <c r="BW844" s="145">
        <v>0</v>
      </c>
      <c r="BX844" s="146">
        <v>0</v>
      </c>
      <c r="BY844" s="147" t="s">
        <v>132</v>
      </c>
      <c r="BZ844" s="144">
        <v>0</v>
      </c>
      <c r="CA844" s="145">
        <v>0</v>
      </c>
      <c r="CB844" s="145">
        <v>0</v>
      </c>
      <c r="CC844" s="145">
        <v>0</v>
      </c>
      <c r="CD844" s="144">
        <v>0</v>
      </c>
      <c r="CE844" s="145">
        <v>0</v>
      </c>
      <c r="CF844" s="145">
        <v>0</v>
      </c>
      <c r="CG844" s="145">
        <v>0</v>
      </c>
      <c r="CH844" s="134" t="s">
        <v>127</v>
      </c>
      <c r="CI844" s="145">
        <v>0</v>
      </c>
      <c r="CJ844" s="148">
        <v>1</v>
      </c>
      <c r="CK844" s="149">
        <v>0</v>
      </c>
      <c r="CL844" s="144">
        <v>0</v>
      </c>
      <c r="CM844" s="145">
        <v>0</v>
      </c>
      <c r="CN844" s="145">
        <v>0</v>
      </c>
      <c r="CO844" s="134" t="s">
        <v>132</v>
      </c>
      <c r="CP844" s="136"/>
      <c r="CQ844" s="133" t="s">
        <v>132</v>
      </c>
      <c r="CR844" s="134" t="s">
        <v>132</v>
      </c>
      <c r="CS844" s="112"/>
      <c r="CT844" s="134" t="s">
        <v>132</v>
      </c>
      <c r="CU844" s="135"/>
      <c r="CV844" s="135"/>
      <c r="CW844" s="136" t="s">
        <v>132</v>
      </c>
      <c r="CX844" s="137" t="s">
        <v>132</v>
      </c>
      <c r="CY844" s="137" t="s">
        <v>132</v>
      </c>
      <c r="CZ844" s="137" t="s">
        <v>132</v>
      </c>
      <c r="DA844" s="163"/>
      <c r="DB844" s="156" t="s">
        <v>2744</v>
      </c>
      <c r="DC844" s="138" t="s">
        <v>149</v>
      </c>
      <c r="DD844" s="139" t="s">
        <v>2735</v>
      </c>
      <c r="DE844" s="960" t="s">
        <v>160</v>
      </c>
    </row>
    <row r="845" spans="1:109" ht="27">
      <c r="A845" s="49"/>
      <c r="B845" s="59">
        <f t="shared" ca="1" si="13"/>
        <v>837</v>
      </c>
      <c r="C845" s="115" t="s">
        <v>325</v>
      </c>
      <c r="D845" s="150">
        <v>3813210329</v>
      </c>
      <c r="E845" s="65" t="s">
        <v>6722</v>
      </c>
      <c r="F845" s="116" t="s">
        <v>132</v>
      </c>
      <c r="G845" s="117" t="s">
        <v>132</v>
      </c>
      <c r="H845" s="27">
        <v>18810</v>
      </c>
      <c r="I845" s="65" t="s">
        <v>477</v>
      </c>
      <c r="J845" s="67" t="s">
        <v>6723</v>
      </c>
      <c r="K845" s="61" t="s">
        <v>479</v>
      </c>
      <c r="L845" s="112"/>
      <c r="M845" s="118" t="s">
        <v>2727</v>
      </c>
      <c r="N845" s="65" t="s">
        <v>6724</v>
      </c>
      <c r="O845" s="67" t="s">
        <v>6725</v>
      </c>
      <c r="P845" s="67" t="s">
        <v>149</v>
      </c>
      <c r="Q845" s="112" t="s">
        <v>6726</v>
      </c>
      <c r="R845" s="151">
        <v>0</v>
      </c>
      <c r="S845" s="144">
        <v>1</v>
      </c>
      <c r="T845" s="282" t="s">
        <v>6727</v>
      </c>
      <c r="U845" s="159">
        <v>5.5</v>
      </c>
      <c r="V845" s="282"/>
      <c r="W845" s="159"/>
      <c r="X845" s="114"/>
      <c r="Y845" s="159"/>
      <c r="Z845" s="114"/>
      <c r="AA845" s="159"/>
      <c r="AB845" s="114"/>
      <c r="AC845" s="159"/>
      <c r="AD845" s="114"/>
      <c r="AE845" s="159"/>
      <c r="AF845" s="114"/>
      <c r="AG845" s="159"/>
      <c r="AH845" s="114"/>
      <c r="AI845" s="159"/>
      <c r="AJ845" s="114"/>
      <c r="AK845" s="159"/>
      <c r="AL845" s="114"/>
      <c r="AM845" s="159"/>
      <c r="AN845" s="144">
        <v>0</v>
      </c>
      <c r="AO845" s="161">
        <v>0</v>
      </c>
      <c r="AP845" s="130">
        <v>0</v>
      </c>
      <c r="AQ845" s="212">
        <v>0</v>
      </c>
      <c r="AR845" s="66">
        <v>0</v>
      </c>
      <c r="AS845" s="120">
        <v>0</v>
      </c>
      <c r="AT845" s="121">
        <v>0</v>
      </c>
      <c r="AU845" s="66">
        <v>0</v>
      </c>
      <c r="AV845" s="122">
        <v>0</v>
      </c>
      <c r="AW845" s="121">
        <v>1</v>
      </c>
      <c r="AX845" s="66">
        <v>0</v>
      </c>
      <c r="AY845" s="122">
        <v>0</v>
      </c>
      <c r="AZ845" s="121">
        <v>0</v>
      </c>
      <c r="BA845" s="66">
        <v>0</v>
      </c>
      <c r="BB845" s="122">
        <v>0</v>
      </c>
      <c r="BC845" s="121">
        <v>0</v>
      </c>
      <c r="BD845" s="66">
        <v>0</v>
      </c>
      <c r="BE845" s="122">
        <v>0</v>
      </c>
      <c r="BF845" s="113">
        <v>0</v>
      </c>
      <c r="BG845" s="66">
        <v>0</v>
      </c>
      <c r="BH845" s="66">
        <v>0</v>
      </c>
      <c r="BI845" s="151">
        <v>5</v>
      </c>
      <c r="BJ845" s="143">
        <v>3</v>
      </c>
      <c r="BK845" s="154">
        <v>0</v>
      </c>
      <c r="BL845" s="144">
        <v>0</v>
      </c>
      <c r="BM845" s="135">
        <v>0</v>
      </c>
      <c r="BN845" s="145">
        <v>0</v>
      </c>
      <c r="BO845" s="135">
        <v>0</v>
      </c>
      <c r="BP845" s="146">
        <v>0</v>
      </c>
      <c r="BQ845" s="135">
        <v>0</v>
      </c>
      <c r="BR845" s="145">
        <v>0</v>
      </c>
      <c r="BS845" s="135">
        <v>0</v>
      </c>
      <c r="BT845" s="155">
        <v>0</v>
      </c>
      <c r="BU845" s="149">
        <v>0</v>
      </c>
      <c r="BV845" s="144">
        <v>0</v>
      </c>
      <c r="BW845" s="145">
        <v>0</v>
      </c>
      <c r="BX845" s="146">
        <v>0</v>
      </c>
      <c r="BY845" s="147" t="s">
        <v>127</v>
      </c>
      <c r="BZ845" s="144">
        <v>0</v>
      </c>
      <c r="CA845" s="145">
        <v>0</v>
      </c>
      <c r="CB845" s="145">
        <v>0</v>
      </c>
      <c r="CC845" s="145">
        <v>0</v>
      </c>
      <c r="CD845" s="144">
        <v>0</v>
      </c>
      <c r="CE845" s="145">
        <v>0</v>
      </c>
      <c r="CF845" s="145">
        <v>0</v>
      </c>
      <c r="CG845" s="145">
        <v>0</v>
      </c>
      <c r="CH845" s="134" t="s">
        <v>127</v>
      </c>
      <c r="CI845" s="145">
        <v>0</v>
      </c>
      <c r="CJ845" s="148">
        <v>0</v>
      </c>
      <c r="CK845" s="149">
        <v>0</v>
      </c>
      <c r="CL845" s="144">
        <v>0</v>
      </c>
      <c r="CM845" s="145">
        <v>0</v>
      </c>
      <c r="CN845" s="145">
        <v>0</v>
      </c>
      <c r="CO845" s="134" t="s">
        <v>132</v>
      </c>
      <c r="CP845" s="136"/>
      <c r="CQ845" s="133" t="s">
        <v>132</v>
      </c>
      <c r="CR845" s="134" t="s">
        <v>132</v>
      </c>
      <c r="CS845" s="112"/>
      <c r="CT845" s="134" t="s">
        <v>132</v>
      </c>
      <c r="CU845" s="135"/>
      <c r="CV845" s="135"/>
      <c r="CW845" s="136" t="s">
        <v>132</v>
      </c>
      <c r="CX845" s="137" t="s">
        <v>132</v>
      </c>
      <c r="CY845" s="137" t="s">
        <v>132</v>
      </c>
      <c r="CZ845" s="137" t="s">
        <v>132</v>
      </c>
      <c r="DA845" s="163"/>
      <c r="DB845" s="156" t="s">
        <v>3015</v>
      </c>
      <c r="DC845" s="138" t="s">
        <v>143</v>
      </c>
      <c r="DD845" s="139" t="s">
        <v>2736</v>
      </c>
      <c r="DE845" s="960" t="s">
        <v>144</v>
      </c>
    </row>
    <row r="846" spans="1:109" ht="27">
      <c r="A846" s="49"/>
      <c r="B846" s="59">
        <f t="shared" ca="1" si="13"/>
        <v>838</v>
      </c>
      <c r="C846" s="115" t="s">
        <v>325</v>
      </c>
      <c r="D846" s="150">
        <v>3813210295</v>
      </c>
      <c r="E846" s="65" t="s">
        <v>6728</v>
      </c>
      <c r="F846" s="116" t="s">
        <v>132</v>
      </c>
      <c r="G846" s="117" t="s">
        <v>132</v>
      </c>
      <c r="H846" s="27">
        <v>23924</v>
      </c>
      <c r="I846" s="65" t="s">
        <v>477</v>
      </c>
      <c r="J846" s="67" t="s">
        <v>6723</v>
      </c>
      <c r="K846" s="61" t="s">
        <v>479</v>
      </c>
      <c r="L846" s="112"/>
      <c r="M846" s="118" t="s">
        <v>132</v>
      </c>
      <c r="N846" s="65" t="s">
        <v>6729</v>
      </c>
      <c r="O846" s="67" t="s">
        <v>6730</v>
      </c>
      <c r="P846" s="67" t="s">
        <v>149</v>
      </c>
      <c r="Q846" s="112" t="s">
        <v>6731</v>
      </c>
      <c r="R846" s="151">
        <v>0</v>
      </c>
      <c r="S846" s="144">
        <v>1</v>
      </c>
      <c r="T846" s="282" t="s">
        <v>6727</v>
      </c>
      <c r="U846" s="159">
        <v>5.5</v>
      </c>
      <c r="V846" s="282"/>
      <c r="W846" s="159"/>
      <c r="X846" s="114"/>
      <c r="Y846" s="159"/>
      <c r="Z846" s="114"/>
      <c r="AA846" s="159"/>
      <c r="AB846" s="114"/>
      <c r="AC846" s="159"/>
      <c r="AD846" s="114"/>
      <c r="AE846" s="159"/>
      <c r="AF846" s="114"/>
      <c r="AG846" s="159"/>
      <c r="AH846" s="114"/>
      <c r="AI846" s="159"/>
      <c r="AJ846" s="114"/>
      <c r="AK846" s="159"/>
      <c r="AL846" s="114"/>
      <c r="AM846" s="159"/>
      <c r="AN846" s="144">
        <v>0</v>
      </c>
      <c r="AO846" s="161">
        <v>0</v>
      </c>
      <c r="AP846" s="130">
        <v>0</v>
      </c>
      <c r="AQ846" s="212">
        <v>0</v>
      </c>
      <c r="AR846" s="66">
        <v>0</v>
      </c>
      <c r="AS846" s="120">
        <v>0</v>
      </c>
      <c r="AT846" s="121">
        <v>0</v>
      </c>
      <c r="AU846" s="66">
        <v>0</v>
      </c>
      <c r="AV846" s="122">
        <v>0</v>
      </c>
      <c r="AW846" s="121">
        <v>1</v>
      </c>
      <c r="AX846" s="66">
        <v>0</v>
      </c>
      <c r="AY846" s="122">
        <v>0</v>
      </c>
      <c r="AZ846" s="121">
        <v>0</v>
      </c>
      <c r="BA846" s="66">
        <v>0</v>
      </c>
      <c r="BB846" s="122">
        <v>0</v>
      </c>
      <c r="BC846" s="121">
        <v>0</v>
      </c>
      <c r="BD846" s="66">
        <v>0</v>
      </c>
      <c r="BE846" s="122">
        <v>0</v>
      </c>
      <c r="BF846" s="113">
        <v>0</v>
      </c>
      <c r="BG846" s="66">
        <v>0</v>
      </c>
      <c r="BH846" s="66">
        <v>0</v>
      </c>
      <c r="BI846" s="151">
        <v>1</v>
      </c>
      <c r="BJ846" s="143">
        <v>3</v>
      </c>
      <c r="BK846" s="154">
        <v>0</v>
      </c>
      <c r="BL846" s="144">
        <v>0</v>
      </c>
      <c r="BM846" s="135">
        <v>0</v>
      </c>
      <c r="BN846" s="145">
        <v>0</v>
      </c>
      <c r="BO846" s="135">
        <v>0</v>
      </c>
      <c r="BP846" s="146">
        <v>0</v>
      </c>
      <c r="BQ846" s="135">
        <v>0</v>
      </c>
      <c r="BR846" s="145">
        <v>0</v>
      </c>
      <c r="BS846" s="135">
        <v>0</v>
      </c>
      <c r="BT846" s="155">
        <v>0</v>
      </c>
      <c r="BU846" s="149">
        <v>0</v>
      </c>
      <c r="BV846" s="144">
        <v>0</v>
      </c>
      <c r="BW846" s="145">
        <v>0</v>
      </c>
      <c r="BX846" s="146">
        <v>0</v>
      </c>
      <c r="BY846" s="147" t="s">
        <v>132</v>
      </c>
      <c r="BZ846" s="144">
        <v>0</v>
      </c>
      <c r="CA846" s="145">
        <v>0</v>
      </c>
      <c r="CB846" s="145">
        <v>0</v>
      </c>
      <c r="CC846" s="145">
        <v>0</v>
      </c>
      <c r="CD846" s="144">
        <v>0</v>
      </c>
      <c r="CE846" s="145">
        <v>0</v>
      </c>
      <c r="CF846" s="145">
        <v>0</v>
      </c>
      <c r="CG846" s="145">
        <v>0</v>
      </c>
      <c r="CH846" s="134" t="s">
        <v>132</v>
      </c>
      <c r="CI846" s="145"/>
      <c r="CJ846" s="148"/>
      <c r="CK846" s="149"/>
      <c r="CL846" s="144">
        <v>0</v>
      </c>
      <c r="CM846" s="145">
        <v>0</v>
      </c>
      <c r="CN846" s="145">
        <v>0</v>
      </c>
      <c r="CO846" s="134" t="s">
        <v>132</v>
      </c>
      <c r="CP846" s="136"/>
      <c r="CQ846" s="133" t="s">
        <v>132</v>
      </c>
      <c r="CR846" s="134" t="s">
        <v>132</v>
      </c>
      <c r="CS846" s="112"/>
      <c r="CT846" s="134" t="s">
        <v>132</v>
      </c>
      <c r="CU846" s="135"/>
      <c r="CV846" s="135"/>
      <c r="CW846" s="136" t="s">
        <v>132</v>
      </c>
      <c r="CX846" s="137" t="s">
        <v>132</v>
      </c>
      <c r="CY846" s="137" t="s">
        <v>132</v>
      </c>
      <c r="CZ846" s="137" t="s">
        <v>132</v>
      </c>
      <c r="DA846" s="163"/>
      <c r="DB846" s="156" t="s">
        <v>3015</v>
      </c>
      <c r="DC846" s="138" t="s">
        <v>143</v>
      </c>
      <c r="DD846" s="139" t="s">
        <v>2736</v>
      </c>
      <c r="DE846" s="960" t="s">
        <v>144</v>
      </c>
    </row>
    <row r="847" spans="1:109" ht="27">
      <c r="A847" s="49"/>
      <c r="B847" s="59">
        <f t="shared" ca="1" si="13"/>
        <v>839</v>
      </c>
      <c r="C847" s="115" t="s">
        <v>325</v>
      </c>
      <c r="D847" s="150" t="s">
        <v>6732</v>
      </c>
      <c r="E847" s="65" t="s">
        <v>6733</v>
      </c>
      <c r="F847" s="116" t="s">
        <v>132</v>
      </c>
      <c r="G847" s="117" t="s">
        <v>132</v>
      </c>
      <c r="H847" s="27">
        <v>22007</v>
      </c>
      <c r="I847" s="65" t="s">
        <v>477</v>
      </c>
      <c r="J847" s="67" t="s">
        <v>6734</v>
      </c>
      <c r="K847" s="61" t="s">
        <v>479</v>
      </c>
      <c r="L847" s="112"/>
      <c r="M847" s="118" t="s">
        <v>2727</v>
      </c>
      <c r="N847" s="65" t="s">
        <v>6692</v>
      </c>
      <c r="O847" s="67" t="s">
        <v>6735</v>
      </c>
      <c r="P847" s="67" t="s">
        <v>2743</v>
      </c>
      <c r="Q847" s="112"/>
      <c r="R847" s="151">
        <v>0</v>
      </c>
      <c r="S847" s="144">
        <v>0</v>
      </c>
      <c r="T847" s="282"/>
      <c r="U847" s="159"/>
      <c r="V847" s="282"/>
      <c r="W847" s="159"/>
      <c r="X847" s="114"/>
      <c r="Y847" s="159"/>
      <c r="Z847" s="114"/>
      <c r="AA847" s="159"/>
      <c r="AB847" s="114"/>
      <c r="AC847" s="159"/>
      <c r="AD847" s="114"/>
      <c r="AE847" s="159"/>
      <c r="AF847" s="114"/>
      <c r="AG847" s="159"/>
      <c r="AH847" s="114"/>
      <c r="AI847" s="159"/>
      <c r="AJ847" s="114"/>
      <c r="AK847" s="159"/>
      <c r="AL847" s="114"/>
      <c r="AM847" s="159"/>
      <c r="AN847" s="144">
        <v>0</v>
      </c>
      <c r="AO847" s="161">
        <v>0</v>
      </c>
      <c r="AP847" s="130">
        <v>0</v>
      </c>
      <c r="AQ847" s="212">
        <v>2</v>
      </c>
      <c r="AR847" s="66">
        <v>0</v>
      </c>
      <c r="AS847" s="120">
        <v>0</v>
      </c>
      <c r="AT847" s="121">
        <v>0</v>
      </c>
      <c r="AU847" s="66">
        <v>0</v>
      </c>
      <c r="AV847" s="122">
        <v>0</v>
      </c>
      <c r="AW847" s="121">
        <v>0</v>
      </c>
      <c r="AX847" s="66">
        <v>1</v>
      </c>
      <c r="AY847" s="122">
        <v>0.7</v>
      </c>
      <c r="AZ847" s="121">
        <v>0</v>
      </c>
      <c r="BA847" s="66">
        <v>0</v>
      </c>
      <c r="BB847" s="122">
        <v>0</v>
      </c>
      <c r="BC847" s="121">
        <v>0</v>
      </c>
      <c r="BD847" s="66">
        <v>0</v>
      </c>
      <c r="BE847" s="122">
        <v>0</v>
      </c>
      <c r="BF847" s="113">
        <v>1</v>
      </c>
      <c r="BG847" s="66">
        <v>0</v>
      </c>
      <c r="BH847" s="66">
        <v>0</v>
      </c>
      <c r="BI847" s="151">
        <v>4</v>
      </c>
      <c r="BJ847" s="143">
        <v>6</v>
      </c>
      <c r="BK847" s="154">
        <v>0</v>
      </c>
      <c r="BL847" s="144">
        <v>0</v>
      </c>
      <c r="BM847" s="135">
        <v>0</v>
      </c>
      <c r="BN847" s="145">
        <v>0</v>
      </c>
      <c r="BO847" s="135">
        <v>0</v>
      </c>
      <c r="BP847" s="146">
        <v>0</v>
      </c>
      <c r="BQ847" s="135">
        <v>0</v>
      </c>
      <c r="BR847" s="145">
        <v>0</v>
      </c>
      <c r="BS847" s="135">
        <v>0</v>
      </c>
      <c r="BT847" s="155">
        <v>0</v>
      </c>
      <c r="BU847" s="149">
        <v>0</v>
      </c>
      <c r="BV847" s="144">
        <v>0</v>
      </c>
      <c r="BW847" s="145">
        <v>0</v>
      </c>
      <c r="BX847" s="146">
        <v>0</v>
      </c>
      <c r="BY847" s="147" t="s">
        <v>132</v>
      </c>
      <c r="BZ847" s="144">
        <v>0</v>
      </c>
      <c r="CA847" s="145">
        <v>0</v>
      </c>
      <c r="CB847" s="145">
        <v>0</v>
      </c>
      <c r="CC847" s="145">
        <v>0</v>
      </c>
      <c r="CD847" s="144">
        <v>0</v>
      </c>
      <c r="CE847" s="145">
        <v>0</v>
      </c>
      <c r="CF847" s="145">
        <v>0</v>
      </c>
      <c r="CG847" s="145">
        <v>0</v>
      </c>
      <c r="CH847" s="134" t="s">
        <v>132</v>
      </c>
      <c r="CI847" s="145"/>
      <c r="CJ847" s="148"/>
      <c r="CK847" s="149"/>
      <c r="CL847" s="144">
        <v>0</v>
      </c>
      <c r="CM847" s="145">
        <v>0</v>
      </c>
      <c r="CN847" s="145">
        <v>0</v>
      </c>
      <c r="CO847" s="134" t="s">
        <v>127</v>
      </c>
      <c r="CP847" s="136" t="s">
        <v>127</v>
      </c>
      <c r="CQ847" s="133" t="s">
        <v>132</v>
      </c>
      <c r="CR847" s="134" t="s">
        <v>127</v>
      </c>
      <c r="CS847" s="112" t="s">
        <v>6736</v>
      </c>
      <c r="CT847" s="134" t="s">
        <v>132</v>
      </c>
      <c r="CU847" s="135"/>
      <c r="CV847" s="135"/>
      <c r="CW847" s="136" t="s">
        <v>132</v>
      </c>
      <c r="CX847" s="137" t="s">
        <v>132</v>
      </c>
      <c r="CY847" s="137" t="s">
        <v>132</v>
      </c>
      <c r="CZ847" s="137" t="s">
        <v>132</v>
      </c>
      <c r="DA847" s="163"/>
      <c r="DB847" s="156" t="s">
        <v>2744</v>
      </c>
      <c r="DC847" s="138" t="s">
        <v>149</v>
      </c>
      <c r="DD847" s="139" t="s">
        <v>2735</v>
      </c>
      <c r="DE847" s="960" t="s">
        <v>3360</v>
      </c>
    </row>
    <row r="848" spans="1:109">
      <c r="A848" s="49"/>
      <c r="B848" s="59">
        <f t="shared" ca="1" si="13"/>
        <v>840</v>
      </c>
      <c r="C848" s="115" t="s">
        <v>325</v>
      </c>
      <c r="D848" s="150" t="s">
        <v>6737</v>
      </c>
      <c r="E848" s="65" t="s">
        <v>6738</v>
      </c>
      <c r="F848" s="116" t="s">
        <v>132</v>
      </c>
      <c r="G848" s="117" t="s">
        <v>132</v>
      </c>
      <c r="H848" s="27">
        <v>20836</v>
      </c>
      <c r="I848" s="65" t="s">
        <v>477</v>
      </c>
      <c r="J848" s="67" t="s">
        <v>6734</v>
      </c>
      <c r="K848" s="61" t="s">
        <v>479</v>
      </c>
      <c r="L848" s="112"/>
      <c r="M848" s="118" t="s">
        <v>2727</v>
      </c>
      <c r="N848" s="65" t="s">
        <v>6692</v>
      </c>
      <c r="O848" s="67" t="s">
        <v>6739</v>
      </c>
      <c r="P848" s="67" t="s">
        <v>2743</v>
      </c>
      <c r="Q848" s="112"/>
      <c r="R848" s="151">
        <v>9</v>
      </c>
      <c r="S848" s="144">
        <v>0</v>
      </c>
      <c r="T848" s="282"/>
      <c r="U848" s="159"/>
      <c r="V848" s="282"/>
      <c r="W848" s="159"/>
      <c r="X848" s="114"/>
      <c r="Y848" s="159"/>
      <c r="Z848" s="114"/>
      <c r="AA848" s="159"/>
      <c r="AB848" s="114"/>
      <c r="AC848" s="159"/>
      <c r="AD848" s="114"/>
      <c r="AE848" s="159"/>
      <c r="AF848" s="114"/>
      <c r="AG848" s="159"/>
      <c r="AH848" s="114"/>
      <c r="AI848" s="159"/>
      <c r="AJ848" s="114"/>
      <c r="AK848" s="159"/>
      <c r="AL848" s="114"/>
      <c r="AM848" s="159"/>
      <c r="AN848" s="144">
        <v>0</v>
      </c>
      <c r="AO848" s="161">
        <v>0</v>
      </c>
      <c r="AP848" s="130">
        <v>0</v>
      </c>
      <c r="AQ848" s="212">
        <v>2</v>
      </c>
      <c r="AR848" s="66">
        <v>0</v>
      </c>
      <c r="AS848" s="120">
        <v>0</v>
      </c>
      <c r="AT848" s="121">
        <v>0</v>
      </c>
      <c r="AU848" s="66">
        <v>0</v>
      </c>
      <c r="AV848" s="122">
        <v>0</v>
      </c>
      <c r="AW848" s="121">
        <v>1</v>
      </c>
      <c r="AX848" s="66">
        <v>0</v>
      </c>
      <c r="AY848" s="122">
        <v>0</v>
      </c>
      <c r="AZ848" s="121">
        <v>0</v>
      </c>
      <c r="BA848" s="66">
        <v>0</v>
      </c>
      <c r="BB848" s="122">
        <v>0</v>
      </c>
      <c r="BC848" s="121">
        <v>0</v>
      </c>
      <c r="BD848" s="66">
        <v>0</v>
      </c>
      <c r="BE848" s="122">
        <v>0</v>
      </c>
      <c r="BF848" s="113">
        <v>1</v>
      </c>
      <c r="BG848" s="66">
        <v>0</v>
      </c>
      <c r="BH848" s="66">
        <v>0</v>
      </c>
      <c r="BI848" s="151">
        <v>3</v>
      </c>
      <c r="BJ848" s="143">
        <v>5</v>
      </c>
      <c r="BK848" s="154">
        <v>0</v>
      </c>
      <c r="BL848" s="144">
        <v>0</v>
      </c>
      <c r="BM848" s="135">
        <v>0</v>
      </c>
      <c r="BN848" s="145">
        <v>0</v>
      </c>
      <c r="BO848" s="135">
        <v>0</v>
      </c>
      <c r="BP848" s="146">
        <v>0</v>
      </c>
      <c r="BQ848" s="135">
        <v>0</v>
      </c>
      <c r="BR848" s="145">
        <v>0</v>
      </c>
      <c r="BS848" s="135">
        <v>0</v>
      </c>
      <c r="BT848" s="155">
        <v>0</v>
      </c>
      <c r="BU848" s="149">
        <v>0</v>
      </c>
      <c r="BV848" s="144">
        <v>0</v>
      </c>
      <c r="BW848" s="145">
        <v>0</v>
      </c>
      <c r="BX848" s="146">
        <v>0</v>
      </c>
      <c r="BY848" s="147" t="s">
        <v>132</v>
      </c>
      <c r="BZ848" s="144">
        <v>0</v>
      </c>
      <c r="CA848" s="145">
        <v>0</v>
      </c>
      <c r="CB848" s="145">
        <v>0</v>
      </c>
      <c r="CC848" s="145">
        <v>0</v>
      </c>
      <c r="CD848" s="144">
        <v>0</v>
      </c>
      <c r="CE848" s="145">
        <v>0</v>
      </c>
      <c r="CF848" s="145">
        <v>0</v>
      </c>
      <c r="CG848" s="145">
        <v>0</v>
      </c>
      <c r="CH848" s="134" t="s">
        <v>132</v>
      </c>
      <c r="CI848" s="145"/>
      <c r="CJ848" s="148"/>
      <c r="CK848" s="149"/>
      <c r="CL848" s="144">
        <v>0</v>
      </c>
      <c r="CM848" s="145">
        <v>0</v>
      </c>
      <c r="CN848" s="145">
        <v>0</v>
      </c>
      <c r="CO848" s="134" t="s">
        <v>127</v>
      </c>
      <c r="CP848" s="136" t="s">
        <v>127</v>
      </c>
      <c r="CQ848" s="133" t="s">
        <v>132</v>
      </c>
      <c r="CR848" s="134" t="s">
        <v>132</v>
      </c>
      <c r="CS848" s="112"/>
      <c r="CT848" s="134" t="s">
        <v>132</v>
      </c>
      <c r="CU848" s="135"/>
      <c r="CV848" s="135"/>
      <c r="CW848" s="136" t="s">
        <v>132</v>
      </c>
      <c r="CX848" s="137" t="s">
        <v>132</v>
      </c>
      <c r="CY848" s="137" t="s">
        <v>132</v>
      </c>
      <c r="CZ848" s="137" t="s">
        <v>132</v>
      </c>
      <c r="DA848" s="163"/>
      <c r="DB848" s="156" t="s">
        <v>2744</v>
      </c>
      <c r="DC848" s="138" t="s">
        <v>149</v>
      </c>
      <c r="DD848" s="139" t="s">
        <v>2735</v>
      </c>
      <c r="DE848" s="960" t="s">
        <v>2916</v>
      </c>
    </row>
    <row r="849" spans="1:109" ht="27">
      <c r="A849" s="49"/>
      <c r="B849" s="59">
        <f t="shared" ca="1" si="13"/>
        <v>841</v>
      </c>
      <c r="C849" s="115" t="s">
        <v>325</v>
      </c>
      <c r="D849" s="150" t="s">
        <v>6740</v>
      </c>
      <c r="E849" s="65" t="s">
        <v>6741</v>
      </c>
      <c r="F849" s="116" t="s">
        <v>132</v>
      </c>
      <c r="G849" s="117" t="s">
        <v>132</v>
      </c>
      <c r="H849" s="27">
        <v>29312</v>
      </c>
      <c r="I849" s="65" t="s">
        <v>477</v>
      </c>
      <c r="J849" s="67" t="s">
        <v>6734</v>
      </c>
      <c r="K849" s="61" t="s">
        <v>479</v>
      </c>
      <c r="L849" s="112"/>
      <c r="M849" s="118" t="s">
        <v>2727</v>
      </c>
      <c r="N849" s="65" t="s">
        <v>6692</v>
      </c>
      <c r="O849" s="67" t="s">
        <v>6742</v>
      </c>
      <c r="P849" s="67" t="s">
        <v>2743</v>
      </c>
      <c r="Q849" s="112"/>
      <c r="R849" s="151">
        <v>0</v>
      </c>
      <c r="S849" s="144">
        <v>0</v>
      </c>
      <c r="T849" s="282"/>
      <c r="U849" s="159"/>
      <c r="V849" s="282"/>
      <c r="W849" s="159"/>
      <c r="X849" s="119"/>
      <c r="Y849" s="159"/>
      <c r="Z849" s="119"/>
      <c r="AA849" s="159"/>
      <c r="AB849" s="119"/>
      <c r="AC849" s="159"/>
      <c r="AD849" s="119"/>
      <c r="AE849" s="159"/>
      <c r="AF849" s="119"/>
      <c r="AG849" s="159"/>
      <c r="AH849" s="119"/>
      <c r="AI849" s="159"/>
      <c r="AJ849" s="119"/>
      <c r="AK849" s="159"/>
      <c r="AL849" s="119"/>
      <c r="AM849" s="159"/>
      <c r="AN849" s="144">
        <v>0</v>
      </c>
      <c r="AO849" s="161">
        <v>0</v>
      </c>
      <c r="AP849" s="130">
        <v>0</v>
      </c>
      <c r="AQ849" s="212">
        <v>1</v>
      </c>
      <c r="AR849" s="66">
        <v>0</v>
      </c>
      <c r="AS849" s="120">
        <v>0</v>
      </c>
      <c r="AT849" s="121">
        <v>0</v>
      </c>
      <c r="AU849" s="66">
        <v>0</v>
      </c>
      <c r="AV849" s="122">
        <v>0</v>
      </c>
      <c r="AW849" s="121">
        <v>0</v>
      </c>
      <c r="AX849" s="66">
        <v>1</v>
      </c>
      <c r="AY849" s="122">
        <v>0.1</v>
      </c>
      <c r="AZ849" s="121">
        <v>0</v>
      </c>
      <c r="BA849" s="66">
        <v>0</v>
      </c>
      <c r="BB849" s="122">
        <v>0</v>
      </c>
      <c r="BC849" s="121">
        <v>0</v>
      </c>
      <c r="BD849" s="66">
        <v>0</v>
      </c>
      <c r="BE849" s="122">
        <v>0</v>
      </c>
      <c r="BF849" s="113">
        <v>0</v>
      </c>
      <c r="BG849" s="66">
        <v>1</v>
      </c>
      <c r="BH849" s="66">
        <v>0.1</v>
      </c>
      <c r="BI849" s="151">
        <v>1</v>
      </c>
      <c r="BJ849" s="143">
        <v>1</v>
      </c>
      <c r="BK849" s="154">
        <v>0</v>
      </c>
      <c r="BL849" s="144">
        <v>0</v>
      </c>
      <c r="BM849" s="135">
        <v>0</v>
      </c>
      <c r="BN849" s="145">
        <v>0</v>
      </c>
      <c r="BO849" s="135">
        <v>0</v>
      </c>
      <c r="BP849" s="146">
        <v>0</v>
      </c>
      <c r="BQ849" s="135">
        <v>0</v>
      </c>
      <c r="BR849" s="145">
        <v>0</v>
      </c>
      <c r="BS849" s="135">
        <v>0</v>
      </c>
      <c r="BT849" s="155">
        <v>0</v>
      </c>
      <c r="BU849" s="149">
        <v>0</v>
      </c>
      <c r="BV849" s="144">
        <v>0</v>
      </c>
      <c r="BW849" s="145">
        <v>0</v>
      </c>
      <c r="BX849" s="146">
        <v>0</v>
      </c>
      <c r="BY849" s="147" t="s">
        <v>132</v>
      </c>
      <c r="BZ849" s="144">
        <v>0</v>
      </c>
      <c r="CA849" s="145">
        <v>0</v>
      </c>
      <c r="CB849" s="145">
        <v>0</v>
      </c>
      <c r="CC849" s="145">
        <v>0</v>
      </c>
      <c r="CD849" s="144">
        <v>0</v>
      </c>
      <c r="CE849" s="145">
        <v>0</v>
      </c>
      <c r="CF849" s="145">
        <v>0</v>
      </c>
      <c r="CG849" s="145">
        <v>0</v>
      </c>
      <c r="CH849" s="134" t="s">
        <v>132</v>
      </c>
      <c r="CI849" s="145"/>
      <c r="CJ849" s="148"/>
      <c r="CK849" s="149"/>
      <c r="CL849" s="144">
        <v>0</v>
      </c>
      <c r="CM849" s="145">
        <v>0</v>
      </c>
      <c r="CN849" s="145">
        <v>0</v>
      </c>
      <c r="CO849" s="134" t="s">
        <v>127</v>
      </c>
      <c r="CP849" s="136" t="s">
        <v>127</v>
      </c>
      <c r="CQ849" s="133" t="s">
        <v>132</v>
      </c>
      <c r="CR849" s="134" t="s">
        <v>132</v>
      </c>
      <c r="CS849" s="112"/>
      <c r="CT849" s="134" t="s">
        <v>132</v>
      </c>
      <c r="CU849" s="135"/>
      <c r="CV849" s="135"/>
      <c r="CW849" s="136" t="s">
        <v>132</v>
      </c>
      <c r="CX849" s="137" t="s">
        <v>132</v>
      </c>
      <c r="CY849" s="137" t="s">
        <v>132</v>
      </c>
      <c r="CZ849" s="137" t="s">
        <v>132</v>
      </c>
      <c r="DA849" s="163"/>
      <c r="DB849" s="156" t="s">
        <v>2744</v>
      </c>
      <c r="DC849" s="138" t="s">
        <v>149</v>
      </c>
      <c r="DD849" s="139" t="s">
        <v>2735</v>
      </c>
      <c r="DE849" s="960" t="s">
        <v>2916</v>
      </c>
    </row>
    <row r="850" spans="1:109">
      <c r="A850" s="49"/>
      <c r="B850" s="59">
        <f t="shared" ca="1" si="13"/>
        <v>842</v>
      </c>
      <c r="C850" s="115" t="s">
        <v>325</v>
      </c>
      <c r="D850" s="150" t="s">
        <v>6743</v>
      </c>
      <c r="E850" s="65" t="s">
        <v>6744</v>
      </c>
      <c r="F850" s="116" t="s">
        <v>132</v>
      </c>
      <c r="G850" s="117" t="s">
        <v>132</v>
      </c>
      <c r="H850" s="65" t="s">
        <v>144</v>
      </c>
      <c r="I850" s="65" t="s">
        <v>477</v>
      </c>
      <c r="J850" s="67" t="s">
        <v>6745</v>
      </c>
      <c r="K850" s="61" t="s">
        <v>479</v>
      </c>
      <c r="L850" s="112"/>
      <c r="M850" s="118" t="s">
        <v>2727</v>
      </c>
      <c r="N850" s="65" t="s">
        <v>2108</v>
      </c>
      <c r="O850" s="67" t="s">
        <v>6746</v>
      </c>
      <c r="P850" s="67" t="s">
        <v>3632</v>
      </c>
      <c r="Q850" s="112"/>
      <c r="R850" s="151">
        <v>6</v>
      </c>
      <c r="S850" s="144">
        <v>1</v>
      </c>
      <c r="T850" s="282" t="s">
        <v>944</v>
      </c>
      <c r="U850" s="159">
        <v>16</v>
      </c>
      <c r="V850" s="282"/>
      <c r="W850" s="159"/>
      <c r="X850" s="114"/>
      <c r="Y850" s="159"/>
      <c r="Z850" s="114"/>
      <c r="AA850" s="159"/>
      <c r="AB850" s="114"/>
      <c r="AC850" s="159"/>
      <c r="AD850" s="114"/>
      <c r="AE850" s="159"/>
      <c r="AF850" s="114"/>
      <c r="AG850" s="159"/>
      <c r="AH850" s="114"/>
      <c r="AI850" s="159"/>
      <c r="AJ850" s="114"/>
      <c r="AK850" s="159"/>
      <c r="AL850" s="114"/>
      <c r="AM850" s="159"/>
      <c r="AN850" s="144">
        <v>0</v>
      </c>
      <c r="AO850" s="161">
        <v>0</v>
      </c>
      <c r="AP850" s="130">
        <v>0</v>
      </c>
      <c r="AQ850" s="212">
        <v>0</v>
      </c>
      <c r="AR850" s="66">
        <v>0</v>
      </c>
      <c r="AS850" s="120">
        <v>0</v>
      </c>
      <c r="AT850" s="121">
        <v>0</v>
      </c>
      <c r="AU850" s="66">
        <v>1</v>
      </c>
      <c r="AV850" s="122">
        <v>0.2</v>
      </c>
      <c r="AW850" s="121">
        <v>1</v>
      </c>
      <c r="AX850" s="66">
        <v>1</v>
      </c>
      <c r="AY850" s="122">
        <v>0.8</v>
      </c>
      <c r="AZ850" s="121">
        <v>0</v>
      </c>
      <c r="BA850" s="66">
        <v>0</v>
      </c>
      <c r="BB850" s="122">
        <v>0</v>
      </c>
      <c r="BC850" s="121">
        <v>0</v>
      </c>
      <c r="BD850" s="66">
        <v>0</v>
      </c>
      <c r="BE850" s="122">
        <v>0</v>
      </c>
      <c r="BF850" s="113">
        <v>1</v>
      </c>
      <c r="BG850" s="66">
        <v>0</v>
      </c>
      <c r="BH850" s="66">
        <v>0</v>
      </c>
      <c r="BI850" s="151">
        <v>5</v>
      </c>
      <c r="BJ850" s="143">
        <v>4</v>
      </c>
      <c r="BK850" s="154">
        <v>0.5</v>
      </c>
      <c r="BL850" s="144">
        <v>0</v>
      </c>
      <c r="BM850" s="135">
        <v>0</v>
      </c>
      <c r="BN850" s="145">
        <v>0</v>
      </c>
      <c r="BO850" s="135">
        <v>0</v>
      </c>
      <c r="BP850" s="146">
        <v>0</v>
      </c>
      <c r="BQ850" s="135">
        <v>0</v>
      </c>
      <c r="BR850" s="145">
        <v>0</v>
      </c>
      <c r="BS850" s="135">
        <v>0</v>
      </c>
      <c r="BT850" s="155">
        <v>0</v>
      </c>
      <c r="BU850" s="149">
        <v>0</v>
      </c>
      <c r="BV850" s="144">
        <v>0</v>
      </c>
      <c r="BW850" s="145">
        <v>0</v>
      </c>
      <c r="BX850" s="146">
        <v>0</v>
      </c>
      <c r="BY850" s="147" t="s">
        <v>132</v>
      </c>
      <c r="BZ850" s="144">
        <v>0</v>
      </c>
      <c r="CA850" s="145">
        <v>0</v>
      </c>
      <c r="CB850" s="145">
        <v>0</v>
      </c>
      <c r="CC850" s="145">
        <v>0</v>
      </c>
      <c r="CD850" s="144">
        <v>0</v>
      </c>
      <c r="CE850" s="145">
        <v>0</v>
      </c>
      <c r="CF850" s="145">
        <v>0</v>
      </c>
      <c r="CG850" s="145">
        <v>0</v>
      </c>
      <c r="CH850" s="134" t="s">
        <v>132</v>
      </c>
      <c r="CI850" s="145"/>
      <c r="CJ850" s="148"/>
      <c r="CK850" s="149"/>
      <c r="CL850" s="144">
        <v>0</v>
      </c>
      <c r="CM850" s="145">
        <v>0</v>
      </c>
      <c r="CN850" s="145">
        <v>0</v>
      </c>
      <c r="CO850" s="134" t="s">
        <v>132</v>
      </c>
      <c r="CP850" s="136"/>
      <c r="CQ850" s="133" t="s">
        <v>132</v>
      </c>
      <c r="CR850" s="134" t="s">
        <v>132</v>
      </c>
      <c r="CS850" s="112"/>
      <c r="CT850" s="134" t="s">
        <v>132</v>
      </c>
      <c r="CU850" s="135"/>
      <c r="CV850" s="135"/>
      <c r="CW850" s="136" t="s">
        <v>132</v>
      </c>
      <c r="CX850" s="137" t="s">
        <v>132</v>
      </c>
      <c r="CY850" s="137" t="s">
        <v>132</v>
      </c>
      <c r="CZ850" s="137" t="s">
        <v>132</v>
      </c>
      <c r="DA850" s="163"/>
      <c r="DB850" s="156" t="s">
        <v>2744</v>
      </c>
      <c r="DC850" s="138" t="s">
        <v>149</v>
      </c>
      <c r="DD850" s="139" t="s">
        <v>2736</v>
      </c>
      <c r="DE850" s="960" t="s">
        <v>144</v>
      </c>
    </row>
    <row r="851" spans="1:109" ht="27">
      <c r="A851" s="49"/>
      <c r="B851" s="59">
        <f t="shared" ca="1" si="13"/>
        <v>843</v>
      </c>
      <c r="C851" s="115" t="s">
        <v>325</v>
      </c>
      <c r="D851" s="150" t="s">
        <v>6747</v>
      </c>
      <c r="E851" s="65" t="s">
        <v>6748</v>
      </c>
      <c r="F851" s="116" t="s">
        <v>132</v>
      </c>
      <c r="G851" s="117" t="s">
        <v>132</v>
      </c>
      <c r="H851" s="65" t="s">
        <v>144</v>
      </c>
      <c r="I851" s="65" t="s">
        <v>552</v>
      </c>
      <c r="J851" s="67" t="s">
        <v>6749</v>
      </c>
      <c r="K851" s="61" t="s">
        <v>479</v>
      </c>
      <c r="L851" s="112"/>
      <c r="M851" s="118" t="s">
        <v>2727</v>
      </c>
      <c r="N851" s="65" t="s">
        <v>6750</v>
      </c>
      <c r="O851" s="67" t="s">
        <v>6751</v>
      </c>
      <c r="P851" s="67" t="s">
        <v>2743</v>
      </c>
      <c r="Q851" s="112"/>
      <c r="R851" s="151">
        <v>0</v>
      </c>
      <c r="S851" s="144">
        <v>1</v>
      </c>
      <c r="T851" s="282" t="s">
        <v>944</v>
      </c>
      <c r="U851" s="159">
        <v>43</v>
      </c>
      <c r="V851" s="282"/>
      <c r="W851" s="159"/>
      <c r="X851" s="114"/>
      <c r="Y851" s="159"/>
      <c r="Z851" s="114"/>
      <c r="AA851" s="159"/>
      <c r="AB851" s="114"/>
      <c r="AC851" s="159"/>
      <c r="AD851" s="114"/>
      <c r="AE851" s="159"/>
      <c r="AF851" s="114"/>
      <c r="AG851" s="159"/>
      <c r="AH851" s="114"/>
      <c r="AI851" s="159"/>
      <c r="AJ851" s="114"/>
      <c r="AK851" s="159"/>
      <c r="AL851" s="114"/>
      <c r="AM851" s="159"/>
      <c r="AN851" s="144">
        <v>6</v>
      </c>
      <c r="AO851" s="161">
        <v>0.6</v>
      </c>
      <c r="AP851" s="130">
        <v>0</v>
      </c>
      <c r="AQ851" s="212">
        <v>0</v>
      </c>
      <c r="AR851" s="66">
        <v>4</v>
      </c>
      <c r="AS851" s="120">
        <v>2</v>
      </c>
      <c r="AT851" s="121">
        <v>0</v>
      </c>
      <c r="AU851" s="66">
        <v>0</v>
      </c>
      <c r="AV851" s="122">
        <v>0</v>
      </c>
      <c r="AW851" s="121">
        <v>0</v>
      </c>
      <c r="AX851" s="66">
        <v>5</v>
      </c>
      <c r="AY851" s="122">
        <v>2.4</v>
      </c>
      <c r="AZ851" s="121">
        <v>0</v>
      </c>
      <c r="BA851" s="66">
        <v>0</v>
      </c>
      <c r="BB851" s="122">
        <v>0</v>
      </c>
      <c r="BC851" s="121">
        <v>1</v>
      </c>
      <c r="BD851" s="66">
        <v>0</v>
      </c>
      <c r="BE851" s="122">
        <v>0</v>
      </c>
      <c r="BF851" s="113">
        <v>2</v>
      </c>
      <c r="BG851" s="66">
        <v>3</v>
      </c>
      <c r="BH851" s="66">
        <v>1.4</v>
      </c>
      <c r="BI851" s="151">
        <v>5.5</v>
      </c>
      <c r="BJ851" s="143">
        <v>23</v>
      </c>
      <c r="BK851" s="154">
        <v>0</v>
      </c>
      <c r="BL851" s="144">
        <v>0</v>
      </c>
      <c r="BM851" s="135">
        <v>0</v>
      </c>
      <c r="BN851" s="145">
        <v>0</v>
      </c>
      <c r="BO851" s="135">
        <v>0</v>
      </c>
      <c r="BP851" s="146">
        <v>0</v>
      </c>
      <c r="BQ851" s="135">
        <v>0</v>
      </c>
      <c r="BR851" s="145">
        <v>0</v>
      </c>
      <c r="BS851" s="135">
        <v>0</v>
      </c>
      <c r="BT851" s="155">
        <v>0</v>
      </c>
      <c r="BU851" s="149">
        <v>0</v>
      </c>
      <c r="BV851" s="144">
        <v>0</v>
      </c>
      <c r="BW851" s="145">
        <v>0</v>
      </c>
      <c r="BX851" s="146">
        <v>0</v>
      </c>
      <c r="BY851" s="147" t="s">
        <v>132</v>
      </c>
      <c r="BZ851" s="144">
        <v>0</v>
      </c>
      <c r="CA851" s="145">
        <v>0</v>
      </c>
      <c r="CB851" s="145">
        <v>0</v>
      </c>
      <c r="CC851" s="145">
        <v>0</v>
      </c>
      <c r="CD851" s="144">
        <v>0</v>
      </c>
      <c r="CE851" s="145">
        <v>0</v>
      </c>
      <c r="CF851" s="145">
        <v>0</v>
      </c>
      <c r="CG851" s="145">
        <v>0</v>
      </c>
      <c r="CH851" s="134" t="s">
        <v>132</v>
      </c>
      <c r="CI851" s="145"/>
      <c r="CJ851" s="148"/>
      <c r="CK851" s="149"/>
      <c r="CL851" s="144">
        <v>0</v>
      </c>
      <c r="CM851" s="145">
        <v>0</v>
      </c>
      <c r="CN851" s="145">
        <v>0</v>
      </c>
      <c r="CO851" s="134" t="s">
        <v>132</v>
      </c>
      <c r="CP851" s="136"/>
      <c r="CQ851" s="133" t="s">
        <v>127</v>
      </c>
      <c r="CR851" s="134" t="s">
        <v>127</v>
      </c>
      <c r="CS851" s="112" t="s">
        <v>6752</v>
      </c>
      <c r="CT851" s="134" t="s">
        <v>132</v>
      </c>
      <c r="CU851" s="135"/>
      <c r="CV851" s="135"/>
      <c r="CW851" s="136" t="s">
        <v>132</v>
      </c>
      <c r="CX851" s="137" t="s">
        <v>132</v>
      </c>
      <c r="CY851" s="137" t="s">
        <v>132</v>
      </c>
      <c r="CZ851" s="137" t="s">
        <v>132</v>
      </c>
      <c r="DA851" s="163"/>
      <c r="DB851" s="156" t="s">
        <v>2744</v>
      </c>
      <c r="DC851" s="138" t="s">
        <v>149</v>
      </c>
      <c r="DD851" s="139" t="s">
        <v>2736</v>
      </c>
      <c r="DE851" s="960" t="s">
        <v>144</v>
      </c>
    </row>
    <row r="852" spans="1:109" ht="27">
      <c r="A852" s="49"/>
      <c r="B852" s="59">
        <f t="shared" ca="1" si="13"/>
        <v>844</v>
      </c>
      <c r="C852" s="115" t="s">
        <v>325</v>
      </c>
      <c r="D852" s="150">
        <v>3813710146</v>
      </c>
      <c r="E852" s="65" t="s">
        <v>6753</v>
      </c>
      <c r="F852" s="116" t="s">
        <v>132</v>
      </c>
      <c r="G852" s="117" t="s">
        <v>132</v>
      </c>
      <c r="H852" s="27">
        <v>38443</v>
      </c>
      <c r="I852" s="65" t="s">
        <v>477</v>
      </c>
      <c r="J852" s="67" t="s">
        <v>6754</v>
      </c>
      <c r="K852" s="61" t="s">
        <v>479</v>
      </c>
      <c r="L852" s="112"/>
      <c r="M852" s="118" t="s">
        <v>2727</v>
      </c>
      <c r="N852" s="65" t="s">
        <v>2097</v>
      </c>
      <c r="O852" s="67" t="s">
        <v>6755</v>
      </c>
      <c r="P852" s="67" t="s">
        <v>2750</v>
      </c>
      <c r="Q852" s="112" t="s">
        <v>6756</v>
      </c>
      <c r="R852" s="151">
        <v>0</v>
      </c>
      <c r="S852" s="144">
        <v>1</v>
      </c>
      <c r="T852" s="282" t="s">
        <v>6757</v>
      </c>
      <c r="U852" s="159">
        <v>4</v>
      </c>
      <c r="V852" s="282"/>
      <c r="W852" s="159"/>
      <c r="X852" s="114"/>
      <c r="Y852" s="159"/>
      <c r="Z852" s="114"/>
      <c r="AA852" s="159"/>
      <c r="AB852" s="114"/>
      <c r="AC852" s="159"/>
      <c r="AD852" s="114"/>
      <c r="AE852" s="159"/>
      <c r="AF852" s="114"/>
      <c r="AG852" s="159"/>
      <c r="AH852" s="114"/>
      <c r="AI852" s="159"/>
      <c r="AJ852" s="114"/>
      <c r="AK852" s="159"/>
      <c r="AL852" s="114"/>
      <c r="AM852" s="159"/>
      <c r="AN852" s="144">
        <v>0</v>
      </c>
      <c r="AO852" s="161">
        <v>0</v>
      </c>
      <c r="AP852" s="130">
        <v>0</v>
      </c>
      <c r="AQ852" s="212">
        <v>0</v>
      </c>
      <c r="AR852" s="66">
        <v>0</v>
      </c>
      <c r="AS852" s="120">
        <v>0</v>
      </c>
      <c r="AT852" s="121">
        <v>0</v>
      </c>
      <c r="AU852" s="66">
        <v>0</v>
      </c>
      <c r="AV852" s="122">
        <v>0</v>
      </c>
      <c r="AW852" s="121">
        <v>2</v>
      </c>
      <c r="AX852" s="66">
        <v>0</v>
      </c>
      <c r="AY852" s="122">
        <v>0</v>
      </c>
      <c r="AZ852" s="121">
        <v>0</v>
      </c>
      <c r="BA852" s="66">
        <v>0</v>
      </c>
      <c r="BB852" s="122">
        <v>0</v>
      </c>
      <c r="BC852" s="121">
        <v>0</v>
      </c>
      <c r="BD852" s="66">
        <v>0</v>
      </c>
      <c r="BE852" s="122">
        <v>0</v>
      </c>
      <c r="BF852" s="113">
        <v>1</v>
      </c>
      <c r="BG852" s="66">
        <v>0</v>
      </c>
      <c r="BH852" s="66">
        <v>0</v>
      </c>
      <c r="BI852" s="151">
        <v>5</v>
      </c>
      <c r="BJ852" s="143">
        <v>10</v>
      </c>
      <c r="BK852" s="154">
        <v>0</v>
      </c>
      <c r="BL852" s="144">
        <v>0</v>
      </c>
      <c r="BM852" s="135">
        <v>0</v>
      </c>
      <c r="BN852" s="145">
        <v>0</v>
      </c>
      <c r="BO852" s="135">
        <v>0</v>
      </c>
      <c r="BP852" s="146">
        <v>0</v>
      </c>
      <c r="BQ852" s="135">
        <v>0</v>
      </c>
      <c r="BR852" s="145">
        <v>0</v>
      </c>
      <c r="BS852" s="135">
        <v>0</v>
      </c>
      <c r="BT852" s="155">
        <v>0</v>
      </c>
      <c r="BU852" s="149">
        <v>0</v>
      </c>
      <c r="BV852" s="144">
        <v>0</v>
      </c>
      <c r="BW852" s="145">
        <v>0</v>
      </c>
      <c r="BX852" s="146">
        <v>0</v>
      </c>
      <c r="BY852" s="147" t="s">
        <v>132</v>
      </c>
      <c r="BZ852" s="144">
        <v>0</v>
      </c>
      <c r="CA852" s="145">
        <v>0</v>
      </c>
      <c r="CB852" s="145">
        <v>0</v>
      </c>
      <c r="CC852" s="145">
        <v>0</v>
      </c>
      <c r="CD852" s="144">
        <v>0</v>
      </c>
      <c r="CE852" s="145">
        <v>0</v>
      </c>
      <c r="CF852" s="145">
        <v>0</v>
      </c>
      <c r="CG852" s="145">
        <v>0</v>
      </c>
      <c r="CH852" s="134" t="s">
        <v>132</v>
      </c>
      <c r="CI852" s="145"/>
      <c r="CJ852" s="148"/>
      <c r="CK852" s="149"/>
      <c r="CL852" s="144">
        <v>0</v>
      </c>
      <c r="CM852" s="145">
        <v>0</v>
      </c>
      <c r="CN852" s="145">
        <v>0</v>
      </c>
      <c r="CO852" s="134" t="s">
        <v>132</v>
      </c>
      <c r="CP852" s="136"/>
      <c r="CQ852" s="133" t="s">
        <v>132</v>
      </c>
      <c r="CR852" s="134" t="s">
        <v>132</v>
      </c>
      <c r="CS852" s="112"/>
      <c r="CT852" s="134" t="s">
        <v>132</v>
      </c>
      <c r="CU852" s="135"/>
      <c r="CV852" s="135"/>
      <c r="CW852" s="136" t="s">
        <v>132</v>
      </c>
      <c r="CX852" s="137" t="s">
        <v>132</v>
      </c>
      <c r="CY852" s="137" t="s">
        <v>132</v>
      </c>
      <c r="CZ852" s="137" t="s">
        <v>132</v>
      </c>
      <c r="DA852" s="163"/>
      <c r="DB852" s="156" t="s">
        <v>2744</v>
      </c>
      <c r="DC852" s="138" t="s">
        <v>149</v>
      </c>
      <c r="DD852" s="139" t="s">
        <v>2735</v>
      </c>
      <c r="DE852" s="960" t="s">
        <v>144</v>
      </c>
    </row>
    <row r="853" spans="1:109" ht="27">
      <c r="A853" s="49"/>
      <c r="B853" s="59">
        <f t="shared" ca="1" si="13"/>
        <v>845</v>
      </c>
      <c r="C853" s="115" t="s">
        <v>325</v>
      </c>
      <c r="D853" s="150">
        <v>3813710153</v>
      </c>
      <c r="E853" s="65" t="s">
        <v>6758</v>
      </c>
      <c r="F853" s="116" t="s">
        <v>132</v>
      </c>
      <c r="G853" s="117" t="s">
        <v>132</v>
      </c>
      <c r="H853" s="27">
        <v>38443</v>
      </c>
      <c r="I853" s="65" t="s">
        <v>477</v>
      </c>
      <c r="J853" s="67" t="s">
        <v>6754</v>
      </c>
      <c r="K853" s="61" t="s">
        <v>479</v>
      </c>
      <c r="L853" s="112"/>
      <c r="M853" s="118" t="s">
        <v>2727</v>
      </c>
      <c r="N853" s="65" t="s">
        <v>2097</v>
      </c>
      <c r="O853" s="67" t="s">
        <v>6759</v>
      </c>
      <c r="P853" s="67" t="s">
        <v>2750</v>
      </c>
      <c r="Q853" s="112" t="s">
        <v>6756</v>
      </c>
      <c r="R853" s="151">
        <v>19</v>
      </c>
      <c r="S853" s="144">
        <v>1</v>
      </c>
      <c r="T853" s="282" t="s">
        <v>944</v>
      </c>
      <c r="U853" s="159">
        <v>4</v>
      </c>
      <c r="V853" s="282"/>
      <c r="W853" s="159"/>
      <c r="X853" s="114"/>
      <c r="Y853" s="159"/>
      <c r="Z853" s="114"/>
      <c r="AA853" s="159"/>
      <c r="AB853" s="114"/>
      <c r="AC853" s="159"/>
      <c r="AD853" s="114"/>
      <c r="AE853" s="159"/>
      <c r="AF853" s="114"/>
      <c r="AG853" s="159"/>
      <c r="AH853" s="114"/>
      <c r="AI853" s="159"/>
      <c r="AJ853" s="114"/>
      <c r="AK853" s="159"/>
      <c r="AL853" s="114"/>
      <c r="AM853" s="159"/>
      <c r="AN853" s="144">
        <v>3</v>
      </c>
      <c r="AO853" s="161">
        <v>0.8</v>
      </c>
      <c r="AP853" s="130">
        <v>0</v>
      </c>
      <c r="AQ853" s="212">
        <v>0</v>
      </c>
      <c r="AR853" s="66">
        <v>3</v>
      </c>
      <c r="AS853" s="120">
        <v>0</v>
      </c>
      <c r="AT853" s="121">
        <v>0</v>
      </c>
      <c r="AU853" s="66">
        <v>0</v>
      </c>
      <c r="AV853" s="122">
        <v>0</v>
      </c>
      <c r="AW853" s="121">
        <v>12</v>
      </c>
      <c r="AX853" s="66">
        <v>1</v>
      </c>
      <c r="AY853" s="122">
        <v>0.9</v>
      </c>
      <c r="AZ853" s="121">
        <v>0</v>
      </c>
      <c r="BA853" s="66">
        <v>0</v>
      </c>
      <c r="BB853" s="122">
        <v>0</v>
      </c>
      <c r="BC853" s="121">
        <v>2</v>
      </c>
      <c r="BD853" s="66">
        <v>1</v>
      </c>
      <c r="BE853" s="122">
        <v>0.4</v>
      </c>
      <c r="BF853" s="113">
        <v>3</v>
      </c>
      <c r="BG853" s="66">
        <v>0</v>
      </c>
      <c r="BH853" s="66">
        <v>0</v>
      </c>
      <c r="BI853" s="151">
        <v>5</v>
      </c>
      <c r="BJ853" s="143">
        <v>32</v>
      </c>
      <c r="BK853" s="154">
        <v>0</v>
      </c>
      <c r="BL853" s="144">
        <v>0</v>
      </c>
      <c r="BM853" s="135">
        <v>0</v>
      </c>
      <c r="BN853" s="145">
        <v>0</v>
      </c>
      <c r="BO853" s="135">
        <v>0</v>
      </c>
      <c r="BP853" s="146">
        <v>0</v>
      </c>
      <c r="BQ853" s="135">
        <v>0</v>
      </c>
      <c r="BR853" s="145">
        <v>0</v>
      </c>
      <c r="BS853" s="135">
        <v>0</v>
      </c>
      <c r="BT853" s="155">
        <v>0</v>
      </c>
      <c r="BU853" s="149">
        <v>0</v>
      </c>
      <c r="BV853" s="144">
        <v>0</v>
      </c>
      <c r="BW853" s="145">
        <v>0</v>
      </c>
      <c r="BX853" s="146">
        <v>0</v>
      </c>
      <c r="BY853" s="147" t="s">
        <v>127</v>
      </c>
      <c r="BZ853" s="144">
        <v>6</v>
      </c>
      <c r="CA853" s="145">
        <v>28</v>
      </c>
      <c r="CB853" s="145">
        <v>28</v>
      </c>
      <c r="CC853" s="145">
        <v>580</v>
      </c>
      <c r="CD853" s="144">
        <v>0</v>
      </c>
      <c r="CE853" s="145">
        <v>0</v>
      </c>
      <c r="CF853" s="145">
        <v>0</v>
      </c>
      <c r="CG853" s="145">
        <v>0</v>
      </c>
      <c r="CH853" s="134" t="s">
        <v>127</v>
      </c>
      <c r="CI853" s="145">
        <v>20</v>
      </c>
      <c r="CJ853" s="148">
        <v>0</v>
      </c>
      <c r="CK853" s="149">
        <v>0</v>
      </c>
      <c r="CL853" s="144">
        <v>0</v>
      </c>
      <c r="CM853" s="145">
        <v>0</v>
      </c>
      <c r="CN853" s="145">
        <v>0</v>
      </c>
      <c r="CO853" s="134" t="s">
        <v>132</v>
      </c>
      <c r="CP853" s="136"/>
      <c r="CQ853" s="133" t="s">
        <v>132</v>
      </c>
      <c r="CR853" s="134" t="s">
        <v>127</v>
      </c>
      <c r="CS853" s="112" t="s">
        <v>6760</v>
      </c>
      <c r="CT853" s="134" t="s">
        <v>127</v>
      </c>
      <c r="CU853" s="135">
        <v>5</v>
      </c>
      <c r="CV853" s="135">
        <v>0</v>
      </c>
      <c r="CW853" s="136" t="s">
        <v>132</v>
      </c>
      <c r="CX853" s="137" t="s">
        <v>132</v>
      </c>
      <c r="CY853" s="137" t="s">
        <v>132</v>
      </c>
      <c r="CZ853" s="137" t="s">
        <v>132</v>
      </c>
      <c r="DA853" s="163" t="s">
        <v>2955</v>
      </c>
      <c r="DB853" s="156" t="s">
        <v>2744</v>
      </c>
      <c r="DC853" s="138" t="s">
        <v>149</v>
      </c>
      <c r="DD853" s="139" t="s">
        <v>2735</v>
      </c>
      <c r="DE853" s="960" t="s">
        <v>4026</v>
      </c>
    </row>
    <row r="854" spans="1:109" ht="27">
      <c r="A854" s="49"/>
      <c r="B854" s="59">
        <f t="shared" ca="1" si="13"/>
        <v>846</v>
      </c>
      <c r="C854" s="115" t="s">
        <v>325</v>
      </c>
      <c r="D854" s="150">
        <v>3813710161</v>
      </c>
      <c r="E854" s="65" t="s">
        <v>6761</v>
      </c>
      <c r="F854" s="116" t="s">
        <v>132</v>
      </c>
      <c r="G854" s="117" t="s">
        <v>132</v>
      </c>
      <c r="H854" s="27">
        <v>38443</v>
      </c>
      <c r="I854" s="65" t="s">
        <v>477</v>
      </c>
      <c r="J854" s="67" t="s">
        <v>6754</v>
      </c>
      <c r="K854" s="61" t="s">
        <v>479</v>
      </c>
      <c r="L854" s="112"/>
      <c r="M854" s="118" t="s">
        <v>2727</v>
      </c>
      <c r="N854" s="65" t="s">
        <v>2097</v>
      </c>
      <c r="O854" s="67" t="s">
        <v>6762</v>
      </c>
      <c r="P854" s="67" t="s">
        <v>2750</v>
      </c>
      <c r="Q854" s="112" t="s">
        <v>6756</v>
      </c>
      <c r="R854" s="151">
        <v>0</v>
      </c>
      <c r="S854" s="144">
        <v>0</v>
      </c>
      <c r="T854" s="282"/>
      <c r="U854" s="159"/>
      <c r="V854" s="282"/>
      <c r="W854" s="159"/>
      <c r="X854" s="114"/>
      <c r="Y854" s="159"/>
      <c r="Z854" s="114"/>
      <c r="AA854" s="159"/>
      <c r="AB854" s="114"/>
      <c r="AC854" s="159"/>
      <c r="AD854" s="114"/>
      <c r="AE854" s="159"/>
      <c r="AF854" s="114"/>
      <c r="AG854" s="159"/>
      <c r="AH854" s="114"/>
      <c r="AI854" s="159"/>
      <c r="AJ854" s="114"/>
      <c r="AK854" s="159"/>
      <c r="AL854" s="114"/>
      <c r="AM854" s="159"/>
      <c r="AN854" s="144">
        <v>1</v>
      </c>
      <c r="AO854" s="161">
        <v>0.1</v>
      </c>
      <c r="AP854" s="130">
        <v>0</v>
      </c>
      <c r="AQ854" s="212">
        <v>1</v>
      </c>
      <c r="AR854" s="66">
        <v>0</v>
      </c>
      <c r="AS854" s="120">
        <v>0</v>
      </c>
      <c r="AT854" s="121">
        <v>0</v>
      </c>
      <c r="AU854" s="66">
        <v>0</v>
      </c>
      <c r="AV854" s="122">
        <v>0</v>
      </c>
      <c r="AW854" s="121">
        <v>0</v>
      </c>
      <c r="AX854" s="66">
        <v>1</v>
      </c>
      <c r="AY854" s="122">
        <v>0.1</v>
      </c>
      <c r="AZ854" s="121">
        <v>0</v>
      </c>
      <c r="BA854" s="66">
        <v>0</v>
      </c>
      <c r="BB854" s="122">
        <v>0</v>
      </c>
      <c r="BC854" s="121">
        <v>0</v>
      </c>
      <c r="BD854" s="66">
        <v>0</v>
      </c>
      <c r="BE854" s="122">
        <v>0</v>
      </c>
      <c r="BF854" s="113">
        <v>0</v>
      </c>
      <c r="BG854" s="66">
        <v>1</v>
      </c>
      <c r="BH854" s="66">
        <v>0.1</v>
      </c>
      <c r="BI854" s="151">
        <v>1</v>
      </c>
      <c r="BJ854" s="143">
        <v>11</v>
      </c>
      <c r="BK854" s="154">
        <v>0</v>
      </c>
      <c r="BL854" s="144">
        <v>0</v>
      </c>
      <c r="BM854" s="135">
        <v>0</v>
      </c>
      <c r="BN854" s="145">
        <v>0</v>
      </c>
      <c r="BO854" s="135">
        <v>0</v>
      </c>
      <c r="BP854" s="146">
        <v>0</v>
      </c>
      <c r="BQ854" s="135">
        <v>0</v>
      </c>
      <c r="BR854" s="145">
        <v>0</v>
      </c>
      <c r="BS854" s="135">
        <v>0</v>
      </c>
      <c r="BT854" s="155">
        <v>0</v>
      </c>
      <c r="BU854" s="149">
        <v>0</v>
      </c>
      <c r="BV854" s="144">
        <v>0</v>
      </c>
      <c r="BW854" s="145">
        <v>0</v>
      </c>
      <c r="BX854" s="146">
        <v>0</v>
      </c>
      <c r="BY854" s="147" t="s">
        <v>132</v>
      </c>
      <c r="BZ854" s="144">
        <v>0</v>
      </c>
      <c r="CA854" s="145">
        <v>0</v>
      </c>
      <c r="CB854" s="145">
        <v>0</v>
      </c>
      <c r="CC854" s="145">
        <v>0</v>
      </c>
      <c r="CD854" s="144">
        <v>0</v>
      </c>
      <c r="CE854" s="145">
        <v>0</v>
      </c>
      <c r="CF854" s="145">
        <v>0</v>
      </c>
      <c r="CG854" s="145">
        <v>0</v>
      </c>
      <c r="CH854" s="134" t="s">
        <v>132</v>
      </c>
      <c r="CI854" s="145"/>
      <c r="CJ854" s="148"/>
      <c r="CK854" s="149"/>
      <c r="CL854" s="144">
        <v>0</v>
      </c>
      <c r="CM854" s="145">
        <v>0</v>
      </c>
      <c r="CN854" s="145">
        <v>0</v>
      </c>
      <c r="CO854" s="134" t="s">
        <v>132</v>
      </c>
      <c r="CP854" s="136"/>
      <c r="CQ854" s="133" t="s">
        <v>132</v>
      </c>
      <c r="CR854" s="134" t="s">
        <v>132</v>
      </c>
      <c r="CS854" s="112"/>
      <c r="CT854" s="134" t="s">
        <v>132</v>
      </c>
      <c r="CU854" s="135"/>
      <c r="CV854" s="135"/>
      <c r="CW854" s="136" t="s">
        <v>132</v>
      </c>
      <c r="CX854" s="137" t="s">
        <v>132</v>
      </c>
      <c r="CY854" s="137" t="s">
        <v>132</v>
      </c>
      <c r="CZ854" s="137" t="s">
        <v>132</v>
      </c>
      <c r="DA854" s="163"/>
      <c r="DB854" s="156" t="s">
        <v>2744</v>
      </c>
      <c r="DC854" s="138" t="s">
        <v>149</v>
      </c>
      <c r="DD854" s="139" t="s">
        <v>2735</v>
      </c>
      <c r="DE854" s="960" t="s">
        <v>144</v>
      </c>
    </row>
    <row r="855" spans="1:109" ht="27">
      <c r="A855" s="49"/>
      <c r="B855" s="59">
        <f t="shared" ca="1" si="13"/>
        <v>847</v>
      </c>
      <c r="C855" s="115" t="s">
        <v>325</v>
      </c>
      <c r="D855" s="150">
        <v>3813710179</v>
      </c>
      <c r="E855" s="65" t="s">
        <v>6763</v>
      </c>
      <c r="F855" s="116" t="s">
        <v>132</v>
      </c>
      <c r="G855" s="117" t="s">
        <v>132</v>
      </c>
      <c r="H855" s="27">
        <v>38443</v>
      </c>
      <c r="I855" s="65" t="s">
        <v>477</v>
      </c>
      <c r="J855" s="67" t="s">
        <v>6754</v>
      </c>
      <c r="K855" s="61" t="s">
        <v>479</v>
      </c>
      <c r="L855" s="112"/>
      <c r="M855" s="118" t="s">
        <v>2727</v>
      </c>
      <c r="N855" s="65" t="s">
        <v>2097</v>
      </c>
      <c r="O855" s="67" t="s">
        <v>6764</v>
      </c>
      <c r="P855" s="67" t="s">
        <v>2750</v>
      </c>
      <c r="Q855" s="112" t="s">
        <v>6756</v>
      </c>
      <c r="R855" s="151">
        <v>0</v>
      </c>
      <c r="S855" s="144">
        <v>0</v>
      </c>
      <c r="T855" s="282"/>
      <c r="U855" s="159"/>
      <c r="V855" s="282"/>
      <c r="W855" s="159"/>
      <c r="X855" s="114"/>
      <c r="Y855" s="159"/>
      <c r="Z855" s="114"/>
      <c r="AA855" s="159"/>
      <c r="AB855" s="114"/>
      <c r="AC855" s="159"/>
      <c r="AD855" s="114"/>
      <c r="AE855" s="159"/>
      <c r="AF855" s="114"/>
      <c r="AG855" s="159"/>
      <c r="AH855" s="114"/>
      <c r="AI855" s="159"/>
      <c r="AJ855" s="114"/>
      <c r="AK855" s="159"/>
      <c r="AL855" s="114"/>
      <c r="AM855" s="159"/>
      <c r="AN855" s="144">
        <v>3</v>
      </c>
      <c r="AO855" s="161">
        <v>0.75</v>
      </c>
      <c r="AP855" s="130">
        <v>0</v>
      </c>
      <c r="AQ855" s="212">
        <v>0</v>
      </c>
      <c r="AR855" s="66">
        <v>0</v>
      </c>
      <c r="AS855" s="120">
        <v>2</v>
      </c>
      <c r="AT855" s="121">
        <v>0</v>
      </c>
      <c r="AU855" s="66">
        <v>0</v>
      </c>
      <c r="AV855" s="122">
        <v>0</v>
      </c>
      <c r="AW855" s="121">
        <v>2</v>
      </c>
      <c r="AX855" s="66">
        <v>0</v>
      </c>
      <c r="AY855" s="122">
        <v>0</v>
      </c>
      <c r="AZ855" s="121">
        <v>0</v>
      </c>
      <c r="BA855" s="66">
        <v>0</v>
      </c>
      <c r="BB855" s="122">
        <v>0</v>
      </c>
      <c r="BC855" s="121">
        <v>0</v>
      </c>
      <c r="BD855" s="66">
        <v>0</v>
      </c>
      <c r="BE855" s="122">
        <v>0</v>
      </c>
      <c r="BF855" s="113">
        <v>1</v>
      </c>
      <c r="BG855" s="66">
        <v>0</v>
      </c>
      <c r="BH855" s="66">
        <v>0</v>
      </c>
      <c r="BI855" s="151">
        <v>2</v>
      </c>
      <c r="BJ855" s="143">
        <v>10</v>
      </c>
      <c r="BK855" s="154">
        <v>0</v>
      </c>
      <c r="BL855" s="144">
        <v>0</v>
      </c>
      <c r="BM855" s="135">
        <v>0</v>
      </c>
      <c r="BN855" s="145">
        <v>0</v>
      </c>
      <c r="BO855" s="135">
        <v>0</v>
      </c>
      <c r="BP855" s="146">
        <v>0</v>
      </c>
      <c r="BQ855" s="135">
        <v>0</v>
      </c>
      <c r="BR855" s="145">
        <v>0</v>
      </c>
      <c r="BS855" s="135">
        <v>0</v>
      </c>
      <c r="BT855" s="155">
        <v>0</v>
      </c>
      <c r="BU855" s="149">
        <v>0</v>
      </c>
      <c r="BV855" s="144">
        <v>0</v>
      </c>
      <c r="BW855" s="145">
        <v>0</v>
      </c>
      <c r="BX855" s="146">
        <v>0</v>
      </c>
      <c r="BY855" s="147" t="s">
        <v>132</v>
      </c>
      <c r="BZ855" s="144">
        <v>0</v>
      </c>
      <c r="CA855" s="145">
        <v>0</v>
      </c>
      <c r="CB855" s="145">
        <v>0</v>
      </c>
      <c r="CC855" s="145">
        <v>0</v>
      </c>
      <c r="CD855" s="144">
        <v>0</v>
      </c>
      <c r="CE855" s="145">
        <v>0</v>
      </c>
      <c r="CF855" s="145">
        <v>0</v>
      </c>
      <c r="CG855" s="145">
        <v>0</v>
      </c>
      <c r="CH855" s="134" t="s">
        <v>132</v>
      </c>
      <c r="CI855" s="145"/>
      <c r="CJ855" s="148"/>
      <c r="CK855" s="149"/>
      <c r="CL855" s="144">
        <v>0</v>
      </c>
      <c r="CM855" s="145">
        <v>0</v>
      </c>
      <c r="CN855" s="145">
        <v>0</v>
      </c>
      <c r="CO855" s="134" t="s">
        <v>132</v>
      </c>
      <c r="CP855" s="136"/>
      <c r="CQ855" s="133" t="s">
        <v>132</v>
      </c>
      <c r="CR855" s="134" t="s">
        <v>132</v>
      </c>
      <c r="CS855" s="112"/>
      <c r="CT855" s="134" t="s">
        <v>132</v>
      </c>
      <c r="CU855" s="135"/>
      <c r="CV855" s="135"/>
      <c r="CW855" s="136" t="s">
        <v>132</v>
      </c>
      <c r="CX855" s="137" t="s">
        <v>132</v>
      </c>
      <c r="CY855" s="137" t="s">
        <v>132</v>
      </c>
      <c r="CZ855" s="137" t="s">
        <v>132</v>
      </c>
      <c r="DA855" s="163"/>
      <c r="DB855" s="156" t="s">
        <v>2744</v>
      </c>
      <c r="DC855" s="138" t="s">
        <v>149</v>
      </c>
      <c r="DD855" s="139" t="s">
        <v>2735</v>
      </c>
      <c r="DE855" s="960" t="s">
        <v>144</v>
      </c>
    </row>
    <row r="856" spans="1:109" ht="27">
      <c r="A856" s="49"/>
      <c r="B856" s="59">
        <f t="shared" ca="1" si="13"/>
        <v>848</v>
      </c>
      <c r="C856" s="115" t="s">
        <v>325</v>
      </c>
      <c r="D856" s="150" t="s">
        <v>6765</v>
      </c>
      <c r="E856" s="65" t="s">
        <v>6766</v>
      </c>
      <c r="F856" s="116" t="s">
        <v>132</v>
      </c>
      <c r="G856" s="117" t="s">
        <v>132</v>
      </c>
      <c r="H856" s="27">
        <v>35004</v>
      </c>
      <c r="I856" s="65" t="s">
        <v>477</v>
      </c>
      <c r="J856" s="67" t="s">
        <v>6767</v>
      </c>
      <c r="K856" s="61" t="s">
        <v>479</v>
      </c>
      <c r="L856" s="112"/>
      <c r="M856" s="118" t="s">
        <v>2727</v>
      </c>
      <c r="N856" s="65" t="s">
        <v>2114</v>
      </c>
      <c r="O856" s="67" t="s">
        <v>6768</v>
      </c>
      <c r="P856" s="67" t="s">
        <v>2743</v>
      </c>
      <c r="Q856" s="112"/>
      <c r="R856" s="151">
        <v>15</v>
      </c>
      <c r="S856" s="144">
        <v>2</v>
      </c>
      <c r="T856" s="282" t="s">
        <v>2731</v>
      </c>
      <c r="U856" s="159">
        <v>5</v>
      </c>
      <c r="V856" s="282" t="s">
        <v>944</v>
      </c>
      <c r="W856" s="159">
        <v>2</v>
      </c>
      <c r="X856" s="114"/>
      <c r="Y856" s="159"/>
      <c r="Z856" s="114"/>
      <c r="AA856" s="159"/>
      <c r="AB856" s="114"/>
      <c r="AC856" s="159"/>
      <c r="AD856" s="114"/>
      <c r="AE856" s="159"/>
      <c r="AF856" s="114"/>
      <c r="AG856" s="159"/>
      <c r="AH856" s="114"/>
      <c r="AI856" s="159"/>
      <c r="AJ856" s="114"/>
      <c r="AK856" s="159"/>
      <c r="AL856" s="114"/>
      <c r="AM856" s="159"/>
      <c r="AN856" s="144">
        <v>0</v>
      </c>
      <c r="AO856" s="161">
        <v>0</v>
      </c>
      <c r="AP856" s="130">
        <v>0</v>
      </c>
      <c r="AQ856" s="212">
        <v>2</v>
      </c>
      <c r="AR856" s="66">
        <v>0</v>
      </c>
      <c r="AS856" s="120">
        <v>0</v>
      </c>
      <c r="AT856" s="121">
        <v>0</v>
      </c>
      <c r="AU856" s="66">
        <v>0</v>
      </c>
      <c r="AV856" s="122">
        <v>0</v>
      </c>
      <c r="AW856" s="121">
        <v>13</v>
      </c>
      <c r="AX856" s="66">
        <v>0</v>
      </c>
      <c r="AY856" s="122">
        <v>0</v>
      </c>
      <c r="AZ856" s="121">
        <v>0</v>
      </c>
      <c r="BA856" s="66">
        <v>0</v>
      </c>
      <c r="BB856" s="122">
        <v>0</v>
      </c>
      <c r="BC856" s="121">
        <v>5</v>
      </c>
      <c r="BD856" s="66">
        <v>2</v>
      </c>
      <c r="BE856" s="122">
        <v>1.3</v>
      </c>
      <c r="BF856" s="113">
        <v>4</v>
      </c>
      <c r="BG856" s="66">
        <v>1</v>
      </c>
      <c r="BH856" s="66">
        <v>0.9</v>
      </c>
      <c r="BI856" s="151">
        <v>5</v>
      </c>
      <c r="BJ856" s="143">
        <v>52</v>
      </c>
      <c r="BK856" s="154">
        <v>0</v>
      </c>
      <c r="BL856" s="144">
        <v>0</v>
      </c>
      <c r="BM856" s="135">
        <v>0</v>
      </c>
      <c r="BN856" s="145">
        <v>0</v>
      </c>
      <c r="BO856" s="135">
        <v>0</v>
      </c>
      <c r="BP856" s="146">
        <v>0</v>
      </c>
      <c r="BQ856" s="135">
        <v>0</v>
      </c>
      <c r="BR856" s="145">
        <v>0</v>
      </c>
      <c r="BS856" s="135">
        <v>0</v>
      </c>
      <c r="BT856" s="155">
        <v>0</v>
      </c>
      <c r="BU856" s="149">
        <v>0</v>
      </c>
      <c r="BV856" s="144">
        <v>0</v>
      </c>
      <c r="BW856" s="145">
        <v>0</v>
      </c>
      <c r="BX856" s="146">
        <v>0</v>
      </c>
      <c r="BY856" s="147" t="s">
        <v>127</v>
      </c>
      <c r="BZ856" s="144">
        <v>0</v>
      </c>
      <c r="CA856" s="145">
        <v>0</v>
      </c>
      <c r="CB856" s="145">
        <v>0</v>
      </c>
      <c r="CC856" s="145">
        <v>0</v>
      </c>
      <c r="CD856" s="144">
        <v>0</v>
      </c>
      <c r="CE856" s="145">
        <v>0</v>
      </c>
      <c r="CF856" s="145">
        <v>0</v>
      </c>
      <c r="CG856" s="145">
        <v>0</v>
      </c>
      <c r="CH856" s="134" t="s">
        <v>127</v>
      </c>
      <c r="CI856" s="145">
        <v>0</v>
      </c>
      <c r="CJ856" s="148">
        <v>4</v>
      </c>
      <c r="CK856" s="149">
        <v>14</v>
      </c>
      <c r="CL856" s="144">
        <v>0</v>
      </c>
      <c r="CM856" s="145">
        <v>0</v>
      </c>
      <c r="CN856" s="145">
        <v>0</v>
      </c>
      <c r="CO856" s="134" t="s">
        <v>127</v>
      </c>
      <c r="CP856" s="136" t="s">
        <v>127</v>
      </c>
      <c r="CQ856" s="133" t="s">
        <v>127</v>
      </c>
      <c r="CR856" s="134" t="s">
        <v>127</v>
      </c>
      <c r="CS856" s="112" t="s">
        <v>6769</v>
      </c>
      <c r="CT856" s="134" t="s">
        <v>132</v>
      </c>
      <c r="CU856" s="135"/>
      <c r="CV856" s="135"/>
      <c r="CW856" s="136" t="s">
        <v>132</v>
      </c>
      <c r="CX856" s="137" t="s">
        <v>132</v>
      </c>
      <c r="CY856" s="137" t="s">
        <v>132</v>
      </c>
      <c r="CZ856" s="137" t="s">
        <v>132</v>
      </c>
      <c r="DA856" s="163"/>
      <c r="DB856" s="156" t="s">
        <v>2744</v>
      </c>
      <c r="DC856" s="138" t="s">
        <v>149</v>
      </c>
      <c r="DD856" s="139" t="s">
        <v>2736</v>
      </c>
      <c r="DE856" s="960" t="s">
        <v>6770</v>
      </c>
    </row>
    <row r="857" spans="1:109">
      <c r="A857" s="49"/>
      <c r="B857" s="59">
        <f t="shared" ca="1" si="13"/>
        <v>849</v>
      </c>
      <c r="C857" s="115" t="s">
        <v>325</v>
      </c>
      <c r="D857" s="150" t="s">
        <v>6771</v>
      </c>
      <c r="E857" s="65" t="s">
        <v>6772</v>
      </c>
      <c r="F857" s="116" t="s">
        <v>132</v>
      </c>
      <c r="G857" s="117" t="s">
        <v>132</v>
      </c>
      <c r="H857" s="27">
        <v>38353</v>
      </c>
      <c r="I857" s="65" t="s">
        <v>477</v>
      </c>
      <c r="J857" s="67" t="s">
        <v>6773</v>
      </c>
      <c r="K857" s="61" t="s">
        <v>479</v>
      </c>
      <c r="L857" s="112"/>
      <c r="M857" s="118" t="s">
        <v>2727</v>
      </c>
      <c r="N857" s="65" t="s">
        <v>2114</v>
      </c>
      <c r="O857" s="67" t="s">
        <v>6774</v>
      </c>
      <c r="P857" s="67" t="s">
        <v>2743</v>
      </c>
      <c r="Q857" s="112"/>
      <c r="R857" s="151">
        <v>17</v>
      </c>
      <c r="S857" s="144">
        <v>1</v>
      </c>
      <c r="T857" s="282" t="s">
        <v>944</v>
      </c>
      <c r="U857" s="159">
        <v>28</v>
      </c>
      <c r="V857" s="282"/>
      <c r="W857" s="159"/>
      <c r="X857" s="114"/>
      <c r="Y857" s="159"/>
      <c r="Z857" s="114"/>
      <c r="AA857" s="159"/>
      <c r="AB857" s="114"/>
      <c r="AC857" s="159"/>
      <c r="AD857" s="114"/>
      <c r="AE857" s="159"/>
      <c r="AF857" s="114"/>
      <c r="AG857" s="159"/>
      <c r="AH857" s="114"/>
      <c r="AI857" s="159"/>
      <c r="AJ857" s="114"/>
      <c r="AK857" s="159"/>
      <c r="AL857" s="114"/>
      <c r="AM857" s="159"/>
      <c r="AN857" s="144">
        <v>0</v>
      </c>
      <c r="AO857" s="161">
        <v>0</v>
      </c>
      <c r="AP857" s="130">
        <v>0</v>
      </c>
      <c r="AQ857" s="212">
        <v>0</v>
      </c>
      <c r="AR857" s="66">
        <v>0</v>
      </c>
      <c r="AS857" s="120">
        <v>0</v>
      </c>
      <c r="AT857" s="121">
        <v>0</v>
      </c>
      <c r="AU857" s="66">
        <v>0</v>
      </c>
      <c r="AV857" s="122">
        <v>0</v>
      </c>
      <c r="AW857" s="121">
        <v>2</v>
      </c>
      <c r="AX857" s="66">
        <v>0</v>
      </c>
      <c r="AY857" s="122">
        <v>0</v>
      </c>
      <c r="AZ857" s="121">
        <v>0</v>
      </c>
      <c r="BA857" s="66">
        <v>0</v>
      </c>
      <c r="BB857" s="122">
        <v>0</v>
      </c>
      <c r="BC857" s="121">
        <v>0</v>
      </c>
      <c r="BD857" s="66">
        <v>0</v>
      </c>
      <c r="BE857" s="122">
        <v>0</v>
      </c>
      <c r="BF857" s="113">
        <v>3</v>
      </c>
      <c r="BG857" s="66">
        <v>0</v>
      </c>
      <c r="BH857" s="66">
        <v>0</v>
      </c>
      <c r="BI857" s="151">
        <v>4</v>
      </c>
      <c r="BJ857" s="143">
        <v>24</v>
      </c>
      <c r="BK857" s="154">
        <v>0</v>
      </c>
      <c r="BL857" s="144">
        <v>0</v>
      </c>
      <c r="BM857" s="135">
        <v>0</v>
      </c>
      <c r="BN857" s="145">
        <v>0</v>
      </c>
      <c r="BO857" s="135">
        <v>0</v>
      </c>
      <c r="BP857" s="146">
        <v>0</v>
      </c>
      <c r="BQ857" s="135">
        <v>0</v>
      </c>
      <c r="BR857" s="145">
        <v>0</v>
      </c>
      <c r="BS857" s="135">
        <v>0</v>
      </c>
      <c r="BT857" s="155">
        <v>0</v>
      </c>
      <c r="BU857" s="149">
        <v>0</v>
      </c>
      <c r="BV857" s="144">
        <v>0</v>
      </c>
      <c r="BW857" s="145">
        <v>0</v>
      </c>
      <c r="BX857" s="146">
        <v>0</v>
      </c>
      <c r="BY857" s="147" t="s">
        <v>127</v>
      </c>
      <c r="BZ857" s="144">
        <v>0</v>
      </c>
      <c r="CA857" s="145">
        <v>0</v>
      </c>
      <c r="CB857" s="145">
        <v>0</v>
      </c>
      <c r="CC857" s="145">
        <v>0</v>
      </c>
      <c r="CD857" s="144">
        <v>0</v>
      </c>
      <c r="CE857" s="145">
        <v>0</v>
      </c>
      <c r="CF857" s="145">
        <v>0</v>
      </c>
      <c r="CG857" s="145">
        <v>0</v>
      </c>
      <c r="CH857" s="134" t="s">
        <v>132</v>
      </c>
      <c r="CI857" s="145"/>
      <c r="CJ857" s="148"/>
      <c r="CK857" s="149"/>
      <c r="CL857" s="144">
        <v>0</v>
      </c>
      <c r="CM857" s="145">
        <v>0</v>
      </c>
      <c r="CN857" s="145">
        <v>0</v>
      </c>
      <c r="CO857" s="134" t="s">
        <v>132</v>
      </c>
      <c r="CP857" s="136"/>
      <c r="CQ857" s="133" t="s">
        <v>132</v>
      </c>
      <c r="CR857" s="134" t="s">
        <v>132</v>
      </c>
      <c r="CS857" s="112"/>
      <c r="CT857" s="134" t="s">
        <v>132</v>
      </c>
      <c r="CU857" s="135"/>
      <c r="CV857" s="135"/>
      <c r="CW857" s="136" t="s">
        <v>132</v>
      </c>
      <c r="CX857" s="137" t="s">
        <v>132</v>
      </c>
      <c r="CY857" s="137" t="s">
        <v>132</v>
      </c>
      <c r="CZ857" s="137" t="s">
        <v>132</v>
      </c>
      <c r="DA857" s="163"/>
      <c r="DB857" s="156" t="s">
        <v>2744</v>
      </c>
      <c r="DC857" s="138" t="s">
        <v>149</v>
      </c>
      <c r="DD857" s="139" t="s">
        <v>2736</v>
      </c>
      <c r="DE857" s="960" t="s">
        <v>160</v>
      </c>
    </row>
    <row r="858" spans="1:109">
      <c r="A858" s="49"/>
      <c r="B858" s="59">
        <f t="shared" ca="1" si="13"/>
        <v>850</v>
      </c>
      <c r="C858" s="115" t="s">
        <v>325</v>
      </c>
      <c r="D858" s="150" t="s">
        <v>6775</v>
      </c>
      <c r="E858" s="65" t="s">
        <v>6776</v>
      </c>
      <c r="F858" s="116" t="s">
        <v>132</v>
      </c>
      <c r="G858" s="117" t="s">
        <v>132</v>
      </c>
      <c r="H858" s="27">
        <v>38353</v>
      </c>
      <c r="I858" s="65" t="s">
        <v>477</v>
      </c>
      <c r="J858" s="67" t="s">
        <v>6773</v>
      </c>
      <c r="K858" s="61" t="s">
        <v>479</v>
      </c>
      <c r="L858" s="112"/>
      <c r="M858" s="118" t="s">
        <v>2727</v>
      </c>
      <c r="N858" s="65" t="s">
        <v>2114</v>
      </c>
      <c r="O858" s="67" t="s">
        <v>6777</v>
      </c>
      <c r="P858" s="67" t="s">
        <v>2743</v>
      </c>
      <c r="Q858" s="112"/>
      <c r="R858" s="151">
        <v>0</v>
      </c>
      <c r="S858" s="144">
        <v>0</v>
      </c>
      <c r="T858" s="282"/>
      <c r="U858" s="159"/>
      <c r="V858" s="282"/>
      <c r="W858" s="159"/>
      <c r="X858" s="114"/>
      <c r="Y858" s="159"/>
      <c r="Z858" s="114"/>
      <c r="AA858" s="159"/>
      <c r="AB858" s="114"/>
      <c r="AC858" s="159"/>
      <c r="AD858" s="114"/>
      <c r="AE858" s="159"/>
      <c r="AF858" s="114"/>
      <c r="AG858" s="159"/>
      <c r="AH858" s="114"/>
      <c r="AI858" s="159"/>
      <c r="AJ858" s="114"/>
      <c r="AK858" s="159"/>
      <c r="AL858" s="114"/>
      <c r="AM858" s="159"/>
      <c r="AN858" s="144">
        <v>3</v>
      </c>
      <c r="AO858" s="161">
        <v>0.3</v>
      </c>
      <c r="AP858" s="130">
        <v>0</v>
      </c>
      <c r="AQ858" s="212">
        <v>2</v>
      </c>
      <c r="AR858" s="66">
        <v>0</v>
      </c>
      <c r="AS858" s="120">
        <v>1</v>
      </c>
      <c r="AT858" s="121">
        <v>0</v>
      </c>
      <c r="AU858" s="66">
        <v>0</v>
      </c>
      <c r="AV858" s="122">
        <v>0</v>
      </c>
      <c r="AW858" s="121">
        <v>1</v>
      </c>
      <c r="AX858" s="66">
        <v>0</v>
      </c>
      <c r="AY858" s="122">
        <v>0</v>
      </c>
      <c r="AZ858" s="121">
        <v>0</v>
      </c>
      <c r="BA858" s="66">
        <v>0</v>
      </c>
      <c r="BB858" s="122">
        <v>0</v>
      </c>
      <c r="BC858" s="121">
        <v>0</v>
      </c>
      <c r="BD858" s="66">
        <v>0</v>
      </c>
      <c r="BE858" s="122">
        <v>0</v>
      </c>
      <c r="BF858" s="113">
        <v>1</v>
      </c>
      <c r="BG858" s="66">
        <v>0</v>
      </c>
      <c r="BH858" s="66">
        <v>0</v>
      </c>
      <c r="BI858" s="151">
        <v>3</v>
      </c>
      <c r="BJ858" s="143">
        <v>10</v>
      </c>
      <c r="BK858" s="154">
        <v>0</v>
      </c>
      <c r="BL858" s="144">
        <v>0</v>
      </c>
      <c r="BM858" s="135">
        <v>0</v>
      </c>
      <c r="BN858" s="145">
        <v>0</v>
      </c>
      <c r="BO858" s="135">
        <v>0</v>
      </c>
      <c r="BP858" s="146">
        <v>0</v>
      </c>
      <c r="BQ858" s="135">
        <v>0</v>
      </c>
      <c r="BR858" s="145">
        <v>0</v>
      </c>
      <c r="BS858" s="135">
        <v>0</v>
      </c>
      <c r="BT858" s="155">
        <v>0</v>
      </c>
      <c r="BU858" s="149">
        <v>0</v>
      </c>
      <c r="BV858" s="144">
        <v>0</v>
      </c>
      <c r="BW858" s="145">
        <v>0</v>
      </c>
      <c r="BX858" s="146">
        <v>0</v>
      </c>
      <c r="BY858" s="147" t="s">
        <v>127</v>
      </c>
      <c r="BZ858" s="144">
        <v>0</v>
      </c>
      <c r="CA858" s="145">
        <v>0</v>
      </c>
      <c r="CB858" s="145">
        <v>0</v>
      </c>
      <c r="CC858" s="145">
        <v>0</v>
      </c>
      <c r="CD858" s="144">
        <v>0</v>
      </c>
      <c r="CE858" s="145">
        <v>0</v>
      </c>
      <c r="CF858" s="145">
        <v>0</v>
      </c>
      <c r="CG858" s="145">
        <v>0</v>
      </c>
      <c r="CH858" s="134" t="s">
        <v>132</v>
      </c>
      <c r="CI858" s="145"/>
      <c r="CJ858" s="148"/>
      <c r="CK858" s="149"/>
      <c r="CL858" s="144">
        <v>0</v>
      </c>
      <c r="CM858" s="145">
        <v>0</v>
      </c>
      <c r="CN858" s="145">
        <v>0</v>
      </c>
      <c r="CO858" s="134" t="s">
        <v>132</v>
      </c>
      <c r="CP858" s="136"/>
      <c r="CQ858" s="133" t="s">
        <v>132</v>
      </c>
      <c r="CR858" s="134" t="s">
        <v>132</v>
      </c>
      <c r="CS858" s="112"/>
      <c r="CT858" s="134" t="s">
        <v>132</v>
      </c>
      <c r="CU858" s="135"/>
      <c r="CV858" s="135"/>
      <c r="CW858" s="136" t="s">
        <v>132</v>
      </c>
      <c r="CX858" s="137" t="s">
        <v>132</v>
      </c>
      <c r="CY858" s="137" t="s">
        <v>132</v>
      </c>
      <c r="CZ858" s="137" t="s">
        <v>132</v>
      </c>
      <c r="DA858" s="163"/>
      <c r="DB858" s="156" t="s">
        <v>2744</v>
      </c>
      <c r="DC858" s="138" t="s">
        <v>149</v>
      </c>
      <c r="DD858" s="139" t="s">
        <v>2736</v>
      </c>
      <c r="DE858" s="960" t="s">
        <v>160</v>
      </c>
    </row>
    <row r="859" spans="1:109">
      <c r="A859" s="49"/>
      <c r="B859" s="59">
        <f t="shared" ca="1" si="13"/>
        <v>851</v>
      </c>
      <c r="C859" s="115" t="s">
        <v>325</v>
      </c>
      <c r="D859" s="150" t="s">
        <v>6778</v>
      </c>
      <c r="E859" s="65" t="s">
        <v>6779</v>
      </c>
      <c r="F859" s="116" t="s">
        <v>132</v>
      </c>
      <c r="G859" s="117" t="s">
        <v>132</v>
      </c>
      <c r="H859" s="27">
        <v>38353</v>
      </c>
      <c r="I859" s="65" t="s">
        <v>477</v>
      </c>
      <c r="J859" s="67" t="s">
        <v>6773</v>
      </c>
      <c r="K859" s="61" t="s">
        <v>479</v>
      </c>
      <c r="L859" s="112"/>
      <c r="M859" s="118" t="s">
        <v>2727</v>
      </c>
      <c r="N859" s="65" t="s">
        <v>2114</v>
      </c>
      <c r="O859" s="67" t="s">
        <v>6780</v>
      </c>
      <c r="P859" s="67" t="s">
        <v>2743</v>
      </c>
      <c r="Q859" s="112"/>
      <c r="R859" s="151">
        <v>0</v>
      </c>
      <c r="S859" s="144">
        <v>0</v>
      </c>
      <c r="T859" s="282"/>
      <c r="U859" s="159"/>
      <c r="V859" s="282"/>
      <c r="W859" s="159"/>
      <c r="X859" s="114"/>
      <c r="Y859" s="159"/>
      <c r="Z859" s="114"/>
      <c r="AA859" s="159"/>
      <c r="AB859" s="114"/>
      <c r="AC859" s="159"/>
      <c r="AD859" s="114"/>
      <c r="AE859" s="159"/>
      <c r="AF859" s="114"/>
      <c r="AG859" s="159"/>
      <c r="AH859" s="114"/>
      <c r="AI859" s="159"/>
      <c r="AJ859" s="114"/>
      <c r="AK859" s="159"/>
      <c r="AL859" s="114"/>
      <c r="AM859" s="159"/>
      <c r="AN859" s="144">
        <v>1</v>
      </c>
      <c r="AO859" s="161">
        <v>0.2</v>
      </c>
      <c r="AP859" s="130">
        <v>0</v>
      </c>
      <c r="AQ859" s="212">
        <v>0</v>
      </c>
      <c r="AR859" s="66">
        <v>0</v>
      </c>
      <c r="AS859" s="120">
        <v>1</v>
      </c>
      <c r="AT859" s="121">
        <v>0</v>
      </c>
      <c r="AU859" s="66">
        <v>0</v>
      </c>
      <c r="AV859" s="122">
        <v>0</v>
      </c>
      <c r="AW859" s="121">
        <v>0</v>
      </c>
      <c r="AX859" s="66">
        <v>3</v>
      </c>
      <c r="AY859" s="122">
        <v>0.6</v>
      </c>
      <c r="AZ859" s="121">
        <v>0</v>
      </c>
      <c r="BA859" s="66">
        <v>0</v>
      </c>
      <c r="BB859" s="122">
        <v>0</v>
      </c>
      <c r="BC859" s="121">
        <v>0</v>
      </c>
      <c r="BD859" s="66">
        <v>0</v>
      </c>
      <c r="BE859" s="122">
        <v>0</v>
      </c>
      <c r="BF859" s="113">
        <v>0</v>
      </c>
      <c r="BG859" s="66">
        <v>2</v>
      </c>
      <c r="BH859" s="66">
        <v>0.4</v>
      </c>
      <c r="BI859" s="151">
        <v>2</v>
      </c>
      <c r="BJ859" s="143">
        <v>11</v>
      </c>
      <c r="BK859" s="154">
        <v>0</v>
      </c>
      <c r="BL859" s="144">
        <v>0</v>
      </c>
      <c r="BM859" s="135">
        <v>0</v>
      </c>
      <c r="BN859" s="145">
        <v>0</v>
      </c>
      <c r="BO859" s="135">
        <v>0</v>
      </c>
      <c r="BP859" s="146">
        <v>0</v>
      </c>
      <c r="BQ859" s="135">
        <v>0</v>
      </c>
      <c r="BR859" s="145">
        <v>0</v>
      </c>
      <c r="BS859" s="135">
        <v>0</v>
      </c>
      <c r="BT859" s="155">
        <v>0</v>
      </c>
      <c r="BU859" s="149">
        <v>0</v>
      </c>
      <c r="BV859" s="144">
        <v>0</v>
      </c>
      <c r="BW859" s="145">
        <v>0</v>
      </c>
      <c r="BX859" s="146">
        <v>0</v>
      </c>
      <c r="BY859" s="147" t="s">
        <v>127</v>
      </c>
      <c r="BZ859" s="144">
        <v>0</v>
      </c>
      <c r="CA859" s="145">
        <v>0</v>
      </c>
      <c r="CB859" s="145">
        <v>0</v>
      </c>
      <c r="CC859" s="145">
        <v>0</v>
      </c>
      <c r="CD859" s="144">
        <v>0</v>
      </c>
      <c r="CE859" s="145">
        <v>0</v>
      </c>
      <c r="CF859" s="145">
        <v>0</v>
      </c>
      <c r="CG859" s="145">
        <v>0</v>
      </c>
      <c r="CH859" s="134" t="s">
        <v>132</v>
      </c>
      <c r="CI859" s="145"/>
      <c r="CJ859" s="148"/>
      <c r="CK859" s="149"/>
      <c r="CL859" s="144">
        <v>0</v>
      </c>
      <c r="CM859" s="145">
        <v>0</v>
      </c>
      <c r="CN859" s="145">
        <v>0</v>
      </c>
      <c r="CO859" s="134" t="s">
        <v>132</v>
      </c>
      <c r="CP859" s="136"/>
      <c r="CQ859" s="133" t="s">
        <v>132</v>
      </c>
      <c r="CR859" s="134" t="s">
        <v>132</v>
      </c>
      <c r="CS859" s="112"/>
      <c r="CT859" s="134" t="s">
        <v>132</v>
      </c>
      <c r="CU859" s="135"/>
      <c r="CV859" s="135"/>
      <c r="CW859" s="136" t="s">
        <v>132</v>
      </c>
      <c r="CX859" s="137" t="s">
        <v>132</v>
      </c>
      <c r="CY859" s="137" t="s">
        <v>132</v>
      </c>
      <c r="CZ859" s="137" t="s">
        <v>132</v>
      </c>
      <c r="DA859" s="163"/>
      <c r="DB859" s="156" t="s">
        <v>2744</v>
      </c>
      <c r="DC859" s="138" t="s">
        <v>149</v>
      </c>
      <c r="DD859" s="139" t="s">
        <v>2736</v>
      </c>
      <c r="DE859" s="960" t="s">
        <v>160</v>
      </c>
    </row>
    <row r="860" spans="1:109">
      <c r="A860" s="49"/>
      <c r="B860" s="59">
        <f t="shared" ca="1" si="13"/>
        <v>852</v>
      </c>
      <c r="C860" s="115" t="s">
        <v>325</v>
      </c>
      <c r="D860" s="150" t="s">
        <v>6781</v>
      </c>
      <c r="E860" s="65" t="s">
        <v>6782</v>
      </c>
      <c r="F860" s="116" t="s">
        <v>132</v>
      </c>
      <c r="G860" s="117" t="s">
        <v>127</v>
      </c>
      <c r="H860" s="27">
        <v>38353</v>
      </c>
      <c r="I860" s="65" t="s">
        <v>477</v>
      </c>
      <c r="J860" s="67" t="s">
        <v>6773</v>
      </c>
      <c r="K860" s="61" t="s">
        <v>479</v>
      </c>
      <c r="L860" s="112"/>
      <c r="M860" s="118" t="s">
        <v>2727</v>
      </c>
      <c r="N860" s="65" t="s">
        <v>2114</v>
      </c>
      <c r="O860" s="67" t="s">
        <v>6783</v>
      </c>
      <c r="P860" s="67" t="s">
        <v>2743</v>
      </c>
      <c r="Q860" s="112"/>
      <c r="R860" s="151">
        <v>0</v>
      </c>
      <c r="S860" s="144">
        <v>0</v>
      </c>
      <c r="T860" s="282"/>
      <c r="U860" s="159"/>
      <c r="V860" s="282"/>
      <c r="W860" s="159"/>
      <c r="X860" s="114"/>
      <c r="Y860" s="159"/>
      <c r="Z860" s="114"/>
      <c r="AA860" s="159"/>
      <c r="AB860" s="114"/>
      <c r="AC860" s="159"/>
      <c r="AD860" s="114"/>
      <c r="AE860" s="159"/>
      <c r="AF860" s="114"/>
      <c r="AG860" s="159"/>
      <c r="AH860" s="114"/>
      <c r="AI860" s="159"/>
      <c r="AJ860" s="114"/>
      <c r="AK860" s="159"/>
      <c r="AL860" s="114"/>
      <c r="AM860" s="159"/>
      <c r="AN860" s="144">
        <v>0</v>
      </c>
      <c r="AO860" s="161">
        <v>0</v>
      </c>
      <c r="AP860" s="130">
        <v>0</v>
      </c>
      <c r="AQ860" s="212">
        <v>0</v>
      </c>
      <c r="AR860" s="66">
        <v>0</v>
      </c>
      <c r="AS860" s="120">
        <v>0</v>
      </c>
      <c r="AT860" s="121">
        <v>0</v>
      </c>
      <c r="AU860" s="66">
        <v>0</v>
      </c>
      <c r="AV860" s="122">
        <v>0</v>
      </c>
      <c r="AW860" s="121">
        <v>0</v>
      </c>
      <c r="AX860" s="66">
        <v>0</v>
      </c>
      <c r="AY860" s="122">
        <v>0</v>
      </c>
      <c r="AZ860" s="121">
        <v>0</v>
      </c>
      <c r="BA860" s="66">
        <v>0</v>
      </c>
      <c r="BB860" s="122">
        <v>0</v>
      </c>
      <c r="BC860" s="121">
        <v>0</v>
      </c>
      <c r="BD860" s="66">
        <v>0</v>
      </c>
      <c r="BE860" s="122">
        <v>0</v>
      </c>
      <c r="BF860" s="113">
        <v>0</v>
      </c>
      <c r="BG860" s="66">
        <v>0</v>
      </c>
      <c r="BH860" s="66">
        <v>0</v>
      </c>
      <c r="BI860" s="151">
        <v>0</v>
      </c>
      <c r="BJ860" s="143">
        <v>0</v>
      </c>
      <c r="BK860" s="154">
        <v>0</v>
      </c>
      <c r="BL860" s="144">
        <v>0</v>
      </c>
      <c r="BM860" s="135">
        <v>0</v>
      </c>
      <c r="BN860" s="145">
        <v>0</v>
      </c>
      <c r="BO860" s="135">
        <v>0</v>
      </c>
      <c r="BP860" s="146">
        <v>0</v>
      </c>
      <c r="BQ860" s="135">
        <v>0</v>
      </c>
      <c r="BR860" s="145">
        <v>0</v>
      </c>
      <c r="BS860" s="135">
        <v>0</v>
      </c>
      <c r="BT860" s="155">
        <v>0</v>
      </c>
      <c r="BU860" s="149">
        <v>0</v>
      </c>
      <c r="BV860" s="144">
        <v>0</v>
      </c>
      <c r="BW860" s="145">
        <v>0</v>
      </c>
      <c r="BX860" s="146">
        <v>0</v>
      </c>
      <c r="BY860" s="147" t="s">
        <v>132</v>
      </c>
      <c r="BZ860" s="144">
        <v>0</v>
      </c>
      <c r="CA860" s="145">
        <v>0</v>
      </c>
      <c r="CB860" s="145">
        <v>0</v>
      </c>
      <c r="CC860" s="145">
        <v>0</v>
      </c>
      <c r="CD860" s="144">
        <v>0</v>
      </c>
      <c r="CE860" s="145">
        <v>0</v>
      </c>
      <c r="CF860" s="145">
        <v>0</v>
      </c>
      <c r="CG860" s="145">
        <v>0</v>
      </c>
      <c r="CH860" s="134" t="s">
        <v>132</v>
      </c>
      <c r="CI860" s="145"/>
      <c r="CJ860" s="148"/>
      <c r="CK860" s="149"/>
      <c r="CL860" s="144">
        <v>0</v>
      </c>
      <c r="CM860" s="145">
        <v>0</v>
      </c>
      <c r="CN860" s="145">
        <v>0</v>
      </c>
      <c r="CO860" s="134" t="s">
        <v>132</v>
      </c>
      <c r="CP860" s="136"/>
      <c r="CQ860" s="133" t="s">
        <v>132</v>
      </c>
      <c r="CR860" s="134" t="s">
        <v>132</v>
      </c>
      <c r="CS860" s="112"/>
      <c r="CT860" s="134" t="s">
        <v>132</v>
      </c>
      <c r="CU860" s="135"/>
      <c r="CV860" s="135"/>
      <c r="CW860" s="136" t="s">
        <v>132</v>
      </c>
      <c r="CX860" s="137" t="s">
        <v>132</v>
      </c>
      <c r="CY860" s="137" t="s">
        <v>132</v>
      </c>
      <c r="CZ860" s="137" t="s">
        <v>132</v>
      </c>
      <c r="DA860" s="163"/>
      <c r="DB860" s="156" t="s">
        <v>2744</v>
      </c>
      <c r="DC860" s="138" t="s">
        <v>149</v>
      </c>
      <c r="DD860" s="139" t="s">
        <v>2736</v>
      </c>
      <c r="DE860" s="960" t="s">
        <v>160</v>
      </c>
    </row>
    <row r="861" spans="1:109">
      <c r="A861" s="49"/>
      <c r="B861" s="59">
        <f t="shared" ca="1" si="13"/>
        <v>853</v>
      </c>
      <c r="C861" s="115" t="s">
        <v>325</v>
      </c>
      <c r="D861" s="150" t="s">
        <v>6784</v>
      </c>
      <c r="E861" s="65" t="s">
        <v>6785</v>
      </c>
      <c r="F861" s="116" t="s">
        <v>132</v>
      </c>
      <c r="G861" s="117" t="s">
        <v>132</v>
      </c>
      <c r="H861" s="65" t="s">
        <v>144</v>
      </c>
      <c r="I861" s="65" t="s">
        <v>477</v>
      </c>
      <c r="J861" s="67" t="s">
        <v>6786</v>
      </c>
      <c r="K861" s="61" t="s">
        <v>479</v>
      </c>
      <c r="L861" s="112"/>
      <c r="M861" s="118" t="s">
        <v>2727</v>
      </c>
      <c r="N861" s="65" t="s">
        <v>2114</v>
      </c>
      <c r="O861" s="67" t="s">
        <v>6787</v>
      </c>
      <c r="P861" s="67" t="s">
        <v>162</v>
      </c>
      <c r="Q861" s="112"/>
      <c r="R861" s="151">
        <v>0</v>
      </c>
      <c r="S861" s="144">
        <v>1</v>
      </c>
      <c r="T861" s="282" t="s">
        <v>944</v>
      </c>
      <c r="U861" s="159">
        <v>39</v>
      </c>
      <c r="V861" s="282"/>
      <c r="W861" s="159"/>
      <c r="X861" s="114"/>
      <c r="Y861" s="159"/>
      <c r="Z861" s="114"/>
      <c r="AA861" s="159"/>
      <c r="AB861" s="114"/>
      <c r="AC861" s="159"/>
      <c r="AD861" s="114"/>
      <c r="AE861" s="159"/>
      <c r="AF861" s="114"/>
      <c r="AG861" s="159"/>
      <c r="AH861" s="114"/>
      <c r="AI861" s="159"/>
      <c r="AJ861" s="114"/>
      <c r="AK861" s="159"/>
      <c r="AL861" s="114"/>
      <c r="AM861" s="159"/>
      <c r="AN861" s="144">
        <v>0</v>
      </c>
      <c r="AO861" s="161">
        <v>0</v>
      </c>
      <c r="AP861" s="130">
        <v>0</v>
      </c>
      <c r="AQ861" s="212">
        <v>0</v>
      </c>
      <c r="AR861" s="66">
        <v>0</v>
      </c>
      <c r="AS861" s="120">
        <v>0</v>
      </c>
      <c r="AT861" s="121">
        <v>0</v>
      </c>
      <c r="AU861" s="66">
        <v>0</v>
      </c>
      <c r="AV861" s="122">
        <v>0</v>
      </c>
      <c r="AW861" s="121">
        <v>2</v>
      </c>
      <c r="AX861" s="66">
        <v>1</v>
      </c>
      <c r="AY861" s="122">
        <v>0.1</v>
      </c>
      <c r="AZ861" s="121">
        <v>1</v>
      </c>
      <c r="BA861" s="66">
        <v>0</v>
      </c>
      <c r="BB861" s="122">
        <v>0</v>
      </c>
      <c r="BC861" s="121">
        <v>0</v>
      </c>
      <c r="BD861" s="66">
        <v>0</v>
      </c>
      <c r="BE861" s="122">
        <v>0</v>
      </c>
      <c r="BF861" s="113">
        <v>3</v>
      </c>
      <c r="BG861" s="66">
        <v>0</v>
      </c>
      <c r="BH861" s="66">
        <v>0</v>
      </c>
      <c r="BI861" s="151">
        <v>4</v>
      </c>
      <c r="BJ861" s="143">
        <v>18</v>
      </c>
      <c r="BK861" s="154">
        <v>0</v>
      </c>
      <c r="BL861" s="144">
        <v>0</v>
      </c>
      <c r="BM861" s="135">
        <v>0</v>
      </c>
      <c r="BN861" s="145">
        <v>0</v>
      </c>
      <c r="BO861" s="135">
        <v>0</v>
      </c>
      <c r="BP861" s="146">
        <v>1</v>
      </c>
      <c r="BQ861" s="135">
        <v>0</v>
      </c>
      <c r="BR861" s="145">
        <v>0</v>
      </c>
      <c r="BS861" s="135">
        <v>0</v>
      </c>
      <c r="BT861" s="145">
        <v>0</v>
      </c>
      <c r="BU861" s="149">
        <v>0</v>
      </c>
      <c r="BV861" s="144">
        <v>0</v>
      </c>
      <c r="BW861" s="145">
        <v>0</v>
      </c>
      <c r="BX861" s="146">
        <v>0</v>
      </c>
      <c r="BY861" s="147" t="s">
        <v>127</v>
      </c>
      <c r="BZ861" s="144">
        <v>0</v>
      </c>
      <c r="CA861" s="145">
        <v>0</v>
      </c>
      <c r="CB861" s="145">
        <v>0</v>
      </c>
      <c r="CC861" s="145">
        <v>0</v>
      </c>
      <c r="CD861" s="144">
        <v>0</v>
      </c>
      <c r="CE861" s="145">
        <v>0</v>
      </c>
      <c r="CF861" s="145">
        <v>0</v>
      </c>
      <c r="CG861" s="145">
        <v>0</v>
      </c>
      <c r="CH861" s="134" t="s">
        <v>127</v>
      </c>
      <c r="CI861" s="145">
        <v>0</v>
      </c>
      <c r="CJ861" s="148">
        <v>1</v>
      </c>
      <c r="CK861" s="149">
        <v>6</v>
      </c>
      <c r="CL861" s="144">
        <v>0</v>
      </c>
      <c r="CM861" s="145">
        <v>0</v>
      </c>
      <c r="CN861" s="145">
        <v>0</v>
      </c>
      <c r="CO861" s="134" t="s">
        <v>127</v>
      </c>
      <c r="CP861" s="136" t="s">
        <v>132</v>
      </c>
      <c r="CQ861" s="133" t="s">
        <v>132</v>
      </c>
      <c r="CR861" s="134" t="s">
        <v>132</v>
      </c>
      <c r="CS861" s="112"/>
      <c r="CT861" s="134" t="s">
        <v>132</v>
      </c>
      <c r="CU861" s="135"/>
      <c r="CV861" s="135"/>
      <c r="CW861" s="136" t="s">
        <v>132</v>
      </c>
      <c r="CX861" s="137" t="s">
        <v>132</v>
      </c>
      <c r="CY861" s="137" t="s">
        <v>132</v>
      </c>
      <c r="CZ861" s="137" t="s">
        <v>132</v>
      </c>
      <c r="DA861" s="163"/>
      <c r="DB861" s="156" t="s">
        <v>2744</v>
      </c>
      <c r="DC861" s="138" t="s">
        <v>149</v>
      </c>
      <c r="DD861" s="139" t="s">
        <v>2735</v>
      </c>
      <c r="DE861" s="960" t="s">
        <v>6788</v>
      </c>
    </row>
    <row r="862" spans="1:109" ht="27">
      <c r="A862" s="49"/>
      <c r="B862" s="59">
        <f t="shared" ca="1" si="13"/>
        <v>854</v>
      </c>
      <c r="C862" s="115" t="s">
        <v>325</v>
      </c>
      <c r="D862" s="150" t="s">
        <v>6789</v>
      </c>
      <c r="E862" s="65" t="s">
        <v>6790</v>
      </c>
      <c r="F862" s="116" t="s">
        <v>132</v>
      </c>
      <c r="G862" s="117" t="s">
        <v>132</v>
      </c>
      <c r="H862" s="65" t="s">
        <v>144</v>
      </c>
      <c r="I862" s="65" t="s">
        <v>477</v>
      </c>
      <c r="J862" s="67" t="s">
        <v>6786</v>
      </c>
      <c r="K862" s="61" t="s">
        <v>479</v>
      </c>
      <c r="L862" s="112"/>
      <c r="M862" s="118" t="s">
        <v>2727</v>
      </c>
      <c r="N862" s="65" t="s">
        <v>2114</v>
      </c>
      <c r="O862" s="67" t="s">
        <v>6791</v>
      </c>
      <c r="P862" s="67" t="s">
        <v>162</v>
      </c>
      <c r="Q862" s="112"/>
      <c r="R862" s="151">
        <v>0</v>
      </c>
      <c r="S862" s="144">
        <v>1</v>
      </c>
      <c r="T862" s="282" t="s">
        <v>944</v>
      </c>
      <c r="U862" s="159">
        <v>39</v>
      </c>
      <c r="V862" s="282"/>
      <c r="W862" s="159"/>
      <c r="X862" s="114"/>
      <c r="Y862" s="159"/>
      <c r="Z862" s="114"/>
      <c r="AA862" s="159"/>
      <c r="AB862" s="114"/>
      <c r="AC862" s="159"/>
      <c r="AD862" s="114"/>
      <c r="AE862" s="159"/>
      <c r="AF862" s="114"/>
      <c r="AG862" s="159"/>
      <c r="AH862" s="114"/>
      <c r="AI862" s="159"/>
      <c r="AJ862" s="114"/>
      <c r="AK862" s="159"/>
      <c r="AL862" s="114"/>
      <c r="AM862" s="159"/>
      <c r="AN862" s="144">
        <v>0</v>
      </c>
      <c r="AO862" s="161">
        <v>0</v>
      </c>
      <c r="AP862" s="130">
        <v>0</v>
      </c>
      <c r="AQ862" s="212">
        <v>0</v>
      </c>
      <c r="AR862" s="66">
        <v>0</v>
      </c>
      <c r="AS862" s="120">
        <v>0</v>
      </c>
      <c r="AT862" s="121">
        <v>0</v>
      </c>
      <c r="AU862" s="66">
        <v>0</v>
      </c>
      <c r="AV862" s="122">
        <v>0</v>
      </c>
      <c r="AW862" s="121">
        <v>2</v>
      </c>
      <c r="AX862" s="66">
        <v>0</v>
      </c>
      <c r="AY862" s="122">
        <v>0</v>
      </c>
      <c r="AZ862" s="121">
        <v>1</v>
      </c>
      <c r="BA862" s="66">
        <v>0</v>
      </c>
      <c r="BB862" s="122">
        <v>0</v>
      </c>
      <c r="BC862" s="121">
        <v>0</v>
      </c>
      <c r="BD862" s="66">
        <v>0</v>
      </c>
      <c r="BE862" s="122">
        <v>0</v>
      </c>
      <c r="BF862" s="113">
        <v>1</v>
      </c>
      <c r="BG862" s="66">
        <v>0</v>
      </c>
      <c r="BH862" s="66">
        <v>0</v>
      </c>
      <c r="BI862" s="151">
        <v>1</v>
      </c>
      <c r="BJ862" s="143">
        <v>2</v>
      </c>
      <c r="BK862" s="154">
        <v>0</v>
      </c>
      <c r="BL862" s="144">
        <v>0</v>
      </c>
      <c r="BM862" s="135">
        <v>0</v>
      </c>
      <c r="BN862" s="145">
        <v>0</v>
      </c>
      <c r="BO862" s="135">
        <v>0</v>
      </c>
      <c r="BP862" s="146">
        <v>0</v>
      </c>
      <c r="BQ862" s="135">
        <v>0</v>
      </c>
      <c r="BR862" s="145">
        <v>0</v>
      </c>
      <c r="BS862" s="135">
        <v>0</v>
      </c>
      <c r="BT862" s="155">
        <v>0</v>
      </c>
      <c r="BU862" s="149">
        <v>0</v>
      </c>
      <c r="BV862" s="144">
        <v>0</v>
      </c>
      <c r="BW862" s="145">
        <v>0</v>
      </c>
      <c r="BX862" s="146">
        <v>0</v>
      </c>
      <c r="BY862" s="147" t="s">
        <v>132</v>
      </c>
      <c r="BZ862" s="144">
        <v>0</v>
      </c>
      <c r="CA862" s="145">
        <v>0</v>
      </c>
      <c r="CB862" s="145">
        <v>0</v>
      </c>
      <c r="CC862" s="145">
        <v>0</v>
      </c>
      <c r="CD862" s="144">
        <v>0</v>
      </c>
      <c r="CE862" s="145">
        <v>0</v>
      </c>
      <c r="CF862" s="145">
        <v>0</v>
      </c>
      <c r="CG862" s="145">
        <v>0</v>
      </c>
      <c r="CH862" s="134" t="s">
        <v>132</v>
      </c>
      <c r="CI862" s="145"/>
      <c r="CJ862" s="148"/>
      <c r="CK862" s="149"/>
      <c r="CL862" s="144">
        <v>0</v>
      </c>
      <c r="CM862" s="145">
        <v>0</v>
      </c>
      <c r="CN862" s="145">
        <v>0</v>
      </c>
      <c r="CO862" s="134" t="s">
        <v>132</v>
      </c>
      <c r="CP862" s="136"/>
      <c r="CQ862" s="133" t="s">
        <v>132</v>
      </c>
      <c r="CR862" s="134" t="s">
        <v>132</v>
      </c>
      <c r="CS862" s="112"/>
      <c r="CT862" s="134" t="s">
        <v>132</v>
      </c>
      <c r="CU862" s="135"/>
      <c r="CV862" s="135"/>
      <c r="CW862" s="136" t="s">
        <v>132</v>
      </c>
      <c r="CX862" s="137" t="s">
        <v>132</v>
      </c>
      <c r="CY862" s="137" t="s">
        <v>132</v>
      </c>
      <c r="CZ862" s="137" t="s">
        <v>132</v>
      </c>
      <c r="DA862" s="163"/>
      <c r="DB862" s="156" t="s">
        <v>2744</v>
      </c>
      <c r="DC862" s="138" t="s">
        <v>149</v>
      </c>
      <c r="DD862" s="139" t="s">
        <v>2735</v>
      </c>
      <c r="DE862" s="960" t="s">
        <v>160</v>
      </c>
    </row>
    <row r="863" spans="1:109" ht="27">
      <c r="A863" s="49"/>
      <c r="B863" s="59">
        <f t="shared" ca="1" si="13"/>
        <v>855</v>
      </c>
      <c r="C863" s="115" t="s">
        <v>325</v>
      </c>
      <c r="D863" s="150" t="s">
        <v>6792</v>
      </c>
      <c r="E863" s="65" t="s">
        <v>6793</v>
      </c>
      <c r="F863" s="116" t="s">
        <v>132</v>
      </c>
      <c r="G863" s="117" t="s">
        <v>132</v>
      </c>
      <c r="H863" s="65" t="s">
        <v>144</v>
      </c>
      <c r="I863" s="65" t="s">
        <v>477</v>
      </c>
      <c r="J863" s="67" t="s">
        <v>6786</v>
      </c>
      <c r="K863" s="61" t="s">
        <v>479</v>
      </c>
      <c r="L863" s="112"/>
      <c r="M863" s="118" t="s">
        <v>2727</v>
      </c>
      <c r="N863" s="65" t="s">
        <v>2114</v>
      </c>
      <c r="O863" s="67" t="s">
        <v>6794</v>
      </c>
      <c r="P863" s="67" t="s">
        <v>162</v>
      </c>
      <c r="Q863" s="112"/>
      <c r="R863" s="151">
        <v>0</v>
      </c>
      <c r="S863" s="144">
        <v>1</v>
      </c>
      <c r="T863" s="282" t="s">
        <v>944</v>
      </c>
      <c r="U863" s="159">
        <v>39</v>
      </c>
      <c r="V863" s="282"/>
      <c r="W863" s="159"/>
      <c r="X863" s="114"/>
      <c r="Y863" s="159"/>
      <c r="Z863" s="114"/>
      <c r="AA863" s="159"/>
      <c r="AB863" s="114"/>
      <c r="AC863" s="159"/>
      <c r="AD863" s="114"/>
      <c r="AE863" s="159"/>
      <c r="AF863" s="114"/>
      <c r="AG863" s="159"/>
      <c r="AH863" s="114"/>
      <c r="AI863" s="159"/>
      <c r="AJ863" s="114"/>
      <c r="AK863" s="159"/>
      <c r="AL863" s="114"/>
      <c r="AM863" s="159"/>
      <c r="AN863" s="144">
        <v>0</v>
      </c>
      <c r="AO863" s="161">
        <v>0</v>
      </c>
      <c r="AP863" s="130">
        <v>0</v>
      </c>
      <c r="AQ863" s="212">
        <v>0</v>
      </c>
      <c r="AR863" s="66">
        <v>0</v>
      </c>
      <c r="AS863" s="120">
        <v>0</v>
      </c>
      <c r="AT863" s="121">
        <v>0</v>
      </c>
      <c r="AU863" s="66">
        <v>0</v>
      </c>
      <c r="AV863" s="122">
        <v>0</v>
      </c>
      <c r="AW863" s="121">
        <v>2</v>
      </c>
      <c r="AX863" s="66">
        <v>0</v>
      </c>
      <c r="AY863" s="122">
        <v>0</v>
      </c>
      <c r="AZ863" s="121">
        <v>1</v>
      </c>
      <c r="BA863" s="66">
        <v>0</v>
      </c>
      <c r="BB863" s="122">
        <v>0</v>
      </c>
      <c r="BC863" s="121">
        <v>0</v>
      </c>
      <c r="BD863" s="66">
        <v>0</v>
      </c>
      <c r="BE863" s="122">
        <v>0</v>
      </c>
      <c r="BF863" s="113">
        <v>1</v>
      </c>
      <c r="BG863" s="66">
        <v>0</v>
      </c>
      <c r="BH863" s="66">
        <v>0</v>
      </c>
      <c r="BI863" s="151">
        <v>1</v>
      </c>
      <c r="BJ863" s="143">
        <v>5</v>
      </c>
      <c r="BK863" s="154">
        <v>0</v>
      </c>
      <c r="BL863" s="144">
        <v>0</v>
      </c>
      <c r="BM863" s="135">
        <v>0</v>
      </c>
      <c r="BN863" s="145">
        <v>0</v>
      </c>
      <c r="BO863" s="135">
        <v>0</v>
      </c>
      <c r="BP863" s="146">
        <v>0</v>
      </c>
      <c r="BQ863" s="135">
        <v>0</v>
      </c>
      <c r="BR863" s="145">
        <v>0</v>
      </c>
      <c r="BS863" s="135">
        <v>0</v>
      </c>
      <c r="BT863" s="155">
        <v>0</v>
      </c>
      <c r="BU863" s="149">
        <v>0</v>
      </c>
      <c r="BV863" s="144">
        <v>0</v>
      </c>
      <c r="BW863" s="145">
        <v>0</v>
      </c>
      <c r="BX863" s="146">
        <v>0</v>
      </c>
      <c r="BY863" s="147" t="s">
        <v>132</v>
      </c>
      <c r="BZ863" s="144">
        <v>0</v>
      </c>
      <c r="CA863" s="145">
        <v>0</v>
      </c>
      <c r="CB863" s="145">
        <v>0</v>
      </c>
      <c r="CC863" s="145">
        <v>0</v>
      </c>
      <c r="CD863" s="144">
        <v>0</v>
      </c>
      <c r="CE863" s="145">
        <v>0</v>
      </c>
      <c r="CF863" s="145">
        <v>0</v>
      </c>
      <c r="CG863" s="145">
        <v>0</v>
      </c>
      <c r="CH863" s="134" t="s">
        <v>132</v>
      </c>
      <c r="CI863" s="145"/>
      <c r="CJ863" s="148"/>
      <c r="CK863" s="149"/>
      <c r="CL863" s="144">
        <v>0</v>
      </c>
      <c r="CM863" s="145">
        <v>0</v>
      </c>
      <c r="CN863" s="145">
        <v>0</v>
      </c>
      <c r="CO863" s="134" t="s">
        <v>132</v>
      </c>
      <c r="CP863" s="136"/>
      <c r="CQ863" s="133" t="s">
        <v>132</v>
      </c>
      <c r="CR863" s="134" t="s">
        <v>132</v>
      </c>
      <c r="CS863" s="112"/>
      <c r="CT863" s="134" t="s">
        <v>132</v>
      </c>
      <c r="CU863" s="135"/>
      <c r="CV863" s="135"/>
      <c r="CW863" s="136" t="s">
        <v>132</v>
      </c>
      <c r="CX863" s="137" t="s">
        <v>132</v>
      </c>
      <c r="CY863" s="137" t="s">
        <v>132</v>
      </c>
      <c r="CZ863" s="137" t="s">
        <v>132</v>
      </c>
      <c r="DA863" s="163"/>
      <c r="DB863" s="156" t="s">
        <v>2744</v>
      </c>
      <c r="DC863" s="138" t="s">
        <v>149</v>
      </c>
      <c r="DD863" s="139" t="s">
        <v>2735</v>
      </c>
      <c r="DE863" s="960" t="s">
        <v>160</v>
      </c>
    </row>
    <row r="864" spans="1:109">
      <c r="A864" s="49"/>
      <c r="B864" s="59">
        <f t="shared" ca="1" si="13"/>
        <v>856</v>
      </c>
      <c r="C864" s="115" t="s">
        <v>325</v>
      </c>
      <c r="D864" s="150" t="s">
        <v>6795</v>
      </c>
      <c r="E864" s="65" t="s">
        <v>6796</v>
      </c>
      <c r="F864" s="116" t="s">
        <v>132</v>
      </c>
      <c r="G864" s="117" t="s">
        <v>132</v>
      </c>
      <c r="H864" s="27">
        <v>45096</v>
      </c>
      <c r="I864" s="65" t="s">
        <v>477</v>
      </c>
      <c r="J864" s="67" t="s">
        <v>6786</v>
      </c>
      <c r="K864" s="61" t="s">
        <v>479</v>
      </c>
      <c r="L864" s="112"/>
      <c r="M864" s="118" t="s">
        <v>2727</v>
      </c>
      <c r="N864" s="65" t="s">
        <v>2114</v>
      </c>
      <c r="O864" s="67" t="s">
        <v>6797</v>
      </c>
      <c r="P864" s="67" t="s">
        <v>162</v>
      </c>
      <c r="Q864" s="112"/>
      <c r="R864" s="151">
        <v>0</v>
      </c>
      <c r="S864" s="144">
        <v>0</v>
      </c>
      <c r="T864" s="739"/>
      <c r="U864" s="159"/>
      <c r="V864" s="739"/>
      <c r="W864" s="159"/>
      <c r="X864" s="368"/>
      <c r="Y864" s="159"/>
      <c r="Z864" s="368"/>
      <c r="AA864" s="159"/>
      <c r="AB864" s="368"/>
      <c r="AC864" s="159"/>
      <c r="AD864" s="368"/>
      <c r="AE864" s="159"/>
      <c r="AF864" s="368"/>
      <c r="AG864" s="159"/>
      <c r="AH864" s="368"/>
      <c r="AI864" s="159"/>
      <c r="AJ864" s="368"/>
      <c r="AK864" s="159"/>
      <c r="AL864" s="368"/>
      <c r="AM864" s="159"/>
      <c r="AN864" s="369">
        <v>2</v>
      </c>
      <c r="AO864" s="161">
        <v>0.4</v>
      </c>
      <c r="AP864" s="130">
        <v>0</v>
      </c>
      <c r="AQ864" s="212">
        <v>0</v>
      </c>
      <c r="AR864" s="66">
        <v>0</v>
      </c>
      <c r="AS864" s="120">
        <v>0</v>
      </c>
      <c r="AT864" s="121">
        <v>0</v>
      </c>
      <c r="AU864" s="66">
        <v>0</v>
      </c>
      <c r="AV864" s="122">
        <v>0</v>
      </c>
      <c r="AW864" s="121">
        <v>0</v>
      </c>
      <c r="AX864" s="66">
        <v>4</v>
      </c>
      <c r="AY864" s="122">
        <v>0.8</v>
      </c>
      <c r="AZ864" s="121">
        <v>0</v>
      </c>
      <c r="BA864" s="66">
        <v>1</v>
      </c>
      <c r="BB864" s="122">
        <v>0.2</v>
      </c>
      <c r="BC864" s="121">
        <v>0</v>
      </c>
      <c r="BD864" s="66">
        <v>0</v>
      </c>
      <c r="BE864" s="122">
        <v>0</v>
      </c>
      <c r="BF864" s="113">
        <v>0</v>
      </c>
      <c r="BG864" s="66">
        <v>4</v>
      </c>
      <c r="BH864" s="66">
        <v>0.8</v>
      </c>
      <c r="BI864" s="151">
        <v>2</v>
      </c>
      <c r="BJ864" s="143">
        <v>9</v>
      </c>
      <c r="BK864" s="154">
        <v>0</v>
      </c>
      <c r="BL864" s="144">
        <v>0</v>
      </c>
      <c r="BM864" s="135">
        <v>0</v>
      </c>
      <c r="BN864" s="145">
        <v>0</v>
      </c>
      <c r="BO864" s="135">
        <v>0</v>
      </c>
      <c r="BP864" s="146">
        <v>0</v>
      </c>
      <c r="BQ864" s="135">
        <v>0</v>
      </c>
      <c r="BR864" s="145">
        <v>0</v>
      </c>
      <c r="BS864" s="135">
        <v>0</v>
      </c>
      <c r="BT864" s="155">
        <v>0</v>
      </c>
      <c r="BU864" s="149">
        <v>0</v>
      </c>
      <c r="BV864" s="144">
        <v>0</v>
      </c>
      <c r="BW864" s="145">
        <v>0</v>
      </c>
      <c r="BX864" s="146">
        <v>0</v>
      </c>
      <c r="BY864" s="147" t="s">
        <v>132</v>
      </c>
      <c r="BZ864" s="144">
        <v>0</v>
      </c>
      <c r="CA864" s="145">
        <v>0</v>
      </c>
      <c r="CB864" s="145">
        <v>0</v>
      </c>
      <c r="CC864" s="145">
        <v>0</v>
      </c>
      <c r="CD864" s="144">
        <v>0</v>
      </c>
      <c r="CE864" s="145">
        <v>0</v>
      </c>
      <c r="CF864" s="145">
        <v>0</v>
      </c>
      <c r="CG864" s="145">
        <v>0</v>
      </c>
      <c r="CH864" s="134" t="s">
        <v>132</v>
      </c>
      <c r="CI864" s="145"/>
      <c r="CJ864" s="148"/>
      <c r="CK864" s="149"/>
      <c r="CL864" s="144">
        <v>0</v>
      </c>
      <c r="CM864" s="145">
        <v>0</v>
      </c>
      <c r="CN864" s="145">
        <v>0</v>
      </c>
      <c r="CO864" s="134" t="s">
        <v>132</v>
      </c>
      <c r="CP864" s="136"/>
      <c r="CQ864" s="133" t="s">
        <v>132</v>
      </c>
      <c r="CR864" s="134" t="s">
        <v>127</v>
      </c>
      <c r="CS864" s="112" t="s">
        <v>6798</v>
      </c>
      <c r="CT864" s="134" t="s">
        <v>127</v>
      </c>
      <c r="CU864" s="135">
        <v>0</v>
      </c>
      <c r="CV864" s="135">
        <v>0</v>
      </c>
      <c r="CW864" s="136" t="s">
        <v>132</v>
      </c>
      <c r="CX864" s="137" t="s">
        <v>132</v>
      </c>
      <c r="CY864" s="137" t="s">
        <v>132</v>
      </c>
      <c r="CZ864" s="137" t="s">
        <v>132</v>
      </c>
      <c r="DA864" s="163" t="s">
        <v>2773</v>
      </c>
      <c r="DB864" s="156" t="s">
        <v>2744</v>
      </c>
      <c r="DC864" s="138" t="s">
        <v>149</v>
      </c>
      <c r="DD864" s="139" t="s">
        <v>2735</v>
      </c>
      <c r="DE864" s="960" t="s">
        <v>160</v>
      </c>
    </row>
    <row r="865" spans="1:109" ht="27">
      <c r="A865" s="49"/>
      <c r="B865" s="59">
        <f t="shared" ca="1" si="13"/>
        <v>857</v>
      </c>
      <c r="C865" s="132" t="s">
        <v>331</v>
      </c>
      <c r="D865" s="150" t="s">
        <v>6799</v>
      </c>
      <c r="E865" s="65" t="s">
        <v>2648</v>
      </c>
      <c r="F865" s="116" t="s">
        <v>132</v>
      </c>
      <c r="G865" s="117" t="s">
        <v>132</v>
      </c>
      <c r="H865" s="27">
        <v>31503</v>
      </c>
      <c r="I865" s="73" t="s">
        <v>477</v>
      </c>
      <c r="J865" s="67" t="s">
        <v>6800</v>
      </c>
      <c r="K865" s="61" t="s">
        <v>479</v>
      </c>
      <c r="L865" s="112"/>
      <c r="M865" s="118" t="s">
        <v>2727</v>
      </c>
      <c r="N865" s="65" t="s">
        <v>6801</v>
      </c>
      <c r="O865" s="67" t="s">
        <v>6802</v>
      </c>
      <c r="P865" s="61" t="s">
        <v>2758</v>
      </c>
      <c r="Q865" s="112" t="s">
        <v>6803</v>
      </c>
      <c r="R865" s="151">
        <v>6</v>
      </c>
      <c r="S865" s="144">
        <v>1</v>
      </c>
      <c r="T865" s="815" t="s">
        <v>1247</v>
      </c>
      <c r="U865" s="274">
        <v>50</v>
      </c>
      <c r="V865" s="815"/>
      <c r="W865" s="274"/>
      <c r="X865" s="119"/>
      <c r="Y865" s="274"/>
      <c r="Z865" s="119"/>
      <c r="AA865" s="274"/>
      <c r="AB865" s="119"/>
      <c r="AC865" s="274"/>
      <c r="AD865" s="119"/>
      <c r="AE865" s="274"/>
      <c r="AF865" s="119"/>
      <c r="AG865" s="274"/>
      <c r="AH865" s="119"/>
      <c r="AI865" s="274"/>
      <c r="AJ865" s="119"/>
      <c r="AK865" s="274"/>
      <c r="AL865" s="119"/>
      <c r="AM865" s="274"/>
      <c r="AN865" s="153">
        <v>0</v>
      </c>
      <c r="AO865" s="280">
        <v>0</v>
      </c>
      <c r="AP865" s="130">
        <v>0</v>
      </c>
      <c r="AQ865" s="212">
        <v>0</v>
      </c>
      <c r="AR865" s="66">
        <v>2</v>
      </c>
      <c r="AS865" s="120">
        <v>0</v>
      </c>
      <c r="AT865" s="121">
        <v>0</v>
      </c>
      <c r="AU865" s="66">
        <v>0</v>
      </c>
      <c r="AV865" s="122">
        <v>0</v>
      </c>
      <c r="AW865" s="121">
        <v>0</v>
      </c>
      <c r="AX865" s="66">
        <v>0</v>
      </c>
      <c r="AY865" s="122">
        <v>0</v>
      </c>
      <c r="AZ865" s="121">
        <v>0</v>
      </c>
      <c r="BA865" s="66">
        <v>0</v>
      </c>
      <c r="BB865" s="122">
        <v>0</v>
      </c>
      <c r="BC865" s="121">
        <v>0</v>
      </c>
      <c r="BD865" s="66">
        <v>0</v>
      </c>
      <c r="BE865" s="122">
        <v>0</v>
      </c>
      <c r="BF865" s="113">
        <v>0</v>
      </c>
      <c r="BG865" s="66">
        <v>0</v>
      </c>
      <c r="BH865" s="66">
        <v>0</v>
      </c>
      <c r="BI865" s="151">
        <v>5</v>
      </c>
      <c r="BJ865" s="158">
        <v>16</v>
      </c>
      <c r="BK865" s="154">
        <v>0</v>
      </c>
      <c r="BL865" s="144">
        <v>0</v>
      </c>
      <c r="BM865" s="135">
        <v>0</v>
      </c>
      <c r="BN865" s="145">
        <v>0</v>
      </c>
      <c r="BO865" s="135">
        <v>0</v>
      </c>
      <c r="BP865" s="135">
        <v>0</v>
      </c>
      <c r="BQ865" s="135">
        <v>0</v>
      </c>
      <c r="BR865" s="145">
        <v>0</v>
      </c>
      <c r="BS865" s="135">
        <v>0</v>
      </c>
      <c r="BT865" s="158">
        <v>0</v>
      </c>
      <c r="BU865" s="149">
        <v>0</v>
      </c>
      <c r="BV865" s="144">
        <v>0</v>
      </c>
      <c r="BW865" s="145">
        <v>0</v>
      </c>
      <c r="BX865" s="158">
        <v>0</v>
      </c>
      <c r="BY865" s="147" t="s">
        <v>132</v>
      </c>
      <c r="BZ865" s="144">
        <v>0</v>
      </c>
      <c r="CA865" s="145">
        <v>0</v>
      </c>
      <c r="CB865" s="145">
        <v>0</v>
      </c>
      <c r="CC865" s="145">
        <v>0</v>
      </c>
      <c r="CD865" s="144">
        <v>0</v>
      </c>
      <c r="CE865" s="145">
        <v>0</v>
      </c>
      <c r="CF865" s="145">
        <v>0</v>
      </c>
      <c r="CG865" s="145">
        <v>0</v>
      </c>
      <c r="CH865" s="134" t="s">
        <v>132</v>
      </c>
      <c r="CI865" s="145"/>
      <c r="CJ865" s="158"/>
      <c r="CK865" s="149"/>
      <c r="CL865" s="144">
        <v>0</v>
      </c>
      <c r="CM865" s="145">
        <v>0</v>
      </c>
      <c r="CN865" s="145">
        <v>0</v>
      </c>
      <c r="CO865" s="134" t="s">
        <v>132</v>
      </c>
      <c r="CP865" s="136"/>
      <c r="CQ865" s="133" t="s">
        <v>132</v>
      </c>
      <c r="CR865" s="134" t="s">
        <v>132</v>
      </c>
      <c r="CS865" s="112"/>
      <c r="CT865" s="134" t="s">
        <v>132</v>
      </c>
      <c r="CU865" s="135"/>
      <c r="CV865" s="135"/>
      <c r="CW865" s="136" t="s">
        <v>132</v>
      </c>
      <c r="CX865" s="137" t="s">
        <v>132</v>
      </c>
      <c r="CY865" s="137" t="s">
        <v>132</v>
      </c>
      <c r="CZ865" s="137" t="s">
        <v>132</v>
      </c>
      <c r="DA865" s="61"/>
      <c r="DB865" s="156" t="s">
        <v>2744</v>
      </c>
      <c r="DC865" s="138" t="s">
        <v>149</v>
      </c>
      <c r="DD865" s="139" t="s">
        <v>2735</v>
      </c>
      <c r="DE865" s="947" t="s">
        <v>160</v>
      </c>
    </row>
    <row r="866" spans="1:109" ht="27">
      <c r="A866" s="49"/>
      <c r="B866" s="59">
        <f t="shared" ca="1" si="13"/>
        <v>858</v>
      </c>
      <c r="C866" s="132" t="s">
        <v>331</v>
      </c>
      <c r="D866" s="150" t="s">
        <v>6804</v>
      </c>
      <c r="E866" s="65" t="s">
        <v>6805</v>
      </c>
      <c r="F866" s="116" t="s">
        <v>132</v>
      </c>
      <c r="G866" s="117" t="s">
        <v>132</v>
      </c>
      <c r="H866" s="27">
        <v>39539</v>
      </c>
      <c r="I866" s="73" t="s">
        <v>477</v>
      </c>
      <c r="J866" s="67" t="s">
        <v>6806</v>
      </c>
      <c r="K866" s="61" t="s">
        <v>477</v>
      </c>
      <c r="L866" s="112" t="s">
        <v>6807</v>
      </c>
      <c r="M866" s="118" t="s">
        <v>132</v>
      </c>
      <c r="N866" s="65" t="s">
        <v>2129</v>
      </c>
      <c r="O866" s="67" t="s">
        <v>6808</v>
      </c>
      <c r="P866" s="61" t="s">
        <v>2831</v>
      </c>
      <c r="Q866" s="112"/>
      <c r="R866" s="151">
        <v>0</v>
      </c>
      <c r="S866" s="144">
        <v>0</v>
      </c>
      <c r="T866" s="282"/>
      <c r="U866" s="159"/>
      <c r="V866" s="282"/>
      <c r="W866" s="159"/>
      <c r="X866" s="114"/>
      <c r="Y866" s="159"/>
      <c r="Z866" s="114"/>
      <c r="AA866" s="159"/>
      <c r="AB866" s="114"/>
      <c r="AC866" s="159"/>
      <c r="AD866" s="114"/>
      <c r="AE866" s="159"/>
      <c r="AF866" s="114"/>
      <c r="AG866" s="159"/>
      <c r="AH866" s="114"/>
      <c r="AI866" s="159"/>
      <c r="AJ866" s="114"/>
      <c r="AK866" s="159"/>
      <c r="AL866" s="114"/>
      <c r="AM866" s="159"/>
      <c r="AN866" s="144">
        <v>3</v>
      </c>
      <c r="AO866" s="157">
        <v>1</v>
      </c>
      <c r="AP866" s="130">
        <v>0</v>
      </c>
      <c r="AQ866" s="212">
        <v>3</v>
      </c>
      <c r="AR866" s="66">
        <v>0</v>
      </c>
      <c r="AS866" s="120">
        <v>0</v>
      </c>
      <c r="AT866" s="121">
        <v>0</v>
      </c>
      <c r="AU866" s="66">
        <v>0</v>
      </c>
      <c r="AV866" s="122">
        <v>0</v>
      </c>
      <c r="AW866" s="121">
        <v>0</v>
      </c>
      <c r="AX866" s="66">
        <v>2</v>
      </c>
      <c r="AY866" s="122">
        <v>0.5</v>
      </c>
      <c r="AZ866" s="121">
        <v>0</v>
      </c>
      <c r="BA866" s="66">
        <v>1</v>
      </c>
      <c r="BB866" s="122">
        <v>0.5</v>
      </c>
      <c r="BC866" s="121">
        <v>0</v>
      </c>
      <c r="BD866" s="66">
        <v>0</v>
      </c>
      <c r="BE866" s="122">
        <v>0</v>
      </c>
      <c r="BF866" s="113">
        <v>1</v>
      </c>
      <c r="BG866" s="66">
        <v>0</v>
      </c>
      <c r="BH866" s="66">
        <v>0</v>
      </c>
      <c r="BI866" s="151">
        <v>3</v>
      </c>
      <c r="BJ866" s="143">
        <v>5</v>
      </c>
      <c r="BK866" s="154">
        <v>0</v>
      </c>
      <c r="BL866" s="144">
        <v>0</v>
      </c>
      <c r="BM866" s="135">
        <v>0</v>
      </c>
      <c r="BN866" s="145">
        <v>0</v>
      </c>
      <c r="BO866" s="135">
        <v>0</v>
      </c>
      <c r="BP866" s="146">
        <v>0</v>
      </c>
      <c r="BQ866" s="135">
        <v>0</v>
      </c>
      <c r="BR866" s="145">
        <v>0</v>
      </c>
      <c r="BS866" s="135">
        <v>0</v>
      </c>
      <c r="BT866" s="155">
        <v>0</v>
      </c>
      <c r="BU866" s="149">
        <v>0</v>
      </c>
      <c r="BV866" s="144">
        <v>0</v>
      </c>
      <c r="BW866" s="145">
        <v>0</v>
      </c>
      <c r="BX866" s="146">
        <v>0</v>
      </c>
      <c r="BY866" s="147" t="s">
        <v>132</v>
      </c>
      <c r="BZ866" s="144">
        <v>0</v>
      </c>
      <c r="CA866" s="145">
        <v>0</v>
      </c>
      <c r="CB866" s="145">
        <v>0</v>
      </c>
      <c r="CC866" s="145">
        <v>0</v>
      </c>
      <c r="CD866" s="144">
        <v>0</v>
      </c>
      <c r="CE866" s="145">
        <v>0</v>
      </c>
      <c r="CF866" s="145">
        <v>0</v>
      </c>
      <c r="CG866" s="145">
        <v>0</v>
      </c>
      <c r="CH866" s="134" t="s">
        <v>132</v>
      </c>
      <c r="CI866" s="145"/>
      <c r="CJ866" s="148"/>
      <c r="CK866" s="149"/>
      <c r="CL866" s="144">
        <v>0</v>
      </c>
      <c r="CM866" s="145">
        <v>0</v>
      </c>
      <c r="CN866" s="145">
        <v>0</v>
      </c>
      <c r="CO866" s="134" t="s">
        <v>132</v>
      </c>
      <c r="CP866" s="136"/>
      <c r="CQ866" s="133" t="s">
        <v>132</v>
      </c>
      <c r="CR866" s="134" t="s">
        <v>127</v>
      </c>
      <c r="CS866" s="112" t="s">
        <v>6809</v>
      </c>
      <c r="CT866" s="134" t="s">
        <v>132</v>
      </c>
      <c r="CU866" s="135"/>
      <c r="CV866" s="135"/>
      <c r="CW866" s="136" t="s">
        <v>132</v>
      </c>
      <c r="CX866" s="137" t="s">
        <v>132</v>
      </c>
      <c r="CY866" s="137" t="s">
        <v>132</v>
      </c>
      <c r="CZ866" s="137" t="s">
        <v>132</v>
      </c>
      <c r="DA866" s="61"/>
      <c r="DB866" s="156" t="s">
        <v>2744</v>
      </c>
      <c r="DC866" s="138" t="s">
        <v>149</v>
      </c>
      <c r="DD866" s="139" t="s">
        <v>2735</v>
      </c>
      <c r="DE866" s="947" t="s">
        <v>3382</v>
      </c>
    </row>
    <row r="867" spans="1:109" ht="27">
      <c r="A867" s="49"/>
      <c r="B867" s="59">
        <f t="shared" ca="1" si="13"/>
        <v>859</v>
      </c>
      <c r="C867" s="132" t="s">
        <v>331</v>
      </c>
      <c r="D867" s="150" t="s">
        <v>6810</v>
      </c>
      <c r="E867" s="65" t="s">
        <v>6811</v>
      </c>
      <c r="F867" s="116" t="s">
        <v>132</v>
      </c>
      <c r="G867" s="117" t="s">
        <v>132</v>
      </c>
      <c r="H867" s="27">
        <v>34759</v>
      </c>
      <c r="I867" s="65" t="s">
        <v>477</v>
      </c>
      <c r="J867" s="67" t="s">
        <v>6812</v>
      </c>
      <c r="K867" s="61" t="s">
        <v>479</v>
      </c>
      <c r="L867" s="112"/>
      <c r="M867" s="118" t="s">
        <v>132</v>
      </c>
      <c r="N867" s="65" t="s">
        <v>6813</v>
      </c>
      <c r="O867" s="67" t="s">
        <v>6814</v>
      </c>
      <c r="P867" s="61" t="s">
        <v>2743</v>
      </c>
      <c r="Q867" s="112"/>
      <c r="R867" s="151">
        <v>0</v>
      </c>
      <c r="S867" s="144">
        <v>0</v>
      </c>
      <c r="T867" s="282"/>
      <c r="U867" s="159"/>
      <c r="V867" s="282"/>
      <c r="W867" s="159"/>
      <c r="X867" s="114"/>
      <c r="Y867" s="159"/>
      <c r="Z867" s="114"/>
      <c r="AA867" s="159"/>
      <c r="AB867" s="114"/>
      <c r="AC867" s="159"/>
      <c r="AD867" s="114"/>
      <c r="AE867" s="159"/>
      <c r="AF867" s="114"/>
      <c r="AG867" s="159"/>
      <c r="AH867" s="114"/>
      <c r="AI867" s="159"/>
      <c r="AJ867" s="114"/>
      <c r="AK867" s="159"/>
      <c r="AL867" s="114"/>
      <c r="AM867" s="159"/>
      <c r="AN867" s="144">
        <v>1</v>
      </c>
      <c r="AO867" s="161">
        <v>0.05</v>
      </c>
      <c r="AP867" s="130">
        <v>0</v>
      </c>
      <c r="AQ867" s="212">
        <v>0</v>
      </c>
      <c r="AR867" s="66">
        <v>0</v>
      </c>
      <c r="AS867" s="120">
        <v>0</v>
      </c>
      <c r="AT867" s="121">
        <v>0</v>
      </c>
      <c r="AU867" s="66">
        <v>0</v>
      </c>
      <c r="AV867" s="131">
        <v>0</v>
      </c>
      <c r="AW867" s="121">
        <v>0</v>
      </c>
      <c r="AX867" s="66">
        <v>1</v>
      </c>
      <c r="AY867" s="122">
        <v>0.05</v>
      </c>
      <c r="AZ867" s="121">
        <v>0</v>
      </c>
      <c r="BA867" s="66">
        <v>0</v>
      </c>
      <c r="BB867" s="122">
        <v>0</v>
      </c>
      <c r="BC867" s="121">
        <v>0</v>
      </c>
      <c r="BD867" s="66">
        <v>0</v>
      </c>
      <c r="BE867" s="122">
        <v>0</v>
      </c>
      <c r="BF867" s="113">
        <v>0</v>
      </c>
      <c r="BG867" s="66">
        <v>1</v>
      </c>
      <c r="BH867" s="66">
        <v>0.05</v>
      </c>
      <c r="BI867" s="151">
        <v>0.5</v>
      </c>
      <c r="BJ867" s="143">
        <v>3</v>
      </c>
      <c r="BK867" s="154">
        <v>0</v>
      </c>
      <c r="BL867" s="144">
        <v>0</v>
      </c>
      <c r="BM867" s="135">
        <v>0</v>
      </c>
      <c r="BN867" s="145">
        <v>0</v>
      </c>
      <c r="BO867" s="135">
        <v>0</v>
      </c>
      <c r="BP867" s="146">
        <v>0</v>
      </c>
      <c r="BQ867" s="135">
        <v>0</v>
      </c>
      <c r="BR867" s="145">
        <v>0</v>
      </c>
      <c r="BS867" s="135">
        <v>0</v>
      </c>
      <c r="BT867" s="155">
        <v>0</v>
      </c>
      <c r="BU867" s="149">
        <v>0</v>
      </c>
      <c r="BV867" s="144">
        <v>0</v>
      </c>
      <c r="BW867" s="145">
        <v>0</v>
      </c>
      <c r="BX867" s="146">
        <v>0</v>
      </c>
      <c r="BY867" s="147" t="s">
        <v>132</v>
      </c>
      <c r="BZ867" s="144">
        <v>0</v>
      </c>
      <c r="CA867" s="145">
        <v>0</v>
      </c>
      <c r="CB867" s="145">
        <v>0</v>
      </c>
      <c r="CC867" s="145">
        <v>0</v>
      </c>
      <c r="CD867" s="144">
        <v>0</v>
      </c>
      <c r="CE867" s="145">
        <v>0</v>
      </c>
      <c r="CF867" s="145">
        <v>0</v>
      </c>
      <c r="CG867" s="145">
        <v>0</v>
      </c>
      <c r="CH867" s="134" t="s">
        <v>132</v>
      </c>
      <c r="CI867" s="145"/>
      <c r="CJ867" s="148"/>
      <c r="CK867" s="149"/>
      <c r="CL867" s="144">
        <v>0</v>
      </c>
      <c r="CM867" s="145">
        <v>0</v>
      </c>
      <c r="CN867" s="145">
        <v>0</v>
      </c>
      <c r="CO867" s="134" t="s">
        <v>132</v>
      </c>
      <c r="CP867" s="136"/>
      <c r="CQ867" s="133" t="s">
        <v>132</v>
      </c>
      <c r="CR867" s="134" t="s">
        <v>127</v>
      </c>
      <c r="CS867" s="112" t="s">
        <v>6815</v>
      </c>
      <c r="CT867" s="134" t="s">
        <v>132</v>
      </c>
      <c r="CU867" s="135"/>
      <c r="CV867" s="135"/>
      <c r="CW867" s="136" t="s">
        <v>132</v>
      </c>
      <c r="CX867" s="137" t="s">
        <v>132</v>
      </c>
      <c r="CY867" s="137" t="s">
        <v>132</v>
      </c>
      <c r="CZ867" s="137" t="s">
        <v>132</v>
      </c>
      <c r="DA867" s="61"/>
      <c r="DB867" s="156" t="s">
        <v>2744</v>
      </c>
      <c r="DC867" s="138" t="s">
        <v>149</v>
      </c>
      <c r="DD867" s="139" t="s">
        <v>2735</v>
      </c>
      <c r="DE867" s="947" t="s">
        <v>160</v>
      </c>
    </row>
    <row r="868" spans="1:109">
      <c r="A868" s="49"/>
      <c r="B868" s="59">
        <f t="shared" ca="1" si="13"/>
        <v>860</v>
      </c>
      <c r="C868" s="132" t="s">
        <v>331</v>
      </c>
      <c r="D868" s="150" t="s">
        <v>6816</v>
      </c>
      <c r="E868" s="65" t="s">
        <v>6817</v>
      </c>
      <c r="F868" s="116" t="s">
        <v>132</v>
      </c>
      <c r="G868" s="117" t="s">
        <v>132</v>
      </c>
      <c r="H868" s="27">
        <v>38796</v>
      </c>
      <c r="I868" s="65" t="s">
        <v>477</v>
      </c>
      <c r="J868" s="67" t="s">
        <v>6818</v>
      </c>
      <c r="K868" s="61" t="s">
        <v>479</v>
      </c>
      <c r="L868" s="112"/>
      <c r="M868" s="118" t="s">
        <v>2727</v>
      </c>
      <c r="N868" s="65" t="s">
        <v>6819</v>
      </c>
      <c r="O868" s="67" t="s">
        <v>6820</v>
      </c>
      <c r="P868" s="61" t="s">
        <v>2831</v>
      </c>
      <c r="Q868" s="112"/>
      <c r="R868" s="151">
        <v>0</v>
      </c>
      <c r="S868" s="144">
        <v>1</v>
      </c>
      <c r="T868" s="282" t="s">
        <v>944</v>
      </c>
      <c r="U868" s="159">
        <v>1</v>
      </c>
      <c r="V868" s="282"/>
      <c r="W868" s="159"/>
      <c r="X868" s="114"/>
      <c r="Y868" s="159"/>
      <c r="Z868" s="114"/>
      <c r="AA868" s="159"/>
      <c r="AB868" s="114"/>
      <c r="AC868" s="159"/>
      <c r="AD868" s="114"/>
      <c r="AE868" s="159"/>
      <c r="AF868" s="114"/>
      <c r="AG868" s="159"/>
      <c r="AH868" s="114"/>
      <c r="AI868" s="159"/>
      <c r="AJ868" s="114"/>
      <c r="AK868" s="159"/>
      <c r="AL868" s="114"/>
      <c r="AM868" s="159"/>
      <c r="AN868" s="144">
        <v>2</v>
      </c>
      <c r="AO868" s="161">
        <v>0.1</v>
      </c>
      <c r="AP868" s="130">
        <v>0</v>
      </c>
      <c r="AQ868" s="212">
        <v>0</v>
      </c>
      <c r="AR868" s="66">
        <v>0</v>
      </c>
      <c r="AS868" s="120">
        <v>1</v>
      </c>
      <c r="AT868" s="121">
        <v>0</v>
      </c>
      <c r="AU868" s="66">
        <v>0</v>
      </c>
      <c r="AV868" s="122">
        <v>0</v>
      </c>
      <c r="AW868" s="121">
        <v>2</v>
      </c>
      <c r="AX868" s="66">
        <v>4</v>
      </c>
      <c r="AY868" s="122">
        <v>2</v>
      </c>
      <c r="AZ868" s="121">
        <v>0</v>
      </c>
      <c r="BA868" s="66">
        <v>0</v>
      </c>
      <c r="BB868" s="122">
        <v>0</v>
      </c>
      <c r="BC868" s="121">
        <v>1</v>
      </c>
      <c r="BD868" s="66">
        <v>0</v>
      </c>
      <c r="BE868" s="122">
        <v>0</v>
      </c>
      <c r="BF868" s="113">
        <v>2</v>
      </c>
      <c r="BG868" s="66">
        <v>1</v>
      </c>
      <c r="BH868" s="66">
        <v>1</v>
      </c>
      <c r="BI868" s="151">
        <v>5</v>
      </c>
      <c r="BJ868" s="143">
        <v>48</v>
      </c>
      <c r="BK868" s="154">
        <v>0</v>
      </c>
      <c r="BL868" s="144">
        <v>0</v>
      </c>
      <c r="BM868" s="135">
        <v>0</v>
      </c>
      <c r="BN868" s="145">
        <v>0</v>
      </c>
      <c r="BO868" s="135">
        <v>0</v>
      </c>
      <c r="BP868" s="146">
        <v>0</v>
      </c>
      <c r="BQ868" s="135">
        <v>0</v>
      </c>
      <c r="BR868" s="145">
        <v>0</v>
      </c>
      <c r="BS868" s="135">
        <v>0</v>
      </c>
      <c r="BT868" s="155">
        <v>0</v>
      </c>
      <c r="BU868" s="149">
        <v>0</v>
      </c>
      <c r="BV868" s="144">
        <v>0</v>
      </c>
      <c r="BW868" s="145">
        <v>0</v>
      </c>
      <c r="BX868" s="146">
        <v>0</v>
      </c>
      <c r="BY868" s="147" t="s">
        <v>132</v>
      </c>
      <c r="BZ868" s="144">
        <v>1</v>
      </c>
      <c r="CA868" s="145">
        <v>76</v>
      </c>
      <c r="CB868" s="145">
        <v>76</v>
      </c>
      <c r="CC868" s="145">
        <v>93</v>
      </c>
      <c r="CD868" s="144">
        <v>0</v>
      </c>
      <c r="CE868" s="145">
        <v>0</v>
      </c>
      <c r="CF868" s="145">
        <v>0</v>
      </c>
      <c r="CG868" s="145">
        <v>0</v>
      </c>
      <c r="CH868" s="134" t="s">
        <v>132</v>
      </c>
      <c r="CI868" s="145"/>
      <c r="CJ868" s="148"/>
      <c r="CK868" s="149"/>
      <c r="CL868" s="144">
        <v>0</v>
      </c>
      <c r="CM868" s="145">
        <v>0</v>
      </c>
      <c r="CN868" s="145">
        <v>0</v>
      </c>
      <c r="CO868" s="134" t="s">
        <v>132</v>
      </c>
      <c r="CP868" s="136"/>
      <c r="CQ868" s="133" t="s">
        <v>132</v>
      </c>
      <c r="CR868" s="134" t="s">
        <v>132</v>
      </c>
      <c r="CS868" s="112"/>
      <c r="CT868" s="134" t="s">
        <v>132</v>
      </c>
      <c r="CU868" s="135"/>
      <c r="CV868" s="135"/>
      <c r="CW868" s="136" t="s">
        <v>132</v>
      </c>
      <c r="CX868" s="137" t="s">
        <v>132</v>
      </c>
      <c r="CY868" s="137" t="s">
        <v>132</v>
      </c>
      <c r="CZ868" s="137" t="s">
        <v>132</v>
      </c>
      <c r="DA868" s="61"/>
      <c r="DB868" s="156" t="s">
        <v>3003</v>
      </c>
      <c r="DC868" s="138" t="s">
        <v>149</v>
      </c>
      <c r="DD868" s="139" t="s">
        <v>2735</v>
      </c>
      <c r="DE868" s="947" t="s">
        <v>6821</v>
      </c>
    </row>
    <row r="869" spans="1:109">
      <c r="A869" s="49"/>
      <c r="B869" s="59">
        <f t="shared" ca="1" si="13"/>
        <v>861</v>
      </c>
      <c r="C869" s="132" t="s">
        <v>331</v>
      </c>
      <c r="D869" s="150" t="s">
        <v>6822</v>
      </c>
      <c r="E869" s="65" t="s">
        <v>6823</v>
      </c>
      <c r="F869" s="116" t="s">
        <v>132</v>
      </c>
      <c r="G869" s="117" t="s">
        <v>132</v>
      </c>
      <c r="H869" s="27">
        <v>38796</v>
      </c>
      <c r="I869" s="65" t="s">
        <v>477</v>
      </c>
      <c r="J869" s="67" t="s">
        <v>6818</v>
      </c>
      <c r="K869" s="61" t="s">
        <v>479</v>
      </c>
      <c r="L869" s="112"/>
      <c r="M869" s="118" t="s">
        <v>132</v>
      </c>
      <c r="N869" s="65" t="s">
        <v>6819</v>
      </c>
      <c r="O869" s="67" t="s">
        <v>6824</v>
      </c>
      <c r="P869" s="61" t="s">
        <v>2831</v>
      </c>
      <c r="Q869" s="112"/>
      <c r="R869" s="151">
        <v>0</v>
      </c>
      <c r="S869" s="144">
        <v>0</v>
      </c>
      <c r="T869" s="282"/>
      <c r="U869" s="159"/>
      <c r="V869" s="282"/>
      <c r="W869" s="159"/>
      <c r="X869" s="114"/>
      <c r="Y869" s="159"/>
      <c r="Z869" s="114"/>
      <c r="AA869" s="159"/>
      <c r="AB869" s="114"/>
      <c r="AC869" s="159"/>
      <c r="AD869" s="114"/>
      <c r="AE869" s="159"/>
      <c r="AF869" s="114"/>
      <c r="AG869" s="159"/>
      <c r="AH869" s="114"/>
      <c r="AI869" s="159"/>
      <c r="AJ869" s="114"/>
      <c r="AK869" s="159"/>
      <c r="AL869" s="114"/>
      <c r="AM869" s="159"/>
      <c r="AN869" s="144">
        <v>1</v>
      </c>
      <c r="AO869" s="161">
        <v>0.03</v>
      </c>
      <c r="AP869" s="130">
        <v>0</v>
      </c>
      <c r="AQ869" s="212">
        <v>0</v>
      </c>
      <c r="AR869" s="66">
        <v>0</v>
      </c>
      <c r="AS869" s="120">
        <v>1</v>
      </c>
      <c r="AT869" s="121">
        <v>0</v>
      </c>
      <c r="AU869" s="66">
        <v>0</v>
      </c>
      <c r="AV869" s="122">
        <v>0</v>
      </c>
      <c r="AW869" s="121">
        <v>1</v>
      </c>
      <c r="AX869" s="66">
        <v>0</v>
      </c>
      <c r="AY869" s="122">
        <v>0</v>
      </c>
      <c r="AZ869" s="121">
        <v>0</v>
      </c>
      <c r="BA869" s="66">
        <v>0</v>
      </c>
      <c r="BB869" s="122">
        <v>0</v>
      </c>
      <c r="BC869" s="121">
        <v>0</v>
      </c>
      <c r="BD869" s="66">
        <v>0</v>
      </c>
      <c r="BE869" s="122">
        <v>0</v>
      </c>
      <c r="BF869" s="113">
        <v>0.03</v>
      </c>
      <c r="BG869" s="66">
        <v>0</v>
      </c>
      <c r="BH869" s="66">
        <v>0</v>
      </c>
      <c r="BI869" s="151">
        <v>0.25</v>
      </c>
      <c r="BJ869" s="143">
        <v>3</v>
      </c>
      <c r="BK869" s="154">
        <v>0</v>
      </c>
      <c r="BL869" s="144">
        <v>0</v>
      </c>
      <c r="BM869" s="135">
        <v>0</v>
      </c>
      <c r="BN869" s="145">
        <v>0</v>
      </c>
      <c r="BO869" s="135">
        <v>0</v>
      </c>
      <c r="BP869" s="146">
        <v>0</v>
      </c>
      <c r="BQ869" s="135">
        <v>0</v>
      </c>
      <c r="BR869" s="145">
        <v>0</v>
      </c>
      <c r="BS869" s="135">
        <v>0</v>
      </c>
      <c r="BT869" s="155">
        <v>0</v>
      </c>
      <c r="BU869" s="149">
        <v>0</v>
      </c>
      <c r="BV869" s="144">
        <v>0</v>
      </c>
      <c r="BW869" s="145">
        <v>0</v>
      </c>
      <c r="BX869" s="146">
        <v>0</v>
      </c>
      <c r="BY869" s="147" t="s">
        <v>132</v>
      </c>
      <c r="BZ869" s="144">
        <v>0</v>
      </c>
      <c r="CA869" s="145">
        <v>0</v>
      </c>
      <c r="CB869" s="145">
        <v>0</v>
      </c>
      <c r="CC869" s="145">
        <v>0</v>
      </c>
      <c r="CD869" s="144">
        <v>0</v>
      </c>
      <c r="CE869" s="145">
        <v>0</v>
      </c>
      <c r="CF869" s="145">
        <v>0</v>
      </c>
      <c r="CG869" s="145">
        <v>0</v>
      </c>
      <c r="CH869" s="134" t="s">
        <v>132</v>
      </c>
      <c r="CI869" s="145"/>
      <c r="CJ869" s="148"/>
      <c r="CK869" s="149"/>
      <c r="CL869" s="144">
        <v>0</v>
      </c>
      <c r="CM869" s="145">
        <v>0</v>
      </c>
      <c r="CN869" s="145">
        <v>0</v>
      </c>
      <c r="CO869" s="134" t="s">
        <v>132</v>
      </c>
      <c r="CP869" s="136"/>
      <c r="CQ869" s="133" t="s">
        <v>132</v>
      </c>
      <c r="CR869" s="134" t="s">
        <v>132</v>
      </c>
      <c r="CS869" s="112"/>
      <c r="CT869" s="134" t="s">
        <v>132</v>
      </c>
      <c r="CU869" s="135"/>
      <c r="CV869" s="135"/>
      <c r="CW869" s="136" t="s">
        <v>132</v>
      </c>
      <c r="CX869" s="137" t="s">
        <v>132</v>
      </c>
      <c r="CY869" s="137" t="s">
        <v>132</v>
      </c>
      <c r="CZ869" s="137" t="s">
        <v>132</v>
      </c>
      <c r="DA869" s="61"/>
      <c r="DB869" s="156" t="s">
        <v>3003</v>
      </c>
      <c r="DC869" s="138" t="s">
        <v>149</v>
      </c>
      <c r="DD869" s="139" t="s">
        <v>2735</v>
      </c>
      <c r="DE869" s="947" t="s">
        <v>150</v>
      </c>
    </row>
    <row r="870" spans="1:109">
      <c r="A870" s="49"/>
      <c r="B870" s="59">
        <f t="shared" ca="1" si="13"/>
        <v>862</v>
      </c>
      <c r="C870" s="132" t="s">
        <v>331</v>
      </c>
      <c r="D870" s="150" t="s">
        <v>6825</v>
      </c>
      <c r="E870" s="65" t="s">
        <v>6826</v>
      </c>
      <c r="F870" s="116" t="s">
        <v>132</v>
      </c>
      <c r="G870" s="117" t="s">
        <v>132</v>
      </c>
      <c r="H870" s="27">
        <v>38261</v>
      </c>
      <c r="I870" s="65" t="s">
        <v>477</v>
      </c>
      <c r="J870" s="67" t="s">
        <v>6827</v>
      </c>
      <c r="K870" s="61" t="s">
        <v>479</v>
      </c>
      <c r="L870" s="112"/>
      <c r="M870" s="118" t="s">
        <v>2727</v>
      </c>
      <c r="N870" s="73" t="s">
        <v>6828</v>
      </c>
      <c r="O870" s="67" t="s">
        <v>6829</v>
      </c>
      <c r="P870" s="61" t="s">
        <v>2831</v>
      </c>
      <c r="Q870" s="112"/>
      <c r="R870" s="151">
        <v>0</v>
      </c>
      <c r="S870" s="144">
        <v>1</v>
      </c>
      <c r="T870" s="282" t="s">
        <v>944</v>
      </c>
      <c r="U870" s="159">
        <v>33</v>
      </c>
      <c r="V870" s="282"/>
      <c r="W870" s="159"/>
      <c r="X870" s="114"/>
      <c r="Y870" s="159"/>
      <c r="Z870" s="114"/>
      <c r="AA870" s="159"/>
      <c r="AB870" s="114"/>
      <c r="AC870" s="159"/>
      <c r="AD870" s="114"/>
      <c r="AE870" s="159"/>
      <c r="AF870" s="114"/>
      <c r="AG870" s="159"/>
      <c r="AH870" s="114"/>
      <c r="AI870" s="159"/>
      <c r="AJ870" s="114"/>
      <c r="AK870" s="159"/>
      <c r="AL870" s="114"/>
      <c r="AM870" s="159"/>
      <c r="AN870" s="144">
        <v>0</v>
      </c>
      <c r="AO870" s="161">
        <v>0</v>
      </c>
      <c r="AP870" s="130">
        <v>0</v>
      </c>
      <c r="AQ870" s="212">
        <v>0</v>
      </c>
      <c r="AR870" s="66">
        <v>0</v>
      </c>
      <c r="AS870" s="120">
        <v>0</v>
      </c>
      <c r="AT870" s="121">
        <v>0</v>
      </c>
      <c r="AU870" s="66">
        <v>0</v>
      </c>
      <c r="AV870" s="122">
        <v>0</v>
      </c>
      <c r="AW870" s="121">
        <v>2</v>
      </c>
      <c r="AX870" s="66">
        <v>1</v>
      </c>
      <c r="AY870" s="122">
        <v>0.81299999999999994</v>
      </c>
      <c r="AZ870" s="121">
        <v>0</v>
      </c>
      <c r="BA870" s="66">
        <v>0</v>
      </c>
      <c r="BB870" s="122">
        <v>0</v>
      </c>
      <c r="BC870" s="121">
        <v>0</v>
      </c>
      <c r="BD870" s="66">
        <v>0</v>
      </c>
      <c r="BE870" s="122">
        <v>0</v>
      </c>
      <c r="BF870" s="113">
        <v>1</v>
      </c>
      <c r="BG870" s="66">
        <v>0</v>
      </c>
      <c r="BH870" s="66">
        <v>0</v>
      </c>
      <c r="BI870" s="151">
        <v>4</v>
      </c>
      <c r="BJ870" s="143">
        <v>10</v>
      </c>
      <c r="BK870" s="154">
        <v>0</v>
      </c>
      <c r="BL870" s="144">
        <v>0</v>
      </c>
      <c r="BM870" s="135">
        <v>0</v>
      </c>
      <c r="BN870" s="145">
        <v>0</v>
      </c>
      <c r="BO870" s="135">
        <v>0</v>
      </c>
      <c r="BP870" s="146">
        <v>0</v>
      </c>
      <c r="BQ870" s="135">
        <v>0</v>
      </c>
      <c r="BR870" s="145">
        <v>0</v>
      </c>
      <c r="BS870" s="135">
        <v>0</v>
      </c>
      <c r="BT870" s="155">
        <v>0</v>
      </c>
      <c r="BU870" s="149">
        <v>0</v>
      </c>
      <c r="BV870" s="144">
        <v>0</v>
      </c>
      <c r="BW870" s="145">
        <v>0</v>
      </c>
      <c r="BX870" s="146">
        <v>0</v>
      </c>
      <c r="BY870" s="147" t="s">
        <v>132</v>
      </c>
      <c r="BZ870" s="144">
        <v>0</v>
      </c>
      <c r="CA870" s="145">
        <v>0</v>
      </c>
      <c r="CB870" s="145">
        <v>0</v>
      </c>
      <c r="CC870" s="145">
        <v>0</v>
      </c>
      <c r="CD870" s="144">
        <v>0</v>
      </c>
      <c r="CE870" s="145">
        <v>0</v>
      </c>
      <c r="CF870" s="145">
        <v>0</v>
      </c>
      <c r="CG870" s="145">
        <v>0</v>
      </c>
      <c r="CH870" s="134" t="s">
        <v>132</v>
      </c>
      <c r="CI870" s="145"/>
      <c r="CJ870" s="148"/>
      <c r="CK870" s="149"/>
      <c r="CL870" s="144">
        <v>0</v>
      </c>
      <c r="CM870" s="145">
        <v>0</v>
      </c>
      <c r="CN870" s="145">
        <v>0</v>
      </c>
      <c r="CO870" s="134" t="s">
        <v>132</v>
      </c>
      <c r="CP870" s="136"/>
      <c r="CQ870" s="133" t="s">
        <v>132</v>
      </c>
      <c r="CR870" s="134" t="s">
        <v>132</v>
      </c>
      <c r="CS870" s="112"/>
      <c r="CT870" s="134" t="s">
        <v>132</v>
      </c>
      <c r="CU870" s="135"/>
      <c r="CV870" s="135"/>
      <c r="CW870" s="136" t="s">
        <v>132</v>
      </c>
      <c r="CX870" s="137" t="s">
        <v>132</v>
      </c>
      <c r="CY870" s="137" t="s">
        <v>132</v>
      </c>
      <c r="CZ870" s="137" t="s">
        <v>132</v>
      </c>
      <c r="DA870" s="61"/>
      <c r="DB870" s="156" t="s">
        <v>2744</v>
      </c>
      <c r="DC870" s="138" t="s">
        <v>149</v>
      </c>
      <c r="DD870" s="139" t="s">
        <v>2736</v>
      </c>
      <c r="DE870" s="947" t="s">
        <v>160</v>
      </c>
    </row>
    <row r="871" spans="1:109">
      <c r="A871" s="49"/>
      <c r="B871" s="59">
        <f t="shared" ca="1" si="13"/>
        <v>863</v>
      </c>
      <c r="C871" s="132" t="s">
        <v>331</v>
      </c>
      <c r="D871" s="150" t="s">
        <v>6830</v>
      </c>
      <c r="E871" s="65" t="s">
        <v>6831</v>
      </c>
      <c r="F871" s="116" t="s">
        <v>132</v>
      </c>
      <c r="G871" s="117" t="s">
        <v>132</v>
      </c>
      <c r="H871" s="27">
        <v>38261</v>
      </c>
      <c r="I871" s="65" t="s">
        <v>477</v>
      </c>
      <c r="J871" s="67" t="s">
        <v>6827</v>
      </c>
      <c r="K871" s="61" t="s">
        <v>479</v>
      </c>
      <c r="L871" s="112"/>
      <c r="M871" s="118" t="s">
        <v>2727</v>
      </c>
      <c r="N871" s="65" t="s">
        <v>6828</v>
      </c>
      <c r="O871" s="67" t="s">
        <v>6832</v>
      </c>
      <c r="P871" s="61" t="s">
        <v>2831</v>
      </c>
      <c r="Q871" s="112"/>
      <c r="R871" s="151">
        <v>0</v>
      </c>
      <c r="S871" s="144">
        <v>0</v>
      </c>
      <c r="T871" s="282"/>
      <c r="U871" s="159"/>
      <c r="V871" s="282"/>
      <c r="W871" s="159"/>
      <c r="X871" s="114"/>
      <c r="Y871" s="159"/>
      <c r="Z871" s="114"/>
      <c r="AA871" s="159"/>
      <c r="AB871" s="114"/>
      <c r="AC871" s="159"/>
      <c r="AD871" s="114"/>
      <c r="AE871" s="159"/>
      <c r="AF871" s="114"/>
      <c r="AG871" s="159"/>
      <c r="AH871" s="114"/>
      <c r="AI871" s="159"/>
      <c r="AJ871" s="114"/>
      <c r="AK871" s="159"/>
      <c r="AL871" s="114"/>
      <c r="AM871" s="159"/>
      <c r="AN871" s="144">
        <v>1</v>
      </c>
      <c r="AO871" s="161">
        <v>9.4E-2</v>
      </c>
      <c r="AP871" s="130">
        <v>0</v>
      </c>
      <c r="AQ871" s="212">
        <v>0</v>
      </c>
      <c r="AR871" s="66">
        <v>0</v>
      </c>
      <c r="AS871" s="120">
        <v>0</v>
      </c>
      <c r="AT871" s="121">
        <v>0</v>
      </c>
      <c r="AU871" s="66">
        <v>0</v>
      </c>
      <c r="AV871" s="122">
        <v>0</v>
      </c>
      <c r="AW871" s="121">
        <v>0</v>
      </c>
      <c r="AX871" s="66">
        <v>3</v>
      </c>
      <c r="AY871" s="122">
        <v>9.4E-2</v>
      </c>
      <c r="AZ871" s="121">
        <v>0</v>
      </c>
      <c r="BA871" s="66">
        <v>0</v>
      </c>
      <c r="BB871" s="122">
        <v>0</v>
      </c>
      <c r="BC871" s="121">
        <v>0</v>
      </c>
      <c r="BD871" s="66">
        <v>0</v>
      </c>
      <c r="BE871" s="122">
        <v>0</v>
      </c>
      <c r="BF871" s="113">
        <v>0</v>
      </c>
      <c r="BG871" s="66">
        <v>1</v>
      </c>
      <c r="BH871" s="66">
        <v>9.4E-2</v>
      </c>
      <c r="BI871" s="151">
        <v>1</v>
      </c>
      <c r="BJ871" s="143">
        <v>3</v>
      </c>
      <c r="BK871" s="154">
        <v>0</v>
      </c>
      <c r="BL871" s="144">
        <v>0</v>
      </c>
      <c r="BM871" s="135">
        <v>0</v>
      </c>
      <c r="BN871" s="145">
        <v>0</v>
      </c>
      <c r="BO871" s="135">
        <v>0</v>
      </c>
      <c r="BP871" s="146">
        <v>0</v>
      </c>
      <c r="BQ871" s="135">
        <v>0</v>
      </c>
      <c r="BR871" s="145">
        <v>0</v>
      </c>
      <c r="BS871" s="135">
        <v>0</v>
      </c>
      <c r="BT871" s="155">
        <v>0</v>
      </c>
      <c r="BU871" s="149">
        <v>0</v>
      </c>
      <c r="BV871" s="144">
        <v>0</v>
      </c>
      <c r="BW871" s="145">
        <v>0</v>
      </c>
      <c r="BX871" s="146">
        <v>0</v>
      </c>
      <c r="BY871" s="147" t="s">
        <v>132</v>
      </c>
      <c r="BZ871" s="144">
        <v>0</v>
      </c>
      <c r="CA871" s="145">
        <v>0</v>
      </c>
      <c r="CB871" s="145">
        <v>0</v>
      </c>
      <c r="CC871" s="145">
        <v>0</v>
      </c>
      <c r="CD871" s="144">
        <v>0</v>
      </c>
      <c r="CE871" s="145">
        <v>0</v>
      </c>
      <c r="CF871" s="145">
        <v>0</v>
      </c>
      <c r="CG871" s="145">
        <v>0</v>
      </c>
      <c r="CH871" s="134" t="s">
        <v>132</v>
      </c>
      <c r="CI871" s="146"/>
      <c r="CJ871" s="148"/>
      <c r="CK871" s="149"/>
      <c r="CL871" s="144">
        <v>0</v>
      </c>
      <c r="CM871" s="145">
        <v>0</v>
      </c>
      <c r="CN871" s="145">
        <v>0</v>
      </c>
      <c r="CO871" s="134" t="s">
        <v>132</v>
      </c>
      <c r="CP871" s="136"/>
      <c r="CQ871" s="133" t="s">
        <v>132</v>
      </c>
      <c r="CR871" s="134" t="s">
        <v>132</v>
      </c>
      <c r="CS871" s="112"/>
      <c r="CT871" s="134" t="s">
        <v>132</v>
      </c>
      <c r="CU871" s="135"/>
      <c r="CV871" s="135"/>
      <c r="CW871" s="136" t="s">
        <v>132</v>
      </c>
      <c r="CX871" s="137" t="s">
        <v>132</v>
      </c>
      <c r="CY871" s="137" t="s">
        <v>132</v>
      </c>
      <c r="CZ871" s="137" t="s">
        <v>132</v>
      </c>
      <c r="DA871" s="61"/>
      <c r="DB871" s="156" t="s">
        <v>2744</v>
      </c>
      <c r="DC871" s="138" t="s">
        <v>149</v>
      </c>
      <c r="DD871" s="139" t="s">
        <v>2736</v>
      </c>
      <c r="DE871" s="947" t="s">
        <v>160</v>
      </c>
    </row>
    <row r="872" spans="1:109">
      <c r="A872" s="49"/>
      <c r="B872" s="59">
        <f t="shared" ca="1" si="13"/>
        <v>864</v>
      </c>
      <c r="C872" s="132" t="s">
        <v>331</v>
      </c>
      <c r="D872" s="150" t="s">
        <v>6833</v>
      </c>
      <c r="E872" s="65" t="s">
        <v>6834</v>
      </c>
      <c r="F872" s="116" t="s">
        <v>132</v>
      </c>
      <c r="G872" s="117" t="s">
        <v>132</v>
      </c>
      <c r="H872" s="27">
        <v>38261</v>
      </c>
      <c r="I872" s="65" t="s">
        <v>477</v>
      </c>
      <c r="J872" s="67" t="s">
        <v>6827</v>
      </c>
      <c r="K872" s="61" t="s">
        <v>479</v>
      </c>
      <c r="L872" s="112"/>
      <c r="M872" s="118" t="s">
        <v>2727</v>
      </c>
      <c r="N872" s="65" t="s">
        <v>6828</v>
      </c>
      <c r="O872" s="67" t="s">
        <v>6835</v>
      </c>
      <c r="P872" s="61" t="s">
        <v>2831</v>
      </c>
      <c r="Q872" s="112"/>
      <c r="R872" s="151">
        <v>0</v>
      </c>
      <c r="S872" s="144">
        <v>0</v>
      </c>
      <c r="T872" s="282"/>
      <c r="U872" s="159"/>
      <c r="V872" s="282"/>
      <c r="W872" s="159"/>
      <c r="X872" s="114"/>
      <c r="Y872" s="159"/>
      <c r="Z872" s="114"/>
      <c r="AA872" s="159"/>
      <c r="AB872" s="114"/>
      <c r="AC872" s="159"/>
      <c r="AD872" s="114"/>
      <c r="AE872" s="159"/>
      <c r="AF872" s="114"/>
      <c r="AG872" s="159"/>
      <c r="AH872" s="114"/>
      <c r="AI872" s="159"/>
      <c r="AJ872" s="114"/>
      <c r="AK872" s="159"/>
      <c r="AL872" s="114"/>
      <c r="AM872" s="159"/>
      <c r="AN872" s="144">
        <v>1</v>
      </c>
      <c r="AO872" s="161">
        <v>9.4E-2</v>
      </c>
      <c r="AP872" s="130">
        <v>0</v>
      </c>
      <c r="AQ872" s="212">
        <v>0</v>
      </c>
      <c r="AR872" s="66">
        <v>0</v>
      </c>
      <c r="AS872" s="120">
        <v>0</v>
      </c>
      <c r="AT872" s="121">
        <v>0</v>
      </c>
      <c r="AU872" s="66">
        <v>0</v>
      </c>
      <c r="AV872" s="122">
        <v>0</v>
      </c>
      <c r="AW872" s="121">
        <v>0</v>
      </c>
      <c r="AX872" s="66">
        <v>3</v>
      </c>
      <c r="AY872" s="122">
        <v>9.4E-2</v>
      </c>
      <c r="AZ872" s="121">
        <v>0</v>
      </c>
      <c r="BA872" s="66">
        <v>0</v>
      </c>
      <c r="BB872" s="122">
        <v>0</v>
      </c>
      <c r="BC872" s="121">
        <v>0</v>
      </c>
      <c r="BD872" s="66">
        <v>0</v>
      </c>
      <c r="BE872" s="122">
        <v>0</v>
      </c>
      <c r="BF872" s="113">
        <v>0</v>
      </c>
      <c r="BG872" s="66">
        <v>1</v>
      </c>
      <c r="BH872" s="66">
        <v>9.4E-2</v>
      </c>
      <c r="BI872" s="151">
        <v>1</v>
      </c>
      <c r="BJ872" s="143">
        <v>2</v>
      </c>
      <c r="BK872" s="154">
        <v>0</v>
      </c>
      <c r="BL872" s="144">
        <v>0</v>
      </c>
      <c r="BM872" s="135">
        <v>0</v>
      </c>
      <c r="BN872" s="145">
        <v>0</v>
      </c>
      <c r="BO872" s="135">
        <v>0</v>
      </c>
      <c r="BP872" s="146">
        <v>0</v>
      </c>
      <c r="BQ872" s="135">
        <v>0</v>
      </c>
      <c r="BR872" s="145">
        <v>0</v>
      </c>
      <c r="BS872" s="135">
        <v>0</v>
      </c>
      <c r="BT872" s="155">
        <v>0</v>
      </c>
      <c r="BU872" s="149">
        <v>0</v>
      </c>
      <c r="BV872" s="144">
        <v>0</v>
      </c>
      <c r="BW872" s="145">
        <v>1</v>
      </c>
      <c r="BX872" s="146">
        <v>1</v>
      </c>
      <c r="BY872" s="147" t="s">
        <v>132</v>
      </c>
      <c r="BZ872" s="144">
        <v>0</v>
      </c>
      <c r="CA872" s="145">
        <v>0</v>
      </c>
      <c r="CB872" s="145">
        <v>0</v>
      </c>
      <c r="CC872" s="145">
        <v>0</v>
      </c>
      <c r="CD872" s="144">
        <v>0</v>
      </c>
      <c r="CE872" s="145">
        <v>0</v>
      </c>
      <c r="CF872" s="145">
        <v>0</v>
      </c>
      <c r="CG872" s="145">
        <v>0</v>
      </c>
      <c r="CH872" s="134" t="s">
        <v>132</v>
      </c>
      <c r="CI872" s="145"/>
      <c r="CJ872" s="148"/>
      <c r="CK872" s="149"/>
      <c r="CL872" s="144">
        <v>0</v>
      </c>
      <c r="CM872" s="145">
        <v>0</v>
      </c>
      <c r="CN872" s="145">
        <v>0</v>
      </c>
      <c r="CO872" s="134" t="s">
        <v>132</v>
      </c>
      <c r="CP872" s="136"/>
      <c r="CQ872" s="133" t="s">
        <v>132</v>
      </c>
      <c r="CR872" s="134" t="s">
        <v>132</v>
      </c>
      <c r="CS872" s="112"/>
      <c r="CT872" s="134" t="s">
        <v>132</v>
      </c>
      <c r="CU872" s="135"/>
      <c r="CV872" s="135"/>
      <c r="CW872" s="136" t="s">
        <v>132</v>
      </c>
      <c r="CX872" s="137" t="s">
        <v>132</v>
      </c>
      <c r="CY872" s="137" t="s">
        <v>132</v>
      </c>
      <c r="CZ872" s="137" t="s">
        <v>132</v>
      </c>
      <c r="DA872" s="61"/>
      <c r="DB872" s="156" t="s">
        <v>2744</v>
      </c>
      <c r="DC872" s="138" t="s">
        <v>149</v>
      </c>
      <c r="DD872" s="139" t="s">
        <v>2736</v>
      </c>
      <c r="DE872" s="947" t="s">
        <v>160</v>
      </c>
    </row>
    <row r="873" spans="1:109" ht="40.5">
      <c r="A873" s="49"/>
      <c r="B873" s="59">
        <f t="shared" ca="1" si="13"/>
        <v>865</v>
      </c>
      <c r="C873" s="132" t="s">
        <v>331</v>
      </c>
      <c r="D873" s="150" t="s">
        <v>6836</v>
      </c>
      <c r="E873" s="65" t="s">
        <v>6837</v>
      </c>
      <c r="F873" s="116" t="s">
        <v>127</v>
      </c>
      <c r="G873" s="117" t="s">
        <v>132</v>
      </c>
      <c r="H873" s="27">
        <v>21373</v>
      </c>
      <c r="I873" s="65" t="s">
        <v>477</v>
      </c>
      <c r="J873" s="67" t="s">
        <v>6838</v>
      </c>
      <c r="K873" s="61" t="s">
        <v>479</v>
      </c>
      <c r="L873" s="112"/>
      <c r="M873" s="118" t="s">
        <v>2727</v>
      </c>
      <c r="N873" s="65" t="s">
        <v>6839</v>
      </c>
      <c r="O873" s="67" t="s">
        <v>6840</v>
      </c>
      <c r="P873" s="61" t="s">
        <v>2743</v>
      </c>
      <c r="Q873" s="112"/>
      <c r="R873" s="151">
        <v>0</v>
      </c>
      <c r="S873" s="144">
        <v>1</v>
      </c>
      <c r="T873" s="282" t="s">
        <v>1247</v>
      </c>
      <c r="U873" s="159">
        <v>10</v>
      </c>
      <c r="V873" s="282"/>
      <c r="W873" s="159"/>
      <c r="X873" s="114"/>
      <c r="Y873" s="159"/>
      <c r="Z873" s="114"/>
      <c r="AA873" s="159"/>
      <c r="AB873" s="114"/>
      <c r="AC873" s="159"/>
      <c r="AD873" s="114"/>
      <c r="AE873" s="159"/>
      <c r="AF873" s="114"/>
      <c r="AG873" s="159"/>
      <c r="AH873" s="114"/>
      <c r="AI873" s="159"/>
      <c r="AJ873" s="114"/>
      <c r="AK873" s="159"/>
      <c r="AL873" s="114"/>
      <c r="AM873" s="159"/>
      <c r="AN873" s="144">
        <v>0</v>
      </c>
      <c r="AO873" s="161">
        <v>0</v>
      </c>
      <c r="AP873" s="130">
        <v>3</v>
      </c>
      <c r="AQ873" s="212">
        <v>0</v>
      </c>
      <c r="AR873" s="66">
        <v>0</v>
      </c>
      <c r="AS873" s="120">
        <v>1</v>
      </c>
      <c r="AT873" s="121">
        <v>1</v>
      </c>
      <c r="AU873" s="66">
        <v>0</v>
      </c>
      <c r="AV873" s="122">
        <v>0</v>
      </c>
      <c r="AW873" s="121">
        <v>4</v>
      </c>
      <c r="AX873" s="66">
        <v>0</v>
      </c>
      <c r="AY873" s="122">
        <v>0</v>
      </c>
      <c r="AZ873" s="121">
        <v>0</v>
      </c>
      <c r="BA873" s="66">
        <v>0</v>
      </c>
      <c r="BB873" s="122">
        <v>0</v>
      </c>
      <c r="BC873" s="121">
        <v>8</v>
      </c>
      <c r="BD873" s="66">
        <v>0</v>
      </c>
      <c r="BE873" s="122">
        <v>0</v>
      </c>
      <c r="BF873" s="113">
        <v>6</v>
      </c>
      <c r="BG873" s="66">
        <v>0</v>
      </c>
      <c r="BH873" s="66">
        <v>0</v>
      </c>
      <c r="BI873" s="151">
        <v>5</v>
      </c>
      <c r="BJ873" s="143">
        <v>68</v>
      </c>
      <c r="BK873" s="154">
        <v>28</v>
      </c>
      <c r="BL873" s="144">
        <v>0</v>
      </c>
      <c r="BM873" s="135">
        <v>0</v>
      </c>
      <c r="BN873" s="145">
        <v>0</v>
      </c>
      <c r="BO873" s="135">
        <v>0</v>
      </c>
      <c r="BP873" s="146">
        <v>0</v>
      </c>
      <c r="BQ873" s="135">
        <v>0</v>
      </c>
      <c r="BR873" s="145">
        <v>0</v>
      </c>
      <c r="BS873" s="135">
        <v>0</v>
      </c>
      <c r="BT873" s="155">
        <v>0</v>
      </c>
      <c r="BU873" s="149">
        <v>0</v>
      </c>
      <c r="BV873" s="144">
        <v>0</v>
      </c>
      <c r="BW873" s="145">
        <v>1</v>
      </c>
      <c r="BX873" s="146">
        <v>1</v>
      </c>
      <c r="BY873" s="147" t="s">
        <v>132</v>
      </c>
      <c r="BZ873" s="144">
        <v>0</v>
      </c>
      <c r="CA873" s="145">
        <v>43</v>
      </c>
      <c r="CB873" s="145">
        <v>43</v>
      </c>
      <c r="CC873" s="145">
        <v>43</v>
      </c>
      <c r="CD873" s="144">
        <v>0</v>
      </c>
      <c r="CE873" s="145">
        <v>39</v>
      </c>
      <c r="CF873" s="145">
        <v>39</v>
      </c>
      <c r="CG873" s="145">
        <v>39</v>
      </c>
      <c r="CH873" s="134" t="s">
        <v>132</v>
      </c>
      <c r="CI873" s="145"/>
      <c r="CJ873" s="148"/>
      <c r="CK873" s="149"/>
      <c r="CL873" s="144">
        <v>0</v>
      </c>
      <c r="CM873" s="145">
        <v>0</v>
      </c>
      <c r="CN873" s="145">
        <v>0</v>
      </c>
      <c r="CO873" s="134" t="s">
        <v>132</v>
      </c>
      <c r="CP873" s="136"/>
      <c r="CQ873" s="133" t="s">
        <v>132</v>
      </c>
      <c r="CR873" s="134" t="s">
        <v>127</v>
      </c>
      <c r="CS873" s="112" t="s">
        <v>6841</v>
      </c>
      <c r="CT873" s="134" t="s">
        <v>132</v>
      </c>
      <c r="CU873" s="135"/>
      <c r="CV873" s="135"/>
      <c r="CW873" s="136" t="s">
        <v>132</v>
      </c>
      <c r="CX873" s="137" t="s">
        <v>132</v>
      </c>
      <c r="CY873" s="137" t="s">
        <v>132</v>
      </c>
      <c r="CZ873" s="137" t="s">
        <v>132</v>
      </c>
      <c r="DA873" s="61"/>
      <c r="DB873" s="156" t="s">
        <v>2744</v>
      </c>
      <c r="DC873" s="138" t="s">
        <v>149</v>
      </c>
      <c r="DD873" s="139" t="s">
        <v>2735</v>
      </c>
      <c r="DE873" s="947" t="s">
        <v>6842</v>
      </c>
    </row>
    <row r="874" spans="1:109" ht="54">
      <c r="A874" s="49"/>
      <c r="B874" s="59">
        <f t="shared" ca="1" si="13"/>
        <v>866</v>
      </c>
      <c r="C874" s="132" t="s">
        <v>331</v>
      </c>
      <c r="D874" s="150" t="s">
        <v>6843</v>
      </c>
      <c r="E874" s="65" t="s">
        <v>6844</v>
      </c>
      <c r="F874" s="116" t="s">
        <v>132</v>
      </c>
      <c r="G874" s="117" t="s">
        <v>132</v>
      </c>
      <c r="H874" s="27">
        <v>44652</v>
      </c>
      <c r="I874" s="65" t="s">
        <v>477</v>
      </c>
      <c r="J874" s="67" t="s">
        <v>6845</v>
      </c>
      <c r="K874" s="61" t="s">
        <v>479</v>
      </c>
      <c r="L874" s="112"/>
      <c r="M874" s="118" t="s">
        <v>2727</v>
      </c>
      <c r="N874" s="65" t="s">
        <v>6846</v>
      </c>
      <c r="O874" s="67" t="s">
        <v>6847</v>
      </c>
      <c r="P874" s="61" t="s">
        <v>2743</v>
      </c>
      <c r="Q874" s="112"/>
      <c r="R874" s="151">
        <v>0</v>
      </c>
      <c r="S874" s="144">
        <v>1</v>
      </c>
      <c r="T874" s="282" t="s">
        <v>6848</v>
      </c>
      <c r="U874" s="159">
        <v>40</v>
      </c>
      <c r="V874" s="282"/>
      <c r="W874" s="159"/>
      <c r="X874" s="114"/>
      <c r="Y874" s="159"/>
      <c r="Z874" s="114"/>
      <c r="AA874" s="159"/>
      <c r="AB874" s="114"/>
      <c r="AC874" s="159"/>
      <c r="AD874" s="114"/>
      <c r="AE874" s="159"/>
      <c r="AF874" s="114"/>
      <c r="AG874" s="159"/>
      <c r="AH874" s="114"/>
      <c r="AI874" s="159"/>
      <c r="AJ874" s="114"/>
      <c r="AK874" s="159"/>
      <c r="AL874" s="114"/>
      <c r="AM874" s="159"/>
      <c r="AN874" s="144">
        <v>0</v>
      </c>
      <c r="AO874" s="161">
        <v>0</v>
      </c>
      <c r="AP874" s="130">
        <v>0</v>
      </c>
      <c r="AQ874" s="212">
        <v>0</v>
      </c>
      <c r="AR874" s="66">
        <v>0</v>
      </c>
      <c r="AS874" s="120">
        <v>0</v>
      </c>
      <c r="AT874" s="121">
        <v>0</v>
      </c>
      <c r="AU874" s="66">
        <v>0</v>
      </c>
      <c r="AV874" s="122">
        <v>0</v>
      </c>
      <c r="AW874" s="121">
        <v>5</v>
      </c>
      <c r="AX874" s="66">
        <v>0</v>
      </c>
      <c r="AY874" s="122">
        <v>0</v>
      </c>
      <c r="AZ874" s="121">
        <v>0</v>
      </c>
      <c r="BA874" s="66">
        <v>0</v>
      </c>
      <c r="BB874" s="122">
        <v>0</v>
      </c>
      <c r="BC874" s="121">
        <v>0</v>
      </c>
      <c r="BD874" s="66">
        <v>0</v>
      </c>
      <c r="BE874" s="122">
        <v>0</v>
      </c>
      <c r="BF874" s="113">
        <v>4</v>
      </c>
      <c r="BG874" s="66">
        <v>0</v>
      </c>
      <c r="BH874" s="66">
        <v>0</v>
      </c>
      <c r="BI874" s="151">
        <v>5</v>
      </c>
      <c r="BJ874" s="143">
        <v>35</v>
      </c>
      <c r="BK874" s="154">
        <v>0</v>
      </c>
      <c r="BL874" s="144">
        <v>0</v>
      </c>
      <c r="BM874" s="135">
        <v>0</v>
      </c>
      <c r="BN874" s="145">
        <v>0</v>
      </c>
      <c r="BO874" s="135">
        <v>0</v>
      </c>
      <c r="BP874" s="146">
        <v>0</v>
      </c>
      <c r="BQ874" s="135">
        <v>0</v>
      </c>
      <c r="BR874" s="145">
        <v>0</v>
      </c>
      <c r="BS874" s="135">
        <v>0</v>
      </c>
      <c r="BT874" s="155">
        <v>0</v>
      </c>
      <c r="BU874" s="149">
        <v>0</v>
      </c>
      <c r="BV874" s="144">
        <v>0</v>
      </c>
      <c r="BW874" s="145">
        <v>0</v>
      </c>
      <c r="BX874" s="146">
        <v>0</v>
      </c>
      <c r="BY874" s="147" t="s">
        <v>132</v>
      </c>
      <c r="BZ874" s="144">
        <v>0</v>
      </c>
      <c r="CA874" s="145">
        <v>0</v>
      </c>
      <c r="CB874" s="145">
        <v>0</v>
      </c>
      <c r="CC874" s="145">
        <v>0</v>
      </c>
      <c r="CD874" s="144">
        <v>0</v>
      </c>
      <c r="CE874" s="145">
        <v>0</v>
      </c>
      <c r="CF874" s="145">
        <v>0</v>
      </c>
      <c r="CG874" s="145">
        <v>0</v>
      </c>
      <c r="CH874" s="134" t="s">
        <v>132</v>
      </c>
      <c r="CI874" s="145"/>
      <c r="CJ874" s="148"/>
      <c r="CK874" s="149"/>
      <c r="CL874" s="144">
        <v>0</v>
      </c>
      <c r="CM874" s="145">
        <v>0</v>
      </c>
      <c r="CN874" s="145">
        <v>0</v>
      </c>
      <c r="CO874" s="134" t="s">
        <v>132</v>
      </c>
      <c r="CP874" s="136"/>
      <c r="CQ874" s="133" t="s">
        <v>132</v>
      </c>
      <c r="CR874" s="134" t="s">
        <v>132</v>
      </c>
      <c r="CS874" s="112"/>
      <c r="CT874" s="134" t="s">
        <v>132</v>
      </c>
      <c r="CU874" s="135"/>
      <c r="CV874" s="135"/>
      <c r="CW874" s="136" t="s">
        <v>132</v>
      </c>
      <c r="CX874" s="137" t="s">
        <v>132</v>
      </c>
      <c r="CY874" s="137" t="s">
        <v>132</v>
      </c>
      <c r="CZ874" s="137" t="s">
        <v>132</v>
      </c>
      <c r="DA874" s="61"/>
      <c r="DB874" s="156" t="s">
        <v>2744</v>
      </c>
      <c r="DC874" s="138" t="s">
        <v>149</v>
      </c>
      <c r="DD874" s="139" t="s">
        <v>2735</v>
      </c>
      <c r="DE874" s="947" t="s">
        <v>6849</v>
      </c>
    </row>
    <row r="875" spans="1:109">
      <c r="A875" s="49"/>
      <c r="B875" s="59">
        <f t="shared" ca="1" si="13"/>
        <v>867</v>
      </c>
      <c r="C875" s="132" t="s">
        <v>331</v>
      </c>
      <c r="D875" s="150" t="s">
        <v>6850</v>
      </c>
      <c r="E875" s="65" t="s">
        <v>6851</v>
      </c>
      <c r="F875" s="116" t="s">
        <v>132</v>
      </c>
      <c r="G875" s="117" t="s">
        <v>132</v>
      </c>
      <c r="H875" s="27">
        <v>40998</v>
      </c>
      <c r="I875" s="65" t="s">
        <v>477</v>
      </c>
      <c r="J875" s="67" t="s">
        <v>6852</v>
      </c>
      <c r="K875" s="61" t="s">
        <v>528</v>
      </c>
      <c r="L875" s="112" t="s">
        <v>6853</v>
      </c>
      <c r="M875" s="118" t="s">
        <v>132</v>
      </c>
      <c r="N875" s="65" t="s">
        <v>6854</v>
      </c>
      <c r="O875" s="67" t="s">
        <v>6855</v>
      </c>
      <c r="P875" s="61" t="s">
        <v>2831</v>
      </c>
      <c r="Q875" s="112"/>
      <c r="R875" s="151">
        <v>0</v>
      </c>
      <c r="S875" s="144">
        <v>0</v>
      </c>
      <c r="T875" s="282"/>
      <c r="U875" s="159"/>
      <c r="V875" s="282"/>
      <c r="W875" s="159"/>
      <c r="X875" s="114"/>
      <c r="Y875" s="159"/>
      <c r="Z875" s="114"/>
      <c r="AA875" s="159"/>
      <c r="AB875" s="114"/>
      <c r="AC875" s="159"/>
      <c r="AD875" s="114"/>
      <c r="AE875" s="159"/>
      <c r="AF875" s="114"/>
      <c r="AG875" s="159"/>
      <c r="AH875" s="114"/>
      <c r="AI875" s="159"/>
      <c r="AJ875" s="114"/>
      <c r="AK875" s="159"/>
      <c r="AL875" s="114"/>
      <c r="AM875" s="159"/>
      <c r="AN875" s="144">
        <v>2</v>
      </c>
      <c r="AO875" s="161">
        <v>0.25</v>
      </c>
      <c r="AP875" s="130">
        <v>0</v>
      </c>
      <c r="AQ875" s="212">
        <v>0</v>
      </c>
      <c r="AR875" s="66">
        <v>0</v>
      </c>
      <c r="AS875" s="120">
        <v>0</v>
      </c>
      <c r="AT875" s="121">
        <v>0</v>
      </c>
      <c r="AU875" s="66">
        <v>0</v>
      </c>
      <c r="AV875" s="122">
        <v>0</v>
      </c>
      <c r="AW875" s="121">
        <v>0</v>
      </c>
      <c r="AX875" s="66">
        <v>2</v>
      </c>
      <c r="AY875" s="122">
        <v>0.25</v>
      </c>
      <c r="AZ875" s="121">
        <v>0</v>
      </c>
      <c r="BA875" s="66">
        <v>0</v>
      </c>
      <c r="BB875" s="122">
        <v>0</v>
      </c>
      <c r="BC875" s="121">
        <v>0</v>
      </c>
      <c r="BD875" s="66">
        <v>0</v>
      </c>
      <c r="BE875" s="122">
        <v>0</v>
      </c>
      <c r="BF875" s="113">
        <v>0</v>
      </c>
      <c r="BG875" s="66">
        <v>1</v>
      </c>
      <c r="BH875" s="66">
        <v>0.25</v>
      </c>
      <c r="BI875" s="151">
        <v>2</v>
      </c>
      <c r="BJ875" s="143">
        <v>6</v>
      </c>
      <c r="BK875" s="154">
        <v>0</v>
      </c>
      <c r="BL875" s="144">
        <v>0</v>
      </c>
      <c r="BM875" s="135">
        <v>0</v>
      </c>
      <c r="BN875" s="145">
        <v>0</v>
      </c>
      <c r="BO875" s="135">
        <v>0</v>
      </c>
      <c r="BP875" s="146">
        <v>0</v>
      </c>
      <c r="BQ875" s="135">
        <v>0</v>
      </c>
      <c r="BR875" s="145">
        <v>0</v>
      </c>
      <c r="BS875" s="135">
        <v>0</v>
      </c>
      <c r="BT875" s="155">
        <v>0</v>
      </c>
      <c r="BU875" s="149">
        <v>0</v>
      </c>
      <c r="BV875" s="144">
        <v>0</v>
      </c>
      <c r="BW875" s="145">
        <v>0</v>
      </c>
      <c r="BX875" s="146">
        <v>0</v>
      </c>
      <c r="BY875" s="147" t="s">
        <v>132</v>
      </c>
      <c r="BZ875" s="144">
        <v>0</v>
      </c>
      <c r="CA875" s="145">
        <v>0</v>
      </c>
      <c r="CB875" s="145">
        <v>0</v>
      </c>
      <c r="CC875" s="145">
        <v>0</v>
      </c>
      <c r="CD875" s="144">
        <v>0</v>
      </c>
      <c r="CE875" s="145">
        <v>0</v>
      </c>
      <c r="CF875" s="145">
        <v>0</v>
      </c>
      <c r="CG875" s="145">
        <v>0</v>
      </c>
      <c r="CH875" s="134" t="s">
        <v>132</v>
      </c>
      <c r="CI875" s="145"/>
      <c r="CJ875" s="148"/>
      <c r="CK875" s="149"/>
      <c r="CL875" s="144">
        <v>0</v>
      </c>
      <c r="CM875" s="145">
        <v>0</v>
      </c>
      <c r="CN875" s="145">
        <v>0</v>
      </c>
      <c r="CO875" s="134" t="s">
        <v>132</v>
      </c>
      <c r="CP875" s="136"/>
      <c r="CQ875" s="133" t="s">
        <v>132</v>
      </c>
      <c r="CR875" s="134" t="s">
        <v>132</v>
      </c>
      <c r="CS875" s="112"/>
      <c r="CT875" s="134" t="s">
        <v>132</v>
      </c>
      <c r="CU875" s="135"/>
      <c r="CV875" s="135"/>
      <c r="CW875" s="136" t="s">
        <v>132</v>
      </c>
      <c r="CX875" s="137" t="s">
        <v>132</v>
      </c>
      <c r="CY875" s="137" t="s">
        <v>132</v>
      </c>
      <c r="CZ875" s="137" t="s">
        <v>132</v>
      </c>
      <c r="DA875" s="61"/>
      <c r="DB875" s="156" t="s">
        <v>2744</v>
      </c>
      <c r="DC875" s="138" t="s">
        <v>137</v>
      </c>
      <c r="DD875" s="139" t="s">
        <v>2736</v>
      </c>
      <c r="DE875" s="947" t="s">
        <v>8451</v>
      </c>
    </row>
    <row r="876" spans="1:109" ht="81">
      <c r="A876" s="49"/>
      <c r="B876" s="59">
        <f t="shared" ca="1" si="13"/>
        <v>868</v>
      </c>
      <c r="C876" s="132" t="s">
        <v>331</v>
      </c>
      <c r="D876" s="150" t="s">
        <v>6856</v>
      </c>
      <c r="E876" s="65" t="s">
        <v>6857</v>
      </c>
      <c r="F876" s="116" t="s">
        <v>132</v>
      </c>
      <c r="G876" s="117" t="s">
        <v>132</v>
      </c>
      <c r="H876" s="27">
        <v>38353</v>
      </c>
      <c r="I876" s="65" t="s">
        <v>477</v>
      </c>
      <c r="J876" s="67" t="s">
        <v>6858</v>
      </c>
      <c r="K876" s="61" t="s">
        <v>739</v>
      </c>
      <c r="L876" s="112" t="s">
        <v>6859</v>
      </c>
      <c r="M876" s="118" t="s">
        <v>132</v>
      </c>
      <c r="N876" s="65" t="s">
        <v>6860</v>
      </c>
      <c r="O876" s="67" t="s">
        <v>6861</v>
      </c>
      <c r="P876" s="52" t="s">
        <v>2831</v>
      </c>
      <c r="Q876" s="112"/>
      <c r="R876" s="151">
        <v>0</v>
      </c>
      <c r="S876" s="144">
        <v>0</v>
      </c>
      <c r="T876" s="282"/>
      <c r="U876" s="159"/>
      <c r="V876" s="282"/>
      <c r="W876" s="159"/>
      <c r="X876" s="114"/>
      <c r="Y876" s="159"/>
      <c r="Z876" s="114"/>
      <c r="AA876" s="159"/>
      <c r="AB876" s="114"/>
      <c r="AC876" s="159"/>
      <c r="AD876" s="114"/>
      <c r="AE876" s="159"/>
      <c r="AF876" s="114"/>
      <c r="AG876" s="159"/>
      <c r="AH876" s="114"/>
      <c r="AI876" s="159"/>
      <c r="AJ876" s="114"/>
      <c r="AK876" s="159"/>
      <c r="AL876" s="114"/>
      <c r="AM876" s="159"/>
      <c r="AN876" s="144">
        <v>5</v>
      </c>
      <c r="AO876" s="161">
        <v>1</v>
      </c>
      <c r="AP876" s="130">
        <v>0</v>
      </c>
      <c r="AQ876" s="212">
        <v>0</v>
      </c>
      <c r="AR876" s="66">
        <v>0</v>
      </c>
      <c r="AS876" s="120">
        <v>0</v>
      </c>
      <c r="AT876" s="121">
        <v>0</v>
      </c>
      <c r="AU876" s="66">
        <v>0</v>
      </c>
      <c r="AV876" s="122">
        <v>0</v>
      </c>
      <c r="AW876" s="121">
        <v>2</v>
      </c>
      <c r="AX876" s="66">
        <v>1</v>
      </c>
      <c r="AY876" s="122">
        <v>0.2</v>
      </c>
      <c r="AZ876" s="121">
        <v>0</v>
      </c>
      <c r="BA876" s="66">
        <v>0</v>
      </c>
      <c r="BB876" s="122">
        <v>0</v>
      </c>
      <c r="BC876" s="121">
        <v>0</v>
      </c>
      <c r="BD876" s="66">
        <v>0</v>
      </c>
      <c r="BE876" s="122">
        <v>0</v>
      </c>
      <c r="BF876" s="113">
        <v>2</v>
      </c>
      <c r="BG876" s="66">
        <v>0</v>
      </c>
      <c r="BH876" s="66">
        <v>0</v>
      </c>
      <c r="BI876" s="151">
        <v>5</v>
      </c>
      <c r="BJ876" s="143">
        <v>10.5</v>
      </c>
      <c r="BK876" s="154">
        <v>0</v>
      </c>
      <c r="BL876" s="144">
        <v>0</v>
      </c>
      <c r="BM876" s="135">
        <v>0</v>
      </c>
      <c r="BN876" s="145">
        <v>0</v>
      </c>
      <c r="BO876" s="135">
        <v>0</v>
      </c>
      <c r="BP876" s="146">
        <v>0</v>
      </c>
      <c r="BQ876" s="135">
        <v>0</v>
      </c>
      <c r="BR876" s="145">
        <v>0</v>
      </c>
      <c r="BS876" s="135">
        <v>0</v>
      </c>
      <c r="BT876" s="155">
        <v>0</v>
      </c>
      <c r="BU876" s="149">
        <v>0</v>
      </c>
      <c r="BV876" s="144">
        <v>0</v>
      </c>
      <c r="BW876" s="145">
        <v>3</v>
      </c>
      <c r="BX876" s="146">
        <v>3</v>
      </c>
      <c r="BY876" s="147" t="s">
        <v>132</v>
      </c>
      <c r="BZ876" s="144">
        <v>0</v>
      </c>
      <c r="CA876" s="145">
        <v>0</v>
      </c>
      <c r="CB876" s="145">
        <v>0</v>
      </c>
      <c r="CC876" s="145">
        <v>0</v>
      </c>
      <c r="CD876" s="144">
        <v>0</v>
      </c>
      <c r="CE876" s="145">
        <v>0</v>
      </c>
      <c r="CF876" s="145">
        <v>0</v>
      </c>
      <c r="CG876" s="145">
        <v>0</v>
      </c>
      <c r="CH876" s="134" t="s">
        <v>132</v>
      </c>
      <c r="CI876" s="145"/>
      <c r="CJ876" s="148"/>
      <c r="CK876" s="149"/>
      <c r="CL876" s="144">
        <v>0</v>
      </c>
      <c r="CM876" s="145">
        <v>0</v>
      </c>
      <c r="CN876" s="145">
        <v>0</v>
      </c>
      <c r="CO876" s="134" t="s">
        <v>132</v>
      </c>
      <c r="CP876" s="136"/>
      <c r="CQ876" s="133" t="s">
        <v>132</v>
      </c>
      <c r="CR876" s="134" t="s">
        <v>127</v>
      </c>
      <c r="CS876" s="112" t="s">
        <v>6862</v>
      </c>
      <c r="CT876" s="134" t="s">
        <v>132</v>
      </c>
      <c r="CU876" s="135"/>
      <c r="CV876" s="135"/>
      <c r="CW876" s="136" t="s">
        <v>132</v>
      </c>
      <c r="CX876" s="137" t="s">
        <v>132</v>
      </c>
      <c r="CY876" s="137" t="s">
        <v>127</v>
      </c>
      <c r="CZ876" s="137" t="s">
        <v>127</v>
      </c>
      <c r="DA876" s="61" t="s">
        <v>2773</v>
      </c>
      <c r="DB876" s="156" t="s">
        <v>2744</v>
      </c>
      <c r="DC876" s="138" t="s">
        <v>149</v>
      </c>
      <c r="DD876" s="139" t="s">
        <v>2736</v>
      </c>
      <c r="DE876" s="947" t="s">
        <v>6863</v>
      </c>
    </row>
    <row r="877" spans="1:109" ht="27">
      <c r="A877" s="49"/>
      <c r="B877" s="59">
        <f t="shared" ca="1" si="13"/>
        <v>869</v>
      </c>
      <c r="C877" s="132" t="s">
        <v>331</v>
      </c>
      <c r="D877" s="150" t="s">
        <v>6864</v>
      </c>
      <c r="E877" s="65" t="s">
        <v>6865</v>
      </c>
      <c r="F877" s="116" t="s">
        <v>132</v>
      </c>
      <c r="G877" s="117" t="s">
        <v>132</v>
      </c>
      <c r="H877" s="27">
        <v>22402</v>
      </c>
      <c r="I877" s="65" t="s">
        <v>477</v>
      </c>
      <c r="J877" s="67" t="s">
        <v>6866</v>
      </c>
      <c r="K877" s="61" t="s">
        <v>479</v>
      </c>
      <c r="L877" s="112"/>
      <c r="M877" s="118" t="s">
        <v>132</v>
      </c>
      <c r="N877" s="65" t="s">
        <v>6867</v>
      </c>
      <c r="O877" s="67" t="s">
        <v>6868</v>
      </c>
      <c r="P877" s="67" t="s">
        <v>149</v>
      </c>
      <c r="Q877" s="112" t="s">
        <v>6869</v>
      </c>
      <c r="R877" s="151">
        <v>0</v>
      </c>
      <c r="S877" s="144">
        <v>0</v>
      </c>
      <c r="T877" s="282"/>
      <c r="U877" s="159"/>
      <c r="V877" s="282"/>
      <c r="W877" s="159"/>
      <c r="X877" s="114"/>
      <c r="Y877" s="159"/>
      <c r="Z877" s="114"/>
      <c r="AA877" s="159"/>
      <c r="AB877" s="114"/>
      <c r="AC877" s="159"/>
      <c r="AD877" s="114"/>
      <c r="AE877" s="159"/>
      <c r="AF877" s="114"/>
      <c r="AG877" s="159"/>
      <c r="AH877" s="114"/>
      <c r="AI877" s="159"/>
      <c r="AJ877" s="114"/>
      <c r="AK877" s="159"/>
      <c r="AL877" s="114"/>
      <c r="AM877" s="159"/>
      <c r="AN877" s="144">
        <v>14</v>
      </c>
      <c r="AO877" s="161">
        <v>1</v>
      </c>
      <c r="AP877" s="130">
        <v>0</v>
      </c>
      <c r="AQ877" s="212">
        <v>8</v>
      </c>
      <c r="AR877" s="66">
        <v>0</v>
      </c>
      <c r="AS877" s="120">
        <v>14</v>
      </c>
      <c r="AT877" s="121">
        <v>0</v>
      </c>
      <c r="AU877" s="66">
        <v>0</v>
      </c>
      <c r="AV877" s="122">
        <v>0</v>
      </c>
      <c r="AW877" s="121">
        <v>2</v>
      </c>
      <c r="AX877" s="66">
        <v>0</v>
      </c>
      <c r="AY877" s="122">
        <v>0</v>
      </c>
      <c r="AZ877" s="121">
        <v>0</v>
      </c>
      <c r="BA877" s="66">
        <v>0</v>
      </c>
      <c r="BB877" s="122">
        <v>0</v>
      </c>
      <c r="BC877" s="121">
        <v>0</v>
      </c>
      <c r="BD877" s="66">
        <v>0</v>
      </c>
      <c r="BE877" s="122">
        <v>0</v>
      </c>
      <c r="BF877" s="113">
        <v>1</v>
      </c>
      <c r="BG877" s="66">
        <v>0</v>
      </c>
      <c r="BH877" s="66">
        <v>0</v>
      </c>
      <c r="BI877" s="151">
        <v>3</v>
      </c>
      <c r="BJ877" s="143">
        <v>7.5</v>
      </c>
      <c r="BK877" s="154">
        <v>0</v>
      </c>
      <c r="BL877" s="144">
        <v>0</v>
      </c>
      <c r="BM877" s="135">
        <v>0</v>
      </c>
      <c r="BN877" s="145">
        <v>0</v>
      </c>
      <c r="BO877" s="135">
        <v>0</v>
      </c>
      <c r="BP877" s="146">
        <v>0</v>
      </c>
      <c r="BQ877" s="135">
        <v>0</v>
      </c>
      <c r="BR877" s="145">
        <v>0</v>
      </c>
      <c r="BS877" s="135">
        <v>0</v>
      </c>
      <c r="BT877" s="155">
        <v>0</v>
      </c>
      <c r="BU877" s="149">
        <v>0</v>
      </c>
      <c r="BV877" s="144">
        <v>0</v>
      </c>
      <c r="BW877" s="145">
        <v>0</v>
      </c>
      <c r="BX877" s="146">
        <v>0</v>
      </c>
      <c r="BY877" s="147" t="s">
        <v>132</v>
      </c>
      <c r="BZ877" s="144">
        <v>0</v>
      </c>
      <c r="CA877" s="145">
        <v>0</v>
      </c>
      <c r="CB877" s="145">
        <v>0</v>
      </c>
      <c r="CC877" s="145">
        <v>0</v>
      </c>
      <c r="CD877" s="144">
        <v>0</v>
      </c>
      <c r="CE877" s="145">
        <v>0</v>
      </c>
      <c r="CF877" s="145">
        <v>0</v>
      </c>
      <c r="CG877" s="145">
        <v>0</v>
      </c>
      <c r="CH877" s="134" t="s">
        <v>127</v>
      </c>
      <c r="CI877" s="145">
        <v>0</v>
      </c>
      <c r="CJ877" s="148">
        <v>1</v>
      </c>
      <c r="CK877" s="149">
        <v>0</v>
      </c>
      <c r="CL877" s="144">
        <v>0</v>
      </c>
      <c r="CM877" s="145">
        <v>0</v>
      </c>
      <c r="CN877" s="145">
        <v>0</v>
      </c>
      <c r="CO877" s="134" t="s">
        <v>132</v>
      </c>
      <c r="CP877" s="136"/>
      <c r="CQ877" s="133" t="s">
        <v>132</v>
      </c>
      <c r="CR877" s="134" t="s">
        <v>127</v>
      </c>
      <c r="CS877" s="112" t="s">
        <v>6870</v>
      </c>
      <c r="CT877" s="134" t="s">
        <v>127</v>
      </c>
      <c r="CU877" s="135">
        <v>20</v>
      </c>
      <c r="CV877" s="135">
        <v>20</v>
      </c>
      <c r="CW877" s="136" t="s">
        <v>132</v>
      </c>
      <c r="CX877" s="137" t="s">
        <v>132</v>
      </c>
      <c r="CY877" s="137" t="s">
        <v>132</v>
      </c>
      <c r="CZ877" s="137" t="s">
        <v>132</v>
      </c>
      <c r="DA877" s="61" t="s">
        <v>2773</v>
      </c>
      <c r="DB877" s="156" t="s">
        <v>3015</v>
      </c>
      <c r="DC877" s="138" t="s">
        <v>137</v>
      </c>
      <c r="DD877" s="139" t="s">
        <v>2735</v>
      </c>
      <c r="DE877" s="947" t="s">
        <v>160</v>
      </c>
    </row>
    <row r="878" spans="1:109">
      <c r="A878" s="49"/>
      <c r="B878" s="59">
        <f t="shared" ca="1" si="13"/>
        <v>870</v>
      </c>
      <c r="C878" s="132" t="s">
        <v>331</v>
      </c>
      <c r="D878" s="150" t="s">
        <v>6871</v>
      </c>
      <c r="E878" s="65" t="s">
        <v>6872</v>
      </c>
      <c r="F878" s="116" t="s">
        <v>132</v>
      </c>
      <c r="G878" s="117" t="s">
        <v>132</v>
      </c>
      <c r="H878" s="27">
        <v>23057</v>
      </c>
      <c r="I878" s="65" t="s">
        <v>477</v>
      </c>
      <c r="J878" s="67" t="s">
        <v>6866</v>
      </c>
      <c r="K878" s="61" t="s">
        <v>479</v>
      </c>
      <c r="L878" s="112"/>
      <c r="M878" s="118" t="s">
        <v>132</v>
      </c>
      <c r="N878" s="65" t="s">
        <v>6867</v>
      </c>
      <c r="O878" s="67" t="s">
        <v>6873</v>
      </c>
      <c r="P878" s="67" t="s">
        <v>149</v>
      </c>
      <c r="Q878" s="112" t="s">
        <v>6869</v>
      </c>
      <c r="R878" s="151">
        <v>0</v>
      </c>
      <c r="S878" s="144">
        <v>0</v>
      </c>
      <c r="T878" s="282"/>
      <c r="U878" s="159"/>
      <c r="V878" s="282"/>
      <c r="W878" s="159"/>
      <c r="X878" s="114"/>
      <c r="Y878" s="159"/>
      <c r="Z878" s="114"/>
      <c r="AA878" s="159"/>
      <c r="AB878" s="114"/>
      <c r="AC878" s="159"/>
      <c r="AD878" s="114"/>
      <c r="AE878" s="159"/>
      <c r="AF878" s="114"/>
      <c r="AG878" s="159"/>
      <c r="AH878" s="114"/>
      <c r="AI878" s="159"/>
      <c r="AJ878" s="114"/>
      <c r="AK878" s="159"/>
      <c r="AL878" s="114"/>
      <c r="AM878" s="159"/>
      <c r="AN878" s="144">
        <v>14</v>
      </c>
      <c r="AO878" s="161">
        <v>1</v>
      </c>
      <c r="AP878" s="130">
        <v>0</v>
      </c>
      <c r="AQ878" s="212">
        <v>8</v>
      </c>
      <c r="AR878" s="66">
        <v>0</v>
      </c>
      <c r="AS878" s="120">
        <v>14</v>
      </c>
      <c r="AT878" s="121">
        <v>0</v>
      </c>
      <c r="AU878" s="66">
        <v>0</v>
      </c>
      <c r="AV878" s="122">
        <v>0</v>
      </c>
      <c r="AW878" s="121">
        <v>2</v>
      </c>
      <c r="AX878" s="66">
        <v>0</v>
      </c>
      <c r="AY878" s="122">
        <v>0</v>
      </c>
      <c r="AZ878" s="121">
        <v>0</v>
      </c>
      <c r="BA878" s="66">
        <v>0</v>
      </c>
      <c r="BB878" s="122">
        <v>0</v>
      </c>
      <c r="BC878" s="121">
        <v>0</v>
      </c>
      <c r="BD878" s="66">
        <v>0</v>
      </c>
      <c r="BE878" s="122">
        <v>0</v>
      </c>
      <c r="BF878" s="113">
        <v>1</v>
      </c>
      <c r="BG878" s="66">
        <v>0</v>
      </c>
      <c r="BH878" s="66">
        <v>0</v>
      </c>
      <c r="BI878" s="151">
        <v>2</v>
      </c>
      <c r="BJ878" s="143">
        <v>5</v>
      </c>
      <c r="BK878" s="154">
        <v>0</v>
      </c>
      <c r="BL878" s="144">
        <v>0</v>
      </c>
      <c r="BM878" s="135">
        <v>0</v>
      </c>
      <c r="BN878" s="145">
        <v>0</v>
      </c>
      <c r="BO878" s="135">
        <v>0</v>
      </c>
      <c r="BP878" s="146">
        <v>0</v>
      </c>
      <c r="BQ878" s="135">
        <v>0</v>
      </c>
      <c r="BR878" s="145">
        <v>0</v>
      </c>
      <c r="BS878" s="135">
        <v>0</v>
      </c>
      <c r="BT878" s="155">
        <v>0</v>
      </c>
      <c r="BU878" s="149">
        <v>0</v>
      </c>
      <c r="BV878" s="144">
        <v>0</v>
      </c>
      <c r="BW878" s="145">
        <v>0</v>
      </c>
      <c r="BX878" s="146">
        <v>0</v>
      </c>
      <c r="BY878" s="147" t="s">
        <v>132</v>
      </c>
      <c r="BZ878" s="144">
        <v>0</v>
      </c>
      <c r="CA878" s="145">
        <v>0</v>
      </c>
      <c r="CB878" s="145">
        <v>0</v>
      </c>
      <c r="CC878" s="145">
        <v>0</v>
      </c>
      <c r="CD878" s="144">
        <v>0</v>
      </c>
      <c r="CE878" s="145">
        <v>0</v>
      </c>
      <c r="CF878" s="145">
        <v>0</v>
      </c>
      <c r="CG878" s="145">
        <v>0</v>
      </c>
      <c r="CH878" s="134" t="s">
        <v>132</v>
      </c>
      <c r="CI878" s="145"/>
      <c r="CJ878" s="148"/>
      <c r="CK878" s="149"/>
      <c r="CL878" s="144">
        <v>0</v>
      </c>
      <c r="CM878" s="145">
        <v>0</v>
      </c>
      <c r="CN878" s="145">
        <v>0</v>
      </c>
      <c r="CO878" s="134" t="s">
        <v>132</v>
      </c>
      <c r="CP878" s="136"/>
      <c r="CQ878" s="133" t="s">
        <v>132</v>
      </c>
      <c r="CR878" s="134" t="s">
        <v>132</v>
      </c>
      <c r="CS878" s="112"/>
      <c r="CT878" s="134" t="s">
        <v>132</v>
      </c>
      <c r="CU878" s="135"/>
      <c r="CV878" s="135"/>
      <c r="CW878" s="136" t="s">
        <v>132</v>
      </c>
      <c r="CX878" s="137" t="s">
        <v>132</v>
      </c>
      <c r="CY878" s="137" t="s">
        <v>132</v>
      </c>
      <c r="CZ878" s="137" t="s">
        <v>132</v>
      </c>
      <c r="DA878" s="61"/>
      <c r="DB878" s="156" t="s">
        <v>3015</v>
      </c>
      <c r="DC878" s="138" t="s">
        <v>137</v>
      </c>
      <c r="DD878" s="139" t="s">
        <v>2735</v>
      </c>
      <c r="DE878" s="947" t="s">
        <v>160</v>
      </c>
    </row>
    <row r="879" spans="1:109">
      <c r="A879" s="49"/>
      <c r="B879" s="59">
        <f t="shared" ca="1" si="13"/>
        <v>871</v>
      </c>
      <c r="C879" s="132" t="s">
        <v>331</v>
      </c>
      <c r="D879" s="150" t="s">
        <v>6874</v>
      </c>
      <c r="E879" s="65" t="s">
        <v>6875</v>
      </c>
      <c r="F879" s="116" t="s">
        <v>132</v>
      </c>
      <c r="G879" s="117" t="s">
        <v>132</v>
      </c>
      <c r="H879" s="27">
        <v>18354</v>
      </c>
      <c r="I879" s="65" t="s">
        <v>477</v>
      </c>
      <c r="J879" s="67" t="s">
        <v>6876</v>
      </c>
      <c r="K879" s="61" t="s">
        <v>479</v>
      </c>
      <c r="L879" s="112"/>
      <c r="M879" s="118" t="s">
        <v>2727</v>
      </c>
      <c r="N879" s="65" t="s">
        <v>6877</v>
      </c>
      <c r="O879" s="67" t="s">
        <v>6878</v>
      </c>
      <c r="P879" s="67" t="s">
        <v>2743</v>
      </c>
      <c r="Q879" s="112"/>
      <c r="R879" s="151">
        <v>0</v>
      </c>
      <c r="S879" s="144">
        <v>1</v>
      </c>
      <c r="T879" s="282" t="s">
        <v>1247</v>
      </c>
      <c r="U879" s="159">
        <v>34</v>
      </c>
      <c r="V879" s="282"/>
      <c r="W879" s="159"/>
      <c r="X879" s="114"/>
      <c r="Y879" s="159"/>
      <c r="Z879" s="114"/>
      <c r="AA879" s="159"/>
      <c r="AB879" s="114"/>
      <c r="AC879" s="159"/>
      <c r="AD879" s="114"/>
      <c r="AE879" s="159"/>
      <c r="AF879" s="114"/>
      <c r="AG879" s="159"/>
      <c r="AH879" s="114"/>
      <c r="AI879" s="159"/>
      <c r="AJ879" s="114"/>
      <c r="AK879" s="159"/>
      <c r="AL879" s="114"/>
      <c r="AM879" s="159"/>
      <c r="AN879" s="144">
        <v>0</v>
      </c>
      <c r="AO879" s="161">
        <v>0</v>
      </c>
      <c r="AP879" s="130">
        <v>1</v>
      </c>
      <c r="AQ879" s="212">
        <v>0</v>
      </c>
      <c r="AR879" s="66">
        <v>0</v>
      </c>
      <c r="AS879" s="120">
        <v>1</v>
      </c>
      <c r="AT879" s="121">
        <v>0</v>
      </c>
      <c r="AU879" s="66">
        <v>0</v>
      </c>
      <c r="AV879" s="122">
        <v>0</v>
      </c>
      <c r="AW879" s="121">
        <v>1</v>
      </c>
      <c r="AX879" s="66">
        <v>1</v>
      </c>
      <c r="AY879" s="122">
        <v>1</v>
      </c>
      <c r="AZ879" s="121">
        <v>0</v>
      </c>
      <c r="BA879" s="66">
        <v>0</v>
      </c>
      <c r="BB879" s="122">
        <v>0</v>
      </c>
      <c r="BC879" s="121">
        <v>0</v>
      </c>
      <c r="BD879" s="66">
        <v>0</v>
      </c>
      <c r="BE879" s="122">
        <v>0</v>
      </c>
      <c r="BF879" s="113">
        <v>1</v>
      </c>
      <c r="BG879" s="66">
        <v>1</v>
      </c>
      <c r="BH879" s="66">
        <v>1</v>
      </c>
      <c r="BI879" s="151">
        <v>5</v>
      </c>
      <c r="BJ879" s="143">
        <v>10</v>
      </c>
      <c r="BK879" s="154">
        <v>0</v>
      </c>
      <c r="BL879" s="144">
        <v>1</v>
      </c>
      <c r="BM879" s="135">
        <v>0</v>
      </c>
      <c r="BN879" s="145">
        <v>3</v>
      </c>
      <c r="BO879" s="135">
        <v>0</v>
      </c>
      <c r="BP879" s="146">
        <v>3</v>
      </c>
      <c r="BQ879" s="135">
        <v>0</v>
      </c>
      <c r="BR879" s="145">
        <v>3</v>
      </c>
      <c r="BS879" s="135">
        <v>0</v>
      </c>
      <c r="BT879" s="155">
        <v>9</v>
      </c>
      <c r="BU879" s="149">
        <v>0</v>
      </c>
      <c r="BV879" s="144">
        <v>0</v>
      </c>
      <c r="BW879" s="145">
        <v>0</v>
      </c>
      <c r="BX879" s="146">
        <v>0</v>
      </c>
      <c r="BY879" s="147" t="s">
        <v>132</v>
      </c>
      <c r="BZ879" s="144">
        <v>0</v>
      </c>
      <c r="CA879" s="145">
        <v>0</v>
      </c>
      <c r="CB879" s="145">
        <v>0</v>
      </c>
      <c r="CC879" s="145">
        <v>0</v>
      </c>
      <c r="CD879" s="144">
        <v>0</v>
      </c>
      <c r="CE879" s="145">
        <v>0</v>
      </c>
      <c r="CF879" s="145">
        <v>0</v>
      </c>
      <c r="CG879" s="145">
        <v>0</v>
      </c>
      <c r="CH879" s="134" t="s">
        <v>132</v>
      </c>
      <c r="CI879" s="145"/>
      <c r="CJ879" s="148"/>
      <c r="CK879" s="149"/>
      <c r="CL879" s="144">
        <v>0</v>
      </c>
      <c r="CM879" s="145">
        <v>0</v>
      </c>
      <c r="CN879" s="145">
        <v>0</v>
      </c>
      <c r="CO879" s="134" t="s">
        <v>132</v>
      </c>
      <c r="CP879" s="136"/>
      <c r="CQ879" s="133" t="s">
        <v>132</v>
      </c>
      <c r="CR879" s="134" t="s">
        <v>132</v>
      </c>
      <c r="CS879" s="112"/>
      <c r="CT879" s="134" t="s">
        <v>132</v>
      </c>
      <c r="CU879" s="135"/>
      <c r="CV879" s="135"/>
      <c r="CW879" s="136" t="s">
        <v>132</v>
      </c>
      <c r="CX879" s="137" t="s">
        <v>132</v>
      </c>
      <c r="CY879" s="137" t="s">
        <v>132</v>
      </c>
      <c r="CZ879" s="137" t="s">
        <v>132</v>
      </c>
      <c r="DA879" s="61"/>
      <c r="DB879" s="156" t="s">
        <v>2744</v>
      </c>
      <c r="DC879" s="138" t="s">
        <v>149</v>
      </c>
      <c r="DD879" s="139" t="s">
        <v>2735</v>
      </c>
      <c r="DE879" s="947" t="s">
        <v>6879</v>
      </c>
    </row>
    <row r="880" spans="1:109">
      <c r="A880" s="49"/>
      <c r="B880" s="59">
        <f t="shared" ca="1" si="13"/>
        <v>872</v>
      </c>
      <c r="C880" s="132" t="s">
        <v>331</v>
      </c>
      <c r="D880" s="150" t="s">
        <v>6880</v>
      </c>
      <c r="E880" s="65" t="s">
        <v>6881</v>
      </c>
      <c r="F880" s="116" t="s">
        <v>132</v>
      </c>
      <c r="G880" s="117" t="s">
        <v>132</v>
      </c>
      <c r="H880" s="27">
        <v>25842</v>
      </c>
      <c r="I880" s="65" t="s">
        <v>477</v>
      </c>
      <c r="J880" s="67" t="s">
        <v>6876</v>
      </c>
      <c r="K880" s="61" t="s">
        <v>479</v>
      </c>
      <c r="L880" s="112"/>
      <c r="M880" s="118" t="s">
        <v>2727</v>
      </c>
      <c r="N880" s="65" t="s">
        <v>6877</v>
      </c>
      <c r="O880" s="67" t="s">
        <v>6882</v>
      </c>
      <c r="P880" s="67" t="s">
        <v>2743</v>
      </c>
      <c r="Q880" s="112"/>
      <c r="R880" s="151">
        <v>0</v>
      </c>
      <c r="S880" s="897">
        <v>0</v>
      </c>
      <c r="T880" s="908"/>
      <c r="U880" s="906"/>
      <c r="V880" s="908"/>
      <c r="W880" s="159"/>
      <c r="X880" s="114"/>
      <c r="Y880" s="159"/>
      <c r="Z880" s="114"/>
      <c r="AA880" s="159"/>
      <c r="AB880" s="114"/>
      <c r="AC880" s="159"/>
      <c r="AD880" s="114"/>
      <c r="AE880" s="159"/>
      <c r="AF880" s="114"/>
      <c r="AG880" s="159"/>
      <c r="AH880" s="114"/>
      <c r="AI880" s="159"/>
      <c r="AJ880" s="114"/>
      <c r="AK880" s="159"/>
      <c r="AL880" s="114"/>
      <c r="AM880" s="159"/>
      <c r="AN880" s="144">
        <v>0</v>
      </c>
      <c r="AO880" s="161">
        <v>0</v>
      </c>
      <c r="AP880" s="130">
        <v>0</v>
      </c>
      <c r="AQ880" s="212">
        <v>0</v>
      </c>
      <c r="AR880" s="66">
        <v>0</v>
      </c>
      <c r="AS880" s="120">
        <v>0</v>
      </c>
      <c r="AT880" s="121">
        <v>0</v>
      </c>
      <c r="AU880" s="66">
        <v>0</v>
      </c>
      <c r="AV880" s="122">
        <v>0</v>
      </c>
      <c r="AW880" s="121">
        <v>0</v>
      </c>
      <c r="AX880" s="66">
        <v>0</v>
      </c>
      <c r="AY880" s="122">
        <v>0</v>
      </c>
      <c r="AZ880" s="121">
        <v>0</v>
      </c>
      <c r="BA880" s="66">
        <v>0</v>
      </c>
      <c r="BB880" s="122">
        <v>0</v>
      </c>
      <c r="BC880" s="121">
        <v>0</v>
      </c>
      <c r="BD880" s="66">
        <v>0</v>
      </c>
      <c r="BE880" s="122">
        <v>0</v>
      </c>
      <c r="BF880" s="113">
        <v>0</v>
      </c>
      <c r="BG880" s="66">
        <v>0</v>
      </c>
      <c r="BH880" s="66">
        <v>0</v>
      </c>
      <c r="BI880" s="151">
        <v>0.5</v>
      </c>
      <c r="BJ880" s="143">
        <v>5</v>
      </c>
      <c r="BK880" s="154">
        <v>0</v>
      </c>
      <c r="BL880" s="144">
        <v>0</v>
      </c>
      <c r="BM880" s="135">
        <v>0</v>
      </c>
      <c r="BN880" s="145">
        <v>0</v>
      </c>
      <c r="BO880" s="135">
        <v>0</v>
      </c>
      <c r="BP880" s="146">
        <v>0</v>
      </c>
      <c r="BQ880" s="135">
        <v>0</v>
      </c>
      <c r="BR880" s="145">
        <v>0</v>
      </c>
      <c r="BS880" s="135">
        <v>0</v>
      </c>
      <c r="BT880" s="155">
        <v>0</v>
      </c>
      <c r="BU880" s="149">
        <v>0</v>
      </c>
      <c r="BV880" s="144">
        <v>0</v>
      </c>
      <c r="BW880" s="145">
        <v>0</v>
      </c>
      <c r="BX880" s="146">
        <v>0</v>
      </c>
      <c r="BY880" s="147" t="s">
        <v>132</v>
      </c>
      <c r="BZ880" s="144">
        <v>0</v>
      </c>
      <c r="CA880" s="145">
        <v>0</v>
      </c>
      <c r="CB880" s="145">
        <v>0</v>
      </c>
      <c r="CC880" s="145">
        <v>0</v>
      </c>
      <c r="CD880" s="144">
        <v>0</v>
      </c>
      <c r="CE880" s="145">
        <v>0</v>
      </c>
      <c r="CF880" s="145">
        <v>0</v>
      </c>
      <c r="CG880" s="145">
        <v>0</v>
      </c>
      <c r="CH880" s="134" t="s">
        <v>132</v>
      </c>
      <c r="CI880" s="145"/>
      <c r="CJ880" s="148"/>
      <c r="CK880" s="149"/>
      <c r="CL880" s="144">
        <v>0</v>
      </c>
      <c r="CM880" s="145">
        <v>0</v>
      </c>
      <c r="CN880" s="145">
        <v>0</v>
      </c>
      <c r="CO880" s="134" t="s">
        <v>132</v>
      </c>
      <c r="CP880" s="136"/>
      <c r="CQ880" s="133" t="s">
        <v>132</v>
      </c>
      <c r="CR880" s="134" t="s">
        <v>132</v>
      </c>
      <c r="CS880" s="112"/>
      <c r="CT880" s="134" t="s">
        <v>132</v>
      </c>
      <c r="CU880" s="135"/>
      <c r="CV880" s="135"/>
      <c r="CW880" s="136" t="s">
        <v>132</v>
      </c>
      <c r="CX880" s="137" t="s">
        <v>132</v>
      </c>
      <c r="CY880" s="137" t="s">
        <v>132</v>
      </c>
      <c r="CZ880" s="137" t="s">
        <v>132</v>
      </c>
      <c r="DA880" s="162"/>
      <c r="DB880" s="156" t="s">
        <v>2744</v>
      </c>
      <c r="DC880" s="138" t="s">
        <v>149</v>
      </c>
      <c r="DD880" s="128" t="s">
        <v>2735</v>
      </c>
      <c r="DE880" s="947" t="s">
        <v>6883</v>
      </c>
    </row>
    <row r="881" spans="1:109">
      <c r="A881" s="49"/>
      <c r="B881" s="59">
        <f t="shared" ca="1" si="13"/>
        <v>873</v>
      </c>
      <c r="C881" s="132" t="s">
        <v>331</v>
      </c>
      <c r="D881" s="150" t="s">
        <v>6884</v>
      </c>
      <c r="E881" s="65" t="s">
        <v>6885</v>
      </c>
      <c r="F881" s="116" t="s">
        <v>132</v>
      </c>
      <c r="G881" s="117" t="s">
        <v>132</v>
      </c>
      <c r="H881" s="27">
        <v>27881</v>
      </c>
      <c r="I881" s="65" t="s">
        <v>477</v>
      </c>
      <c r="J881" s="67" t="s">
        <v>6876</v>
      </c>
      <c r="K881" s="61" t="s">
        <v>479</v>
      </c>
      <c r="L881" s="112"/>
      <c r="M881" s="118" t="s">
        <v>2727</v>
      </c>
      <c r="N881" s="65" t="s">
        <v>6877</v>
      </c>
      <c r="O881" s="67" t="s">
        <v>6886</v>
      </c>
      <c r="P881" s="67" t="s">
        <v>2743</v>
      </c>
      <c r="Q881" s="112"/>
      <c r="R881" s="151">
        <v>0</v>
      </c>
      <c r="S881" s="897">
        <v>0</v>
      </c>
      <c r="T881" s="908"/>
      <c r="U881" s="906"/>
      <c r="V881" s="908"/>
      <c r="W881" s="159"/>
      <c r="X881" s="114"/>
      <c r="Y881" s="159"/>
      <c r="Z881" s="114"/>
      <c r="AA881" s="159"/>
      <c r="AB881" s="114"/>
      <c r="AC881" s="159"/>
      <c r="AD881" s="114"/>
      <c r="AE881" s="159"/>
      <c r="AF881" s="114"/>
      <c r="AG881" s="159"/>
      <c r="AH881" s="114"/>
      <c r="AI881" s="159"/>
      <c r="AJ881" s="114"/>
      <c r="AK881" s="159"/>
      <c r="AL881" s="114"/>
      <c r="AM881" s="159"/>
      <c r="AN881" s="144">
        <v>0</v>
      </c>
      <c r="AO881" s="161">
        <v>0</v>
      </c>
      <c r="AP881" s="130">
        <v>0</v>
      </c>
      <c r="AQ881" s="212">
        <v>0</v>
      </c>
      <c r="AR881" s="66">
        <v>0</v>
      </c>
      <c r="AS881" s="120">
        <v>0</v>
      </c>
      <c r="AT881" s="121">
        <v>0</v>
      </c>
      <c r="AU881" s="66">
        <v>0</v>
      </c>
      <c r="AV881" s="122">
        <v>0</v>
      </c>
      <c r="AW881" s="121">
        <v>0</v>
      </c>
      <c r="AX881" s="66">
        <v>0</v>
      </c>
      <c r="AY881" s="122">
        <v>0</v>
      </c>
      <c r="AZ881" s="121">
        <v>0</v>
      </c>
      <c r="BA881" s="66">
        <v>0</v>
      </c>
      <c r="BB881" s="122">
        <v>0</v>
      </c>
      <c r="BC881" s="121">
        <v>0</v>
      </c>
      <c r="BD881" s="66">
        <v>0</v>
      </c>
      <c r="BE881" s="122">
        <v>0</v>
      </c>
      <c r="BF881" s="113">
        <v>0</v>
      </c>
      <c r="BG881" s="66">
        <v>0</v>
      </c>
      <c r="BH881" s="66">
        <v>0</v>
      </c>
      <c r="BI881" s="151">
        <v>0.25</v>
      </c>
      <c r="BJ881" s="143">
        <v>5</v>
      </c>
      <c r="BK881" s="154">
        <v>0</v>
      </c>
      <c r="BL881" s="144">
        <v>0</v>
      </c>
      <c r="BM881" s="135">
        <v>0</v>
      </c>
      <c r="BN881" s="145">
        <v>0</v>
      </c>
      <c r="BO881" s="135">
        <v>0</v>
      </c>
      <c r="BP881" s="146">
        <v>0</v>
      </c>
      <c r="BQ881" s="135">
        <v>0</v>
      </c>
      <c r="BR881" s="145">
        <v>0</v>
      </c>
      <c r="BS881" s="135">
        <v>0</v>
      </c>
      <c r="BT881" s="155">
        <v>0</v>
      </c>
      <c r="BU881" s="149">
        <v>0</v>
      </c>
      <c r="BV881" s="144">
        <v>0</v>
      </c>
      <c r="BW881" s="145">
        <v>0</v>
      </c>
      <c r="BX881" s="146">
        <v>0</v>
      </c>
      <c r="BY881" s="147" t="s">
        <v>132</v>
      </c>
      <c r="BZ881" s="144">
        <v>0</v>
      </c>
      <c r="CA881" s="145">
        <v>0</v>
      </c>
      <c r="CB881" s="145">
        <v>0</v>
      </c>
      <c r="CC881" s="145">
        <v>0</v>
      </c>
      <c r="CD881" s="144">
        <v>0</v>
      </c>
      <c r="CE881" s="145">
        <v>0</v>
      </c>
      <c r="CF881" s="145">
        <v>0</v>
      </c>
      <c r="CG881" s="145">
        <v>0</v>
      </c>
      <c r="CH881" s="134" t="s">
        <v>132</v>
      </c>
      <c r="CI881" s="145"/>
      <c r="CJ881" s="148"/>
      <c r="CK881" s="149"/>
      <c r="CL881" s="144">
        <v>0</v>
      </c>
      <c r="CM881" s="145">
        <v>0</v>
      </c>
      <c r="CN881" s="145">
        <v>0</v>
      </c>
      <c r="CO881" s="134" t="s">
        <v>132</v>
      </c>
      <c r="CP881" s="136"/>
      <c r="CQ881" s="133" t="s">
        <v>132</v>
      </c>
      <c r="CR881" s="134" t="s">
        <v>132</v>
      </c>
      <c r="CS881" s="112"/>
      <c r="CT881" s="134" t="s">
        <v>132</v>
      </c>
      <c r="CU881" s="135"/>
      <c r="CV881" s="135"/>
      <c r="CW881" s="136" t="s">
        <v>132</v>
      </c>
      <c r="CX881" s="137" t="s">
        <v>132</v>
      </c>
      <c r="CY881" s="137" t="s">
        <v>132</v>
      </c>
      <c r="CZ881" s="137" t="s">
        <v>132</v>
      </c>
      <c r="DA881" s="163"/>
      <c r="DB881" s="156" t="s">
        <v>2744</v>
      </c>
      <c r="DC881" s="138" t="s">
        <v>149</v>
      </c>
      <c r="DD881" s="139" t="s">
        <v>2735</v>
      </c>
      <c r="DE881" s="947" t="s">
        <v>6883</v>
      </c>
    </row>
    <row r="882" spans="1:109" ht="54">
      <c r="A882" s="49"/>
      <c r="B882" s="59">
        <f t="shared" ca="1" si="13"/>
        <v>874</v>
      </c>
      <c r="C882" s="132" t="s">
        <v>331</v>
      </c>
      <c r="D882" s="150" t="s">
        <v>6887</v>
      </c>
      <c r="E882" s="65" t="s">
        <v>6888</v>
      </c>
      <c r="F882" s="116" t="s">
        <v>132</v>
      </c>
      <c r="G882" s="117" t="s">
        <v>132</v>
      </c>
      <c r="H882" s="27">
        <v>21417</v>
      </c>
      <c r="I882" s="65" t="s">
        <v>477</v>
      </c>
      <c r="J882" s="67" t="s">
        <v>6889</v>
      </c>
      <c r="K882" s="61" t="s">
        <v>479</v>
      </c>
      <c r="L882" s="112"/>
      <c r="M882" s="118" t="s">
        <v>2727</v>
      </c>
      <c r="N882" s="65" t="s">
        <v>6890</v>
      </c>
      <c r="O882" s="67" t="s">
        <v>6891</v>
      </c>
      <c r="P882" s="67" t="s">
        <v>2743</v>
      </c>
      <c r="Q882" s="112"/>
      <c r="R882" s="151">
        <v>0</v>
      </c>
      <c r="S882" s="897">
        <v>0</v>
      </c>
      <c r="T882" s="908"/>
      <c r="U882" s="906"/>
      <c r="V882" s="908"/>
      <c r="W882" s="159"/>
      <c r="X882" s="114"/>
      <c r="Y882" s="159"/>
      <c r="Z882" s="114"/>
      <c r="AA882" s="159"/>
      <c r="AB882" s="114"/>
      <c r="AC882" s="159"/>
      <c r="AD882" s="114"/>
      <c r="AE882" s="159"/>
      <c r="AF882" s="114"/>
      <c r="AG882" s="159"/>
      <c r="AH882" s="114"/>
      <c r="AI882" s="159"/>
      <c r="AJ882" s="114"/>
      <c r="AK882" s="159"/>
      <c r="AL882" s="114"/>
      <c r="AM882" s="159"/>
      <c r="AN882" s="144">
        <v>1</v>
      </c>
      <c r="AO882" s="161">
        <v>0.4</v>
      </c>
      <c r="AP882" s="130">
        <v>1</v>
      </c>
      <c r="AQ882" s="212">
        <v>0</v>
      </c>
      <c r="AR882" s="66">
        <v>0</v>
      </c>
      <c r="AS882" s="120">
        <v>1</v>
      </c>
      <c r="AT882" s="121">
        <v>0</v>
      </c>
      <c r="AU882" s="66">
        <v>0</v>
      </c>
      <c r="AV882" s="122">
        <v>0</v>
      </c>
      <c r="AW882" s="121">
        <v>2</v>
      </c>
      <c r="AX882" s="66">
        <v>1</v>
      </c>
      <c r="AY882" s="122">
        <v>0.5</v>
      </c>
      <c r="AZ882" s="121">
        <v>0</v>
      </c>
      <c r="BA882" s="66">
        <v>0</v>
      </c>
      <c r="BB882" s="122">
        <v>0</v>
      </c>
      <c r="BC882" s="121">
        <v>1</v>
      </c>
      <c r="BD882" s="66">
        <v>0</v>
      </c>
      <c r="BE882" s="122">
        <v>0</v>
      </c>
      <c r="BF882" s="113">
        <v>3</v>
      </c>
      <c r="BG882" s="66">
        <v>0</v>
      </c>
      <c r="BH882" s="66">
        <v>0</v>
      </c>
      <c r="BI882" s="151">
        <v>5</v>
      </c>
      <c r="BJ882" s="143">
        <v>24</v>
      </c>
      <c r="BK882" s="154">
        <v>0</v>
      </c>
      <c r="BL882" s="144">
        <v>0</v>
      </c>
      <c r="BM882" s="135">
        <v>0</v>
      </c>
      <c r="BN882" s="145">
        <v>0</v>
      </c>
      <c r="BO882" s="135">
        <v>0</v>
      </c>
      <c r="BP882" s="146">
        <v>0</v>
      </c>
      <c r="BQ882" s="135">
        <v>0</v>
      </c>
      <c r="BR882" s="145">
        <v>0</v>
      </c>
      <c r="BS882" s="135">
        <v>0</v>
      </c>
      <c r="BT882" s="155">
        <v>0</v>
      </c>
      <c r="BU882" s="149">
        <v>0</v>
      </c>
      <c r="BV882" s="144">
        <v>0</v>
      </c>
      <c r="BW882" s="145">
        <v>1</v>
      </c>
      <c r="BX882" s="146">
        <v>1</v>
      </c>
      <c r="BY882" s="147" t="s">
        <v>132</v>
      </c>
      <c r="BZ882" s="144">
        <v>0</v>
      </c>
      <c r="CA882" s="145">
        <v>0</v>
      </c>
      <c r="CB882" s="145">
        <v>0</v>
      </c>
      <c r="CC882" s="145">
        <v>0</v>
      </c>
      <c r="CD882" s="144">
        <v>0</v>
      </c>
      <c r="CE882" s="145">
        <v>0</v>
      </c>
      <c r="CF882" s="145">
        <v>0</v>
      </c>
      <c r="CG882" s="145">
        <v>0</v>
      </c>
      <c r="CH882" s="134" t="s">
        <v>127</v>
      </c>
      <c r="CI882" s="145">
        <v>0</v>
      </c>
      <c r="CJ882" s="148">
        <v>0</v>
      </c>
      <c r="CK882" s="149">
        <v>0</v>
      </c>
      <c r="CL882" s="144">
        <v>0</v>
      </c>
      <c r="CM882" s="145">
        <v>0</v>
      </c>
      <c r="CN882" s="145">
        <v>0</v>
      </c>
      <c r="CO882" s="134" t="s">
        <v>127</v>
      </c>
      <c r="CP882" s="136" t="s">
        <v>127</v>
      </c>
      <c r="CQ882" s="133" t="s">
        <v>132</v>
      </c>
      <c r="CR882" s="134" t="s">
        <v>132</v>
      </c>
      <c r="CS882" s="112"/>
      <c r="CT882" s="134" t="s">
        <v>132</v>
      </c>
      <c r="CU882" s="135"/>
      <c r="CV882" s="135"/>
      <c r="CW882" s="136" t="s">
        <v>132</v>
      </c>
      <c r="CX882" s="137" t="s">
        <v>132</v>
      </c>
      <c r="CY882" s="137" t="s">
        <v>132</v>
      </c>
      <c r="CZ882" s="137" t="s">
        <v>132</v>
      </c>
      <c r="DA882" s="70"/>
      <c r="DB882" s="156" t="s">
        <v>3003</v>
      </c>
      <c r="DC882" s="138" t="s">
        <v>149</v>
      </c>
      <c r="DD882" s="139" t="s">
        <v>2735</v>
      </c>
      <c r="DE882" s="947" t="s">
        <v>6892</v>
      </c>
    </row>
    <row r="883" spans="1:109" ht="54">
      <c r="A883" s="49"/>
      <c r="B883" s="59">
        <f t="shared" ca="1" si="13"/>
        <v>875</v>
      </c>
      <c r="C883" s="132" t="s">
        <v>331</v>
      </c>
      <c r="D883" s="150" t="s">
        <v>6893</v>
      </c>
      <c r="E883" s="65" t="s">
        <v>6894</v>
      </c>
      <c r="F883" s="116" t="s">
        <v>132</v>
      </c>
      <c r="G883" s="117" t="s">
        <v>132</v>
      </c>
      <c r="H883" s="27">
        <v>21526</v>
      </c>
      <c r="I883" s="65" t="s">
        <v>477</v>
      </c>
      <c r="J883" s="67" t="s">
        <v>6889</v>
      </c>
      <c r="K883" s="61" t="s">
        <v>479</v>
      </c>
      <c r="L883" s="112"/>
      <c r="M883" s="118" t="s">
        <v>2727</v>
      </c>
      <c r="N883" s="65" t="s">
        <v>6890</v>
      </c>
      <c r="O883" s="67" t="s">
        <v>6895</v>
      </c>
      <c r="P883" s="67" t="s">
        <v>2743</v>
      </c>
      <c r="Q883" s="112"/>
      <c r="R883" s="151">
        <v>0</v>
      </c>
      <c r="S883" s="144">
        <v>1</v>
      </c>
      <c r="T883" s="282" t="s">
        <v>1247</v>
      </c>
      <c r="U883" s="159">
        <v>23</v>
      </c>
      <c r="V883" s="282"/>
      <c r="W883" s="159"/>
      <c r="X883" s="114"/>
      <c r="Y883" s="159"/>
      <c r="Z883" s="114"/>
      <c r="AA883" s="159"/>
      <c r="AB883" s="114"/>
      <c r="AC883" s="159"/>
      <c r="AD883" s="114"/>
      <c r="AE883" s="159"/>
      <c r="AF883" s="114"/>
      <c r="AG883" s="159"/>
      <c r="AH883" s="114"/>
      <c r="AI883" s="159"/>
      <c r="AJ883" s="114"/>
      <c r="AK883" s="159"/>
      <c r="AL883" s="114"/>
      <c r="AM883" s="159"/>
      <c r="AN883" s="144">
        <v>0</v>
      </c>
      <c r="AO883" s="161">
        <v>0</v>
      </c>
      <c r="AP883" s="130">
        <v>0</v>
      </c>
      <c r="AQ883" s="212">
        <v>0</v>
      </c>
      <c r="AR883" s="66">
        <v>0</v>
      </c>
      <c r="AS883" s="120">
        <v>1</v>
      </c>
      <c r="AT883" s="121">
        <v>0</v>
      </c>
      <c r="AU883" s="66">
        <v>0</v>
      </c>
      <c r="AV883" s="122">
        <v>0</v>
      </c>
      <c r="AW883" s="121">
        <v>3</v>
      </c>
      <c r="AX883" s="66">
        <v>0</v>
      </c>
      <c r="AY883" s="122">
        <v>0</v>
      </c>
      <c r="AZ883" s="121">
        <v>0</v>
      </c>
      <c r="BA883" s="66">
        <v>0</v>
      </c>
      <c r="BB883" s="122">
        <v>0</v>
      </c>
      <c r="BC883" s="121">
        <v>0</v>
      </c>
      <c r="BD883" s="66">
        <v>0</v>
      </c>
      <c r="BE883" s="122">
        <v>0</v>
      </c>
      <c r="BF883" s="113">
        <v>2</v>
      </c>
      <c r="BG883" s="66">
        <v>0</v>
      </c>
      <c r="BH883" s="66">
        <v>0</v>
      </c>
      <c r="BI883" s="151">
        <v>5</v>
      </c>
      <c r="BJ883" s="143">
        <v>24</v>
      </c>
      <c r="BK883" s="154">
        <v>0</v>
      </c>
      <c r="BL883" s="144">
        <v>0</v>
      </c>
      <c r="BM883" s="135">
        <v>0</v>
      </c>
      <c r="BN883" s="145">
        <v>0</v>
      </c>
      <c r="BO883" s="135">
        <v>0</v>
      </c>
      <c r="BP883" s="146">
        <v>0</v>
      </c>
      <c r="BQ883" s="135">
        <v>0</v>
      </c>
      <c r="BR883" s="145">
        <v>0</v>
      </c>
      <c r="BS883" s="135">
        <v>0</v>
      </c>
      <c r="BT883" s="155">
        <v>0</v>
      </c>
      <c r="BU883" s="149">
        <v>0</v>
      </c>
      <c r="BV883" s="144">
        <v>0</v>
      </c>
      <c r="BW883" s="145">
        <v>0</v>
      </c>
      <c r="BX883" s="146">
        <v>0</v>
      </c>
      <c r="BY883" s="147" t="s">
        <v>132</v>
      </c>
      <c r="BZ883" s="144">
        <v>0</v>
      </c>
      <c r="CA883" s="145">
        <v>2</v>
      </c>
      <c r="CB883" s="145">
        <v>2</v>
      </c>
      <c r="CC883" s="145">
        <v>36</v>
      </c>
      <c r="CD883" s="144">
        <v>0</v>
      </c>
      <c r="CE883" s="145">
        <v>0</v>
      </c>
      <c r="CF883" s="145">
        <v>0</v>
      </c>
      <c r="CG883" s="145">
        <v>0</v>
      </c>
      <c r="CH883" s="134" t="s">
        <v>127</v>
      </c>
      <c r="CI883" s="145">
        <v>0</v>
      </c>
      <c r="CJ883" s="148">
        <v>0</v>
      </c>
      <c r="CK883" s="149">
        <v>2</v>
      </c>
      <c r="CL883" s="144">
        <v>0</v>
      </c>
      <c r="CM883" s="145">
        <v>0</v>
      </c>
      <c r="CN883" s="145">
        <v>0</v>
      </c>
      <c r="CO883" s="134" t="s">
        <v>127</v>
      </c>
      <c r="CP883" s="136" t="s">
        <v>127</v>
      </c>
      <c r="CQ883" s="133" t="s">
        <v>132</v>
      </c>
      <c r="CR883" s="134" t="s">
        <v>127</v>
      </c>
      <c r="CS883" s="112" t="s">
        <v>6896</v>
      </c>
      <c r="CT883" s="134" t="s">
        <v>132</v>
      </c>
      <c r="CU883" s="135"/>
      <c r="CV883" s="135"/>
      <c r="CW883" s="136" t="s">
        <v>132</v>
      </c>
      <c r="CX883" s="137" t="s">
        <v>132</v>
      </c>
      <c r="CY883" s="137" t="s">
        <v>132</v>
      </c>
      <c r="CZ883" s="137" t="s">
        <v>132</v>
      </c>
      <c r="DA883" s="163"/>
      <c r="DB883" s="156" t="s">
        <v>3003</v>
      </c>
      <c r="DC883" s="138" t="s">
        <v>149</v>
      </c>
      <c r="DD883" s="139" t="s">
        <v>2735</v>
      </c>
      <c r="DE883" s="947" t="s">
        <v>6897</v>
      </c>
    </row>
    <row r="884" spans="1:109" ht="27">
      <c r="A884" s="49"/>
      <c r="B884" s="59">
        <f t="shared" ca="1" si="13"/>
        <v>876</v>
      </c>
      <c r="C884" s="132" t="s">
        <v>331</v>
      </c>
      <c r="D884" s="150" t="s">
        <v>6898</v>
      </c>
      <c r="E884" s="65" t="s">
        <v>6899</v>
      </c>
      <c r="F884" s="116" t="s">
        <v>127</v>
      </c>
      <c r="G884" s="117" t="s">
        <v>132</v>
      </c>
      <c r="H884" s="27">
        <v>28369</v>
      </c>
      <c r="I884" s="65" t="s">
        <v>477</v>
      </c>
      <c r="J884" s="67" t="s">
        <v>6900</v>
      </c>
      <c r="K884" s="61" t="s">
        <v>479</v>
      </c>
      <c r="L884" s="112"/>
      <c r="M884" s="118" t="s">
        <v>132</v>
      </c>
      <c r="N884" s="65" t="s">
        <v>6901</v>
      </c>
      <c r="O884" s="67" t="s">
        <v>6902</v>
      </c>
      <c r="P884" s="67" t="s">
        <v>162</v>
      </c>
      <c r="Q884" s="112"/>
      <c r="R884" s="151">
        <v>0</v>
      </c>
      <c r="S884" s="144">
        <v>1</v>
      </c>
      <c r="T884" s="282" t="s">
        <v>944</v>
      </c>
      <c r="U884" s="159">
        <v>6</v>
      </c>
      <c r="V884" s="282"/>
      <c r="W884" s="159"/>
      <c r="X884" s="114"/>
      <c r="Y884" s="159"/>
      <c r="Z884" s="114"/>
      <c r="AA884" s="159"/>
      <c r="AB884" s="114"/>
      <c r="AC884" s="159"/>
      <c r="AD884" s="114"/>
      <c r="AE884" s="159"/>
      <c r="AF884" s="114"/>
      <c r="AG884" s="159"/>
      <c r="AH884" s="114"/>
      <c r="AI884" s="159"/>
      <c r="AJ884" s="114"/>
      <c r="AK884" s="159"/>
      <c r="AL884" s="114"/>
      <c r="AM884" s="159"/>
      <c r="AN884" s="144">
        <v>0</v>
      </c>
      <c r="AO884" s="161">
        <v>0</v>
      </c>
      <c r="AP884" s="130">
        <v>0</v>
      </c>
      <c r="AQ884" s="212">
        <v>0</v>
      </c>
      <c r="AR884" s="66">
        <v>0</v>
      </c>
      <c r="AS884" s="120">
        <v>0</v>
      </c>
      <c r="AT884" s="121">
        <v>0</v>
      </c>
      <c r="AU884" s="66">
        <v>1</v>
      </c>
      <c r="AV884" s="122">
        <v>0.1</v>
      </c>
      <c r="AW884" s="121">
        <v>3</v>
      </c>
      <c r="AX884" s="66">
        <v>0</v>
      </c>
      <c r="AY884" s="122">
        <v>0</v>
      </c>
      <c r="AZ884" s="121">
        <v>0</v>
      </c>
      <c r="BA884" s="66">
        <v>0</v>
      </c>
      <c r="BB884" s="122">
        <v>0</v>
      </c>
      <c r="BC884" s="121">
        <v>0</v>
      </c>
      <c r="BD884" s="66">
        <v>2</v>
      </c>
      <c r="BE884" s="122">
        <v>0.2</v>
      </c>
      <c r="BF884" s="113">
        <v>1</v>
      </c>
      <c r="BG884" s="66">
        <v>0</v>
      </c>
      <c r="BH884" s="66">
        <v>0</v>
      </c>
      <c r="BI884" s="151">
        <v>4</v>
      </c>
      <c r="BJ884" s="143">
        <v>22</v>
      </c>
      <c r="BK884" s="154">
        <v>4</v>
      </c>
      <c r="BL884" s="144">
        <v>0</v>
      </c>
      <c r="BM884" s="135">
        <v>0</v>
      </c>
      <c r="BN884" s="145">
        <v>0</v>
      </c>
      <c r="BO884" s="135">
        <v>0</v>
      </c>
      <c r="BP884" s="146">
        <v>0</v>
      </c>
      <c r="BQ884" s="135">
        <v>0</v>
      </c>
      <c r="BR884" s="145">
        <v>0</v>
      </c>
      <c r="BS884" s="135">
        <v>0</v>
      </c>
      <c r="BT884" s="155">
        <v>0</v>
      </c>
      <c r="BU884" s="149">
        <v>0</v>
      </c>
      <c r="BV884" s="144">
        <v>0</v>
      </c>
      <c r="BW884" s="145">
        <v>0</v>
      </c>
      <c r="BX884" s="146">
        <v>0</v>
      </c>
      <c r="BY884" s="147" t="s">
        <v>132</v>
      </c>
      <c r="BZ884" s="144">
        <v>0</v>
      </c>
      <c r="CA884" s="145">
        <v>0</v>
      </c>
      <c r="CB884" s="145">
        <v>0</v>
      </c>
      <c r="CC884" s="145">
        <v>0</v>
      </c>
      <c r="CD884" s="144">
        <v>0</v>
      </c>
      <c r="CE884" s="145">
        <v>0</v>
      </c>
      <c r="CF884" s="145">
        <v>0</v>
      </c>
      <c r="CG884" s="145">
        <v>0</v>
      </c>
      <c r="CH884" s="134" t="s">
        <v>132</v>
      </c>
      <c r="CI884" s="145"/>
      <c r="CJ884" s="148"/>
      <c r="CK884" s="149"/>
      <c r="CL884" s="144">
        <v>0</v>
      </c>
      <c r="CM884" s="145">
        <v>0</v>
      </c>
      <c r="CN884" s="145">
        <v>0</v>
      </c>
      <c r="CO884" s="134" t="s">
        <v>127</v>
      </c>
      <c r="CP884" s="136" t="s">
        <v>127</v>
      </c>
      <c r="CQ884" s="133" t="s">
        <v>132</v>
      </c>
      <c r="CR884" s="134" t="s">
        <v>127</v>
      </c>
      <c r="CS884" s="112" t="s">
        <v>6903</v>
      </c>
      <c r="CT884" s="134" t="s">
        <v>132</v>
      </c>
      <c r="CU884" s="135"/>
      <c r="CV884" s="135"/>
      <c r="CW884" s="136" t="s">
        <v>132</v>
      </c>
      <c r="CX884" s="137" t="s">
        <v>132</v>
      </c>
      <c r="CY884" s="137" t="s">
        <v>132</v>
      </c>
      <c r="CZ884" s="137" t="s">
        <v>132</v>
      </c>
      <c r="DA884" s="163"/>
      <c r="DB884" s="156" t="s">
        <v>2744</v>
      </c>
      <c r="DC884" s="138" t="s">
        <v>149</v>
      </c>
      <c r="DD884" s="139" t="s">
        <v>2735</v>
      </c>
      <c r="DE884" s="947" t="s">
        <v>6904</v>
      </c>
    </row>
    <row r="885" spans="1:109" ht="27">
      <c r="A885" s="49"/>
      <c r="B885" s="59">
        <f t="shared" ca="1" si="13"/>
        <v>877</v>
      </c>
      <c r="C885" s="132" t="s">
        <v>331</v>
      </c>
      <c r="D885" s="150" t="s">
        <v>6905</v>
      </c>
      <c r="E885" s="65" t="s">
        <v>6906</v>
      </c>
      <c r="F885" s="116" t="s">
        <v>132</v>
      </c>
      <c r="G885" s="117" t="s">
        <v>132</v>
      </c>
      <c r="H885" s="27">
        <v>28369</v>
      </c>
      <c r="I885" s="65" t="s">
        <v>477</v>
      </c>
      <c r="J885" s="67" t="s">
        <v>6900</v>
      </c>
      <c r="K885" s="61" t="s">
        <v>479</v>
      </c>
      <c r="L885" s="112"/>
      <c r="M885" s="118" t="s">
        <v>132</v>
      </c>
      <c r="N885" s="65" t="s">
        <v>6901</v>
      </c>
      <c r="O885" s="67" t="s">
        <v>6907</v>
      </c>
      <c r="P885" s="67" t="s">
        <v>162</v>
      </c>
      <c r="Q885" s="112"/>
      <c r="R885" s="151">
        <v>0</v>
      </c>
      <c r="S885" s="144">
        <v>0</v>
      </c>
      <c r="T885" s="282"/>
      <c r="U885" s="159"/>
      <c r="V885" s="282"/>
      <c r="W885" s="159"/>
      <c r="X885" s="119"/>
      <c r="Y885" s="159"/>
      <c r="Z885" s="119"/>
      <c r="AA885" s="159"/>
      <c r="AB885" s="119"/>
      <c r="AC885" s="159"/>
      <c r="AD885" s="119"/>
      <c r="AE885" s="159"/>
      <c r="AF885" s="119"/>
      <c r="AG885" s="159"/>
      <c r="AH885" s="119"/>
      <c r="AI885" s="159"/>
      <c r="AJ885" s="119"/>
      <c r="AK885" s="159"/>
      <c r="AL885" s="119"/>
      <c r="AM885" s="159"/>
      <c r="AN885" s="144">
        <v>1</v>
      </c>
      <c r="AO885" s="161">
        <v>0.15</v>
      </c>
      <c r="AP885" s="130">
        <v>0</v>
      </c>
      <c r="AQ885" s="212">
        <v>0</v>
      </c>
      <c r="AR885" s="66">
        <v>0</v>
      </c>
      <c r="AS885" s="120">
        <v>0</v>
      </c>
      <c r="AT885" s="121">
        <v>0</v>
      </c>
      <c r="AU885" s="66">
        <v>0</v>
      </c>
      <c r="AV885" s="122">
        <v>0</v>
      </c>
      <c r="AW885" s="121">
        <v>0</v>
      </c>
      <c r="AX885" s="66">
        <v>2</v>
      </c>
      <c r="AY885" s="122">
        <v>0.3</v>
      </c>
      <c r="AZ885" s="121">
        <v>0</v>
      </c>
      <c r="BA885" s="66">
        <v>0</v>
      </c>
      <c r="BB885" s="122">
        <v>0</v>
      </c>
      <c r="BC885" s="121">
        <v>0</v>
      </c>
      <c r="BD885" s="66">
        <v>0</v>
      </c>
      <c r="BE885" s="122">
        <v>0</v>
      </c>
      <c r="BF885" s="113">
        <v>0</v>
      </c>
      <c r="BG885" s="66">
        <v>1</v>
      </c>
      <c r="BH885" s="66">
        <v>0.15</v>
      </c>
      <c r="BI885" s="151">
        <v>2</v>
      </c>
      <c r="BJ885" s="143">
        <v>7</v>
      </c>
      <c r="BK885" s="154">
        <v>0</v>
      </c>
      <c r="BL885" s="144">
        <v>0</v>
      </c>
      <c r="BM885" s="135">
        <v>0</v>
      </c>
      <c r="BN885" s="145">
        <v>0</v>
      </c>
      <c r="BO885" s="135">
        <v>0</v>
      </c>
      <c r="BP885" s="146">
        <v>0</v>
      </c>
      <c r="BQ885" s="135">
        <v>0</v>
      </c>
      <c r="BR885" s="145">
        <v>0</v>
      </c>
      <c r="BS885" s="135">
        <v>0</v>
      </c>
      <c r="BT885" s="155">
        <v>0</v>
      </c>
      <c r="BU885" s="149">
        <v>0</v>
      </c>
      <c r="BV885" s="144">
        <v>0</v>
      </c>
      <c r="BW885" s="145">
        <v>0</v>
      </c>
      <c r="BX885" s="146">
        <v>0</v>
      </c>
      <c r="BY885" s="147" t="s">
        <v>132</v>
      </c>
      <c r="BZ885" s="144">
        <v>0</v>
      </c>
      <c r="CA885" s="145">
        <v>0</v>
      </c>
      <c r="CB885" s="145">
        <v>0</v>
      </c>
      <c r="CC885" s="145">
        <v>0</v>
      </c>
      <c r="CD885" s="144">
        <v>0</v>
      </c>
      <c r="CE885" s="145">
        <v>0</v>
      </c>
      <c r="CF885" s="145">
        <v>0</v>
      </c>
      <c r="CG885" s="145">
        <v>0</v>
      </c>
      <c r="CH885" s="134" t="s">
        <v>127</v>
      </c>
      <c r="CI885" s="145">
        <v>0</v>
      </c>
      <c r="CJ885" s="148">
        <v>1</v>
      </c>
      <c r="CK885" s="149">
        <v>0</v>
      </c>
      <c r="CL885" s="144">
        <v>0</v>
      </c>
      <c r="CM885" s="145">
        <v>0</v>
      </c>
      <c r="CN885" s="145">
        <v>0</v>
      </c>
      <c r="CO885" s="134" t="s">
        <v>132</v>
      </c>
      <c r="CP885" s="136"/>
      <c r="CQ885" s="133" t="s">
        <v>132</v>
      </c>
      <c r="CR885" s="134" t="s">
        <v>127</v>
      </c>
      <c r="CS885" s="112" t="s">
        <v>6908</v>
      </c>
      <c r="CT885" s="134" t="s">
        <v>132</v>
      </c>
      <c r="CU885" s="135"/>
      <c r="CV885" s="135"/>
      <c r="CW885" s="136" t="s">
        <v>132</v>
      </c>
      <c r="CX885" s="137" t="s">
        <v>132</v>
      </c>
      <c r="CY885" s="137" t="s">
        <v>132</v>
      </c>
      <c r="CZ885" s="137" t="s">
        <v>132</v>
      </c>
      <c r="DA885" s="163"/>
      <c r="DB885" s="156" t="s">
        <v>2744</v>
      </c>
      <c r="DC885" s="138" t="s">
        <v>149</v>
      </c>
      <c r="DD885" s="139" t="s">
        <v>2735</v>
      </c>
      <c r="DE885" s="947" t="s">
        <v>6909</v>
      </c>
    </row>
    <row r="886" spans="1:109" ht="27">
      <c r="A886" s="49"/>
      <c r="B886" s="59">
        <f t="shared" ca="1" si="13"/>
        <v>878</v>
      </c>
      <c r="C886" s="132" t="s">
        <v>331</v>
      </c>
      <c r="D886" s="150" t="s">
        <v>6910</v>
      </c>
      <c r="E886" s="65" t="s">
        <v>6911</v>
      </c>
      <c r="F886" s="116" t="s">
        <v>132</v>
      </c>
      <c r="G886" s="117" t="s">
        <v>132</v>
      </c>
      <c r="H886" s="27">
        <v>34425</v>
      </c>
      <c r="I886" s="65" t="s">
        <v>477</v>
      </c>
      <c r="J886" s="67" t="s">
        <v>6912</v>
      </c>
      <c r="K886" s="61" t="s">
        <v>528</v>
      </c>
      <c r="L886" s="112" t="s">
        <v>6913</v>
      </c>
      <c r="M886" s="118" t="s">
        <v>132</v>
      </c>
      <c r="N886" s="65" t="s">
        <v>6828</v>
      </c>
      <c r="O886" s="67" t="s">
        <v>6914</v>
      </c>
      <c r="P886" s="67" t="s">
        <v>2831</v>
      </c>
      <c r="Q886" s="112"/>
      <c r="R886" s="151">
        <v>19</v>
      </c>
      <c r="S886" s="144">
        <v>1</v>
      </c>
      <c r="T886" s="282" t="s">
        <v>6915</v>
      </c>
      <c r="U886" s="159">
        <v>1</v>
      </c>
      <c r="V886" s="282"/>
      <c r="W886" s="159"/>
      <c r="X886" s="114"/>
      <c r="Y886" s="159"/>
      <c r="Z886" s="114"/>
      <c r="AA886" s="159"/>
      <c r="AB886" s="114"/>
      <c r="AC886" s="159"/>
      <c r="AD886" s="114"/>
      <c r="AE886" s="159"/>
      <c r="AF886" s="114"/>
      <c r="AG886" s="159"/>
      <c r="AH886" s="114"/>
      <c r="AI886" s="159"/>
      <c r="AJ886" s="114"/>
      <c r="AK886" s="159"/>
      <c r="AL886" s="114"/>
      <c r="AM886" s="159"/>
      <c r="AN886" s="144">
        <v>0</v>
      </c>
      <c r="AO886" s="161">
        <v>0</v>
      </c>
      <c r="AP886" s="130">
        <v>0</v>
      </c>
      <c r="AQ886" s="212">
        <v>0</v>
      </c>
      <c r="AR886" s="66">
        <v>0</v>
      </c>
      <c r="AS886" s="120">
        <v>0</v>
      </c>
      <c r="AT886" s="121">
        <v>0</v>
      </c>
      <c r="AU886" s="66">
        <v>0</v>
      </c>
      <c r="AV886" s="122">
        <v>0</v>
      </c>
      <c r="AW886" s="121">
        <v>1</v>
      </c>
      <c r="AX886" s="66">
        <v>1</v>
      </c>
      <c r="AY886" s="122">
        <v>0</v>
      </c>
      <c r="AZ886" s="121">
        <v>0</v>
      </c>
      <c r="BA886" s="66">
        <v>0</v>
      </c>
      <c r="BB886" s="122">
        <v>0</v>
      </c>
      <c r="BC886" s="121">
        <v>0</v>
      </c>
      <c r="BD886" s="66">
        <v>0</v>
      </c>
      <c r="BE886" s="122">
        <v>0</v>
      </c>
      <c r="BF886" s="113">
        <v>2</v>
      </c>
      <c r="BG886" s="66">
        <v>0</v>
      </c>
      <c r="BH886" s="66">
        <v>0</v>
      </c>
      <c r="BI886" s="151">
        <v>6</v>
      </c>
      <c r="BJ886" s="143">
        <v>20</v>
      </c>
      <c r="BK886" s="154">
        <v>0</v>
      </c>
      <c r="BL886" s="144">
        <v>0</v>
      </c>
      <c r="BM886" s="135">
        <v>0</v>
      </c>
      <c r="BN886" s="145">
        <v>0</v>
      </c>
      <c r="BO886" s="135">
        <v>0</v>
      </c>
      <c r="BP886" s="146">
        <v>0</v>
      </c>
      <c r="BQ886" s="135">
        <v>0</v>
      </c>
      <c r="BR886" s="145">
        <v>0</v>
      </c>
      <c r="BS886" s="135">
        <v>0</v>
      </c>
      <c r="BT886" s="155">
        <v>0</v>
      </c>
      <c r="BU886" s="149">
        <v>0</v>
      </c>
      <c r="BV886" s="144">
        <v>0</v>
      </c>
      <c r="BW886" s="145">
        <v>0</v>
      </c>
      <c r="BX886" s="146">
        <v>0</v>
      </c>
      <c r="BY886" s="147" t="s">
        <v>132</v>
      </c>
      <c r="BZ886" s="144">
        <v>0</v>
      </c>
      <c r="CA886" s="145">
        <v>0</v>
      </c>
      <c r="CB886" s="145">
        <v>0</v>
      </c>
      <c r="CC886" s="145">
        <v>0</v>
      </c>
      <c r="CD886" s="144">
        <v>0</v>
      </c>
      <c r="CE886" s="145">
        <v>0</v>
      </c>
      <c r="CF886" s="145">
        <v>0</v>
      </c>
      <c r="CG886" s="145">
        <v>0</v>
      </c>
      <c r="CH886" s="134" t="s">
        <v>132</v>
      </c>
      <c r="CI886" s="145"/>
      <c r="CJ886" s="148"/>
      <c r="CK886" s="149"/>
      <c r="CL886" s="144">
        <v>0</v>
      </c>
      <c r="CM886" s="145">
        <v>0</v>
      </c>
      <c r="CN886" s="145">
        <v>0</v>
      </c>
      <c r="CO886" s="134" t="s">
        <v>132</v>
      </c>
      <c r="CP886" s="136"/>
      <c r="CQ886" s="133" t="s">
        <v>132</v>
      </c>
      <c r="CR886" s="134" t="s">
        <v>132</v>
      </c>
      <c r="CS886" s="112"/>
      <c r="CT886" s="134" t="s">
        <v>132</v>
      </c>
      <c r="CU886" s="135"/>
      <c r="CV886" s="135"/>
      <c r="CW886" s="136" t="s">
        <v>132</v>
      </c>
      <c r="CX886" s="137" t="s">
        <v>132</v>
      </c>
      <c r="CY886" s="137" t="s">
        <v>132</v>
      </c>
      <c r="CZ886" s="137" t="s">
        <v>132</v>
      </c>
      <c r="DA886" s="163"/>
      <c r="DB886" s="156" t="s">
        <v>2744</v>
      </c>
      <c r="DC886" s="138" t="s">
        <v>149</v>
      </c>
      <c r="DD886" s="139" t="s">
        <v>2736</v>
      </c>
      <c r="DE886" s="947" t="s">
        <v>160</v>
      </c>
    </row>
    <row r="887" spans="1:109" ht="40.5">
      <c r="A887" s="49"/>
      <c r="B887" s="59">
        <f t="shared" ca="1" si="13"/>
        <v>879</v>
      </c>
      <c r="C887" s="132" t="s">
        <v>331</v>
      </c>
      <c r="D887" s="150" t="s">
        <v>6916</v>
      </c>
      <c r="E887" s="65" t="s">
        <v>6917</v>
      </c>
      <c r="F887" s="116" t="s">
        <v>132</v>
      </c>
      <c r="G887" s="117" t="s">
        <v>132</v>
      </c>
      <c r="H887" s="27">
        <v>38796</v>
      </c>
      <c r="I887" s="65" t="s">
        <v>477</v>
      </c>
      <c r="J887" s="67" t="s">
        <v>6818</v>
      </c>
      <c r="K887" s="61" t="s">
        <v>479</v>
      </c>
      <c r="L887" s="112"/>
      <c r="M887" s="118" t="s">
        <v>2727</v>
      </c>
      <c r="N887" s="65" t="s">
        <v>2168</v>
      </c>
      <c r="O887" s="67" t="s">
        <v>6918</v>
      </c>
      <c r="P887" s="67" t="s">
        <v>2831</v>
      </c>
      <c r="Q887" s="112"/>
      <c r="R887" s="151">
        <v>19</v>
      </c>
      <c r="S887" s="144">
        <v>2</v>
      </c>
      <c r="T887" s="282" t="s">
        <v>6919</v>
      </c>
      <c r="U887" s="159">
        <v>13</v>
      </c>
      <c r="V887" s="282" t="s">
        <v>6919</v>
      </c>
      <c r="W887" s="159">
        <v>3</v>
      </c>
      <c r="X887" s="114" t="s">
        <v>2577</v>
      </c>
      <c r="Y887" s="159" t="s">
        <v>2577</v>
      </c>
      <c r="Z887" s="114" t="s">
        <v>2577</v>
      </c>
      <c r="AA887" s="159" t="s">
        <v>2577</v>
      </c>
      <c r="AB887" s="114" t="s">
        <v>2577</v>
      </c>
      <c r="AC887" s="159" t="s">
        <v>2577</v>
      </c>
      <c r="AD887" s="114" t="s">
        <v>2577</v>
      </c>
      <c r="AE887" s="159" t="s">
        <v>2577</v>
      </c>
      <c r="AF887" s="114" t="s">
        <v>2577</v>
      </c>
      <c r="AG887" s="159" t="s">
        <v>2577</v>
      </c>
      <c r="AH887" s="114" t="s">
        <v>2577</v>
      </c>
      <c r="AI887" s="159" t="s">
        <v>2577</v>
      </c>
      <c r="AJ887" s="114" t="s">
        <v>2577</v>
      </c>
      <c r="AK887" s="159" t="s">
        <v>2577</v>
      </c>
      <c r="AL887" s="114" t="s">
        <v>2577</v>
      </c>
      <c r="AM887" s="159" t="s">
        <v>2577</v>
      </c>
      <c r="AN887" s="144">
        <v>0</v>
      </c>
      <c r="AO887" s="161">
        <v>0</v>
      </c>
      <c r="AP887" s="130">
        <v>0</v>
      </c>
      <c r="AQ887" s="212">
        <v>6</v>
      </c>
      <c r="AR887" s="66">
        <v>0</v>
      </c>
      <c r="AS887" s="120">
        <v>5</v>
      </c>
      <c r="AT887" s="121">
        <v>0</v>
      </c>
      <c r="AU887" s="66">
        <v>0</v>
      </c>
      <c r="AV887" s="122">
        <v>0</v>
      </c>
      <c r="AW887" s="121">
        <v>15</v>
      </c>
      <c r="AX887" s="66">
        <v>0</v>
      </c>
      <c r="AY887" s="122">
        <v>0</v>
      </c>
      <c r="AZ887" s="121">
        <v>0</v>
      </c>
      <c r="BA887" s="66">
        <v>0</v>
      </c>
      <c r="BB887" s="122">
        <v>0</v>
      </c>
      <c r="BC887" s="121">
        <v>2</v>
      </c>
      <c r="BD887" s="66">
        <v>15</v>
      </c>
      <c r="BE887" s="122">
        <v>0.5</v>
      </c>
      <c r="BF887" s="113">
        <v>2</v>
      </c>
      <c r="BG887" s="66">
        <v>4</v>
      </c>
      <c r="BH887" s="66">
        <v>0.5</v>
      </c>
      <c r="BI887" s="151">
        <v>5</v>
      </c>
      <c r="BJ887" s="143">
        <v>65</v>
      </c>
      <c r="BK887" s="154">
        <v>0</v>
      </c>
      <c r="BL887" s="144">
        <v>0</v>
      </c>
      <c r="BM887" s="135">
        <v>0</v>
      </c>
      <c r="BN887" s="145">
        <v>0</v>
      </c>
      <c r="BO887" s="135">
        <v>0</v>
      </c>
      <c r="BP887" s="146">
        <v>0</v>
      </c>
      <c r="BQ887" s="135">
        <v>0</v>
      </c>
      <c r="BR887" s="145">
        <v>0</v>
      </c>
      <c r="BS887" s="135">
        <v>0</v>
      </c>
      <c r="BT887" s="155">
        <v>0</v>
      </c>
      <c r="BU887" s="149">
        <v>0</v>
      </c>
      <c r="BV887" s="144">
        <v>0</v>
      </c>
      <c r="BW887" s="145">
        <v>0</v>
      </c>
      <c r="BX887" s="146">
        <v>0</v>
      </c>
      <c r="BY887" s="147" t="s">
        <v>132</v>
      </c>
      <c r="BZ887" s="144">
        <v>0</v>
      </c>
      <c r="CA887" s="145">
        <v>25</v>
      </c>
      <c r="CB887" s="145">
        <v>25</v>
      </c>
      <c r="CC887" s="145">
        <v>110</v>
      </c>
      <c r="CD887" s="144">
        <v>0</v>
      </c>
      <c r="CE887" s="145">
        <v>0</v>
      </c>
      <c r="CF887" s="145">
        <v>0</v>
      </c>
      <c r="CG887" s="145">
        <v>0</v>
      </c>
      <c r="CH887" s="134" t="s">
        <v>127</v>
      </c>
      <c r="CI887" s="145">
        <v>22</v>
      </c>
      <c r="CJ887" s="148">
        <v>0</v>
      </c>
      <c r="CK887" s="149">
        <v>0</v>
      </c>
      <c r="CL887" s="144">
        <v>0</v>
      </c>
      <c r="CM887" s="145">
        <v>4</v>
      </c>
      <c r="CN887" s="145">
        <v>2</v>
      </c>
      <c r="CO887" s="134" t="s">
        <v>132</v>
      </c>
      <c r="CP887" s="136"/>
      <c r="CQ887" s="133" t="s">
        <v>132</v>
      </c>
      <c r="CR887" s="134" t="s">
        <v>127</v>
      </c>
      <c r="CS887" s="112" t="s">
        <v>6920</v>
      </c>
      <c r="CT887" s="134" t="s">
        <v>132</v>
      </c>
      <c r="CU887" s="135"/>
      <c r="CV887" s="135"/>
      <c r="CW887" s="136" t="s">
        <v>127</v>
      </c>
      <c r="CX887" s="137" t="s">
        <v>132</v>
      </c>
      <c r="CY887" s="137" t="s">
        <v>132</v>
      </c>
      <c r="CZ887" s="137" t="s">
        <v>132</v>
      </c>
      <c r="DA887" s="163" t="s">
        <v>2773</v>
      </c>
      <c r="DB887" s="156" t="s">
        <v>3003</v>
      </c>
      <c r="DC887" s="138" t="s">
        <v>149</v>
      </c>
      <c r="DD887" s="139" t="s">
        <v>2735</v>
      </c>
      <c r="DE887" s="947" t="s">
        <v>6921</v>
      </c>
    </row>
    <row r="888" spans="1:109" ht="40.5">
      <c r="A888" s="49"/>
      <c r="B888" s="59">
        <f t="shared" ca="1" si="13"/>
        <v>880</v>
      </c>
      <c r="C888" s="132" t="s">
        <v>331</v>
      </c>
      <c r="D888" s="150" t="s">
        <v>6922</v>
      </c>
      <c r="E888" s="65" t="s">
        <v>6923</v>
      </c>
      <c r="F888" s="116" t="s">
        <v>132</v>
      </c>
      <c r="G888" s="117" t="s">
        <v>132</v>
      </c>
      <c r="H888" s="27">
        <v>38452</v>
      </c>
      <c r="I888" s="65" t="s">
        <v>477</v>
      </c>
      <c r="J888" s="67" t="s">
        <v>6924</v>
      </c>
      <c r="K888" s="61" t="s">
        <v>479</v>
      </c>
      <c r="L888" s="112"/>
      <c r="M888" s="118" t="s">
        <v>2727</v>
      </c>
      <c r="N888" s="65" t="s">
        <v>6925</v>
      </c>
      <c r="O888" s="67" t="s">
        <v>6926</v>
      </c>
      <c r="P888" s="67" t="s">
        <v>162</v>
      </c>
      <c r="Q888" s="112"/>
      <c r="R888" s="151">
        <v>19</v>
      </c>
      <c r="S888" s="144">
        <v>2</v>
      </c>
      <c r="T888" s="282" t="s">
        <v>6919</v>
      </c>
      <c r="U888" s="159">
        <v>13</v>
      </c>
      <c r="V888" s="282" t="s">
        <v>6919</v>
      </c>
      <c r="W888" s="159">
        <v>2</v>
      </c>
      <c r="X888" s="114"/>
      <c r="Y888" s="159"/>
      <c r="Z888" s="114"/>
      <c r="AA888" s="159"/>
      <c r="AB888" s="114"/>
      <c r="AC888" s="159"/>
      <c r="AD888" s="114"/>
      <c r="AE888" s="159"/>
      <c r="AF888" s="114"/>
      <c r="AG888" s="159"/>
      <c r="AH888" s="114"/>
      <c r="AI888" s="159"/>
      <c r="AJ888" s="114"/>
      <c r="AK888" s="159"/>
      <c r="AL888" s="114"/>
      <c r="AM888" s="159"/>
      <c r="AN888" s="144">
        <v>3</v>
      </c>
      <c r="AO888" s="161">
        <v>1</v>
      </c>
      <c r="AP888" s="130">
        <v>0</v>
      </c>
      <c r="AQ888" s="212">
        <v>0</v>
      </c>
      <c r="AR888" s="66">
        <v>0</v>
      </c>
      <c r="AS888" s="120">
        <v>3</v>
      </c>
      <c r="AT888" s="121">
        <v>0</v>
      </c>
      <c r="AU888" s="66">
        <v>0</v>
      </c>
      <c r="AV888" s="122">
        <v>0</v>
      </c>
      <c r="AW888" s="121">
        <v>15</v>
      </c>
      <c r="AX888" s="66">
        <v>0</v>
      </c>
      <c r="AY888" s="122">
        <v>0</v>
      </c>
      <c r="AZ888" s="121">
        <v>0</v>
      </c>
      <c r="BA888" s="66">
        <v>0</v>
      </c>
      <c r="BB888" s="122">
        <v>0</v>
      </c>
      <c r="BC888" s="121">
        <v>4</v>
      </c>
      <c r="BD888" s="66">
        <v>4</v>
      </c>
      <c r="BE888" s="122">
        <v>1.9</v>
      </c>
      <c r="BF888" s="113">
        <v>8</v>
      </c>
      <c r="BG888" s="66">
        <v>0</v>
      </c>
      <c r="BH888" s="66">
        <v>0</v>
      </c>
      <c r="BI888" s="151">
        <v>5</v>
      </c>
      <c r="BJ888" s="143">
        <v>34</v>
      </c>
      <c r="BK888" s="154">
        <v>0</v>
      </c>
      <c r="BL888" s="144">
        <v>0</v>
      </c>
      <c r="BM888" s="135">
        <v>0</v>
      </c>
      <c r="BN888" s="145">
        <v>0</v>
      </c>
      <c r="BO888" s="135">
        <v>0</v>
      </c>
      <c r="BP888" s="146">
        <v>0</v>
      </c>
      <c r="BQ888" s="135">
        <v>0</v>
      </c>
      <c r="BR888" s="145">
        <v>0</v>
      </c>
      <c r="BS888" s="135">
        <v>0</v>
      </c>
      <c r="BT888" s="155">
        <v>0</v>
      </c>
      <c r="BU888" s="149">
        <v>0</v>
      </c>
      <c r="BV888" s="144">
        <v>0</v>
      </c>
      <c r="BW888" s="145">
        <v>0</v>
      </c>
      <c r="BX888" s="146">
        <v>0</v>
      </c>
      <c r="BY888" s="147" t="s">
        <v>132</v>
      </c>
      <c r="BZ888" s="144">
        <v>0</v>
      </c>
      <c r="CA888" s="145">
        <v>0</v>
      </c>
      <c r="CB888" s="145">
        <v>0</v>
      </c>
      <c r="CC888" s="145">
        <v>0</v>
      </c>
      <c r="CD888" s="144">
        <v>0</v>
      </c>
      <c r="CE888" s="145">
        <v>0</v>
      </c>
      <c r="CF888" s="145">
        <v>0</v>
      </c>
      <c r="CG888" s="145">
        <v>0</v>
      </c>
      <c r="CH888" s="134" t="s">
        <v>127</v>
      </c>
      <c r="CI888" s="145">
        <v>12</v>
      </c>
      <c r="CJ888" s="148">
        <v>0</v>
      </c>
      <c r="CK888" s="149">
        <v>9</v>
      </c>
      <c r="CL888" s="144">
        <v>0</v>
      </c>
      <c r="CM888" s="145">
        <v>0</v>
      </c>
      <c r="CN888" s="145">
        <v>0</v>
      </c>
      <c r="CO888" s="134" t="s">
        <v>132</v>
      </c>
      <c r="CP888" s="136"/>
      <c r="CQ888" s="133" t="s">
        <v>127</v>
      </c>
      <c r="CR888" s="134" t="s">
        <v>132</v>
      </c>
      <c r="CS888" s="112"/>
      <c r="CT888" s="134" t="s">
        <v>132</v>
      </c>
      <c r="CU888" s="135"/>
      <c r="CV888" s="135"/>
      <c r="CW888" s="136" t="s">
        <v>132</v>
      </c>
      <c r="CX888" s="137" t="s">
        <v>132</v>
      </c>
      <c r="CY888" s="137" t="s">
        <v>132</v>
      </c>
      <c r="CZ888" s="137" t="s">
        <v>132</v>
      </c>
      <c r="DA888" s="163"/>
      <c r="DB888" s="156" t="s">
        <v>2744</v>
      </c>
      <c r="DC888" s="138" t="s">
        <v>149</v>
      </c>
      <c r="DD888" s="139" t="s">
        <v>2735</v>
      </c>
      <c r="DE888" s="947" t="s">
        <v>210</v>
      </c>
    </row>
    <row r="889" spans="1:109">
      <c r="A889" s="49"/>
      <c r="B889" s="59">
        <f t="shared" ca="1" si="13"/>
        <v>881</v>
      </c>
      <c r="C889" s="132" t="s">
        <v>331</v>
      </c>
      <c r="D889" s="150" t="s">
        <v>6927</v>
      </c>
      <c r="E889" s="65" t="s">
        <v>6928</v>
      </c>
      <c r="F889" s="116" t="s">
        <v>132</v>
      </c>
      <c r="G889" s="117" t="s">
        <v>127</v>
      </c>
      <c r="H889" s="27">
        <v>38452</v>
      </c>
      <c r="I889" s="65" t="s">
        <v>477</v>
      </c>
      <c r="J889" s="67" t="s">
        <v>6924</v>
      </c>
      <c r="K889" s="61" t="s">
        <v>479</v>
      </c>
      <c r="L889" s="112"/>
      <c r="M889" s="118" t="s">
        <v>2727</v>
      </c>
      <c r="N889" s="65" t="s">
        <v>6925</v>
      </c>
      <c r="O889" s="67" t="s">
        <v>6929</v>
      </c>
      <c r="P889" s="67" t="s">
        <v>162</v>
      </c>
      <c r="Q889" s="112"/>
      <c r="R889" s="151">
        <v>0</v>
      </c>
      <c r="S889" s="144">
        <v>1</v>
      </c>
      <c r="T889" s="282" t="s">
        <v>1247</v>
      </c>
      <c r="U889" s="159">
        <v>2</v>
      </c>
      <c r="V889" s="282"/>
      <c r="W889" s="159"/>
      <c r="X889" s="114"/>
      <c r="Y889" s="159"/>
      <c r="Z889" s="114"/>
      <c r="AA889" s="159"/>
      <c r="AB889" s="114"/>
      <c r="AC889" s="159"/>
      <c r="AD889" s="114"/>
      <c r="AE889" s="159"/>
      <c r="AF889" s="114"/>
      <c r="AG889" s="159"/>
      <c r="AH889" s="114"/>
      <c r="AI889" s="159"/>
      <c r="AJ889" s="114"/>
      <c r="AK889" s="159"/>
      <c r="AL889" s="114"/>
      <c r="AM889" s="159"/>
      <c r="AN889" s="144">
        <v>0</v>
      </c>
      <c r="AO889" s="161">
        <v>0</v>
      </c>
      <c r="AP889" s="130">
        <v>0</v>
      </c>
      <c r="AQ889" s="212">
        <v>0</v>
      </c>
      <c r="AR889" s="66">
        <v>0</v>
      </c>
      <c r="AS889" s="120">
        <v>0</v>
      </c>
      <c r="AT889" s="121">
        <v>0</v>
      </c>
      <c r="AU889" s="66">
        <v>0</v>
      </c>
      <c r="AV889" s="122">
        <v>0</v>
      </c>
      <c r="AW889" s="121">
        <v>0</v>
      </c>
      <c r="AX889" s="66">
        <v>0</v>
      </c>
      <c r="AY889" s="122">
        <v>0</v>
      </c>
      <c r="AZ889" s="121">
        <v>0</v>
      </c>
      <c r="BA889" s="66">
        <v>0</v>
      </c>
      <c r="BB889" s="122">
        <v>0</v>
      </c>
      <c r="BC889" s="121">
        <v>0</v>
      </c>
      <c r="BD889" s="66">
        <v>0</v>
      </c>
      <c r="BE889" s="122">
        <v>0</v>
      </c>
      <c r="BF889" s="113">
        <v>0</v>
      </c>
      <c r="BG889" s="66">
        <v>0</v>
      </c>
      <c r="BH889" s="66">
        <v>0</v>
      </c>
      <c r="BI889" s="151">
        <v>0</v>
      </c>
      <c r="BJ889" s="143">
        <v>0</v>
      </c>
      <c r="BK889" s="154">
        <v>0</v>
      </c>
      <c r="BL889" s="144">
        <v>0</v>
      </c>
      <c r="BM889" s="135">
        <v>0</v>
      </c>
      <c r="BN889" s="145">
        <v>0</v>
      </c>
      <c r="BO889" s="135">
        <v>0</v>
      </c>
      <c r="BP889" s="146">
        <v>0</v>
      </c>
      <c r="BQ889" s="135">
        <v>0</v>
      </c>
      <c r="BR889" s="145">
        <v>0</v>
      </c>
      <c r="BS889" s="135">
        <v>0</v>
      </c>
      <c r="BT889" s="155">
        <v>0</v>
      </c>
      <c r="BU889" s="149">
        <v>0</v>
      </c>
      <c r="BV889" s="144">
        <v>0</v>
      </c>
      <c r="BW889" s="145">
        <v>0</v>
      </c>
      <c r="BX889" s="146">
        <v>0</v>
      </c>
      <c r="BY889" s="147" t="s">
        <v>132</v>
      </c>
      <c r="BZ889" s="144">
        <v>0</v>
      </c>
      <c r="CA889" s="145">
        <v>0</v>
      </c>
      <c r="CB889" s="145">
        <v>0</v>
      </c>
      <c r="CC889" s="145">
        <v>0</v>
      </c>
      <c r="CD889" s="144">
        <v>0</v>
      </c>
      <c r="CE889" s="145">
        <v>0</v>
      </c>
      <c r="CF889" s="145">
        <v>0</v>
      </c>
      <c r="CG889" s="145">
        <v>0</v>
      </c>
      <c r="CH889" s="134" t="s">
        <v>132</v>
      </c>
      <c r="CI889" s="145"/>
      <c r="CJ889" s="148"/>
      <c r="CK889" s="149"/>
      <c r="CL889" s="144">
        <v>0</v>
      </c>
      <c r="CM889" s="145">
        <v>0</v>
      </c>
      <c r="CN889" s="145">
        <v>0</v>
      </c>
      <c r="CO889" s="134" t="s">
        <v>132</v>
      </c>
      <c r="CP889" s="136"/>
      <c r="CQ889" s="133" t="s">
        <v>132</v>
      </c>
      <c r="CR889" s="134" t="s">
        <v>132</v>
      </c>
      <c r="CS889" s="112"/>
      <c r="CT889" s="134" t="s">
        <v>132</v>
      </c>
      <c r="CU889" s="135"/>
      <c r="CV889" s="135"/>
      <c r="CW889" s="136" t="s">
        <v>132</v>
      </c>
      <c r="CX889" s="137" t="s">
        <v>132</v>
      </c>
      <c r="CY889" s="137" t="s">
        <v>132</v>
      </c>
      <c r="CZ889" s="137" t="s">
        <v>132</v>
      </c>
      <c r="DA889" s="163"/>
      <c r="DB889" s="156" t="s">
        <v>2744</v>
      </c>
      <c r="DC889" s="138" t="s">
        <v>149</v>
      </c>
      <c r="DD889" s="139" t="s">
        <v>2735</v>
      </c>
      <c r="DE889" s="947" t="s">
        <v>210</v>
      </c>
    </row>
    <row r="890" spans="1:109">
      <c r="A890" s="49"/>
      <c r="B890" s="59">
        <f t="shared" ca="1" si="13"/>
        <v>882</v>
      </c>
      <c r="C890" s="132" t="s">
        <v>331</v>
      </c>
      <c r="D890" s="150" t="s">
        <v>6930</v>
      </c>
      <c r="E890" s="65" t="s">
        <v>6931</v>
      </c>
      <c r="F890" s="116" t="s">
        <v>132</v>
      </c>
      <c r="G890" s="117" t="s">
        <v>127</v>
      </c>
      <c r="H890" s="27">
        <v>38452</v>
      </c>
      <c r="I890" s="65" t="s">
        <v>477</v>
      </c>
      <c r="J890" s="67" t="s">
        <v>6924</v>
      </c>
      <c r="K890" s="61" t="s">
        <v>479</v>
      </c>
      <c r="L890" s="112"/>
      <c r="M890" s="118" t="s">
        <v>2727</v>
      </c>
      <c r="N890" s="65" t="s">
        <v>6925</v>
      </c>
      <c r="O890" s="67" t="s">
        <v>6932</v>
      </c>
      <c r="P890" s="431" t="s">
        <v>162</v>
      </c>
      <c r="Q890" s="112"/>
      <c r="R890" s="151">
        <v>0</v>
      </c>
      <c r="S890" s="144">
        <v>1</v>
      </c>
      <c r="T890" s="282" t="s">
        <v>1247</v>
      </c>
      <c r="U890" s="159">
        <v>2</v>
      </c>
      <c r="V890" s="282"/>
      <c r="W890" s="159"/>
      <c r="X890" s="114"/>
      <c r="Y890" s="159"/>
      <c r="Z890" s="114"/>
      <c r="AA890" s="159"/>
      <c r="AB890" s="114"/>
      <c r="AC890" s="159"/>
      <c r="AD890" s="114"/>
      <c r="AE890" s="159"/>
      <c r="AF890" s="114"/>
      <c r="AG890" s="159"/>
      <c r="AH890" s="114"/>
      <c r="AI890" s="159"/>
      <c r="AJ890" s="114"/>
      <c r="AK890" s="159"/>
      <c r="AL890" s="114"/>
      <c r="AM890" s="159"/>
      <c r="AN890" s="144">
        <v>0</v>
      </c>
      <c r="AO890" s="161">
        <v>0</v>
      </c>
      <c r="AP890" s="130">
        <v>0</v>
      </c>
      <c r="AQ890" s="212">
        <v>0</v>
      </c>
      <c r="AR890" s="66">
        <v>0</v>
      </c>
      <c r="AS890" s="120">
        <v>0</v>
      </c>
      <c r="AT890" s="121">
        <v>0</v>
      </c>
      <c r="AU890" s="66">
        <v>0</v>
      </c>
      <c r="AV890" s="122">
        <v>0</v>
      </c>
      <c r="AW890" s="121">
        <v>0</v>
      </c>
      <c r="AX890" s="66">
        <v>0</v>
      </c>
      <c r="AY890" s="122">
        <v>0</v>
      </c>
      <c r="AZ890" s="121">
        <v>0</v>
      </c>
      <c r="BA890" s="66">
        <v>0</v>
      </c>
      <c r="BB890" s="122">
        <v>0</v>
      </c>
      <c r="BC890" s="121">
        <v>0</v>
      </c>
      <c r="BD890" s="66">
        <v>0</v>
      </c>
      <c r="BE890" s="122">
        <v>0</v>
      </c>
      <c r="BF890" s="113">
        <v>0</v>
      </c>
      <c r="BG890" s="66">
        <v>0</v>
      </c>
      <c r="BH890" s="66">
        <v>0</v>
      </c>
      <c r="BI890" s="151">
        <v>0</v>
      </c>
      <c r="BJ890" s="143">
        <v>0</v>
      </c>
      <c r="BK890" s="154">
        <v>0</v>
      </c>
      <c r="BL890" s="144">
        <v>0</v>
      </c>
      <c r="BM890" s="135">
        <v>0</v>
      </c>
      <c r="BN890" s="145">
        <v>0</v>
      </c>
      <c r="BO890" s="135">
        <v>0</v>
      </c>
      <c r="BP890" s="146">
        <v>0</v>
      </c>
      <c r="BQ890" s="135">
        <v>0</v>
      </c>
      <c r="BR890" s="145">
        <v>0</v>
      </c>
      <c r="BS890" s="135">
        <v>0</v>
      </c>
      <c r="BT890" s="155">
        <v>0</v>
      </c>
      <c r="BU890" s="149">
        <v>0</v>
      </c>
      <c r="BV890" s="144">
        <v>0</v>
      </c>
      <c r="BW890" s="145">
        <v>0</v>
      </c>
      <c r="BX890" s="146">
        <v>0</v>
      </c>
      <c r="BY890" s="147" t="s">
        <v>132</v>
      </c>
      <c r="BZ890" s="144">
        <v>0</v>
      </c>
      <c r="CA890" s="145">
        <v>0</v>
      </c>
      <c r="CB890" s="145">
        <v>0</v>
      </c>
      <c r="CC890" s="145">
        <v>0</v>
      </c>
      <c r="CD890" s="144">
        <v>0</v>
      </c>
      <c r="CE890" s="145">
        <v>0</v>
      </c>
      <c r="CF890" s="145">
        <v>0</v>
      </c>
      <c r="CG890" s="145">
        <v>0</v>
      </c>
      <c r="CH890" s="134" t="s">
        <v>132</v>
      </c>
      <c r="CI890" s="145"/>
      <c r="CJ890" s="148"/>
      <c r="CK890" s="149"/>
      <c r="CL890" s="144">
        <v>0</v>
      </c>
      <c r="CM890" s="145">
        <v>0</v>
      </c>
      <c r="CN890" s="145">
        <v>0</v>
      </c>
      <c r="CO890" s="134" t="s">
        <v>132</v>
      </c>
      <c r="CP890" s="136"/>
      <c r="CQ890" s="133" t="s">
        <v>132</v>
      </c>
      <c r="CR890" s="134" t="s">
        <v>132</v>
      </c>
      <c r="CS890" s="112"/>
      <c r="CT890" s="134" t="s">
        <v>132</v>
      </c>
      <c r="CU890" s="135"/>
      <c r="CV890" s="135"/>
      <c r="CW890" s="136" t="s">
        <v>132</v>
      </c>
      <c r="CX890" s="137" t="s">
        <v>132</v>
      </c>
      <c r="CY890" s="137" t="s">
        <v>132</v>
      </c>
      <c r="CZ890" s="137" t="s">
        <v>132</v>
      </c>
      <c r="DA890" s="163"/>
      <c r="DB890" s="156" t="s">
        <v>2744</v>
      </c>
      <c r="DC890" s="138" t="s">
        <v>149</v>
      </c>
      <c r="DD890" s="139" t="s">
        <v>2735</v>
      </c>
      <c r="DE890" s="947" t="s">
        <v>210</v>
      </c>
    </row>
    <row r="891" spans="1:109">
      <c r="A891" s="49"/>
      <c r="B891" s="59">
        <f t="shared" ca="1" si="13"/>
        <v>883</v>
      </c>
      <c r="C891" s="132" t="s">
        <v>331</v>
      </c>
      <c r="D891" s="150" t="s">
        <v>6933</v>
      </c>
      <c r="E891" s="65" t="s">
        <v>6934</v>
      </c>
      <c r="F891" s="116" t="s">
        <v>132</v>
      </c>
      <c r="G891" s="117" t="s">
        <v>127</v>
      </c>
      <c r="H891" s="27">
        <v>38452</v>
      </c>
      <c r="I891" s="65" t="s">
        <v>477</v>
      </c>
      <c r="J891" s="67" t="s">
        <v>6924</v>
      </c>
      <c r="K891" s="61" t="s">
        <v>479</v>
      </c>
      <c r="L891" s="112"/>
      <c r="M891" s="118" t="s">
        <v>2727</v>
      </c>
      <c r="N891" s="65" t="s">
        <v>6925</v>
      </c>
      <c r="O891" s="67" t="s">
        <v>6935</v>
      </c>
      <c r="P891" s="431" t="s">
        <v>162</v>
      </c>
      <c r="Q891" s="112"/>
      <c r="R891" s="151">
        <v>0</v>
      </c>
      <c r="S891" s="144">
        <v>1</v>
      </c>
      <c r="T891" s="282" t="s">
        <v>1247</v>
      </c>
      <c r="U891" s="159">
        <v>2</v>
      </c>
      <c r="V891" s="282"/>
      <c r="W891" s="159"/>
      <c r="X891" s="114"/>
      <c r="Y891" s="159"/>
      <c r="Z891" s="114"/>
      <c r="AA891" s="159"/>
      <c r="AB891" s="114"/>
      <c r="AC891" s="159"/>
      <c r="AD891" s="114"/>
      <c r="AE891" s="159"/>
      <c r="AF891" s="114"/>
      <c r="AG891" s="159"/>
      <c r="AH891" s="114"/>
      <c r="AI891" s="159"/>
      <c r="AJ891" s="114"/>
      <c r="AK891" s="159"/>
      <c r="AL891" s="114"/>
      <c r="AM891" s="159"/>
      <c r="AN891" s="144">
        <v>0</v>
      </c>
      <c r="AO891" s="161">
        <v>0</v>
      </c>
      <c r="AP891" s="130">
        <v>0</v>
      </c>
      <c r="AQ891" s="212">
        <v>0</v>
      </c>
      <c r="AR891" s="66">
        <v>0</v>
      </c>
      <c r="AS891" s="120">
        <v>0</v>
      </c>
      <c r="AT891" s="121">
        <v>0</v>
      </c>
      <c r="AU891" s="66">
        <v>0</v>
      </c>
      <c r="AV891" s="122">
        <v>0</v>
      </c>
      <c r="AW891" s="121">
        <v>0</v>
      </c>
      <c r="AX891" s="66">
        <v>0</v>
      </c>
      <c r="AY891" s="122">
        <v>0</v>
      </c>
      <c r="AZ891" s="121">
        <v>0</v>
      </c>
      <c r="BA891" s="66">
        <v>0</v>
      </c>
      <c r="BB891" s="122">
        <v>0</v>
      </c>
      <c r="BC891" s="121">
        <v>0</v>
      </c>
      <c r="BD891" s="66">
        <v>0</v>
      </c>
      <c r="BE891" s="122">
        <v>0</v>
      </c>
      <c r="BF891" s="113">
        <v>0</v>
      </c>
      <c r="BG891" s="66">
        <v>0</v>
      </c>
      <c r="BH891" s="66">
        <v>0</v>
      </c>
      <c r="BI891" s="151">
        <v>0</v>
      </c>
      <c r="BJ891" s="143">
        <v>0</v>
      </c>
      <c r="BK891" s="154">
        <v>0</v>
      </c>
      <c r="BL891" s="144">
        <v>0</v>
      </c>
      <c r="BM891" s="135">
        <v>0</v>
      </c>
      <c r="BN891" s="145">
        <v>0</v>
      </c>
      <c r="BO891" s="135">
        <v>0</v>
      </c>
      <c r="BP891" s="146">
        <v>0</v>
      </c>
      <c r="BQ891" s="135">
        <v>0</v>
      </c>
      <c r="BR891" s="145">
        <v>0</v>
      </c>
      <c r="BS891" s="135">
        <v>0</v>
      </c>
      <c r="BT891" s="155">
        <v>0</v>
      </c>
      <c r="BU891" s="149">
        <v>0</v>
      </c>
      <c r="BV891" s="144">
        <v>0</v>
      </c>
      <c r="BW891" s="145">
        <v>0</v>
      </c>
      <c r="BX891" s="146">
        <v>0</v>
      </c>
      <c r="BY891" s="147" t="s">
        <v>132</v>
      </c>
      <c r="BZ891" s="144">
        <v>0</v>
      </c>
      <c r="CA891" s="145">
        <v>0</v>
      </c>
      <c r="CB891" s="145">
        <v>0</v>
      </c>
      <c r="CC891" s="145">
        <v>0</v>
      </c>
      <c r="CD891" s="144">
        <v>0</v>
      </c>
      <c r="CE891" s="145">
        <v>0</v>
      </c>
      <c r="CF891" s="145">
        <v>0</v>
      </c>
      <c r="CG891" s="145">
        <v>0</v>
      </c>
      <c r="CH891" s="134" t="s">
        <v>132</v>
      </c>
      <c r="CI891" s="145"/>
      <c r="CJ891" s="148"/>
      <c r="CK891" s="149"/>
      <c r="CL891" s="144">
        <v>0</v>
      </c>
      <c r="CM891" s="145">
        <v>0</v>
      </c>
      <c r="CN891" s="145">
        <v>0</v>
      </c>
      <c r="CO891" s="134" t="s">
        <v>132</v>
      </c>
      <c r="CP891" s="136"/>
      <c r="CQ891" s="133" t="s">
        <v>132</v>
      </c>
      <c r="CR891" s="134" t="s">
        <v>132</v>
      </c>
      <c r="CS891" s="112"/>
      <c r="CT891" s="134" t="s">
        <v>132</v>
      </c>
      <c r="CU891" s="135"/>
      <c r="CV891" s="135"/>
      <c r="CW891" s="136" t="s">
        <v>132</v>
      </c>
      <c r="CX891" s="137" t="s">
        <v>132</v>
      </c>
      <c r="CY891" s="137" t="s">
        <v>132</v>
      </c>
      <c r="CZ891" s="137" t="s">
        <v>132</v>
      </c>
      <c r="DA891" s="163"/>
      <c r="DB891" s="156" t="s">
        <v>2744</v>
      </c>
      <c r="DC891" s="138" t="s">
        <v>149</v>
      </c>
      <c r="DD891" s="139" t="s">
        <v>2735</v>
      </c>
      <c r="DE891" s="947" t="s">
        <v>210</v>
      </c>
    </row>
    <row r="892" spans="1:109">
      <c r="A892" s="49"/>
      <c r="B892" s="59">
        <f t="shared" ca="1" si="13"/>
        <v>884</v>
      </c>
      <c r="C892" s="132" t="s">
        <v>331</v>
      </c>
      <c r="D892" s="150" t="s">
        <v>6936</v>
      </c>
      <c r="E892" s="65" t="s">
        <v>6937</v>
      </c>
      <c r="F892" s="116" t="s">
        <v>132</v>
      </c>
      <c r="G892" s="117" t="s">
        <v>132</v>
      </c>
      <c r="H892" s="27">
        <v>37712</v>
      </c>
      <c r="I892" s="65" t="s">
        <v>477</v>
      </c>
      <c r="J892" s="67" t="s">
        <v>6938</v>
      </c>
      <c r="K892" s="61" t="s">
        <v>479</v>
      </c>
      <c r="L892" s="112"/>
      <c r="M892" s="118" t="s">
        <v>132</v>
      </c>
      <c r="N892" s="65" t="s">
        <v>6819</v>
      </c>
      <c r="O892" s="67" t="s">
        <v>6939</v>
      </c>
      <c r="P892" s="431" t="s">
        <v>3852</v>
      </c>
      <c r="Q892" s="112"/>
      <c r="R892" s="151">
        <v>0</v>
      </c>
      <c r="S892" s="144">
        <v>0</v>
      </c>
      <c r="T892" s="282"/>
      <c r="U892" s="159"/>
      <c r="V892" s="282"/>
      <c r="W892" s="159"/>
      <c r="X892" s="114"/>
      <c r="Y892" s="159"/>
      <c r="Z892" s="114"/>
      <c r="AA892" s="159"/>
      <c r="AB892" s="114"/>
      <c r="AC892" s="159"/>
      <c r="AD892" s="114"/>
      <c r="AE892" s="159"/>
      <c r="AF892" s="114"/>
      <c r="AG892" s="159"/>
      <c r="AH892" s="114"/>
      <c r="AI892" s="159"/>
      <c r="AJ892" s="114"/>
      <c r="AK892" s="159"/>
      <c r="AL892" s="114"/>
      <c r="AM892" s="159"/>
      <c r="AN892" s="144">
        <v>1</v>
      </c>
      <c r="AO892" s="161">
        <v>0.18</v>
      </c>
      <c r="AP892" s="130">
        <v>0</v>
      </c>
      <c r="AQ892" s="212">
        <v>1</v>
      </c>
      <c r="AR892" s="66">
        <v>0</v>
      </c>
      <c r="AS892" s="120">
        <v>0</v>
      </c>
      <c r="AT892" s="121">
        <v>0</v>
      </c>
      <c r="AU892" s="66">
        <v>0</v>
      </c>
      <c r="AV892" s="122">
        <v>0</v>
      </c>
      <c r="AW892" s="121">
        <v>0</v>
      </c>
      <c r="AX892" s="66">
        <v>0</v>
      </c>
      <c r="AY892" s="122">
        <v>0</v>
      </c>
      <c r="AZ892" s="121">
        <v>0</v>
      </c>
      <c r="BA892" s="66">
        <v>0</v>
      </c>
      <c r="BB892" s="122">
        <v>0</v>
      </c>
      <c r="BC892" s="121">
        <v>0</v>
      </c>
      <c r="BD892" s="66">
        <v>0</v>
      </c>
      <c r="BE892" s="122">
        <v>0</v>
      </c>
      <c r="BF892" s="113">
        <v>0</v>
      </c>
      <c r="BG892" s="66">
        <v>0</v>
      </c>
      <c r="BH892" s="66">
        <v>0</v>
      </c>
      <c r="BI892" s="151">
        <v>2</v>
      </c>
      <c r="BJ892" s="143">
        <v>5</v>
      </c>
      <c r="BK892" s="154">
        <v>0</v>
      </c>
      <c r="BL892" s="144">
        <v>0</v>
      </c>
      <c r="BM892" s="135">
        <v>0</v>
      </c>
      <c r="BN892" s="145">
        <v>0</v>
      </c>
      <c r="BO892" s="135">
        <v>0</v>
      </c>
      <c r="BP892" s="146">
        <v>0</v>
      </c>
      <c r="BQ892" s="135">
        <v>0</v>
      </c>
      <c r="BR892" s="145">
        <v>0</v>
      </c>
      <c r="BS892" s="135">
        <v>0</v>
      </c>
      <c r="BT892" s="155">
        <v>0</v>
      </c>
      <c r="BU892" s="149">
        <v>0</v>
      </c>
      <c r="BV892" s="144">
        <v>0</v>
      </c>
      <c r="BW892" s="145">
        <v>0</v>
      </c>
      <c r="BX892" s="146">
        <v>0</v>
      </c>
      <c r="BY892" s="147" t="s">
        <v>132</v>
      </c>
      <c r="BZ892" s="144">
        <v>0</v>
      </c>
      <c r="CA892" s="145">
        <v>0</v>
      </c>
      <c r="CB892" s="145">
        <v>0</v>
      </c>
      <c r="CC892" s="145">
        <v>0</v>
      </c>
      <c r="CD892" s="144">
        <v>0</v>
      </c>
      <c r="CE892" s="145">
        <v>0</v>
      </c>
      <c r="CF892" s="145">
        <v>0</v>
      </c>
      <c r="CG892" s="145">
        <v>0</v>
      </c>
      <c r="CH892" s="134" t="s">
        <v>132</v>
      </c>
      <c r="CI892" s="145"/>
      <c r="CJ892" s="148"/>
      <c r="CK892" s="149"/>
      <c r="CL892" s="144">
        <v>0</v>
      </c>
      <c r="CM892" s="145">
        <v>0</v>
      </c>
      <c r="CN892" s="145">
        <v>0</v>
      </c>
      <c r="CO892" s="134" t="s">
        <v>132</v>
      </c>
      <c r="CP892" s="136"/>
      <c r="CQ892" s="133" t="s">
        <v>132</v>
      </c>
      <c r="CR892" s="134" t="s">
        <v>127</v>
      </c>
      <c r="CS892" s="112" t="s">
        <v>6940</v>
      </c>
      <c r="CT892" s="134" t="s">
        <v>132</v>
      </c>
      <c r="CU892" s="135"/>
      <c r="CV892" s="135"/>
      <c r="CW892" s="136" t="s">
        <v>132</v>
      </c>
      <c r="CX892" s="137" t="s">
        <v>132</v>
      </c>
      <c r="CY892" s="137" t="s">
        <v>132</v>
      </c>
      <c r="CZ892" s="137" t="s">
        <v>132</v>
      </c>
      <c r="DA892" s="163"/>
      <c r="DB892" s="156" t="s">
        <v>2744</v>
      </c>
      <c r="DC892" s="138" t="s">
        <v>149</v>
      </c>
      <c r="DD892" s="139" t="s">
        <v>2735</v>
      </c>
      <c r="DE892" s="956" t="s">
        <v>210</v>
      </c>
    </row>
    <row r="893" spans="1:109">
      <c r="A893" s="49"/>
      <c r="B893" s="59">
        <f t="shared" ca="1" si="13"/>
        <v>885</v>
      </c>
      <c r="C893" s="132" t="s">
        <v>331</v>
      </c>
      <c r="D893" s="150" t="s">
        <v>6941</v>
      </c>
      <c r="E893" s="65" t="s">
        <v>6942</v>
      </c>
      <c r="F893" s="116" t="s">
        <v>132</v>
      </c>
      <c r="G893" s="117" t="s">
        <v>132</v>
      </c>
      <c r="H893" s="27">
        <v>37712</v>
      </c>
      <c r="I893" s="65" t="s">
        <v>477</v>
      </c>
      <c r="J893" s="67" t="s">
        <v>6938</v>
      </c>
      <c r="K893" s="61" t="s">
        <v>479</v>
      </c>
      <c r="L893" s="112"/>
      <c r="M893" s="118" t="s">
        <v>132</v>
      </c>
      <c r="N893" s="65" t="s">
        <v>6819</v>
      </c>
      <c r="O893" s="67" t="s">
        <v>6943</v>
      </c>
      <c r="P893" s="431" t="s">
        <v>3852</v>
      </c>
      <c r="Q893" s="112"/>
      <c r="R893" s="151">
        <v>0</v>
      </c>
      <c r="S893" s="144">
        <v>0</v>
      </c>
      <c r="T893" s="282"/>
      <c r="U893" s="152"/>
      <c r="V893" s="282"/>
      <c r="W893" s="152"/>
      <c r="X893" s="114"/>
      <c r="Y893" s="152"/>
      <c r="Z893" s="114"/>
      <c r="AA893" s="152"/>
      <c r="AB893" s="114"/>
      <c r="AC893" s="152"/>
      <c r="AD893" s="114"/>
      <c r="AE893" s="152"/>
      <c r="AF893" s="114"/>
      <c r="AG893" s="152"/>
      <c r="AH893" s="114"/>
      <c r="AI893" s="152"/>
      <c r="AJ893" s="114"/>
      <c r="AK893" s="152"/>
      <c r="AL893" s="114"/>
      <c r="AM893" s="152"/>
      <c r="AN893" s="144">
        <v>1</v>
      </c>
      <c r="AO893" s="154">
        <v>0.09</v>
      </c>
      <c r="AP893" s="130">
        <v>0</v>
      </c>
      <c r="AQ893" s="212">
        <v>1</v>
      </c>
      <c r="AR893" s="66">
        <v>0</v>
      </c>
      <c r="AS893" s="120">
        <v>0</v>
      </c>
      <c r="AT893" s="121">
        <v>0</v>
      </c>
      <c r="AU893" s="66">
        <v>0</v>
      </c>
      <c r="AV893" s="122">
        <v>0</v>
      </c>
      <c r="AW893" s="121">
        <v>0</v>
      </c>
      <c r="AX893" s="66">
        <v>0</v>
      </c>
      <c r="AY893" s="122">
        <v>0</v>
      </c>
      <c r="AZ893" s="121">
        <v>0</v>
      </c>
      <c r="BA893" s="66">
        <v>0</v>
      </c>
      <c r="BB893" s="122">
        <v>0</v>
      </c>
      <c r="BC893" s="121">
        <v>0</v>
      </c>
      <c r="BD893" s="66">
        <v>0</v>
      </c>
      <c r="BE893" s="122">
        <v>0</v>
      </c>
      <c r="BF893" s="113">
        <v>0</v>
      </c>
      <c r="BG893" s="66">
        <v>0</v>
      </c>
      <c r="BH893" s="66">
        <v>0</v>
      </c>
      <c r="BI893" s="151">
        <v>1</v>
      </c>
      <c r="BJ893" s="143">
        <v>10</v>
      </c>
      <c r="BK893" s="154">
        <v>0</v>
      </c>
      <c r="BL893" s="144">
        <v>0</v>
      </c>
      <c r="BM893" s="135">
        <v>0</v>
      </c>
      <c r="BN893" s="145">
        <v>0</v>
      </c>
      <c r="BO893" s="135">
        <v>0</v>
      </c>
      <c r="BP893" s="146">
        <v>0</v>
      </c>
      <c r="BQ893" s="135">
        <v>0</v>
      </c>
      <c r="BR893" s="145">
        <v>0</v>
      </c>
      <c r="BS893" s="135">
        <v>0</v>
      </c>
      <c r="BT893" s="155">
        <v>0</v>
      </c>
      <c r="BU893" s="149">
        <v>0</v>
      </c>
      <c r="BV893" s="144">
        <v>0</v>
      </c>
      <c r="BW893" s="145">
        <v>0</v>
      </c>
      <c r="BX893" s="146">
        <v>0</v>
      </c>
      <c r="BY893" s="147" t="s">
        <v>132</v>
      </c>
      <c r="BZ893" s="144">
        <v>0</v>
      </c>
      <c r="CA893" s="145">
        <v>0</v>
      </c>
      <c r="CB893" s="145">
        <v>0</v>
      </c>
      <c r="CC893" s="145">
        <v>0</v>
      </c>
      <c r="CD893" s="144">
        <v>0</v>
      </c>
      <c r="CE893" s="145">
        <v>0</v>
      </c>
      <c r="CF893" s="145">
        <v>0</v>
      </c>
      <c r="CG893" s="145">
        <v>0</v>
      </c>
      <c r="CH893" s="134" t="s">
        <v>132</v>
      </c>
      <c r="CI893" s="145"/>
      <c r="CJ893" s="148"/>
      <c r="CK893" s="149"/>
      <c r="CL893" s="144">
        <v>0</v>
      </c>
      <c r="CM893" s="145">
        <v>0</v>
      </c>
      <c r="CN893" s="145">
        <v>0</v>
      </c>
      <c r="CO893" s="134" t="s">
        <v>132</v>
      </c>
      <c r="CP893" s="136"/>
      <c r="CQ893" s="133" t="s">
        <v>132</v>
      </c>
      <c r="CR893" s="134" t="s">
        <v>127</v>
      </c>
      <c r="CS893" s="112" t="s">
        <v>6940</v>
      </c>
      <c r="CT893" s="134" t="s">
        <v>132</v>
      </c>
      <c r="CU893" s="135"/>
      <c r="CV893" s="135"/>
      <c r="CW893" s="136" t="s">
        <v>132</v>
      </c>
      <c r="CX893" s="137" t="s">
        <v>132</v>
      </c>
      <c r="CY893" s="137" t="s">
        <v>132</v>
      </c>
      <c r="CZ893" s="137" t="s">
        <v>132</v>
      </c>
      <c r="DA893" s="163"/>
      <c r="DB893" s="156" t="s">
        <v>2744</v>
      </c>
      <c r="DC893" s="138" t="s">
        <v>149</v>
      </c>
      <c r="DD893" s="139" t="s">
        <v>2735</v>
      </c>
      <c r="DE893" s="947" t="s">
        <v>210</v>
      </c>
    </row>
    <row r="894" spans="1:109">
      <c r="A894" s="49"/>
      <c r="B894" s="59">
        <f t="shared" ca="1" si="13"/>
        <v>886</v>
      </c>
      <c r="C894" s="132" t="s">
        <v>337</v>
      </c>
      <c r="D894" s="150" t="s">
        <v>6944</v>
      </c>
      <c r="E894" s="65" t="s">
        <v>6945</v>
      </c>
      <c r="F894" s="116" t="s">
        <v>132</v>
      </c>
      <c r="G894" s="117" t="s">
        <v>132</v>
      </c>
      <c r="H894" s="475">
        <v>23621</v>
      </c>
      <c r="I894" s="73" t="s">
        <v>477</v>
      </c>
      <c r="J894" s="67" t="s">
        <v>6946</v>
      </c>
      <c r="K894" s="61" t="s">
        <v>479</v>
      </c>
      <c r="L894" s="112"/>
      <c r="M894" s="118" t="s">
        <v>132</v>
      </c>
      <c r="N894" s="68" t="s">
        <v>2186</v>
      </c>
      <c r="O894" s="476" t="s">
        <v>6947</v>
      </c>
      <c r="P894" s="245" t="s">
        <v>3056</v>
      </c>
      <c r="Q894" s="112" t="s">
        <v>6948</v>
      </c>
      <c r="R894" s="419">
        <v>0</v>
      </c>
      <c r="S894" s="420">
        <v>0</v>
      </c>
      <c r="T894" s="836"/>
      <c r="U894" s="680"/>
      <c r="V894" s="836"/>
      <c r="W894" s="680"/>
      <c r="X894" s="756"/>
      <c r="Y894" s="680"/>
      <c r="Z894" s="756"/>
      <c r="AA894" s="680"/>
      <c r="AB894" s="756"/>
      <c r="AC894" s="680"/>
      <c r="AD894" s="756"/>
      <c r="AE894" s="680"/>
      <c r="AF894" s="756"/>
      <c r="AG894" s="680"/>
      <c r="AH894" s="756"/>
      <c r="AI894" s="680"/>
      <c r="AJ894" s="756"/>
      <c r="AK894" s="680"/>
      <c r="AL894" s="756"/>
      <c r="AM894" s="680"/>
      <c r="AN894" s="420">
        <v>2</v>
      </c>
      <c r="AO894" s="293">
        <v>0.8</v>
      </c>
      <c r="AP894" s="130">
        <v>0</v>
      </c>
      <c r="AQ894" s="212">
        <v>2</v>
      </c>
      <c r="AR894" s="66">
        <v>0</v>
      </c>
      <c r="AS894" s="120">
        <v>0</v>
      </c>
      <c r="AT894" s="121">
        <v>0</v>
      </c>
      <c r="AU894" s="66">
        <v>0</v>
      </c>
      <c r="AV894" s="122">
        <v>0</v>
      </c>
      <c r="AW894" s="121">
        <v>1</v>
      </c>
      <c r="AX894" s="66">
        <v>0</v>
      </c>
      <c r="AY894" s="122">
        <v>0</v>
      </c>
      <c r="AZ894" s="121">
        <v>0</v>
      </c>
      <c r="BA894" s="66">
        <v>0</v>
      </c>
      <c r="BB894" s="122">
        <v>0</v>
      </c>
      <c r="BC894" s="121">
        <v>0</v>
      </c>
      <c r="BD894" s="66">
        <v>0</v>
      </c>
      <c r="BE894" s="122">
        <v>0</v>
      </c>
      <c r="BF894" s="113">
        <v>0</v>
      </c>
      <c r="BG894" s="66">
        <v>0</v>
      </c>
      <c r="BH894" s="66">
        <v>0</v>
      </c>
      <c r="BI894" s="151">
        <v>5</v>
      </c>
      <c r="BJ894" s="158">
        <v>3</v>
      </c>
      <c r="BK894" s="154">
        <v>0</v>
      </c>
      <c r="BL894" s="144">
        <v>0</v>
      </c>
      <c r="BM894" s="135">
        <v>0</v>
      </c>
      <c r="BN894" s="145">
        <v>0</v>
      </c>
      <c r="BO894" s="135">
        <v>0</v>
      </c>
      <c r="BP894" s="135">
        <v>0</v>
      </c>
      <c r="BQ894" s="135">
        <v>0</v>
      </c>
      <c r="BR894" s="145">
        <v>0</v>
      </c>
      <c r="BS894" s="135">
        <v>0</v>
      </c>
      <c r="BT894" s="158">
        <v>0</v>
      </c>
      <c r="BU894" s="149">
        <v>0</v>
      </c>
      <c r="BV894" s="144">
        <v>0</v>
      </c>
      <c r="BW894" s="145">
        <v>0</v>
      </c>
      <c r="BX894" s="158">
        <v>0</v>
      </c>
      <c r="BY894" s="147">
        <v>0</v>
      </c>
      <c r="BZ894" s="144">
        <v>0</v>
      </c>
      <c r="CA894" s="145">
        <v>0</v>
      </c>
      <c r="CB894" s="145">
        <v>0</v>
      </c>
      <c r="CC894" s="145">
        <v>0</v>
      </c>
      <c r="CD894" s="144">
        <v>0</v>
      </c>
      <c r="CE894" s="145">
        <v>0</v>
      </c>
      <c r="CF894" s="145">
        <v>0</v>
      </c>
      <c r="CG894" s="145">
        <v>0</v>
      </c>
      <c r="CH894" s="134" t="s">
        <v>132</v>
      </c>
      <c r="CI894" s="145"/>
      <c r="CJ894" s="158"/>
      <c r="CK894" s="149"/>
      <c r="CL894" s="144">
        <v>0</v>
      </c>
      <c r="CM894" s="145">
        <v>0</v>
      </c>
      <c r="CN894" s="145">
        <v>0</v>
      </c>
      <c r="CO894" s="134" t="s">
        <v>132</v>
      </c>
      <c r="CP894" s="136"/>
      <c r="CQ894" s="133" t="s">
        <v>132</v>
      </c>
      <c r="CR894" s="134" t="s">
        <v>132</v>
      </c>
      <c r="CS894" s="112"/>
      <c r="CT894" s="134" t="s">
        <v>127</v>
      </c>
      <c r="CU894" s="135">
        <v>0</v>
      </c>
      <c r="CV894" s="135">
        <v>0</v>
      </c>
      <c r="CW894" s="136" t="s">
        <v>132</v>
      </c>
      <c r="CX894" s="137" t="s">
        <v>132</v>
      </c>
      <c r="CY894" s="137" t="s">
        <v>132</v>
      </c>
      <c r="CZ894" s="137" t="s">
        <v>132</v>
      </c>
      <c r="DA894" s="116" t="s">
        <v>4169</v>
      </c>
      <c r="DB894" s="156" t="s">
        <v>3003</v>
      </c>
      <c r="DC894" s="137" t="s">
        <v>149</v>
      </c>
      <c r="DD894" s="139" t="s">
        <v>2736</v>
      </c>
      <c r="DE894" s="947" t="s">
        <v>160</v>
      </c>
    </row>
    <row r="895" spans="1:109">
      <c r="A895" s="49"/>
      <c r="B895" s="59">
        <f t="shared" ca="1" si="13"/>
        <v>887</v>
      </c>
      <c r="C895" s="132" t="s">
        <v>337</v>
      </c>
      <c r="D895" s="150" t="s">
        <v>6949</v>
      </c>
      <c r="E895" s="65" t="s">
        <v>6950</v>
      </c>
      <c r="F895" s="116" t="s">
        <v>127</v>
      </c>
      <c r="G895" s="117" t="s">
        <v>132</v>
      </c>
      <c r="H895" s="27">
        <v>35156</v>
      </c>
      <c r="I895" s="73" t="s">
        <v>477</v>
      </c>
      <c r="J895" s="67" t="s">
        <v>6951</v>
      </c>
      <c r="K895" s="61" t="s">
        <v>528</v>
      </c>
      <c r="L895" s="112" t="s">
        <v>6952</v>
      </c>
      <c r="M895" s="118" t="s">
        <v>169</v>
      </c>
      <c r="N895" s="65" t="s">
        <v>2215</v>
      </c>
      <c r="O895" s="67" t="s">
        <v>6953</v>
      </c>
      <c r="P895" s="61" t="s">
        <v>3056</v>
      </c>
      <c r="Q895" s="112" t="s">
        <v>6954</v>
      </c>
      <c r="R895" s="151">
        <v>0</v>
      </c>
      <c r="S895" s="144">
        <v>0</v>
      </c>
      <c r="T895" s="815"/>
      <c r="U895" s="278"/>
      <c r="V895" s="815"/>
      <c r="W895" s="274"/>
      <c r="X895" s="119"/>
      <c r="Y895" s="274"/>
      <c r="Z895" s="119"/>
      <c r="AA895" s="274"/>
      <c r="AB895" s="119"/>
      <c r="AC895" s="274"/>
      <c r="AD895" s="119"/>
      <c r="AE895" s="298"/>
      <c r="AF895" s="119"/>
      <c r="AG895" s="274"/>
      <c r="AH895" s="119"/>
      <c r="AI895" s="274"/>
      <c r="AJ895" s="119"/>
      <c r="AK895" s="274"/>
      <c r="AL895" s="119"/>
      <c r="AM895" s="279"/>
      <c r="AN895" s="144">
        <v>0</v>
      </c>
      <c r="AO895" s="157">
        <v>0</v>
      </c>
      <c r="AP895" s="130">
        <v>0</v>
      </c>
      <c r="AQ895" s="212">
        <v>113</v>
      </c>
      <c r="AR895" s="66">
        <v>0</v>
      </c>
      <c r="AS895" s="120">
        <v>3</v>
      </c>
      <c r="AT895" s="121">
        <v>0</v>
      </c>
      <c r="AU895" s="66">
        <v>1</v>
      </c>
      <c r="AV895" s="122">
        <v>0.5</v>
      </c>
      <c r="AW895" s="121">
        <v>2</v>
      </c>
      <c r="AX895" s="66">
        <v>0</v>
      </c>
      <c r="AY895" s="122">
        <v>0</v>
      </c>
      <c r="AZ895" s="121">
        <v>0</v>
      </c>
      <c r="BA895" s="66">
        <v>0</v>
      </c>
      <c r="BB895" s="122">
        <v>0</v>
      </c>
      <c r="BC895" s="121">
        <v>0</v>
      </c>
      <c r="BD895" s="66">
        <v>1</v>
      </c>
      <c r="BE895" s="122">
        <v>0.5</v>
      </c>
      <c r="BF895" s="113">
        <v>0</v>
      </c>
      <c r="BG895" s="66">
        <v>1</v>
      </c>
      <c r="BH895" s="66">
        <v>0.5</v>
      </c>
      <c r="BI895" s="151">
        <v>6</v>
      </c>
      <c r="BJ895" s="158">
        <v>7</v>
      </c>
      <c r="BK895" s="154">
        <v>2</v>
      </c>
      <c r="BL895" s="144">
        <v>0</v>
      </c>
      <c r="BM895" s="135">
        <v>0</v>
      </c>
      <c r="BN895" s="145">
        <v>0</v>
      </c>
      <c r="BO895" s="135">
        <v>0</v>
      </c>
      <c r="BP895" s="135">
        <v>0</v>
      </c>
      <c r="BQ895" s="135">
        <v>0</v>
      </c>
      <c r="BR895" s="145">
        <v>0</v>
      </c>
      <c r="BS895" s="135">
        <v>0</v>
      </c>
      <c r="BT895" s="158">
        <v>0</v>
      </c>
      <c r="BU895" s="149">
        <v>0</v>
      </c>
      <c r="BV895" s="144">
        <v>1</v>
      </c>
      <c r="BW895" s="145">
        <v>12</v>
      </c>
      <c r="BX895" s="158">
        <v>12</v>
      </c>
      <c r="BY895" s="147" t="s">
        <v>132</v>
      </c>
      <c r="BZ895" s="144">
        <v>0</v>
      </c>
      <c r="CA895" s="145">
        <v>0</v>
      </c>
      <c r="CB895" s="145">
        <v>0</v>
      </c>
      <c r="CC895" s="145">
        <v>0</v>
      </c>
      <c r="CD895" s="144">
        <v>0</v>
      </c>
      <c r="CE895" s="145">
        <v>0</v>
      </c>
      <c r="CF895" s="145">
        <v>0</v>
      </c>
      <c r="CG895" s="145">
        <v>0</v>
      </c>
      <c r="CH895" s="134" t="s">
        <v>132</v>
      </c>
      <c r="CI895" s="145"/>
      <c r="CJ895" s="158"/>
      <c r="CK895" s="149"/>
      <c r="CL895" s="144">
        <v>0</v>
      </c>
      <c r="CM895" s="145">
        <v>0</v>
      </c>
      <c r="CN895" s="145">
        <v>0</v>
      </c>
      <c r="CO895" s="134" t="s">
        <v>132</v>
      </c>
      <c r="CP895" s="136"/>
      <c r="CQ895" s="133" t="s">
        <v>132</v>
      </c>
      <c r="CR895" s="134" t="s">
        <v>132</v>
      </c>
      <c r="CS895" s="112"/>
      <c r="CT895" s="134" t="s">
        <v>132</v>
      </c>
      <c r="CU895" s="135"/>
      <c r="CV895" s="135"/>
      <c r="CW895" s="136" t="s">
        <v>132</v>
      </c>
      <c r="CX895" s="137" t="s">
        <v>132</v>
      </c>
      <c r="CY895" s="137" t="s">
        <v>132</v>
      </c>
      <c r="CZ895" s="137" t="s">
        <v>132</v>
      </c>
      <c r="DA895" s="61"/>
      <c r="DB895" s="156" t="s">
        <v>2735</v>
      </c>
      <c r="DC895" s="138" t="s">
        <v>143</v>
      </c>
      <c r="DD895" s="139" t="s">
        <v>2736</v>
      </c>
      <c r="DE895" s="947" t="s">
        <v>160</v>
      </c>
    </row>
    <row r="896" spans="1:109" ht="81">
      <c r="A896" s="49"/>
      <c r="B896" s="59">
        <f t="shared" ca="1" si="13"/>
        <v>888</v>
      </c>
      <c r="C896" s="115" t="s">
        <v>6955</v>
      </c>
      <c r="D896" s="150" t="s">
        <v>6956</v>
      </c>
      <c r="E896" s="65" t="s">
        <v>6957</v>
      </c>
      <c r="F896" s="116" t="s">
        <v>132</v>
      </c>
      <c r="G896" s="117" t="s">
        <v>132</v>
      </c>
      <c r="H896" s="27">
        <v>39086</v>
      </c>
      <c r="I896" s="73" t="s">
        <v>477</v>
      </c>
      <c r="J896" s="67" t="s">
        <v>6958</v>
      </c>
      <c r="K896" s="61" t="s">
        <v>479</v>
      </c>
      <c r="L896" s="112"/>
      <c r="M896" s="118" t="s">
        <v>132</v>
      </c>
      <c r="N896" s="65" t="s">
        <v>6959</v>
      </c>
      <c r="O896" s="67" t="s">
        <v>6960</v>
      </c>
      <c r="P896" s="61" t="s">
        <v>2743</v>
      </c>
      <c r="Q896" s="112"/>
      <c r="R896" s="151">
        <v>0</v>
      </c>
      <c r="S896" s="144">
        <v>1</v>
      </c>
      <c r="T896" s="282" t="s">
        <v>6961</v>
      </c>
      <c r="U896" s="676">
        <v>3</v>
      </c>
      <c r="V896" s="282"/>
      <c r="W896" s="676"/>
      <c r="X896" s="114"/>
      <c r="Y896" s="676"/>
      <c r="Z896" s="114"/>
      <c r="AA896" s="676"/>
      <c r="AB896" s="114"/>
      <c r="AC896" s="676"/>
      <c r="AD896" s="114"/>
      <c r="AE896" s="676"/>
      <c r="AF896" s="114"/>
      <c r="AG896" s="676"/>
      <c r="AH896" s="114"/>
      <c r="AI896" s="676"/>
      <c r="AJ896" s="114"/>
      <c r="AK896" s="676"/>
      <c r="AL896" s="114"/>
      <c r="AM896" s="676"/>
      <c r="AN896" s="144">
        <v>0</v>
      </c>
      <c r="AO896" s="157">
        <v>0</v>
      </c>
      <c r="AP896" s="130">
        <v>0</v>
      </c>
      <c r="AQ896" s="212">
        <v>13</v>
      </c>
      <c r="AR896" s="66">
        <v>0</v>
      </c>
      <c r="AS896" s="120">
        <v>0</v>
      </c>
      <c r="AT896" s="121">
        <v>1</v>
      </c>
      <c r="AU896" s="66">
        <v>0</v>
      </c>
      <c r="AV896" s="122">
        <v>0</v>
      </c>
      <c r="AW896" s="121">
        <v>3</v>
      </c>
      <c r="AX896" s="66">
        <v>1</v>
      </c>
      <c r="AY896" s="122">
        <v>0.3</v>
      </c>
      <c r="AZ896" s="121">
        <v>0</v>
      </c>
      <c r="BA896" s="66">
        <v>0</v>
      </c>
      <c r="BB896" s="122">
        <v>0</v>
      </c>
      <c r="BC896" s="121">
        <v>1</v>
      </c>
      <c r="BD896" s="66">
        <v>0</v>
      </c>
      <c r="BE896" s="122">
        <v>0</v>
      </c>
      <c r="BF896" s="113">
        <v>2</v>
      </c>
      <c r="BG896" s="66">
        <v>0</v>
      </c>
      <c r="BH896" s="66">
        <v>0</v>
      </c>
      <c r="BI896" s="151">
        <v>5</v>
      </c>
      <c r="BJ896" s="158">
        <v>12</v>
      </c>
      <c r="BK896" s="154">
        <v>4</v>
      </c>
      <c r="BL896" s="144">
        <v>0</v>
      </c>
      <c r="BM896" s="135">
        <v>0</v>
      </c>
      <c r="BN896" s="145">
        <v>0</v>
      </c>
      <c r="BO896" s="135">
        <v>0</v>
      </c>
      <c r="BP896" s="135">
        <v>0</v>
      </c>
      <c r="BQ896" s="135">
        <v>0</v>
      </c>
      <c r="BR896" s="145">
        <v>0</v>
      </c>
      <c r="BS896" s="135">
        <v>0</v>
      </c>
      <c r="BT896" s="158">
        <v>0</v>
      </c>
      <c r="BU896" s="149">
        <v>0</v>
      </c>
      <c r="BV896" s="144">
        <v>1</v>
      </c>
      <c r="BW896" s="145">
        <v>4</v>
      </c>
      <c r="BX896" s="158">
        <v>4</v>
      </c>
      <c r="BY896" s="147" t="s">
        <v>132</v>
      </c>
      <c r="BZ896" s="144">
        <v>1</v>
      </c>
      <c r="CA896" s="145">
        <v>4</v>
      </c>
      <c r="CB896" s="145">
        <v>4</v>
      </c>
      <c r="CC896" s="145">
        <v>4</v>
      </c>
      <c r="CD896" s="144">
        <v>0</v>
      </c>
      <c r="CE896" s="145">
        <v>0</v>
      </c>
      <c r="CF896" s="145">
        <v>0</v>
      </c>
      <c r="CG896" s="145">
        <v>0</v>
      </c>
      <c r="CH896" s="134" t="s">
        <v>132</v>
      </c>
      <c r="CI896" s="145"/>
      <c r="CJ896" s="158"/>
      <c r="CK896" s="149"/>
      <c r="CL896" s="144">
        <v>0</v>
      </c>
      <c r="CM896" s="145">
        <v>0</v>
      </c>
      <c r="CN896" s="145">
        <v>0</v>
      </c>
      <c r="CO896" s="134" t="s">
        <v>132</v>
      </c>
      <c r="CP896" s="136"/>
      <c r="CQ896" s="133" t="s">
        <v>132</v>
      </c>
      <c r="CR896" s="134" t="s">
        <v>127</v>
      </c>
      <c r="CS896" s="112" t="s">
        <v>6962</v>
      </c>
      <c r="CT896" s="134" t="s">
        <v>132</v>
      </c>
      <c r="CU896" s="135"/>
      <c r="CV896" s="135"/>
      <c r="CW896" s="136" t="s">
        <v>132</v>
      </c>
      <c r="CX896" s="137" t="s">
        <v>132</v>
      </c>
      <c r="CY896" s="137" t="s">
        <v>132</v>
      </c>
      <c r="CZ896" s="137" t="s">
        <v>132</v>
      </c>
      <c r="DA896" s="61"/>
      <c r="DB896" s="156" t="s">
        <v>2744</v>
      </c>
      <c r="DC896" s="138" t="s">
        <v>149</v>
      </c>
      <c r="DD896" s="139" t="s">
        <v>2736</v>
      </c>
      <c r="DE896" s="947" t="s">
        <v>6963</v>
      </c>
    </row>
    <row r="897" spans="1:109" ht="40.5">
      <c r="A897" s="49"/>
      <c r="B897" s="59">
        <f t="shared" ca="1" si="13"/>
        <v>889</v>
      </c>
      <c r="C897" s="132" t="s">
        <v>337</v>
      </c>
      <c r="D897" s="150" t="s">
        <v>6964</v>
      </c>
      <c r="E897" s="65" t="s">
        <v>6965</v>
      </c>
      <c r="F897" s="116" t="s">
        <v>132</v>
      </c>
      <c r="G897" s="117" t="s">
        <v>132</v>
      </c>
      <c r="H897" s="27">
        <v>38439</v>
      </c>
      <c r="I897" s="73" t="s">
        <v>477</v>
      </c>
      <c r="J897" s="67" t="s">
        <v>6966</v>
      </c>
      <c r="K897" s="61" t="s">
        <v>479</v>
      </c>
      <c r="L897" s="112"/>
      <c r="M897" s="118" t="s">
        <v>2727</v>
      </c>
      <c r="N897" s="65" t="s">
        <v>6967</v>
      </c>
      <c r="O897" s="67" t="s">
        <v>6968</v>
      </c>
      <c r="P897" s="61" t="s">
        <v>3056</v>
      </c>
      <c r="Q897" s="112" t="s">
        <v>6969</v>
      </c>
      <c r="R897" s="151">
        <v>0</v>
      </c>
      <c r="S897" s="144">
        <v>1</v>
      </c>
      <c r="T897" s="837" t="s">
        <v>3219</v>
      </c>
      <c r="U897" s="423">
        <v>3</v>
      </c>
      <c r="V897" s="815"/>
      <c r="W897" s="274"/>
      <c r="X897" s="119"/>
      <c r="Y897" s="274"/>
      <c r="Z897" s="119"/>
      <c r="AA897" s="274"/>
      <c r="AB897" s="119"/>
      <c r="AC897" s="274"/>
      <c r="AD897" s="119"/>
      <c r="AE897" s="274"/>
      <c r="AF897" s="424"/>
      <c r="AG897" s="278"/>
      <c r="AH897" s="119"/>
      <c r="AI897" s="274"/>
      <c r="AJ897" s="119"/>
      <c r="AK897" s="274"/>
      <c r="AL897" s="119"/>
      <c r="AM897" s="279"/>
      <c r="AN897" s="144">
        <v>0</v>
      </c>
      <c r="AO897" s="157">
        <v>0</v>
      </c>
      <c r="AP897" s="130">
        <v>0</v>
      </c>
      <c r="AQ897" s="212">
        <v>3</v>
      </c>
      <c r="AR897" s="66">
        <v>0</v>
      </c>
      <c r="AS897" s="120">
        <v>1</v>
      </c>
      <c r="AT897" s="121">
        <v>0</v>
      </c>
      <c r="AU897" s="66">
        <v>0</v>
      </c>
      <c r="AV897" s="122">
        <v>0</v>
      </c>
      <c r="AW897" s="121">
        <v>2</v>
      </c>
      <c r="AX897" s="66">
        <v>1</v>
      </c>
      <c r="AY897" s="122">
        <v>0.5</v>
      </c>
      <c r="AZ897" s="121">
        <v>0</v>
      </c>
      <c r="BA897" s="66">
        <v>0</v>
      </c>
      <c r="BB897" s="122">
        <v>0</v>
      </c>
      <c r="BC897" s="121">
        <v>0</v>
      </c>
      <c r="BD897" s="66">
        <v>0</v>
      </c>
      <c r="BE897" s="122">
        <v>0</v>
      </c>
      <c r="BF897" s="113">
        <v>0</v>
      </c>
      <c r="BG897" s="66">
        <v>3</v>
      </c>
      <c r="BH897" s="66">
        <v>1</v>
      </c>
      <c r="BI897" s="151">
        <v>6</v>
      </c>
      <c r="BJ897" s="158">
        <v>13</v>
      </c>
      <c r="BK897" s="154">
        <v>0</v>
      </c>
      <c r="BL897" s="144">
        <v>0</v>
      </c>
      <c r="BM897" s="135">
        <v>0</v>
      </c>
      <c r="BN897" s="145">
        <v>0</v>
      </c>
      <c r="BO897" s="135">
        <v>0</v>
      </c>
      <c r="BP897" s="135">
        <v>0</v>
      </c>
      <c r="BQ897" s="135">
        <v>0</v>
      </c>
      <c r="BR897" s="145">
        <v>0</v>
      </c>
      <c r="BS897" s="135">
        <v>0</v>
      </c>
      <c r="BT897" s="158">
        <v>0</v>
      </c>
      <c r="BU897" s="149">
        <v>0</v>
      </c>
      <c r="BV897" s="144">
        <v>1</v>
      </c>
      <c r="BW897" s="145">
        <v>6</v>
      </c>
      <c r="BX897" s="158">
        <v>6</v>
      </c>
      <c r="BY897" s="147" t="s">
        <v>127</v>
      </c>
      <c r="BZ897" s="144">
        <v>0</v>
      </c>
      <c r="CA897" s="145">
        <v>0</v>
      </c>
      <c r="CB897" s="145">
        <v>0</v>
      </c>
      <c r="CC897" s="145">
        <v>0</v>
      </c>
      <c r="CD897" s="144">
        <v>0</v>
      </c>
      <c r="CE897" s="145">
        <v>0</v>
      </c>
      <c r="CF897" s="145">
        <v>0</v>
      </c>
      <c r="CG897" s="145">
        <v>0</v>
      </c>
      <c r="CH897" s="134" t="s">
        <v>132</v>
      </c>
      <c r="CI897" s="145"/>
      <c r="CJ897" s="158"/>
      <c r="CK897" s="149"/>
      <c r="CL897" s="144">
        <v>0</v>
      </c>
      <c r="CM897" s="145">
        <v>0</v>
      </c>
      <c r="CN897" s="145">
        <v>0</v>
      </c>
      <c r="CO897" s="134" t="s">
        <v>132</v>
      </c>
      <c r="CP897" s="136"/>
      <c r="CQ897" s="133" t="s">
        <v>132</v>
      </c>
      <c r="CR897" s="134" t="s">
        <v>127</v>
      </c>
      <c r="CS897" s="112" t="s">
        <v>6970</v>
      </c>
      <c r="CT897" s="134" t="s">
        <v>132</v>
      </c>
      <c r="CU897" s="135"/>
      <c r="CV897" s="135"/>
      <c r="CW897" s="136" t="s">
        <v>132</v>
      </c>
      <c r="CX897" s="137" t="s">
        <v>132</v>
      </c>
      <c r="CY897" s="137" t="s">
        <v>132</v>
      </c>
      <c r="CZ897" s="137" t="s">
        <v>132</v>
      </c>
      <c r="DA897" s="61"/>
      <c r="DB897" s="156" t="s">
        <v>3015</v>
      </c>
      <c r="DC897" s="138" t="s">
        <v>143</v>
      </c>
      <c r="DD897" s="139" t="s">
        <v>2736</v>
      </c>
      <c r="DE897" s="949" t="s">
        <v>160</v>
      </c>
    </row>
    <row r="898" spans="1:109">
      <c r="A898" s="49"/>
      <c r="B898" s="59">
        <f t="shared" ca="1" si="13"/>
        <v>890</v>
      </c>
      <c r="C898" s="132" t="s">
        <v>337</v>
      </c>
      <c r="D898" s="150" t="s">
        <v>6971</v>
      </c>
      <c r="E898" s="65" t="s">
        <v>6972</v>
      </c>
      <c r="F898" s="116" t="s">
        <v>132</v>
      </c>
      <c r="G898" s="117" t="s">
        <v>132</v>
      </c>
      <c r="H898" s="27">
        <v>23833</v>
      </c>
      <c r="I898" s="73" t="s">
        <v>477</v>
      </c>
      <c r="J898" s="67" t="s">
        <v>6973</v>
      </c>
      <c r="K898" s="61" t="s">
        <v>479</v>
      </c>
      <c r="L898" s="112"/>
      <c r="M898" s="118" t="s">
        <v>132</v>
      </c>
      <c r="N898" s="65" t="s">
        <v>2209</v>
      </c>
      <c r="O898" s="67" t="s">
        <v>6974</v>
      </c>
      <c r="P898" s="61" t="s">
        <v>3056</v>
      </c>
      <c r="Q898" s="112" t="s">
        <v>6975</v>
      </c>
      <c r="R898" s="151">
        <v>0</v>
      </c>
      <c r="S898" s="144">
        <v>1</v>
      </c>
      <c r="T898" s="837" t="s">
        <v>2887</v>
      </c>
      <c r="U898" s="423">
        <v>7</v>
      </c>
      <c r="V898" s="815"/>
      <c r="W898" s="274"/>
      <c r="X898" s="119"/>
      <c r="Y898" s="274"/>
      <c r="Z898" s="119"/>
      <c r="AA898" s="274"/>
      <c r="AB898" s="119"/>
      <c r="AC898" s="274"/>
      <c r="AD898" s="119"/>
      <c r="AE898" s="274"/>
      <c r="AF898" s="119"/>
      <c r="AG898" s="274"/>
      <c r="AH898" s="119"/>
      <c r="AI898" s="274"/>
      <c r="AJ898" s="119"/>
      <c r="AK898" s="274"/>
      <c r="AL898" s="119"/>
      <c r="AM898" s="279"/>
      <c r="AN898" s="144">
        <v>2</v>
      </c>
      <c r="AO898" s="157">
        <v>0.2</v>
      </c>
      <c r="AP898" s="130">
        <v>0</v>
      </c>
      <c r="AQ898" s="212">
        <v>4</v>
      </c>
      <c r="AR898" s="66">
        <v>0</v>
      </c>
      <c r="AS898" s="120">
        <v>0</v>
      </c>
      <c r="AT898" s="121">
        <v>0</v>
      </c>
      <c r="AU898" s="66">
        <v>0</v>
      </c>
      <c r="AV898" s="122">
        <v>0</v>
      </c>
      <c r="AW898" s="121">
        <v>2</v>
      </c>
      <c r="AX898" s="66">
        <v>0</v>
      </c>
      <c r="AY898" s="811">
        <v>0</v>
      </c>
      <c r="AZ898" s="121">
        <v>0</v>
      </c>
      <c r="BA898" s="66">
        <v>0</v>
      </c>
      <c r="BB898" s="122">
        <v>0</v>
      </c>
      <c r="BC898" s="121">
        <v>0</v>
      </c>
      <c r="BD898" s="66">
        <v>0</v>
      </c>
      <c r="BE898" s="122">
        <v>0</v>
      </c>
      <c r="BF898" s="113">
        <v>1</v>
      </c>
      <c r="BG898" s="66">
        <v>0</v>
      </c>
      <c r="BH898" s="66">
        <v>0</v>
      </c>
      <c r="BI898" s="151">
        <v>5</v>
      </c>
      <c r="BJ898" s="158">
        <v>8</v>
      </c>
      <c r="BK898" s="154">
        <v>0</v>
      </c>
      <c r="BL898" s="144">
        <v>0</v>
      </c>
      <c r="BM898" s="135">
        <v>0</v>
      </c>
      <c r="BN898" s="145">
        <v>0</v>
      </c>
      <c r="BO898" s="135">
        <v>0</v>
      </c>
      <c r="BP898" s="135">
        <v>0</v>
      </c>
      <c r="BQ898" s="135">
        <v>0</v>
      </c>
      <c r="BR898" s="145">
        <v>0</v>
      </c>
      <c r="BS898" s="135">
        <v>0</v>
      </c>
      <c r="BT898" s="158">
        <v>0</v>
      </c>
      <c r="BU898" s="149">
        <v>0</v>
      </c>
      <c r="BV898" s="144">
        <v>0</v>
      </c>
      <c r="BW898" s="145">
        <v>0</v>
      </c>
      <c r="BX898" s="158">
        <v>0</v>
      </c>
      <c r="BY898" s="147" t="s">
        <v>132</v>
      </c>
      <c r="BZ898" s="144">
        <v>0</v>
      </c>
      <c r="CA898" s="145">
        <v>0</v>
      </c>
      <c r="CB898" s="145">
        <v>0</v>
      </c>
      <c r="CC898" s="145">
        <v>0</v>
      </c>
      <c r="CD898" s="144">
        <v>0</v>
      </c>
      <c r="CE898" s="145">
        <v>0</v>
      </c>
      <c r="CF898" s="145">
        <v>0</v>
      </c>
      <c r="CG898" s="145">
        <v>0</v>
      </c>
      <c r="CH898" s="134" t="s">
        <v>132</v>
      </c>
      <c r="CI898" s="145"/>
      <c r="CJ898" s="158"/>
      <c r="CK898" s="149"/>
      <c r="CL898" s="144">
        <v>0</v>
      </c>
      <c r="CM898" s="145">
        <v>0</v>
      </c>
      <c r="CN898" s="145">
        <v>0</v>
      </c>
      <c r="CO898" s="134" t="s">
        <v>132</v>
      </c>
      <c r="CP898" s="136"/>
      <c r="CQ898" s="133" t="s">
        <v>132</v>
      </c>
      <c r="CR898" s="134" t="s">
        <v>127</v>
      </c>
      <c r="CS898" s="112" t="s">
        <v>6976</v>
      </c>
      <c r="CT898" s="134" t="s">
        <v>132</v>
      </c>
      <c r="CU898" s="135"/>
      <c r="CV898" s="135"/>
      <c r="CW898" s="136" t="s">
        <v>132</v>
      </c>
      <c r="CX898" s="137" t="s">
        <v>132</v>
      </c>
      <c r="CY898" s="137" t="s">
        <v>132</v>
      </c>
      <c r="CZ898" s="137" t="s">
        <v>132</v>
      </c>
      <c r="DA898" s="61"/>
      <c r="DB898" s="156" t="s">
        <v>3015</v>
      </c>
      <c r="DC898" s="138" t="s">
        <v>137</v>
      </c>
      <c r="DD898" s="139" t="s">
        <v>2736</v>
      </c>
      <c r="DE898" s="947" t="s">
        <v>156</v>
      </c>
    </row>
    <row r="899" spans="1:109" ht="27">
      <c r="A899" s="49"/>
      <c r="B899" s="59">
        <f t="shared" ca="1" si="13"/>
        <v>891</v>
      </c>
      <c r="C899" s="132" t="s">
        <v>337</v>
      </c>
      <c r="D899" s="849" t="s">
        <v>6977</v>
      </c>
      <c r="E899" s="65" t="s">
        <v>6978</v>
      </c>
      <c r="F899" s="116" t="s">
        <v>132</v>
      </c>
      <c r="G899" s="117" t="s">
        <v>132</v>
      </c>
      <c r="H899" s="27">
        <v>31138</v>
      </c>
      <c r="I899" s="73" t="s">
        <v>477</v>
      </c>
      <c r="J899" s="67" t="s">
        <v>6979</v>
      </c>
      <c r="K899" s="61" t="s">
        <v>479</v>
      </c>
      <c r="L899" s="112"/>
      <c r="M899" s="118" t="s">
        <v>132</v>
      </c>
      <c r="N899" s="65" t="s">
        <v>2174</v>
      </c>
      <c r="O899" s="67" t="s">
        <v>6980</v>
      </c>
      <c r="P899" s="61" t="s">
        <v>3920</v>
      </c>
      <c r="Q899" s="112"/>
      <c r="R899" s="151">
        <v>0</v>
      </c>
      <c r="S899" s="144">
        <v>0</v>
      </c>
      <c r="T899" s="282"/>
      <c r="U899" s="676"/>
      <c r="V899" s="282"/>
      <c r="W899" s="676"/>
      <c r="X899" s="114"/>
      <c r="Y899" s="676"/>
      <c r="Z899" s="114"/>
      <c r="AA899" s="676"/>
      <c r="AB899" s="114"/>
      <c r="AC899" s="676"/>
      <c r="AD899" s="114"/>
      <c r="AE899" s="676"/>
      <c r="AF899" s="114"/>
      <c r="AG899" s="676"/>
      <c r="AH899" s="114"/>
      <c r="AI899" s="676"/>
      <c r="AJ899" s="114"/>
      <c r="AK899" s="676"/>
      <c r="AL899" s="114"/>
      <c r="AM899" s="676"/>
      <c r="AN899" s="144">
        <v>0</v>
      </c>
      <c r="AO899" s="157">
        <v>0</v>
      </c>
      <c r="AP899" s="130">
        <v>0</v>
      </c>
      <c r="AQ899" s="212">
        <v>1</v>
      </c>
      <c r="AR899" s="66">
        <v>0</v>
      </c>
      <c r="AS899" s="120">
        <v>0</v>
      </c>
      <c r="AT899" s="121">
        <v>0</v>
      </c>
      <c r="AU899" s="66">
        <v>0</v>
      </c>
      <c r="AV899" s="122">
        <v>0</v>
      </c>
      <c r="AW899" s="121">
        <v>2</v>
      </c>
      <c r="AX899" s="66">
        <v>0</v>
      </c>
      <c r="AY899" s="122">
        <v>0</v>
      </c>
      <c r="AZ899" s="121">
        <v>0</v>
      </c>
      <c r="BA899" s="66">
        <v>0</v>
      </c>
      <c r="BB899" s="122">
        <v>0</v>
      </c>
      <c r="BC899" s="121">
        <v>0</v>
      </c>
      <c r="BD899" s="66">
        <v>0</v>
      </c>
      <c r="BE899" s="122">
        <v>0</v>
      </c>
      <c r="BF899" s="113">
        <v>1</v>
      </c>
      <c r="BG899" s="66">
        <v>0</v>
      </c>
      <c r="BH899" s="66">
        <v>0</v>
      </c>
      <c r="BI899" s="151">
        <v>5</v>
      </c>
      <c r="BJ899" s="158">
        <v>11</v>
      </c>
      <c r="BK899" s="154">
        <v>0</v>
      </c>
      <c r="BL899" s="144">
        <v>0</v>
      </c>
      <c r="BM899" s="135">
        <v>0</v>
      </c>
      <c r="BN899" s="145">
        <v>0</v>
      </c>
      <c r="BO899" s="135">
        <v>0</v>
      </c>
      <c r="BP899" s="135">
        <v>0</v>
      </c>
      <c r="BQ899" s="135">
        <v>0</v>
      </c>
      <c r="BR899" s="145">
        <v>0</v>
      </c>
      <c r="BS899" s="135">
        <v>0</v>
      </c>
      <c r="BT899" s="158">
        <v>0</v>
      </c>
      <c r="BU899" s="149">
        <v>0</v>
      </c>
      <c r="BV899" s="144">
        <v>0</v>
      </c>
      <c r="BW899" s="145">
        <v>3</v>
      </c>
      <c r="BX899" s="158">
        <v>3</v>
      </c>
      <c r="BY899" s="147" t="s">
        <v>132</v>
      </c>
      <c r="BZ899" s="144">
        <v>0</v>
      </c>
      <c r="CA899" s="145">
        <v>106</v>
      </c>
      <c r="CB899" s="145">
        <v>88</v>
      </c>
      <c r="CC899" s="145">
        <v>11</v>
      </c>
      <c r="CD899" s="144">
        <v>0</v>
      </c>
      <c r="CE899" s="145">
        <v>0</v>
      </c>
      <c r="CF899" s="145">
        <v>0</v>
      </c>
      <c r="CG899" s="145">
        <v>0</v>
      </c>
      <c r="CH899" s="134" t="s">
        <v>132</v>
      </c>
      <c r="CI899" s="145"/>
      <c r="CJ899" s="158"/>
      <c r="CK899" s="149"/>
      <c r="CL899" s="144">
        <v>0</v>
      </c>
      <c r="CM899" s="145">
        <v>0</v>
      </c>
      <c r="CN899" s="145">
        <v>0</v>
      </c>
      <c r="CO899" s="134" t="s">
        <v>132</v>
      </c>
      <c r="CP899" s="136"/>
      <c r="CQ899" s="133" t="s">
        <v>132</v>
      </c>
      <c r="CR899" s="134" t="s">
        <v>132</v>
      </c>
      <c r="CS899" s="112"/>
      <c r="CT899" s="134" t="s">
        <v>132</v>
      </c>
      <c r="CU899" s="135"/>
      <c r="CV899" s="135"/>
      <c r="CW899" s="136" t="s">
        <v>132</v>
      </c>
      <c r="CX899" s="137" t="s">
        <v>132</v>
      </c>
      <c r="CY899" s="137" t="s">
        <v>132</v>
      </c>
      <c r="CZ899" s="137" t="s">
        <v>132</v>
      </c>
      <c r="DA899" s="61"/>
      <c r="DB899" s="156" t="s">
        <v>2744</v>
      </c>
      <c r="DC899" s="138" t="s">
        <v>149</v>
      </c>
      <c r="DD899" s="139" t="s">
        <v>2736</v>
      </c>
      <c r="DE899" s="947" t="s">
        <v>6981</v>
      </c>
    </row>
    <row r="900" spans="1:109" ht="40.5">
      <c r="A900" s="49"/>
      <c r="B900" s="59">
        <f t="shared" ca="1" si="13"/>
        <v>892</v>
      </c>
      <c r="C900" s="132" t="s">
        <v>337</v>
      </c>
      <c r="D900" s="150" t="s">
        <v>6982</v>
      </c>
      <c r="E900" s="65" t="s">
        <v>6983</v>
      </c>
      <c r="F900" s="116" t="s">
        <v>132</v>
      </c>
      <c r="G900" s="117" t="s">
        <v>132</v>
      </c>
      <c r="H900" s="27">
        <v>34790</v>
      </c>
      <c r="I900" s="73" t="s">
        <v>477</v>
      </c>
      <c r="J900" s="67" t="s">
        <v>6984</v>
      </c>
      <c r="K900" s="61" t="s">
        <v>479</v>
      </c>
      <c r="L900" s="112"/>
      <c r="M900" s="118" t="s">
        <v>132</v>
      </c>
      <c r="N900" s="65" t="s">
        <v>6985</v>
      </c>
      <c r="O900" s="67" t="s">
        <v>6986</v>
      </c>
      <c r="P900" s="61" t="s">
        <v>3962</v>
      </c>
      <c r="Q900" s="112"/>
      <c r="R900" s="151">
        <v>0</v>
      </c>
      <c r="S900" s="425">
        <v>1</v>
      </c>
      <c r="T900" s="815" t="s">
        <v>6987</v>
      </c>
      <c r="U900" s="274" t="s">
        <v>6988</v>
      </c>
      <c r="V900" s="815"/>
      <c r="W900" s="274"/>
      <c r="X900" s="119"/>
      <c r="Y900" s="274"/>
      <c r="Z900" s="119"/>
      <c r="AA900" s="274"/>
      <c r="AB900" s="119"/>
      <c r="AC900" s="274"/>
      <c r="AD900" s="119"/>
      <c r="AE900" s="274"/>
      <c r="AF900" s="426"/>
      <c r="AG900" s="278"/>
      <c r="AH900" s="119"/>
      <c r="AI900" s="274"/>
      <c r="AJ900" s="119"/>
      <c r="AK900" s="274"/>
      <c r="AL900" s="119"/>
      <c r="AM900" s="279"/>
      <c r="AN900" s="144">
        <v>0</v>
      </c>
      <c r="AO900" s="157">
        <v>0</v>
      </c>
      <c r="AP900" s="130">
        <v>0</v>
      </c>
      <c r="AQ900" s="212">
        <v>1</v>
      </c>
      <c r="AR900" s="66">
        <v>0</v>
      </c>
      <c r="AS900" s="120">
        <v>5</v>
      </c>
      <c r="AT900" s="121">
        <v>0</v>
      </c>
      <c r="AU900" s="66">
        <v>0</v>
      </c>
      <c r="AV900" s="122">
        <v>0</v>
      </c>
      <c r="AW900" s="121">
        <v>2</v>
      </c>
      <c r="AX900" s="66">
        <v>0</v>
      </c>
      <c r="AY900" s="122">
        <v>0</v>
      </c>
      <c r="AZ900" s="121">
        <v>0</v>
      </c>
      <c r="BA900" s="66">
        <v>0</v>
      </c>
      <c r="BB900" s="122">
        <v>0</v>
      </c>
      <c r="BC900" s="121">
        <v>0</v>
      </c>
      <c r="BD900" s="66">
        <v>0</v>
      </c>
      <c r="BE900" s="122">
        <v>0</v>
      </c>
      <c r="BF900" s="113">
        <v>1</v>
      </c>
      <c r="BG900" s="66">
        <v>0</v>
      </c>
      <c r="BH900" s="66">
        <v>0</v>
      </c>
      <c r="BI900" s="151">
        <v>6</v>
      </c>
      <c r="BJ900" s="158">
        <v>7</v>
      </c>
      <c r="BK900" s="154">
        <v>0</v>
      </c>
      <c r="BL900" s="144">
        <v>0</v>
      </c>
      <c r="BM900" s="135">
        <v>0</v>
      </c>
      <c r="BN900" s="145">
        <v>0</v>
      </c>
      <c r="BO900" s="135">
        <v>0</v>
      </c>
      <c r="BP900" s="135">
        <v>0</v>
      </c>
      <c r="BQ900" s="135">
        <v>0</v>
      </c>
      <c r="BR900" s="145">
        <v>0</v>
      </c>
      <c r="BS900" s="135">
        <v>0</v>
      </c>
      <c r="BT900" s="158">
        <v>0</v>
      </c>
      <c r="BU900" s="149">
        <v>0</v>
      </c>
      <c r="BV900" s="144">
        <v>0</v>
      </c>
      <c r="BW900" s="145">
        <v>10</v>
      </c>
      <c r="BX900" s="158">
        <v>5</v>
      </c>
      <c r="BY900" s="147" t="s">
        <v>132</v>
      </c>
      <c r="BZ900" s="144">
        <v>0</v>
      </c>
      <c r="CA900" s="145">
        <v>3</v>
      </c>
      <c r="CB900" s="145">
        <v>3</v>
      </c>
      <c r="CC900" s="145">
        <v>1</v>
      </c>
      <c r="CD900" s="144">
        <v>0</v>
      </c>
      <c r="CE900" s="145">
        <v>0</v>
      </c>
      <c r="CF900" s="145">
        <v>0</v>
      </c>
      <c r="CG900" s="145">
        <v>0</v>
      </c>
      <c r="CH900" s="134" t="s">
        <v>132</v>
      </c>
      <c r="CI900" s="145"/>
      <c r="CJ900" s="158"/>
      <c r="CK900" s="149"/>
      <c r="CL900" s="144">
        <v>0</v>
      </c>
      <c r="CM900" s="145">
        <v>0</v>
      </c>
      <c r="CN900" s="145">
        <v>0</v>
      </c>
      <c r="CO900" s="134" t="s">
        <v>132</v>
      </c>
      <c r="CP900" s="136"/>
      <c r="CQ900" s="133" t="s">
        <v>132</v>
      </c>
      <c r="CR900" s="134" t="s">
        <v>127</v>
      </c>
      <c r="CS900" s="112" t="s">
        <v>6989</v>
      </c>
      <c r="CT900" s="134" t="s">
        <v>132</v>
      </c>
      <c r="CU900" s="135"/>
      <c r="CV900" s="135"/>
      <c r="CW900" s="136" t="s">
        <v>132</v>
      </c>
      <c r="CX900" s="137" t="s">
        <v>132</v>
      </c>
      <c r="CY900" s="137" t="s">
        <v>132</v>
      </c>
      <c r="CZ900" s="137" t="s">
        <v>132</v>
      </c>
      <c r="DA900" s="61"/>
      <c r="DB900" s="156" t="s">
        <v>2744</v>
      </c>
      <c r="DC900" s="138" t="s">
        <v>149</v>
      </c>
      <c r="DD900" s="139" t="s">
        <v>2736</v>
      </c>
      <c r="DE900" s="947" t="s">
        <v>3382</v>
      </c>
    </row>
    <row r="901" spans="1:109">
      <c r="A901" s="49"/>
      <c r="B901" s="59">
        <f t="shared" ca="1" si="13"/>
        <v>893</v>
      </c>
      <c r="C901" s="132" t="s">
        <v>337</v>
      </c>
      <c r="D901" s="150" t="s">
        <v>6990</v>
      </c>
      <c r="E901" s="65" t="s">
        <v>2649</v>
      </c>
      <c r="F901" s="116" t="s">
        <v>132</v>
      </c>
      <c r="G901" s="117" t="s">
        <v>132</v>
      </c>
      <c r="H901" s="27">
        <v>45658</v>
      </c>
      <c r="I901" s="73" t="s">
        <v>528</v>
      </c>
      <c r="J901" s="67" t="s">
        <v>6991</v>
      </c>
      <c r="K901" s="61" t="s">
        <v>479</v>
      </c>
      <c r="L901" s="112"/>
      <c r="M901" s="118" t="s">
        <v>132</v>
      </c>
      <c r="N901" s="65" t="s">
        <v>2231</v>
      </c>
      <c r="O901" s="67" t="s">
        <v>6992</v>
      </c>
      <c r="P901" s="61" t="s">
        <v>3460</v>
      </c>
      <c r="Q901" s="112"/>
      <c r="R901" s="151">
        <v>0</v>
      </c>
      <c r="S901" s="144">
        <v>1</v>
      </c>
      <c r="T901" s="282" t="s">
        <v>2887</v>
      </c>
      <c r="U901" s="676">
        <v>37</v>
      </c>
      <c r="V901" s="739"/>
      <c r="W901" s="676"/>
      <c r="X901" s="368"/>
      <c r="Y901" s="676"/>
      <c r="Z901" s="368"/>
      <c r="AA901" s="676"/>
      <c r="AB901" s="368"/>
      <c r="AC901" s="676"/>
      <c r="AD901" s="368"/>
      <c r="AE901" s="676"/>
      <c r="AF901" s="368"/>
      <c r="AG901" s="676"/>
      <c r="AH901" s="368"/>
      <c r="AI901" s="676"/>
      <c r="AJ901" s="368"/>
      <c r="AK901" s="676"/>
      <c r="AL901" s="368"/>
      <c r="AM901" s="676"/>
      <c r="AN901" s="144">
        <v>1</v>
      </c>
      <c r="AO901" s="157">
        <v>0.2</v>
      </c>
      <c r="AP901" s="130">
        <v>0</v>
      </c>
      <c r="AQ901" s="212">
        <v>1</v>
      </c>
      <c r="AR901" s="66">
        <v>0</v>
      </c>
      <c r="AS901" s="120">
        <v>0</v>
      </c>
      <c r="AT901" s="121">
        <v>0</v>
      </c>
      <c r="AU901" s="66">
        <v>0</v>
      </c>
      <c r="AV901" s="122">
        <v>0</v>
      </c>
      <c r="AW901" s="121">
        <v>0</v>
      </c>
      <c r="AX901" s="66">
        <v>3</v>
      </c>
      <c r="AY901" s="122">
        <v>1</v>
      </c>
      <c r="AZ901" s="121">
        <v>0</v>
      </c>
      <c r="BA901" s="66">
        <v>0</v>
      </c>
      <c r="BB901" s="122">
        <v>0</v>
      </c>
      <c r="BC901" s="121">
        <v>0</v>
      </c>
      <c r="BD901" s="66">
        <v>0</v>
      </c>
      <c r="BE901" s="122">
        <v>0</v>
      </c>
      <c r="BF901" s="113">
        <v>0</v>
      </c>
      <c r="BG901" s="66">
        <v>6</v>
      </c>
      <c r="BH901" s="66">
        <v>1</v>
      </c>
      <c r="BI901" s="151">
        <v>5</v>
      </c>
      <c r="BJ901" s="158">
        <v>3</v>
      </c>
      <c r="BK901" s="154">
        <v>0</v>
      </c>
      <c r="BL901" s="144">
        <v>0</v>
      </c>
      <c r="BM901" s="135">
        <v>0</v>
      </c>
      <c r="BN901" s="145">
        <v>0</v>
      </c>
      <c r="BO901" s="135">
        <v>0</v>
      </c>
      <c r="BP901" s="135">
        <v>0</v>
      </c>
      <c r="BQ901" s="135">
        <v>0</v>
      </c>
      <c r="BR901" s="145">
        <v>0</v>
      </c>
      <c r="BS901" s="135">
        <v>0</v>
      </c>
      <c r="BT901" s="158">
        <v>0</v>
      </c>
      <c r="BU901" s="149">
        <v>0</v>
      </c>
      <c r="BV901" s="144">
        <v>0</v>
      </c>
      <c r="BW901" s="145">
        <v>0</v>
      </c>
      <c r="BX901" s="158">
        <v>0</v>
      </c>
      <c r="BY901" s="147" t="s">
        <v>132</v>
      </c>
      <c r="BZ901" s="144">
        <v>0</v>
      </c>
      <c r="CA901" s="145">
        <v>0</v>
      </c>
      <c r="CB901" s="145">
        <v>0</v>
      </c>
      <c r="CC901" s="145">
        <v>0</v>
      </c>
      <c r="CD901" s="144">
        <v>0</v>
      </c>
      <c r="CE901" s="145">
        <v>0</v>
      </c>
      <c r="CF901" s="145">
        <v>0</v>
      </c>
      <c r="CG901" s="145">
        <v>0</v>
      </c>
      <c r="CH901" s="134" t="s">
        <v>132</v>
      </c>
      <c r="CI901" s="145"/>
      <c r="CJ901" s="158"/>
      <c r="CK901" s="149"/>
      <c r="CL901" s="144">
        <v>0</v>
      </c>
      <c r="CM901" s="145">
        <v>0</v>
      </c>
      <c r="CN901" s="145">
        <v>0</v>
      </c>
      <c r="CO901" s="134" t="s">
        <v>132</v>
      </c>
      <c r="CP901" s="136"/>
      <c r="CQ901" s="133" t="s">
        <v>132</v>
      </c>
      <c r="CR901" s="134" t="s">
        <v>132</v>
      </c>
      <c r="CS901" s="112"/>
      <c r="CT901" s="134" t="s">
        <v>132</v>
      </c>
      <c r="CU901" s="135"/>
      <c r="CV901" s="135"/>
      <c r="CW901" s="136" t="s">
        <v>132</v>
      </c>
      <c r="CX901" s="137" t="s">
        <v>132</v>
      </c>
      <c r="CY901" s="137" t="s">
        <v>132</v>
      </c>
      <c r="CZ901" s="137" t="s">
        <v>132</v>
      </c>
      <c r="DA901" s="61"/>
      <c r="DB901" s="156" t="s">
        <v>2744</v>
      </c>
      <c r="DC901" s="138" t="s">
        <v>149</v>
      </c>
      <c r="DD901" s="139" t="s">
        <v>2736</v>
      </c>
      <c r="DE901" s="947" t="s">
        <v>180</v>
      </c>
    </row>
    <row r="902" spans="1:109" ht="40.5">
      <c r="A902" s="49"/>
      <c r="B902" s="59">
        <f t="shared" ca="1" si="13"/>
        <v>894</v>
      </c>
      <c r="C902" s="132" t="s">
        <v>6993</v>
      </c>
      <c r="D902" s="150" t="s">
        <v>6994</v>
      </c>
      <c r="E902" s="65" t="s">
        <v>6995</v>
      </c>
      <c r="F902" s="116" t="s">
        <v>132</v>
      </c>
      <c r="G902" s="117" t="s">
        <v>132</v>
      </c>
      <c r="H902" s="27">
        <v>29373</v>
      </c>
      <c r="I902" s="73" t="s">
        <v>477</v>
      </c>
      <c r="J902" s="67" t="s">
        <v>6996</v>
      </c>
      <c r="K902" s="61" t="s">
        <v>479</v>
      </c>
      <c r="L902" s="112"/>
      <c r="M902" s="118" t="s">
        <v>132</v>
      </c>
      <c r="N902" s="65" t="s">
        <v>6997</v>
      </c>
      <c r="O902" s="67" t="s">
        <v>6998</v>
      </c>
      <c r="P902" s="61" t="s">
        <v>3056</v>
      </c>
      <c r="Q902" s="112" t="s">
        <v>6999</v>
      </c>
      <c r="R902" s="151">
        <v>0</v>
      </c>
      <c r="S902" s="144">
        <v>1</v>
      </c>
      <c r="T902" s="282" t="s">
        <v>3219</v>
      </c>
      <c r="U902" s="278">
        <v>1</v>
      </c>
      <c r="V902" s="815"/>
      <c r="W902" s="274"/>
      <c r="X902" s="119"/>
      <c r="Y902" s="274"/>
      <c r="Z902" s="119"/>
      <c r="AA902" s="274"/>
      <c r="AB902" s="119"/>
      <c r="AC902" s="274"/>
      <c r="AD902" s="119"/>
      <c r="AE902" s="274"/>
      <c r="AF902" s="119"/>
      <c r="AG902" s="274"/>
      <c r="AH902" s="119"/>
      <c r="AI902" s="274"/>
      <c r="AJ902" s="119"/>
      <c r="AK902" s="274"/>
      <c r="AL902" s="119"/>
      <c r="AM902" s="279"/>
      <c r="AN902" s="144">
        <v>0</v>
      </c>
      <c r="AO902" s="157">
        <v>0</v>
      </c>
      <c r="AP902" s="130">
        <v>0</v>
      </c>
      <c r="AQ902" s="212">
        <v>0</v>
      </c>
      <c r="AR902" s="66">
        <v>0</v>
      </c>
      <c r="AS902" s="120">
        <v>0</v>
      </c>
      <c r="AT902" s="121">
        <v>0</v>
      </c>
      <c r="AU902" s="66">
        <v>0</v>
      </c>
      <c r="AV902" s="122">
        <v>0</v>
      </c>
      <c r="AW902" s="121">
        <v>1</v>
      </c>
      <c r="AX902" s="66">
        <v>0</v>
      </c>
      <c r="AY902" s="122">
        <v>0</v>
      </c>
      <c r="AZ902" s="121">
        <v>0</v>
      </c>
      <c r="BA902" s="66">
        <v>0</v>
      </c>
      <c r="BB902" s="122">
        <v>0</v>
      </c>
      <c r="BC902" s="121">
        <v>0</v>
      </c>
      <c r="BD902" s="66">
        <v>0</v>
      </c>
      <c r="BE902" s="122">
        <v>0</v>
      </c>
      <c r="BF902" s="113">
        <v>0</v>
      </c>
      <c r="BG902" s="66">
        <v>1</v>
      </c>
      <c r="BH902" s="66">
        <v>0.77</v>
      </c>
      <c r="BI902" s="151">
        <v>5</v>
      </c>
      <c r="BJ902" s="158">
        <v>6</v>
      </c>
      <c r="BK902" s="154">
        <v>0</v>
      </c>
      <c r="BL902" s="144">
        <v>0</v>
      </c>
      <c r="BM902" s="135">
        <v>0</v>
      </c>
      <c r="BN902" s="145">
        <v>0</v>
      </c>
      <c r="BO902" s="135">
        <v>0</v>
      </c>
      <c r="BP902" s="135">
        <v>0</v>
      </c>
      <c r="BQ902" s="135">
        <v>0</v>
      </c>
      <c r="BR902" s="145">
        <v>0</v>
      </c>
      <c r="BS902" s="135">
        <v>0</v>
      </c>
      <c r="BT902" s="158">
        <v>0</v>
      </c>
      <c r="BU902" s="149">
        <v>0</v>
      </c>
      <c r="BV902" s="144">
        <v>0</v>
      </c>
      <c r="BW902" s="145">
        <v>6</v>
      </c>
      <c r="BX902" s="158">
        <v>4</v>
      </c>
      <c r="BY902" s="147" t="s">
        <v>132</v>
      </c>
      <c r="BZ902" s="144">
        <v>0</v>
      </c>
      <c r="CA902" s="145">
        <v>6</v>
      </c>
      <c r="CB902" s="145">
        <v>6</v>
      </c>
      <c r="CC902" s="145">
        <v>6</v>
      </c>
      <c r="CD902" s="144">
        <v>0</v>
      </c>
      <c r="CE902" s="145">
        <v>0</v>
      </c>
      <c r="CF902" s="145">
        <v>0</v>
      </c>
      <c r="CG902" s="145">
        <v>0</v>
      </c>
      <c r="CH902" s="134" t="s">
        <v>127</v>
      </c>
      <c r="CI902" s="145">
        <v>0</v>
      </c>
      <c r="CJ902" s="158">
        <v>1</v>
      </c>
      <c r="CK902" s="149">
        <v>0</v>
      </c>
      <c r="CL902" s="144">
        <v>0</v>
      </c>
      <c r="CM902" s="145">
        <v>0</v>
      </c>
      <c r="CN902" s="145">
        <v>0</v>
      </c>
      <c r="CO902" s="134" t="s">
        <v>132</v>
      </c>
      <c r="CP902" s="136"/>
      <c r="CQ902" s="133" t="s">
        <v>132</v>
      </c>
      <c r="CR902" s="134" t="s">
        <v>127</v>
      </c>
      <c r="CS902" s="112" t="s">
        <v>7000</v>
      </c>
      <c r="CT902" s="134" t="s">
        <v>127</v>
      </c>
      <c r="CU902" s="135">
        <v>0</v>
      </c>
      <c r="CV902" s="135">
        <v>21</v>
      </c>
      <c r="CW902" s="136" t="s">
        <v>132</v>
      </c>
      <c r="CX902" s="137" t="s">
        <v>132</v>
      </c>
      <c r="CY902" s="137" t="s">
        <v>132</v>
      </c>
      <c r="CZ902" s="137" t="s">
        <v>127</v>
      </c>
      <c r="DA902" s="61" t="s">
        <v>2773</v>
      </c>
      <c r="DB902" s="156" t="s">
        <v>3015</v>
      </c>
      <c r="DC902" s="138" t="s">
        <v>137</v>
      </c>
      <c r="DD902" s="139" t="s">
        <v>2736</v>
      </c>
      <c r="DE902" s="947" t="s">
        <v>160</v>
      </c>
    </row>
    <row r="903" spans="1:109" ht="40.5">
      <c r="A903" s="49"/>
      <c r="B903" s="59">
        <f t="shared" ca="1" si="13"/>
        <v>895</v>
      </c>
      <c r="C903" s="115" t="s">
        <v>6993</v>
      </c>
      <c r="D903" s="150" t="s">
        <v>7001</v>
      </c>
      <c r="E903" s="65" t="s">
        <v>7002</v>
      </c>
      <c r="F903" s="116" t="s">
        <v>132</v>
      </c>
      <c r="G903" s="117" t="s">
        <v>132</v>
      </c>
      <c r="H903" s="27">
        <v>29373</v>
      </c>
      <c r="I903" s="65" t="s">
        <v>477</v>
      </c>
      <c r="J903" s="67" t="s">
        <v>6996</v>
      </c>
      <c r="K903" s="61" t="s">
        <v>479</v>
      </c>
      <c r="L903" s="112"/>
      <c r="M903" s="118" t="s">
        <v>132</v>
      </c>
      <c r="N903" s="65" t="s">
        <v>6997</v>
      </c>
      <c r="O903" s="67" t="s">
        <v>7003</v>
      </c>
      <c r="P903" s="61" t="s">
        <v>3056</v>
      </c>
      <c r="Q903" s="112" t="s">
        <v>7004</v>
      </c>
      <c r="R903" s="151">
        <v>0</v>
      </c>
      <c r="S903" s="144">
        <v>1</v>
      </c>
      <c r="T903" s="282" t="s">
        <v>3219</v>
      </c>
      <c r="U903" s="159">
        <v>3</v>
      </c>
      <c r="V903" s="282"/>
      <c r="W903" s="159"/>
      <c r="X903" s="114"/>
      <c r="Y903" s="159"/>
      <c r="Z903" s="114"/>
      <c r="AA903" s="159"/>
      <c r="AB903" s="114"/>
      <c r="AC903" s="159"/>
      <c r="AD903" s="114"/>
      <c r="AE903" s="159"/>
      <c r="AF903" s="114"/>
      <c r="AG903" s="159"/>
      <c r="AH903" s="114"/>
      <c r="AI903" s="159"/>
      <c r="AJ903" s="114"/>
      <c r="AK903" s="159"/>
      <c r="AL903" s="114"/>
      <c r="AM903" s="159"/>
      <c r="AN903" s="144">
        <v>0</v>
      </c>
      <c r="AO903" s="160">
        <v>0</v>
      </c>
      <c r="AP903" s="130">
        <v>0</v>
      </c>
      <c r="AQ903" s="212">
        <v>0</v>
      </c>
      <c r="AR903" s="66">
        <v>0</v>
      </c>
      <c r="AS903" s="120">
        <v>0</v>
      </c>
      <c r="AT903" s="121">
        <v>0</v>
      </c>
      <c r="AU903" s="66">
        <v>0</v>
      </c>
      <c r="AV903" s="122">
        <v>0</v>
      </c>
      <c r="AW903" s="121">
        <v>1</v>
      </c>
      <c r="AX903" s="66">
        <v>0</v>
      </c>
      <c r="AY903" s="122">
        <v>0</v>
      </c>
      <c r="AZ903" s="121">
        <v>0</v>
      </c>
      <c r="BA903" s="66">
        <v>0</v>
      </c>
      <c r="BB903" s="122">
        <v>0</v>
      </c>
      <c r="BC903" s="121">
        <v>0</v>
      </c>
      <c r="BD903" s="66">
        <v>0</v>
      </c>
      <c r="BE903" s="122">
        <v>0</v>
      </c>
      <c r="BF903" s="113">
        <v>0</v>
      </c>
      <c r="BG903" s="66">
        <v>1</v>
      </c>
      <c r="BH903" s="66">
        <v>0.75</v>
      </c>
      <c r="BI903" s="151">
        <v>5</v>
      </c>
      <c r="BJ903" s="143">
        <v>3</v>
      </c>
      <c r="BK903" s="154">
        <v>0</v>
      </c>
      <c r="BL903" s="144">
        <v>0</v>
      </c>
      <c r="BM903" s="135">
        <v>0</v>
      </c>
      <c r="BN903" s="145">
        <v>0</v>
      </c>
      <c r="BO903" s="135">
        <v>0</v>
      </c>
      <c r="BP903" s="146">
        <v>0</v>
      </c>
      <c r="BQ903" s="135">
        <v>0</v>
      </c>
      <c r="BR903" s="145">
        <v>0</v>
      </c>
      <c r="BS903" s="135">
        <v>0</v>
      </c>
      <c r="BT903" s="155">
        <v>0</v>
      </c>
      <c r="BU903" s="149">
        <v>0</v>
      </c>
      <c r="BV903" s="144">
        <v>0</v>
      </c>
      <c r="BW903" s="145">
        <v>6</v>
      </c>
      <c r="BX903" s="146">
        <v>3</v>
      </c>
      <c r="BY903" s="147" t="s">
        <v>132</v>
      </c>
      <c r="BZ903" s="144">
        <v>0</v>
      </c>
      <c r="CA903" s="145">
        <v>10</v>
      </c>
      <c r="CB903" s="145">
        <v>10</v>
      </c>
      <c r="CC903" s="145">
        <v>10</v>
      </c>
      <c r="CD903" s="144">
        <v>0</v>
      </c>
      <c r="CE903" s="145">
        <v>0</v>
      </c>
      <c r="CF903" s="145">
        <v>0</v>
      </c>
      <c r="CG903" s="145">
        <v>0</v>
      </c>
      <c r="CH903" s="134" t="s">
        <v>132</v>
      </c>
      <c r="CI903" s="145"/>
      <c r="CJ903" s="148"/>
      <c r="CK903" s="149"/>
      <c r="CL903" s="144">
        <v>0</v>
      </c>
      <c r="CM903" s="145">
        <v>0</v>
      </c>
      <c r="CN903" s="145">
        <v>0</v>
      </c>
      <c r="CO903" s="134" t="s">
        <v>132</v>
      </c>
      <c r="CP903" s="136"/>
      <c r="CQ903" s="133" t="s">
        <v>132</v>
      </c>
      <c r="CR903" s="134" t="s">
        <v>127</v>
      </c>
      <c r="CS903" s="112" t="s">
        <v>7000</v>
      </c>
      <c r="CT903" s="134" t="s">
        <v>127</v>
      </c>
      <c r="CU903" s="135">
        <v>0</v>
      </c>
      <c r="CV903" s="135">
        <v>2</v>
      </c>
      <c r="CW903" s="136" t="s">
        <v>132</v>
      </c>
      <c r="CX903" s="137" t="s">
        <v>132</v>
      </c>
      <c r="CY903" s="137" t="s">
        <v>132</v>
      </c>
      <c r="CZ903" s="137" t="s">
        <v>127</v>
      </c>
      <c r="DA903" s="61" t="s">
        <v>2773</v>
      </c>
      <c r="DB903" s="156" t="s">
        <v>3015</v>
      </c>
      <c r="DC903" s="138" t="s">
        <v>137</v>
      </c>
      <c r="DD903" s="139" t="s">
        <v>2736</v>
      </c>
      <c r="DE903" s="947" t="s">
        <v>160</v>
      </c>
    </row>
    <row r="904" spans="1:109" ht="40.5">
      <c r="A904" s="49"/>
      <c r="B904" s="59">
        <f t="shared" ca="1" si="13"/>
        <v>896</v>
      </c>
      <c r="C904" s="115" t="s">
        <v>6993</v>
      </c>
      <c r="D904" s="150" t="s">
        <v>7005</v>
      </c>
      <c r="E904" s="65" t="s">
        <v>7006</v>
      </c>
      <c r="F904" s="116" t="s">
        <v>132</v>
      </c>
      <c r="G904" s="117" t="s">
        <v>132</v>
      </c>
      <c r="H904" s="27">
        <v>30103</v>
      </c>
      <c r="I904" s="65" t="s">
        <v>477</v>
      </c>
      <c r="J904" s="67" t="s">
        <v>6996</v>
      </c>
      <c r="K904" s="61" t="s">
        <v>479</v>
      </c>
      <c r="L904" s="112"/>
      <c r="M904" s="118" t="s">
        <v>132</v>
      </c>
      <c r="N904" s="65" t="s">
        <v>6997</v>
      </c>
      <c r="O904" s="67" t="s">
        <v>7007</v>
      </c>
      <c r="P904" s="61" t="s">
        <v>3056</v>
      </c>
      <c r="Q904" s="112" t="s">
        <v>7008</v>
      </c>
      <c r="R904" s="151">
        <v>0</v>
      </c>
      <c r="S904" s="144">
        <v>1</v>
      </c>
      <c r="T904" s="282" t="s">
        <v>3219</v>
      </c>
      <c r="U904" s="159">
        <v>1</v>
      </c>
      <c r="V904" s="282"/>
      <c r="W904" s="159"/>
      <c r="X904" s="114"/>
      <c r="Y904" s="159"/>
      <c r="Z904" s="114"/>
      <c r="AA904" s="159"/>
      <c r="AB904" s="114"/>
      <c r="AC904" s="159"/>
      <c r="AD904" s="114"/>
      <c r="AE904" s="159"/>
      <c r="AF904" s="114"/>
      <c r="AG904" s="159"/>
      <c r="AH904" s="114"/>
      <c r="AI904" s="159"/>
      <c r="AJ904" s="114"/>
      <c r="AK904" s="159"/>
      <c r="AL904" s="114"/>
      <c r="AM904" s="159"/>
      <c r="AN904" s="144">
        <v>0</v>
      </c>
      <c r="AO904" s="161">
        <v>0</v>
      </c>
      <c r="AP904" s="130">
        <v>0</v>
      </c>
      <c r="AQ904" s="212">
        <v>0</v>
      </c>
      <c r="AR904" s="66">
        <v>0</v>
      </c>
      <c r="AS904" s="120">
        <v>0</v>
      </c>
      <c r="AT904" s="121">
        <v>0</v>
      </c>
      <c r="AU904" s="66">
        <v>0</v>
      </c>
      <c r="AV904" s="131">
        <v>0</v>
      </c>
      <c r="AW904" s="121">
        <v>1</v>
      </c>
      <c r="AX904" s="66">
        <v>1</v>
      </c>
      <c r="AY904" s="122">
        <v>0.62</v>
      </c>
      <c r="AZ904" s="121">
        <v>0</v>
      </c>
      <c r="BA904" s="66">
        <v>0</v>
      </c>
      <c r="BB904" s="122">
        <v>0</v>
      </c>
      <c r="BC904" s="121">
        <v>0</v>
      </c>
      <c r="BD904" s="66">
        <v>0</v>
      </c>
      <c r="BE904" s="122">
        <v>0</v>
      </c>
      <c r="BF904" s="113">
        <v>0</v>
      </c>
      <c r="BG904" s="66">
        <v>1</v>
      </c>
      <c r="BH904" s="66">
        <v>0.77</v>
      </c>
      <c r="BI904" s="151">
        <v>5</v>
      </c>
      <c r="BJ904" s="143">
        <v>10</v>
      </c>
      <c r="BK904" s="154">
        <v>0</v>
      </c>
      <c r="BL904" s="144">
        <v>0</v>
      </c>
      <c r="BM904" s="135">
        <v>0</v>
      </c>
      <c r="BN904" s="145">
        <v>0</v>
      </c>
      <c r="BO904" s="135">
        <v>0</v>
      </c>
      <c r="BP904" s="146">
        <v>0</v>
      </c>
      <c r="BQ904" s="135">
        <v>0</v>
      </c>
      <c r="BR904" s="145">
        <v>0</v>
      </c>
      <c r="BS904" s="135">
        <v>0</v>
      </c>
      <c r="BT904" s="155">
        <v>0</v>
      </c>
      <c r="BU904" s="149">
        <v>0</v>
      </c>
      <c r="BV904" s="144">
        <v>0</v>
      </c>
      <c r="BW904" s="145">
        <v>10</v>
      </c>
      <c r="BX904" s="146">
        <v>7</v>
      </c>
      <c r="BY904" s="147" t="s">
        <v>132</v>
      </c>
      <c r="BZ904" s="144">
        <v>0</v>
      </c>
      <c r="CA904" s="145">
        <v>0</v>
      </c>
      <c r="CB904" s="145">
        <v>0</v>
      </c>
      <c r="CC904" s="145">
        <v>0</v>
      </c>
      <c r="CD904" s="144">
        <v>0</v>
      </c>
      <c r="CE904" s="145">
        <v>0</v>
      </c>
      <c r="CF904" s="145">
        <v>0</v>
      </c>
      <c r="CG904" s="145">
        <v>0</v>
      </c>
      <c r="CH904" s="134" t="s">
        <v>132</v>
      </c>
      <c r="CI904" s="145"/>
      <c r="CJ904" s="148"/>
      <c r="CK904" s="149"/>
      <c r="CL904" s="144">
        <v>0</v>
      </c>
      <c r="CM904" s="145">
        <v>0</v>
      </c>
      <c r="CN904" s="145">
        <v>0</v>
      </c>
      <c r="CO904" s="134" t="s">
        <v>132</v>
      </c>
      <c r="CP904" s="136"/>
      <c r="CQ904" s="133" t="s">
        <v>132</v>
      </c>
      <c r="CR904" s="134" t="s">
        <v>127</v>
      </c>
      <c r="CS904" s="112" t="s">
        <v>7000</v>
      </c>
      <c r="CT904" s="134" t="s">
        <v>127</v>
      </c>
      <c r="CU904" s="135">
        <v>0</v>
      </c>
      <c r="CV904" s="135">
        <v>2</v>
      </c>
      <c r="CW904" s="136" t="s">
        <v>132</v>
      </c>
      <c r="CX904" s="137" t="s">
        <v>132</v>
      </c>
      <c r="CY904" s="137" t="s">
        <v>132</v>
      </c>
      <c r="CZ904" s="137" t="s">
        <v>127</v>
      </c>
      <c r="DA904" s="61" t="s">
        <v>2773</v>
      </c>
      <c r="DB904" s="156" t="s">
        <v>3015</v>
      </c>
      <c r="DC904" s="138" t="s">
        <v>137</v>
      </c>
      <c r="DD904" s="139" t="s">
        <v>2736</v>
      </c>
      <c r="DE904" s="947" t="s">
        <v>160</v>
      </c>
    </row>
    <row r="905" spans="1:109">
      <c r="A905" s="49"/>
      <c r="B905" s="59">
        <f t="shared" ref="B905:B968" ca="1" si="14">IF(C905="","",MAX(INDIRECT("B1:B"&amp;ROW()-1))+1)</f>
        <v>897</v>
      </c>
      <c r="C905" s="115" t="s">
        <v>6993</v>
      </c>
      <c r="D905" s="150" t="s">
        <v>7009</v>
      </c>
      <c r="E905" s="65" t="s">
        <v>7010</v>
      </c>
      <c r="F905" s="116" t="s">
        <v>132</v>
      </c>
      <c r="G905" s="117" t="s">
        <v>132</v>
      </c>
      <c r="H905" s="27">
        <v>31594</v>
      </c>
      <c r="I905" s="65" t="s">
        <v>477</v>
      </c>
      <c r="J905" s="67" t="s">
        <v>6996</v>
      </c>
      <c r="K905" s="61" t="s">
        <v>479</v>
      </c>
      <c r="L905" s="112"/>
      <c r="M905" s="118" t="s">
        <v>132</v>
      </c>
      <c r="N905" s="65" t="s">
        <v>6997</v>
      </c>
      <c r="O905" s="67" t="s">
        <v>7011</v>
      </c>
      <c r="P905" s="61" t="s">
        <v>3056</v>
      </c>
      <c r="Q905" s="112" t="s">
        <v>7012</v>
      </c>
      <c r="R905" s="151">
        <v>0</v>
      </c>
      <c r="S905" s="144">
        <v>0</v>
      </c>
      <c r="T905" s="282"/>
      <c r="U905" s="159"/>
      <c r="V905" s="282"/>
      <c r="W905" s="159"/>
      <c r="X905" s="114"/>
      <c r="Y905" s="159"/>
      <c r="Z905" s="114"/>
      <c r="AA905" s="159"/>
      <c r="AB905" s="114"/>
      <c r="AC905" s="159"/>
      <c r="AD905" s="114"/>
      <c r="AE905" s="159"/>
      <c r="AF905" s="114"/>
      <c r="AG905" s="159"/>
      <c r="AH905" s="114"/>
      <c r="AI905" s="159"/>
      <c r="AJ905" s="114"/>
      <c r="AK905" s="159"/>
      <c r="AL905" s="114"/>
      <c r="AM905" s="159"/>
      <c r="AN905" s="144">
        <v>1</v>
      </c>
      <c r="AO905" s="161">
        <v>0.8</v>
      </c>
      <c r="AP905" s="130">
        <v>0</v>
      </c>
      <c r="AQ905" s="212">
        <v>0</v>
      </c>
      <c r="AR905" s="66">
        <v>0</v>
      </c>
      <c r="AS905" s="120">
        <v>1</v>
      </c>
      <c r="AT905" s="121">
        <v>0</v>
      </c>
      <c r="AU905" s="66">
        <v>0</v>
      </c>
      <c r="AV905" s="122">
        <v>0</v>
      </c>
      <c r="AW905" s="121">
        <v>1</v>
      </c>
      <c r="AX905" s="66">
        <v>0</v>
      </c>
      <c r="AY905" s="122">
        <v>0</v>
      </c>
      <c r="AZ905" s="121">
        <v>0</v>
      </c>
      <c r="BA905" s="66">
        <v>0</v>
      </c>
      <c r="BB905" s="122">
        <v>0</v>
      </c>
      <c r="BC905" s="121">
        <v>0</v>
      </c>
      <c r="BD905" s="66">
        <v>0</v>
      </c>
      <c r="BE905" s="122">
        <v>0</v>
      </c>
      <c r="BF905" s="113">
        <v>0</v>
      </c>
      <c r="BG905" s="66">
        <v>1</v>
      </c>
      <c r="BH905" s="66">
        <v>0.77</v>
      </c>
      <c r="BI905" s="151">
        <v>5</v>
      </c>
      <c r="BJ905" s="143">
        <v>5</v>
      </c>
      <c r="BK905" s="154">
        <v>0</v>
      </c>
      <c r="BL905" s="144">
        <v>0</v>
      </c>
      <c r="BM905" s="135">
        <v>0</v>
      </c>
      <c r="BN905" s="145">
        <v>0</v>
      </c>
      <c r="BO905" s="135">
        <v>0</v>
      </c>
      <c r="BP905" s="146">
        <v>0</v>
      </c>
      <c r="BQ905" s="135">
        <v>0</v>
      </c>
      <c r="BR905" s="145">
        <v>0</v>
      </c>
      <c r="BS905" s="135">
        <v>0</v>
      </c>
      <c r="BT905" s="155">
        <v>0</v>
      </c>
      <c r="BU905" s="149">
        <v>0</v>
      </c>
      <c r="BV905" s="144">
        <v>0</v>
      </c>
      <c r="BW905" s="145">
        <v>6</v>
      </c>
      <c r="BX905" s="146">
        <v>7</v>
      </c>
      <c r="BY905" s="147" t="s">
        <v>132</v>
      </c>
      <c r="BZ905" s="144">
        <v>0</v>
      </c>
      <c r="CA905" s="145">
        <v>14</v>
      </c>
      <c r="CB905" s="145">
        <v>14</v>
      </c>
      <c r="CC905" s="145">
        <v>35</v>
      </c>
      <c r="CD905" s="144">
        <v>0</v>
      </c>
      <c r="CE905" s="145">
        <v>0</v>
      </c>
      <c r="CF905" s="145">
        <v>0</v>
      </c>
      <c r="CG905" s="145">
        <v>0</v>
      </c>
      <c r="CH905" s="134" t="s">
        <v>132</v>
      </c>
      <c r="CI905" s="145"/>
      <c r="CJ905" s="148"/>
      <c r="CK905" s="149"/>
      <c r="CL905" s="144">
        <v>0</v>
      </c>
      <c r="CM905" s="145">
        <v>0</v>
      </c>
      <c r="CN905" s="145">
        <v>0</v>
      </c>
      <c r="CO905" s="134" t="s">
        <v>132</v>
      </c>
      <c r="CP905" s="136"/>
      <c r="CQ905" s="133" t="s">
        <v>132</v>
      </c>
      <c r="CR905" s="134" t="s">
        <v>127</v>
      </c>
      <c r="CS905" s="112" t="s">
        <v>7000</v>
      </c>
      <c r="CT905" s="134" t="s">
        <v>127</v>
      </c>
      <c r="CU905" s="135">
        <v>0</v>
      </c>
      <c r="CV905" s="135">
        <v>15</v>
      </c>
      <c r="CW905" s="136" t="s">
        <v>132</v>
      </c>
      <c r="CX905" s="137" t="s">
        <v>132</v>
      </c>
      <c r="CY905" s="137" t="s">
        <v>132</v>
      </c>
      <c r="CZ905" s="137" t="s">
        <v>127</v>
      </c>
      <c r="DA905" s="61" t="s">
        <v>2773</v>
      </c>
      <c r="DB905" s="156" t="s">
        <v>3015</v>
      </c>
      <c r="DC905" s="138" t="s">
        <v>137</v>
      </c>
      <c r="DD905" s="139" t="s">
        <v>2736</v>
      </c>
      <c r="DE905" s="947" t="s">
        <v>160</v>
      </c>
    </row>
    <row r="906" spans="1:109">
      <c r="A906" s="49"/>
      <c r="B906" s="59">
        <f t="shared" ca="1" si="14"/>
        <v>898</v>
      </c>
      <c r="C906" s="115" t="s">
        <v>6993</v>
      </c>
      <c r="D906" s="150" t="s">
        <v>7013</v>
      </c>
      <c r="E906" s="65" t="s">
        <v>7014</v>
      </c>
      <c r="F906" s="116" t="s">
        <v>132</v>
      </c>
      <c r="G906" s="117" t="s">
        <v>132</v>
      </c>
      <c r="H906" s="27">
        <v>29373</v>
      </c>
      <c r="I906" s="65" t="s">
        <v>477</v>
      </c>
      <c r="J906" s="67" t="s">
        <v>6996</v>
      </c>
      <c r="K906" s="61" t="s">
        <v>479</v>
      </c>
      <c r="L906" s="112"/>
      <c r="M906" s="118" t="s">
        <v>132</v>
      </c>
      <c r="N906" s="65" t="s">
        <v>6997</v>
      </c>
      <c r="O906" s="67" t="s">
        <v>7015</v>
      </c>
      <c r="P906" s="61" t="s">
        <v>3056</v>
      </c>
      <c r="Q906" s="112" t="s">
        <v>7016</v>
      </c>
      <c r="R906" s="151">
        <v>0</v>
      </c>
      <c r="S906" s="144">
        <v>0</v>
      </c>
      <c r="T906" s="282"/>
      <c r="U906" s="159"/>
      <c r="V906" s="282"/>
      <c r="W906" s="159"/>
      <c r="X906" s="114"/>
      <c r="Y906" s="159"/>
      <c r="Z906" s="114"/>
      <c r="AA906" s="159"/>
      <c r="AB906" s="114"/>
      <c r="AC906" s="159"/>
      <c r="AD906" s="114"/>
      <c r="AE906" s="159"/>
      <c r="AF906" s="114"/>
      <c r="AG906" s="159"/>
      <c r="AH906" s="114"/>
      <c r="AI906" s="159"/>
      <c r="AJ906" s="114"/>
      <c r="AK906" s="159"/>
      <c r="AL906" s="114"/>
      <c r="AM906" s="159"/>
      <c r="AN906" s="144">
        <v>1</v>
      </c>
      <c r="AO906" s="161">
        <v>0.12</v>
      </c>
      <c r="AP906" s="130">
        <v>0</v>
      </c>
      <c r="AQ906" s="212">
        <v>0</v>
      </c>
      <c r="AR906" s="66">
        <v>0</v>
      </c>
      <c r="AS906" s="120">
        <v>0</v>
      </c>
      <c r="AT906" s="121">
        <v>0</v>
      </c>
      <c r="AU906" s="66">
        <v>0</v>
      </c>
      <c r="AV906" s="122">
        <v>0</v>
      </c>
      <c r="AW906" s="121">
        <v>0</v>
      </c>
      <c r="AX906" s="66">
        <v>1</v>
      </c>
      <c r="AY906" s="122">
        <v>0.12</v>
      </c>
      <c r="AZ906" s="121">
        <v>0</v>
      </c>
      <c r="BA906" s="66">
        <v>0</v>
      </c>
      <c r="BB906" s="122">
        <v>0</v>
      </c>
      <c r="BC906" s="121">
        <v>0</v>
      </c>
      <c r="BD906" s="66">
        <v>0</v>
      </c>
      <c r="BE906" s="122">
        <v>0</v>
      </c>
      <c r="BF906" s="113">
        <v>0</v>
      </c>
      <c r="BG906" s="66">
        <v>0</v>
      </c>
      <c r="BH906" s="66">
        <v>0</v>
      </c>
      <c r="BI906" s="151">
        <v>1</v>
      </c>
      <c r="BJ906" s="143">
        <v>3</v>
      </c>
      <c r="BK906" s="154">
        <v>0</v>
      </c>
      <c r="BL906" s="144">
        <v>0</v>
      </c>
      <c r="BM906" s="135">
        <v>0</v>
      </c>
      <c r="BN906" s="145">
        <v>0</v>
      </c>
      <c r="BO906" s="135">
        <v>0</v>
      </c>
      <c r="BP906" s="146">
        <v>0</v>
      </c>
      <c r="BQ906" s="135">
        <v>0</v>
      </c>
      <c r="BR906" s="145">
        <v>0</v>
      </c>
      <c r="BS906" s="135">
        <v>0</v>
      </c>
      <c r="BT906" s="155">
        <v>0</v>
      </c>
      <c r="BU906" s="149">
        <v>0</v>
      </c>
      <c r="BV906" s="144">
        <v>0</v>
      </c>
      <c r="BW906" s="145">
        <v>0</v>
      </c>
      <c r="BX906" s="146">
        <v>0</v>
      </c>
      <c r="BY906" s="147" t="s">
        <v>132</v>
      </c>
      <c r="BZ906" s="144">
        <v>0</v>
      </c>
      <c r="CA906" s="145">
        <v>3</v>
      </c>
      <c r="CB906" s="145">
        <v>3</v>
      </c>
      <c r="CC906" s="145">
        <v>3</v>
      </c>
      <c r="CD906" s="144">
        <v>0</v>
      </c>
      <c r="CE906" s="145">
        <v>0</v>
      </c>
      <c r="CF906" s="145">
        <v>0</v>
      </c>
      <c r="CG906" s="145">
        <v>0</v>
      </c>
      <c r="CH906" s="134" t="s">
        <v>132</v>
      </c>
      <c r="CI906" s="145"/>
      <c r="CJ906" s="148"/>
      <c r="CK906" s="149"/>
      <c r="CL906" s="144">
        <v>0</v>
      </c>
      <c r="CM906" s="145">
        <v>0</v>
      </c>
      <c r="CN906" s="145">
        <v>0</v>
      </c>
      <c r="CO906" s="134" t="s">
        <v>132</v>
      </c>
      <c r="CP906" s="136"/>
      <c r="CQ906" s="133" t="s">
        <v>132</v>
      </c>
      <c r="CR906" s="134" t="s">
        <v>132</v>
      </c>
      <c r="CS906" s="112"/>
      <c r="CT906" s="134" t="s">
        <v>132</v>
      </c>
      <c r="CU906" s="135"/>
      <c r="CV906" s="135"/>
      <c r="CW906" s="136" t="s">
        <v>132</v>
      </c>
      <c r="CX906" s="137" t="s">
        <v>132</v>
      </c>
      <c r="CY906" s="137" t="s">
        <v>132</v>
      </c>
      <c r="CZ906" s="137" t="s">
        <v>132</v>
      </c>
      <c r="DA906" s="61"/>
      <c r="DB906" s="156" t="s">
        <v>3015</v>
      </c>
      <c r="DC906" s="138" t="s">
        <v>137</v>
      </c>
      <c r="DD906" s="139" t="s">
        <v>2736</v>
      </c>
      <c r="DE906" s="947" t="s">
        <v>160</v>
      </c>
    </row>
    <row r="907" spans="1:109" ht="40.5">
      <c r="A907" s="49"/>
      <c r="B907" s="59">
        <f t="shared" ca="1" si="14"/>
        <v>899</v>
      </c>
      <c r="C907" s="115" t="s">
        <v>6993</v>
      </c>
      <c r="D907" s="150" t="s">
        <v>7017</v>
      </c>
      <c r="E907" s="65" t="s">
        <v>7018</v>
      </c>
      <c r="F907" s="116" t="s">
        <v>132</v>
      </c>
      <c r="G907" s="117" t="s">
        <v>132</v>
      </c>
      <c r="H907" s="27">
        <v>29738</v>
      </c>
      <c r="I907" s="65" t="s">
        <v>477</v>
      </c>
      <c r="J907" s="67" t="s">
        <v>6996</v>
      </c>
      <c r="K907" s="61" t="s">
        <v>479</v>
      </c>
      <c r="L907" s="112"/>
      <c r="M907" s="118" t="s">
        <v>132</v>
      </c>
      <c r="N907" s="73" t="s">
        <v>6997</v>
      </c>
      <c r="O907" s="67" t="s">
        <v>7019</v>
      </c>
      <c r="P907" s="61" t="s">
        <v>3056</v>
      </c>
      <c r="Q907" s="112" t="s">
        <v>7020</v>
      </c>
      <c r="R907" s="151">
        <v>0</v>
      </c>
      <c r="S907" s="144">
        <v>1</v>
      </c>
      <c r="T907" s="282" t="s">
        <v>3663</v>
      </c>
      <c r="U907" s="159">
        <v>1</v>
      </c>
      <c r="V907" s="282"/>
      <c r="W907" s="159"/>
      <c r="X907" s="114"/>
      <c r="Y907" s="159"/>
      <c r="Z907" s="114"/>
      <c r="AA907" s="159"/>
      <c r="AB907" s="114"/>
      <c r="AC907" s="159"/>
      <c r="AD907" s="114"/>
      <c r="AE907" s="159"/>
      <c r="AF907" s="114"/>
      <c r="AG907" s="159"/>
      <c r="AH907" s="114"/>
      <c r="AI907" s="159"/>
      <c r="AJ907" s="114"/>
      <c r="AK907" s="159"/>
      <c r="AL907" s="114"/>
      <c r="AM907" s="159"/>
      <c r="AN907" s="144">
        <v>0</v>
      </c>
      <c r="AO907" s="161">
        <v>0</v>
      </c>
      <c r="AP907" s="130">
        <v>0</v>
      </c>
      <c r="AQ907" s="212">
        <v>0</v>
      </c>
      <c r="AR907" s="66">
        <v>0</v>
      </c>
      <c r="AS907" s="120">
        <v>0</v>
      </c>
      <c r="AT907" s="121">
        <v>0</v>
      </c>
      <c r="AU907" s="66">
        <v>0</v>
      </c>
      <c r="AV907" s="122">
        <v>0</v>
      </c>
      <c r="AW907" s="121">
        <v>1</v>
      </c>
      <c r="AX907" s="66">
        <v>1</v>
      </c>
      <c r="AY907" s="122">
        <v>0.77</v>
      </c>
      <c r="AZ907" s="121">
        <v>0</v>
      </c>
      <c r="BA907" s="66">
        <v>0</v>
      </c>
      <c r="BB907" s="122">
        <v>0</v>
      </c>
      <c r="BC907" s="121">
        <v>0</v>
      </c>
      <c r="BD907" s="66">
        <v>0</v>
      </c>
      <c r="BE907" s="122">
        <v>0</v>
      </c>
      <c r="BF907" s="113">
        <v>0</v>
      </c>
      <c r="BG907" s="66">
        <v>1</v>
      </c>
      <c r="BH907" s="66">
        <v>0.77</v>
      </c>
      <c r="BI907" s="151">
        <v>5</v>
      </c>
      <c r="BJ907" s="143">
        <v>8</v>
      </c>
      <c r="BK907" s="154">
        <v>0</v>
      </c>
      <c r="BL907" s="144">
        <v>0</v>
      </c>
      <c r="BM907" s="135">
        <v>0</v>
      </c>
      <c r="BN907" s="145">
        <v>0</v>
      </c>
      <c r="BO907" s="135">
        <v>0</v>
      </c>
      <c r="BP907" s="146">
        <v>0</v>
      </c>
      <c r="BQ907" s="135">
        <v>0</v>
      </c>
      <c r="BR907" s="145">
        <v>0</v>
      </c>
      <c r="BS907" s="135">
        <v>0</v>
      </c>
      <c r="BT907" s="155">
        <v>0</v>
      </c>
      <c r="BU907" s="149">
        <v>0</v>
      </c>
      <c r="BV907" s="144">
        <v>0</v>
      </c>
      <c r="BW907" s="145">
        <v>14</v>
      </c>
      <c r="BX907" s="146">
        <v>5</v>
      </c>
      <c r="BY907" s="147" t="s">
        <v>132</v>
      </c>
      <c r="BZ907" s="144">
        <v>0</v>
      </c>
      <c r="CA907" s="145">
        <v>0</v>
      </c>
      <c r="CB907" s="145">
        <v>0</v>
      </c>
      <c r="CC907" s="145">
        <v>0</v>
      </c>
      <c r="CD907" s="144">
        <v>0</v>
      </c>
      <c r="CE907" s="145">
        <v>0</v>
      </c>
      <c r="CF907" s="145">
        <v>0</v>
      </c>
      <c r="CG907" s="145">
        <v>0</v>
      </c>
      <c r="CH907" s="134" t="s">
        <v>127</v>
      </c>
      <c r="CI907" s="145">
        <v>0</v>
      </c>
      <c r="CJ907" s="148">
        <v>1</v>
      </c>
      <c r="CK907" s="149">
        <v>0</v>
      </c>
      <c r="CL907" s="144">
        <v>0</v>
      </c>
      <c r="CM907" s="145">
        <v>0</v>
      </c>
      <c r="CN907" s="145">
        <v>0</v>
      </c>
      <c r="CO907" s="134" t="s">
        <v>132</v>
      </c>
      <c r="CP907" s="136"/>
      <c r="CQ907" s="133" t="s">
        <v>132</v>
      </c>
      <c r="CR907" s="134" t="s">
        <v>127</v>
      </c>
      <c r="CS907" s="112" t="s">
        <v>7000</v>
      </c>
      <c r="CT907" s="134" t="s">
        <v>127</v>
      </c>
      <c r="CU907" s="135">
        <v>0</v>
      </c>
      <c r="CV907" s="135">
        <v>2</v>
      </c>
      <c r="CW907" s="136" t="s">
        <v>132</v>
      </c>
      <c r="CX907" s="137" t="s">
        <v>132</v>
      </c>
      <c r="CY907" s="137" t="s">
        <v>132</v>
      </c>
      <c r="CZ907" s="137" t="s">
        <v>127</v>
      </c>
      <c r="DA907" s="61" t="s">
        <v>2773</v>
      </c>
      <c r="DB907" s="156" t="s">
        <v>3015</v>
      </c>
      <c r="DC907" s="138" t="s">
        <v>137</v>
      </c>
      <c r="DD907" s="139" t="s">
        <v>2736</v>
      </c>
      <c r="DE907" s="947" t="s">
        <v>160</v>
      </c>
    </row>
    <row r="908" spans="1:109" ht="54">
      <c r="A908" s="49"/>
      <c r="B908" s="59">
        <f t="shared" ca="1" si="14"/>
        <v>900</v>
      </c>
      <c r="C908" s="115" t="s">
        <v>6993</v>
      </c>
      <c r="D908" s="150" t="s">
        <v>7021</v>
      </c>
      <c r="E908" s="65" t="s">
        <v>7022</v>
      </c>
      <c r="F908" s="116" t="s">
        <v>127</v>
      </c>
      <c r="G908" s="117" t="s">
        <v>132</v>
      </c>
      <c r="H908" s="27">
        <v>18982</v>
      </c>
      <c r="I908" s="65" t="s">
        <v>477</v>
      </c>
      <c r="J908" s="67" t="s">
        <v>7023</v>
      </c>
      <c r="K908" s="61" t="s">
        <v>479</v>
      </c>
      <c r="L908" s="112"/>
      <c r="M908" s="118" t="s">
        <v>2727</v>
      </c>
      <c r="N908" s="65" t="s">
        <v>7024</v>
      </c>
      <c r="O908" s="67" t="s">
        <v>7025</v>
      </c>
      <c r="P908" s="61" t="s">
        <v>2743</v>
      </c>
      <c r="Q908" s="112"/>
      <c r="R908" s="151">
        <v>6</v>
      </c>
      <c r="S908" s="144">
        <v>1</v>
      </c>
      <c r="T908" s="282" t="s">
        <v>3284</v>
      </c>
      <c r="U908" s="159">
        <v>24</v>
      </c>
      <c r="V908" s="282"/>
      <c r="W908" s="159"/>
      <c r="X908" s="114"/>
      <c r="Y908" s="159"/>
      <c r="Z908" s="114"/>
      <c r="AA908" s="159"/>
      <c r="AB908" s="114"/>
      <c r="AC908" s="159"/>
      <c r="AD908" s="114"/>
      <c r="AE908" s="159"/>
      <c r="AF908" s="114"/>
      <c r="AG908" s="159"/>
      <c r="AH908" s="114"/>
      <c r="AI908" s="159"/>
      <c r="AJ908" s="114"/>
      <c r="AK908" s="159"/>
      <c r="AL908" s="114"/>
      <c r="AM908" s="159"/>
      <c r="AN908" s="144">
        <v>0</v>
      </c>
      <c r="AO908" s="161">
        <v>0</v>
      </c>
      <c r="AP908" s="130">
        <v>0</v>
      </c>
      <c r="AQ908" s="212">
        <v>0</v>
      </c>
      <c r="AR908" s="66">
        <v>0</v>
      </c>
      <c r="AS908" s="120">
        <v>0</v>
      </c>
      <c r="AT908" s="121">
        <v>1</v>
      </c>
      <c r="AU908" s="66">
        <v>0</v>
      </c>
      <c r="AV908" s="122">
        <v>0</v>
      </c>
      <c r="AW908" s="121">
        <v>2</v>
      </c>
      <c r="AX908" s="66">
        <v>0</v>
      </c>
      <c r="AY908" s="122">
        <v>0</v>
      </c>
      <c r="AZ908" s="121">
        <v>0</v>
      </c>
      <c r="BA908" s="66">
        <v>0</v>
      </c>
      <c r="BB908" s="122">
        <v>0</v>
      </c>
      <c r="BC908" s="121">
        <v>2</v>
      </c>
      <c r="BD908" s="66">
        <v>2</v>
      </c>
      <c r="BE908" s="122">
        <v>0.4</v>
      </c>
      <c r="BF908" s="113">
        <v>1</v>
      </c>
      <c r="BG908" s="66">
        <v>2</v>
      </c>
      <c r="BH908" s="66">
        <v>1.8</v>
      </c>
      <c r="BI908" s="151">
        <v>6</v>
      </c>
      <c r="BJ908" s="143">
        <v>23</v>
      </c>
      <c r="BK908" s="154">
        <v>8</v>
      </c>
      <c r="BL908" s="144">
        <v>0</v>
      </c>
      <c r="BM908" s="135">
        <v>0</v>
      </c>
      <c r="BN908" s="145">
        <v>0</v>
      </c>
      <c r="BO908" s="135">
        <v>0</v>
      </c>
      <c r="BP908" s="146">
        <v>0</v>
      </c>
      <c r="BQ908" s="135">
        <v>0</v>
      </c>
      <c r="BR908" s="145">
        <v>0</v>
      </c>
      <c r="BS908" s="135">
        <v>0</v>
      </c>
      <c r="BT908" s="155">
        <v>0</v>
      </c>
      <c r="BU908" s="149">
        <v>0</v>
      </c>
      <c r="BV908" s="144">
        <v>0</v>
      </c>
      <c r="BW908" s="145">
        <v>5</v>
      </c>
      <c r="BX908" s="146">
        <v>3</v>
      </c>
      <c r="BY908" s="147" t="s">
        <v>132</v>
      </c>
      <c r="BZ908" s="144">
        <v>0</v>
      </c>
      <c r="CA908" s="145">
        <v>13</v>
      </c>
      <c r="CB908" s="145">
        <v>13</v>
      </c>
      <c r="CC908" s="145">
        <v>13</v>
      </c>
      <c r="CD908" s="144">
        <v>0</v>
      </c>
      <c r="CE908" s="145">
        <v>34</v>
      </c>
      <c r="CF908" s="145">
        <v>34</v>
      </c>
      <c r="CG908" s="145">
        <v>34</v>
      </c>
      <c r="CH908" s="134" t="s">
        <v>127</v>
      </c>
      <c r="CI908" s="146">
        <v>0</v>
      </c>
      <c r="CJ908" s="148">
        <v>1</v>
      </c>
      <c r="CK908" s="149">
        <v>0</v>
      </c>
      <c r="CL908" s="144">
        <v>0</v>
      </c>
      <c r="CM908" s="145">
        <v>12</v>
      </c>
      <c r="CN908" s="145">
        <v>8</v>
      </c>
      <c r="CO908" s="134" t="s">
        <v>127</v>
      </c>
      <c r="CP908" s="136" t="s">
        <v>127</v>
      </c>
      <c r="CQ908" s="133" t="s">
        <v>127</v>
      </c>
      <c r="CR908" s="134" t="s">
        <v>127</v>
      </c>
      <c r="CS908" s="112" t="s">
        <v>7026</v>
      </c>
      <c r="CT908" s="134" t="s">
        <v>132</v>
      </c>
      <c r="CU908" s="135"/>
      <c r="CV908" s="135"/>
      <c r="CW908" s="136" t="s">
        <v>132</v>
      </c>
      <c r="CX908" s="137" t="s">
        <v>132</v>
      </c>
      <c r="CY908" s="137" t="s">
        <v>132</v>
      </c>
      <c r="CZ908" s="137" t="s">
        <v>127</v>
      </c>
      <c r="DA908" s="61" t="s">
        <v>4077</v>
      </c>
      <c r="DB908" s="156" t="s">
        <v>2744</v>
      </c>
      <c r="DC908" s="138" t="s">
        <v>149</v>
      </c>
      <c r="DD908" s="139" t="s">
        <v>2736</v>
      </c>
      <c r="DE908" s="947" t="s">
        <v>7027</v>
      </c>
    </row>
    <row r="909" spans="1:109" ht="27">
      <c r="A909" s="49"/>
      <c r="B909" s="59">
        <f t="shared" ca="1" si="14"/>
        <v>901</v>
      </c>
      <c r="C909" s="115" t="s">
        <v>6993</v>
      </c>
      <c r="D909" s="150" t="s">
        <v>7028</v>
      </c>
      <c r="E909" s="65" t="s">
        <v>7029</v>
      </c>
      <c r="F909" s="116" t="s">
        <v>127</v>
      </c>
      <c r="G909" s="117" t="s">
        <v>132</v>
      </c>
      <c r="H909" s="27">
        <v>18415</v>
      </c>
      <c r="I909" s="65" t="s">
        <v>477</v>
      </c>
      <c r="J909" s="67" t="s">
        <v>7030</v>
      </c>
      <c r="K909" s="61" t="s">
        <v>479</v>
      </c>
      <c r="L909" s="112"/>
      <c r="M909" s="118" t="s">
        <v>2727</v>
      </c>
      <c r="N909" s="65" t="s">
        <v>7024</v>
      </c>
      <c r="O909" s="67" t="s">
        <v>7031</v>
      </c>
      <c r="P909" s="61" t="s">
        <v>2743</v>
      </c>
      <c r="Q909" s="112"/>
      <c r="R909" s="151">
        <v>0</v>
      </c>
      <c r="S909" s="144">
        <v>1</v>
      </c>
      <c r="T909" s="282" t="s">
        <v>3225</v>
      </c>
      <c r="U909" s="159">
        <v>0</v>
      </c>
      <c r="V909" s="282"/>
      <c r="W909" s="159"/>
      <c r="X909" s="114"/>
      <c r="Y909" s="159"/>
      <c r="Z909" s="114"/>
      <c r="AA909" s="159"/>
      <c r="AB909" s="114"/>
      <c r="AC909" s="159"/>
      <c r="AD909" s="114"/>
      <c r="AE909" s="159"/>
      <c r="AF909" s="114"/>
      <c r="AG909" s="159"/>
      <c r="AH909" s="114"/>
      <c r="AI909" s="159"/>
      <c r="AJ909" s="114"/>
      <c r="AK909" s="159"/>
      <c r="AL909" s="114"/>
      <c r="AM909" s="159"/>
      <c r="AN909" s="144">
        <v>2</v>
      </c>
      <c r="AO909" s="161">
        <v>0.2</v>
      </c>
      <c r="AP909" s="130">
        <v>0</v>
      </c>
      <c r="AQ909" s="212">
        <v>0</v>
      </c>
      <c r="AR909" s="66">
        <v>0</v>
      </c>
      <c r="AS909" s="120">
        <v>0</v>
      </c>
      <c r="AT909" s="121">
        <v>1</v>
      </c>
      <c r="AU909" s="66">
        <v>0</v>
      </c>
      <c r="AV909" s="122">
        <v>0</v>
      </c>
      <c r="AW909" s="121">
        <v>2</v>
      </c>
      <c r="AX909" s="66">
        <v>1</v>
      </c>
      <c r="AY909" s="122">
        <v>0.3</v>
      </c>
      <c r="AZ909" s="121">
        <v>0</v>
      </c>
      <c r="BA909" s="66">
        <v>0</v>
      </c>
      <c r="BB909" s="122">
        <v>0</v>
      </c>
      <c r="BC909" s="121">
        <v>0</v>
      </c>
      <c r="BD909" s="66">
        <v>3</v>
      </c>
      <c r="BE909" s="122">
        <v>1.7</v>
      </c>
      <c r="BF909" s="113">
        <v>0</v>
      </c>
      <c r="BG909" s="66">
        <v>2</v>
      </c>
      <c r="BH909" s="66">
        <v>1.1000000000000001</v>
      </c>
      <c r="BI909" s="151">
        <v>6</v>
      </c>
      <c r="BJ909" s="143">
        <v>23</v>
      </c>
      <c r="BK909" s="154">
        <v>12</v>
      </c>
      <c r="BL909" s="144">
        <v>0</v>
      </c>
      <c r="BM909" s="135">
        <v>0</v>
      </c>
      <c r="BN909" s="145">
        <v>0</v>
      </c>
      <c r="BO909" s="135">
        <v>0</v>
      </c>
      <c r="BP909" s="146">
        <v>0</v>
      </c>
      <c r="BQ909" s="135">
        <v>0</v>
      </c>
      <c r="BR909" s="145">
        <v>0</v>
      </c>
      <c r="BS909" s="135">
        <v>0</v>
      </c>
      <c r="BT909" s="155">
        <v>0</v>
      </c>
      <c r="BU909" s="149">
        <v>0</v>
      </c>
      <c r="BV909" s="144">
        <v>0</v>
      </c>
      <c r="BW909" s="145">
        <v>0</v>
      </c>
      <c r="BX909" s="146">
        <v>0</v>
      </c>
      <c r="BY909" s="147" t="s">
        <v>132</v>
      </c>
      <c r="BZ909" s="144">
        <v>0</v>
      </c>
      <c r="CA909" s="145">
        <v>0</v>
      </c>
      <c r="CB909" s="145">
        <v>0</v>
      </c>
      <c r="CC909" s="145">
        <v>0</v>
      </c>
      <c r="CD909" s="144">
        <v>2</v>
      </c>
      <c r="CE909" s="145">
        <v>1056</v>
      </c>
      <c r="CF909" s="145">
        <v>49</v>
      </c>
      <c r="CG909" s="145">
        <v>1056</v>
      </c>
      <c r="CH909" s="134" t="s">
        <v>132</v>
      </c>
      <c r="CI909" s="145"/>
      <c r="CJ909" s="148"/>
      <c r="CK909" s="149"/>
      <c r="CL909" s="144">
        <v>0</v>
      </c>
      <c r="CM909" s="145">
        <v>0</v>
      </c>
      <c r="CN909" s="145">
        <v>0</v>
      </c>
      <c r="CO909" s="134" t="s">
        <v>132</v>
      </c>
      <c r="CP909" s="136"/>
      <c r="CQ909" s="133" t="s">
        <v>132</v>
      </c>
      <c r="CR909" s="134" t="s">
        <v>132</v>
      </c>
      <c r="CS909" s="112"/>
      <c r="CT909" s="134" t="s">
        <v>132</v>
      </c>
      <c r="CU909" s="135"/>
      <c r="CV909" s="135"/>
      <c r="CW909" s="136" t="s">
        <v>132</v>
      </c>
      <c r="CX909" s="137" t="s">
        <v>132</v>
      </c>
      <c r="CY909" s="137" t="s">
        <v>132</v>
      </c>
      <c r="CZ909" s="137" t="s">
        <v>132</v>
      </c>
      <c r="DA909" s="61"/>
      <c r="DB909" s="156" t="s">
        <v>2744</v>
      </c>
      <c r="DC909" s="138" t="s">
        <v>149</v>
      </c>
      <c r="DD909" s="139" t="s">
        <v>2736</v>
      </c>
      <c r="DE909" s="947" t="s">
        <v>210</v>
      </c>
    </row>
    <row r="910" spans="1:109">
      <c r="A910" s="49"/>
      <c r="B910" s="59">
        <f t="shared" ca="1" si="14"/>
        <v>902</v>
      </c>
      <c r="C910" s="115" t="s">
        <v>344</v>
      </c>
      <c r="D910" s="844">
        <v>4218124214</v>
      </c>
      <c r="E910" s="73" t="s">
        <v>7032</v>
      </c>
      <c r="F910" s="76" t="s">
        <v>127</v>
      </c>
      <c r="G910" s="77" t="s">
        <v>132</v>
      </c>
      <c r="H910" s="27">
        <v>32599</v>
      </c>
      <c r="I910" s="73" t="s">
        <v>477</v>
      </c>
      <c r="J910" s="52" t="s">
        <v>7033</v>
      </c>
      <c r="K910" s="70" t="s">
        <v>479</v>
      </c>
      <c r="L910" s="126"/>
      <c r="M910" s="164" t="s">
        <v>2727</v>
      </c>
      <c r="N910" s="73" t="s">
        <v>2241</v>
      </c>
      <c r="O910" s="52" t="s">
        <v>7034</v>
      </c>
      <c r="P910" s="70" t="s">
        <v>3595</v>
      </c>
      <c r="Q910" s="126" t="s">
        <v>7012</v>
      </c>
      <c r="R910" s="165">
        <v>0</v>
      </c>
      <c r="S910" s="153">
        <v>1</v>
      </c>
      <c r="T910" s="815" t="s">
        <v>944</v>
      </c>
      <c r="U910" s="274">
        <v>33</v>
      </c>
      <c r="V910" s="815"/>
      <c r="W910" s="274"/>
      <c r="X910" s="119"/>
      <c r="Y910" s="274"/>
      <c r="Z910" s="119"/>
      <c r="AA910" s="274"/>
      <c r="AB910" s="119"/>
      <c r="AC910" s="274"/>
      <c r="AD910" s="119"/>
      <c r="AE910" s="274"/>
      <c r="AF910" s="119"/>
      <c r="AG910" s="274"/>
      <c r="AH910" s="119"/>
      <c r="AI910" s="274"/>
      <c r="AJ910" s="119"/>
      <c r="AK910" s="274"/>
      <c r="AL910" s="119"/>
      <c r="AM910" s="274"/>
      <c r="AN910" s="153">
        <v>0</v>
      </c>
      <c r="AO910" s="280">
        <v>0</v>
      </c>
      <c r="AP910" s="30">
        <v>0</v>
      </c>
      <c r="AQ910" s="56">
        <v>0</v>
      </c>
      <c r="AR910" s="31">
        <v>0</v>
      </c>
      <c r="AS910" s="53">
        <v>1</v>
      </c>
      <c r="AT910" s="28">
        <v>0</v>
      </c>
      <c r="AU910" s="31">
        <v>1</v>
      </c>
      <c r="AV910" s="131">
        <v>0.2</v>
      </c>
      <c r="AW910" s="28">
        <v>3</v>
      </c>
      <c r="AX910" s="31">
        <v>0</v>
      </c>
      <c r="AY910" s="131">
        <v>0</v>
      </c>
      <c r="AZ910" s="28">
        <v>0</v>
      </c>
      <c r="BA910" s="31">
        <v>0</v>
      </c>
      <c r="BB910" s="131">
        <v>0</v>
      </c>
      <c r="BC910" s="28">
        <v>0</v>
      </c>
      <c r="BD910" s="31">
        <v>0</v>
      </c>
      <c r="BE910" s="131">
        <v>0</v>
      </c>
      <c r="BF910" s="29">
        <v>1</v>
      </c>
      <c r="BG910" s="31">
        <v>0</v>
      </c>
      <c r="BH910" s="31">
        <v>0</v>
      </c>
      <c r="BI910" s="165">
        <v>5</v>
      </c>
      <c r="BJ910" s="283">
        <v>10</v>
      </c>
      <c r="BK910" s="154">
        <v>5</v>
      </c>
      <c r="BL910" s="153">
        <v>0</v>
      </c>
      <c r="BM910" s="148">
        <v>0</v>
      </c>
      <c r="BN910" s="146">
        <v>0</v>
      </c>
      <c r="BO910" s="148">
        <v>0</v>
      </c>
      <c r="BP910" s="148">
        <v>0</v>
      </c>
      <c r="BQ910" s="148">
        <v>0</v>
      </c>
      <c r="BR910" s="146">
        <v>0</v>
      </c>
      <c r="BS910" s="148">
        <v>0</v>
      </c>
      <c r="BT910" s="283">
        <v>0</v>
      </c>
      <c r="BU910" s="154">
        <v>0</v>
      </c>
      <c r="BV910" s="153">
        <v>0</v>
      </c>
      <c r="BW910" s="146">
        <v>27</v>
      </c>
      <c r="BX910" s="283">
        <v>8</v>
      </c>
      <c r="BY910" s="284" t="s">
        <v>132</v>
      </c>
      <c r="BZ910" s="153">
        <v>0</v>
      </c>
      <c r="CA910" s="146">
        <v>6</v>
      </c>
      <c r="CB910" s="146">
        <v>6</v>
      </c>
      <c r="CC910" s="146">
        <v>12</v>
      </c>
      <c r="CD910" s="153">
        <v>0</v>
      </c>
      <c r="CE910" s="146">
        <v>0</v>
      </c>
      <c r="CF910" s="146">
        <v>0</v>
      </c>
      <c r="CG910" s="146">
        <v>0</v>
      </c>
      <c r="CH910" s="125" t="s">
        <v>127</v>
      </c>
      <c r="CI910" s="146">
        <v>0</v>
      </c>
      <c r="CJ910" s="283">
        <v>0</v>
      </c>
      <c r="CK910" s="154">
        <v>1</v>
      </c>
      <c r="CL910" s="153">
        <v>0</v>
      </c>
      <c r="CM910" s="146">
        <v>0</v>
      </c>
      <c r="CN910" s="146">
        <v>0</v>
      </c>
      <c r="CO910" s="125" t="s">
        <v>132</v>
      </c>
      <c r="CP910" s="285"/>
      <c r="CQ910" s="286" t="s">
        <v>132</v>
      </c>
      <c r="CR910" s="125" t="s">
        <v>132</v>
      </c>
      <c r="CS910" s="126"/>
      <c r="CT910" s="125" t="s">
        <v>132</v>
      </c>
      <c r="CU910" s="148"/>
      <c r="CV910" s="148"/>
      <c r="CW910" s="285" t="s">
        <v>132</v>
      </c>
      <c r="CX910" s="287" t="s">
        <v>132</v>
      </c>
      <c r="CY910" s="287" t="s">
        <v>132</v>
      </c>
      <c r="CZ910" s="287" t="s">
        <v>132</v>
      </c>
      <c r="DA910" s="70"/>
      <c r="DB910" s="288" t="s">
        <v>3015</v>
      </c>
      <c r="DC910" s="75" t="s">
        <v>143</v>
      </c>
      <c r="DD910" s="128" t="s">
        <v>2736</v>
      </c>
      <c r="DE910" s="949" t="s">
        <v>210</v>
      </c>
    </row>
    <row r="911" spans="1:109">
      <c r="A911" s="49"/>
      <c r="B911" s="59">
        <f t="shared" ca="1" si="14"/>
        <v>903</v>
      </c>
      <c r="C911" s="115" t="s">
        <v>344</v>
      </c>
      <c r="D911" s="844">
        <v>4218124222</v>
      </c>
      <c r="E911" s="73" t="s">
        <v>7035</v>
      </c>
      <c r="F911" s="76" t="s">
        <v>132</v>
      </c>
      <c r="G911" s="77" t="s">
        <v>132</v>
      </c>
      <c r="H911" s="27">
        <v>37347</v>
      </c>
      <c r="I911" s="73" t="s">
        <v>477</v>
      </c>
      <c r="J911" s="52" t="s">
        <v>7033</v>
      </c>
      <c r="K911" s="70" t="s">
        <v>479</v>
      </c>
      <c r="L911" s="126"/>
      <c r="M911" s="164" t="s">
        <v>132</v>
      </c>
      <c r="N911" s="73" t="s">
        <v>2241</v>
      </c>
      <c r="O911" s="52" t="s">
        <v>7036</v>
      </c>
      <c r="P911" s="70" t="s">
        <v>3595</v>
      </c>
      <c r="Q911" s="126" t="s">
        <v>7037</v>
      </c>
      <c r="R911" s="165">
        <v>0</v>
      </c>
      <c r="S911" s="153">
        <v>0</v>
      </c>
      <c r="T911" s="815"/>
      <c r="U911" s="152"/>
      <c r="V911" s="815"/>
      <c r="W911" s="152"/>
      <c r="X911" s="119"/>
      <c r="Y911" s="152"/>
      <c r="Z911" s="119"/>
      <c r="AA911" s="152"/>
      <c r="AB911" s="119"/>
      <c r="AC911" s="152"/>
      <c r="AD911" s="119"/>
      <c r="AE911" s="152"/>
      <c r="AF911" s="119"/>
      <c r="AG911" s="152"/>
      <c r="AH911" s="119"/>
      <c r="AI911" s="152"/>
      <c r="AJ911" s="119"/>
      <c r="AK911" s="152"/>
      <c r="AL911" s="119"/>
      <c r="AM911" s="152"/>
      <c r="AN911" s="153">
        <v>1</v>
      </c>
      <c r="AO911" s="280">
        <v>0.2</v>
      </c>
      <c r="AP911" s="30">
        <v>0</v>
      </c>
      <c r="AQ911" s="56">
        <v>0</v>
      </c>
      <c r="AR911" s="31">
        <v>0</v>
      </c>
      <c r="AS911" s="53">
        <v>0</v>
      </c>
      <c r="AT911" s="28">
        <v>0</v>
      </c>
      <c r="AU911" s="31">
        <v>0</v>
      </c>
      <c r="AV911" s="131">
        <v>0</v>
      </c>
      <c r="AW911" s="28">
        <v>1</v>
      </c>
      <c r="AX911" s="31">
        <v>0</v>
      </c>
      <c r="AY911" s="131">
        <v>0</v>
      </c>
      <c r="AZ911" s="28">
        <v>0</v>
      </c>
      <c r="BA911" s="31">
        <v>0</v>
      </c>
      <c r="BB911" s="131">
        <v>0</v>
      </c>
      <c r="BC911" s="28">
        <v>0</v>
      </c>
      <c r="BD911" s="31">
        <v>0</v>
      </c>
      <c r="BE911" s="131">
        <v>0</v>
      </c>
      <c r="BF911" s="29">
        <v>0</v>
      </c>
      <c r="BG911" s="31">
        <v>1</v>
      </c>
      <c r="BH911" s="31">
        <v>1</v>
      </c>
      <c r="BI911" s="165">
        <v>5</v>
      </c>
      <c r="BJ911" s="143">
        <v>2.5</v>
      </c>
      <c r="BK911" s="154">
        <v>0</v>
      </c>
      <c r="BL911" s="153">
        <v>0</v>
      </c>
      <c r="BM911" s="148">
        <v>0</v>
      </c>
      <c r="BN911" s="146">
        <v>0</v>
      </c>
      <c r="BO911" s="148">
        <v>0</v>
      </c>
      <c r="BP911" s="146">
        <v>0</v>
      </c>
      <c r="BQ911" s="148">
        <v>0</v>
      </c>
      <c r="BR911" s="146">
        <v>0</v>
      </c>
      <c r="BS911" s="148">
        <v>0</v>
      </c>
      <c r="BT911" s="155">
        <v>0</v>
      </c>
      <c r="BU911" s="154">
        <v>0</v>
      </c>
      <c r="BV911" s="153">
        <v>0</v>
      </c>
      <c r="BW911" s="146">
        <v>0</v>
      </c>
      <c r="BX911" s="146">
        <v>0</v>
      </c>
      <c r="BY911" s="284" t="s">
        <v>132</v>
      </c>
      <c r="BZ911" s="153">
        <v>0</v>
      </c>
      <c r="CA911" s="146">
        <v>0</v>
      </c>
      <c r="CB911" s="146">
        <v>0</v>
      </c>
      <c r="CC911" s="146">
        <v>0</v>
      </c>
      <c r="CD911" s="153">
        <v>0</v>
      </c>
      <c r="CE911" s="146">
        <v>0</v>
      </c>
      <c r="CF911" s="146">
        <v>0</v>
      </c>
      <c r="CG911" s="146">
        <v>0</v>
      </c>
      <c r="CH911" s="125" t="s">
        <v>132</v>
      </c>
      <c r="CI911" s="146"/>
      <c r="CJ911" s="148"/>
      <c r="CK911" s="154"/>
      <c r="CL911" s="153">
        <v>0</v>
      </c>
      <c r="CM911" s="146">
        <v>0</v>
      </c>
      <c r="CN911" s="146">
        <v>0</v>
      </c>
      <c r="CO911" s="125" t="s">
        <v>132</v>
      </c>
      <c r="CP911" s="285"/>
      <c r="CQ911" s="286" t="s">
        <v>132</v>
      </c>
      <c r="CR911" s="125" t="s">
        <v>132</v>
      </c>
      <c r="CS911" s="126"/>
      <c r="CT911" s="125" t="s">
        <v>127</v>
      </c>
      <c r="CU911" s="148">
        <v>0</v>
      </c>
      <c r="CV911" s="148">
        <v>35</v>
      </c>
      <c r="CW911" s="285" t="s">
        <v>132</v>
      </c>
      <c r="CX911" s="287" t="s">
        <v>132</v>
      </c>
      <c r="CY911" s="287" t="s">
        <v>132</v>
      </c>
      <c r="CZ911" s="287" t="s">
        <v>127</v>
      </c>
      <c r="DA911" s="70" t="s">
        <v>2773</v>
      </c>
      <c r="DB911" s="288" t="s">
        <v>3015</v>
      </c>
      <c r="DC911" s="75" t="s">
        <v>137</v>
      </c>
      <c r="DD911" s="128" t="s">
        <v>2736</v>
      </c>
      <c r="DE911" s="949" t="s">
        <v>210</v>
      </c>
    </row>
    <row r="912" spans="1:109" ht="27">
      <c r="A912" s="49"/>
      <c r="B912" s="59">
        <f t="shared" ca="1" si="14"/>
        <v>904</v>
      </c>
      <c r="C912" s="115" t="s">
        <v>344</v>
      </c>
      <c r="D912" s="844">
        <v>4218124347</v>
      </c>
      <c r="E912" s="73" t="s">
        <v>7038</v>
      </c>
      <c r="F912" s="76" t="s">
        <v>132</v>
      </c>
      <c r="G912" s="77" t="s">
        <v>132</v>
      </c>
      <c r="H912" s="27">
        <v>36465</v>
      </c>
      <c r="I912" s="73" t="s">
        <v>477</v>
      </c>
      <c r="J912" s="52" t="s">
        <v>7033</v>
      </c>
      <c r="K912" s="70" t="s">
        <v>479</v>
      </c>
      <c r="L912" s="126"/>
      <c r="M912" s="164" t="s">
        <v>132</v>
      </c>
      <c r="N912" s="73" t="s">
        <v>2241</v>
      </c>
      <c r="O912" s="52" t="s">
        <v>7039</v>
      </c>
      <c r="P912" s="70" t="s">
        <v>5169</v>
      </c>
      <c r="Q912" s="126" t="s">
        <v>7040</v>
      </c>
      <c r="R912" s="165">
        <v>0</v>
      </c>
      <c r="S912" s="153">
        <v>0</v>
      </c>
      <c r="T912" s="815"/>
      <c r="U912" s="152"/>
      <c r="V912" s="815"/>
      <c r="W912" s="152"/>
      <c r="X912" s="119"/>
      <c r="Y912" s="152"/>
      <c r="Z912" s="119"/>
      <c r="AA912" s="152"/>
      <c r="AB912" s="119"/>
      <c r="AC912" s="152"/>
      <c r="AD912" s="119"/>
      <c r="AE912" s="152"/>
      <c r="AF912" s="119"/>
      <c r="AG912" s="152"/>
      <c r="AH912" s="119"/>
      <c r="AI912" s="152"/>
      <c r="AJ912" s="119"/>
      <c r="AK912" s="152"/>
      <c r="AL912" s="119"/>
      <c r="AM912" s="152"/>
      <c r="AN912" s="153">
        <v>0</v>
      </c>
      <c r="AO912" s="154">
        <v>0</v>
      </c>
      <c r="AP912" s="30">
        <v>0</v>
      </c>
      <c r="AQ912" s="56">
        <v>1</v>
      </c>
      <c r="AR912" s="31">
        <v>0</v>
      </c>
      <c r="AS912" s="53">
        <v>0</v>
      </c>
      <c r="AT912" s="28">
        <v>0</v>
      </c>
      <c r="AU912" s="31">
        <v>0</v>
      </c>
      <c r="AV912" s="131">
        <v>0</v>
      </c>
      <c r="AW912" s="28">
        <v>0</v>
      </c>
      <c r="AX912" s="31">
        <v>1</v>
      </c>
      <c r="AY912" s="131">
        <v>1</v>
      </c>
      <c r="AZ912" s="28">
        <v>0</v>
      </c>
      <c r="BA912" s="31">
        <v>0</v>
      </c>
      <c r="BB912" s="131">
        <v>0</v>
      </c>
      <c r="BC912" s="28">
        <v>0</v>
      </c>
      <c r="BD912" s="31">
        <v>0</v>
      </c>
      <c r="BE912" s="131">
        <v>0</v>
      </c>
      <c r="BF912" s="29">
        <v>0</v>
      </c>
      <c r="BG912" s="31">
        <v>0</v>
      </c>
      <c r="BH912" s="31">
        <v>0</v>
      </c>
      <c r="BI912" s="165">
        <v>2</v>
      </c>
      <c r="BJ912" s="143">
        <v>2</v>
      </c>
      <c r="BK912" s="154">
        <v>0</v>
      </c>
      <c r="BL912" s="153">
        <v>0</v>
      </c>
      <c r="BM912" s="148">
        <v>0</v>
      </c>
      <c r="BN912" s="146">
        <v>0</v>
      </c>
      <c r="BO912" s="148">
        <v>0</v>
      </c>
      <c r="BP912" s="146">
        <v>0</v>
      </c>
      <c r="BQ912" s="148">
        <v>0</v>
      </c>
      <c r="BR912" s="146">
        <v>0</v>
      </c>
      <c r="BS912" s="148">
        <v>0</v>
      </c>
      <c r="BT912" s="155">
        <v>0</v>
      </c>
      <c r="BU912" s="154">
        <v>0</v>
      </c>
      <c r="BV912" s="153">
        <v>0</v>
      </c>
      <c r="BW912" s="146">
        <v>0</v>
      </c>
      <c r="BX912" s="146">
        <v>0</v>
      </c>
      <c r="BY912" s="284" t="s">
        <v>132</v>
      </c>
      <c r="BZ912" s="153">
        <v>0</v>
      </c>
      <c r="CA912" s="146">
        <v>0</v>
      </c>
      <c r="CB912" s="146">
        <v>0</v>
      </c>
      <c r="CC912" s="146">
        <v>0</v>
      </c>
      <c r="CD912" s="153">
        <v>0</v>
      </c>
      <c r="CE912" s="146">
        <v>0</v>
      </c>
      <c r="CF912" s="146">
        <v>0</v>
      </c>
      <c r="CG912" s="146">
        <v>0</v>
      </c>
      <c r="CH912" s="125" t="s">
        <v>132</v>
      </c>
      <c r="CI912" s="146"/>
      <c r="CJ912" s="148"/>
      <c r="CK912" s="154"/>
      <c r="CL912" s="153">
        <v>0</v>
      </c>
      <c r="CM912" s="146">
        <v>0</v>
      </c>
      <c r="CN912" s="146">
        <v>0</v>
      </c>
      <c r="CO912" s="125" t="s">
        <v>132</v>
      </c>
      <c r="CP912" s="285"/>
      <c r="CQ912" s="286" t="s">
        <v>132</v>
      </c>
      <c r="CR912" s="125" t="s">
        <v>132</v>
      </c>
      <c r="CS912" s="126"/>
      <c r="CT912" s="125" t="s">
        <v>132</v>
      </c>
      <c r="CU912" s="148"/>
      <c r="CV912" s="148"/>
      <c r="CW912" s="285" t="s">
        <v>132</v>
      </c>
      <c r="CX912" s="287" t="s">
        <v>132</v>
      </c>
      <c r="CY912" s="287" t="s">
        <v>132</v>
      </c>
      <c r="CZ912" s="287" t="s">
        <v>132</v>
      </c>
      <c r="DA912" s="70"/>
      <c r="DB912" s="288" t="s">
        <v>2744</v>
      </c>
      <c r="DC912" s="75" t="s">
        <v>149</v>
      </c>
      <c r="DD912" s="128" t="s">
        <v>2736</v>
      </c>
      <c r="DE912" s="949" t="s">
        <v>210</v>
      </c>
    </row>
    <row r="913" spans="1:109" ht="40.5">
      <c r="A913" s="49"/>
      <c r="B913" s="59">
        <f t="shared" ca="1" si="14"/>
        <v>905</v>
      </c>
      <c r="C913" s="115" t="s">
        <v>344</v>
      </c>
      <c r="D913" s="150">
        <v>4218124669</v>
      </c>
      <c r="E913" s="65" t="s">
        <v>7041</v>
      </c>
      <c r="F913" s="116" t="s">
        <v>132</v>
      </c>
      <c r="G913" s="117" t="s">
        <v>132</v>
      </c>
      <c r="H913" s="27">
        <v>42461</v>
      </c>
      <c r="I913" s="73" t="s">
        <v>477</v>
      </c>
      <c r="J913" s="67" t="s">
        <v>7042</v>
      </c>
      <c r="K913" s="61" t="s">
        <v>479</v>
      </c>
      <c r="L913" s="112"/>
      <c r="M913" s="118" t="s">
        <v>132</v>
      </c>
      <c r="N913" s="65" t="s">
        <v>7043</v>
      </c>
      <c r="O913" s="67" t="s">
        <v>7044</v>
      </c>
      <c r="P913" s="61" t="s">
        <v>3595</v>
      </c>
      <c r="Q913" s="112" t="s">
        <v>7045</v>
      </c>
      <c r="R913" s="151">
        <v>17</v>
      </c>
      <c r="S913" s="144">
        <v>1</v>
      </c>
      <c r="T913" s="282" t="s">
        <v>3219</v>
      </c>
      <c r="U913" s="676">
        <v>2</v>
      </c>
      <c r="V913" s="282"/>
      <c r="W913" s="676"/>
      <c r="X913" s="114"/>
      <c r="Y913" s="676"/>
      <c r="Z913" s="114"/>
      <c r="AA913" s="676"/>
      <c r="AB913" s="114"/>
      <c r="AC913" s="676"/>
      <c r="AD913" s="114"/>
      <c r="AE913" s="676"/>
      <c r="AF913" s="114"/>
      <c r="AG913" s="676"/>
      <c r="AH913" s="114"/>
      <c r="AI913" s="676"/>
      <c r="AJ913" s="114"/>
      <c r="AK913" s="676"/>
      <c r="AL913" s="114"/>
      <c r="AM913" s="676"/>
      <c r="AN913" s="144">
        <v>1</v>
      </c>
      <c r="AO913" s="157">
        <v>0.4</v>
      </c>
      <c r="AP913" s="130">
        <v>1</v>
      </c>
      <c r="AQ913" s="212">
        <v>0</v>
      </c>
      <c r="AR913" s="66">
        <v>0</v>
      </c>
      <c r="AS913" s="120">
        <v>1</v>
      </c>
      <c r="AT913" s="121">
        <v>0</v>
      </c>
      <c r="AU913" s="66">
        <v>0</v>
      </c>
      <c r="AV913" s="122">
        <v>0</v>
      </c>
      <c r="AW913" s="121">
        <v>11</v>
      </c>
      <c r="AX913" s="66">
        <v>4</v>
      </c>
      <c r="AY913" s="122">
        <v>2.6</v>
      </c>
      <c r="AZ913" s="121">
        <v>0</v>
      </c>
      <c r="BA913" s="66">
        <v>0</v>
      </c>
      <c r="BB913" s="122">
        <v>0</v>
      </c>
      <c r="BC913" s="121">
        <v>1</v>
      </c>
      <c r="BD913" s="66">
        <v>6</v>
      </c>
      <c r="BE913" s="122">
        <v>4.8</v>
      </c>
      <c r="BF913" s="113">
        <v>4</v>
      </c>
      <c r="BG913" s="66">
        <v>2</v>
      </c>
      <c r="BH913" s="66">
        <v>1.8</v>
      </c>
      <c r="BI913" s="151">
        <v>5</v>
      </c>
      <c r="BJ913" s="158">
        <v>57</v>
      </c>
      <c r="BK913" s="165">
        <v>0</v>
      </c>
      <c r="BL913" s="144">
        <v>0</v>
      </c>
      <c r="BM913" s="158">
        <v>0</v>
      </c>
      <c r="BN913" s="146">
        <v>0</v>
      </c>
      <c r="BO913" s="158">
        <v>0</v>
      </c>
      <c r="BP913" s="146">
        <v>0</v>
      </c>
      <c r="BQ913" s="158">
        <v>0</v>
      </c>
      <c r="BR913" s="363">
        <v>0</v>
      </c>
      <c r="BS913" s="363">
        <v>0</v>
      </c>
      <c r="BT913" s="158">
        <v>0</v>
      </c>
      <c r="BU913" s="151">
        <v>0</v>
      </c>
      <c r="BV913" s="144">
        <v>0</v>
      </c>
      <c r="BW913" s="145">
        <v>1</v>
      </c>
      <c r="BX913" s="158">
        <v>1</v>
      </c>
      <c r="BY913" s="147" t="s">
        <v>132</v>
      </c>
      <c r="BZ913" s="144">
        <v>0</v>
      </c>
      <c r="CA913" s="145">
        <v>0</v>
      </c>
      <c r="CB913" s="145">
        <v>0</v>
      </c>
      <c r="CC913" s="145">
        <v>0</v>
      </c>
      <c r="CD913" s="144">
        <v>0</v>
      </c>
      <c r="CE913" s="145">
        <v>0</v>
      </c>
      <c r="CF913" s="145">
        <v>0</v>
      </c>
      <c r="CG913" s="145">
        <v>0</v>
      </c>
      <c r="CH913" s="134" t="s">
        <v>127</v>
      </c>
      <c r="CI913" s="145">
        <v>22</v>
      </c>
      <c r="CJ913" s="158">
        <v>0</v>
      </c>
      <c r="CK913" s="149">
        <v>4</v>
      </c>
      <c r="CL913" s="144">
        <v>0</v>
      </c>
      <c r="CM913" s="145">
        <v>0</v>
      </c>
      <c r="CN913" s="145">
        <v>0</v>
      </c>
      <c r="CO913" s="134" t="s">
        <v>132</v>
      </c>
      <c r="CP913" s="136"/>
      <c r="CQ913" s="133" t="s">
        <v>127</v>
      </c>
      <c r="CR913" s="134" t="s">
        <v>132</v>
      </c>
      <c r="CS913" s="112"/>
      <c r="CT913" s="134" t="s">
        <v>132</v>
      </c>
      <c r="CU913" s="135"/>
      <c r="CV913" s="135"/>
      <c r="CW913" s="136" t="s">
        <v>127</v>
      </c>
      <c r="CX913" s="137" t="s">
        <v>132</v>
      </c>
      <c r="CY913" s="137" t="s">
        <v>132</v>
      </c>
      <c r="CZ913" s="137" t="s">
        <v>132</v>
      </c>
      <c r="DA913" s="61" t="s">
        <v>2773</v>
      </c>
      <c r="DB913" s="156" t="s">
        <v>2735</v>
      </c>
      <c r="DC913" s="138" t="s">
        <v>149</v>
      </c>
      <c r="DD913" s="139" t="s">
        <v>2736</v>
      </c>
      <c r="DE913" s="947" t="s">
        <v>144</v>
      </c>
    </row>
    <row r="914" spans="1:109" ht="27">
      <c r="A914" s="49"/>
      <c r="B914" s="59">
        <f t="shared" ca="1" si="14"/>
        <v>906</v>
      </c>
      <c r="C914" s="115" t="s">
        <v>344</v>
      </c>
      <c r="D914" s="150">
        <v>4218124685</v>
      </c>
      <c r="E914" s="65" t="s">
        <v>7046</v>
      </c>
      <c r="F914" s="116" t="s">
        <v>132</v>
      </c>
      <c r="G914" s="117" t="s">
        <v>132</v>
      </c>
      <c r="H914" s="27">
        <v>42461</v>
      </c>
      <c r="I914" s="65" t="s">
        <v>477</v>
      </c>
      <c r="J914" s="67" t="s">
        <v>7042</v>
      </c>
      <c r="K914" s="61" t="s">
        <v>479</v>
      </c>
      <c r="L914" s="112"/>
      <c r="M914" s="118" t="s">
        <v>132</v>
      </c>
      <c r="N914" s="65" t="s">
        <v>2246</v>
      </c>
      <c r="O914" s="67" t="s">
        <v>7047</v>
      </c>
      <c r="P914" s="61" t="s">
        <v>3056</v>
      </c>
      <c r="Q914" s="112" t="s">
        <v>7048</v>
      </c>
      <c r="R914" s="151">
        <v>0</v>
      </c>
      <c r="S914" s="144">
        <v>0</v>
      </c>
      <c r="T914" s="282"/>
      <c r="U914" s="159"/>
      <c r="V914" s="282"/>
      <c r="W914" s="159"/>
      <c r="X914" s="114"/>
      <c r="Y914" s="159"/>
      <c r="Z914" s="114"/>
      <c r="AA914" s="159"/>
      <c r="AB914" s="114"/>
      <c r="AC914" s="159"/>
      <c r="AD914" s="114"/>
      <c r="AE914" s="159"/>
      <c r="AF914" s="114"/>
      <c r="AG914" s="159"/>
      <c r="AH914" s="114"/>
      <c r="AI914" s="159"/>
      <c r="AJ914" s="114"/>
      <c r="AK914" s="159"/>
      <c r="AL914" s="114"/>
      <c r="AM914" s="159"/>
      <c r="AN914" s="144">
        <v>1</v>
      </c>
      <c r="AO914" s="160">
        <v>0.6</v>
      </c>
      <c r="AP914" s="130">
        <v>0</v>
      </c>
      <c r="AQ914" s="212">
        <v>0</v>
      </c>
      <c r="AR914" s="66">
        <v>0</v>
      </c>
      <c r="AS914" s="120">
        <v>0</v>
      </c>
      <c r="AT914" s="121">
        <v>0</v>
      </c>
      <c r="AU914" s="66">
        <v>0</v>
      </c>
      <c r="AV914" s="122">
        <v>0</v>
      </c>
      <c r="AW914" s="121">
        <v>1</v>
      </c>
      <c r="AX914" s="66">
        <v>0</v>
      </c>
      <c r="AY914" s="122">
        <v>0</v>
      </c>
      <c r="AZ914" s="121">
        <v>0</v>
      </c>
      <c r="BA914" s="66">
        <v>0</v>
      </c>
      <c r="BB914" s="122">
        <v>0</v>
      </c>
      <c r="BC914" s="121">
        <v>1</v>
      </c>
      <c r="BD914" s="66">
        <v>0</v>
      </c>
      <c r="BE914" s="122">
        <v>0</v>
      </c>
      <c r="BF914" s="113">
        <v>0</v>
      </c>
      <c r="BG914" s="66">
        <v>0</v>
      </c>
      <c r="BH914" s="66">
        <v>0</v>
      </c>
      <c r="BI914" s="151">
        <v>4</v>
      </c>
      <c r="BJ914" s="165">
        <v>6</v>
      </c>
      <c r="BK914" s="165">
        <v>0</v>
      </c>
      <c r="BL914" s="144">
        <v>0</v>
      </c>
      <c r="BM914" s="158">
        <v>0</v>
      </c>
      <c r="BN914" s="145">
        <v>0</v>
      </c>
      <c r="BO914" s="158">
        <v>0</v>
      </c>
      <c r="BP914" s="145">
        <v>0</v>
      </c>
      <c r="BQ914" s="158">
        <v>0</v>
      </c>
      <c r="BR914" s="365">
        <v>0</v>
      </c>
      <c r="BS914" s="365">
        <v>0</v>
      </c>
      <c r="BT914" s="158">
        <v>0</v>
      </c>
      <c r="BU914" s="151">
        <v>0</v>
      </c>
      <c r="BV914" s="144">
        <v>0</v>
      </c>
      <c r="BW914" s="145">
        <v>0</v>
      </c>
      <c r="BX914" s="146">
        <v>0</v>
      </c>
      <c r="BY914" s="147" t="s">
        <v>132</v>
      </c>
      <c r="BZ914" s="144">
        <v>0</v>
      </c>
      <c r="CA914" s="145">
        <v>0</v>
      </c>
      <c r="CB914" s="145">
        <v>0</v>
      </c>
      <c r="CC914" s="145">
        <v>0</v>
      </c>
      <c r="CD914" s="144">
        <v>0</v>
      </c>
      <c r="CE914" s="145">
        <v>0</v>
      </c>
      <c r="CF914" s="145">
        <v>0</v>
      </c>
      <c r="CG914" s="145">
        <v>0</v>
      </c>
      <c r="CH914" s="134" t="s">
        <v>132</v>
      </c>
      <c r="CI914" s="145"/>
      <c r="CJ914" s="148"/>
      <c r="CK914" s="149"/>
      <c r="CL914" s="144">
        <v>0</v>
      </c>
      <c r="CM914" s="145">
        <v>0</v>
      </c>
      <c r="CN914" s="145">
        <v>0</v>
      </c>
      <c r="CO914" s="134" t="s">
        <v>132</v>
      </c>
      <c r="CP914" s="136"/>
      <c r="CQ914" s="133" t="s">
        <v>132</v>
      </c>
      <c r="CR914" s="134" t="s">
        <v>132</v>
      </c>
      <c r="CS914" s="112"/>
      <c r="CT914" s="134" t="s">
        <v>127</v>
      </c>
      <c r="CU914" s="135">
        <v>0</v>
      </c>
      <c r="CV914" s="135">
        <v>12</v>
      </c>
      <c r="CW914" s="136" t="s">
        <v>132</v>
      </c>
      <c r="CX914" s="136" t="s">
        <v>132</v>
      </c>
      <c r="CY914" s="136" t="s">
        <v>132</v>
      </c>
      <c r="CZ914" s="136" t="s">
        <v>132</v>
      </c>
      <c r="DA914" s="61" t="s">
        <v>2773</v>
      </c>
      <c r="DB914" s="156" t="s">
        <v>3015</v>
      </c>
      <c r="DC914" s="138" t="s">
        <v>143</v>
      </c>
      <c r="DD914" s="139" t="s">
        <v>2736</v>
      </c>
      <c r="DE914" s="947" t="s">
        <v>144</v>
      </c>
    </row>
    <row r="915" spans="1:109" ht="27">
      <c r="A915" s="49"/>
      <c r="B915" s="59">
        <f t="shared" ca="1" si="14"/>
        <v>907</v>
      </c>
      <c r="C915" s="115" t="s">
        <v>344</v>
      </c>
      <c r="D915" s="150">
        <v>4218124693</v>
      </c>
      <c r="E915" s="65" t="s">
        <v>7049</v>
      </c>
      <c r="F915" s="116" t="s">
        <v>132</v>
      </c>
      <c r="G915" s="117" t="s">
        <v>132</v>
      </c>
      <c r="H915" s="27">
        <v>42461</v>
      </c>
      <c r="I915" s="65" t="s">
        <v>477</v>
      </c>
      <c r="J915" s="67" t="s">
        <v>7042</v>
      </c>
      <c r="K915" s="61" t="s">
        <v>479</v>
      </c>
      <c r="L915" s="112"/>
      <c r="M915" s="118" t="s">
        <v>132</v>
      </c>
      <c r="N915" s="65" t="s">
        <v>2246</v>
      </c>
      <c r="O915" s="67" t="s">
        <v>7050</v>
      </c>
      <c r="P915" s="61" t="s">
        <v>3056</v>
      </c>
      <c r="Q915" s="112" t="s">
        <v>7012</v>
      </c>
      <c r="R915" s="151">
        <v>0</v>
      </c>
      <c r="S915" s="144">
        <v>0</v>
      </c>
      <c r="T915" s="282"/>
      <c r="U915" s="159"/>
      <c r="V915" s="282"/>
      <c r="W915" s="159"/>
      <c r="X915" s="114"/>
      <c r="Y915" s="159"/>
      <c r="Z915" s="114"/>
      <c r="AA915" s="159"/>
      <c r="AB915" s="114"/>
      <c r="AC915" s="159"/>
      <c r="AD915" s="114"/>
      <c r="AE915" s="159"/>
      <c r="AF915" s="114"/>
      <c r="AG915" s="159"/>
      <c r="AH915" s="114"/>
      <c r="AI915" s="159"/>
      <c r="AJ915" s="114"/>
      <c r="AK915" s="159"/>
      <c r="AL915" s="114"/>
      <c r="AM915" s="159"/>
      <c r="AN915" s="144">
        <v>1</v>
      </c>
      <c r="AO915" s="161">
        <v>0.1</v>
      </c>
      <c r="AP915" s="130">
        <v>0</v>
      </c>
      <c r="AQ915" s="212">
        <v>0</v>
      </c>
      <c r="AR915" s="66">
        <v>0</v>
      </c>
      <c r="AS915" s="120">
        <v>0</v>
      </c>
      <c r="AT915" s="121">
        <v>0</v>
      </c>
      <c r="AU915" s="66">
        <v>0</v>
      </c>
      <c r="AV915" s="131">
        <v>0</v>
      </c>
      <c r="AW915" s="121">
        <v>0</v>
      </c>
      <c r="AX915" s="66">
        <v>0</v>
      </c>
      <c r="AY915" s="122">
        <v>0</v>
      </c>
      <c r="AZ915" s="121">
        <v>0</v>
      </c>
      <c r="BA915" s="66">
        <v>0</v>
      </c>
      <c r="BB915" s="122">
        <v>0</v>
      </c>
      <c r="BC915" s="121">
        <v>0</v>
      </c>
      <c r="BD915" s="66">
        <v>1</v>
      </c>
      <c r="BE915" s="122">
        <v>0.1</v>
      </c>
      <c r="BF915" s="113">
        <v>0</v>
      </c>
      <c r="BG915" s="66">
        <v>0</v>
      </c>
      <c r="BH915" s="66">
        <v>0</v>
      </c>
      <c r="BI915" s="151">
        <v>1</v>
      </c>
      <c r="BJ915" s="165">
        <v>7</v>
      </c>
      <c r="BK915" s="165">
        <v>0</v>
      </c>
      <c r="BL915" s="144">
        <v>0</v>
      </c>
      <c r="BM915" s="158">
        <v>0</v>
      </c>
      <c r="BN915" s="145">
        <v>0</v>
      </c>
      <c r="BO915" s="158">
        <v>0</v>
      </c>
      <c r="BP915" s="145">
        <v>0</v>
      </c>
      <c r="BQ915" s="158">
        <v>0</v>
      </c>
      <c r="BR915" s="365">
        <v>0</v>
      </c>
      <c r="BS915" s="365">
        <v>0</v>
      </c>
      <c r="BT915" s="158">
        <v>0</v>
      </c>
      <c r="BU915" s="151">
        <v>0</v>
      </c>
      <c r="BV915" s="144">
        <v>0</v>
      </c>
      <c r="BW915" s="145">
        <v>0</v>
      </c>
      <c r="BX915" s="146">
        <v>0</v>
      </c>
      <c r="BY915" s="147" t="s">
        <v>132</v>
      </c>
      <c r="BZ915" s="144">
        <v>0</v>
      </c>
      <c r="CA915" s="145">
        <v>0</v>
      </c>
      <c r="CB915" s="145">
        <v>0</v>
      </c>
      <c r="CC915" s="145">
        <v>0</v>
      </c>
      <c r="CD915" s="144">
        <v>0</v>
      </c>
      <c r="CE915" s="145">
        <v>0</v>
      </c>
      <c r="CF915" s="145">
        <v>0</v>
      </c>
      <c r="CG915" s="145">
        <v>0</v>
      </c>
      <c r="CH915" s="134" t="s">
        <v>132</v>
      </c>
      <c r="CI915" s="145"/>
      <c r="CJ915" s="148"/>
      <c r="CK915" s="149"/>
      <c r="CL915" s="144">
        <v>0</v>
      </c>
      <c r="CM915" s="145">
        <v>0</v>
      </c>
      <c r="CN915" s="145">
        <v>0</v>
      </c>
      <c r="CO915" s="134" t="s">
        <v>132</v>
      </c>
      <c r="CP915" s="136"/>
      <c r="CQ915" s="133" t="s">
        <v>132</v>
      </c>
      <c r="CR915" s="134" t="s">
        <v>132</v>
      </c>
      <c r="CS915" s="112"/>
      <c r="CT915" s="134" t="s">
        <v>127</v>
      </c>
      <c r="CU915" s="135">
        <v>0</v>
      </c>
      <c r="CV915" s="135">
        <v>21</v>
      </c>
      <c r="CW915" s="136" t="s">
        <v>132</v>
      </c>
      <c r="CX915" s="136" t="s">
        <v>132</v>
      </c>
      <c r="CY915" s="136" t="s">
        <v>132</v>
      </c>
      <c r="CZ915" s="136" t="s">
        <v>132</v>
      </c>
      <c r="DA915" s="61" t="s">
        <v>2955</v>
      </c>
      <c r="DB915" s="156" t="s">
        <v>3015</v>
      </c>
      <c r="DC915" s="138" t="s">
        <v>143</v>
      </c>
      <c r="DD915" s="139" t="s">
        <v>2736</v>
      </c>
      <c r="DE915" s="947" t="s">
        <v>144</v>
      </c>
    </row>
    <row r="916" spans="1:109" ht="27">
      <c r="A916" s="49"/>
      <c r="B916" s="59">
        <f t="shared" ca="1" si="14"/>
        <v>908</v>
      </c>
      <c r="C916" s="115" t="s">
        <v>344</v>
      </c>
      <c r="D916" s="844" t="s">
        <v>7051</v>
      </c>
      <c r="E916" s="73" t="s">
        <v>7052</v>
      </c>
      <c r="F916" s="76" t="s">
        <v>132</v>
      </c>
      <c r="G916" s="77" t="s">
        <v>132</v>
      </c>
      <c r="H916" s="27" t="s">
        <v>214</v>
      </c>
      <c r="I916" s="73" t="s">
        <v>477</v>
      </c>
      <c r="J916" s="52" t="s">
        <v>7053</v>
      </c>
      <c r="K916" s="70" t="s">
        <v>479</v>
      </c>
      <c r="L916" s="126"/>
      <c r="M916" s="164" t="s">
        <v>2727</v>
      </c>
      <c r="N916" s="73" t="s">
        <v>7054</v>
      </c>
      <c r="O916" s="52" t="s">
        <v>7055</v>
      </c>
      <c r="P916" s="70" t="s">
        <v>3595</v>
      </c>
      <c r="Q916" s="126" t="s">
        <v>7056</v>
      </c>
      <c r="R916" s="165">
        <v>0</v>
      </c>
      <c r="S916" s="153">
        <v>1</v>
      </c>
      <c r="T916" s="815" t="s">
        <v>2731</v>
      </c>
      <c r="U916" s="274">
        <v>8.9</v>
      </c>
      <c r="V916" s="815"/>
      <c r="W916" s="274"/>
      <c r="X916" s="119"/>
      <c r="Y916" s="274"/>
      <c r="Z916" s="119"/>
      <c r="AA916" s="274"/>
      <c r="AB916" s="119"/>
      <c r="AC916" s="274"/>
      <c r="AD916" s="119"/>
      <c r="AE916" s="274"/>
      <c r="AF916" s="119"/>
      <c r="AG916" s="274"/>
      <c r="AH916" s="119"/>
      <c r="AI916" s="274"/>
      <c r="AJ916" s="119"/>
      <c r="AK916" s="274"/>
      <c r="AL916" s="119"/>
      <c r="AM916" s="274"/>
      <c r="AN916" s="153">
        <v>0</v>
      </c>
      <c r="AO916" s="280">
        <v>0</v>
      </c>
      <c r="AP916" s="30">
        <v>0</v>
      </c>
      <c r="AQ916" s="56">
        <v>0</v>
      </c>
      <c r="AR916" s="31">
        <v>0</v>
      </c>
      <c r="AS916" s="53">
        <v>4</v>
      </c>
      <c r="AT916" s="28">
        <v>0</v>
      </c>
      <c r="AU916" s="31">
        <v>0</v>
      </c>
      <c r="AV916" s="131">
        <v>0</v>
      </c>
      <c r="AW916" s="28">
        <v>1</v>
      </c>
      <c r="AX916" s="31">
        <v>1</v>
      </c>
      <c r="AY916" s="131">
        <v>1</v>
      </c>
      <c r="AZ916" s="28">
        <v>0</v>
      </c>
      <c r="BA916" s="31">
        <v>0</v>
      </c>
      <c r="BB916" s="131">
        <v>0</v>
      </c>
      <c r="BC916" s="28">
        <v>0</v>
      </c>
      <c r="BD916" s="31">
        <v>0</v>
      </c>
      <c r="BE916" s="131">
        <v>0</v>
      </c>
      <c r="BF916" s="29">
        <v>0</v>
      </c>
      <c r="BG916" s="31">
        <v>1</v>
      </c>
      <c r="BH916" s="31">
        <v>0.8</v>
      </c>
      <c r="BI916" s="165">
        <v>5</v>
      </c>
      <c r="BJ916" s="283">
        <v>18</v>
      </c>
      <c r="BK916" s="154">
        <v>0</v>
      </c>
      <c r="BL916" s="153">
        <v>0</v>
      </c>
      <c r="BM916" s="148">
        <v>0</v>
      </c>
      <c r="BN916" s="146">
        <v>0</v>
      </c>
      <c r="BO916" s="148">
        <v>0</v>
      </c>
      <c r="BP916" s="148">
        <v>0</v>
      </c>
      <c r="BQ916" s="148">
        <v>0</v>
      </c>
      <c r="BR916" s="146">
        <v>0</v>
      </c>
      <c r="BS916" s="148">
        <v>0</v>
      </c>
      <c r="BT916" s="283">
        <v>0</v>
      </c>
      <c r="BU916" s="154">
        <v>0</v>
      </c>
      <c r="BV916" s="153">
        <v>0</v>
      </c>
      <c r="BW916" s="146">
        <v>8</v>
      </c>
      <c r="BX916" s="283">
        <v>8</v>
      </c>
      <c r="BY916" s="284" t="s">
        <v>132</v>
      </c>
      <c r="BZ916" s="153">
        <v>0</v>
      </c>
      <c r="CA916" s="146">
        <v>0</v>
      </c>
      <c r="CB916" s="146">
        <v>0</v>
      </c>
      <c r="CC916" s="146">
        <v>0</v>
      </c>
      <c r="CD916" s="153">
        <v>0</v>
      </c>
      <c r="CE916" s="146">
        <v>0</v>
      </c>
      <c r="CF916" s="146">
        <v>0</v>
      </c>
      <c r="CG916" s="146">
        <v>0</v>
      </c>
      <c r="CH916" s="125" t="s">
        <v>132</v>
      </c>
      <c r="CI916" s="146"/>
      <c r="CJ916" s="283"/>
      <c r="CK916" s="154"/>
      <c r="CL916" s="153">
        <v>0</v>
      </c>
      <c r="CM916" s="146">
        <v>0</v>
      </c>
      <c r="CN916" s="146">
        <v>0</v>
      </c>
      <c r="CO916" s="125" t="s">
        <v>132</v>
      </c>
      <c r="CP916" s="285"/>
      <c r="CQ916" s="286" t="s">
        <v>132</v>
      </c>
      <c r="CR916" s="125" t="s">
        <v>132</v>
      </c>
      <c r="CS916" s="126"/>
      <c r="CT916" s="125" t="s">
        <v>132</v>
      </c>
      <c r="CU916" s="148"/>
      <c r="CV916" s="148"/>
      <c r="CW916" s="285" t="s">
        <v>132</v>
      </c>
      <c r="CX916" s="287" t="s">
        <v>132</v>
      </c>
      <c r="CY916" s="287" t="s">
        <v>132</v>
      </c>
      <c r="CZ916" s="287" t="s">
        <v>132</v>
      </c>
      <c r="DA916" s="70"/>
      <c r="DB916" s="288" t="s">
        <v>3015</v>
      </c>
      <c r="DC916" s="75" t="s">
        <v>137</v>
      </c>
      <c r="DD916" s="128" t="s">
        <v>2736</v>
      </c>
      <c r="DE916" s="949" t="s">
        <v>150</v>
      </c>
    </row>
    <row r="917" spans="1:109" ht="27">
      <c r="A917" s="49"/>
      <c r="B917" s="59">
        <f t="shared" ca="1" si="14"/>
        <v>909</v>
      </c>
      <c r="C917" s="115" t="s">
        <v>344</v>
      </c>
      <c r="D917" s="844" t="s">
        <v>7057</v>
      </c>
      <c r="E917" s="73" t="s">
        <v>7058</v>
      </c>
      <c r="F917" s="76" t="s">
        <v>132</v>
      </c>
      <c r="G917" s="77" t="s">
        <v>132</v>
      </c>
      <c r="H917" s="27" t="s">
        <v>214</v>
      </c>
      <c r="I917" s="73" t="s">
        <v>477</v>
      </c>
      <c r="J917" s="52" t="s">
        <v>7059</v>
      </c>
      <c r="K917" s="70" t="s">
        <v>479</v>
      </c>
      <c r="L917" s="126"/>
      <c r="M917" s="164" t="s">
        <v>2727</v>
      </c>
      <c r="N917" s="73" t="s">
        <v>7054</v>
      </c>
      <c r="O917" s="52" t="s">
        <v>7060</v>
      </c>
      <c r="P917" s="70" t="s">
        <v>3595</v>
      </c>
      <c r="Q917" s="126" t="s">
        <v>7061</v>
      </c>
      <c r="R917" s="165">
        <v>0</v>
      </c>
      <c r="S917" s="153">
        <v>1</v>
      </c>
      <c r="T917" s="815" t="s">
        <v>2731</v>
      </c>
      <c r="U917" s="152">
        <v>1</v>
      </c>
      <c r="V917" s="815"/>
      <c r="W917" s="152"/>
      <c r="X917" s="119"/>
      <c r="Y917" s="152"/>
      <c r="Z917" s="119"/>
      <c r="AA917" s="152"/>
      <c r="AB917" s="119"/>
      <c r="AC917" s="152"/>
      <c r="AD917" s="119"/>
      <c r="AE917" s="152"/>
      <c r="AF917" s="119"/>
      <c r="AG917" s="152"/>
      <c r="AH917" s="119"/>
      <c r="AI917" s="152"/>
      <c r="AJ917" s="119"/>
      <c r="AK917" s="152"/>
      <c r="AL917" s="119"/>
      <c r="AM917" s="152"/>
      <c r="AN917" s="153">
        <v>0</v>
      </c>
      <c r="AO917" s="280">
        <v>0</v>
      </c>
      <c r="AP917" s="30">
        <v>0</v>
      </c>
      <c r="AQ917" s="56">
        <v>4</v>
      </c>
      <c r="AR917" s="31">
        <v>0</v>
      </c>
      <c r="AS917" s="53">
        <v>4</v>
      </c>
      <c r="AT917" s="28">
        <v>0</v>
      </c>
      <c r="AU917" s="31">
        <v>0</v>
      </c>
      <c r="AV917" s="131">
        <v>0</v>
      </c>
      <c r="AW917" s="28">
        <v>2</v>
      </c>
      <c r="AX917" s="31">
        <v>0</v>
      </c>
      <c r="AY917" s="131">
        <v>0</v>
      </c>
      <c r="AZ917" s="28">
        <v>0</v>
      </c>
      <c r="BA917" s="31">
        <v>0</v>
      </c>
      <c r="BB917" s="131">
        <v>0</v>
      </c>
      <c r="BC917" s="28">
        <v>0</v>
      </c>
      <c r="BD917" s="31">
        <v>0</v>
      </c>
      <c r="BE917" s="131">
        <v>0</v>
      </c>
      <c r="BF917" s="29">
        <v>0</v>
      </c>
      <c r="BG917" s="31">
        <v>1</v>
      </c>
      <c r="BH917" s="31">
        <v>0.8</v>
      </c>
      <c r="BI917" s="165">
        <v>5</v>
      </c>
      <c r="BJ917" s="143">
        <v>10</v>
      </c>
      <c r="BK917" s="154">
        <v>0</v>
      </c>
      <c r="BL917" s="153">
        <v>0</v>
      </c>
      <c r="BM917" s="148">
        <v>0</v>
      </c>
      <c r="BN917" s="146">
        <v>0</v>
      </c>
      <c r="BO917" s="148">
        <v>0</v>
      </c>
      <c r="BP917" s="146">
        <v>0</v>
      </c>
      <c r="BQ917" s="148">
        <v>0</v>
      </c>
      <c r="BR917" s="146">
        <v>0</v>
      </c>
      <c r="BS917" s="148">
        <v>0</v>
      </c>
      <c r="BT917" s="155">
        <v>0</v>
      </c>
      <c r="BU917" s="154">
        <v>0</v>
      </c>
      <c r="BV917" s="153">
        <v>0</v>
      </c>
      <c r="BW917" s="146">
        <v>40</v>
      </c>
      <c r="BX917" s="146">
        <v>22</v>
      </c>
      <c r="BY917" s="284" t="s">
        <v>132</v>
      </c>
      <c r="BZ917" s="153">
        <v>0</v>
      </c>
      <c r="CA917" s="146">
        <v>7</v>
      </c>
      <c r="CB917" s="146">
        <v>7</v>
      </c>
      <c r="CC917" s="146">
        <v>3</v>
      </c>
      <c r="CD917" s="153">
        <v>0</v>
      </c>
      <c r="CE917" s="146">
        <v>0</v>
      </c>
      <c r="CF917" s="146">
        <v>0</v>
      </c>
      <c r="CG917" s="146">
        <v>0</v>
      </c>
      <c r="CH917" s="125" t="s">
        <v>132</v>
      </c>
      <c r="CI917" s="146"/>
      <c r="CJ917" s="148"/>
      <c r="CK917" s="154"/>
      <c r="CL917" s="153">
        <v>0</v>
      </c>
      <c r="CM917" s="146">
        <v>0</v>
      </c>
      <c r="CN917" s="146">
        <v>0</v>
      </c>
      <c r="CO917" s="125" t="s">
        <v>132</v>
      </c>
      <c r="CP917" s="285"/>
      <c r="CQ917" s="286" t="s">
        <v>132</v>
      </c>
      <c r="CR917" s="125" t="s">
        <v>132</v>
      </c>
      <c r="CS917" s="126"/>
      <c r="CT917" s="125" t="s">
        <v>132</v>
      </c>
      <c r="CU917" s="148"/>
      <c r="CV917" s="148"/>
      <c r="CW917" s="285" t="s">
        <v>132</v>
      </c>
      <c r="CX917" s="287" t="s">
        <v>132</v>
      </c>
      <c r="CY917" s="287" t="s">
        <v>132</v>
      </c>
      <c r="CZ917" s="287" t="s">
        <v>132</v>
      </c>
      <c r="DA917" s="70"/>
      <c r="DB917" s="288" t="s">
        <v>3015</v>
      </c>
      <c r="DC917" s="75" t="s">
        <v>137</v>
      </c>
      <c r="DD917" s="128" t="s">
        <v>2736</v>
      </c>
      <c r="DE917" s="949" t="s">
        <v>150</v>
      </c>
    </row>
    <row r="918" spans="1:109" ht="27">
      <c r="A918" s="49"/>
      <c r="B918" s="59">
        <f t="shared" ca="1" si="14"/>
        <v>910</v>
      </c>
      <c r="C918" s="115" t="s">
        <v>344</v>
      </c>
      <c r="D918" s="844" t="s">
        <v>7062</v>
      </c>
      <c r="E918" s="73" t="s">
        <v>7063</v>
      </c>
      <c r="F918" s="76" t="s">
        <v>132</v>
      </c>
      <c r="G918" s="77" t="s">
        <v>132</v>
      </c>
      <c r="H918" s="27" t="s">
        <v>214</v>
      </c>
      <c r="I918" s="73" t="s">
        <v>477</v>
      </c>
      <c r="J918" s="52" t="s">
        <v>7059</v>
      </c>
      <c r="K918" s="70" t="s">
        <v>479</v>
      </c>
      <c r="L918" s="126"/>
      <c r="M918" s="164" t="s">
        <v>2727</v>
      </c>
      <c r="N918" s="73" t="s">
        <v>7054</v>
      </c>
      <c r="O918" s="52" t="s">
        <v>7064</v>
      </c>
      <c r="P918" s="70" t="s">
        <v>3595</v>
      </c>
      <c r="Q918" s="126" t="s">
        <v>7061</v>
      </c>
      <c r="R918" s="165">
        <v>0</v>
      </c>
      <c r="S918" s="153">
        <v>0</v>
      </c>
      <c r="T918" s="815"/>
      <c r="U918" s="152"/>
      <c r="V918" s="815"/>
      <c r="W918" s="152"/>
      <c r="X918" s="119"/>
      <c r="Y918" s="152"/>
      <c r="Z918" s="119"/>
      <c r="AA918" s="152"/>
      <c r="AB918" s="119"/>
      <c r="AC918" s="152"/>
      <c r="AD918" s="119"/>
      <c r="AE918" s="152"/>
      <c r="AF918" s="119"/>
      <c r="AG918" s="152"/>
      <c r="AH918" s="119"/>
      <c r="AI918" s="152"/>
      <c r="AJ918" s="119"/>
      <c r="AK918" s="152"/>
      <c r="AL918" s="119"/>
      <c r="AM918" s="152"/>
      <c r="AN918" s="153">
        <v>0</v>
      </c>
      <c r="AO918" s="154">
        <v>0</v>
      </c>
      <c r="AP918" s="30">
        <v>0</v>
      </c>
      <c r="AQ918" s="56">
        <v>0</v>
      </c>
      <c r="AR918" s="31">
        <v>0</v>
      </c>
      <c r="AS918" s="53">
        <v>0</v>
      </c>
      <c r="AT918" s="28">
        <v>0</v>
      </c>
      <c r="AU918" s="31">
        <v>0</v>
      </c>
      <c r="AV918" s="131">
        <v>0</v>
      </c>
      <c r="AW918" s="28">
        <v>0</v>
      </c>
      <c r="AX918" s="31">
        <v>1</v>
      </c>
      <c r="AY918" s="131">
        <v>0.3</v>
      </c>
      <c r="AZ918" s="28">
        <v>0</v>
      </c>
      <c r="BA918" s="31">
        <v>0</v>
      </c>
      <c r="BB918" s="131">
        <v>0</v>
      </c>
      <c r="BC918" s="28">
        <v>0</v>
      </c>
      <c r="BD918" s="31">
        <v>0</v>
      </c>
      <c r="BE918" s="131">
        <v>0</v>
      </c>
      <c r="BF918" s="29">
        <v>0</v>
      </c>
      <c r="BG918" s="31">
        <v>0</v>
      </c>
      <c r="BH918" s="31">
        <v>0</v>
      </c>
      <c r="BI918" s="165">
        <v>3</v>
      </c>
      <c r="BJ918" s="143">
        <v>4</v>
      </c>
      <c r="BK918" s="154">
        <v>0</v>
      </c>
      <c r="BL918" s="153">
        <v>0</v>
      </c>
      <c r="BM918" s="148">
        <v>0</v>
      </c>
      <c r="BN918" s="146">
        <v>0</v>
      </c>
      <c r="BO918" s="148">
        <v>0</v>
      </c>
      <c r="BP918" s="146">
        <v>0</v>
      </c>
      <c r="BQ918" s="148">
        <v>0</v>
      </c>
      <c r="BR918" s="146">
        <v>0</v>
      </c>
      <c r="BS918" s="148">
        <v>0</v>
      </c>
      <c r="BT918" s="155">
        <v>0</v>
      </c>
      <c r="BU918" s="154">
        <v>0</v>
      </c>
      <c r="BV918" s="153">
        <v>0</v>
      </c>
      <c r="BW918" s="146">
        <v>0</v>
      </c>
      <c r="BX918" s="146">
        <v>0</v>
      </c>
      <c r="BY918" s="284" t="s">
        <v>132</v>
      </c>
      <c r="BZ918" s="153">
        <v>0</v>
      </c>
      <c r="CA918" s="146">
        <v>0</v>
      </c>
      <c r="CB918" s="146">
        <v>0</v>
      </c>
      <c r="CC918" s="146">
        <v>0</v>
      </c>
      <c r="CD918" s="153">
        <v>0</v>
      </c>
      <c r="CE918" s="146">
        <v>0</v>
      </c>
      <c r="CF918" s="146">
        <v>0</v>
      </c>
      <c r="CG918" s="146">
        <v>0</v>
      </c>
      <c r="CH918" s="125" t="s">
        <v>132</v>
      </c>
      <c r="CI918" s="146"/>
      <c r="CJ918" s="148"/>
      <c r="CK918" s="154"/>
      <c r="CL918" s="153">
        <v>0</v>
      </c>
      <c r="CM918" s="146">
        <v>0</v>
      </c>
      <c r="CN918" s="146">
        <v>0</v>
      </c>
      <c r="CO918" s="125" t="s">
        <v>132</v>
      </c>
      <c r="CP918" s="285"/>
      <c r="CQ918" s="286" t="s">
        <v>132</v>
      </c>
      <c r="CR918" s="125" t="s">
        <v>132</v>
      </c>
      <c r="CS918" s="126"/>
      <c r="CT918" s="125" t="s">
        <v>132</v>
      </c>
      <c r="CU918" s="148"/>
      <c r="CV918" s="148"/>
      <c r="CW918" s="285" t="s">
        <v>132</v>
      </c>
      <c r="CX918" s="287" t="s">
        <v>132</v>
      </c>
      <c r="CY918" s="287" t="s">
        <v>132</v>
      </c>
      <c r="CZ918" s="287" t="s">
        <v>132</v>
      </c>
      <c r="DA918" s="70"/>
      <c r="DB918" s="288" t="s">
        <v>3015</v>
      </c>
      <c r="DC918" s="75" t="s">
        <v>137</v>
      </c>
      <c r="DD918" s="128" t="s">
        <v>2736</v>
      </c>
      <c r="DE918" s="949" t="s">
        <v>150</v>
      </c>
    </row>
    <row r="919" spans="1:109" ht="27">
      <c r="A919" s="49"/>
      <c r="B919" s="59">
        <f t="shared" ca="1" si="14"/>
        <v>911</v>
      </c>
      <c r="C919" s="115" t="s">
        <v>344</v>
      </c>
      <c r="D919" s="844" t="s">
        <v>7065</v>
      </c>
      <c r="E919" s="73" t="s">
        <v>7066</v>
      </c>
      <c r="F919" s="76" t="s">
        <v>127</v>
      </c>
      <c r="G919" s="77" t="s">
        <v>132</v>
      </c>
      <c r="H919" s="27" t="s">
        <v>214</v>
      </c>
      <c r="I919" s="73" t="s">
        <v>477</v>
      </c>
      <c r="J919" s="52" t="s">
        <v>7059</v>
      </c>
      <c r="K919" s="70" t="s">
        <v>479</v>
      </c>
      <c r="L919" s="126"/>
      <c r="M919" s="164" t="s">
        <v>2727</v>
      </c>
      <c r="N919" s="73" t="s">
        <v>7054</v>
      </c>
      <c r="O919" s="52" t="s">
        <v>7067</v>
      </c>
      <c r="P919" s="70" t="s">
        <v>3595</v>
      </c>
      <c r="Q919" s="126" t="s">
        <v>7061</v>
      </c>
      <c r="R919" s="165">
        <v>0</v>
      </c>
      <c r="S919" s="153">
        <v>0</v>
      </c>
      <c r="T919" s="815"/>
      <c r="U919" s="152"/>
      <c r="V919" s="815"/>
      <c r="W919" s="152"/>
      <c r="X919" s="119"/>
      <c r="Y919" s="152"/>
      <c r="Z919" s="119"/>
      <c r="AA919" s="152"/>
      <c r="AB919" s="119"/>
      <c r="AC919" s="152"/>
      <c r="AD919" s="119"/>
      <c r="AE919" s="152"/>
      <c r="AF919" s="119"/>
      <c r="AG919" s="152"/>
      <c r="AH919" s="119"/>
      <c r="AI919" s="152"/>
      <c r="AJ919" s="119"/>
      <c r="AK919" s="152"/>
      <c r="AL919" s="119"/>
      <c r="AM919" s="152"/>
      <c r="AN919" s="153">
        <v>0</v>
      </c>
      <c r="AO919" s="154">
        <v>0</v>
      </c>
      <c r="AP919" s="30">
        <v>0</v>
      </c>
      <c r="AQ919" s="56">
        <v>0</v>
      </c>
      <c r="AR919" s="31">
        <v>0</v>
      </c>
      <c r="AS919" s="53">
        <v>0</v>
      </c>
      <c r="AT919" s="28">
        <v>0</v>
      </c>
      <c r="AU919" s="31">
        <v>1</v>
      </c>
      <c r="AV919" s="131">
        <v>0.5</v>
      </c>
      <c r="AW919" s="28">
        <v>0</v>
      </c>
      <c r="AX919" s="31">
        <v>0</v>
      </c>
      <c r="AY919" s="131">
        <v>0</v>
      </c>
      <c r="AZ919" s="28">
        <v>0</v>
      </c>
      <c r="BA919" s="31">
        <v>0</v>
      </c>
      <c r="BB919" s="131">
        <v>0</v>
      </c>
      <c r="BC919" s="28">
        <v>0</v>
      </c>
      <c r="BD919" s="31">
        <v>2</v>
      </c>
      <c r="BE919" s="131">
        <v>1.3</v>
      </c>
      <c r="BF919" s="29">
        <v>0</v>
      </c>
      <c r="BG919" s="31">
        <v>1</v>
      </c>
      <c r="BH919" s="31">
        <v>0.5</v>
      </c>
      <c r="BI919" s="165">
        <v>4</v>
      </c>
      <c r="BJ919" s="143">
        <v>11</v>
      </c>
      <c r="BK919" s="154">
        <v>11</v>
      </c>
      <c r="BL919" s="153">
        <v>0</v>
      </c>
      <c r="BM919" s="148">
        <v>0</v>
      </c>
      <c r="BN919" s="146">
        <v>0</v>
      </c>
      <c r="BO919" s="148">
        <v>0</v>
      </c>
      <c r="BP919" s="146">
        <v>0</v>
      </c>
      <c r="BQ919" s="148">
        <v>0</v>
      </c>
      <c r="BR919" s="146">
        <v>0</v>
      </c>
      <c r="BS919" s="148">
        <v>0</v>
      </c>
      <c r="BT919" s="155">
        <v>0</v>
      </c>
      <c r="BU919" s="154">
        <v>0</v>
      </c>
      <c r="BV919" s="153">
        <v>0</v>
      </c>
      <c r="BW919" s="146">
        <v>0</v>
      </c>
      <c r="BX919" s="146">
        <v>0</v>
      </c>
      <c r="BY919" s="284" t="s">
        <v>132</v>
      </c>
      <c r="BZ919" s="153">
        <v>0</v>
      </c>
      <c r="CA919" s="146">
        <v>0</v>
      </c>
      <c r="CB919" s="146">
        <v>0</v>
      </c>
      <c r="CC919" s="146">
        <v>0</v>
      </c>
      <c r="CD919" s="153">
        <v>0</v>
      </c>
      <c r="CE919" s="146">
        <v>0</v>
      </c>
      <c r="CF919" s="146">
        <v>0</v>
      </c>
      <c r="CG919" s="146">
        <v>0</v>
      </c>
      <c r="CH919" s="125" t="s">
        <v>132</v>
      </c>
      <c r="CI919" s="146"/>
      <c r="CJ919" s="148"/>
      <c r="CK919" s="154"/>
      <c r="CL919" s="153">
        <v>0</v>
      </c>
      <c r="CM919" s="146">
        <v>0</v>
      </c>
      <c r="CN919" s="146">
        <v>0</v>
      </c>
      <c r="CO919" s="125" t="s">
        <v>132</v>
      </c>
      <c r="CP919" s="285"/>
      <c r="CQ919" s="286" t="s">
        <v>132</v>
      </c>
      <c r="CR919" s="125" t="s">
        <v>132</v>
      </c>
      <c r="CS919" s="126"/>
      <c r="CT919" s="125" t="s">
        <v>132</v>
      </c>
      <c r="CU919" s="148"/>
      <c r="CV919" s="148"/>
      <c r="CW919" s="285" t="s">
        <v>132</v>
      </c>
      <c r="CX919" s="287" t="s">
        <v>132</v>
      </c>
      <c r="CY919" s="287" t="s">
        <v>132</v>
      </c>
      <c r="CZ919" s="287" t="s">
        <v>132</v>
      </c>
      <c r="DA919" s="70"/>
      <c r="DB919" s="288" t="s">
        <v>3015</v>
      </c>
      <c r="DC919" s="75" t="s">
        <v>137</v>
      </c>
      <c r="DD919" s="128" t="s">
        <v>2736</v>
      </c>
      <c r="DE919" s="949" t="s">
        <v>150</v>
      </c>
    </row>
    <row r="920" spans="1:109" ht="27">
      <c r="A920" s="49"/>
      <c r="B920" s="59">
        <f t="shared" ca="1" si="14"/>
        <v>912</v>
      </c>
      <c r="C920" s="115" t="s">
        <v>7068</v>
      </c>
      <c r="D920" s="844" t="s">
        <v>7069</v>
      </c>
      <c r="E920" s="73" t="s">
        <v>7070</v>
      </c>
      <c r="F920" s="76" t="s">
        <v>132</v>
      </c>
      <c r="G920" s="77" t="s">
        <v>132</v>
      </c>
      <c r="H920" s="27">
        <v>45444</v>
      </c>
      <c r="I920" s="73" t="s">
        <v>477</v>
      </c>
      <c r="J920" s="52" t="s">
        <v>7071</v>
      </c>
      <c r="K920" s="70" t="s">
        <v>479</v>
      </c>
      <c r="L920" s="126"/>
      <c r="M920" s="164" t="s">
        <v>132</v>
      </c>
      <c r="N920" s="73" t="s">
        <v>7072</v>
      </c>
      <c r="O920" s="52" t="s">
        <v>7073</v>
      </c>
      <c r="P920" s="70" t="s">
        <v>3595</v>
      </c>
      <c r="Q920" s="126" t="s">
        <v>7074</v>
      </c>
      <c r="R920" s="165">
        <v>0</v>
      </c>
      <c r="S920" s="153">
        <v>0</v>
      </c>
      <c r="T920" s="815"/>
      <c r="U920" s="152"/>
      <c r="V920" s="815"/>
      <c r="W920" s="152"/>
      <c r="X920" s="119"/>
      <c r="Y920" s="152"/>
      <c r="Z920" s="119"/>
      <c r="AA920" s="152"/>
      <c r="AB920" s="119"/>
      <c r="AC920" s="152"/>
      <c r="AD920" s="119"/>
      <c r="AE920" s="152"/>
      <c r="AF920" s="119"/>
      <c r="AG920" s="152"/>
      <c r="AH920" s="119"/>
      <c r="AI920" s="152"/>
      <c r="AJ920" s="119"/>
      <c r="AK920" s="152"/>
      <c r="AL920" s="119"/>
      <c r="AM920" s="152"/>
      <c r="AN920" s="153">
        <v>0</v>
      </c>
      <c r="AO920" s="154">
        <v>0</v>
      </c>
      <c r="AP920" s="30">
        <v>0</v>
      </c>
      <c r="AQ920" s="56">
        <v>1</v>
      </c>
      <c r="AR920" s="31">
        <v>0</v>
      </c>
      <c r="AS920" s="53">
        <v>0</v>
      </c>
      <c r="AT920" s="28">
        <v>0</v>
      </c>
      <c r="AU920" s="31">
        <v>0</v>
      </c>
      <c r="AV920" s="131">
        <v>0</v>
      </c>
      <c r="AW920" s="28">
        <v>1</v>
      </c>
      <c r="AX920" s="31">
        <v>0</v>
      </c>
      <c r="AY920" s="131">
        <v>0</v>
      </c>
      <c r="AZ920" s="28">
        <v>0</v>
      </c>
      <c r="BA920" s="31">
        <v>0</v>
      </c>
      <c r="BB920" s="131">
        <v>0</v>
      </c>
      <c r="BC920" s="28">
        <v>0</v>
      </c>
      <c r="BD920" s="31">
        <v>0</v>
      </c>
      <c r="BE920" s="131">
        <v>0</v>
      </c>
      <c r="BF920" s="29">
        <v>0</v>
      </c>
      <c r="BG920" s="31">
        <v>1</v>
      </c>
      <c r="BH920" s="31">
        <v>0.2</v>
      </c>
      <c r="BI920" s="165">
        <v>2</v>
      </c>
      <c r="BJ920" s="143">
        <v>4</v>
      </c>
      <c r="BK920" s="154">
        <v>0</v>
      </c>
      <c r="BL920" s="153">
        <v>0</v>
      </c>
      <c r="BM920" s="148">
        <v>0</v>
      </c>
      <c r="BN920" s="146">
        <v>0</v>
      </c>
      <c r="BO920" s="148">
        <v>0</v>
      </c>
      <c r="BP920" s="146">
        <v>0</v>
      </c>
      <c r="BQ920" s="148">
        <v>0</v>
      </c>
      <c r="BR920" s="146">
        <v>0</v>
      </c>
      <c r="BS920" s="148">
        <v>0</v>
      </c>
      <c r="BT920" s="155">
        <v>0</v>
      </c>
      <c r="BU920" s="154">
        <v>0</v>
      </c>
      <c r="BV920" s="153">
        <v>0</v>
      </c>
      <c r="BW920" s="146">
        <v>0</v>
      </c>
      <c r="BX920" s="146">
        <v>0</v>
      </c>
      <c r="BY920" s="284" t="s">
        <v>132</v>
      </c>
      <c r="BZ920" s="153">
        <v>0</v>
      </c>
      <c r="CA920" s="146">
        <v>0</v>
      </c>
      <c r="CB920" s="146">
        <v>0</v>
      </c>
      <c r="CC920" s="146">
        <v>0</v>
      </c>
      <c r="CD920" s="153">
        <v>0</v>
      </c>
      <c r="CE920" s="146">
        <v>0</v>
      </c>
      <c r="CF920" s="146">
        <v>0</v>
      </c>
      <c r="CG920" s="146">
        <v>0</v>
      </c>
      <c r="CH920" s="125" t="s">
        <v>132</v>
      </c>
      <c r="CI920" s="146"/>
      <c r="CJ920" s="148"/>
      <c r="CK920" s="154"/>
      <c r="CL920" s="153">
        <v>0</v>
      </c>
      <c r="CM920" s="146">
        <v>0</v>
      </c>
      <c r="CN920" s="146">
        <v>0</v>
      </c>
      <c r="CO920" s="125" t="s">
        <v>132</v>
      </c>
      <c r="CP920" s="285"/>
      <c r="CQ920" s="286" t="s">
        <v>132</v>
      </c>
      <c r="CR920" s="125" t="s">
        <v>132</v>
      </c>
      <c r="CS920" s="126"/>
      <c r="CT920" s="125" t="s">
        <v>132</v>
      </c>
      <c r="CU920" s="148"/>
      <c r="CV920" s="148"/>
      <c r="CW920" s="285" t="s">
        <v>132</v>
      </c>
      <c r="CX920" s="287" t="s">
        <v>132</v>
      </c>
      <c r="CY920" s="287" t="s">
        <v>132</v>
      </c>
      <c r="CZ920" s="287" t="s">
        <v>132</v>
      </c>
      <c r="DA920" s="70"/>
      <c r="DB920" s="288" t="s">
        <v>3015</v>
      </c>
      <c r="DC920" s="75" t="s">
        <v>137</v>
      </c>
      <c r="DD920" s="128" t="s">
        <v>2736</v>
      </c>
      <c r="DE920" s="949" t="s">
        <v>210</v>
      </c>
    </row>
    <row r="921" spans="1:109" ht="27">
      <c r="A921" s="49"/>
      <c r="B921" s="59">
        <f t="shared" ca="1" si="14"/>
        <v>913</v>
      </c>
      <c r="C921" s="115" t="s">
        <v>7068</v>
      </c>
      <c r="D921" s="844" t="s">
        <v>7075</v>
      </c>
      <c r="E921" s="73" t="s">
        <v>7076</v>
      </c>
      <c r="F921" s="76" t="s">
        <v>132</v>
      </c>
      <c r="G921" s="77" t="s">
        <v>132</v>
      </c>
      <c r="H921" s="27">
        <v>38718</v>
      </c>
      <c r="I921" s="73" t="s">
        <v>477</v>
      </c>
      <c r="J921" s="52" t="s">
        <v>7071</v>
      </c>
      <c r="K921" s="70" t="s">
        <v>479</v>
      </c>
      <c r="L921" s="126"/>
      <c r="M921" s="164" t="s">
        <v>2727</v>
      </c>
      <c r="N921" s="73" t="s">
        <v>7072</v>
      </c>
      <c r="O921" s="52" t="s">
        <v>7077</v>
      </c>
      <c r="P921" s="52" t="s">
        <v>3460</v>
      </c>
      <c r="Q921" s="126"/>
      <c r="R921" s="165">
        <v>0</v>
      </c>
      <c r="S921" s="153">
        <v>1</v>
      </c>
      <c r="T921" s="815" t="s">
        <v>3225</v>
      </c>
      <c r="U921" s="152" t="s">
        <v>7078</v>
      </c>
      <c r="V921" s="815"/>
      <c r="W921" s="152"/>
      <c r="X921" s="119"/>
      <c r="Y921" s="152"/>
      <c r="Z921" s="119"/>
      <c r="AA921" s="152"/>
      <c r="AB921" s="119"/>
      <c r="AC921" s="152"/>
      <c r="AD921" s="119"/>
      <c r="AE921" s="152"/>
      <c r="AF921" s="119"/>
      <c r="AG921" s="152"/>
      <c r="AH921" s="119"/>
      <c r="AI921" s="152"/>
      <c r="AJ921" s="119"/>
      <c r="AK921" s="152"/>
      <c r="AL921" s="119"/>
      <c r="AM921" s="152"/>
      <c r="AN921" s="153">
        <v>0</v>
      </c>
      <c r="AO921" s="154">
        <v>0</v>
      </c>
      <c r="AP921" s="30">
        <v>0</v>
      </c>
      <c r="AQ921" s="56">
        <v>0</v>
      </c>
      <c r="AR921" s="31">
        <v>0</v>
      </c>
      <c r="AS921" s="53">
        <v>3</v>
      </c>
      <c r="AT921" s="28">
        <v>0</v>
      </c>
      <c r="AU921" s="31">
        <v>0</v>
      </c>
      <c r="AV921" s="131">
        <v>0</v>
      </c>
      <c r="AW921" s="28">
        <v>2</v>
      </c>
      <c r="AX921" s="31">
        <v>1</v>
      </c>
      <c r="AY921" s="131">
        <v>0.5</v>
      </c>
      <c r="AZ921" s="28">
        <v>0</v>
      </c>
      <c r="BA921" s="31">
        <v>0</v>
      </c>
      <c r="BB921" s="131">
        <v>0</v>
      </c>
      <c r="BC921" s="28">
        <v>1</v>
      </c>
      <c r="BD921" s="31">
        <v>1</v>
      </c>
      <c r="BE921" s="131">
        <v>0.2</v>
      </c>
      <c r="BF921" s="29">
        <v>3</v>
      </c>
      <c r="BG921" s="31">
        <v>0</v>
      </c>
      <c r="BH921" s="31">
        <v>0</v>
      </c>
      <c r="BI921" s="165">
        <v>5.25</v>
      </c>
      <c r="BJ921" s="143">
        <v>30</v>
      </c>
      <c r="BK921" s="154">
        <v>0</v>
      </c>
      <c r="BL921" s="153">
        <v>0</v>
      </c>
      <c r="BM921" s="148">
        <v>0</v>
      </c>
      <c r="BN921" s="146">
        <v>0</v>
      </c>
      <c r="BO921" s="148">
        <v>0</v>
      </c>
      <c r="BP921" s="146">
        <v>0</v>
      </c>
      <c r="BQ921" s="148">
        <v>0</v>
      </c>
      <c r="BR921" s="146">
        <v>0</v>
      </c>
      <c r="BS921" s="148">
        <v>0</v>
      </c>
      <c r="BT921" s="155">
        <v>0</v>
      </c>
      <c r="BU921" s="154">
        <v>0</v>
      </c>
      <c r="BV921" s="153">
        <v>0</v>
      </c>
      <c r="BW921" s="146">
        <v>1</v>
      </c>
      <c r="BX921" s="146">
        <v>1</v>
      </c>
      <c r="BY921" s="284" t="s">
        <v>132</v>
      </c>
      <c r="BZ921" s="153">
        <v>1</v>
      </c>
      <c r="CA921" s="146">
        <v>26</v>
      </c>
      <c r="CB921" s="146">
        <v>26</v>
      </c>
      <c r="CC921" s="146">
        <v>234</v>
      </c>
      <c r="CD921" s="153">
        <v>0</v>
      </c>
      <c r="CE921" s="146">
        <v>0</v>
      </c>
      <c r="CF921" s="146">
        <v>0</v>
      </c>
      <c r="CG921" s="146">
        <v>0</v>
      </c>
      <c r="CH921" s="125" t="s">
        <v>127</v>
      </c>
      <c r="CI921" s="146">
        <v>0</v>
      </c>
      <c r="CJ921" s="148">
        <v>1</v>
      </c>
      <c r="CK921" s="154">
        <v>0</v>
      </c>
      <c r="CL921" s="153">
        <v>1</v>
      </c>
      <c r="CM921" s="146">
        <v>208</v>
      </c>
      <c r="CN921" s="146">
        <v>4</v>
      </c>
      <c r="CO921" s="125" t="s">
        <v>132</v>
      </c>
      <c r="CP921" s="285"/>
      <c r="CQ921" s="286" t="s">
        <v>132</v>
      </c>
      <c r="CR921" s="125" t="s">
        <v>132</v>
      </c>
      <c r="CS921" s="126"/>
      <c r="CT921" s="125" t="s">
        <v>132</v>
      </c>
      <c r="CU921" s="148"/>
      <c r="CV921" s="148"/>
      <c r="CW921" s="285" t="s">
        <v>132</v>
      </c>
      <c r="CX921" s="287" t="s">
        <v>132</v>
      </c>
      <c r="CY921" s="287" t="s">
        <v>127</v>
      </c>
      <c r="CZ921" s="287" t="s">
        <v>132</v>
      </c>
      <c r="DA921" s="70" t="s">
        <v>2773</v>
      </c>
      <c r="DB921" s="288" t="s">
        <v>2744</v>
      </c>
      <c r="DC921" s="75" t="s">
        <v>149</v>
      </c>
      <c r="DD921" s="128" t="s">
        <v>2736</v>
      </c>
      <c r="DE921" s="949" t="s">
        <v>210</v>
      </c>
    </row>
    <row r="922" spans="1:109" ht="27">
      <c r="A922" s="49"/>
      <c r="B922" s="59">
        <f t="shared" ca="1" si="14"/>
        <v>914</v>
      </c>
      <c r="C922" s="115" t="s">
        <v>7068</v>
      </c>
      <c r="D922" s="844" t="s">
        <v>7079</v>
      </c>
      <c r="E922" s="73" t="s">
        <v>7080</v>
      </c>
      <c r="F922" s="76" t="s">
        <v>132</v>
      </c>
      <c r="G922" s="77" t="s">
        <v>132</v>
      </c>
      <c r="H922" s="27">
        <v>38718</v>
      </c>
      <c r="I922" s="73" t="s">
        <v>477</v>
      </c>
      <c r="J922" s="52" t="s">
        <v>7071</v>
      </c>
      <c r="K922" s="70" t="s">
        <v>479</v>
      </c>
      <c r="L922" s="126"/>
      <c r="M922" s="164" t="s">
        <v>2727</v>
      </c>
      <c r="N922" s="73" t="s">
        <v>7072</v>
      </c>
      <c r="O922" s="52" t="s">
        <v>7081</v>
      </c>
      <c r="P922" s="52" t="s">
        <v>3460</v>
      </c>
      <c r="Q922" s="126"/>
      <c r="R922" s="165">
        <v>0</v>
      </c>
      <c r="S922" s="153">
        <v>1</v>
      </c>
      <c r="T922" s="815" t="s">
        <v>3225</v>
      </c>
      <c r="U922" s="152" t="s">
        <v>7078</v>
      </c>
      <c r="V922" s="815"/>
      <c r="W922" s="152"/>
      <c r="X922" s="119"/>
      <c r="Y922" s="152"/>
      <c r="Z922" s="119"/>
      <c r="AA922" s="152"/>
      <c r="AB922" s="119"/>
      <c r="AC922" s="152"/>
      <c r="AD922" s="119"/>
      <c r="AE922" s="152"/>
      <c r="AF922" s="119"/>
      <c r="AG922" s="152"/>
      <c r="AH922" s="119"/>
      <c r="AI922" s="152"/>
      <c r="AJ922" s="119"/>
      <c r="AK922" s="152"/>
      <c r="AL922" s="119"/>
      <c r="AM922" s="152"/>
      <c r="AN922" s="153">
        <v>0</v>
      </c>
      <c r="AO922" s="154">
        <v>0</v>
      </c>
      <c r="AP922" s="30">
        <v>0</v>
      </c>
      <c r="AQ922" s="56">
        <v>0</v>
      </c>
      <c r="AR922" s="31">
        <v>0</v>
      </c>
      <c r="AS922" s="53">
        <v>0</v>
      </c>
      <c r="AT922" s="28">
        <v>0</v>
      </c>
      <c r="AU922" s="31">
        <v>0</v>
      </c>
      <c r="AV922" s="131">
        <v>0</v>
      </c>
      <c r="AW922" s="28">
        <v>1</v>
      </c>
      <c r="AX922" s="31">
        <v>0</v>
      </c>
      <c r="AY922" s="131">
        <v>0</v>
      </c>
      <c r="AZ922" s="28">
        <v>0</v>
      </c>
      <c r="BA922" s="31">
        <v>0</v>
      </c>
      <c r="BB922" s="131">
        <v>0</v>
      </c>
      <c r="BC922" s="28">
        <v>0</v>
      </c>
      <c r="BD922" s="31">
        <v>0</v>
      </c>
      <c r="BE922" s="131">
        <v>0</v>
      </c>
      <c r="BF922" s="29">
        <v>1</v>
      </c>
      <c r="BG922" s="31">
        <v>0</v>
      </c>
      <c r="BH922" s="31">
        <v>0</v>
      </c>
      <c r="BI922" s="165">
        <v>0.5</v>
      </c>
      <c r="BJ922" s="143">
        <v>1</v>
      </c>
      <c r="BK922" s="154">
        <v>0</v>
      </c>
      <c r="BL922" s="153">
        <v>0</v>
      </c>
      <c r="BM922" s="148">
        <v>0</v>
      </c>
      <c r="BN922" s="146">
        <v>0</v>
      </c>
      <c r="BO922" s="148">
        <v>0</v>
      </c>
      <c r="BP922" s="146">
        <v>0</v>
      </c>
      <c r="BQ922" s="148">
        <v>0</v>
      </c>
      <c r="BR922" s="146">
        <v>0</v>
      </c>
      <c r="BS922" s="148">
        <v>0</v>
      </c>
      <c r="BT922" s="155">
        <v>0</v>
      </c>
      <c r="BU922" s="154">
        <v>0</v>
      </c>
      <c r="BV922" s="153">
        <v>0</v>
      </c>
      <c r="BW922" s="146">
        <v>0</v>
      </c>
      <c r="BX922" s="146">
        <v>0</v>
      </c>
      <c r="BY922" s="284" t="s">
        <v>132</v>
      </c>
      <c r="BZ922" s="153">
        <v>0</v>
      </c>
      <c r="CA922" s="146">
        <v>0</v>
      </c>
      <c r="CB922" s="146">
        <v>0</v>
      </c>
      <c r="CC922" s="146">
        <v>0</v>
      </c>
      <c r="CD922" s="153">
        <v>0</v>
      </c>
      <c r="CE922" s="146">
        <v>0</v>
      </c>
      <c r="CF922" s="146">
        <v>0</v>
      </c>
      <c r="CG922" s="146">
        <v>0</v>
      </c>
      <c r="CH922" s="125" t="s">
        <v>132</v>
      </c>
      <c r="CI922" s="146"/>
      <c r="CJ922" s="148"/>
      <c r="CK922" s="154"/>
      <c r="CL922" s="153">
        <v>0</v>
      </c>
      <c r="CM922" s="146">
        <v>0</v>
      </c>
      <c r="CN922" s="146">
        <v>0</v>
      </c>
      <c r="CO922" s="125" t="s">
        <v>132</v>
      </c>
      <c r="CP922" s="285"/>
      <c r="CQ922" s="286" t="s">
        <v>132</v>
      </c>
      <c r="CR922" s="125" t="s">
        <v>132</v>
      </c>
      <c r="CS922" s="126"/>
      <c r="CT922" s="125" t="s">
        <v>132</v>
      </c>
      <c r="CU922" s="148"/>
      <c r="CV922" s="148"/>
      <c r="CW922" s="285" t="s">
        <v>132</v>
      </c>
      <c r="CX922" s="287" t="s">
        <v>132</v>
      </c>
      <c r="CY922" s="287" t="s">
        <v>132</v>
      </c>
      <c r="CZ922" s="287" t="s">
        <v>132</v>
      </c>
      <c r="DA922" s="70"/>
      <c r="DB922" s="288" t="s">
        <v>2744</v>
      </c>
      <c r="DC922" s="75" t="s">
        <v>149</v>
      </c>
      <c r="DD922" s="128" t="s">
        <v>2736</v>
      </c>
      <c r="DE922" s="949" t="s">
        <v>210</v>
      </c>
    </row>
    <row r="923" spans="1:109" ht="27">
      <c r="A923" s="49"/>
      <c r="B923" s="59">
        <f t="shared" ca="1" si="14"/>
        <v>915</v>
      </c>
      <c r="C923" s="115" t="s">
        <v>7068</v>
      </c>
      <c r="D923" s="844" t="s">
        <v>7082</v>
      </c>
      <c r="E923" s="73" t="s">
        <v>7083</v>
      </c>
      <c r="F923" s="76" t="s">
        <v>132</v>
      </c>
      <c r="G923" s="77" t="s">
        <v>132</v>
      </c>
      <c r="H923" s="27">
        <v>38718</v>
      </c>
      <c r="I923" s="73" t="s">
        <v>477</v>
      </c>
      <c r="J923" s="52" t="s">
        <v>7071</v>
      </c>
      <c r="K923" s="70" t="s">
        <v>479</v>
      </c>
      <c r="L923" s="126"/>
      <c r="M923" s="164" t="s">
        <v>2727</v>
      </c>
      <c r="N923" s="73" t="s">
        <v>7072</v>
      </c>
      <c r="O923" s="52" t="s">
        <v>7084</v>
      </c>
      <c r="P923" s="52" t="s">
        <v>3460</v>
      </c>
      <c r="Q923" s="126"/>
      <c r="R923" s="165">
        <v>0</v>
      </c>
      <c r="S923" s="153">
        <v>1</v>
      </c>
      <c r="T923" s="815" t="s">
        <v>3225</v>
      </c>
      <c r="U923" s="152" t="s">
        <v>7085</v>
      </c>
      <c r="V923" s="815"/>
      <c r="W923" s="152"/>
      <c r="X923" s="119"/>
      <c r="Y923" s="152"/>
      <c r="Z923" s="119"/>
      <c r="AA923" s="152"/>
      <c r="AB923" s="119"/>
      <c r="AC923" s="152"/>
      <c r="AD923" s="119"/>
      <c r="AE923" s="152"/>
      <c r="AF923" s="119"/>
      <c r="AG923" s="152"/>
      <c r="AH923" s="119"/>
      <c r="AI923" s="152"/>
      <c r="AJ923" s="119"/>
      <c r="AK923" s="152"/>
      <c r="AL923" s="119"/>
      <c r="AM923" s="152"/>
      <c r="AN923" s="153">
        <v>0</v>
      </c>
      <c r="AO923" s="154">
        <v>0</v>
      </c>
      <c r="AP923" s="30">
        <v>0</v>
      </c>
      <c r="AQ923" s="56">
        <v>0</v>
      </c>
      <c r="AR923" s="31">
        <v>0</v>
      </c>
      <c r="AS923" s="53">
        <v>4</v>
      </c>
      <c r="AT923" s="28">
        <v>0</v>
      </c>
      <c r="AU923" s="31">
        <v>0</v>
      </c>
      <c r="AV923" s="131">
        <v>0</v>
      </c>
      <c r="AW923" s="28">
        <v>3</v>
      </c>
      <c r="AX923" s="31">
        <v>0</v>
      </c>
      <c r="AY923" s="131">
        <v>0</v>
      </c>
      <c r="AZ923" s="28">
        <v>0</v>
      </c>
      <c r="BA923" s="31">
        <v>0</v>
      </c>
      <c r="BB923" s="131">
        <v>0</v>
      </c>
      <c r="BC923" s="28">
        <v>0</v>
      </c>
      <c r="BD923" s="31">
        <v>0</v>
      </c>
      <c r="BE923" s="131">
        <v>0</v>
      </c>
      <c r="BF923" s="29">
        <v>2</v>
      </c>
      <c r="BG923" s="31">
        <v>0</v>
      </c>
      <c r="BH923" s="31">
        <v>0</v>
      </c>
      <c r="BI923" s="165">
        <v>5</v>
      </c>
      <c r="BJ923" s="143">
        <v>14</v>
      </c>
      <c r="BK923" s="154">
        <v>0</v>
      </c>
      <c r="BL923" s="153">
        <v>0</v>
      </c>
      <c r="BM923" s="148">
        <v>0</v>
      </c>
      <c r="BN923" s="146">
        <v>0</v>
      </c>
      <c r="BO923" s="148">
        <v>0</v>
      </c>
      <c r="BP923" s="146">
        <v>0</v>
      </c>
      <c r="BQ923" s="148">
        <v>0</v>
      </c>
      <c r="BR923" s="146">
        <v>0</v>
      </c>
      <c r="BS923" s="148">
        <v>0</v>
      </c>
      <c r="BT923" s="155">
        <v>0</v>
      </c>
      <c r="BU923" s="154">
        <v>0</v>
      </c>
      <c r="BV923" s="153">
        <v>0</v>
      </c>
      <c r="BW923" s="146">
        <v>13</v>
      </c>
      <c r="BX923" s="146">
        <v>11</v>
      </c>
      <c r="BY923" s="284" t="s">
        <v>132</v>
      </c>
      <c r="BZ923" s="153">
        <v>0</v>
      </c>
      <c r="CA923" s="146">
        <v>0</v>
      </c>
      <c r="CB923" s="146">
        <v>0</v>
      </c>
      <c r="CC923" s="146">
        <v>0</v>
      </c>
      <c r="CD923" s="153">
        <v>0</v>
      </c>
      <c r="CE923" s="146">
        <v>0</v>
      </c>
      <c r="CF923" s="146">
        <v>0</v>
      </c>
      <c r="CG923" s="146">
        <v>0</v>
      </c>
      <c r="CH923" s="125" t="s">
        <v>132</v>
      </c>
      <c r="CI923" s="146"/>
      <c r="CJ923" s="148"/>
      <c r="CK923" s="154"/>
      <c r="CL923" s="153">
        <v>0</v>
      </c>
      <c r="CM923" s="146">
        <v>0</v>
      </c>
      <c r="CN923" s="146">
        <v>0</v>
      </c>
      <c r="CO923" s="125" t="s">
        <v>132</v>
      </c>
      <c r="CP923" s="285"/>
      <c r="CQ923" s="286" t="s">
        <v>132</v>
      </c>
      <c r="CR923" s="125" t="s">
        <v>132</v>
      </c>
      <c r="CS923" s="126"/>
      <c r="CT923" s="125" t="s">
        <v>132</v>
      </c>
      <c r="CU923" s="148"/>
      <c r="CV923" s="148"/>
      <c r="CW923" s="285" t="s">
        <v>132</v>
      </c>
      <c r="CX923" s="287" t="s">
        <v>132</v>
      </c>
      <c r="CY923" s="287" t="s">
        <v>132</v>
      </c>
      <c r="CZ923" s="287" t="s">
        <v>132</v>
      </c>
      <c r="DA923" s="70"/>
      <c r="DB923" s="288" t="s">
        <v>2744</v>
      </c>
      <c r="DC923" s="75" t="s">
        <v>149</v>
      </c>
      <c r="DD923" s="128" t="s">
        <v>2736</v>
      </c>
      <c r="DE923" s="949" t="s">
        <v>210</v>
      </c>
    </row>
    <row r="924" spans="1:109">
      <c r="A924" s="49"/>
      <c r="B924" s="59">
        <f t="shared" ca="1" si="14"/>
        <v>916</v>
      </c>
      <c r="C924" s="115" t="s">
        <v>344</v>
      </c>
      <c r="D924" s="844" t="s">
        <v>7086</v>
      </c>
      <c r="E924" s="73" t="s">
        <v>7087</v>
      </c>
      <c r="F924" s="76" t="s">
        <v>132</v>
      </c>
      <c r="G924" s="77" t="s">
        <v>132</v>
      </c>
      <c r="H924" s="27">
        <v>38047</v>
      </c>
      <c r="I924" s="73" t="s">
        <v>477</v>
      </c>
      <c r="J924" s="52" t="s">
        <v>7088</v>
      </c>
      <c r="K924" s="70" t="s">
        <v>479</v>
      </c>
      <c r="L924" s="126"/>
      <c r="M924" s="164" t="s">
        <v>132</v>
      </c>
      <c r="N924" s="73" t="s">
        <v>7089</v>
      </c>
      <c r="O924" s="52" t="s">
        <v>7090</v>
      </c>
      <c r="P924" s="70" t="s">
        <v>3595</v>
      </c>
      <c r="Q924" s="126" t="s">
        <v>7091</v>
      </c>
      <c r="R924" s="165">
        <v>0</v>
      </c>
      <c r="S924" s="153">
        <v>0</v>
      </c>
      <c r="T924" s="815"/>
      <c r="U924" s="274"/>
      <c r="V924" s="815"/>
      <c r="W924" s="274"/>
      <c r="X924" s="119"/>
      <c r="Y924" s="274"/>
      <c r="Z924" s="119"/>
      <c r="AA924" s="274"/>
      <c r="AB924" s="119"/>
      <c r="AC924" s="274"/>
      <c r="AD924" s="119"/>
      <c r="AE924" s="274"/>
      <c r="AF924" s="119"/>
      <c r="AG924" s="274"/>
      <c r="AH924" s="119"/>
      <c r="AI924" s="274"/>
      <c r="AJ924" s="119"/>
      <c r="AK924" s="274"/>
      <c r="AL924" s="119"/>
      <c r="AM924" s="274"/>
      <c r="AN924" s="153">
        <v>0</v>
      </c>
      <c r="AO924" s="280">
        <v>0</v>
      </c>
      <c r="AP924" s="30">
        <v>0</v>
      </c>
      <c r="AQ924" s="56">
        <v>0</v>
      </c>
      <c r="AR924" s="31">
        <v>1</v>
      </c>
      <c r="AS924" s="53">
        <v>0</v>
      </c>
      <c r="AT924" s="28">
        <v>0</v>
      </c>
      <c r="AU924" s="31">
        <v>0</v>
      </c>
      <c r="AV924" s="131">
        <v>0</v>
      </c>
      <c r="AW924" s="28">
        <v>0</v>
      </c>
      <c r="AX924" s="31">
        <v>2</v>
      </c>
      <c r="AY924" s="131">
        <v>2</v>
      </c>
      <c r="AZ924" s="28">
        <v>0</v>
      </c>
      <c r="BA924" s="31">
        <v>0</v>
      </c>
      <c r="BB924" s="131">
        <v>0</v>
      </c>
      <c r="BC924" s="28">
        <v>0</v>
      </c>
      <c r="BD924" s="31">
        <v>0</v>
      </c>
      <c r="BE924" s="131">
        <v>0</v>
      </c>
      <c r="BF924" s="29">
        <v>0</v>
      </c>
      <c r="BG924" s="31">
        <v>3</v>
      </c>
      <c r="BH924" s="31">
        <v>3</v>
      </c>
      <c r="BI924" s="165">
        <v>0.25</v>
      </c>
      <c r="BJ924" s="283">
        <v>6</v>
      </c>
      <c r="BK924" s="154">
        <v>0</v>
      </c>
      <c r="BL924" s="153">
        <v>0</v>
      </c>
      <c r="BM924" s="148">
        <v>0</v>
      </c>
      <c r="BN924" s="148">
        <v>0</v>
      </c>
      <c r="BO924" s="148">
        <v>0</v>
      </c>
      <c r="BP924" s="148">
        <v>0</v>
      </c>
      <c r="BQ924" s="148">
        <v>0</v>
      </c>
      <c r="BR924" s="148">
        <v>0</v>
      </c>
      <c r="BS924" s="148">
        <v>0</v>
      </c>
      <c r="BT924" s="148">
        <v>0</v>
      </c>
      <c r="BU924" s="154">
        <v>0</v>
      </c>
      <c r="BV924" s="153">
        <v>0</v>
      </c>
      <c r="BW924" s="146">
        <v>0</v>
      </c>
      <c r="BX924" s="283">
        <v>0</v>
      </c>
      <c r="BY924" s="284" t="s">
        <v>132</v>
      </c>
      <c r="BZ924" s="153">
        <v>0</v>
      </c>
      <c r="CA924" s="146">
        <v>0</v>
      </c>
      <c r="CB924" s="146">
        <v>0</v>
      </c>
      <c r="CC924" s="146">
        <v>0</v>
      </c>
      <c r="CD924" s="153">
        <v>0</v>
      </c>
      <c r="CE924" s="146">
        <v>0</v>
      </c>
      <c r="CF924" s="146">
        <v>0</v>
      </c>
      <c r="CG924" s="146">
        <v>0</v>
      </c>
      <c r="CH924" s="125" t="s">
        <v>132</v>
      </c>
      <c r="CI924" s="146"/>
      <c r="CJ924" s="283"/>
      <c r="CK924" s="154"/>
      <c r="CL924" s="153">
        <v>0</v>
      </c>
      <c r="CM924" s="146">
        <v>0</v>
      </c>
      <c r="CN924" s="146">
        <v>0</v>
      </c>
      <c r="CO924" s="125" t="s">
        <v>132</v>
      </c>
      <c r="CP924" s="285"/>
      <c r="CQ924" s="286" t="s">
        <v>132</v>
      </c>
      <c r="CR924" s="125" t="s">
        <v>132</v>
      </c>
      <c r="CS924" s="126"/>
      <c r="CT924" s="125" t="s">
        <v>132</v>
      </c>
      <c r="CU924" s="148"/>
      <c r="CV924" s="148"/>
      <c r="CW924" s="285" t="s">
        <v>132</v>
      </c>
      <c r="CX924" s="287" t="s">
        <v>132</v>
      </c>
      <c r="CY924" s="287" t="s">
        <v>132</v>
      </c>
      <c r="CZ924" s="287" t="s">
        <v>132</v>
      </c>
      <c r="DA924" s="70"/>
      <c r="DB924" s="288" t="s">
        <v>2744</v>
      </c>
      <c r="DC924" s="75" t="s">
        <v>149</v>
      </c>
      <c r="DD924" s="128" t="s">
        <v>2735</v>
      </c>
      <c r="DE924" s="949" t="s">
        <v>156</v>
      </c>
    </row>
    <row r="925" spans="1:109">
      <c r="A925" s="49"/>
      <c r="B925" s="59">
        <f t="shared" ca="1" si="14"/>
        <v>917</v>
      </c>
      <c r="C925" s="115" t="s">
        <v>344</v>
      </c>
      <c r="D925" s="844" t="s">
        <v>7092</v>
      </c>
      <c r="E925" s="73" t="s">
        <v>7093</v>
      </c>
      <c r="F925" s="76" t="s">
        <v>132</v>
      </c>
      <c r="G925" s="77" t="s">
        <v>132</v>
      </c>
      <c r="H925" s="27">
        <v>38047</v>
      </c>
      <c r="I925" s="73" t="s">
        <v>477</v>
      </c>
      <c r="J925" s="52" t="s">
        <v>7088</v>
      </c>
      <c r="K925" s="70" t="s">
        <v>479</v>
      </c>
      <c r="L925" s="126"/>
      <c r="M925" s="164" t="s">
        <v>132</v>
      </c>
      <c r="N925" s="73" t="s">
        <v>7089</v>
      </c>
      <c r="O925" s="52" t="s">
        <v>7094</v>
      </c>
      <c r="P925" s="70" t="s">
        <v>3595</v>
      </c>
      <c r="Q925" s="126" t="s">
        <v>7095</v>
      </c>
      <c r="R925" s="165">
        <v>0</v>
      </c>
      <c r="S925" s="153">
        <v>0</v>
      </c>
      <c r="T925" s="815"/>
      <c r="U925" s="152"/>
      <c r="V925" s="815"/>
      <c r="W925" s="152"/>
      <c r="X925" s="119"/>
      <c r="Y925" s="152"/>
      <c r="Z925" s="119"/>
      <c r="AA925" s="152"/>
      <c r="AB925" s="119"/>
      <c r="AC925" s="152"/>
      <c r="AD925" s="119"/>
      <c r="AE925" s="152"/>
      <c r="AF925" s="119"/>
      <c r="AG925" s="152"/>
      <c r="AH925" s="119"/>
      <c r="AI925" s="152"/>
      <c r="AJ925" s="119"/>
      <c r="AK925" s="152"/>
      <c r="AL925" s="119"/>
      <c r="AM925" s="152"/>
      <c r="AN925" s="153">
        <v>0</v>
      </c>
      <c r="AO925" s="280">
        <v>0</v>
      </c>
      <c r="AP925" s="30">
        <v>0</v>
      </c>
      <c r="AQ925" s="56">
        <v>0</v>
      </c>
      <c r="AR925" s="31">
        <v>1</v>
      </c>
      <c r="AS925" s="53">
        <v>0</v>
      </c>
      <c r="AT925" s="28">
        <v>0</v>
      </c>
      <c r="AU925" s="31">
        <v>0</v>
      </c>
      <c r="AV925" s="131">
        <v>0</v>
      </c>
      <c r="AW925" s="28">
        <v>0</v>
      </c>
      <c r="AX925" s="31">
        <v>2</v>
      </c>
      <c r="AY925" s="131">
        <v>2</v>
      </c>
      <c r="AZ925" s="28">
        <v>0</v>
      </c>
      <c r="BA925" s="31">
        <v>0</v>
      </c>
      <c r="BB925" s="131">
        <v>0</v>
      </c>
      <c r="BC925" s="28">
        <v>0</v>
      </c>
      <c r="BD925" s="31">
        <v>0</v>
      </c>
      <c r="BE925" s="131">
        <v>0</v>
      </c>
      <c r="BF925" s="29">
        <v>0</v>
      </c>
      <c r="BG925" s="31">
        <v>3</v>
      </c>
      <c r="BH925" s="31">
        <v>3</v>
      </c>
      <c r="BI925" s="165">
        <v>0.5</v>
      </c>
      <c r="BJ925" s="143">
        <v>9</v>
      </c>
      <c r="BK925" s="154">
        <v>0</v>
      </c>
      <c r="BL925" s="153">
        <v>0</v>
      </c>
      <c r="BM925" s="148">
        <v>0</v>
      </c>
      <c r="BN925" s="148">
        <v>0</v>
      </c>
      <c r="BO925" s="148">
        <v>0</v>
      </c>
      <c r="BP925" s="148">
        <v>0</v>
      </c>
      <c r="BQ925" s="148">
        <v>0</v>
      </c>
      <c r="BR925" s="148">
        <v>0</v>
      </c>
      <c r="BS925" s="148">
        <v>0</v>
      </c>
      <c r="BT925" s="148">
        <v>0</v>
      </c>
      <c r="BU925" s="154">
        <v>0</v>
      </c>
      <c r="BV925" s="153">
        <v>0</v>
      </c>
      <c r="BW925" s="146">
        <v>0</v>
      </c>
      <c r="BX925" s="146">
        <v>0</v>
      </c>
      <c r="BY925" s="284" t="s">
        <v>132</v>
      </c>
      <c r="BZ925" s="153">
        <v>0</v>
      </c>
      <c r="CA925" s="146">
        <v>0</v>
      </c>
      <c r="CB925" s="146">
        <v>0</v>
      </c>
      <c r="CC925" s="146">
        <v>0</v>
      </c>
      <c r="CD925" s="153">
        <v>0</v>
      </c>
      <c r="CE925" s="146">
        <v>0</v>
      </c>
      <c r="CF925" s="146">
        <v>0</v>
      </c>
      <c r="CG925" s="146">
        <v>0</v>
      </c>
      <c r="CH925" s="125" t="s">
        <v>132</v>
      </c>
      <c r="CI925" s="146"/>
      <c r="CJ925" s="148"/>
      <c r="CK925" s="154"/>
      <c r="CL925" s="153">
        <v>0</v>
      </c>
      <c r="CM925" s="146">
        <v>0</v>
      </c>
      <c r="CN925" s="146">
        <v>0</v>
      </c>
      <c r="CO925" s="125" t="s">
        <v>132</v>
      </c>
      <c r="CP925" s="285"/>
      <c r="CQ925" s="286" t="s">
        <v>132</v>
      </c>
      <c r="CR925" s="125" t="s">
        <v>132</v>
      </c>
      <c r="CS925" s="126"/>
      <c r="CT925" s="125" t="s">
        <v>132</v>
      </c>
      <c r="CU925" s="148"/>
      <c r="CV925" s="148"/>
      <c r="CW925" s="285" t="s">
        <v>132</v>
      </c>
      <c r="CX925" s="287" t="s">
        <v>132</v>
      </c>
      <c r="CY925" s="287" t="s">
        <v>132</v>
      </c>
      <c r="CZ925" s="287" t="s">
        <v>132</v>
      </c>
      <c r="DA925" s="70"/>
      <c r="DB925" s="288" t="s">
        <v>2744</v>
      </c>
      <c r="DC925" s="75" t="s">
        <v>149</v>
      </c>
      <c r="DD925" s="128" t="s">
        <v>2735</v>
      </c>
      <c r="DE925" s="949" t="s">
        <v>156</v>
      </c>
    </row>
    <row r="926" spans="1:109">
      <c r="A926" s="49"/>
      <c r="B926" s="59">
        <f t="shared" ca="1" si="14"/>
        <v>918</v>
      </c>
      <c r="C926" s="115" t="s">
        <v>344</v>
      </c>
      <c r="D926" s="844" t="s">
        <v>7096</v>
      </c>
      <c r="E926" s="73" t="s">
        <v>7097</v>
      </c>
      <c r="F926" s="76" t="s">
        <v>132</v>
      </c>
      <c r="G926" s="77" t="s">
        <v>132</v>
      </c>
      <c r="H926" s="27">
        <v>38047</v>
      </c>
      <c r="I926" s="73" t="s">
        <v>477</v>
      </c>
      <c r="J926" s="52" t="s">
        <v>7088</v>
      </c>
      <c r="K926" s="70" t="s">
        <v>479</v>
      </c>
      <c r="L926" s="126"/>
      <c r="M926" s="164" t="s">
        <v>132</v>
      </c>
      <c r="N926" s="73" t="s">
        <v>7089</v>
      </c>
      <c r="O926" s="52" t="s">
        <v>7098</v>
      </c>
      <c r="P926" s="70" t="s">
        <v>3595</v>
      </c>
      <c r="Q926" s="126" t="s">
        <v>7095</v>
      </c>
      <c r="R926" s="165">
        <v>0</v>
      </c>
      <c r="S926" s="153">
        <v>0</v>
      </c>
      <c r="T926" s="815"/>
      <c r="U926" s="152"/>
      <c r="V926" s="815"/>
      <c r="W926" s="152"/>
      <c r="X926" s="119"/>
      <c r="Y926" s="152"/>
      <c r="Z926" s="119"/>
      <c r="AA926" s="152"/>
      <c r="AB926" s="119"/>
      <c r="AC926" s="152"/>
      <c r="AD926" s="119"/>
      <c r="AE926" s="152"/>
      <c r="AF926" s="119"/>
      <c r="AG926" s="152"/>
      <c r="AH926" s="119"/>
      <c r="AI926" s="152"/>
      <c r="AJ926" s="119"/>
      <c r="AK926" s="152"/>
      <c r="AL926" s="119"/>
      <c r="AM926" s="152"/>
      <c r="AN926" s="153">
        <v>0</v>
      </c>
      <c r="AO926" s="154">
        <v>0</v>
      </c>
      <c r="AP926" s="30">
        <v>0</v>
      </c>
      <c r="AQ926" s="56">
        <v>0</v>
      </c>
      <c r="AR926" s="31">
        <v>2</v>
      </c>
      <c r="AS926" s="53">
        <v>0</v>
      </c>
      <c r="AT926" s="28">
        <v>0</v>
      </c>
      <c r="AU926" s="31">
        <v>0</v>
      </c>
      <c r="AV926" s="131">
        <v>0</v>
      </c>
      <c r="AW926" s="28">
        <v>0</v>
      </c>
      <c r="AX926" s="31">
        <v>2</v>
      </c>
      <c r="AY926" s="131">
        <v>2</v>
      </c>
      <c r="AZ926" s="28">
        <v>0</v>
      </c>
      <c r="BA926" s="31">
        <v>0</v>
      </c>
      <c r="BB926" s="131">
        <v>0</v>
      </c>
      <c r="BC926" s="28">
        <v>0</v>
      </c>
      <c r="BD926" s="31">
        <v>0</v>
      </c>
      <c r="BE926" s="131">
        <v>0</v>
      </c>
      <c r="BF926" s="29">
        <v>0</v>
      </c>
      <c r="BG926" s="31">
        <v>4</v>
      </c>
      <c r="BH926" s="31">
        <v>4</v>
      </c>
      <c r="BI926" s="165">
        <v>1.25</v>
      </c>
      <c r="BJ926" s="143">
        <v>15</v>
      </c>
      <c r="BK926" s="154">
        <v>0</v>
      </c>
      <c r="BL926" s="153">
        <v>0</v>
      </c>
      <c r="BM926" s="148">
        <v>0</v>
      </c>
      <c r="BN926" s="148">
        <v>0</v>
      </c>
      <c r="BO926" s="148">
        <v>0</v>
      </c>
      <c r="BP926" s="148">
        <v>0</v>
      </c>
      <c r="BQ926" s="148">
        <v>0</v>
      </c>
      <c r="BR926" s="148">
        <v>0</v>
      </c>
      <c r="BS926" s="148">
        <v>0</v>
      </c>
      <c r="BT926" s="148">
        <v>0</v>
      </c>
      <c r="BU926" s="154">
        <v>0</v>
      </c>
      <c r="BV926" s="153">
        <v>0</v>
      </c>
      <c r="BW926" s="146">
        <v>0</v>
      </c>
      <c r="BX926" s="146">
        <v>0</v>
      </c>
      <c r="BY926" s="284" t="s">
        <v>132</v>
      </c>
      <c r="BZ926" s="153">
        <v>0</v>
      </c>
      <c r="CA926" s="146">
        <v>0</v>
      </c>
      <c r="CB926" s="146">
        <v>0</v>
      </c>
      <c r="CC926" s="146">
        <v>0</v>
      </c>
      <c r="CD926" s="153">
        <v>0</v>
      </c>
      <c r="CE926" s="146">
        <v>0</v>
      </c>
      <c r="CF926" s="146">
        <v>0</v>
      </c>
      <c r="CG926" s="146">
        <v>0</v>
      </c>
      <c r="CH926" s="125" t="s">
        <v>132</v>
      </c>
      <c r="CI926" s="146"/>
      <c r="CJ926" s="148"/>
      <c r="CK926" s="154"/>
      <c r="CL926" s="153">
        <v>0</v>
      </c>
      <c r="CM926" s="146">
        <v>0</v>
      </c>
      <c r="CN926" s="146">
        <v>0</v>
      </c>
      <c r="CO926" s="125" t="s">
        <v>132</v>
      </c>
      <c r="CP926" s="285"/>
      <c r="CQ926" s="286" t="s">
        <v>132</v>
      </c>
      <c r="CR926" s="125" t="s">
        <v>132</v>
      </c>
      <c r="CS926" s="126"/>
      <c r="CT926" s="125" t="s">
        <v>132</v>
      </c>
      <c r="CU926" s="148"/>
      <c r="CV926" s="148"/>
      <c r="CW926" s="285" t="s">
        <v>132</v>
      </c>
      <c r="CX926" s="287" t="s">
        <v>132</v>
      </c>
      <c r="CY926" s="287" t="s">
        <v>132</v>
      </c>
      <c r="CZ926" s="287" t="s">
        <v>132</v>
      </c>
      <c r="DA926" s="70"/>
      <c r="DB926" s="288" t="s">
        <v>2744</v>
      </c>
      <c r="DC926" s="75" t="s">
        <v>149</v>
      </c>
      <c r="DD926" s="128" t="s">
        <v>2735</v>
      </c>
      <c r="DE926" s="949" t="s">
        <v>156</v>
      </c>
    </row>
    <row r="927" spans="1:109">
      <c r="A927" s="49"/>
      <c r="B927" s="59">
        <f t="shared" ca="1" si="14"/>
        <v>919</v>
      </c>
      <c r="C927" s="115" t="s">
        <v>344</v>
      </c>
      <c r="D927" s="844" t="s">
        <v>7099</v>
      </c>
      <c r="E927" s="73" t="s">
        <v>7100</v>
      </c>
      <c r="F927" s="76" t="s">
        <v>132</v>
      </c>
      <c r="G927" s="77" t="s">
        <v>132</v>
      </c>
      <c r="H927" s="27">
        <v>38047</v>
      </c>
      <c r="I927" s="73" t="s">
        <v>477</v>
      </c>
      <c r="J927" s="52" t="s">
        <v>7088</v>
      </c>
      <c r="K927" s="70" t="s">
        <v>479</v>
      </c>
      <c r="L927" s="126"/>
      <c r="M927" s="164" t="s">
        <v>132</v>
      </c>
      <c r="N927" s="73" t="s">
        <v>7089</v>
      </c>
      <c r="O927" s="52" t="s">
        <v>7101</v>
      </c>
      <c r="P927" s="70" t="s">
        <v>3595</v>
      </c>
      <c r="Q927" s="126" t="s">
        <v>7095</v>
      </c>
      <c r="R927" s="165">
        <v>0</v>
      </c>
      <c r="S927" s="153">
        <v>0</v>
      </c>
      <c r="T927" s="815"/>
      <c r="U927" s="152"/>
      <c r="V927" s="815"/>
      <c r="W927" s="152"/>
      <c r="X927" s="119"/>
      <c r="Y927" s="152"/>
      <c r="Z927" s="119"/>
      <c r="AA927" s="152"/>
      <c r="AB927" s="119"/>
      <c r="AC927" s="152"/>
      <c r="AD927" s="119"/>
      <c r="AE927" s="152"/>
      <c r="AF927" s="119"/>
      <c r="AG927" s="152"/>
      <c r="AH927" s="119"/>
      <c r="AI927" s="152"/>
      <c r="AJ927" s="119"/>
      <c r="AK927" s="152"/>
      <c r="AL927" s="119"/>
      <c r="AM927" s="152"/>
      <c r="AN927" s="153">
        <v>0</v>
      </c>
      <c r="AO927" s="154">
        <v>0</v>
      </c>
      <c r="AP927" s="30">
        <v>0</v>
      </c>
      <c r="AQ927" s="56">
        <v>0</v>
      </c>
      <c r="AR927" s="31">
        <v>1</v>
      </c>
      <c r="AS927" s="53">
        <v>0</v>
      </c>
      <c r="AT927" s="28">
        <v>0</v>
      </c>
      <c r="AU927" s="31">
        <v>0</v>
      </c>
      <c r="AV927" s="131">
        <v>0</v>
      </c>
      <c r="AW927" s="28">
        <v>0</v>
      </c>
      <c r="AX927" s="31">
        <v>1</v>
      </c>
      <c r="AY927" s="131">
        <v>1</v>
      </c>
      <c r="AZ927" s="28">
        <v>0</v>
      </c>
      <c r="BA927" s="31">
        <v>0</v>
      </c>
      <c r="BB927" s="131">
        <v>0</v>
      </c>
      <c r="BC927" s="28">
        <v>0</v>
      </c>
      <c r="BD927" s="31">
        <v>0</v>
      </c>
      <c r="BE927" s="131">
        <v>0</v>
      </c>
      <c r="BF927" s="29">
        <v>0</v>
      </c>
      <c r="BG927" s="31">
        <v>2</v>
      </c>
      <c r="BH927" s="31">
        <v>2</v>
      </c>
      <c r="BI927" s="165">
        <v>0.25</v>
      </c>
      <c r="BJ927" s="143">
        <v>5</v>
      </c>
      <c r="BK927" s="154">
        <v>0</v>
      </c>
      <c r="BL927" s="153">
        <v>0</v>
      </c>
      <c r="BM927" s="148">
        <v>0</v>
      </c>
      <c r="BN927" s="148">
        <v>0</v>
      </c>
      <c r="BO927" s="148">
        <v>0</v>
      </c>
      <c r="BP927" s="148">
        <v>0</v>
      </c>
      <c r="BQ927" s="148">
        <v>0</v>
      </c>
      <c r="BR927" s="148">
        <v>0</v>
      </c>
      <c r="BS927" s="148">
        <v>0</v>
      </c>
      <c r="BT927" s="148">
        <v>0</v>
      </c>
      <c r="BU927" s="154">
        <v>0</v>
      </c>
      <c r="BV927" s="153">
        <v>0</v>
      </c>
      <c r="BW927" s="146">
        <v>0</v>
      </c>
      <c r="BX927" s="146">
        <v>0</v>
      </c>
      <c r="BY927" s="284" t="s">
        <v>132</v>
      </c>
      <c r="BZ927" s="153">
        <v>0</v>
      </c>
      <c r="CA927" s="146">
        <v>0</v>
      </c>
      <c r="CB927" s="146">
        <v>0</v>
      </c>
      <c r="CC927" s="146">
        <v>0</v>
      </c>
      <c r="CD927" s="153">
        <v>0</v>
      </c>
      <c r="CE927" s="146">
        <v>0</v>
      </c>
      <c r="CF927" s="146">
        <v>0</v>
      </c>
      <c r="CG927" s="146">
        <v>0</v>
      </c>
      <c r="CH927" s="125" t="s">
        <v>132</v>
      </c>
      <c r="CI927" s="146"/>
      <c r="CJ927" s="148"/>
      <c r="CK927" s="154"/>
      <c r="CL927" s="153">
        <v>0</v>
      </c>
      <c r="CM927" s="146">
        <v>0</v>
      </c>
      <c r="CN927" s="146">
        <v>0</v>
      </c>
      <c r="CO927" s="125" t="s">
        <v>132</v>
      </c>
      <c r="CP927" s="285"/>
      <c r="CQ927" s="286" t="s">
        <v>132</v>
      </c>
      <c r="CR927" s="125" t="s">
        <v>132</v>
      </c>
      <c r="CS927" s="126"/>
      <c r="CT927" s="125" t="s">
        <v>132</v>
      </c>
      <c r="CU927" s="148"/>
      <c r="CV927" s="148"/>
      <c r="CW927" s="285" t="s">
        <v>132</v>
      </c>
      <c r="CX927" s="287" t="s">
        <v>132</v>
      </c>
      <c r="CY927" s="287" t="s">
        <v>132</v>
      </c>
      <c r="CZ927" s="287" t="s">
        <v>132</v>
      </c>
      <c r="DA927" s="70"/>
      <c r="DB927" s="288" t="s">
        <v>2744</v>
      </c>
      <c r="DC927" s="75" t="s">
        <v>149</v>
      </c>
      <c r="DD927" s="128" t="s">
        <v>2735</v>
      </c>
      <c r="DE927" s="949" t="s">
        <v>156</v>
      </c>
    </row>
    <row r="928" spans="1:109">
      <c r="A928" s="49"/>
      <c r="B928" s="59">
        <f t="shared" ca="1" si="14"/>
        <v>920</v>
      </c>
      <c r="C928" s="115" t="s">
        <v>344</v>
      </c>
      <c r="D928" s="844" t="s">
        <v>7102</v>
      </c>
      <c r="E928" s="73" t="s">
        <v>7103</v>
      </c>
      <c r="F928" s="76" t="s">
        <v>132</v>
      </c>
      <c r="G928" s="77" t="s">
        <v>132</v>
      </c>
      <c r="H928" s="27">
        <v>38047</v>
      </c>
      <c r="I928" s="73" t="s">
        <v>477</v>
      </c>
      <c r="J928" s="52" t="s">
        <v>7088</v>
      </c>
      <c r="K928" s="70" t="s">
        <v>479</v>
      </c>
      <c r="L928" s="126"/>
      <c r="M928" s="164" t="s">
        <v>132</v>
      </c>
      <c r="N928" s="73" t="s">
        <v>7089</v>
      </c>
      <c r="O928" s="52" t="s">
        <v>7104</v>
      </c>
      <c r="P928" s="70" t="s">
        <v>3595</v>
      </c>
      <c r="Q928" s="126" t="s">
        <v>7095</v>
      </c>
      <c r="R928" s="165">
        <v>0</v>
      </c>
      <c r="S928" s="153">
        <v>0</v>
      </c>
      <c r="T928" s="815"/>
      <c r="U928" s="152"/>
      <c r="V928" s="815"/>
      <c r="W928" s="152"/>
      <c r="X928" s="119"/>
      <c r="Y928" s="152"/>
      <c r="Z928" s="119"/>
      <c r="AA928" s="152"/>
      <c r="AB928" s="119"/>
      <c r="AC928" s="152"/>
      <c r="AD928" s="119"/>
      <c r="AE928" s="152"/>
      <c r="AF928" s="119"/>
      <c r="AG928" s="152"/>
      <c r="AH928" s="119"/>
      <c r="AI928" s="152"/>
      <c r="AJ928" s="119"/>
      <c r="AK928" s="152"/>
      <c r="AL928" s="119"/>
      <c r="AM928" s="152"/>
      <c r="AN928" s="153">
        <v>0</v>
      </c>
      <c r="AO928" s="154">
        <v>0</v>
      </c>
      <c r="AP928" s="30">
        <v>0</v>
      </c>
      <c r="AQ928" s="56">
        <v>0</v>
      </c>
      <c r="AR928" s="31">
        <v>1</v>
      </c>
      <c r="AS928" s="53">
        <v>0</v>
      </c>
      <c r="AT928" s="28">
        <v>0</v>
      </c>
      <c r="AU928" s="31">
        <v>0</v>
      </c>
      <c r="AV928" s="131">
        <v>0</v>
      </c>
      <c r="AW928" s="28">
        <v>0</v>
      </c>
      <c r="AX928" s="31">
        <v>2</v>
      </c>
      <c r="AY928" s="131">
        <v>2</v>
      </c>
      <c r="AZ928" s="28">
        <v>0</v>
      </c>
      <c r="BA928" s="31">
        <v>0</v>
      </c>
      <c r="BB928" s="131">
        <v>0</v>
      </c>
      <c r="BC928" s="28">
        <v>0</v>
      </c>
      <c r="BD928" s="31">
        <v>0</v>
      </c>
      <c r="BE928" s="131">
        <v>0</v>
      </c>
      <c r="BF928" s="29">
        <v>0</v>
      </c>
      <c r="BG928" s="31">
        <v>3</v>
      </c>
      <c r="BH928" s="31">
        <v>3</v>
      </c>
      <c r="BI928" s="165">
        <v>0.25</v>
      </c>
      <c r="BJ928" s="143">
        <v>6</v>
      </c>
      <c r="BK928" s="154">
        <v>0</v>
      </c>
      <c r="BL928" s="153">
        <v>0</v>
      </c>
      <c r="BM928" s="148">
        <v>0</v>
      </c>
      <c r="BN928" s="148">
        <v>0</v>
      </c>
      <c r="BO928" s="148">
        <v>0</v>
      </c>
      <c r="BP928" s="148">
        <v>0</v>
      </c>
      <c r="BQ928" s="148">
        <v>0</v>
      </c>
      <c r="BR928" s="148">
        <v>0</v>
      </c>
      <c r="BS928" s="148">
        <v>0</v>
      </c>
      <c r="BT928" s="148">
        <v>0</v>
      </c>
      <c r="BU928" s="154">
        <v>0</v>
      </c>
      <c r="BV928" s="153">
        <v>0</v>
      </c>
      <c r="BW928" s="146">
        <v>0</v>
      </c>
      <c r="BX928" s="146">
        <v>0</v>
      </c>
      <c r="BY928" s="284" t="s">
        <v>132</v>
      </c>
      <c r="BZ928" s="153">
        <v>0</v>
      </c>
      <c r="CA928" s="146">
        <v>0</v>
      </c>
      <c r="CB928" s="146">
        <v>0</v>
      </c>
      <c r="CC928" s="146">
        <v>0</v>
      </c>
      <c r="CD928" s="153">
        <v>0</v>
      </c>
      <c r="CE928" s="146">
        <v>0</v>
      </c>
      <c r="CF928" s="146">
        <v>0</v>
      </c>
      <c r="CG928" s="146">
        <v>0</v>
      </c>
      <c r="CH928" s="125" t="s">
        <v>132</v>
      </c>
      <c r="CI928" s="146"/>
      <c r="CJ928" s="148"/>
      <c r="CK928" s="154"/>
      <c r="CL928" s="153">
        <v>0</v>
      </c>
      <c r="CM928" s="146">
        <v>0</v>
      </c>
      <c r="CN928" s="146">
        <v>0</v>
      </c>
      <c r="CO928" s="125" t="s">
        <v>132</v>
      </c>
      <c r="CP928" s="285"/>
      <c r="CQ928" s="286" t="s">
        <v>132</v>
      </c>
      <c r="CR928" s="125" t="s">
        <v>132</v>
      </c>
      <c r="CS928" s="126"/>
      <c r="CT928" s="125" t="s">
        <v>132</v>
      </c>
      <c r="CU928" s="148"/>
      <c r="CV928" s="148"/>
      <c r="CW928" s="285" t="s">
        <v>132</v>
      </c>
      <c r="CX928" s="287" t="s">
        <v>132</v>
      </c>
      <c r="CY928" s="287" t="s">
        <v>132</v>
      </c>
      <c r="CZ928" s="287" t="s">
        <v>132</v>
      </c>
      <c r="DA928" s="70"/>
      <c r="DB928" s="288" t="s">
        <v>2744</v>
      </c>
      <c r="DC928" s="75" t="s">
        <v>149</v>
      </c>
      <c r="DD928" s="128" t="s">
        <v>2735</v>
      </c>
      <c r="DE928" s="949" t="s">
        <v>156</v>
      </c>
    </row>
    <row r="929" spans="1:109">
      <c r="A929" s="49"/>
      <c r="B929" s="59">
        <f t="shared" ca="1" si="14"/>
        <v>921</v>
      </c>
      <c r="C929" s="115" t="s">
        <v>344</v>
      </c>
      <c r="D929" s="844" t="s">
        <v>7105</v>
      </c>
      <c r="E929" s="73" t="s">
        <v>7106</v>
      </c>
      <c r="F929" s="76" t="s">
        <v>132</v>
      </c>
      <c r="G929" s="77" t="s">
        <v>132</v>
      </c>
      <c r="H929" s="27">
        <v>37695</v>
      </c>
      <c r="I929" s="73" t="s">
        <v>477</v>
      </c>
      <c r="J929" s="52" t="s">
        <v>7088</v>
      </c>
      <c r="K929" s="70" t="s">
        <v>479</v>
      </c>
      <c r="L929" s="126"/>
      <c r="M929" s="164" t="s">
        <v>132</v>
      </c>
      <c r="N929" s="73" t="s">
        <v>7089</v>
      </c>
      <c r="O929" s="52" t="s">
        <v>7107</v>
      </c>
      <c r="P929" s="70" t="s">
        <v>3595</v>
      </c>
      <c r="Q929" s="126" t="s">
        <v>7095</v>
      </c>
      <c r="R929" s="165">
        <v>6</v>
      </c>
      <c r="S929" s="153">
        <v>4</v>
      </c>
      <c r="T929" s="815" t="s">
        <v>6757</v>
      </c>
      <c r="U929" s="152">
        <v>14</v>
      </c>
      <c r="V929" s="815" t="s">
        <v>618</v>
      </c>
      <c r="W929" s="152">
        <v>21</v>
      </c>
      <c r="X929" s="119" t="s">
        <v>618</v>
      </c>
      <c r="Y929" s="152">
        <v>8</v>
      </c>
      <c r="Z929" s="119" t="s">
        <v>7108</v>
      </c>
      <c r="AA929" s="152">
        <v>6</v>
      </c>
      <c r="AB929" s="119"/>
      <c r="AC929" s="152"/>
      <c r="AD929" s="119"/>
      <c r="AE929" s="152"/>
      <c r="AF929" s="119"/>
      <c r="AG929" s="152"/>
      <c r="AH929" s="119"/>
      <c r="AI929" s="152"/>
      <c r="AJ929" s="119"/>
      <c r="AK929" s="152"/>
      <c r="AL929" s="119"/>
      <c r="AM929" s="152"/>
      <c r="AN929" s="153">
        <v>0</v>
      </c>
      <c r="AO929" s="154">
        <v>0</v>
      </c>
      <c r="AP929" s="30">
        <v>0</v>
      </c>
      <c r="AQ929" s="56">
        <v>2</v>
      </c>
      <c r="AR929" s="31">
        <v>0</v>
      </c>
      <c r="AS929" s="53">
        <v>0</v>
      </c>
      <c r="AT929" s="28">
        <v>0</v>
      </c>
      <c r="AU929" s="31">
        <v>0</v>
      </c>
      <c r="AV929" s="131">
        <v>0</v>
      </c>
      <c r="AW929" s="28">
        <v>5</v>
      </c>
      <c r="AX929" s="31">
        <v>3</v>
      </c>
      <c r="AY929" s="131">
        <v>3</v>
      </c>
      <c r="AZ929" s="28">
        <v>0</v>
      </c>
      <c r="BA929" s="31">
        <v>0</v>
      </c>
      <c r="BB929" s="131">
        <v>0</v>
      </c>
      <c r="BC929" s="28">
        <v>1</v>
      </c>
      <c r="BD929" s="31">
        <v>0</v>
      </c>
      <c r="BE929" s="131">
        <v>0</v>
      </c>
      <c r="BF929" s="29">
        <v>4</v>
      </c>
      <c r="BG929" s="31">
        <v>0</v>
      </c>
      <c r="BH929" s="31">
        <v>0</v>
      </c>
      <c r="BI929" s="165">
        <v>5</v>
      </c>
      <c r="BJ929" s="143">
        <v>70</v>
      </c>
      <c r="BK929" s="154">
        <v>0</v>
      </c>
      <c r="BL929" s="153">
        <v>0</v>
      </c>
      <c r="BM929" s="148">
        <v>0</v>
      </c>
      <c r="BN929" s="148">
        <v>0</v>
      </c>
      <c r="BO929" s="148">
        <v>0</v>
      </c>
      <c r="BP929" s="148">
        <v>0</v>
      </c>
      <c r="BQ929" s="148">
        <v>0</v>
      </c>
      <c r="BR929" s="148">
        <v>0</v>
      </c>
      <c r="BS929" s="148">
        <v>0</v>
      </c>
      <c r="BT929" s="148">
        <v>0</v>
      </c>
      <c r="BU929" s="154">
        <v>0</v>
      </c>
      <c r="BV929" s="153">
        <v>0</v>
      </c>
      <c r="BW929" s="146">
        <v>0</v>
      </c>
      <c r="BX929" s="146">
        <v>0</v>
      </c>
      <c r="BY929" s="284" t="s">
        <v>132</v>
      </c>
      <c r="BZ929" s="153">
        <v>0</v>
      </c>
      <c r="CA929" s="146">
        <v>0</v>
      </c>
      <c r="CB929" s="146">
        <v>0</v>
      </c>
      <c r="CC929" s="146">
        <v>0</v>
      </c>
      <c r="CD929" s="153">
        <v>0</v>
      </c>
      <c r="CE929" s="146">
        <v>0</v>
      </c>
      <c r="CF929" s="146">
        <v>0</v>
      </c>
      <c r="CG929" s="146">
        <v>0</v>
      </c>
      <c r="CH929" s="125" t="s">
        <v>132</v>
      </c>
      <c r="CI929" s="146"/>
      <c r="CJ929" s="148"/>
      <c r="CK929" s="154"/>
      <c r="CL929" s="153">
        <v>0</v>
      </c>
      <c r="CM929" s="146">
        <v>0</v>
      </c>
      <c r="CN929" s="146">
        <v>0</v>
      </c>
      <c r="CO929" s="125" t="s">
        <v>132</v>
      </c>
      <c r="CP929" s="285"/>
      <c r="CQ929" s="286" t="s">
        <v>132</v>
      </c>
      <c r="CR929" s="125" t="s">
        <v>127</v>
      </c>
      <c r="CS929" s="126" t="s">
        <v>7109</v>
      </c>
      <c r="CT929" s="125" t="s">
        <v>132</v>
      </c>
      <c r="CU929" s="148"/>
      <c r="CV929" s="148"/>
      <c r="CW929" s="285" t="s">
        <v>132</v>
      </c>
      <c r="CX929" s="287" t="s">
        <v>132</v>
      </c>
      <c r="CY929" s="287" t="s">
        <v>132</v>
      </c>
      <c r="CZ929" s="287" t="s">
        <v>132</v>
      </c>
      <c r="DA929" s="70"/>
      <c r="DB929" s="288" t="s">
        <v>2744</v>
      </c>
      <c r="DC929" s="75" t="s">
        <v>149</v>
      </c>
      <c r="DD929" s="128" t="s">
        <v>2735</v>
      </c>
      <c r="DE929" s="949" t="s">
        <v>156</v>
      </c>
    </row>
    <row r="930" spans="1:109">
      <c r="A930" s="49"/>
      <c r="B930" s="59">
        <f t="shared" ca="1" si="14"/>
        <v>922</v>
      </c>
      <c r="C930" s="115" t="s">
        <v>344</v>
      </c>
      <c r="D930" s="844" t="s">
        <v>7110</v>
      </c>
      <c r="E930" s="73" t="s">
        <v>7111</v>
      </c>
      <c r="F930" s="76" t="s">
        <v>132</v>
      </c>
      <c r="G930" s="77" t="s">
        <v>132</v>
      </c>
      <c r="H930" s="27">
        <v>38047</v>
      </c>
      <c r="I930" s="73" t="s">
        <v>477</v>
      </c>
      <c r="J930" s="52" t="s">
        <v>7088</v>
      </c>
      <c r="K930" s="70" t="s">
        <v>479</v>
      </c>
      <c r="L930" s="126"/>
      <c r="M930" s="164" t="s">
        <v>132</v>
      </c>
      <c r="N930" s="73" t="s">
        <v>7089</v>
      </c>
      <c r="O930" s="52" t="s">
        <v>7112</v>
      </c>
      <c r="P930" s="70" t="s">
        <v>3595</v>
      </c>
      <c r="Q930" s="126" t="s">
        <v>7095</v>
      </c>
      <c r="R930" s="165">
        <v>0</v>
      </c>
      <c r="S930" s="153">
        <v>0</v>
      </c>
      <c r="T930" s="815"/>
      <c r="U930" s="152"/>
      <c r="V930" s="815"/>
      <c r="W930" s="152"/>
      <c r="X930" s="119"/>
      <c r="Y930" s="152"/>
      <c r="Z930" s="119"/>
      <c r="AA930" s="152"/>
      <c r="AB930" s="119"/>
      <c r="AC930" s="152"/>
      <c r="AD930" s="119"/>
      <c r="AE930" s="152"/>
      <c r="AF930" s="119"/>
      <c r="AG930" s="152"/>
      <c r="AH930" s="119"/>
      <c r="AI930" s="152"/>
      <c r="AJ930" s="119"/>
      <c r="AK930" s="152"/>
      <c r="AL930" s="119"/>
      <c r="AM930" s="152"/>
      <c r="AN930" s="153">
        <v>0</v>
      </c>
      <c r="AO930" s="154">
        <v>0</v>
      </c>
      <c r="AP930" s="30">
        <v>0</v>
      </c>
      <c r="AQ930" s="56">
        <v>0</v>
      </c>
      <c r="AR930" s="31">
        <v>1</v>
      </c>
      <c r="AS930" s="53">
        <v>0</v>
      </c>
      <c r="AT930" s="28">
        <v>0</v>
      </c>
      <c r="AU930" s="31">
        <v>0</v>
      </c>
      <c r="AV930" s="131">
        <v>0</v>
      </c>
      <c r="AW930" s="28">
        <v>0</v>
      </c>
      <c r="AX930" s="31">
        <v>1</v>
      </c>
      <c r="AY930" s="131">
        <v>1</v>
      </c>
      <c r="AZ930" s="28">
        <v>0</v>
      </c>
      <c r="BA930" s="31">
        <v>0</v>
      </c>
      <c r="BB930" s="131">
        <v>0</v>
      </c>
      <c r="BC930" s="28">
        <v>0</v>
      </c>
      <c r="BD930" s="31">
        <v>0</v>
      </c>
      <c r="BE930" s="131">
        <v>0</v>
      </c>
      <c r="BF930" s="29">
        <v>0</v>
      </c>
      <c r="BG930" s="31">
        <v>1</v>
      </c>
      <c r="BH930" s="31">
        <v>1</v>
      </c>
      <c r="BI930" s="165">
        <v>0.25</v>
      </c>
      <c r="BJ930" s="143">
        <v>5</v>
      </c>
      <c r="BK930" s="154">
        <v>0</v>
      </c>
      <c r="BL930" s="153">
        <v>0</v>
      </c>
      <c r="BM930" s="148">
        <v>0</v>
      </c>
      <c r="BN930" s="148">
        <v>0</v>
      </c>
      <c r="BO930" s="148">
        <v>0</v>
      </c>
      <c r="BP930" s="148">
        <v>0</v>
      </c>
      <c r="BQ930" s="148">
        <v>0</v>
      </c>
      <c r="BR930" s="148">
        <v>0</v>
      </c>
      <c r="BS930" s="148">
        <v>0</v>
      </c>
      <c r="BT930" s="148">
        <v>0</v>
      </c>
      <c r="BU930" s="154">
        <v>0</v>
      </c>
      <c r="BV930" s="153">
        <v>0</v>
      </c>
      <c r="BW930" s="146">
        <v>0</v>
      </c>
      <c r="BX930" s="146">
        <v>0</v>
      </c>
      <c r="BY930" s="284" t="s">
        <v>132</v>
      </c>
      <c r="BZ930" s="153">
        <v>0</v>
      </c>
      <c r="CA930" s="146">
        <v>0</v>
      </c>
      <c r="CB930" s="146">
        <v>0</v>
      </c>
      <c r="CC930" s="146">
        <v>0</v>
      </c>
      <c r="CD930" s="153">
        <v>0</v>
      </c>
      <c r="CE930" s="146">
        <v>0</v>
      </c>
      <c r="CF930" s="146">
        <v>0</v>
      </c>
      <c r="CG930" s="146">
        <v>0</v>
      </c>
      <c r="CH930" s="125" t="s">
        <v>132</v>
      </c>
      <c r="CI930" s="146"/>
      <c r="CJ930" s="148"/>
      <c r="CK930" s="154"/>
      <c r="CL930" s="153">
        <v>0</v>
      </c>
      <c r="CM930" s="146">
        <v>0</v>
      </c>
      <c r="CN930" s="146">
        <v>0</v>
      </c>
      <c r="CO930" s="125" t="s">
        <v>132</v>
      </c>
      <c r="CP930" s="285"/>
      <c r="CQ930" s="286" t="s">
        <v>132</v>
      </c>
      <c r="CR930" s="125" t="s">
        <v>132</v>
      </c>
      <c r="CS930" s="126"/>
      <c r="CT930" s="125" t="s">
        <v>132</v>
      </c>
      <c r="CU930" s="148"/>
      <c r="CV930" s="148"/>
      <c r="CW930" s="285" t="s">
        <v>132</v>
      </c>
      <c r="CX930" s="287" t="s">
        <v>132</v>
      </c>
      <c r="CY930" s="287" t="s">
        <v>132</v>
      </c>
      <c r="CZ930" s="287" t="s">
        <v>132</v>
      </c>
      <c r="DA930" s="70"/>
      <c r="DB930" s="288" t="s">
        <v>2744</v>
      </c>
      <c r="DC930" s="75" t="s">
        <v>149</v>
      </c>
      <c r="DD930" s="128" t="s">
        <v>2735</v>
      </c>
      <c r="DE930" s="949" t="s">
        <v>156</v>
      </c>
    </row>
    <row r="931" spans="1:109" ht="40.5">
      <c r="A931" s="49"/>
      <c r="B931" s="59">
        <f t="shared" ca="1" si="14"/>
        <v>923</v>
      </c>
      <c r="C931" s="115" t="s">
        <v>344</v>
      </c>
      <c r="D931" s="844" t="s">
        <v>7113</v>
      </c>
      <c r="E931" s="73" t="s">
        <v>7114</v>
      </c>
      <c r="F931" s="76" t="s">
        <v>127</v>
      </c>
      <c r="G931" s="77" t="s">
        <v>127</v>
      </c>
      <c r="H931" s="27">
        <v>38047</v>
      </c>
      <c r="I931" s="73" t="s">
        <v>477</v>
      </c>
      <c r="J931" s="52" t="s">
        <v>7088</v>
      </c>
      <c r="K931" s="70" t="s">
        <v>479</v>
      </c>
      <c r="L931" s="126"/>
      <c r="M931" s="164" t="s">
        <v>132</v>
      </c>
      <c r="N931" s="73" t="s">
        <v>7089</v>
      </c>
      <c r="O931" s="52" t="s">
        <v>7115</v>
      </c>
      <c r="P931" s="70" t="s">
        <v>3595</v>
      </c>
      <c r="Q931" s="126" t="s">
        <v>7095</v>
      </c>
      <c r="R931" s="165">
        <v>0</v>
      </c>
      <c r="S931" s="153">
        <v>1</v>
      </c>
      <c r="T931" s="815" t="s">
        <v>5766</v>
      </c>
      <c r="U931" s="152" t="s">
        <v>7116</v>
      </c>
      <c r="V931" s="815"/>
      <c r="W931" s="152"/>
      <c r="X931" s="119"/>
      <c r="Y931" s="152"/>
      <c r="Z931" s="119"/>
      <c r="AA931" s="152"/>
      <c r="AB931" s="119"/>
      <c r="AC931" s="152"/>
      <c r="AD931" s="119"/>
      <c r="AE931" s="152"/>
      <c r="AF931" s="119"/>
      <c r="AG931" s="152"/>
      <c r="AH931" s="119"/>
      <c r="AI931" s="152"/>
      <c r="AJ931" s="119"/>
      <c r="AK931" s="152"/>
      <c r="AL931" s="119"/>
      <c r="AM931" s="152"/>
      <c r="AN931" s="153">
        <v>0</v>
      </c>
      <c r="AO931" s="154">
        <v>0</v>
      </c>
      <c r="AP931" s="30">
        <v>0</v>
      </c>
      <c r="AQ931" s="56">
        <v>0</v>
      </c>
      <c r="AR931" s="31">
        <v>0</v>
      </c>
      <c r="AS931" s="53">
        <v>0</v>
      </c>
      <c r="AT931" s="28">
        <v>0</v>
      </c>
      <c r="AU931" s="31">
        <v>0</v>
      </c>
      <c r="AV931" s="131">
        <v>0</v>
      </c>
      <c r="AW931" s="28">
        <v>3</v>
      </c>
      <c r="AX931" s="31">
        <v>1</v>
      </c>
      <c r="AY931" s="131">
        <v>1</v>
      </c>
      <c r="AZ931" s="28">
        <v>0</v>
      </c>
      <c r="BA931" s="31">
        <v>0</v>
      </c>
      <c r="BB931" s="131">
        <v>0</v>
      </c>
      <c r="BC931" s="28">
        <v>0</v>
      </c>
      <c r="BD931" s="31">
        <v>0</v>
      </c>
      <c r="BE931" s="131">
        <v>0</v>
      </c>
      <c r="BF931" s="29">
        <v>5</v>
      </c>
      <c r="BG931" s="31">
        <v>0</v>
      </c>
      <c r="BH931" s="31">
        <v>0</v>
      </c>
      <c r="BI931" s="165">
        <v>5</v>
      </c>
      <c r="BJ931" s="143">
        <v>23</v>
      </c>
      <c r="BK931" s="154">
        <v>8</v>
      </c>
      <c r="BL931" s="153">
        <v>0</v>
      </c>
      <c r="BM931" s="148">
        <v>0</v>
      </c>
      <c r="BN931" s="148">
        <v>0</v>
      </c>
      <c r="BO931" s="148">
        <v>0</v>
      </c>
      <c r="BP931" s="148">
        <v>0</v>
      </c>
      <c r="BQ931" s="148">
        <v>0</v>
      </c>
      <c r="BR931" s="148">
        <v>0</v>
      </c>
      <c r="BS931" s="148">
        <v>0</v>
      </c>
      <c r="BT931" s="148">
        <v>0</v>
      </c>
      <c r="BU931" s="154">
        <v>0</v>
      </c>
      <c r="BV931" s="153">
        <v>0</v>
      </c>
      <c r="BW931" s="146">
        <v>0</v>
      </c>
      <c r="BX931" s="146">
        <v>0</v>
      </c>
      <c r="BY931" s="284" t="s">
        <v>132</v>
      </c>
      <c r="BZ931" s="153">
        <v>0</v>
      </c>
      <c r="CA931" s="146">
        <v>0</v>
      </c>
      <c r="CB931" s="146">
        <v>0</v>
      </c>
      <c r="CC931" s="146">
        <v>0</v>
      </c>
      <c r="CD931" s="153">
        <v>0</v>
      </c>
      <c r="CE931" s="146">
        <v>0</v>
      </c>
      <c r="CF931" s="146">
        <v>0</v>
      </c>
      <c r="CG931" s="146">
        <v>0</v>
      </c>
      <c r="CH931" s="125" t="s">
        <v>132</v>
      </c>
      <c r="CI931" s="146"/>
      <c r="CJ931" s="148"/>
      <c r="CK931" s="154"/>
      <c r="CL931" s="153">
        <v>0</v>
      </c>
      <c r="CM931" s="146">
        <v>0</v>
      </c>
      <c r="CN931" s="146">
        <v>0</v>
      </c>
      <c r="CO931" s="125" t="s">
        <v>132</v>
      </c>
      <c r="CP931" s="285"/>
      <c r="CQ931" s="286" t="s">
        <v>132</v>
      </c>
      <c r="CR931" s="125" t="s">
        <v>132</v>
      </c>
      <c r="CS931" s="126"/>
      <c r="CT931" s="125" t="s">
        <v>132</v>
      </c>
      <c r="CU931" s="148"/>
      <c r="CV931" s="148"/>
      <c r="CW931" s="285" t="s">
        <v>132</v>
      </c>
      <c r="CX931" s="287" t="s">
        <v>132</v>
      </c>
      <c r="CY931" s="287" t="s">
        <v>132</v>
      </c>
      <c r="CZ931" s="287" t="s">
        <v>132</v>
      </c>
      <c r="DA931" s="70"/>
      <c r="DB931" s="288" t="s">
        <v>2744</v>
      </c>
      <c r="DC931" s="75" t="s">
        <v>149</v>
      </c>
      <c r="DD931" s="128" t="s">
        <v>2735</v>
      </c>
      <c r="DE931" s="949" t="s">
        <v>156</v>
      </c>
    </row>
    <row r="932" spans="1:109">
      <c r="A932" s="49"/>
      <c r="B932" s="59">
        <f t="shared" ca="1" si="14"/>
        <v>924</v>
      </c>
      <c r="C932" s="115" t="s">
        <v>344</v>
      </c>
      <c r="D932" s="844" t="s">
        <v>7117</v>
      </c>
      <c r="E932" s="73" t="s">
        <v>7118</v>
      </c>
      <c r="F932" s="76" t="s">
        <v>132</v>
      </c>
      <c r="G932" s="77" t="s">
        <v>132</v>
      </c>
      <c r="H932" s="27">
        <v>38047</v>
      </c>
      <c r="I932" s="73" t="s">
        <v>477</v>
      </c>
      <c r="J932" s="52" t="s">
        <v>7088</v>
      </c>
      <c r="K932" s="70" t="s">
        <v>479</v>
      </c>
      <c r="L932" s="126"/>
      <c r="M932" s="164" t="s">
        <v>132</v>
      </c>
      <c r="N932" s="73" t="s">
        <v>7089</v>
      </c>
      <c r="O932" s="52" t="s">
        <v>7119</v>
      </c>
      <c r="P932" s="70" t="s">
        <v>3595</v>
      </c>
      <c r="Q932" s="126" t="s">
        <v>7095</v>
      </c>
      <c r="R932" s="165">
        <v>0</v>
      </c>
      <c r="S932" s="153">
        <v>0</v>
      </c>
      <c r="T932" s="815"/>
      <c r="U932" s="152"/>
      <c r="V932" s="815"/>
      <c r="W932" s="152"/>
      <c r="X932" s="119"/>
      <c r="Y932" s="152"/>
      <c r="Z932" s="119"/>
      <c r="AA932" s="152"/>
      <c r="AB932" s="119"/>
      <c r="AC932" s="152"/>
      <c r="AD932" s="119"/>
      <c r="AE932" s="152"/>
      <c r="AF932" s="119"/>
      <c r="AG932" s="152"/>
      <c r="AH932" s="119"/>
      <c r="AI932" s="152"/>
      <c r="AJ932" s="119"/>
      <c r="AK932" s="152"/>
      <c r="AL932" s="119"/>
      <c r="AM932" s="152"/>
      <c r="AN932" s="153">
        <v>0</v>
      </c>
      <c r="AO932" s="154">
        <v>0</v>
      </c>
      <c r="AP932" s="30">
        <v>0</v>
      </c>
      <c r="AQ932" s="56">
        <v>0</v>
      </c>
      <c r="AR932" s="31">
        <v>1</v>
      </c>
      <c r="AS932" s="53">
        <v>0</v>
      </c>
      <c r="AT932" s="28">
        <v>0</v>
      </c>
      <c r="AU932" s="31">
        <v>0</v>
      </c>
      <c r="AV932" s="131">
        <v>0</v>
      </c>
      <c r="AW932" s="28">
        <v>0</v>
      </c>
      <c r="AX932" s="31">
        <v>3</v>
      </c>
      <c r="AY932" s="131">
        <v>3</v>
      </c>
      <c r="AZ932" s="28">
        <v>0</v>
      </c>
      <c r="BA932" s="31">
        <v>0</v>
      </c>
      <c r="BB932" s="131">
        <v>0</v>
      </c>
      <c r="BC932" s="28">
        <v>0</v>
      </c>
      <c r="BD932" s="31">
        <v>0</v>
      </c>
      <c r="BE932" s="131">
        <v>0</v>
      </c>
      <c r="BF932" s="29">
        <v>0</v>
      </c>
      <c r="BG932" s="31">
        <v>3</v>
      </c>
      <c r="BH932" s="31">
        <v>3</v>
      </c>
      <c r="BI932" s="165">
        <v>1</v>
      </c>
      <c r="BJ932" s="143">
        <v>9</v>
      </c>
      <c r="BK932" s="154">
        <v>0</v>
      </c>
      <c r="BL932" s="153">
        <v>0</v>
      </c>
      <c r="BM932" s="148">
        <v>0</v>
      </c>
      <c r="BN932" s="148">
        <v>0</v>
      </c>
      <c r="BO932" s="148">
        <v>0</v>
      </c>
      <c r="BP932" s="148">
        <v>0</v>
      </c>
      <c r="BQ932" s="148">
        <v>0</v>
      </c>
      <c r="BR932" s="148">
        <v>0</v>
      </c>
      <c r="BS932" s="148">
        <v>0</v>
      </c>
      <c r="BT932" s="148">
        <v>0</v>
      </c>
      <c r="BU932" s="154">
        <v>0</v>
      </c>
      <c r="BV932" s="153">
        <v>0</v>
      </c>
      <c r="BW932" s="146">
        <v>0</v>
      </c>
      <c r="BX932" s="146">
        <v>0</v>
      </c>
      <c r="BY932" s="284" t="s">
        <v>132</v>
      </c>
      <c r="BZ932" s="153">
        <v>0</v>
      </c>
      <c r="CA932" s="146">
        <v>0</v>
      </c>
      <c r="CB932" s="146">
        <v>0</v>
      </c>
      <c r="CC932" s="146">
        <v>0</v>
      </c>
      <c r="CD932" s="153">
        <v>0</v>
      </c>
      <c r="CE932" s="146">
        <v>0</v>
      </c>
      <c r="CF932" s="146">
        <v>0</v>
      </c>
      <c r="CG932" s="146">
        <v>0</v>
      </c>
      <c r="CH932" s="125" t="s">
        <v>132</v>
      </c>
      <c r="CI932" s="146"/>
      <c r="CJ932" s="148"/>
      <c r="CK932" s="154"/>
      <c r="CL932" s="153">
        <v>0</v>
      </c>
      <c r="CM932" s="146">
        <v>0</v>
      </c>
      <c r="CN932" s="146">
        <v>0</v>
      </c>
      <c r="CO932" s="125" t="s">
        <v>132</v>
      </c>
      <c r="CP932" s="285"/>
      <c r="CQ932" s="286" t="s">
        <v>132</v>
      </c>
      <c r="CR932" s="125" t="s">
        <v>132</v>
      </c>
      <c r="CS932" s="126"/>
      <c r="CT932" s="125" t="s">
        <v>132</v>
      </c>
      <c r="CU932" s="148"/>
      <c r="CV932" s="148"/>
      <c r="CW932" s="285" t="s">
        <v>132</v>
      </c>
      <c r="CX932" s="287" t="s">
        <v>132</v>
      </c>
      <c r="CY932" s="287" t="s">
        <v>132</v>
      </c>
      <c r="CZ932" s="287" t="s">
        <v>132</v>
      </c>
      <c r="DA932" s="70"/>
      <c r="DB932" s="288" t="s">
        <v>2744</v>
      </c>
      <c r="DC932" s="75" t="s">
        <v>149</v>
      </c>
      <c r="DD932" s="128" t="s">
        <v>2735</v>
      </c>
      <c r="DE932" s="949" t="s">
        <v>156</v>
      </c>
    </row>
    <row r="933" spans="1:109">
      <c r="A933" s="49"/>
      <c r="B933" s="59">
        <f t="shared" ca="1" si="14"/>
        <v>925</v>
      </c>
      <c r="C933" s="115" t="s">
        <v>344</v>
      </c>
      <c r="D933" s="844" t="s">
        <v>7120</v>
      </c>
      <c r="E933" s="73" t="s">
        <v>7121</v>
      </c>
      <c r="F933" s="76" t="s">
        <v>132</v>
      </c>
      <c r="G933" s="77" t="s">
        <v>132</v>
      </c>
      <c r="H933" s="27">
        <v>38047</v>
      </c>
      <c r="I933" s="73" t="s">
        <v>477</v>
      </c>
      <c r="J933" s="52" t="s">
        <v>7088</v>
      </c>
      <c r="K933" s="70" t="s">
        <v>479</v>
      </c>
      <c r="L933" s="126"/>
      <c r="M933" s="164" t="s">
        <v>132</v>
      </c>
      <c r="N933" s="73" t="s">
        <v>7089</v>
      </c>
      <c r="O933" s="52" t="s">
        <v>7122</v>
      </c>
      <c r="P933" s="70" t="s">
        <v>3595</v>
      </c>
      <c r="Q933" s="126" t="s">
        <v>7095</v>
      </c>
      <c r="R933" s="165">
        <v>0</v>
      </c>
      <c r="S933" s="153">
        <v>0</v>
      </c>
      <c r="T933" s="815"/>
      <c r="U933" s="152"/>
      <c r="V933" s="815"/>
      <c r="W933" s="152"/>
      <c r="X933" s="119"/>
      <c r="Y933" s="152"/>
      <c r="Z933" s="119"/>
      <c r="AA933" s="152"/>
      <c r="AB933" s="119"/>
      <c r="AC933" s="152"/>
      <c r="AD933" s="119"/>
      <c r="AE933" s="152"/>
      <c r="AF933" s="119"/>
      <c r="AG933" s="152"/>
      <c r="AH933" s="119"/>
      <c r="AI933" s="152"/>
      <c r="AJ933" s="119"/>
      <c r="AK933" s="152"/>
      <c r="AL933" s="119"/>
      <c r="AM933" s="152"/>
      <c r="AN933" s="153">
        <v>0</v>
      </c>
      <c r="AO933" s="154">
        <v>0</v>
      </c>
      <c r="AP933" s="30">
        <v>0</v>
      </c>
      <c r="AQ933" s="56">
        <v>0</v>
      </c>
      <c r="AR933" s="31">
        <v>1</v>
      </c>
      <c r="AS933" s="53">
        <v>0</v>
      </c>
      <c r="AT933" s="28">
        <v>0</v>
      </c>
      <c r="AU933" s="31">
        <v>0</v>
      </c>
      <c r="AV933" s="131">
        <v>0</v>
      </c>
      <c r="AW933" s="28">
        <v>0</v>
      </c>
      <c r="AX933" s="31">
        <v>3</v>
      </c>
      <c r="AY933" s="131">
        <v>3</v>
      </c>
      <c r="AZ933" s="28">
        <v>0</v>
      </c>
      <c r="BA933" s="31">
        <v>0</v>
      </c>
      <c r="BB933" s="131">
        <v>0</v>
      </c>
      <c r="BC933" s="28">
        <v>0</v>
      </c>
      <c r="BD933" s="31">
        <v>0</v>
      </c>
      <c r="BE933" s="131">
        <v>0</v>
      </c>
      <c r="BF933" s="29">
        <v>0</v>
      </c>
      <c r="BG933" s="31">
        <v>3</v>
      </c>
      <c r="BH933" s="31">
        <v>3</v>
      </c>
      <c r="BI933" s="165">
        <v>2</v>
      </c>
      <c r="BJ933" s="143">
        <v>9</v>
      </c>
      <c r="BK933" s="154">
        <v>0</v>
      </c>
      <c r="BL933" s="153">
        <v>0</v>
      </c>
      <c r="BM933" s="148">
        <v>0</v>
      </c>
      <c r="BN933" s="148">
        <v>0</v>
      </c>
      <c r="BO933" s="148">
        <v>0</v>
      </c>
      <c r="BP933" s="148">
        <v>0</v>
      </c>
      <c r="BQ933" s="148">
        <v>0</v>
      </c>
      <c r="BR933" s="148">
        <v>0</v>
      </c>
      <c r="BS933" s="148">
        <v>0</v>
      </c>
      <c r="BT933" s="148">
        <v>0</v>
      </c>
      <c r="BU933" s="154">
        <v>0</v>
      </c>
      <c r="BV933" s="153">
        <v>0</v>
      </c>
      <c r="BW933" s="146">
        <v>0</v>
      </c>
      <c r="BX933" s="146">
        <v>0</v>
      </c>
      <c r="BY933" s="284" t="s">
        <v>132</v>
      </c>
      <c r="BZ933" s="153">
        <v>0</v>
      </c>
      <c r="CA933" s="146">
        <v>0</v>
      </c>
      <c r="CB933" s="146">
        <v>0</v>
      </c>
      <c r="CC933" s="146">
        <v>0</v>
      </c>
      <c r="CD933" s="153">
        <v>0</v>
      </c>
      <c r="CE933" s="146">
        <v>0</v>
      </c>
      <c r="CF933" s="146">
        <v>0</v>
      </c>
      <c r="CG933" s="146">
        <v>0</v>
      </c>
      <c r="CH933" s="125" t="s">
        <v>132</v>
      </c>
      <c r="CI933" s="146"/>
      <c r="CJ933" s="148"/>
      <c r="CK933" s="154"/>
      <c r="CL933" s="153">
        <v>0</v>
      </c>
      <c r="CM933" s="146">
        <v>0</v>
      </c>
      <c r="CN933" s="146">
        <v>0</v>
      </c>
      <c r="CO933" s="125" t="s">
        <v>132</v>
      </c>
      <c r="CP933" s="285"/>
      <c r="CQ933" s="286" t="s">
        <v>132</v>
      </c>
      <c r="CR933" s="125" t="s">
        <v>132</v>
      </c>
      <c r="CS933" s="126"/>
      <c r="CT933" s="125" t="s">
        <v>132</v>
      </c>
      <c r="CU933" s="148"/>
      <c r="CV933" s="148"/>
      <c r="CW933" s="285" t="s">
        <v>132</v>
      </c>
      <c r="CX933" s="287" t="s">
        <v>132</v>
      </c>
      <c r="CY933" s="287" t="s">
        <v>132</v>
      </c>
      <c r="CZ933" s="287" t="s">
        <v>132</v>
      </c>
      <c r="DA933" s="70"/>
      <c r="DB933" s="288" t="s">
        <v>2744</v>
      </c>
      <c r="DC933" s="75" t="s">
        <v>149</v>
      </c>
      <c r="DD933" s="128" t="s">
        <v>2735</v>
      </c>
      <c r="DE933" s="949" t="s">
        <v>156</v>
      </c>
    </row>
    <row r="934" spans="1:109">
      <c r="A934" s="49"/>
      <c r="B934" s="59">
        <f t="shared" ca="1" si="14"/>
        <v>926</v>
      </c>
      <c r="C934" s="115" t="s">
        <v>344</v>
      </c>
      <c r="D934" s="844" t="s">
        <v>7123</v>
      </c>
      <c r="E934" s="73" t="s">
        <v>7124</v>
      </c>
      <c r="F934" s="76" t="s">
        <v>132</v>
      </c>
      <c r="G934" s="77" t="s">
        <v>132</v>
      </c>
      <c r="H934" s="27">
        <v>38062</v>
      </c>
      <c r="I934" s="73" t="s">
        <v>477</v>
      </c>
      <c r="J934" s="52" t="s">
        <v>7088</v>
      </c>
      <c r="K934" s="70" t="s">
        <v>479</v>
      </c>
      <c r="L934" s="126"/>
      <c r="M934" s="164" t="s">
        <v>132</v>
      </c>
      <c r="N934" s="73" t="s">
        <v>7089</v>
      </c>
      <c r="O934" s="52" t="s">
        <v>7125</v>
      </c>
      <c r="P934" s="70" t="s">
        <v>3595</v>
      </c>
      <c r="Q934" s="126" t="s">
        <v>7095</v>
      </c>
      <c r="R934" s="165">
        <v>0</v>
      </c>
      <c r="S934" s="153">
        <v>0</v>
      </c>
      <c r="T934" s="815"/>
      <c r="U934" s="152"/>
      <c r="V934" s="815"/>
      <c r="W934" s="152"/>
      <c r="X934" s="119"/>
      <c r="Y934" s="152"/>
      <c r="Z934" s="119"/>
      <c r="AA934" s="152"/>
      <c r="AB934" s="119"/>
      <c r="AC934" s="152"/>
      <c r="AD934" s="119"/>
      <c r="AE934" s="152"/>
      <c r="AF934" s="119"/>
      <c r="AG934" s="152"/>
      <c r="AH934" s="119"/>
      <c r="AI934" s="152"/>
      <c r="AJ934" s="119"/>
      <c r="AK934" s="152"/>
      <c r="AL934" s="119"/>
      <c r="AM934" s="152"/>
      <c r="AN934" s="153">
        <v>0</v>
      </c>
      <c r="AO934" s="154">
        <v>0</v>
      </c>
      <c r="AP934" s="30">
        <v>0</v>
      </c>
      <c r="AQ934" s="56">
        <v>1</v>
      </c>
      <c r="AR934" s="31">
        <v>0</v>
      </c>
      <c r="AS934" s="53">
        <v>0</v>
      </c>
      <c r="AT934" s="28">
        <v>0</v>
      </c>
      <c r="AU934" s="31">
        <v>0</v>
      </c>
      <c r="AV934" s="131">
        <v>0</v>
      </c>
      <c r="AW934" s="28">
        <v>0</v>
      </c>
      <c r="AX934" s="31">
        <v>1</v>
      </c>
      <c r="AY934" s="131">
        <v>1</v>
      </c>
      <c r="AZ934" s="28">
        <v>0</v>
      </c>
      <c r="BA934" s="31">
        <v>0</v>
      </c>
      <c r="BB934" s="131">
        <v>0</v>
      </c>
      <c r="BC934" s="28">
        <v>0</v>
      </c>
      <c r="BD934" s="31">
        <v>0</v>
      </c>
      <c r="BE934" s="131">
        <v>0</v>
      </c>
      <c r="BF934" s="29">
        <v>0</v>
      </c>
      <c r="BG934" s="31">
        <v>2</v>
      </c>
      <c r="BH934" s="31">
        <v>2</v>
      </c>
      <c r="BI934" s="165">
        <v>1</v>
      </c>
      <c r="BJ934" s="143">
        <v>8</v>
      </c>
      <c r="BK934" s="154">
        <v>0</v>
      </c>
      <c r="BL934" s="153">
        <v>0</v>
      </c>
      <c r="BM934" s="148">
        <v>0</v>
      </c>
      <c r="BN934" s="148">
        <v>0</v>
      </c>
      <c r="BO934" s="148">
        <v>0</v>
      </c>
      <c r="BP934" s="148">
        <v>0</v>
      </c>
      <c r="BQ934" s="148">
        <v>0</v>
      </c>
      <c r="BR934" s="148">
        <v>0</v>
      </c>
      <c r="BS934" s="148">
        <v>0</v>
      </c>
      <c r="BT934" s="148">
        <v>0</v>
      </c>
      <c r="BU934" s="154">
        <v>0</v>
      </c>
      <c r="BV934" s="153">
        <v>0</v>
      </c>
      <c r="BW934" s="146">
        <v>0</v>
      </c>
      <c r="BX934" s="146">
        <v>0</v>
      </c>
      <c r="BY934" s="284" t="s">
        <v>132</v>
      </c>
      <c r="BZ934" s="153">
        <v>0</v>
      </c>
      <c r="CA934" s="146">
        <v>0</v>
      </c>
      <c r="CB934" s="146">
        <v>0</v>
      </c>
      <c r="CC934" s="146">
        <v>0</v>
      </c>
      <c r="CD934" s="153">
        <v>0</v>
      </c>
      <c r="CE934" s="146">
        <v>0</v>
      </c>
      <c r="CF934" s="146">
        <v>0</v>
      </c>
      <c r="CG934" s="146">
        <v>0</v>
      </c>
      <c r="CH934" s="125" t="s">
        <v>132</v>
      </c>
      <c r="CI934" s="146"/>
      <c r="CJ934" s="148"/>
      <c r="CK934" s="154"/>
      <c r="CL934" s="153">
        <v>0</v>
      </c>
      <c r="CM934" s="146">
        <v>0</v>
      </c>
      <c r="CN934" s="146">
        <v>0</v>
      </c>
      <c r="CO934" s="125" t="s">
        <v>132</v>
      </c>
      <c r="CP934" s="285"/>
      <c r="CQ934" s="286" t="s">
        <v>132</v>
      </c>
      <c r="CR934" s="125" t="s">
        <v>132</v>
      </c>
      <c r="CS934" s="126"/>
      <c r="CT934" s="125" t="s">
        <v>132</v>
      </c>
      <c r="CU934" s="148"/>
      <c r="CV934" s="148"/>
      <c r="CW934" s="285" t="s">
        <v>132</v>
      </c>
      <c r="CX934" s="287" t="s">
        <v>132</v>
      </c>
      <c r="CY934" s="287" t="s">
        <v>132</v>
      </c>
      <c r="CZ934" s="287" t="s">
        <v>132</v>
      </c>
      <c r="DA934" s="70"/>
      <c r="DB934" s="288" t="s">
        <v>2744</v>
      </c>
      <c r="DC934" s="75" t="s">
        <v>149</v>
      </c>
      <c r="DD934" s="128" t="s">
        <v>2735</v>
      </c>
      <c r="DE934" s="949" t="s">
        <v>156</v>
      </c>
    </row>
    <row r="935" spans="1:109">
      <c r="A935" s="49"/>
      <c r="B935" s="59">
        <f t="shared" ca="1" si="14"/>
        <v>927</v>
      </c>
      <c r="C935" s="115" t="s">
        <v>344</v>
      </c>
      <c r="D935" s="844" t="s">
        <v>7126</v>
      </c>
      <c r="E935" s="73" t="s">
        <v>7127</v>
      </c>
      <c r="F935" s="76" t="s">
        <v>132</v>
      </c>
      <c r="G935" s="77" t="s">
        <v>132</v>
      </c>
      <c r="H935" s="27">
        <v>38047</v>
      </c>
      <c r="I935" s="73" t="s">
        <v>477</v>
      </c>
      <c r="J935" s="52" t="s">
        <v>7088</v>
      </c>
      <c r="K935" s="70" t="s">
        <v>479</v>
      </c>
      <c r="L935" s="126"/>
      <c r="M935" s="164" t="s">
        <v>132</v>
      </c>
      <c r="N935" s="73" t="s">
        <v>7089</v>
      </c>
      <c r="O935" s="52" t="s">
        <v>7128</v>
      </c>
      <c r="P935" s="70" t="s">
        <v>3595</v>
      </c>
      <c r="Q935" s="126" t="s">
        <v>7095</v>
      </c>
      <c r="R935" s="165">
        <v>0</v>
      </c>
      <c r="S935" s="153">
        <v>0</v>
      </c>
      <c r="T935" s="815"/>
      <c r="U935" s="152"/>
      <c r="V935" s="815"/>
      <c r="W935" s="152"/>
      <c r="X935" s="119"/>
      <c r="Y935" s="152"/>
      <c r="Z935" s="119"/>
      <c r="AA935" s="152"/>
      <c r="AB935" s="119"/>
      <c r="AC935" s="152"/>
      <c r="AD935" s="119"/>
      <c r="AE935" s="152"/>
      <c r="AF935" s="119"/>
      <c r="AG935" s="152"/>
      <c r="AH935" s="119"/>
      <c r="AI935" s="152"/>
      <c r="AJ935" s="119"/>
      <c r="AK935" s="152"/>
      <c r="AL935" s="119"/>
      <c r="AM935" s="152"/>
      <c r="AN935" s="153">
        <v>0</v>
      </c>
      <c r="AO935" s="154">
        <v>0</v>
      </c>
      <c r="AP935" s="30">
        <v>0</v>
      </c>
      <c r="AQ935" s="56">
        <v>1</v>
      </c>
      <c r="AR935" s="31">
        <v>0</v>
      </c>
      <c r="AS935" s="53">
        <v>0</v>
      </c>
      <c r="AT935" s="28">
        <v>0</v>
      </c>
      <c r="AU935" s="31">
        <v>0</v>
      </c>
      <c r="AV935" s="131">
        <v>0</v>
      </c>
      <c r="AW935" s="28">
        <v>0</v>
      </c>
      <c r="AX935" s="31">
        <v>1</v>
      </c>
      <c r="AY935" s="131">
        <v>1</v>
      </c>
      <c r="AZ935" s="28">
        <v>0</v>
      </c>
      <c r="BA935" s="31">
        <v>0</v>
      </c>
      <c r="BB935" s="131">
        <v>0</v>
      </c>
      <c r="BC935" s="28">
        <v>0</v>
      </c>
      <c r="BD935" s="31">
        <v>1</v>
      </c>
      <c r="BE935" s="131">
        <v>1</v>
      </c>
      <c r="BF935" s="29">
        <v>1</v>
      </c>
      <c r="BG935" s="31">
        <v>2</v>
      </c>
      <c r="BH935" s="31">
        <v>2</v>
      </c>
      <c r="BI935" s="165">
        <v>1</v>
      </c>
      <c r="BJ935" s="143">
        <v>47</v>
      </c>
      <c r="BK935" s="154">
        <v>0</v>
      </c>
      <c r="BL935" s="153">
        <v>0</v>
      </c>
      <c r="BM935" s="148">
        <v>0</v>
      </c>
      <c r="BN935" s="148">
        <v>0</v>
      </c>
      <c r="BO935" s="148">
        <v>0</v>
      </c>
      <c r="BP935" s="148">
        <v>0</v>
      </c>
      <c r="BQ935" s="148">
        <v>0</v>
      </c>
      <c r="BR935" s="148">
        <v>0</v>
      </c>
      <c r="BS935" s="148">
        <v>0</v>
      </c>
      <c r="BT935" s="148">
        <v>0</v>
      </c>
      <c r="BU935" s="154">
        <v>0</v>
      </c>
      <c r="BV935" s="153">
        <v>0</v>
      </c>
      <c r="BW935" s="146">
        <v>0</v>
      </c>
      <c r="BX935" s="146">
        <v>0</v>
      </c>
      <c r="BY935" s="284" t="s">
        <v>132</v>
      </c>
      <c r="BZ935" s="153">
        <v>0</v>
      </c>
      <c r="CA935" s="146">
        <v>0</v>
      </c>
      <c r="CB935" s="146">
        <v>0</v>
      </c>
      <c r="CC935" s="146">
        <v>0</v>
      </c>
      <c r="CD935" s="153">
        <v>0</v>
      </c>
      <c r="CE935" s="146">
        <v>0</v>
      </c>
      <c r="CF935" s="146">
        <v>0</v>
      </c>
      <c r="CG935" s="146">
        <v>0</v>
      </c>
      <c r="CH935" s="125" t="s">
        <v>132</v>
      </c>
      <c r="CI935" s="146"/>
      <c r="CJ935" s="148"/>
      <c r="CK935" s="154"/>
      <c r="CL935" s="153">
        <v>0</v>
      </c>
      <c r="CM935" s="146">
        <v>0</v>
      </c>
      <c r="CN935" s="146">
        <v>0</v>
      </c>
      <c r="CO935" s="125" t="s">
        <v>132</v>
      </c>
      <c r="CP935" s="285"/>
      <c r="CQ935" s="286" t="s">
        <v>132</v>
      </c>
      <c r="CR935" s="125" t="s">
        <v>132</v>
      </c>
      <c r="CS935" s="126"/>
      <c r="CT935" s="125" t="s">
        <v>132</v>
      </c>
      <c r="CU935" s="148"/>
      <c r="CV935" s="148"/>
      <c r="CW935" s="285" t="s">
        <v>132</v>
      </c>
      <c r="CX935" s="287" t="s">
        <v>132</v>
      </c>
      <c r="CY935" s="287" t="s">
        <v>132</v>
      </c>
      <c r="CZ935" s="287" t="s">
        <v>132</v>
      </c>
      <c r="DA935" s="70"/>
      <c r="DB935" s="288" t="s">
        <v>2744</v>
      </c>
      <c r="DC935" s="75" t="s">
        <v>149</v>
      </c>
      <c r="DD935" s="128" t="s">
        <v>2735</v>
      </c>
      <c r="DE935" s="949" t="s">
        <v>156</v>
      </c>
    </row>
    <row r="936" spans="1:109" ht="54">
      <c r="A936" s="49"/>
      <c r="B936" s="59">
        <f t="shared" ca="1" si="14"/>
        <v>928</v>
      </c>
      <c r="C936" s="115" t="s">
        <v>344</v>
      </c>
      <c r="D936" s="844" t="s">
        <v>7129</v>
      </c>
      <c r="E936" s="73" t="s">
        <v>7130</v>
      </c>
      <c r="F936" s="76" t="s">
        <v>132</v>
      </c>
      <c r="G936" s="77" t="s">
        <v>132</v>
      </c>
      <c r="H936" s="27">
        <v>38047</v>
      </c>
      <c r="I936" s="73" t="s">
        <v>477</v>
      </c>
      <c r="J936" s="52" t="s">
        <v>7088</v>
      </c>
      <c r="K936" s="70" t="s">
        <v>479</v>
      </c>
      <c r="L936" s="126"/>
      <c r="M936" s="164" t="s">
        <v>132</v>
      </c>
      <c r="N936" s="73" t="s">
        <v>7089</v>
      </c>
      <c r="O936" s="52" t="s">
        <v>7131</v>
      </c>
      <c r="P936" s="70" t="s">
        <v>3595</v>
      </c>
      <c r="Q936" s="126" t="s">
        <v>7095</v>
      </c>
      <c r="R936" s="165">
        <v>0</v>
      </c>
      <c r="S936" s="153">
        <v>1</v>
      </c>
      <c r="T936" s="815" t="s">
        <v>7132</v>
      </c>
      <c r="U936" s="152" t="s">
        <v>7133</v>
      </c>
      <c r="V936" s="815"/>
      <c r="W936" s="152"/>
      <c r="X936" s="119"/>
      <c r="Y936" s="152"/>
      <c r="Z936" s="119"/>
      <c r="AA936" s="152"/>
      <c r="AB936" s="119"/>
      <c r="AC936" s="152"/>
      <c r="AD936" s="119"/>
      <c r="AE936" s="152"/>
      <c r="AF936" s="119"/>
      <c r="AG936" s="152"/>
      <c r="AH936" s="119"/>
      <c r="AI936" s="152"/>
      <c r="AJ936" s="119"/>
      <c r="AK936" s="152"/>
      <c r="AL936" s="119"/>
      <c r="AM936" s="152"/>
      <c r="AN936" s="153">
        <v>0</v>
      </c>
      <c r="AO936" s="154">
        <v>0</v>
      </c>
      <c r="AP936" s="30">
        <v>0</v>
      </c>
      <c r="AQ936" s="56">
        <v>0</v>
      </c>
      <c r="AR936" s="31">
        <v>0</v>
      </c>
      <c r="AS936" s="53">
        <v>0</v>
      </c>
      <c r="AT936" s="28">
        <v>0</v>
      </c>
      <c r="AU936" s="31">
        <v>0</v>
      </c>
      <c r="AV936" s="131">
        <v>0</v>
      </c>
      <c r="AW936" s="28">
        <v>1</v>
      </c>
      <c r="AX936" s="31">
        <v>0</v>
      </c>
      <c r="AY936" s="131">
        <v>0</v>
      </c>
      <c r="AZ936" s="28">
        <v>0</v>
      </c>
      <c r="BA936" s="31">
        <v>0</v>
      </c>
      <c r="BB936" s="131">
        <v>0</v>
      </c>
      <c r="BC936" s="28">
        <v>0</v>
      </c>
      <c r="BD936" s="31">
        <v>0</v>
      </c>
      <c r="BE936" s="131">
        <v>0</v>
      </c>
      <c r="BF936" s="29">
        <v>0</v>
      </c>
      <c r="BG936" s="31">
        <v>0</v>
      </c>
      <c r="BH936" s="31">
        <v>0</v>
      </c>
      <c r="BI936" s="165">
        <v>5</v>
      </c>
      <c r="BJ936" s="143">
        <v>13</v>
      </c>
      <c r="BK936" s="154">
        <v>0</v>
      </c>
      <c r="BL936" s="153">
        <v>0</v>
      </c>
      <c r="BM936" s="148">
        <v>0</v>
      </c>
      <c r="BN936" s="148">
        <v>0</v>
      </c>
      <c r="BO936" s="148">
        <v>0</v>
      </c>
      <c r="BP936" s="148">
        <v>0</v>
      </c>
      <c r="BQ936" s="148">
        <v>0</v>
      </c>
      <c r="BR936" s="148">
        <v>0</v>
      </c>
      <c r="BS936" s="148">
        <v>0</v>
      </c>
      <c r="BT936" s="148">
        <v>0</v>
      </c>
      <c r="BU936" s="154">
        <v>0</v>
      </c>
      <c r="BV936" s="153">
        <v>0</v>
      </c>
      <c r="BW936" s="146">
        <v>14</v>
      </c>
      <c r="BX936" s="146">
        <v>3</v>
      </c>
      <c r="BY936" s="284" t="s">
        <v>132</v>
      </c>
      <c r="BZ936" s="153">
        <v>0</v>
      </c>
      <c r="CA936" s="146">
        <v>0</v>
      </c>
      <c r="CB936" s="146">
        <v>0</v>
      </c>
      <c r="CC936" s="146">
        <v>0</v>
      </c>
      <c r="CD936" s="153">
        <v>0</v>
      </c>
      <c r="CE936" s="146">
        <v>0</v>
      </c>
      <c r="CF936" s="146">
        <v>0</v>
      </c>
      <c r="CG936" s="146">
        <v>0</v>
      </c>
      <c r="CH936" s="125" t="s">
        <v>132</v>
      </c>
      <c r="CI936" s="146"/>
      <c r="CJ936" s="148"/>
      <c r="CK936" s="154"/>
      <c r="CL936" s="153">
        <v>0</v>
      </c>
      <c r="CM936" s="146">
        <v>0</v>
      </c>
      <c r="CN936" s="146">
        <v>0</v>
      </c>
      <c r="CO936" s="125" t="s">
        <v>132</v>
      </c>
      <c r="CP936" s="285"/>
      <c r="CQ936" s="286" t="s">
        <v>132</v>
      </c>
      <c r="CR936" s="125" t="s">
        <v>132</v>
      </c>
      <c r="CS936" s="126"/>
      <c r="CT936" s="125" t="s">
        <v>132</v>
      </c>
      <c r="CU936" s="148"/>
      <c r="CV936" s="148"/>
      <c r="CW936" s="285" t="s">
        <v>132</v>
      </c>
      <c r="CX936" s="287" t="s">
        <v>132</v>
      </c>
      <c r="CY936" s="287" t="s">
        <v>132</v>
      </c>
      <c r="CZ936" s="287" t="s">
        <v>132</v>
      </c>
      <c r="DA936" s="70"/>
      <c r="DB936" s="288" t="s">
        <v>2744</v>
      </c>
      <c r="DC936" s="75" t="s">
        <v>149</v>
      </c>
      <c r="DD936" s="128" t="s">
        <v>2735</v>
      </c>
      <c r="DE936" s="949" t="s">
        <v>156</v>
      </c>
    </row>
    <row r="937" spans="1:109" ht="67.5">
      <c r="A937" s="49"/>
      <c r="B937" s="59">
        <f t="shared" ca="1" si="14"/>
        <v>929</v>
      </c>
      <c r="C937" s="115" t="s">
        <v>344</v>
      </c>
      <c r="D937" s="844" t="s">
        <v>7134</v>
      </c>
      <c r="E937" s="73" t="s">
        <v>7135</v>
      </c>
      <c r="F937" s="76" t="s">
        <v>127</v>
      </c>
      <c r="G937" s="77" t="s">
        <v>132</v>
      </c>
      <c r="H937" s="27">
        <v>38047</v>
      </c>
      <c r="I937" s="73" t="s">
        <v>477</v>
      </c>
      <c r="J937" s="52" t="s">
        <v>7088</v>
      </c>
      <c r="K937" s="70" t="s">
        <v>479</v>
      </c>
      <c r="L937" s="126"/>
      <c r="M937" s="164" t="s">
        <v>132</v>
      </c>
      <c r="N937" s="73" t="s">
        <v>7089</v>
      </c>
      <c r="O937" s="52" t="s">
        <v>7136</v>
      </c>
      <c r="P937" s="70" t="s">
        <v>3595</v>
      </c>
      <c r="Q937" s="126" t="s">
        <v>7095</v>
      </c>
      <c r="R937" s="165">
        <v>0</v>
      </c>
      <c r="S937" s="153">
        <v>1</v>
      </c>
      <c r="T937" s="815" t="s">
        <v>7137</v>
      </c>
      <c r="U937" s="152" t="s">
        <v>7138</v>
      </c>
      <c r="V937" s="815"/>
      <c r="W937" s="152"/>
      <c r="X937" s="119"/>
      <c r="Y937" s="152"/>
      <c r="Z937" s="119"/>
      <c r="AA937" s="152"/>
      <c r="AB937" s="119"/>
      <c r="AC937" s="152"/>
      <c r="AD937" s="119"/>
      <c r="AE937" s="152"/>
      <c r="AF937" s="119"/>
      <c r="AG937" s="152"/>
      <c r="AH937" s="119"/>
      <c r="AI937" s="152"/>
      <c r="AJ937" s="119"/>
      <c r="AK937" s="152"/>
      <c r="AL937" s="119"/>
      <c r="AM937" s="152"/>
      <c r="AN937" s="153">
        <v>0</v>
      </c>
      <c r="AO937" s="154">
        <v>0</v>
      </c>
      <c r="AP937" s="30">
        <v>0</v>
      </c>
      <c r="AQ937" s="56">
        <v>0</v>
      </c>
      <c r="AR937" s="31">
        <v>0</v>
      </c>
      <c r="AS937" s="53">
        <v>0</v>
      </c>
      <c r="AT937" s="28">
        <v>1</v>
      </c>
      <c r="AU937" s="31">
        <v>0</v>
      </c>
      <c r="AV937" s="131">
        <v>0</v>
      </c>
      <c r="AW937" s="28">
        <v>0</v>
      </c>
      <c r="AX937" s="31">
        <v>6</v>
      </c>
      <c r="AY937" s="131">
        <v>6</v>
      </c>
      <c r="AZ937" s="28">
        <v>0</v>
      </c>
      <c r="BA937" s="31">
        <v>0</v>
      </c>
      <c r="BB937" s="131">
        <v>0</v>
      </c>
      <c r="BC937" s="28">
        <v>0</v>
      </c>
      <c r="BD937" s="31">
        <v>1</v>
      </c>
      <c r="BE937" s="131">
        <v>1</v>
      </c>
      <c r="BF937" s="29">
        <v>2</v>
      </c>
      <c r="BG937" s="31">
        <v>0</v>
      </c>
      <c r="BH937" s="31">
        <v>0</v>
      </c>
      <c r="BI937" s="165">
        <v>6</v>
      </c>
      <c r="BJ937" s="143">
        <v>40</v>
      </c>
      <c r="BK937" s="154">
        <v>9</v>
      </c>
      <c r="BL937" s="153">
        <v>0</v>
      </c>
      <c r="BM937" s="148">
        <v>0</v>
      </c>
      <c r="BN937" s="148">
        <v>0</v>
      </c>
      <c r="BO937" s="148">
        <v>0</v>
      </c>
      <c r="BP937" s="148">
        <v>0</v>
      </c>
      <c r="BQ937" s="148">
        <v>0</v>
      </c>
      <c r="BR937" s="148">
        <v>0</v>
      </c>
      <c r="BS937" s="148">
        <v>0</v>
      </c>
      <c r="BT937" s="148">
        <v>0</v>
      </c>
      <c r="BU937" s="154">
        <v>0</v>
      </c>
      <c r="BV937" s="153">
        <v>0</v>
      </c>
      <c r="BW937" s="146">
        <v>12</v>
      </c>
      <c r="BX937" s="146">
        <v>1</v>
      </c>
      <c r="BY937" s="284" t="s">
        <v>132</v>
      </c>
      <c r="BZ937" s="153">
        <v>0</v>
      </c>
      <c r="CA937" s="146">
        <v>0</v>
      </c>
      <c r="CB937" s="146">
        <v>0</v>
      </c>
      <c r="CC937" s="146">
        <v>0</v>
      </c>
      <c r="CD937" s="153">
        <v>0</v>
      </c>
      <c r="CE937" s="146">
        <v>0</v>
      </c>
      <c r="CF937" s="146">
        <v>0</v>
      </c>
      <c r="CG937" s="146">
        <v>0</v>
      </c>
      <c r="CH937" s="125" t="s">
        <v>132</v>
      </c>
      <c r="CI937" s="146"/>
      <c r="CJ937" s="148"/>
      <c r="CK937" s="154"/>
      <c r="CL937" s="153">
        <v>0</v>
      </c>
      <c r="CM937" s="146">
        <v>0</v>
      </c>
      <c r="CN937" s="146">
        <v>0</v>
      </c>
      <c r="CO937" s="125" t="s">
        <v>132</v>
      </c>
      <c r="CP937" s="285"/>
      <c r="CQ937" s="286" t="s">
        <v>132</v>
      </c>
      <c r="CR937" s="125" t="s">
        <v>132</v>
      </c>
      <c r="CS937" s="126"/>
      <c r="CT937" s="125" t="s">
        <v>132</v>
      </c>
      <c r="CU937" s="148"/>
      <c r="CV937" s="148"/>
      <c r="CW937" s="285" t="s">
        <v>132</v>
      </c>
      <c r="CX937" s="287" t="s">
        <v>132</v>
      </c>
      <c r="CY937" s="287" t="s">
        <v>132</v>
      </c>
      <c r="CZ937" s="287" t="s">
        <v>132</v>
      </c>
      <c r="DA937" s="70"/>
      <c r="DB937" s="288" t="s">
        <v>2744</v>
      </c>
      <c r="DC937" s="75" t="s">
        <v>149</v>
      </c>
      <c r="DD937" s="128" t="s">
        <v>2735</v>
      </c>
      <c r="DE937" s="949" t="s">
        <v>156</v>
      </c>
    </row>
    <row r="938" spans="1:109">
      <c r="A938" s="49"/>
      <c r="B938" s="59">
        <f t="shared" ca="1" si="14"/>
        <v>930</v>
      </c>
      <c r="C938" s="115" t="s">
        <v>344</v>
      </c>
      <c r="D938" s="844" t="s">
        <v>7139</v>
      </c>
      <c r="E938" s="73" t="s">
        <v>7140</v>
      </c>
      <c r="F938" s="76" t="s">
        <v>132</v>
      </c>
      <c r="G938" s="77" t="s">
        <v>132</v>
      </c>
      <c r="H938" s="27">
        <v>38047</v>
      </c>
      <c r="I938" s="73" t="s">
        <v>477</v>
      </c>
      <c r="J938" s="52" t="s">
        <v>7088</v>
      </c>
      <c r="K938" s="70" t="s">
        <v>479</v>
      </c>
      <c r="L938" s="126"/>
      <c r="M938" s="164" t="s">
        <v>132</v>
      </c>
      <c r="N938" s="73" t="s">
        <v>7089</v>
      </c>
      <c r="O938" s="52" t="s">
        <v>7141</v>
      </c>
      <c r="P938" s="70" t="s">
        <v>3595</v>
      </c>
      <c r="Q938" s="126" t="s">
        <v>7095</v>
      </c>
      <c r="R938" s="165">
        <v>0</v>
      </c>
      <c r="S938" s="153">
        <v>0</v>
      </c>
      <c r="T938" s="815"/>
      <c r="U938" s="152"/>
      <c r="V938" s="815"/>
      <c r="W938" s="152"/>
      <c r="X938" s="119"/>
      <c r="Y938" s="152"/>
      <c r="Z938" s="119"/>
      <c r="AA938" s="152"/>
      <c r="AB938" s="119"/>
      <c r="AC938" s="152"/>
      <c r="AD938" s="119"/>
      <c r="AE938" s="152"/>
      <c r="AF938" s="119"/>
      <c r="AG938" s="152"/>
      <c r="AH938" s="119"/>
      <c r="AI938" s="152"/>
      <c r="AJ938" s="119"/>
      <c r="AK938" s="152"/>
      <c r="AL938" s="119"/>
      <c r="AM938" s="152"/>
      <c r="AN938" s="153">
        <v>0</v>
      </c>
      <c r="AO938" s="154">
        <v>0</v>
      </c>
      <c r="AP938" s="30">
        <v>0</v>
      </c>
      <c r="AQ938" s="56">
        <v>0</v>
      </c>
      <c r="AR938" s="31">
        <v>1</v>
      </c>
      <c r="AS938" s="53">
        <v>0</v>
      </c>
      <c r="AT938" s="28">
        <v>0</v>
      </c>
      <c r="AU938" s="31">
        <v>0</v>
      </c>
      <c r="AV938" s="131">
        <v>0</v>
      </c>
      <c r="AW938" s="28">
        <v>0</v>
      </c>
      <c r="AX938" s="31">
        <v>1</v>
      </c>
      <c r="AY938" s="131">
        <v>1</v>
      </c>
      <c r="AZ938" s="28">
        <v>0</v>
      </c>
      <c r="BA938" s="31">
        <v>0</v>
      </c>
      <c r="BB938" s="131">
        <v>0</v>
      </c>
      <c r="BC938" s="28">
        <v>0</v>
      </c>
      <c r="BD938" s="31">
        <v>0</v>
      </c>
      <c r="BE938" s="131">
        <v>0</v>
      </c>
      <c r="BF938" s="29">
        <v>0</v>
      </c>
      <c r="BG938" s="31">
        <v>1</v>
      </c>
      <c r="BH938" s="31">
        <v>1</v>
      </c>
      <c r="BI938" s="165">
        <v>1</v>
      </c>
      <c r="BJ938" s="143">
        <v>8</v>
      </c>
      <c r="BK938" s="154">
        <v>0</v>
      </c>
      <c r="BL938" s="153">
        <v>0</v>
      </c>
      <c r="BM938" s="148">
        <v>0</v>
      </c>
      <c r="BN938" s="148">
        <v>0</v>
      </c>
      <c r="BO938" s="148">
        <v>0</v>
      </c>
      <c r="BP938" s="148">
        <v>0</v>
      </c>
      <c r="BQ938" s="148">
        <v>0</v>
      </c>
      <c r="BR938" s="148">
        <v>0</v>
      </c>
      <c r="BS938" s="148">
        <v>0</v>
      </c>
      <c r="BT938" s="148">
        <v>0</v>
      </c>
      <c r="BU938" s="154">
        <v>0</v>
      </c>
      <c r="BV938" s="153">
        <v>0</v>
      </c>
      <c r="BW938" s="146">
        <v>8</v>
      </c>
      <c r="BX938" s="146">
        <v>1</v>
      </c>
      <c r="BY938" s="284" t="s">
        <v>132</v>
      </c>
      <c r="BZ938" s="153">
        <v>0</v>
      </c>
      <c r="CA938" s="146">
        <v>0</v>
      </c>
      <c r="CB938" s="146">
        <v>0</v>
      </c>
      <c r="CC938" s="146">
        <v>0</v>
      </c>
      <c r="CD938" s="153">
        <v>0</v>
      </c>
      <c r="CE938" s="146">
        <v>0</v>
      </c>
      <c r="CF938" s="146">
        <v>0</v>
      </c>
      <c r="CG938" s="146">
        <v>0</v>
      </c>
      <c r="CH938" s="125" t="s">
        <v>132</v>
      </c>
      <c r="CI938" s="146"/>
      <c r="CJ938" s="148"/>
      <c r="CK938" s="154"/>
      <c r="CL938" s="153">
        <v>0</v>
      </c>
      <c r="CM938" s="146">
        <v>0</v>
      </c>
      <c r="CN938" s="146">
        <v>0</v>
      </c>
      <c r="CO938" s="125" t="s">
        <v>132</v>
      </c>
      <c r="CP938" s="285"/>
      <c r="CQ938" s="286" t="s">
        <v>132</v>
      </c>
      <c r="CR938" s="125" t="s">
        <v>132</v>
      </c>
      <c r="CS938" s="126"/>
      <c r="CT938" s="125" t="s">
        <v>132</v>
      </c>
      <c r="CU938" s="148"/>
      <c r="CV938" s="148"/>
      <c r="CW938" s="285" t="s">
        <v>132</v>
      </c>
      <c r="CX938" s="287" t="s">
        <v>132</v>
      </c>
      <c r="CY938" s="287" t="s">
        <v>132</v>
      </c>
      <c r="CZ938" s="287" t="s">
        <v>132</v>
      </c>
      <c r="DA938" s="70"/>
      <c r="DB938" s="288" t="s">
        <v>2744</v>
      </c>
      <c r="DC938" s="75" t="s">
        <v>149</v>
      </c>
      <c r="DD938" s="128" t="s">
        <v>2735</v>
      </c>
      <c r="DE938" s="949" t="s">
        <v>156</v>
      </c>
    </row>
    <row r="939" spans="1:109">
      <c r="A939" s="49"/>
      <c r="B939" s="59">
        <f t="shared" ca="1" si="14"/>
        <v>931</v>
      </c>
      <c r="C939" s="115" t="s">
        <v>344</v>
      </c>
      <c r="D939" s="844" t="s">
        <v>7142</v>
      </c>
      <c r="E939" s="73" t="s">
        <v>7143</v>
      </c>
      <c r="F939" s="76" t="s">
        <v>127</v>
      </c>
      <c r="G939" s="77" t="s">
        <v>132</v>
      </c>
      <c r="H939" s="27">
        <v>38047</v>
      </c>
      <c r="I939" s="73" t="s">
        <v>477</v>
      </c>
      <c r="J939" s="52" t="s">
        <v>7088</v>
      </c>
      <c r="K939" s="70" t="s">
        <v>479</v>
      </c>
      <c r="L939" s="126"/>
      <c r="M939" s="164" t="s">
        <v>132</v>
      </c>
      <c r="N939" s="73" t="s">
        <v>7089</v>
      </c>
      <c r="O939" s="52" t="s">
        <v>7144</v>
      </c>
      <c r="P939" s="70" t="s">
        <v>3595</v>
      </c>
      <c r="Q939" s="126" t="s">
        <v>7095</v>
      </c>
      <c r="R939" s="165">
        <v>0</v>
      </c>
      <c r="S939" s="153">
        <v>0</v>
      </c>
      <c r="T939" s="815"/>
      <c r="U939" s="152"/>
      <c r="V939" s="815"/>
      <c r="W939" s="152"/>
      <c r="X939" s="119"/>
      <c r="Y939" s="152"/>
      <c r="Z939" s="119"/>
      <c r="AA939" s="152"/>
      <c r="AB939" s="119"/>
      <c r="AC939" s="152"/>
      <c r="AD939" s="119"/>
      <c r="AE939" s="152"/>
      <c r="AF939" s="119"/>
      <c r="AG939" s="152"/>
      <c r="AH939" s="119"/>
      <c r="AI939" s="152"/>
      <c r="AJ939" s="119"/>
      <c r="AK939" s="152"/>
      <c r="AL939" s="119"/>
      <c r="AM939" s="152"/>
      <c r="AN939" s="153">
        <v>0</v>
      </c>
      <c r="AO939" s="154">
        <v>0</v>
      </c>
      <c r="AP939" s="30">
        <v>0</v>
      </c>
      <c r="AQ939" s="56">
        <v>0</v>
      </c>
      <c r="AR939" s="31">
        <v>0</v>
      </c>
      <c r="AS939" s="53">
        <v>0</v>
      </c>
      <c r="AT939" s="28">
        <v>1</v>
      </c>
      <c r="AU939" s="31">
        <v>0</v>
      </c>
      <c r="AV939" s="131">
        <v>0</v>
      </c>
      <c r="AW939" s="28">
        <v>0</v>
      </c>
      <c r="AX939" s="31">
        <v>0</v>
      </c>
      <c r="AY939" s="131">
        <v>0</v>
      </c>
      <c r="AZ939" s="28">
        <v>0</v>
      </c>
      <c r="BA939" s="31">
        <v>0</v>
      </c>
      <c r="BB939" s="131">
        <v>0</v>
      </c>
      <c r="BC939" s="28">
        <v>0</v>
      </c>
      <c r="BD939" s="31">
        <v>0</v>
      </c>
      <c r="BE939" s="131">
        <v>0</v>
      </c>
      <c r="BF939" s="29">
        <v>0</v>
      </c>
      <c r="BG939" s="31">
        <v>0</v>
      </c>
      <c r="BH939" s="31">
        <v>0</v>
      </c>
      <c r="BI939" s="165">
        <v>4</v>
      </c>
      <c r="BJ939" s="143">
        <v>1</v>
      </c>
      <c r="BK939" s="154">
        <v>1</v>
      </c>
      <c r="BL939" s="153">
        <v>0</v>
      </c>
      <c r="BM939" s="148">
        <v>0</v>
      </c>
      <c r="BN939" s="148">
        <v>0</v>
      </c>
      <c r="BO939" s="148">
        <v>0</v>
      </c>
      <c r="BP939" s="148">
        <v>0</v>
      </c>
      <c r="BQ939" s="148">
        <v>0</v>
      </c>
      <c r="BR939" s="148">
        <v>0</v>
      </c>
      <c r="BS939" s="148">
        <v>0</v>
      </c>
      <c r="BT939" s="148">
        <v>0</v>
      </c>
      <c r="BU939" s="154">
        <v>0</v>
      </c>
      <c r="BV939" s="153">
        <v>0</v>
      </c>
      <c r="BW939" s="146">
        <v>0</v>
      </c>
      <c r="BX939" s="146">
        <v>0</v>
      </c>
      <c r="BY939" s="284" t="s">
        <v>132</v>
      </c>
      <c r="BZ939" s="153">
        <v>0</v>
      </c>
      <c r="CA939" s="146">
        <v>0</v>
      </c>
      <c r="CB939" s="146">
        <v>0</v>
      </c>
      <c r="CC939" s="146">
        <v>0</v>
      </c>
      <c r="CD939" s="153">
        <v>0</v>
      </c>
      <c r="CE939" s="146">
        <v>0</v>
      </c>
      <c r="CF939" s="146">
        <v>0</v>
      </c>
      <c r="CG939" s="146">
        <v>0</v>
      </c>
      <c r="CH939" s="125" t="s">
        <v>132</v>
      </c>
      <c r="CI939" s="146"/>
      <c r="CJ939" s="148"/>
      <c r="CK939" s="154"/>
      <c r="CL939" s="153">
        <v>0</v>
      </c>
      <c r="CM939" s="146">
        <v>0</v>
      </c>
      <c r="CN939" s="146">
        <v>0</v>
      </c>
      <c r="CO939" s="125" t="s">
        <v>132</v>
      </c>
      <c r="CP939" s="285"/>
      <c r="CQ939" s="286" t="s">
        <v>132</v>
      </c>
      <c r="CR939" s="125" t="s">
        <v>132</v>
      </c>
      <c r="CS939" s="126"/>
      <c r="CT939" s="125" t="s">
        <v>132</v>
      </c>
      <c r="CU939" s="148"/>
      <c r="CV939" s="148"/>
      <c r="CW939" s="285" t="s">
        <v>132</v>
      </c>
      <c r="CX939" s="287" t="s">
        <v>132</v>
      </c>
      <c r="CY939" s="287" t="s">
        <v>132</v>
      </c>
      <c r="CZ939" s="287" t="s">
        <v>132</v>
      </c>
      <c r="DA939" s="162"/>
      <c r="DB939" s="288" t="s">
        <v>2744</v>
      </c>
      <c r="DC939" s="75" t="s">
        <v>149</v>
      </c>
      <c r="DD939" s="128" t="s">
        <v>2735</v>
      </c>
      <c r="DE939" s="949" t="s">
        <v>156</v>
      </c>
    </row>
    <row r="940" spans="1:109">
      <c r="A940" s="49"/>
      <c r="B940" s="59">
        <f t="shared" ca="1" si="14"/>
        <v>932</v>
      </c>
      <c r="C940" s="115" t="s">
        <v>344</v>
      </c>
      <c r="D940" s="844" t="s">
        <v>7145</v>
      </c>
      <c r="E940" s="73" t="s">
        <v>7146</v>
      </c>
      <c r="F940" s="76" t="s">
        <v>127</v>
      </c>
      <c r="G940" s="77" t="s">
        <v>127</v>
      </c>
      <c r="H940" s="27">
        <v>38047</v>
      </c>
      <c r="I940" s="73" t="s">
        <v>477</v>
      </c>
      <c r="J940" s="52" t="s">
        <v>7088</v>
      </c>
      <c r="K940" s="70" t="s">
        <v>479</v>
      </c>
      <c r="L940" s="126"/>
      <c r="M940" s="164" t="s">
        <v>132</v>
      </c>
      <c r="N940" s="73" t="s">
        <v>7147</v>
      </c>
      <c r="O940" s="52" t="s">
        <v>7148</v>
      </c>
      <c r="P940" s="70" t="s">
        <v>3595</v>
      </c>
      <c r="Q940" s="126" t="s">
        <v>7095</v>
      </c>
      <c r="R940" s="165">
        <v>0</v>
      </c>
      <c r="S940" s="153">
        <v>0</v>
      </c>
      <c r="T940" s="815"/>
      <c r="U940" s="152"/>
      <c r="V940" s="815"/>
      <c r="W940" s="152"/>
      <c r="X940" s="119"/>
      <c r="Y940" s="152"/>
      <c r="Z940" s="119"/>
      <c r="AA940" s="152"/>
      <c r="AB940" s="119"/>
      <c r="AC940" s="152"/>
      <c r="AD940" s="119"/>
      <c r="AE940" s="152"/>
      <c r="AF940" s="119"/>
      <c r="AG940" s="152"/>
      <c r="AH940" s="119"/>
      <c r="AI940" s="152"/>
      <c r="AJ940" s="119"/>
      <c r="AK940" s="152"/>
      <c r="AL940" s="119"/>
      <c r="AM940" s="152"/>
      <c r="AN940" s="153">
        <v>0</v>
      </c>
      <c r="AO940" s="154">
        <v>0</v>
      </c>
      <c r="AP940" s="30">
        <v>0</v>
      </c>
      <c r="AQ940" s="56">
        <v>0</v>
      </c>
      <c r="AR940" s="31">
        <v>0</v>
      </c>
      <c r="AS940" s="53">
        <v>0</v>
      </c>
      <c r="AT940" s="28">
        <v>0</v>
      </c>
      <c r="AU940" s="31">
        <v>1</v>
      </c>
      <c r="AV940" s="131">
        <v>1</v>
      </c>
      <c r="AW940" s="28">
        <v>0</v>
      </c>
      <c r="AX940" s="31">
        <v>0</v>
      </c>
      <c r="AY940" s="131">
        <v>0</v>
      </c>
      <c r="AZ940" s="28">
        <v>0</v>
      </c>
      <c r="BA940" s="31">
        <v>0</v>
      </c>
      <c r="BB940" s="131">
        <v>0</v>
      </c>
      <c r="BC940" s="28">
        <v>0</v>
      </c>
      <c r="BD940" s="31">
        <v>0</v>
      </c>
      <c r="BE940" s="131">
        <v>0</v>
      </c>
      <c r="BF940" s="29">
        <v>0</v>
      </c>
      <c r="BG940" s="31">
        <v>2</v>
      </c>
      <c r="BH940" s="31">
        <v>2</v>
      </c>
      <c r="BI940" s="165">
        <v>3</v>
      </c>
      <c r="BJ940" s="143">
        <v>9</v>
      </c>
      <c r="BK940" s="154">
        <v>9</v>
      </c>
      <c r="BL940" s="153">
        <v>0</v>
      </c>
      <c r="BM940" s="148">
        <v>0</v>
      </c>
      <c r="BN940" s="146">
        <v>0</v>
      </c>
      <c r="BO940" s="148">
        <v>0</v>
      </c>
      <c r="BP940" s="146">
        <v>0</v>
      </c>
      <c r="BQ940" s="148">
        <v>0</v>
      </c>
      <c r="BR940" s="146">
        <v>0</v>
      </c>
      <c r="BS940" s="148">
        <v>0</v>
      </c>
      <c r="BT940" s="155">
        <v>0</v>
      </c>
      <c r="BU940" s="154">
        <v>0</v>
      </c>
      <c r="BV940" s="153">
        <v>0</v>
      </c>
      <c r="BW940" s="146">
        <v>0</v>
      </c>
      <c r="BX940" s="146">
        <v>0</v>
      </c>
      <c r="BY940" s="284" t="s">
        <v>132</v>
      </c>
      <c r="BZ940" s="153">
        <v>0</v>
      </c>
      <c r="CA940" s="146">
        <v>0</v>
      </c>
      <c r="CB940" s="146">
        <v>0</v>
      </c>
      <c r="CC940" s="146">
        <v>0</v>
      </c>
      <c r="CD940" s="153">
        <v>0</v>
      </c>
      <c r="CE940" s="146">
        <v>0</v>
      </c>
      <c r="CF940" s="146">
        <v>0</v>
      </c>
      <c r="CG940" s="146">
        <v>0</v>
      </c>
      <c r="CH940" s="125" t="s">
        <v>132</v>
      </c>
      <c r="CI940" s="146"/>
      <c r="CJ940" s="148"/>
      <c r="CK940" s="154"/>
      <c r="CL940" s="153">
        <v>0</v>
      </c>
      <c r="CM940" s="146">
        <v>0</v>
      </c>
      <c r="CN940" s="146">
        <v>0</v>
      </c>
      <c r="CO940" s="125" t="s">
        <v>132</v>
      </c>
      <c r="CP940" s="285"/>
      <c r="CQ940" s="286" t="s">
        <v>132</v>
      </c>
      <c r="CR940" s="125" t="s">
        <v>132</v>
      </c>
      <c r="CS940" s="126"/>
      <c r="CT940" s="125" t="s">
        <v>132</v>
      </c>
      <c r="CU940" s="148"/>
      <c r="CV940" s="148"/>
      <c r="CW940" s="285" t="s">
        <v>132</v>
      </c>
      <c r="CX940" s="287" t="s">
        <v>132</v>
      </c>
      <c r="CY940" s="287" t="s">
        <v>132</v>
      </c>
      <c r="CZ940" s="287" t="s">
        <v>132</v>
      </c>
      <c r="DA940" s="162"/>
      <c r="DB940" s="288" t="s">
        <v>2744</v>
      </c>
      <c r="DC940" s="75" t="s">
        <v>149</v>
      </c>
      <c r="DD940" s="128" t="s">
        <v>2735</v>
      </c>
      <c r="DE940" s="949" t="s">
        <v>156</v>
      </c>
    </row>
    <row r="941" spans="1:109" ht="40.5">
      <c r="A941" s="49"/>
      <c r="B941" s="59">
        <f t="shared" ca="1" si="14"/>
        <v>933</v>
      </c>
      <c r="C941" s="115" t="s">
        <v>344</v>
      </c>
      <c r="D941" s="844" t="s">
        <v>7149</v>
      </c>
      <c r="E941" s="73" t="s">
        <v>7150</v>
      </c>
      <c r="F941" s="76" t="s">
        <v>127</v>
      </c>
      <c r="G941" s="77" t="s">
        <v>132</v>
      </c>
      <c r="H941" s="27">
        <v>38200</v>
      </c>
      <c r="I941" s="73" t="s">
        <v>477</v>
      </c>
      <c r="J941" s="52" t="s">
        <v>7151</v>
      </c>
      <c r="K941" s="70" t="s">
        <v>479</v>
      </c>
      <c r="L941" s="126"/>
      <c r="M941" s="164" t="s">
        <v>2727</v>
      </c>
      <c r="N941" s="73" t="s">
        <v>7152</v>
      </c>
      <c r="O941" s="52" t="s">
        <v>7153</v>
      </c>
      <c r="P941" s="70" t="s">
        <v>3595</v>
      </c>
      <c r="Q941" s="126" t="s">
        <v>7154</v>
      </c>
      <c r="R941" s="165">
        <v>0</v>
      </c>
      <c r="S941" s="153">
        <v>1</v>
      </c>
      <c r="T941" s="815" t="s">
        <v>3219</v>
      </c>
      <c r="U941" s="274" t="s">
        <v>7155</v>
      </c>
      <c r="V941" s="815"/>
      <c r="W941" s="274"/>
      <c r="X941" s="119"/>
      <c r="Y941" s="274"/>
      <c r="Z941" s="119"/>
      <c r="AA941" s="274"/>
      <c r="AB941" s="119"/>
      <c r="AC941" s="274"/>
      <c r="AD941" s="119"/>
      <c r="AE941" s="274"/>
      <c r="AF941" s="119"/>
      <c r="AG941" s="274"/>
      <c r="AH941" s="119"/>
      <c r="AI941" s="274"/>
      <c r="AJ941" s="119"/>
      <c r="AK941" s="274"/>
      <c r="AL941" s="119"/>
      <c r="AM941" s="274"/>
      <c r="AN941" s="153">
        <v>0</v>
      </c>
      <c r="AO941" s="280">
        <v>0</v>
      </c>
      <c r="AP941" s="30">
        <v>0</v>
      </c>
      <c r="AQ941" s="56">
        <v>0</v>
      </c>
      <c r="AR941" s="31">
        <v>0</v>
      </c>
      <c r="AS941" s="53">
        <v>0</v>
      </c>
      <c r="AT941" s="28">
        <v>0</v>
      </c>
      <c r="AU941" s="31">
        <v>1</v>
      </c>
      <c r="AV941" s="131">
        <v>0.12</v>
      </c>
      <c r="AW941" s="28">
        <v>2</v>
      </c>
      <c r="AX941" s="31">
        <v>0</v>
      </c>
      <c r="AY941" s="131">
        <v>0</v>
      </c>
      <c r="AZ941" s="28">
        <v>0</v>
      </c>
      <c r="BA941" s="31">
        <v>0</v>
      </c>
      <c r="BB941" s="131">
        <v>0</v>
      </c>
      <c r="BC941" s="28">
        <v>0</v>
      </c>
      <c r="BD941" s="31">
        <v>1</v>
      </c>
      <c r="BE941" s="131">
        <v>0.12</v>
      </c>
      <c r="BF941" s="29">
        <v>1</v>
      </c>
      <c r="BG941" s="31">
        <v>0</v>
      </c>
      <c r="BH941" s="31">
        <v>0</v>
      </c>
      <c r="BI941" s="165">
        <v>5</v>
      </c>
      <c r="BJ941" s="283">
        <v>10</v>
      </c>
      <c r="BK941" s="154">
        <v>4</v>
      </c>
      <c r="BL941" s="153">
        <v>0</v>
      </c>
      <c r="BM941" s="148">
        <v>0</v>
      </c>
      <c r="BN941" s="146">
        <v>0</v>
      </c>
      <c r="BO941" s="148">
        <v>0</v>
      </c>
      <c r="BP941" s="148">
        <v>0</v>
      </c>
      <c r="BQ941" s="148">
        <v>0</v>
      </c>
      <c r="BR941" s="146">
        <v>0</v>
      </c>
      <c r="BS941" s="148">
        <v>0</v>
      </c>
      <c r="BT941" s="283">
        <v>0</v>
      </c>
      <c r="BU941" s="154">
        <v>0</v>
      </c>
      <c r="BV941" s="153">
        <v>0</v>
      </c>
      <c r="BW941" s="146">
        <v>72</v>
      </c>
      <c r="BX941" s="283">
        <v>22</v>
      </c>
      <c r="BY941" s="284" t="s">
        <v>127</v>
      </c>
      <c r="BZ941" s="153">
        <v>0</v>
      </c>
      <c r="CA941" s="146">
        <v>0</v>
      </c>
      <c r="CB941" s="146">
        <v>0</v>
      </c>
      <c r="CC941" s="146">
        <v>0</v>
      </c>
      <c r="CD941" s="153">
        <v>0</v>
      </c>
      <c r="CE941" s="146">
        <v>0</v>
      </c>
      <c r="CF941" s="146">
        <v>0</v>
      </c>
      <c r="CG941" s="146">
        <v>0</v>
      </c>
      <c r="CH941" s="125" t="s">
        <v>132</v>
      </c>
      <c r="CI941" s="146"/>
      <c r="CJ941" s="283"/>
      <c r="CK941" s="154"/>
      <c r="CL941" s="153">
        <v>0</v>
      </c>
      <c r="CM941" s="146">
        <v>0</v>
      </c>
      <c r="CN941" s="146">
        <v>0</v>
      </c>
      <c r="CO941" s="125" t="s">
        <v>132</v>
      </c>
      <c r="CP941" s="285"/>
      <c r="CQ941" s="286" t="s">
        <v>132</v>
      </c>
      <c r="CR941" s="125" t="s">
        <v>127</v>
      </c>
      <c r="CS941" s="126" t="s">
        <v>7156</v>
      </c>
      <c r="CT941" s="125" t="s">
        <v>132</v>
      </c>
      <c r="CU941" s="148"/>
      <c r="CV941" s="148"/>
      <c r="CW941" s="285" t="s">
        <v>132</v>
      </c>
      <c r="CX941" s="287" t="s">
        <v>132</v>
      </c>
      <c r="CY941" s="287" t="s">
        <v>132</v>
      </c>
      <c r="CZ941" s="287" t="s">
        <v>132</v>
      </c>
      <c r="DA941" s="70"/>
      <c r="DB941" s="288" t="s">
        <v>3003</v>
      </c>
      <c r="DC941" s="75" t="s">
        <v>149</v>
      </c>
      <c r="DD941" s="128" t="s">
        <v>2735</v>
      </c>
      <c r="DE941" s="949" t="s">
        <v>144</v>
      </c>
    </row>
    <row r="942" spans="1:109" ht="40.5">
      <c r="A942" s="49"/>
      <c r="B942" s="59">
        <f t="shared" ca="1" si="14"/>
        <v>934</v>
      </c>
      <c r="C942" s="115" t="s">
        <v>344</v>
      </c>
      <c r="D942" s="844">
        <v>4218123984</v>
      </c>
      <c r="E942" s="73" t="s">
        <v>7157</v>
      </c>
      <c r="F942" s="76" t="s">
        <v>127</v>
      </c>
      <c r="G942" s="77" t="s">
        <v>132</v>
      </c>
      <c r="H942" s="27">
        <v>38200</v>
      </c>
      <c r="I942" s="73" t="s">
        <v>477</v>
      </c>
      <c r="J942" s="52" t="s">
        <v>7151</v>
      </c>
      <c r="K942" s="70" t="s">
        <v>479</v>
      </c>
      <c r="L942" s="126"/>
      <c r="M942" s="164" t="s">
        <v>132</v>
      </c>
      <c r="N942" s="73" t="s">
        <v>7152</v>
      </c>
      <c r="O942" s="52" t="s">
        <v>7158</v>
      </c>
      <c r="P942" s="70" t="s">
        <v>3595</v>
      </c>
      <c r="Q942" s="126" t="s">
        <v>7159</v>
      </c>
      <c r="R942" s="165">
        <v>0</v>
      </c>
      <c r="S942" s="153">
        <v>1</v>
      </c>
      <c r="T942" s="815" t="s">
        <v>3219</v>
      </c>
      <c r="U942" s="152" t="s">
        <v>7160</v>
      </c>
      <c r="V942" s="815"/>
      <c r="W942" s="152"/>
      <c r="X942" s="119"/>
      <c r="Y942" s="152"/>
      <c r="Z942" s="119"/>
      <c r="AA942" s="152"/>
      <c r="AB942" s="119"/>
      <c r="AC942" s="152"/>
      <c r="AD942" s="119"/>
      <c r="AE942" s="152"/>
      <c r="AF942" s="119"/>
      <c r="AG942" s="152"/>
      <c r="AH942" s="119"/>
      <c r="AI942" s="152"/>
      <c r="AJ942" s="119"/>
      <c r="AK942" s="152"/>
      <c r="AL942" s="119"/>
      <c r="AM942" s="152"/>
      <c r="AN942" s="153">
        <v>0</v>
      </c>
      <c r="AO942" s="280">
        <v>0</v>
      </c>
      <c r="AP942" s="30">
        <v>0</v>
      </c>
      <c r="AQ942" s="56">
        <v>0</v>
      </c>
      <c r="AR942" s="31">
        <v>0</v>
      </c>
      <c r="AS942" s="53">
        <v>0</v>
      </c>
      <c r="AT942" s="28">
        <v>0</v>
      </c>
      <c r="AU942" s="31">
        <v>1</v>
      </c>
      <c r="AV942" s="131">
        <v>0.15</v>
      </c>
      <c r="AW942" s="28">
        <v>2</v>
      </c>
      <c r="AX942" s="31">
        <v>0</v>
      </c>
      <c r="AY942" s="131">
        <v>0</v>
      </c>
      <c r="AZ942" s="28">
        <v>0</v>
      </c>
      <c r="BA942" s="31">
        <v>0</v>
      </c>
      <c r="BB942" s="131">
        <v>0</v>
      </c>
      <c r="BC942" s="28">
        <v>0</v>
      </c>
      <c r="BD942" s="31">
        <v>1</v>
      </c>
      <c r="BE942" s="131">
        <v>0.15</v>
      </c>
      <c r="BF942" s="29">
        <v>0</v>
      </c>
      <c r="BG942" s="31">
        <v>0</v>
      </c>
      <c r="BH942" s="31">
        <v>0</v>
      </c>
      <c r="BI942" s="165">
        <v>5</v>
      </c>
      <c r="BJ942" s="143">
        <v>9</v>
      </c>
      <c r="BK942" s="154">
        <v>6</v>
      </c>
      <c r="BL942" s="153">
        <v>0</v>
      </c>
      <c r="BM942" s="148">
        <v>0</v>
      </c>
      <c r="BN942" s="146">
        <v>0</v>
      </c>
      <c r="BO942" s="148">
        <v>0</v>
      </c>
      <c r="BP942" s="146">
        <v>0</v>
      </c>
      <c r="BQ942" s="148">
        <v>0</v>
      </c>
      <c r="BR942" s="146">
        <v>0</v>
      </c>
      <c r="BS942" s="148">
        <v>0</v>
      </c>
      <c r="BT942" s="155">
        <v>0</v>
      </c>
      <c r="BU942" s="154">
        <v>0</v>
      </c>
      <c r="BV942" s="153">
        <v>0</v>
      </c>
      <c r="BW942" s="146">
        <v>1</v>
      </c>
      <c r="BX942" s="146">
        <v>1</v>
      </c>
      <c r="BY942" s="284" t="s">
        <v>127</v>
      </c>
      <c r="BZ942" s="153">
        <v>0</v>
      </c>
      <c r="CA942" s="146">
        <v>0</v>
      </c>
      <c r="CB942" s="146">
        <v>0</v>
      </c>
      <c r="CC942" s="146">
        <v>0</v>
      </c>
      <c r="CD942" s="153">
        <v>0</v>
      </c>
      <c r="CE942" s="146">
        <v>0</v>
      </c>
      <c r="CF942" s="146">
        <v>0</v>
      </c>
      <c r="CG942" s="146">
        <v>0</v>
      </c>
      <c r="CH942" s="125" t="s">
        <v>132</v>
      </c>
      <c r="CI942" s="146"/>
      <c r="CJ942" s="283"/>
      <c r="CK942" s="154"/>
      <c r="CL942" s="153">
        <v>0</v>
      </c>
      <c r="CM942" s="146">
        <v>0</v>
      </c>
      <c r="CN942" s="146">
        <v>0</v>
      </c>
      <c r="CO942" s="125" t="s">
        <v>132</v>
      </c>
      <c r="CP942" s="285"/>
      <c r="CQ942" s="286" t="s">
        <v>132</v>
      </c>
      <c r="CR942" s="125" t="s">
        <v>127</v>
      </c>
      <c r="CS942" s="126" t="s">
        <v>7156</v>
      </c>
      <c r="CT942" s="125" t="s">
        <v>132</v>
      </c>
      <c r="CU942" s="148"/>
      <c r="CV942" s="148"/>
      <c r="CW942" s="285" t="s">
        <v>132</v>
      </c>
      <c r="CX942" s="287" t="s">
        <v>132</v>
      </c>
      <c r="CY942" s="287" t="s">
        <v>132</v>
      </c>
      <c r="CZ942" s="287" t="s">
        <v>132</v>
      </c>
      <c r="DA942" s="70"/>
      <c r="DB942" s="288" t="s">
        <v>3003</v>
      </c>
      <c r="DC942" s="75" t="s">
        <v>149</v>
      </c>
      <c r="DD942" s="128" t="s">
        <v>2735</v>
      </c>
      <c r="DE942" s="949" t="s">
        <v>144</v>
      </c>
    </row>
    <row r="943" spans="1:109">
      <c r="A943" s="49"/>
      <c r="B943" s="59">
        <f t="shared" ca="1" si="14"/>
        <v>935</v>
      </c>
      <c r="C943" s="115" t="s">
        <v>344</v>
      </c>
      <c r="D943" s="844">
        <v>4218123992</v>
      </c>
      <c r="E943" s="73" t="s">
        <v>7161</v>
      </c>
      <c r="F943" s="76" t="s">
        <v>132</v>
      </c>
      <c r="G943" s="77" t="s">
        <v>132</v>
      </c>
      <c r="H943" s="27">
        <v>38200</v>
      </c>
      <c r="I943" s="73" t="s">
        <v>477</v>
      </c>
      <c r="J943" s="52" t="s">
        <v>7151</v>
      </c>
      <c r="K943" s="70" t="s">
        <v>479</v>
      </c>
      <c r="L943" s="126"/>
      <c r="M943" s="164" t="s">
        <v>132</v>
      </c>
      <c r="N943" s="73" t="s">
        <v>7152</v>
      </c>
      <c r="O943" s="52" t="s">
        <v>7162</v>
      </c>
      <c r="P943" s="70" t="s">
        <v>3595</v>
      </c>
      <c r="Q943" s="126" t="s">
        <v>7159</v>
      </c>
      <c r="R943" s="165">
        <v>0</v>
      </c>
      <c r="S943" s="153">
        <v>0</v>
      </c>
      <c r="T943" s="815"/>
      <c r="U943" s="152"/>
      <c r="V943" s="815"/>
      <c r="W943" s="152"/>
      <c r="X943" s="119"/>
      <c r="Y943" s="152"/>
      <c r="Z943" s="119"/>
      <c r="AA943" s="152"/>
      <c r="AB943" s="119"/>
      <c r="AC943" s="152"/>
      <c r="AD943" s="119"/>
      <c r="AE943" s="152"/>
      <c r="AF943" s="119"/>
      <c r="AG943" s="152"/>
      <c r="AH943" s="119"/>
      <c r="AI943" s="152"/>
      <c r="AJ943" s="119"/>
      <c r="AK943" s="152"/>
      <c r="AL943" s="119"/>
      <c r="AM943" s="152"/>
      <c r="AN943" s="153">
        <v>1</v>
      </c>
      <c r="AO943" s="154">
        <v>0.05</v>
      </c>
      <c r="AP943" s="30">
        <v>0</v>
      </c>
      <c r="AQ943" s="56">
        <v>0</v>
      </c>
      <c r="AR943" s="31">
        <v>0</v>
      </c>
      <c r="AS943" s="53">
        <v>0</v>
      </c>
      <c r="AT943" s="28">
        <v>0</v>
      </c>
      <c r="AU943" s="31">
        <v>0</v>
      </c>
      <c r="AV943" s="131">
        <v>0</v>
      </c>
      <c r="AW943" s="28">
        <v>0</v>
      </c>
      <c r="AX943" s="31">
        <v>1</v>
      </c>
      <c r="AY943" s="131">
        <v>0.05</v>
      </c>
      <c r="AZ943" s="28">
        <v>0</v>
      </c>
      <c r="BA943" s="31">
        <v>0</v>
      </c>
      <c r="BB943" s="131">
        <v>0</v>
      </c>
      <c r="BC943" s="28">
        <v>0</v>
      </c>
      <c r="BD943" s="31">
        <v>0</v>
      </c>
      <c r="BE943" s="131">
        <v>0</v>
      </c>
      <c r="BF943" s="29">
        <v>0</v>
      </c>
      <c r="BG943" s="31">
        <v>0</v>
      </c>
      <c r="BH943" s="31">
        <v>0</v>
      </c>
      <c r="BI943" s="165">
        <v>2</v>
      </c>
      <c r="BJ943" s="143">
        <v>2</v>
      </c>
      <c r="BK943" s="154">
        <v>0</v>
      </c>
      <c r="BL943" s="153">
        <v>0</v>
      </c>
      <c r="BM943" s="148">
        <v>0</v>
      </c>
      <c r="BN943" s="146">
        <v>0</v>
      </c>
      <c r="BO943" s="148">
        <v>0</v>
      </c>
      <c r="BP943" s="146">
        <v>0</v>
      </c>
      <c r="BQ943" s="148">
        <v>0</v>
      </c>
      <c r="BR943" s="146">
        <v>0</v>
      </c>
      <c r="BS943" s="148">
        <v>0</v>
      </c>
      <c r="BT943" s="155">
        <v>0</v>
      </c>
      <c r="BU943" s="154">
        <v>0</v>
      </c>
      <c r="BV943" s="153">
        <v>0</v>
      </c>
      <c r="BW943" s="146">
        <v>0</v>
      </c>
      <c r="BX943" s="146">
        <v>0</v>
      </c>
      <c r="BY943" s="284" t="s">
        <v>127</v>
      </c>
      <c r="BZ943" s="153">
        <v>0</v>
      </c>
      <c r="CA943" s="146">
        <v>0</v>
      </c>
      <c r="CB943" s="146">
        <v>0</v>
      </c>
      <c r="CC943" s="146">
        <v>0</v>
      </c>
      <c r="CD943" s="153">
        <v>0</v>
      </c>
      <c r="CE943" s="146">
        <v>0</v>
      </c>
      <c r="CF943" s="146">
        <v>0</v>
      </c>
      <c r="CG943" s="146">
        <v>0</v>
      </c>
      <c r="CH943" s="125" t="s">
        <v>132</v>
      </c>
      <c r="CI943" s="146"/>
      <c r="CJ943" s="283"/>
      <c r="CK943" s="154"/>
      <c r="CL943" s="153">
        <v>0</v>
      </c>
      <c r="CM943" s="146">
        <v>0</v>
      </c>
      <c r="CN943" s="146">
        <v>0</v>
      </c>
      <c r="CO943" s="125" t="s">
        <v>132</v>
      </c>
      <c r="CP943" s="285"/>
      <c r="CQ943" s="286" t="s">
        <v>132</v>
      </c>
      <c r="CR943" s="125" t="s">
        <v>132</v>
      </c>
      <c r="CS943" s="126"/>
      <c r="CT943" s="125" t="s">
        <v>132</v>
      </c>
      <c r="CU943" s="148"/>
      <c r="CV943" s="148"/>
      <c r="CW943" s="285" t="s">
        <v>132</v>
      </c>
      <c r="CX943" s="287" t="s">
        <v>132</v>
      </c>
      <c r="CY943" s="287" t="s">
        <v>132</v>
      </c>
      <c r="CZ943" s="287" t="s">
        <v>132</v>
      </c>
      <c r="DA943" s="70"/>
      <c r="DB943" s="288" t="s">
        <v>3003</v>
      </c>
      <c r="DC943" s="75" t="s">
        <v>149</v>
      </c>
      <c r="DD943" s="128" t="s">
        <v>2735</v>
      </c>
      <c r="DE943" s="949" t="s">
        <v>144</v>
      </c>
    </row>
    <row r="944" spans="1:109">
      <c r="A944" s="49"/>
      <c r="B944" s="59">
        <f t="shared" ca="1" si="14"/>
        <v>936</v>
      </c>
      <c r="C944" s="115" t="s">
        <v>344</v>
      </c>
      <c r="D944" s="844">
        <v>4218123968</v>
      </c>
      <c r="E944" s="73" t="s">
        <v>7163</v>
      </c>
      <c r="F944" s="76" t="s">
        <v>132</v>
      </c>
      <c r="G944" s="77" t="s">
        <v>132</v>
      </c>
      <c r="H944" s="27">
        <v>38200</v>
      </c>
      <c r="I944" s="73" t="s">
        <v>477</v>
      </c>
      <c r="J944" s="52" t="s">
        <v>7151</v>
      </c>
      <c r="K944" s="70" t="s">
        <v>479</v>
      </c>
      <c r="L944" s="126"/>
      <c r="M944" s="164" t="s">
        <v>132</v>
      </c>
      <c r="N944" s="73" t="s">
        <v>7152</v>
      </c>
      <c r="O944" s="52" t="s">
        <v>7164</v>
      </c>
      <c r="P944" s="70" t="s">
        <v>3595</v>
      </c>
      <c r="Q944" s="126" t="s">
        <v>7165</v>
      </c>
      <c r="R944" s="165">
        <v>0</v>
      </c>
      <c r="S944" s="153">
        <v>0</v>
      </c>
      <c r="T944" s="815"/>
      <c r="U944" s="152"/>
      <c r="V944" s="815"/>
      <c r="W944" s="152"/>
      <c r="X944" s="119"/>
      <c r="Y944" s="152"/>
      <c r="Z944" s="119"/>
      <c r="AA944" s="152"/>
      <c r="AB944" s="119"/>
      <c r="AC944" s="152"/>
      <c r="AD944" s="119"/>
      <c r="AE944" s="152"/>
      <c r="AF944" s="119"/>
      <c r="AG944" s="152"/>
      <c r="AH944" s="119"/>
      <c r="AI944" s="152"/>
      <c r="AJ944" s="119"/>
      <c r="AK944" s="152"/>
      <c r="AL944" s="119"/>
      <c r="AM944" s="152"/>
      <c r="AN944" s="153">
        <v>1</v>
      </c>
      <c r="AO944" s="154">
        <v>7.0000000000000007E-2</v>
      </c>
      <c r="AP944" s="30">
        <v>0</v>
      </c>
      <c r="AQ944" s="56">
        <v>0</v>
      </c>
      <c r="AR944" s="31">
        <v>0</v>
      </c>
      <c r="AS944" s="53">
        <v>0</v>
      </c>
      <c r="AT944" s="28">
        <v>0</v>
      </c>
      <c r="AU944" s="31">
        <v>0</v>
      </c>
      <c r="AV944" s="131">
        <v>0</v>
      </c>
      <c r="AW944" s="28">
        <v>1</v>
      </c>
      <c r="AX944" s="31">
        <v>1</v>
      </c>
      <c r="AY944" s="131">
        <v>7.0000000000000007E-2</v>
      </c>
      <c r="AZ944" s="28">
        <v>0</v>
      </c>
      <c r="BA944" s="31">
        <v>0</v>
      </c>
      <c r="BB944" s="131">
        <v>0</v>
      </c>
      <c r="BC944" s="28">
        <v>0</v>
      </c>
      <c r="BD944" s="31">
        <v>0</v>
      </c>
      <c r="BE944" s="131">
        <v>0</v>
      </c>
      <c r="BF944" s="29">
        <v>0</v>
      </c>
      <c r="BG944" s="31">
        <v>0</v>
      </c>
      <c r="BH944" s="31">
        <v>0</v>
      </c>
      <c r="BI944" s="165">
        <v>1</v>
      </c>
      <c r="BJ944" s="143">
        <v>6</v>
      </c>
      <c r="BK944" s="154">
        <v>0</v>
      </c>
      <c r="BL944" s="153">
        <v>0</v>
      </c>
      <c r="BM944" s="148">
        <v>0</v>
      </c>
      <c r="BN944" s="146">
        <v>0</v>
      </c>
      <c r="BO944" s="148">
        <v>0</v>
      </c>
      <c r="BP944" s="146">
        <v>0</v>
      </c>
      <c r="BQ944" s="148">
        <v>0</v>
      </c>
      <c r="BR944" s="146">
        <v>0</v>
      </c>
      <c r="BS944" s="148">
        <v>0</v>
      </c>
      <c r="BT944" s="155">
        <v>0</v>
      </c>
      <c r="BU944" s="154">
        <v>0</v>
      </c>
      <c r="BV944" s="153">
        <v>0</v>
      </c>
      <c r="BW944" s="146">
        <v>10</v>
      </c>
      <c r="BX944" s="146">
        <v>2</v>
      </c>
      <c r="BY944" s="284" t="s">
        <v>132</v>
      </c>
      <c r="BZ944" s="153">
        <v>0</v>
      </c>
      <c r="CA944" s="146">
        <v>0</v>
      </c>
      <c r="CB944" s="146">
        <v>0</v>
      </c>
      <c r="CC944" s="146">
        <v>0</v>
      </c>
      <c r="CD944" s="153">
        <v>0</v>
      </c>
      <c r="CE944" s="146">
        <v>0</v>
      </c>
      <c r="CF944" s="146">
        <v>0</v>
      </c>
      <c r="CG944" s="146">
        <v>0</v>
      </c>
      <c r="CH944" s="125" t="s">
        <v>132</v>
      </c>
      <c r="CI944" s="146"/>
      <c r="CJ944" s="283"/>
      <c r="CK944" s="154"/>
      <c r="CL944" s="153">
        <v>0</v>
      </c>
      <c r="CM944" s="146">
        <v>0</v>
      </c>
      <c r="CN944" s="146">
        <v>0</v>
      </c>
      <c r="CO944" s="125" t="s">
        <v>132</v>
      </c>
      <c r="CP944" s="285"/>
      <c r="CQ944" s="286" t="s">
        <v>132</v>
      </c>
      <c r="CR944" s="125" t="s">
        <v>132</v>
      </c>
      <c r="CS944" s="126"/>
      <c r="CT944" s="125" t="s">
        <v>127</v>
      </c>
      <c r="CU944" s="148">
        <v>0</v>
      </c>
      <c r="CV944" s="148">
        <v>108</v>
      </c>
      <c r="CW944" s="285" t="s">
        <v>132</v>
      </c>
      <c r="CX944" s="287" t="s">
        <v>132</v>
      </c>
      <c r="CY944" s="287" t="s">
        <v>132</v>
      </c>
      <c r="CZ944" s="287" t="s">
        <v>132</v>
      </c>
      <c r="DA944" s="70" t="s">
        <v>2955</v>
      </c>
      <c r="DB944" s="288" t="s">
        <v>3003</v>
      </c>
      <c r="DC944" s="75" t="s">
        <v>149</v>
      </c>
      <c r="DD944" s="128" t="s">
        <v>2735</v>
      </c>
      <c r="DE944" s="949" t="s">
        <v>144</v>
      </c>
    </row>
    <row r="945" spans="1:109">
      <c r="A945" s="49"/>
      <c r="B945" s="59">
        <f t="shared" ca="1" si="14"/>
        <v>937</v>
      </c>
      <c r="C945" s="115" t="s">
        <v>344</v>
      </c>
      <c r="D945" s="844">
        <v>4218123976</v>
      </c>
      <c r="E945" s="73" t="s">
        <v>7166</v>
      </c>
      <c r="F945" s="76" t="s">
        <v>132</v>
      </c>
      <c r="G945" s="77" t="s">
        <v>132</v>
      </c>
      <c r="H945" s="27">
        <v>38200</v>
      </c>
      <c r="I945" s="73" t="s">
        <v>477</v>
      </c>
      <c r="J945" s="52" t="s">
        <v>7151</v>
      </c>
      <c r="K945" s="70" t="s">
        <v>479</v>
      </c>
      <c r="L945" s="126"/>
      <c r="M945" s="164" t="s">
        <v>132</v>
      </c>
      <c r="N945" s="73" t="s">
        <v>7152</v>
      </c>
      <c r="O945" s="52" t="s">
        <v>7167</v>
      </c>
      <c r="P945" s="70" t="s">
        <v>3595</v>
      </c>
      <c r="Q945" s="126" t="s">
        <v>7168</v>
      </c>
      <c r="R945" s="165">
        <v>0</v>
      </c>
      <c r="S945" s="153">
        <v>0</v>
      </c>
      <c r="T945" s="815"/>
      <c r="U945" s="152"/>
      <c r="V945" s="815"/>
      <c r="W945" s="152"/>
      <c r="X945" s="119"/>
      <c r="Y945" s="152"/>
      <c r="Z945" s="119"/>
      <c r="AA945" s="152"/>
      <c r="AB945" s="119"/>
      <c r="AC945" s="152"/>
      <c r="AD945" s="119"/>
      <c r="AE945" s="152"/>
      <c r="AF945" s="119"/>
      <c r="AG945" s="152"/>
      <c r="AH945" s="119"/>
      <c r="AI945" s="152"/>
      <c r="AJ945" s="119"/>
      <c r="AK945" s="152"/>
      <c r="AL945" s="119"/>
      <c r="AM945" s="152"/>
      <c r="AN945" s="153">
        <v>1</v>
      </c>
      <c r="AO945" s="154">
        <v>3.0000000000000001E-3</v>
      </c>
      <c r="AP945" s="30">
        <v>0</v>
      </c>
      <c r="AQ945" s="56">
        <v>0</v>
      </c>
      <c r="AR945" s="31">
        <v>0</v>
      </c>
      <c r="AS945" s="53">
        <v>0</v>
      </c>
      <c r="AT945" s="28">
        <v>0</v>
      </c>
      <c r="AU945" s="31">
        <v>0</v>
      </c>
      <c r="AV945" s="131">
        <v>0</v>
      </c>
      <c r="AW945" s="28">
        <v>0</v>
      </c>
      <c r="AX945" s="31">
        <v>1</v>
      </c>
      <c r="AY945" s="131">
        <v>3.0000000000000001E-3</v>
      </c>
      <c r="AZ945" s="28">
        <v>0</v>
      </c>
      <c r="BA945" s="31">
        <v>0</v>
      </c>
      <c r="BB945" s="131">
        <v>0</v>
      </c>
      <c r="BC945" s="28">
        <v>0</v>
      </c>
      <c r="BD945" s="31">
        <v>0</v>
      </c>
      <c r="BE945" s="131">
        <v>0</v>
      </c>
      <c r="BF945" s="29">
        <v>0</v>
      </c>
      <c r="BG945" s="31">
        <v>0</v>
      </c>
      <c r="BH945" s="31">
        <v>0</v>
      </c>
      <c r="BI945" s="165">
        <v>0.25</v>
      </c>
      <c r="BJ945" s="143">
        <v>2</v>
      </c>
      <c r="BK945" s="154">
        <v>0</v>
      </c>
      <c r="BL945" s="153">
        <v>0</v>
      </c>
      <c r="BM945" s="148">
        <v>0</v>
      </c>
      <c r="BN945" s="146">
        <v>0</v>
      </c>
      <c r="BO945" s="148">
        <v>0</v>
      </c>
      <c r="BP945" s="146">
        <v>0</v>
      </c>
      <c r="BQ945" s="148">
        <v>0</v>
      </c>
      <c r="BR945" s="146">
        <v>0</v>
      </c>
      <c r="BS945" s="148">
        <v>0</v>
      </c>
      <c r="BT945" s="155">
        <v>0</v>
      </c>
      <c r="BU945" s="154">
        <v>0</v>
      </c>
      <c r="BV945" s="153">
        <v>0</v>
      </c>
      <c r="BW945" s="146">
        <v>0</v>
      </c>
      <c r="BX945" s="146">
        <v>0</v>
      </c>
      <c r="BY945" s="284" t="s">
        <v>132</v>
      </c>
      <c r="BZ945" s="153">
        <v>0</v>
      </c>
      <c r="CA945" s="146">
        <v>0</v>
      </c>
      <c r="CB945" s="146">
        <v>0</v>
      </c>
      <c r="CC945" s="146">
        <v>0</v>
      </c>
      <c r="CD945" s="153">
        <v>0</v>
      </c>
      <c r="CE945" s="146">
        <v>0</v>
      </c>
      <c r="CF945" s="146">
        <v>0</v>
      </c>
      <c r="CG945" s="146">
        <v>0</v>
      </c>
      <c r="CH945" s="125" t="s">
        <v>132</v>
      </c>
      <c r="CI945" s="146"/>
      <c r="CJ945" s="283"/>
      <c r="CK945" s="154"/>
      <c r="CL945" s="153">
        <v>0</v>
      </c>
      <c r="CM945" s="146">
        <v>0</v>
      </c>
      <c r="CN945" s="146">
        <v>0</v>
      </c>
      <c r="CO945" s="125" t="s">
        <v>132</v>
      </c>
      <c r="CP945" s="285"/>
      <c r="CQ945" s="286" t="s">
        <v>132</v>
      </c>
      <c r="CR945" s="125" t="s">
        <v>132</v>
      </c>
      <c r="CS945" s="126"/>
      <c r="CT945" s="125" t="s">
        <v>132</v>
      </c>
      <c r="CU945" s="148"/>
      <c r="CV945" s="148"/>
      <c r="CW945" s="285" t="s">
        <v>132</v>
      </c>
      <c r="CX945" s="287" t="s">
        <v>132</v>
      </c>
      <c r="CY945" s="287" t="s">
        <v>132</v>
      </c>
      <c r="CZ945" s="287" t="s">
        <v>132</v>
      </c>
      <c r="DA945" s="70"/>
      <c r="DB945" s="288" t="s">
        <v>3003</v>
      </c>
      <c r="DC945" s="75" t="s">
        <v>149</v>
      </c>
      <c r="DD945" s="128" t="s">
        <v>2735</v>
      </c>
      <c r="DE945" s="949" t="s">
        <v>144</v>
      </c>
    </row>
    <row r="946" spans="1:109">
      <c r="A946" s="49"/>
      <c r="B946" s="59">
        <f t="shared" ca="1" si="14"/>
        <v>938</v>
      </c>
      <c r="C946" s="115" t="s">
        <v>344</v>
      </c>
      <c r="D946" s="844">
        <v>4218124016</v>
      </c>
      <c r="E946" s="73" t="s">
        <v>7169</v>
      </c>
      <c r="F946" s="76" t="s">
        <v>127</v>
      </c>
      <c r="G946" s="77" t="s">
        <v>132</v>
      </c>
      <c r="H946" s="27">
        <v>38200</v>
      </c>
      <c r="I946" s="73" t="s">
        <v>477</v>
      </c>
      <c r="J946" s="52" t="s">
        <v>7151</v>
      </c>
      <c r="K946" s="70" t="s">
        <v>479</v>
      </c>
      <c r="L946" s="126"/>
      <c r="M946" s="164" t="s">
        <v>2727</v>
      </c>
      <c r="N946" s="73" t="s">
        <v>7152</v>
      </c>
      <c r="O946" s="52" t="s">
        <v>7170</v>
      </c>
      <c r="P946" s="70" t="s">
        <v>3595</v>
      </c>
      <c r="Q946" s="126" t="s">
        <v>7171</v>
      </c>
      <c r="R946" s="165">
        <v>0</v>
      </c>
      <c r="S946" s="153">
        <v>0</v>
      </c>
      <c r="T946" s="815"/>
      <c r="U946" s="152"/>
      <c r="V946" s="815"/>
      <c r="W946" s="152"/>
      <c r="X946" s="119"/>
      <c r="Y946" s="152"/>
      <c r="Z946" s="119"/>
      <c r="AA946" s="152"/>
      <c r="AB946" s="119"/>
      <c r="AC946" s="152"/>
      <c r="AD946" s="119"/>
      <c r="AE946" s="152"/>
      <c r="AF946" s="119"/>
      <c r="AG946" s="152"/>
      <c r="AH946" s="119"/>
      <c r="AI946" s="152"/>
      <c r="AJ946" s="119"/>
      <c r="AK946" s="152"/>
      <c r="AL946" s="119"/>
      <c r="AM946" s="152"/>
      <c r="AN946" s="153">
        <v>1</v>
      </c>
      <c r="AO946" s="154">
        <v>1</v>
      </c>
      <c r="AP946" s="30">
        <v>0</v>
      </c>
      <c r="AQ946" s="56">
        <v>0</v>
      </c>
      <c r="AR946" s="31">
        <v>0</v>
      </c>
      <c r="AS946" s="53">
        <v>0</v>
      </c>
      <c r="AT946" s="28">
        <v>1</v>
      </c>
      <c r="AU946" s="31">
        <v>0</v>
      </c>
      <c r="AV946" s="131">
        <v>0</v>
      </c>
      <c r="AW946" s="28">
        <v>4</v>
      </c>
      <c r="AX946" s="31">
        <v>0</v>
      </c>
      <c r="AY946" s="131">
        <v>0</v>
      </c>
      <c r="AZ946" s="28">
        <v>0</v>
      </c>
      <c r="BA946" s="31">
        <v>0</v>
      </c>
      <c r="BB946" s="131">
        <v>0</v>
      </c>
      <c r="BC946" s="28">
        <v>4</v>
      </c>
      <c r="BD946" s="31">
        <v>0</v>
      </c>
      <c r="BE946" s="131">
        <v>0</v>
      </c>
      <c r="BF946" s="29">
        <v>1</v>
      </c>
      <c r="BG946" s="31">
        <v>2</v>
      </c>
      <c r="BH946" s="31">
        <v>2</v>
      </c>
      <c r="BI946" s="165">
        <v>5</v>
      </c>
      <c r="BJ946" s="143">
        <v>27</v>
      </c>
      <c r="BK946" s="154">
        <v>9</v>
      </c>
      <c r="BL946" s="153">
        <v>0</v>
      </c>
      <c r="BM946" s="148">
        <v>0</v>
      </c>
      <c r="BN946" s="146">
        <v>0</v>
      </c>
      <c r="BO946" s="148">
        <v>0</v>
      </c>
      <c r="BP946" s="146">
        <v>0</v>
      </c>
      <c r="BQ946" s="148">
        <v>0</v>
      </c>
      <c r="BR946" s="146">
        <v>0</v>
      </c>
      <c r="BS946" s="148">
        <v>0</v>
      </c>
      <c r="BT946" s="155">
        <v>0</v>
      </c>
      <c r="BU946" s="154">
        <v>0</v>
      </c>
      <c r="BV946" s="153">
        <v>0</v>
      </c>
      <c r="BW946" s="146">
        <v>0</v>
      </c>
      <c r="BX946" s="146">
        <v>0</v>
      </c>
      <c r="BY946" s="284" t="s">
        <v>132</v>
      </c>
      <c r="BZ946" s="153">
        <v>0</v>
      </c>
      <c r="CA946" s="146">
        <v>0</v>
      </c>
      <c r="CB946" s="146">
        <v>0</v>
      </c>
      <c r="CC946" s="146">
        <v>0</v>
      </c>
      <c r="CD946" s="153">
        <v>0</v>
      </c>
      <c r="CE946" s="146">
        <v>0</v>
      </c>
      <c r="CF946" s="146">
        <v>0</v>
      </c>
      <c r="CG946" s="146">
        <v>0</v>
      </c>
      <c r="CH946" s="125" t="s">
        <v>132</v>
      </c>
      <c r="CI946" s="146"/>
      <c r="CJ946" s="283"/>
      <c r="CK946" s="154"/>
      <c r="CL946" s="153">
        <v>0</v>
      </c>
      <c r="CM946" s="146">
        <v>0</v>
      </c>
      <c r="CN946" s="146">
        <v>0</v>
      </c>
      <c r="CO946" s="125" t="s">
        <v>132</v>
      </c>
      <c r="CP946" s="285"/>
      <c r="CQ946" s="286" t="s">
        <v>132</v>
      </c>
      <c r="CR946" s="125" t="s">
        <v>127</v>
      </c>
      <c r="CS946" s="126" t="s">
        <v>7156</v>
      </c>
      <c r="CT946" s="125" t="s">
        <v>132</v>
      </c>
      <c r="CU946" s="148"/>
      <c r="CV946" s="148"/>
      <c r="CW946" s="285" t="s">
        <v>132</v>
      </c>
      <c r="CX946" s="287" t="s">
        <v>132</v>
      </c>
      <c r="CY946" s="287" t="s">
        <v>132</v>
      </c>
      <c r="CZ946" s="287" t="s">
        <v>132</v>
      </c>
      <c r="DA946" s="70"/>
      <c r="DB946" s="288" t="s">
        <v>2744</v>
      </c>
      <c r="DC946" s="75" t="s">
        <v>149</v>
      </c>
      <c r="DD946" s="128" t="s">
        <v>2735</v>
      </c>
      <c r="DE946" s="949" t="s">
        <v>144</v>
      </c>
    </row>
    <row r="947" spans="1:109" ht="27">
      <c r="A947" s="49"/>
      <c r="B947" s="59">
        <f t="shared" ca="1" si="14"/>
        <v>939</v>
      </c>
      <c r="C947" s="115" t="s">
        <v>344</v>
      </c>
      <c r="D947" s="844">
        <v>4218124040</v>
      </c>
      <c r="E947" s="73" t="s">
        <v>7172</v>
      </c>
      <c r="F947" s="76" t="s">
        <v>132</v>
      </c>
      <c r="G947" s="77" t="s">
        <v>132</v>
      </c>
      <c r="H947" s="27">
        <v>38200</v>
      </c>
      <c r="I947" s="73" t="s">
        <v>477</v>
      </c>
      <c r="J947" s="52" t="s">
        <v>7151</v>
      </c>
      <c r="K947" s="70" t="s">
        <v>479</v>
      </c>
      <c r="L947" s="126"/>
      <c r="M947" s="164" t="s">
        <v>2727</v>
      </c>
      <c r="N947" s="73" t="s">
        <v>7152</v>
      </c>
      <c r="O947" s="52" t="s">
        <v>7173</v>
      </c>
      <c r="P947" s="70" t="s">
        <v>3595</v>
      </c>
      <c r="Q947" s="126" t="s">
        <v>7171</v>
      </c>
      <c r="R947" s="165">
        <v>0</v>
      </c>
      <c r="S947" s="153">
        <v>0</v>
      </c>
      <c r="T947" s="815"/>
      <c r="U947" s="152"/>
      <c r="V947" s="815"/>
      <c r="W947" s="152"/>
      <c r="X947" s="119"/>
      <c r="Y947" s="152"/>
      <c r="Z947" s="119"/>
      <c r="AA947" s="152"/>
      <c r="AB947" s="119"/>
      <c r="AC947" s="152"/>
      <c r="AD947" s="119"/>
      <c r="AE947" s="152"/>
      <c r="AF947" s="119"/>
      <c r="AG947" s="152"/>
      <c r="AH947" s="119"/>
      <c r="AI947" s="152"/>
      <c r="AJ947" s="119"/>
      <c r="AK947" s="152"/>
      <c r="AL947" s="119"/>
      <c r="AM947" s="152"/>
      <c r="AN947" s="153">
        <v>1</v>
      </c>
      <c r="AO947" s="154">
        <v>0.1</v>
      </c>
      <c r="AP947" s="30">
        <v>0</v>
      </c>
      <c r="AQ947" s="56">
        <v>0</v>
      </c>
      <c r="AR947" s="31">
        <v>0</v>
      </c>
      <c r="AS947" s="53">
        <v>0</v>
      </c>
      <c r="AT947" s="28">
        <v>0</v>
      </c>
      <c r="AU947" s="31">
        <v>0</v>
      </c>
      <c r="AV947" s="131">
        <v>0</v>
      </c>
      <c r="AW947" s="28">
        <v>0</v>
      </c>
      <c r="AX947" s="31">
        <v>3</v>
      </c>
      <c r="AY947" s="131">
        <v>7.4999999999999997E-2</v>
      </c>
      <c r="AZ947" s="28">
        <v>0</v>
      </c>
      <c r="BA947" s="31">
        <v>0</v>
      </c>
      <c r="BB947" s="131">
        <v>0</v>
      </c>
      <c r="BC947" s="28">
        <v>0</v>
      </c>
      <c r="BD947" s="31">
        <v>0</v>
      </c>
      <c r="BE947" s="131">
        <v>0</v>
      </c>
      <c r="BF947" s="29">
        <v>0</v>
      </c>
      <c r="BG947" s="31">
        <v>1</v>
      </c>
      <c r="BH947" s="31">
        <v>2.5000000000000001E-2</v>
      </c>
      <c r="BI947" s="165">
        <v>1</v>
      </c>
      <c r="BJ947" s="143">
        <v>3</v>
      </c>
      <c r="BK947" s="154">
        <v>0</v>
      </c>
      <c r="BL947" s="153">
        <v>0</v>
      </c>
      <c r="BM947" s="148">
        <v>0</v>
      </c>
      <c r="BN947" s="146">
        <v>0</v>
      </c>
      <c r="BO947" s="148">
        <v>0</v>
      </c>
      <c r="BP947" s="146">
        <v>0</v>
      </c>
      <c r="BQ947" s="148">
        <v>0</v>
      </c>
      <c r="BR947" s="146">
        <v>0</v>
      </c>
      <c r="BS947" s="148">
        <v>0</v>
      </c>
      <c r="BT947" s="155">
        <v>0</v>
      </c>
      <c r="BU947" s="154">
        <v>0</v>
      </c>
      <c r="BV947" s="153">
        <v>0</v>
      </c>
      <c r="BW947" s="146">
        <v>0</v>
      </c>
      <c r="BX947" s="146">
        <v>0</v>
      </c>
      <c r="BY947" s="284" t="s">
        <v>132</v>
      </c>
      <c r="BZ947" s="153">
        <v>0</v>
      </c>
      <c r="CA947" s="146">
        <v>0</v>
      </c>
      <c r="CB947" s="146">
        <v>0</v>
      </c>
      <c r="CC947" s="146">
        <v>0</v>
      </c>
      <c r="CD947" s="153">
        <v>0</v>
      </c>
      <c r="CE947" s="146">
        <v>0</v>
      </c>
      <c r="CF947" s="146">
        <v>0</v>
      </c>
      <c r="CG947" s="146">
        <v>0</v>
      </c>
      <c r="CH947" s="125" t="s">
        <v>132</v>
      </c>
      <c r="CI947" s="146"/>
      <c r="CJ947" s="283"/>
      <c r="CK947" s="154"/>
      <c r="CL947" s="153">
        <v>0</v>
      </c>
      <c r="CM947" s="146">
        <v>0</v>
      </c>
      <c r="CN947" s="146">
        <v>0</v>
      </c>
      <c r="CO947" s="125" t="s">
        <v>132</v>
      </c>
      <c r="CP947" s="285"/>
      <c r="CQ947" s="286" t="s">
        <v>132</v>
      </c>
      <c r="CR947" s="125" t="s">
        <v>127</v>
      </c>
      <c r="CS947" s="126" t="s">
        <v>7156</v>
      </c>
      <c r="CT947" s="125" t="s">
        <v>132</v>
      </c>
      <c r="CU947" s="148"/>
      <c r="CV947" s="148"/>
      <c r="CW947" s="285" t="s">
        <v>132</v>
      </c>
      <c r="CX947" s="287" t="s">
        <v>132</v>
      </c>
      <c r="CY947" s="287" t="s">
        <v>132</v>
      </c>
      <c r="CZ947" s="287" t="s">
        <v>132</v>
      </c>
      <c r="DA947" s="70"/>
      <c r="DB947" s="288" t="s">
        <v>2744</v>
      </c>
      <c r="DC947" s="75" t="s">
        <v>149</v>
      </c>
      <c r="DD947" s="128" t="s">
        <v>2735</v>
      </c>
      <c r="DE947" s="949" t="s">
        <v>144</v>
      </c>
    </row>
    <row r="948" spans="1:109" ht="27">
      <c r="A948" s="49"/>
      <c r="B948" s="59">
        <f t="shared" ca="1" si="14"/>
        <v>940</v>
      </c>
      <c r="C948" s="115" t="s">
        <v>344</v>
      </c>
      <c r="D948" s="844">
        <v>4218124032</v>
      </c>
      <c r="E948" s="73" t="s">
        <v>7174</v>
      </c>
      <c r="F948" s="76" t="s">
        <v>132</v>
      </c>
      <c r="G948" s="77" t="s">
        <v>132</v>
      </c>
      <c r="H948" s="27">
        <v>38200</v>
      </c>
      <c r="I948" s="73" t="s">
        <v>477</v>
      </c>
      <c r="J948" s="52" t="s">
        <v>7151</v>
      </c>
      <c r="K948" s="70" t="s">
        <v>479</v>
      </c>
      <c r="L948" s="126"/>
      <c r="M948" s="164" t="s">
        <v>2727</v>
      </c>
      <c r="N948" s="73" t="s">
        <v>7152</v>
      </c>
      <c r="O948" s="52" t="s">
        <v>7175</v>
      </c>
      <c r="P948" s="70" t="s">
        <v>3595</v>
      </c>
      <c r="Q948" s="126" t="s">
        <v>7171</v>
      </c>
      <c r="R948" s="165">
        <v>0</v>
      </c>
      <c r="S948" s="153">
        <v>0</v>
      </c>
      <c r="T948" s="815"/>
      <c r="U948" s="152"/>
      <c r="V948" s="815"/>
      <c r="W948" s="152"/>
      <c r="X948" s="119"/>
      <c r="Y948" s="152"/>
      <c r="Z948" s="119"/>
      <c r="AA948" s="152"/>
      <c r="AB948" s="119"/>
      <c r="AC948" s="152"/>
      <c r="AD948" s="119"/>
      <c r="AE948" s="152"/>
      <c r="AF948" s="119"/>
      <c r="AG948" s="152"/>
      <c r="AH948" s="119"/>
      <c r="AI948" s="152"/>
      <c r="AJ948" s="119"/>
      <c r="AK948" s="152"/>
      <c r="AL948" s="119"/>
      <c r="AM948" s="152"/>
      <c r="AN948" s="153">
        <v>1</v>
      </c>
      <c r="AO948" s="154">
        <v>0.1</v>
      </c>
      <c r="AP948" s="30">
        <v>0</v>
      </c>
      <c r="AQ948" s="56">
        <v>0</v>
      </c>
      <c r="AR948" s="31">
        <v>0</v>
      </c>
      <c r="AS948" s="53">
        <v>0</v>
      </c>
      <c r="AT948" s="28">
        <v>0</v>
      </c>
      <c r="AU948" s="31">
        <v>0</v>
      </c>
      <c r="AV948" s="131">
        <v>0</v>
      </c>
      <c r="AW948" s="28">
        <v>0</v>
      </c>
      <c r="AX948" s="31">
        <v>3</v>
      </c>
      <c r="AY948" s="131">
        <v>7.4999999999999997E-2</v>
      </c>
      <c r="AZ948" s="28">
        <v>0</v>
      </c>
      <c r="BA948" s="31">
        <v>0</v>
      </c>
      <c r="BB948" s="131">
        <v>0</v>
      </c>
      <c r="BC948" s="28">
        <v>0</v>
      </c>
      <c r="BD948" s="31">
        <v>0</v>
      </c>
      <c r="BE948" s="131">
        <v>0</v>
      </c>
      <c r="BF948" s="29">
        <v>0</v>
      </c>
      <c r="BG948" s="31">
        <v>1</v>
      </c>
      <c r="BH948" s="31">
        <v>2.5000000000000001E-2</v>
      </c>
      <c r="BI948" s="165">
        <v>1</v>
      </c>
      <c r="BJ948" s="143">
        <v>0</v>
      </c>
      <c r="BK948" s="154">
        <v>0</v>
      </c>
      <c r="BL948" s="153">
        <v>0</v>
      </c>
      <c r="BM948" s="148">
        <v>0</v>
      </c>
      <c r="BN948" s="146">
        <v>0</v>
      </c>
      <c r="BO948" s="148">
        <v>0</v>
      </c>
      <c r="BP948" s="146">
        <v>0</v>
      </c>
      <c r="BQ948" s="148">
        <v>0</v>
      </c>
      <c r="BR948" s="146">
        <v>0</v>
      </c>
      <c r="BS948" s="148">
        <v>0</v>
      </c>
      <c r="BT948" s="155">
        <v>0</v>
      </c>
      <c r="BU948" s="154">
        <v>0</v>
      </c>
      <c r="BV948" s="153">
        <v>0</v>
      </c>
      <c r="BW948" s="146">
        <v>0</v>
      </c>
      <c r="BX948" s="146">
        <v>0</v>
      </c>
      <c r="BY948" s="284" t="s">
        <v>132</v>
      </c>
      <c r="BZ948" s="153">
        <v>0</v>
      </c>
      <c r="CA948" s="146">
        <v>0</v>
      </c>
      <c r="CB948" s="146">
        <v>0</v>
      </c>
      <c r="CC948" s="146">
        <v>0</v>
      </c>
      <c r="CD948" s="153">
        <v>0</v>
      </c>
      <c r="CE948" s="146">
        <v>0</v>
      </c>
      <c r="CF948" s="146">
        <v>0</v>
      </c>
      <c r="CG948" s="146">
        <v>0</v>
      </c>
      <c r="CH948" s="125" t="s">
        <v>132</v>
      </c>
      <c r="CI948" s="146"/>
      <c r="CJ948" s="283"/>
      <c r="CK948" s="154"/>
      <c r="CL948" s="153">
        <v>0</v>
      </c>
      <c r="CM948" s="146">
        <v>0</v>
      </c>
      <c r="CN948" s="146">
        <v>0</v>
      </c>
      <c r="CO948" s="125" t="s">
        <v>132</v>
      </c>
      <c r="CP948" s="285"/>
      <c r="CQ948" s="286" t="s">
        <v>132</v>
      </c>
      <c r="CR948" s="125" t="s">
        <v>127</v>
      </c>
      <c r="CS948" s="126" t="s">
        <v>7156</v>
      </c>
      <c r="CT948" s="125" t="s">
        <v>132</v>
      </c>
      <c r="CU948" s="148"/>
      <c r="CV948" s="148"/>
      <c r="CW948" s="285" t="s">
        <v>132</v>
      </c>
      <c r="CX948" s="287" t="s">
        <v>132</v>
      </c>
      <c r="CY948" s="287" t="s">
        <v>132</v>
      </c>
      <c r="CZ948" s="287" t="s">
        <v>132</v>
      </c>
      <c r="DA948" s="70"/>
      <c r="DB948" s="288" t="s">
        <v>2744</v>
      </c>
      <c r="DC948" s="75" t="s">
        <v>149</v>
      </c>
      <c r="DD948" s="128" t="s">
        <v>2735</v>
      </c>
      <c r="DE948" s="949" t="s">
        <v>144</v>
      </c>
    </row>
    <row r="949" spans="1:109" ht="27">
      <c r="A949" s="49"/>
      <c r="B949" s="59">
        <f t="shared" ca="1" si="14"/>
        <v>941</v>
      </c>
      <c r="C949" s="115" t="s">
        <v>344</v>
      </c>
      <c r="D949" s="844">
        <v>4218124024</v>
      </c>
      <c r="E949" s="73" t="s">
        <v>7176</v>
      </c>
      <c r="F949" s="76" t="s">
        <v>132</v>
      </c>
      <c r="G949" s="77" t="s">
        <v>132</v>
      </c>
      <c r="H949" s="27">
        <v>38200</v>
      </c>
      <c r="I949" s="73" t="s">
        <v>477</v>
      </c>
      <c r="J949" s="52" t="s">
        <v>7151</v>
      </c>
      <c r="K949" s="70" t="s">
        <v>479</v>
      </c>
      <c r="L949" s="126"/>
      <c r="M949" s="164" t="s">
        <v>2727</v>
      </c>
      <c r="N949" s="73" t="s">
        <v>7152</v>
      </c>
      <c r="O949" s="52" t="s">
        <v>7177</v>
      </c>
      <c r="P949" s="70" t="s">
        <v>3595</v>
      </c>
      <c r="Q949" s="126" t="s">
        <v>7171</v>
      </c>
      <c r="R949" s="165">
        <v>0</v>
      </c>
      <c r="S949" s="153">
        <v>0</v>
      </c>
      <c r="T949" s="815"/>
      <c r="U949" s="152"/>
      <c r="V949" s="815"/>
      <c r="W949" s="152"/>
      <c r="X949" s="119"/>
      <c r="Y949" s="152"/>
      <c r="Z949" s="119"/>
      <c r="AA949" s="152"/>
      <c r="AB949" s="119"/>
      <c r="AC949" s="152"/>
      <c r="AD949" s="119"/>
      <c r="AE949" s="152"/>
      <c r="AF949" s="119"/>
      <c r="AG949" s="152"/>
      <c r="AH949" s="119"/>
      <c r="AI949" s="152"/>
      <c r="AJ949" s="119"/>
      <c r="AK949" s="152"/>
      <c r="AL949" s="119"/>
      <c r="AM949" s="152"/>
      <c r="AN949" s="153">
        <v>1</v>
      </c>
      <c r="AO949" s="154">
        <v>0.1</v>
      </c>
      <c r="AP949" s="30">
        <v>0</v>
      </c>
      <c r="AQ949" s="56">
        <v>0</v>
      </c>
      <c r="AR949" s="31">
        <v>0</v>
      </c>
      <c r="AS949" s="53">
        <v>0</v>
      </c>
      <c r="AT949" s="28">
        <v>0</v>
      </c>
      <c r="AU949" s="31">
        <v>0</v>
      </c>
      <c r="AV949" s="131">
        <v>0</v>
      </c>
      <c r="AW949" s="28">
        <v>0</v>
      </c>
      <c r="AX949" s="31">
        <v>3</v>
      </c>
      <c r="AY949" s="131">
        <v>7.4999999999999997E-2</v>
      </c>
      <c r="AZ949" s="28">
        <v>0</v>
      </c>
      <c r="BA949" s="31">
        <v>0</v>
      </c>
      <c r="BB949" s="131">
        <v>0</v>
      </c>
      <c r="BC949" s="28">
        <v>0</v>
      </c>
      <c r="BD949" s="31">
        <v>0</v>
      </c>
      <c r="BE949" s="131">
        <v>0</v>
      </c>
      <c r="BF949" s="29">
        <v>0</v>
      </c>
      <c r="BG949" s="31">
        <v>1</v>
      </c>
      <c r="BH949" s="31">
        <v>2.5000000000000001E-2</v>
      </c>
      <c r="BI949" s="165">
        <v>1</v>
      </c>
      <c r="BJ949" s="143">
        <v>2</v>
      </c>
      <c r="BK949" s="154">
        <v>0</v>
      </c>
      <c r="BL949" s="153">
        <v>0</v>
      </c>
      <c r="BM949" s="148">
        <v>0</v>
      </c>
      <c r="BN949" s="146">
        <v>0</v>
      </c>
      <c r="BO949" s="148">
        <v>0</v>
      </c>
      <c r="BP949" s="146">
        <v>0</v>
      </c>
      <c r="BQ949" s="148">
        <v>0</v>
      </c>
      <c r="BR949" s="146">
        <v>0</v>
      </c>
      <c r="BS949" s="148">
        <v>0</v>
      </c>
      <c r="BT949" s="155">
        <v>0</v>
      </c>
      <c r="BU949" s="154">
        <v>0</v>
      </c>
      <c r="BV949" s="153">
        <v>0</v>
      </c>
      <c r="BW949" s="146">
        <v>0</v>
      </c>
      <c r="BX949" s="146">
        <v>0</v>
      </c>
      <c r="BY949" s="284" t="s">
        <v>132</v>
      </c>
      <c r="BZ949" s="153">
        <v>0</v>
      </c>
      <c r="CA949" s="146">
        <v>0</v>
      </c>
      <c r="CB949" s="146">
        <v>0</v>
      </c>
      <c r="CC949" s="146">
        <v>0</v>
      </c>
      <c r="CD949" s="153">
        <v>0</v>
      </c>
      <c r="CE949" s="146">
        <v>0</v>
      </c>
      <c r="CF949" s="146">
        <v>0</v>
      </c>
      <c r="CG949" s="146">
        <v>0</v>
      </c>
      <c r="CH949" s="125" t="s">
        <v>132</v>
      </c>
      <c r="CI949" s="146"/>
      <c r="CJ949" s="283"/>
      <c r="CK949" s="154"/>
      <c r="CL949" s="153">
        <v>0</v>
      </c>
      <c r="CM949" s="146">
        <v>0</v>
      </c>
      <c r="CN949" s="146">
        <v>0</v>
      </c>
      <c r="CO949" s="125" t="s">
        <v>132</v>
      </c>
      <c r="CP949" s="285"/>
      <c r="CQ949" s="286" t="s">
        <v>132</v>
      </c>
      <c r="CR949" s="125" t="s">
        <v>127</v>
      </c>
      <c r="CS949" s="126" t="s">
        <v>7156</v>
      </c>
      <c r="CT949" s="125" t="s">
        <v>132</v>
      </c>
      <c r="CU949" s="148"/>
      <c r="CV949" s="148"/>
      <c r="CW949" s="285" t="s">
        <v>132</v>
      </c>
      <c r="CX949" s="287" t="s">
        <v>132</v>
      </c>
      <c r="CY949" s="287" t="s">
        <v>132</v>
      </c>
      <c r="CZ949" s="287" t="s">
        <v>132</v>
      </c>
      <c r="DA949" s="70"/>
      <c r="DB949" s="288" t="s">
        <v>2744</v>
      </c>
      <c r="DC949" s="75" t="s">
        <v>149</v>
      </c>
      <c r="DD949" s="128" t="s">
        <v>2735</v>
      </c>
      <c r="DE949" s="949" t="s">
        <v>144</v>
      </c>
    </row>
    <row r="950" spans="1:109" ht="27">
      <c r="A950" s="49"/>
      <c r="B950" s="59">
        <f t="shared" ca="1" si="14"/>
        <v>942</v>
      </c>
      <c r="C950" s="115" t="s">
        <v>344</v>
      </c>
      <c r="D950" s="844">
        <v>4218124057</v>
      </c>
      <c r="E950" s="73" t="s">
        <v>7178</v>
      </c>
      <c r="F950" s="76" t="s">
        <v>132</v>
      </c>
      <c r="G950" s="77" t="s">
        <v>132</v>
      </c>
      <c r="H950" s="27">
        <v>38200</v>
      </c>
      <c r="I950" s="73" t="s">
        <v>477</v>
      </c>
      <c r="J950" s="52" t="s">
        <v>7151</v>
      </c>
      <c r="K950" s="70" t="s">
        <v>479</v>
      </c>
      <c r="L950" s="126"/>
      <c r="M950" s="164" t="s">
        <v>2727</v>
      </c>
      <c r="N950" s="73" t="s">
        <v>7152</v>
      </c>
      <c r="O950" s="52" t="s">
        <v>7179</v>
      </c>
      <c r="P950" s="70" t="s">
        <v>3595</v>
      </c>
      <c r="Q950" s="126" t="s">
        <v>7171</v>
      </c>
      <c r="R950" s="165">
        <v>0</v>
      </c>
      <c r="S950" s="153">
        <v>0</v>
      </c>
      <c r="T950" s="815"/>
      <c r="U950" s="152"/>
      <c r="V950" s="815"/>
      <c r="W950" s="152"/>
      <c r="X950" s="119"/>
      <c r="Y950" s="152"/>
      <c r="Z950" s="119"/>
      <c r="AA950" s="152"/>
      <c r="AB950" s="119"/>
      <c r="AC950" s="152"/>
      <c r="AD950" s="119"/>
      <c r="AE950" s="152"/>
      <c r="AF950" s="119"/>
      <c r="AG950" s="152"/>
      <c r="AH950" s="119"/>
      <c r="AI950" s="152"/>
      <c r="AJ950" s="119"/>
      <c r="AK950" s="152"/>
      <c r="AL950" s="119"/>
      <c r="AM950" s="152"/>
      <c r="AN950" s="153">
        <v>1</v>
      </c>
      <c r="AO950" s="154">
        <v>0.1</v>
      </c>
      <c r="AP950" s="30">
        <v>0</v>
      </c>
      <c r="AQ950" s="56">
        <v>0</v>
      </c>
      <c r="AR950" s="31">
        <v>0</v>
      </c>
      <c r="AS950" s="53">
        <v>0</v>
      </c>
      <c r="AT950" s="28">
        <v>0</v>
      </c>
      <c r="AU950" s="31">
        <v>0</v>
      </c>
      <c r="AV950" s="131">
        <v>0</v>
      </c>
      <c r="AW950" s="28">
        <v>0</v>
      </c>
      <c r="AX950" s="31">
        <v>3</v>
      </c>
      <c r="AY950" s="131">
        <v>7.4999999999999997E-2</v>
      </c>
      <c r="AZ950" s="28">
        <v>0</v>
      </c>
      <c r="BA950" s="31">
        <v>0</v>
      </c>
      <c r="BB950" s="131">
        <v>0</v>
      </c>
      <c r="BC950" s="28">
        <v>0</v>
      </c>
      <c r="BD950" s="31">
        <v>0</v>
      </c>
      <c r="BE950" s="131">
        <v>0</v>
      </c>
      <c r="BF950" s="29">
        <v>0</v>
      </c>
      <c r="BG950" s="31">
        <v>1</v>
      </c>
      <c r="BH950" s="31">
        <v>2.5000000000000001E-2</v>
      </c>
      <c r="BI950" s="165">
        <v>1</v>
      </c>
      <c r="BJ950" s="143">
        <v>2</v>
      </c>
      <c r="BK950" s="154">
        <v>0</v>
      </c>
      <c r="BL950" s="153">
        <v>0</v>
      </c>
      <c r="BM950" s="148">
        <v>0</v>
      </c>
      <c r="BN950" s="146">
        <v>0</v>
      </c>
      <c r="BO950" s="148">
        <v>0</v>
      </c>
      <c r="BP950" s="146">
        <v>0</v>
      </c>
      <c r="BQ950" s="148">
        <v>0</v>
      </c>
      <c r="BR950" s="146">
        <v>0</v>
      </c>
      <c r="BS950" s="148">
        <v>0</v>
      </c>
      <c r="BT950" s="155">
        <v>0</v>
      </c>
      <c r="BU950" s="154">
        <v>0</v>
      </c>
      <c r="BV950" s="153">
        <v>0</v>
      </c>
      <c r="BW950" s="146">
        <v>0</v>
      </c>
      <c r="BX950" s="146">
        <v>0</v>
      </c>
      <c r="BY950" s="284" t="s">
        <v>132</v>
      </c>
      <c r="BZ950" s="153">
        <v>0</v>
      </c>
      <c r="CA950" s="146">
        <v>0</v>
      </c>
      <c r="CB950" s="146">
        <v>0</v>
      </c>
      <c r="CC950" s="146">
        <v>0</v>
      </c>
      <c r="CD950" s="153">
        <v>0</v>
      </c>
      <c r="CE950" s="146">
        <v>0</v>
      </c>
      <c r="CF950" s="146">
        <v>0</v>
      </c>
      <c r="CG950" s="146">
        <v>0</v>
      </c>
      <c r="CH950" s="125" t="s">
        <v>132</v>
      </c>
      <c r="CI950" s="146"/>
      <c r="CJ950" s="283"/>
      <c r="CK950" s="154"/>
      <c r="CL950" s="153">
        <v>0</v>
      </c>
      <c r="CM950" s="146">
        <v>0</v>
      </c>
      <c r="CN950" s="146">
        <v>0</v>
      </c>
      <c r="CO950" s="125" t="s">
        <v>132</v>
      </c>
      <c r="CP950" s="285"/>
      <c r="CQ950" s="286" t="s">
        <v>132</v>
      </c>
      <c r="CR950" s="125" t="s">
        <v>127</v>
      </c>
      <c r="CS950" s="126" t="s">
        <v>7156</v>
      </c>
      <c r="CT950" s="125" t="s">
        <v>132</v>
      </c>
      <c r="CU950" s="148"/>
      <c r="CV950" s="148"/>
      <c r="CW950" s="285" t="s">
        <v>132</v>
      </c>
      <c r="CX950" s="287" t="s">
        <v>132</v>
      </c>
      <c r="CY950" s="287" t="s">
        <v>132</v>
      </c>
      <c r="CZ950" s="287" t="s">
        <v>132</v>
      </c>
      <c r="DA950" s="70"/>
      <c r="DB950" s="288" t="s">
        <v>2744</v>
      </c>
      <c r="DC950" s="75" t="s">
        <v>149</v>
      </c>
      <c r="DD950" s="128" t="s">
        <v>2735</v>
      </c>
      <c r="DE950" s="949" t="s">
        <v>144</v>
      </c>
    </row>
    <row r="951" spans="1:109" ht="40.5">
      <c r="A951" s="49"/>
      <c r="B951" s="59">
        <f t="shared" ca="1" si="14"/>
        <v>943</v>
      </c>
      <c r="C951" s="115" t="s">
        <v>344</v>
      </c>
      <c r="D951" s="844">
        <v>4218124065</v>
      </c>
      <c r="E951" s="73" t="s">
        <v>7180</v>
      </c>
      <c r="F951" s="76" t="s">
        <v>132</v>
      </c>
      <c r="G951" s="77" t="s">
        <v>132</v>
      </c>
      <c r="H951" s="27">
        <v>38200</v>
      </c>
      <c r="I951" s="73" t="s">
        <v>477</v>
      </c>
      <c r="J951" s="52" t="s">
        <v>7151</v>
      </c>
      <c r="K951" s="70" t="s">
        <v>479</v>
      </c>
      <c r="L951" s="126"/>
      <c r="M951" s="164" t="s">
        <v>2727</v>
      </c>
      <c r="N951" s="73" t="s">
        <v>7152</v>
      </c>
      <c r="O951" s="52" t="s">
        <v>7181</v>
      </c>
      <c r="P951" s="70" t="s">
        <v>3595</v>
      </c>
      <c r="Q951" s="126" t="s">
        <v>7182</v>
      </c>
      <c r="R951" s="165">
        <v>0</v>
      </c>
      <c r="S951" s="153">
        <v>1</v>
      </c>
      <c r="T951" s="815" t="s">
        <v>3219</v>
      </c>
      <c r="U951" s="152" t="s">
        <v>7183</v>
      </c>
      <c r="V951" s="815"/>
      <c r="W951" s="152"/>
      <c r="X951" s="119"/>
      <c r="Y951" s="152"/>
      <c r="Z951" s="119"/>
      <c r="AA951" s="152"/>
      <c r="AB951" s="119"/>
      <c r="AC951" s="152"/>
      <c r="AD951" s="119"/>
      <c r="AE951" s="152"/>
      <c r="AF951" s="119"/>
      <c r="AG951" s="152"/>
      <c r="AH951" s="119"/>
      <c r="AI951" s="152"/>
      <c r="AJ951" s="119"/>
      <c r="AK951" s="152"/>
      <c r="AL951" s="119"/>
      <c r="AM951" s="152"/>
      <c r="AN951" s="153">
        <v>0</v>
      </c>
      <c r="AO951" s="154">
        <v>0</v>
      </c>
      <c r="AP951" s="30">
        <v>0</v>
      </c>
      <c r="AQ951" s="56">
        <v>0</v>
      </c>
      <c r="AR951" s="31">
        <v>0</v>
      </c>
      <c r="AS951" s="53">
        <v>0</v>
      </c>
      <c r="AT951" s="28">
        <v>0</v>
      </c>
      <c r="AU951" s="31">
        <v>0</v>
      </c>
      <c r="AV951" s="131">
        <v>0</v>
      </c>
      <c r="AW951" s="28">
        <v>1</v>
      </c>
      <c r="AX951" s="31">
        <v>2</v>
      </c>
      <c r="AY951" s="131">
        <v>1.6</v>
      </c>
      <c r="AZ951" s="28">
        <v>0</v>
      </c>
      <c r="BA951" s="31">
        <v>0</v>
      </c>
      <c r="BB951" s="131">
        <v>0</v>
      </c>
      <c r="BC951" s="28">
        <v>0</v>
      </c>
      <c r="BD951" s="31">
        <v>0</v>
      </c>
      <c r="BE951" s="131">
        <v>0</v>
      </c>
      <c r="BF951" s="29">
        <v>3</v>
      </c>
      <c r="BG951" s="31">
        <v>2</v>
      </c>
      <c r="BH951" s="31">
        <v>1.2</v>
      </c>
      <c r="BI951" s="165">
        <v>5</v>
      </c>
      <c r="BJ951" s="143">
        <v>30</v>
      </c>
      <c r="BK951" s="154">
        <v>0</v>
      </c>
      <c r="BL951" s="153">
        <v>0</v>
      </c>
      <c r="BM951" s="148">
        <v>0</v>
      </c>
      <c r="BN951" s="146">
        <v>0</v>
      </c>
      <c r="BO951" s="148">
        <v>0</v>
      </c>
      <c r="BP951" s="146">
        <v>0</v>
      </c>
      <c r="BQ951" s="148">
        <v>0</v>
      </c>
      <c r="BR951" s="146">
        <v>0</v>
      </c>
      <c r="BS951" s="148">
        <v>0</v>
      </c>
      <c r="BT951" s="155">
        <v>0</v>
      </c>
      <c r="BU951" s="154">
        <v>0</v>
      </c>
      <c r="BV951" s="153">
        <v>0</v>
      </c>
      <c r="BW951" s="146">
        <v>66</v>
      </c>
      <c r="BX951" s="146">
        <v>38</v>
      </c>
      <c r="BY951" s="284" t="s">
        <v>127</v>
      </c>
      <c r="BZ951" s="153">
        <v>0</v>
      </c>
      <c r="CA951" s="146">
        <v>137</v>
      </c>
      <c r="CB951" s="146">
        <v>75</v>
      </c>
      <c r="CC951" s="146">
        <v>137</v>
      </c>
      <c r="CD951" s="153">
        <v>0</v>
      </c>
      <c r="CE951" s="146">
        <v>0</v>
      </c>
      <c r="CF951" s="146">
        <v>0</v>
      </c>
      <c r="CG951" s="146">
        <v>0</v>
      </c>
      <c r="CH951" s="125" t="s">
        <v>132</v>
      </c>
      <c r="CI951" s="146"/>
      <c r="CJ951" s="283"/>
      <c r="CK951" s="154"/>
      <c r="CL951" s="153">
        <v>0</v>
      </c>
      <c r="CM951" s="146">
        <v>0</v>
      </c>
      <c r="CN951" s="146">
        <v>0</v>
      </c>
      <c r="CO951" s="125" t="s">
        <v>132</v>
      </c>
      <c r="CP951" s="285"/>
      <c r="CQ951" s="286" t="s">
        <v>132</v>
      </c>
      <c r="CR951" s="125" t="s">
        <v>127</v>
      </c>
      <c r="CS951" s="126" t="s">
        <v>7156</v>
      </c>
      <c r="CT951" s="125" t="s">
        <v>132</v>
      </c>
      <c r="CU951" s="148"/>
      <c r="CV951" s="148"/>
      <c r="CW951" s="285" t="s">
        <v>132</v>
      </c>
      <c r="CX951" s="287" t="s">
        <v>132</v>
      </c>
      <c r="CY951" s="287" t="s">
        <v>132</v>
      </c>
      <c r="CZ951" s="287" t="s">
        <v>132</v>
      </c>
      <c r="DA951" s="70"/>
      <c r="DB951" s="288" t="s">
        <v>2744</v>
      </c>
      <c r="DC951" s="75" t="s">
        <v>149</v>
      </c>
      <c r="DD951" s="128" t="s">
        <v>2735</v>
      </c>
      <c r="DE951" s="949" t="s">
        <v>144</v>
      </c>
    </row>
    <row r="952" spans="1:109" ht="27">
      <c r="A952" s="49"/>
      <c r="B952" s="59">
        <f t="shared" ca="1" si="14"/>
        <v>944</v>
      </c>
      <c r="C952" s="115" t="s">
        <v>344</v>
      </c>
      <c r="D952" s="844">
        <v>4218124073</v>
      </c>
      <c r="E952" s="73" t="s">
        <v>7184</v>
      </c>
      <c r="F952" s="76" t="s">
        <v>127</v>
      </c>
      <c r="G952" s="77" t="s">
        <v>132</v>
      </c>
      <c r="H952" s="27">
        <v>38200</v>
      </c>
      <c r="I952" s="73" t="s">
        <v>477</v>
      </c>
      <c r="J952" s="52" t="s">
        <v>7151</v>
      </c>
      <c r="K952" s="70" t="s">
        <v>479</v>
      </c>
      <c r="L952" s="126"/>
      <c r="M952" s="164" t="s">
        <v>2727</v>
      </c>
      <c r="N952" s="73" t="s">
        <v>7152</v>
      </c>
      <c r="O952" s="52" t="s">
        <v>7185</v>
      </c>
      <c r="P952" s="70" t="s">
        <v>3595</v>
      </c>
      <c r="Q952" s="126" t="s">
        <v>7186</v>
      </c>
      <c r="R952" s="165">
        <v>0</v>
      </c>
      <c r="S952" s="153">
        <v>0</v>
      </c>
      <c r="T952" s="815"/>
      <c r="U952" s="152"/>
      <c r="V952" s="815"/>
      <c r="W952" s="152"/>
      <c r="X952" s="119"/>
      <c r="Y952" s="152"/>
      <c r="Z952" s="119"/>
      <c r="AA952" s="152"/>
      <c r="AB952" s="119"/>
      <c r="AC952" s="152"/>
      <c r="AD952" s="119"/>
      <c r="AE952" s="152"/>
      <c r="AF952" s="119"/>
      <c r="AG952" s="152"/>
      <c r="AH952" s="119"/>
      <c r="AI952" s="152"/>
      <c r="AJ952" s="119"/>
      <c r="AK952" s="152"/>
      <c r="AL952" s="119"/>
      <c r="AM952" s="152"/>
      <c r="AN952" s="153">
        <v>1</v>
      </c>
      <c r="AO952" s="154">
        <v>0.05</v>
      </c>
      <c r="AP952" s="30">
        <v>0</v>
      </c>
      <c r="AQ952" s="56">
        <v>0</v>
      </c>
      <c r="AR952" s="31">
        <v>0</v>
      </c>
      <c r="AS952" s="53">
        <v>0</v>
      </c>
      <c r="AT952" s="28">
        <v>0</v>
      </c>
      <c r="AU952" s="31">
        <v>1</v>
      </c>
      <c r="AV952" s="131">
        <v>0.12</v>
      </c>
      <c r="AW952" s="28">
        <v>1</v>
      </c>
      <c r="AX952" s="31">
        <v>0</v>
      </c>
      <c r="AY952" s="131">
        <v>0</v>
      </c>
      <c r="AZ952" s="28">
        <v>0</v>
      </c>
      <c r="BA952" s="31">
        <v>0</v>
      </c>
      <c r="BB952" s="131">
        <v>0</v>
      </c>
      <c r="BC952" s="28">
        <v>0</v>
      </c>
      <c r="BD952" s="31">
        <v>1</v>
      </c>
      <c r="BE952" s="131">
        <v>1.2E-2</v>
      </c>
      <c r="BF952" s="29">
        <v>0</v>
      </c>
      <c r="BG952" s="31">
        <v>0</v>
      </c>
      <c r="BH952" s="31">
        <v>0</v>
      </c>
      <c r="BI952" s="165">
        <v>2</v>
      </c>
      <c r="BJ952" s="143">
        <v>9</v>
      </c>
      <c r="BK952" s="154">
        <v>3</v>
      </c>
      <c r="BL952" s="153">
        <v>0</v>
      </c>
      <c r="BM952" s="148">
        <v>0</v>
      </c>
      <c r="BN952" s="146">
        <v>0</v>
      </c>
      <c r="BO952" s="148">
        <v>0</v>
      </c>
      <c r="BP952" s="146">
        <v>0</v>
      </c>
      <c r="BQ952" s="148">
        <v>0</v>
      </c>
      <c r="BR952" s="146">
        <v>0</v>
      </c>
      <c r="BS952" s="148">
        <v>0</v>
      </c>
      <c r="BT952" s="155">
        <v>0</v>
      </c>
      <c r="BU952" s="154">
        <v>0</v>
      </c>
      <c r="BV952" s="153">
        <v>0</v>
      </c>
      <c r="BW952" s="146">
        <v>0</v>
      </c>
      <c r="BX952" s="146">
        <v>0</v>
      </c>
      <c r="BY952" s="284" t="s">
        <v>132</v>
      </c>
      <c r="BZ952" s="153">
        <v>0</v>
      </c>
      <c r="CA952" s="146">
        <v>0</v>
      </c>
      <c r="CB952" s="146">
        <v>0</v>
      </c>
      <c r="CC952" s="146">
        <v>0</v>
      </c>
      <c r="CD952" s="153">
        <v>0</v>
      </c>
      <c r="CE952" s="146">
        <v>0</v>
      </c>
      <c r="CF952" s="146">
        <v>0</v>
      </c>
      <c r="CG952" s="146">
        <v>0</v>
      </c>
      <c r="CH952" s="125" t="s">
        <v>132</v>
      </c>
      <c r="CI952" s="146"/>
      <c r="CJ952" s="283"/>
      <c r="CK952" s="154"/>
      <c r="CL952" s="153">
        <v>0</v>
      </c>
      <c r="CM952" s="146">
        <v>0</v>
      </c>
      <c r="CN952" s="146">
        <v>0</v>
      </c>
      <c r="CO952" s="125" t="s">
        <v>132</v>
      </c>
      <c r="CP952" s="285"/>
      <c r="CQ952" s="286" t="s">
        <v>132</v>
      </c>
      <c r="CR952" s="125" t="s">
        <v>127</v>
      </c>
      <c r="CS952" s="126" t="s">
        <v>7156</v>
      </c>
      <c r="CT952" s="125" t="s">
        <v>132</v>
      </c>
      <c r="CU952" s="148"/>
      <c r="CV952" s="148"/>
      <c r="CW952" s="285" t="s">
        <v>132</v>
      </c>
      <c r="CX952" s="287" t="s">
        <v>132</v>
      </c>
      <c r="CY952" s="287" t="s">
        <v>132</v>
      </c>
      <c r="CZ952" s="287" t="s">
        <v>132</v>
      </c>
      <c r="DA952" s="70"/>
      <c r="DB952" s="288" t="s">
        <v>3003</v>
      </c>
      <c r="DC952" s="75" t="s">
        <v>149</v>
      </c>
      <c r="DD952" s="128" t="s">
        <v>2735</v>
      </c>
      <c r="DE952" s="949" t="s">
        <v>144</v>
      </c>
    </row>
    <row r="953" spans="1:109">
      <c r="A953" s="49"/>
      <c r="B953" s="59">
        <f t="shared" ca="1" si="14"/>
        <v>945</v>
      </c>
      <c r="C953" s="115" t="s">
        <v>344</v>
      </c>
      <c r="D953" s="844">
        <v>4238133773</v>
      </c>
      <c r="E953" s="73" t="s">
        <v>7187</v>
      </c>
      <c r="F953" s="76" t="s">
        <v>127</v>
      </c>
      <c r="G953" s="77" t="s">
        <v>132</v>
      </c>
      <c r="H953" s="27">
        <v>38200</v>
      </c>
      <c r="I953" s="73" t="s">
        <v>477</v>
      </c>
      <c r="J953" s="52" t="s">
        <v>7151</v>
      </c>
      <c r="K953" s="70" t="s">
        <v>479</v>
      </c>
      <c r="L953" s="126"/>
      <c r="M953" s="164" t="s">
        <v>2727</v>
      </c>
      <c r="N953" s="73" t="s">
        <v>7152</v>
      </c>
      <c r="O953" s="52" t="s">
        <v>7188</v>
      </c>
      <c r="P953" s="70" t="s">
        <v>3595</v>
      </c>
      <c r="Q953" s="126" t="s">
        <v>7189</v>
      </c>
      <c r="R953" s="165">
        <v>0</v>
      </c>
      <c r="S953" s="153">
        <v>0</v>
      </c>
      <c r="T953" s="815"/>
      <c r="U953" s="152"/>
      <c r="V953" s="815"/>
      <c r="W953" s="152"/>
      <c r="X953" s="119"/>
      <c r="Y953" s="152"/>
      <c r="Z953" s="119"/>
      <c r="AA953" s="152"/>
      <c r="AB953" s="119"/>
      <c r="AC953" s="152"/>
      <c r="AD953" s="119"/>
      <c r="AE953" s="152"/>
      <c r="AF953" s="119"/>
      <c r="AG953" s="152"/>
      <c r="AH953" s="119"/>
      <c r="AI953" s="152"/>
      <c r="AJ953" s="119"/>
      <c r="AK953" s="152"/>
      <c r="AL953" s="119"/>
      <c r="AM953" s="152"/>
      <c r="AN953" s="153">
        <v>0</v>
      </c>
      <c r="AO953" s="154">
        <v>0</v>
      </c>
      <c r="AP953" s="30">
        <v>0</v>
      </c>
      <c r="AQ953" s="56">
        <v>0</v>
      </c>
      <c r="AR953" s="31">
        <v>0</v>
      </c>
      <c r="AS953" s="53">
        <v>0</v>
      </c>
      <c r="AT953" s="28">
        <v>1</v>
      </c>
      <c r="AU953" s="31">
        <v>0</v>
      </c>
      <c r="AV953" s="131">
        <v>0</v>
      </c>
      <c r="AW953" s="28">
        <v>0</v>
      </c>
      <c r="AX953" s="31">
        <v>0</v>
      </c>
      <c r="AY953" s="131">
        <v>0</v>
      </c>
      <c r="AZ953" s="28">
        <v>0</v>
      </c>
      <c r="BA953" s="31">
        <v>0</v>
      </c>
      <c r="BB953" s="131">
        <v>0</v>
      </c>
      <c r="BC953" s="28">
        <v>1</v>
      </c>
      <c r="BD953" s="31">
        <v>3</v>
      </c>
      <c r="BE953" s="131">
        <v>0.52</v>
      </c>
      <c r="BF953" s="29">
        <v>1</v>
      </c>
      <c r="BG953" s="31">
        <v>0</v>
      </c>
      <c r="BH953" s="31">
        <v>0</v>
      </c>
      <c r="BI953" s="165">
        <v>5</v>
      </c>
      <c r="BJ953" s="143">
        <v>30</v>
      </c>
      <c r="BK953" s="154">
        <v>30</v>
      </c>
      <c r="BL953" s="153">
        <v>0</v>
      </c>
      <c r="BM953" s="148">
        <v>0</v>
      </c>
      <c r="BN953" s="146">
        <v>0</v>
      </c>
      <c r="BO953" s="148">
        <v>0</v>
      </c>
      <c r="BP953" s="146">
        <v>0</v>
      </c>
      <c r="BQ953" s="148">
        <v>0</v>
      </c>
      <c r="BR953" s="146">
        <v>0</v>
      </c>
      <c r="BS953" s="148">
        <v>0</v>
      </c>
      <c r="BT953" s="155">
        <v>0</v>
      </c>
      <c r="BU953" s="154">
        <v>0</v>
      </c>
      <c r="BV953" s="153">
        <v>0</v>
      </c>
      <c r="BW953" s="146">
        <v>0</v>
      </c>
      <c r="BX953" s="146">
        <v>0</v>
      </c>
      <c r="BY953" s="284" t="s">
        <v>132</v>
      </c>
      <c r="BZ953" s="153">
        <v>0</v>
      </c>
      <c r="CA953" s="146">
        <v>0</v>
      </c>
      <c r="CB953" s="146">
        <v>0</v>
      </c>
      <c r="CC953" s="146">
        <v>0</v>
      </c>
      <c r="CD953" s="153">
        <v>0</v>
      </c>
      <c r="CE953" s="146">
        <v>0</v>
      </c>
      <c r="CF953" s="146">
        <v>0</v>
      </c>
      <c r="CG953" s="146">
        <v>0</v>
      </c>
      <c r="CH953" s="125" t="s">
        <v>132</v>
      </c>
      <c r="CI953" s="146"/>
      <c r="CJ953" s="283"/>
      <c r="CK953" s="154"/>
      <c r="CL953" s="153">
        <v>0</v>
      </c>
      <c r="CM953" s="146">
        <v>0</v>
      </c>
      <c r="CN953" s="146">
        <v>0</v>
      </c>
      <c r="CO953" s="125" t="s">
        <v>132</v>
      </c>
      <c r="CP953" s="285"/>
      <c r="CQ953" s="286" t="s">
        <v>132</v>
      </c>
      <c r="CR953" s="125" t="s">
        <v>132</v>
      </c>
      <c r="CS953" s="126"/>
      <c r="CT953" s="125" t="s">
        <v>132</v>
      </c>
      <c r="CU953" s="148"/>
      <c r="CV953" s="148"/>
      <c r="CW953" s="285" t="s">
        <v>132</v>
      </c>
      <c r="CX953" s="287" t="s">
        <v>132</v>
      </c>
      <c r="CY953" s="287" t="s">
        <v>132</v>
      </c>
      <c r="CZ953" s="287" t="s">
        <v>132</v>
      </c>
      <c r="DA953" s="70"/>
      <c r="DB953" s="288" t="s">
        <v>2744</v>
      </c>
      <c r="DC953" s="75" t="s">
        <v>149</v>
      </c>
      <c r="DD953" s="128" t="s">
        <v>2735</v>
      </c>
      <c r="DE953" s="949" t="s">
        <v>144</v>
      </c>
    </row>
    <row r="954" spans="1:109" ht="27">
      <c r="A954" s="49"/>
      <c r="B954" s="59">
        <f t="shared" ca="1" si="14"/>
        <v>946</v>
      </c>
      <c r="C954" s="115" t="s">
        <v>344</v>
      </c>
      <c r="D954" s="844">
        <v>4238133781</v>
      </c>
      <c r="E954" s="73" t="s">
        <v>7190</v>
      </c>
      <c r="F954" s="76" t="s">
        <v>127</v>
      </c>
      <c r="G954" s="77" t="s">
        <v>132</v>
      </c>
      <c r="H954" s="27">
        <v>38200</v>
      </c>
      <c r="I954" s="73" t="s">
        <v>477</v>
      </c>
      <c r="J954" s="52" t="s">
        <v>7151</v>
      </c>
      <c r="K954" s="70" t="s">
        <v>479</v>
      </c>
      <c r="L954" s="126"/>
      <c r="M954" s="164" t="s">
        <v>2727</v>
      </c>
      <c r="N954" s="73" t="s">
        <v>7152</v>
      </c>
      <c r="O954" s="52" t="s">
        <v>7191</v>
      </c>
      <c r="P954" s="70" t="s">
        <v>3595</v>
      </c>
      <c r="Q954" s="126" t="s">
        <v>7189</v>
      </c>
      <c r="R954" s="165">
        <v>0</v>
      </c>
      <c r="S954" s="153">
        <v>0</v>
      </c>
      <c r="T954" s="815"/>
      <c r="U954" s="152"/>
      <c r="V954" s="815"/>
      <c r="W954" s="152"/>
      <c r="X954" s="119"/>
      <c r="Y954" s="152"/>
      <c r="Z954" s="119"/>
      <c r="AA954" s="152"/>
      <c r="AB954" s="119"/>
      <c r="AC954" s="152"/>
      <c r="AD954" s="119"/>
      <c r="AE954" s="152"/>
      <c r="AF954" s="119"/>
      <c r="AG954" s="152"/>
      <c r="AH954" s="119"/>
      <c r="AI954" s="152"/>
      <c r="AJ954" s="119"/>
      <c r="AK954" s="152"/>
      <c r="AL954" s="119"/>
      <c r="AM954" s="152"/>
      <c r="AN954" s="153">
        <v>0</v>
      </c>
      <c r="AO954" s="154">
        <v>0</v>
      </c>
      <c r="AP954" s="30">
        <v>0</v>
      </c>
      <c r="AQ954" s="56">
        <v>0</v>
      </c>
      <c r="AR954" s="31">
        <v>0</v>
      </c>
      <c r="AS954" s="53">
        <v>0</v>
      </c>
      <c r="AT954" s="28">
        <v>0</v>
      </c>
      <c r="AU954" s="31">
        <v>1</v>
      </c>
      <c r="AV954" s="131">
        <v>0.3</v>
      </c>
      <c r="AW954" s="28">
        <v>0</v>
      </c>
      <c r="AX954" s="31">
        <v>0</v>
      </c>
      <c r="AY954" s="131">
        <v>0</v>
      </c>
      <c r="AZ954" s="28">
        <v>0</v>
      </c>
      <c r="BA954" s="31">
        <v>0</v>
      </c>
      <c r="BB954" s="131">
        <v>0</v>
      </c>
      <c r="BC954" s="28">
        <v>0</v>
      </c>
      <c r="BD954" s="31">
        <v>4</v>
      </c>
      <c r="BE954" s="131">
        <v>0.3</v>
      </c>
      <c r="BF954" s="29">
        <v>0</v>
      </c>
      <c r="BG954" s="31">
        <v>1</v>
      </c>
      <c r="BH954" s="31">
        <v>0.3</v>
      </c>
      <c r="BI954" s="165">
        <v>2</v>
      </c>
      <c r="BJ954" s="143">
        <v>17</v>
      </c>
      <c r="BK954" s="154">
        <v>17</v>
      </c>
      <c r="BL954" s="153">
        <v>0</v>
      </c>
      <c r="BM954" s="148">
        <v>0</v>
      </c>
      <c r="BN954" s="146">
        <v>0</v>
      </c>
      <c r="BO954" s="148">
        <v>0</v>
      </c>
      <c r="BP954" s="146">
        <v>0</v>
      </c>
      <c r="BQ954" s="148">
        <v>0</v>
      </c>
      <c r="BR954" s="146">
        <v>0</v>
      </c>
      <c r="BS954" s="148">
        <v>0</v>
      </c>
      <c r="BT954" s="155">
        <v>0</v>
      </c>
      <c r="BU954" s="154">
        <v>0</v>
      </c>
      <c r="BV954" s="153">
        <v>0</v>
      </c>
      <c r="BW954" s="146">
        <v>0</v>
      </c>
      <c r="BX954" s="146">
        <v>0</v>
      </c>
      <c r="BY954" s="284" t="s">
        <v>132</v>
      </c>
      <c r="BZ954" s="153">
        <v>0</v>
      </c>
      <c r="CA954" s="146">
        <v>0</v>
      </c>
      <c r="CB954" s="146">
        <v>0</v>
      </c>
      <c r="CC954" s="146">
        <v>0</v>
      </c>
      <c r="CD954" s="153">
        <v>0</v>
      </c>
      <c r="CE954" s="146">
        <v>0</v>
      </c>
      <c r="CF954" s="146">
        <v>0</v>
      </c>
      <c r="CG954" s="146">
        <v>0</v>
      </c>
      <c r="CH954" s="125" t="s">
        <v>132</v>
      </c>
      <c r="CI954" s="146"/>
      <c r="CJ954" s="283"/>
      <c r="CK954" s="154"/>
      <c r="CL954" s="153">
        <v>0</v>
      </c>
      <c r="CM954" s="146">
        <v>0</v>
      </c>
      <c r="CN954" s="146">
        <v>0</v>
      </c>
      <c r="CO954" s="125" t="s">
        <v>132</v>
      </c>
      <c r="CP954" s="285"/>
      <c r="CQ954" s="286" t="s">
        <v>132</v>
      </c>
      <c r="CR954" s="125" t="s">
        <v>132</v>
      </c>
      <c r="CS954" s="126"/>
      <c r="CT954" s="125" t="s">
        <v>132</v>
      </c>
      <c r="CU954" s="148"/>
      <c r="CV954" s="148"/>
      <c r="CW954" s="285" t="s">
        <v>132</v>
      </c>
      <c r="CX954" s="287" t="s">
        <v>132</v>
      </c>
      <c r="CY954" s="287" t="s">
        <v>132</v>
      </c>
      <c r="CZ954" s="287" t="s">
        <v>132</v>
      </c>
      <c r="DA954" s="70"/>
      <c r="DB954" s="288" t="s">
        <v>2744</v>
      </c>
      <c r="DC954" s="75" t="s">
        <v>149</v>
      </c>
      <c r="DD954" s="128" t="s">
        <v>2735</v>
      </c>
      <c r="DE954" s="949" t="s">
        <v>144</v>
      </c>
    </row>
    <row r="955" spans="1:109">
      <c r="A955" s="49"/>
      <c r="B955" s="59">
        <f t="shared" ca="1" si="14"/>
        <v>947</v>
      </c>
      <c r="C955" s="115" t="s">
        <v>344</v>
      </c>
      <c r="D955" s="844" t="s">
        <v>7192</v>
      </c>
      <c r="E955" s="73" t="s">
        <v>7193</v>
      </c>
      <c r="F955" s="76" t="s">
        <v>132</v>
      </c>
      <c r="G955" s="77" t="s">
        <v>132</v>
      </c>
      <c r="H955" s="27">
        <v>21064</v>
      </c>
      <c r="I955" s="73" t="s">
        <v>477</v>
      </c>
      <c r="J955" s="52" t="s">
        <v>7194</v>
      </c>
      <c r="K955" s="70" t="s">
        <v>479</v>
      </c>
      <c r="L955" s="126"/>
      <c r="M955" s="164" t="s">
        <v>2727</v>
      </c>
      <c r="N955" s="73" t="s">
        <v>7195</v>
      </c>
      <c r="O955" s="52" t="s">
        <v>7196</v>
      </c>
      <c r="P955" s="70" t="s">
        <v>3595</v>
      </c>
      <c r="Q955" s="126" t="s">
        <v>7197</v>
      </c>
      <c r="R955" s="165">
        <v>0</v>
      </c>
      <c r="S955" s="153">
        <v>1</v>
      </c>
      <c r="T955" s="815" t="s">
        <v>944</v>
      </c>
      <c r="U955" s="274">
        <v>1</v>
      </c>
      <c r="V955" s="815"/>
      <c r="W955" s="274"/>
      <c r="X955" s="119"/>
      <c r="Y955" s="274"/>
      <c r="Z955" s="119"/>
      <c r="AA955" s="274"/>
      <c r="AB955" s="119"/>
      <c r="AC955" s="274"/>
      <c r="AD955" s="119"/>
      <c r="AE955" s="274"/>
      <c r="AF955" s="119"/>
      <c r="AG955" s="274"/>
      <c r="AH955" s="119"/>
      <c r="AI955" s="274"/>
      <c r="AJ955" s="119"/>
      <c r="AK955" s="274"/>
      <c r="AL955" s="119"/>
      <c r="AM955" s="274"/>
      <c r="AN955" s="153">
        <v>0</v>
      </c>
      <c r="AO955" s="280">
        <v>0</v>
      </c>
      <c r="AP955" s="30">
        <v>0</v>
      </c>
      <c r="AQ955" s="56">
        <v>0</v>
      </c>
      <c r="AR955" s="31">
        <v>0</v>
      </c>
      <c r="AS955" s="53">
        <v>0</v>
      </c>
      <c r="AT955" s="28">
        <v>0</v>
      </c>
      <c r="AU955" s="31">
        <v>1</v>
      </c>
      <c r="AV955" s="131">
        <v>0.5</v>
      </c>
      <c r="AW955" s="28">
        <v>1</v>
      </c>
      <c r="AX955" s="31">
        <v>0</v>
      </c>
      <c r="AY955" s="131">
        <v>0</v>
      </c>
      <c r="AZ955" s="28">
        <v>0</v>
      </c>
      <c r="BA955" s="31">
        <v>0</v>
      </c>
      <c r="BB955" s="131">
        <v>0</v>
      </c>
      <c r="BC955" s="28">
        <v>1</v>
      </c>
      <c r="BD955" s="31">
        <v>0</v>
      </c>
      <c r="BE955" s="131">
        <v>0</v>
      </c>
      <c r="BF955" s="29">
        <v>0</v>
      </c>
      <c r="BG955" s="31">
        <v>0</v>
      </c>
      <c r="BH955" s="31">
        <v>0</v>
      </c>
      <c r="BI955" s="165">
        <v>5</v>
      </c>
      <c r="BJ955" s="283">
        <v>3</v>
      </c>
      <c r="BK955" s="154">
        <v>4</v>
      </c>
      <c r="BL955" s="153">
        <v>0</v>
      </c>
      <c r="BM955" s="148">
        <v>0</v>
      </c>
      <c r="BN955" s="146">
        <v>0</v>
      </c>
      <c r="BO955" s="148">
        <v>0</v>
      </c>
      <c r="BP955" s="148">
        <v>0</v>
      </c>
      <c r="BQ955" s="148">
        <v>0</v>
      </c>
      <c r="BR955" s="146">
        <v>0</v>
      </c>
      <c r="BS955" s="148">
        <v>0</v>
      </c>
      <c r="BT955" s="283">
        <v>0</v>
      </c>
      <c r="BU955" s="154">
        <v>0</v>
      </c>
      <c r="BV955" s="153">
        <v>0</v>
      </c>
      <c r="BW955" s="146">
        <v>0</v>
      </c>
      <c r="BX955" s="283">
        <v>0</v>
      </c>
      <c r="BY955" s="284" t="s">
        <v>132</v>
      </c>
      <c r="BZ955" s="153">
        <v>0</v>
      </c>
      <c r="CA955" s="146">
        <v>0</v>
      </c>
      <c r="CB955" s="146">
        <v>0</v>
      </c>
      <c r="CC955" s="146">
        <v>0</v>
      </c>
      <c r="CD955" s="153">
        <v>0</v>
      </c>
      <c r="CE955" s="146">
        <v>0</v>
      </c>
      <c r="CF955" s="146">
        <v>0</v>
      </c>
      <c r="CG955" s="146">
        <v>0</v>
      </c>
      <c r="CH955" s="125" t="s">
        <v>132</v>
      </c>
      <c r="CI955" s="146"/>
      <c r="CJ955" s="283"/>
      <c r="CK955" s="154"/>
      <c r="CL955" s="153">
        <v>0</v>
      </c>
      <c r="CM955" s="146">
        <v>0</v>
      </c>
      <c r="CN955" s="146">
        <v>0</v>
      </c>
      <c r="CO955" s="125" t="s">
        <v>132</v>
      </c>
      <c r="CP955" s="285"/>
      <c r="CQ955" s="286" t="s">
        <v>132</v>
      </c>
      <c r="CR955" s="125" t="s">
        <v>132</v>
      </c>
      <c r="CS955" s="126"/>
      <c r="CT955" s="125" t="s">
        <v>132</v>
      </c>
      <c r="CU955" s="148"/>
      <c r="CV955" s="148"/>
      <c r="CW955" s="285" t="s">
        <v>132</v>
      </c>
      <c r="CX955" s="287" t="s">
        <v>132</v>
      </c>
      <c r="CY955" s="287" t="s">
        <v>127</v>
      </c>
      <c r="CZ955" s="287" t="s">
        <v>132</v>
      </c>
      <c r="DA955" s="70" t="s">
        <v>2773</v>
      </c>
      <c r="DB955" s="288" t="s">
        <v>3015</v>
      </c>
      <c r="DC955" s="75" t="s">
        <v>149</v>
      </c>
      <c r="DD955" s="128" t="s">
        <v>2736</v>
      </c>
      <c r="DE955" s="949" t="s">
        <v>3679</v>
      </c>
    </row>
    <row r="956" spans="1:109">
      <c r="A956" s="49"/>
      <c r="B956" s="59">
        <f t="shared" ca="1" si="14"/>
        <v>948</v>
      </c>
      <c r="C956" s="115" t="s">
        <v>344</v>
      </c>
      <c r="D956" s="844" t="s">
        <v>7198</v>
      </c>
      <c r="E956" s="73" t="s">
        <v>7199</v>
      </c>
      <c r="F956" s="76" t="s">
        <v>132</v>
      </c>
      <c r="G956" s="77" t="s">
        <v>132</v>
      </c>
      <c r="H956" s="27">
        <v>21094</v>
      </c>
      <c r="I956" s="73" t="s">
        <v>477</v>
      </c>
      <c r="J956" s="52" t="s">
        <v>7194</v>
      </c>
      <c r="K956" s="70" t="s">
        <v>479</v>
      </c>
      <c r="L956" s="126"/>
      <c r="M956" s="164" t="s">
        <v>2727</v>
      </c>
      <c r="N956" s="73" t="s">
        <v>7195</v>
      </c>
      <c r="O956" s="52" t="s">
        <v>7200</v>
      </c>
      <c r="P956" s="70" t="s">
        <v>3595</v>
      </c>
      <c r="Q956" s="126" t="s">
        <v>7201</v>
      </c>
      <c r="R956" s="165">
        <v>0</v>
      </c>
      <c r="S956" s="153">
        <v>1</v>
      </c>
      <c r="T956" s="815" t="s">
        <v>618</v>
      </c>
      <c r="U956" s="152">
        <v>10</v>
      </c>
      <c r="V956" s="815"/>
      <c r="W956" s="152"/>
      <c r="X956" s="119"/>
      <c r="Y956" s="152"/>
      <c r="Z956" s="119"/>
      <c r="AA956" s="152"/>
      <c r="AB956" s="119"/>
      <c r="AC956" s="152"/>
      <c r="AD956" s="119"/>
      <c r="AE956" s="152"/>
      <c r="AF956" s="119"/>
      <c r="AG956" s="152"/>
      <c r="AH956" s="119"/>
      <c r="AI956" s="152"/>
      <c r="AJ956" s="119"/>
      <c r="AK956" s="152"/>
      <c r="AL956" s="119"/>
      <c r="AM956" s="152"/>
      <c r="AN956" s="153">
        <v>0</v>
      </c>
      <c r="AO956" s="280">
        <v>0</v>
      </c>
      <c r="AP956" s="30">
        <v>0</v>
      </c>
      <c r="AQ956" s="56">
        <v>0</v>
      </c>
      <c r="AR956" s="31">
        <v>0</v>
      </c>
      <c r="AS956" s="53">
        <v>0</v>
      </c>
      <c r="AT956" s="28">
        <v>0</v>
      </c>
      <c r="AU956" s="31">
        <v>1</v>
      </c>
      <c r="AV956" s="131">
        <v>0.5</v>
      </c>
      <c r="AW956" s="28">
        <v>1</v>
      </c>
      <c r="AX956" s="31">
        <v>0</v>
      </c>
      <c r="AY956" s="131">
        <v>0</v>
      </c>
      <c r="AZ956" s="28">
        <v>0</v>
      </c>
      <c r="BA956" s="31">
        <v>0</v>
      </c>
      <c r="BB956" s="131">
        <v>0</v>
      </c>
      <c r="BC956" s="28">
        <v>0</v>
      </c>
      <c r="BD956" s="31">
        <v>0</v>
      </c>
      <c r="BE956" s="131">
        <v>0</v>
      </c>
      <c r="BF956" s="29">
        <v>0</v>
      </c>
      <c r="BG956" s="31">
        <v>0</v>
      </c>
      <c r="BH956" s="31">
        <v>0</v>
      </c>
      <c r="BI956" s="165">
        <v>5</v>
      </c>
      <c r="BJ956" s="143">
        <v>3</v>
      </c>
      <c r="BK956" s="154">
        <v>6</v>
      </c>
      <c r="BL956" s="153">
        <v>0</v>
      </c>
      <c r="BM956" s="148">
        <v>0</v>
      </c>
      <c r="BN956" s="146">
        <v>0</v>
      </c>
      <c r="BO956" s="148">
        <v>0</v>
      </c>
      <c r="BP956" s="146">
        <v>0</v>
      </c>
      <c r="BQ956" s="148">
        <v>0</v>
      </c>
      <c r="BR956" s="146">
        <v>0</v>
      </c>
      <c r="BS956" s="148">
        <v>0</v>
      </c>
      <c r="BT956" s="155">
        <v>0</v>
      </c>
      <c r="BU956" s="154">
        <v>0</v>
      </c>
      <c r="BV956" s="153">
        <v>0</v>
      </c>
      <c r="BW956" s="146">
        <v>0</v>
      </c>
      <c r="BX956" s="146">
        <v>0</v>
      </c>
      <c r="BY956" s="284" t="s">
        <v>132</v>
      </c>
      <c r="BZ956" s="153">
        <v>0</v>
      </c>
      <c r="CA956" s="146">
        <v>0</v>
      </c>
      <c r="CB956" s="146">
        <v>0</v>
      </c>
      <c r="CC956" s="146">
        <v>0</v>
      </c>
      <c r="CD956" s="153">
        <v>0</v>
      </c>
      <c r="CE956" s="146">
        <v>0</v>
      </c>
      <c r="CF956" s="146">
        <v>0</v>
      </c>
      <c r="CG956" s="146">
        <v>0</v>
      </c>
      <c r="CH956" s="125" t="s">
        <v>132</v>
      </c>
      <c r="CI956" s="146"/>
      <c r="CJ956" s="148"/>
      <c r="CK956" s="154"/>
      <c r="CL956" s="153">
        <v>0</v>
      </c>
      <c r="CM956" s="146">
        <v>0</v>
      </c>
      <c r="CN956" s="146">
        <v>0</v>
      </c>
      <c r="CO956" s="125" t="s">
        <v>132</v>
      </c>
      <c r="CP956" s="285"/>
      <c r="CQ956" s="286" t="s">
        <v>132</v>
      </c>
      <c r="CR956" s="125" t="s">
        <v>132</v>
      </c>
      <c r="CS956" s="126"/>
      <c r="CT956" s="125" t="s">
        <v>132</v>
      </c>
      <c r="CU956" s="148"/>
      <c r="CV956" s="148"/>
      <c r="CW956" s="285" t="s">
        <v>132</v>
      </c>
      <c r="CX956" s="287" t="s">
        <v>132</v>
      </c>
      <c r="CY956" s="287" t="s">
        <v>127</v>
      </c>
      <c r="CZ956" s="287" t="s">
        <v>132</v>
      </c>
      <c r="DA956" s="70" t="s">
        <v>2773</v>
      </c>
      <c r="DB956" s="288" t="s">
        <v>3015</v>
      </c>
      <c r="DC956" s="75" t="s">
        <v>149</v>
      </c>
      <c r="DD956" s="128" t="s">
        <v>2735</v>
      </c>
      <c r="DE956" s="949" t="s">
        <v>4066</v>
      </c>
    </row>
    <row r="957" spans="1:109">
      <c r="A957" s="49"/>
      <c r="B957" s="59">
        <f t="shared" ca="1" si="14"/>
        <v>949</v>
      </c>
      <c r="C957" s="115" t="s">
        <v>344</v>
      </c>
      <c r="D957" s="844" t="s">
        <v>7202</v>
      </c>
      <c r="E957" s="73" t="s">
        <v>7203</v>
      </c>
      <c r="F957" s="76" t="s">
        <v>132</v>
      </c>
      <c r="G957" s="77" t="s">
        <v>132</v>
      </c>
      <c r="H957" s="27">
        <v>28491</v>
      </c>
      <c r="I957" s="73" t="s">
        <v>477</v>
      </c>
      <c r="J957" s="52" t="s">
        <v>7194</v>
      </c>
      <c r="K957" s="70" t="s">
        <v>479</v>
      </c>
      <c r="L957" s="126"/>
      <c r="M957" s="164" t="s">
        <v>2727</v>
      </c>
      <c r="N957" s="73" t="s">
        <v>7195</v>
      </c>
      <c r="O957" s="52" t="s">
        <v>7204</v>
      </c>
      <c r="P957" s="70" t="s">
        <v>3595</v>
      </c>
      <c r="Q957" s="126" t="s">
        <v>7016</v>
      </c>
      <c r="R957" s="165">
        <v>0</v>
      </c>
      <c r="S957" s="153">
        <v>1</v>
      </c>
      <c r="T957" s="815" t="s">
        <v>618</v>
      </c>
      <c r="U957" s="152">
        <v>13</v>
      </c>
      <c r="V957" s="815"/>
      <c r="W957" s="152"/>
      <c r="X957" s="119"/>
      <c r="Y957" s="152"/>
      <c r="Z957" s="119"/>
      <c r="AA957" s="152"/>
      <c r="AB957" s="119"/>
      <c r="AC957" s="152"/>
      <c r="AD957" s="119"/>
      <c r="AE957" s="152"/>
      <c r="AF957" s="119"/>
      <c r="AG957" s="152"/>
      <c r="AH957" s="119"/>
      <c r="AI957" s="152"/>
      <c r="AJ957" s="119"/>
      <c r="AK957" s="152"/>
      <c r="AL957" s="119"/>
      <c r="AM957" s="152"/>
      <c r="AN957" s="153">
        <v>0</v>
      </c>
      <c r="AO957" s="154">
        <v>0</v>
      </c>
      <c r="AP957" s="30">
        <v>0</v>
      </c>
      <c r="AQ957" s="56">
        <v>0</v>
      </c>
      <c r="AR957" s="31">
        <v>0</v>
      </c>
      <c r="AS957" s="53">
        <v>0</v>
      </c>
      <c r="AT957" s="28">
        <v>0</v>
      </c>
      <c r="AU957" s="31">
        <v>0</v>
      </c>
      <c r="AV957" s="131">
        <v>0</v>
      </c>
      <c r="AW957" s="28">
        <v>2</v>
      </c>
      <c r="AX957" s="31">
        <v>0</v>
      </c>
      <c r="AY957" s="131">
        <v>0</v>
      </c>
      <c r="AZ957" s="28">
        <v>0</v>
      </c>
      <c r="BA957" s="31">
        <v>0</v>
      </c>
      <c r="BB957" s="131">
        <v>0</v>
      </c>
      <c r="BC957" s="28">
        <v>0</v>
      </c>
      <c r="BD957" s="31">
        <v>0</v>
      </c>
      <c r="BE957" s="131">
        <v>0</v>
      </c>
      <c r="BF957" s="29">
        <v>1</v>
      </c>
      <c r="BG957" s="31">
        <v>0</v>
      </c>
      <c r="BH957" s="31">
        <v>0</v>
      </c>
      <c r="BI957" s="165">
        <v>5</v>
      </c>
      <c r="BJ957" s="143">
        <v>4</v>
      </c>
      <c r="BK957" s="154">
        <v>0</v>
      </c>
      <c r="BL957" s="153">
        <v>0</v>
      </c>
      <c r="BM957" s="148">
        <v>0</v>
      </c>
      <c r="BN957" s="146">
        <v>0</v>
      </c>
      <c r="BO957" s="148">
        <v>0</v>
      </c>
      <c r="BP957" s="146">
        <v>0</v>
      </c>
      <c r="BQ957" s="148">
        <v>0</v>
      </c>
      <c r="BR957" s="146">
        <v>0</v>
      </c>
      <c r="BS957" s="148">
        <v>0</v>
      </c>
      <c r="BT957" s="155">
        <v>0</v>
      </c>
      <c r="BU957" s="154">
        <v>0</v>
      </c>
      <c r="BV957" s="153">
        <v>0</v>
      </c>
      <c r="BW957" s="146">
        <v>0</v>
      </c>
      <c r="BX957" s="146">
        <v>0</v>
      </c>
      <c r="BY957" s="284" t="s">
        <v>132</v>
      </c>
      <c r="BZ957" s="153">
        <v>0</v>
      </c>
      <c r="CA957" s="146">
        <v>0</v>
      </c>
      <c r="CB957" s="146">
        <v>0</v>
      </c>
      <c r="CC957" s="146">
        <v>0</v>
      </c>
      <c r="CD957" s="153">
        <v>0</v>
      </c>
      <c r="CE957" s="146">
        <v>0</v>
      </c>
      <c r="CF957" s="146">
        <v>0</v>
      </c>
      <c r="CG957" s="146">
        <v>0</v>
      </c>
      <c r="CH957" s="125" t="s">
        <v>132</v>
      </c>
      <c r="CI957" s="146"/>
      <c r="CJ957" s="148"/>
      <c r="CK957" s="154"/>
      <c r="CL957" s="153">
        <v>0</v>
      </c>
      <c r="CM957" s="146">
        <v>0</v>
      </c>
      <c r="CN957" s="146">
        <v>0</v>
      </c>
      <c r="CO957" s="125" t="s">
        <v>132</v>
      </c>
      <c r="CP957" s="285"/>
      <c r="CQ957" s="286" t="s">
        <v>132</v>
      </c>
      <c r="CR957" s="125" t="s">
        <v>132</v>
      </c>
      <c r="CS957" s="126"/>
      <c r="CT957" s="125" t="s">
        <v>132</v>
      </c>
      <c r="CU957" s="148"/>
      <c r="CV957" s="148"/>
      <c r="CW957" s="285" t="s">
        <v>132</v>
      </c>
      <c r="CX957" s="287" t="s">
        <v>132</v>
      </c>
      <c r="CY957" s="287" t="s">
        <v>127</v>
      </c>
      <c r="CZ957" s="287" t="s">
        <v>132</v>
      </c>
      <c r="DA957" s="70" t="s">
        <v>2773</v>
      </c>
      <c r="DB957" s="288" t="s">
        <v>3015</v>
      </c>
      <c r="DC957" s="75" t="s">
        <v>149</v>
      </c>
      <c r="DD957" s="128" t="s">
        <v>2736</v>
      </c>
      <c r="DE957" s="949" t="s">
        <v>3382</v>
      </c>
    </row>
    <row r="958" spans="1:109" ht="40.5">
      <c r="A958" s="49"/>
      <c r="B958" s="59">
        <f t="shared" ca="1" si="14"/>
        <v>950</v>
      </c>
      <c r="C958" s="115" t="s">
        <v>344</v>
      </c>
      <c r="D958" s="844" t="s">
        <v>7205</v>
      </c>
      <c r="E958" s="73" t="s">
        <v>7206</v>
      </c>
      <c r="F958" s="76" t="s">
        <v>132</v>
      </c>
      <c r="G958" s="77" t="s">
        <v>132</v>
      </c>
      <c r="H958" s="27">
        <v>31199</v>
      </c>
      <c r="I958" s="73" t="s">
        <v>477</v>
      </c>
      <c r="J958" s="52" t="s">
        <v>7207</v>
      </c>
      <c r="K958" s="70" t="s">
        <v>479</v>
      </c>
      <c r="L958" s="126"/>
      <c r="M958" s="164" t="s">
        <v>2727</v>
      </c>
      <c r="N958" s="73" t="s">
        <v>7208</v>
      </c>
      <c r="O958" s="52" t="s">
        <v>7209</v>
      </c>
      <c r="P958" s="52" t="s">
        <v>3595</v>
      </c>
      <c r="Q958" s="126" t="s">
        <v>7210</v>
      </c>
      <c r="R958" s="165">
        <v>8</v>
      </c>
      <c r="S958" s="153">
        <v>2</v>
      </c>
      <c r="T958" s="815" t="s">
        <v>618</v>
      </c>
      <c r="U958" s="152">
        <v>6</v>
      </c>
      <c r="V958" s="815" t="s">
        <v>618</v>
      </c>
      <c r="W958" s="152">
        <v>1</v>
      </c>
      <c r="X958" s="119"/>
      <c r="Y958" s="152"/>
      <c r="Z958" s="119"/>
      <c r="AA958" s="152"/>
      <c r="AB958" s="119"/>
      <c r="AC958" s="152"/>
      <c r="AD958" s="119"/>
      <c r="AE958" s="152"/>
      <c r="AF958" s="119"/>
      <c r="AG958" s="152"/>
      <c r="AH958" s="119"/>
      <c r="AI958" s="152"/>
      <c r="AJ958" s="119"/>
      <c r="AK958" s="152"/>
      <c r="AL958" s="119"/>
      <c r="AM958" s="152"/>
      <c r="AN958" s="153">
        <v>1</v>
      </c>
      <c r="AO958" s="154">
        <v>0.6</v>
      </c>
      <c r="AP958" s="30">
        <v>2</v>
      </c>
      <c r="AQ958" s="56">
        <v>0</v>
      </c>
      <c r="AR958" s="31">
        <v>0</v>
      </c>
      <c r="AS958" s="53">
        <v>0</v>
      </c>
      <c r="AT958" s="28">
        <v>0</v>
      </c>
      <c r="AU958" s="31">
        <v>0</v>
      </c>
      <c r="AV958" s="131">
        <v>0</v>
      </c>
      <c r="AW958" s="28">
        <v>10</v>
      </c>
      <c r="AX958" s="31">
        <v>3</v>
      </c>
      <c r="AY958" s="131">
        <v>3</v>
      </c>
      <c r="AZ958" s="28">
        <v>0</v>
      </c>
      <c r="BA958" s="31">
        <v>0</v>
      </c>
      <c r="BB958" s="131">
        <v>0</v>
      </c>
      <c r="BC958" s="28">
        <v>3</v>
      </c>
      <c r="BD958" s="31">
        <v>10</v>
      </c>
      <c r="BE958" s="131">
        <v>7</v>
      </c>
      <c r="BF958" s="29">
        <v>2</v>
      </c>
      <c r="BG958" s="31">
        <v>2</v>
      </c>
      <c r="BH958" s="31">
        <v>2</v>
      </c>
      <c r="BI958" s="165">
        <v>5</v>
      </c>
      <c r="BJ958" s="143">
        <v>65</v>
      </c>
      <c r="BK958" s="154">
        <v>0</v>
      </c>
      <c r="BL958" s="143">
        <v>3</v>
      </c>
      <c r="BM958" s="146">
        <v>0</v>
      </c>
      <c r="BN958" s="146">
        <v>24</v>
      </c>
      <c r="BO958" s="148">
        <v>0</v>
      </c>
      <c r="BP958" s="146">
        <v>24</v>
      </c>
      <c r="BQ958" s="148">
        <v>0</v>
      </c>
      <c r="BR958" s="146">
        <v>24</v>
      </c>
      <c r="BS958" s="148">
        <v>0</v>
      </c>
      <c r="BT958" s="155">
        <v>302</v>
      </c>
      <c r="BU958" s="154">
        <v>0</v>
      </c>
      <c r="BV958" s="153">
        <v>2</v>
      </c>
      <c r="BW958" s="146">
        <v>0</v>
      </c>
      <c r="BX958" s="146">
        <v>0</v>
      </c>
      <c r="BY958" s="284" t="s">
        <v>127</v>
      </c>
      <c r="BZ958" s="153">
        <v>0</v>
      </c>
      <c r="CA958" s="146">
        <v>0</v>
      </c>
      <c r="CB958" s="146">
        <v>0</v>
      </c>
      <c r="CC958" s="146">
        <v>0</v>
      </c>
      <c r="CD958" s="153">
        <v>0</v>
      </c>
      <c r="CE958" s="146">
        <v>0</v>
      </c>
      <c r="CF958" s="146">
        <v>0</v>
      </c>
      <c r="CG958" s="146">
        <v>0</v>
      </c>
      <c r="CH958" s="125" t="s">
        <v>127</v>
      </c>
      <c r="CI958" s="146">
        <v>0</v>
      </c>
      <c r="CJ958" s="148">
        <v>1</v>
      </c>
      <c r="CK958" s="154">
        <v>0</v>
      </c>
      <c r="CL958" s="153">
        <v>0</v>
      </c>
      <c r="CM958" s="146">
        <v>0</v>
      </c>
      <c r="CN958" s="146">
        <v>0</v>
      </c>
      <c r="CO958" s="125" t="s">
        <v>132</v>
      </c>
      <c r="CP958" s="285"/>
      <c r="CQ958" s="286" t="s">
        <v>127</v>
      </c>
      <c r="CR958" s="125" t="s">
        <v>127</v>
      </c>
      <c r="CS958" s="126" t="s">
        <v>7211</v>
      </c>
      <c r="CT958" s="125" t="s">
        <v>132</v>
      </c>
      <c r="CU958" s="148"/>
      <c r="CV958" s="148"/>
      <c r="CW958" s="285" t="s">
        <v>132</v>
      </c>
      <c r="CX958" s="287" t="s">
        <v>132</v>
      </c>
      <c r="CY958" s="287" t="s">
        <v>132</v>
      </c>
      <c r="CZ958" s="287" t="s">
        <v>132</v>
      </c>
      <c r="DA958" s="162"/>
      <c r="DB958" s="288" t="s">
        <v>2735</v>
      </c>
      <c r="DC958" s="75" t="s">
        <v>149</v>
      </c>
      <c r="DD958" s="128" t="s">
        <v>2736</v>
      </c>
      <c r="DE958" s="949" t="s">
        <v>7212</v>
      </c>
    </row>
    <row r="959" spans="1:109" ht="40.5">
      <c r="A959" s="49"/>
      <c r="B959" s="59">
        <f t="shared" ca="1" si="14"/>
        <v>951</v>
      </c>
      <c r="C959" s="115" t="s">
        <v>344</v>
      </c>
      <c r="D959" s="844">
        <v>4218124107</v>
      </c>
      <c r="E959" s="73" t="s">
        <v>7213</v>
      </c>
      <c r="F959" s="76" t="s">
        <v>132</v>
      </c>
      <c r="G959" s="77" t="s">
        <v>132</v>
      </c>
      <c r="H959" s="27">
        <v>38200</v>
      </c>
      <c r="I959" s="73" t="s">
        <v>477</v>
      </c>
      <c r="J959" s="52" t="s">
        <v>7214</v>
      </c>
      <c r="K959" s="70" t="s">
        <v>479</v>
      </c>
      <c r="L959" s="126"/>
      <c r="M959" s="164" t="s">
        <v>2727</v>
      </c>
      <c r="N959" s="73" t="s">
        <v>7208</v>
      </c>
      <c r="O959" s="52" t="s">
        <v>7215</v>
      </c>
      <c r="P959" s="70" t="s">
        <v>3595</v>
      </c>
      <c r="Q959" s="126" t="s">
        <v>7216</v>
      </c>
      <c r="R959" s="165">
        <v>0</v>
      </c>
      <c r="S959" s="153">
        <v>1</v>
      </c>
      <c r="T959" s="815" t="s">
        <v>3284</v>
      </c>
      <c r="U959" s="274" t="s">
        <v>7217</v>
      </c>
      <c r="V959" s="815"/>
      <c r="W959" s="274"/>
      <c r="X959" s="119"/>
      <c r="Y959" s="274"/>
      <c r="Z959" s="119"/>
      <c r="AA959" s="274"/>
      <c r="AB959" s="119"/>
      <c r="AC959" s="274"/>
      <c r="AD959" s="119"/>
      <c r="AE959" s="274"/>
      <c r="AF959" s="119"/>
      <c r="AG959" s="274"/>
      <c r="AH959" s="119"/>
      <c r="AI959" s="274"/>
      <c r="AJ959" s="119"/>
      <c r="AK959" s="274"/>
      <c r="AL959" s="119"/>
      <c r="AM959" s="274"/>
      <c r="AN959" s="153">
        <v>0</v>
      </c>
      <c r="AO959" s="280">
        <v>0</v>
      </c>
      <c r="AP959" s="30">
        <v>0</v>
      </c>
      <c r="AQ959" s="56">
        <v>0</v>
      </c>
      <c r="AR959" s="31">
        <v>0</v>
      </c>
      <c r="AS959" s="53">
        <v>0</v>
      </c>
      <c r="AT959" s="28">
        <v>0</v>
      </c>
      <c r="AU959" s="31">
        <v>0</v>
      </c>
      <c r="AV959" s="131">
        <v>0</v>
      </c>
      <c r="AW959" s="28">
        <v>3</v>
      </c>
      <c r="AX959" s="31">
        <v>0</v>
      </c>
      <c r="AY959" s="131">
        <v>0</v>
      </c>
      <c r="AZ959" s="28">
        <v>0</v>
      </c>
      <c r="BA959" s="31">
        <v>0</v>
      </c>
      <c r="BB959" s="131">
        <v>0</v>
      </c>
      <c r="BC959" s="28">
        <v>1</v>
      </c>
      <c r="BD959" s="31">
        <v>0</v>
      </c>
      <c r="BE959" s="131">
        <v>0</v>
      </c>
      <c r="BF959" s="29">
        <v>3</v>
      </c>
      <c r="BG959" s="31">
        <v>0</v>
      </c>
      <c r="BH959" s="31">
        <v>0</v>
      </c>
      <c r="BI959" s="165">
        <v>5</v>
      </c>
      <c r="BJ959" s="283">
        <v>18</v>
      </c>
      <c r="BK959" s="154">
        <v>0</v>
      </c>
      <c r="BL959" s="143">
        <v>0</v>
      </c>
      <c r="BM959" s="155">
        <v>0</v>
      </c>
      <c r="BN959" s="146">
        <v>0</v>
      </c>
      <c r="BO959" s="155">
        <v>0</v>
      </c>
      <c r="BP959" s="146">
        <v>0</v>
      </c>
      <c r="BQ959" s="283">
        <v>0</v>
      </c>
      <c r="BR959" s="146">
        <v>0</v>
      </c>
      <c r="BS959" s="283">
        <v>0</v>
      </c>
      <c r="BT959" s="146">
        <v>0</v>
      </c>
      <c r="BU959" s="148">
        <v>0</v>
      </c>
      <c r="BV959" s="153">
        <v>0</v>
      </c>
      <c r="BW959" s="146">
        <v>0</v>
      </c>
      <c r="BX959" s="283">
        <v>0</v>
      </c>
      <c r="BY959" s="284" t="s">
        <v>132</v>
      </c>
      <c r="BZ959" s="143">
        <v>0</v>
      </c>
      <c r="CA959" s="155">
        <v>0</v>
      </c>
      <c r="CB959" s="146">
        <v>0</v>
      </c>
      <c r="CC959" s="154">
        <v>0</v>
      </c>
      <c r="CD959" s="143">
        <v>0</v>
      </c>
      <c r="CE959" s="155">
        <v>0</v>
      </c>
      <c r="CF959" s="155">
        <v>0</v>
      </c>
      <c r="CG959" s="154">
        <v>0</v>
      </c>
      <c r="CH959" s="125" t="s">
        <v>132</v>
      </c>
      <c r="CI959" s="146"/>
      <c r="CJ959" s="283"/>
      <c r="CK959" s="154"/>
      <c r="CL959" s="143">
        <v>0</v>
      </c>
      <c r="CM959" s="155">
        <v>0</v>
      </c>
      <c r="CN959" s="154">
        <v>0</v>
      </c>
      <c r="CO959" s="125" t="s">
        <v>132</v>
      </c>
      <c r="CP959" s="285"/>
      <c r="CQ959" s="286" t="s">
        <v>132</v>
      </c>
      <c r="CR959" s="125" t="s">
        <v>132</v>
      </c>
      <c r="CS959" s="126"/>
      <c r="CT959" s="125" t="s">
        <v>132</v>
      </c>
      <c r="CU959" s="148"/>
      <c r="CV959" s="148"/>
      <c r="CW959" s="285" t="s">
        <v>132</v>
      </c>
      <c r="CX959" s="287" t="s">
        <v>132</v>
      </c>
      <c r="CY959" s="287" t="s">
        <v>132</v>
      </c>
      <c r="CZ959" s="287" t="s">
        <v>132</v>
      </c>
      <c r="DA959" s="70"/>
      <c r="DB959" s="288" t="s">
        <v>2744</v>
      </c>
      <c r="DC959" s="75" t="s">
        <v>149</v>
      </c>
      <c r="DD959" s="128" t="s">
        <v>2735</v>
      </c>
      <c r="DE959" s="949" t="s">
        <v>210</v>
      </c>
    </row>
    <row r="960" spans="1:109">
      <c r="A960" s="49"/>
      <c r="B960" s="59">
        <f t="shared" ca="1" si="14"/>
        <v>952</v>
      </c>
      <c r="C960" s="115" t="s">
        <v>344</v>
      </c>
      <c r="D960" s="844">
        <v>4218124115</v>
      </c>
      <c r="E960" s="73" t="s">
        <v>7218</v>
      </c>
      <c r="F960" s="76" t="s">
        <v>132</v>
      </c>
      <c r="G960" s="77" t="s">
        <v>132</v>
      </c>
      <c r="H960" s="27">
        <v>38200</v>
      </c>
      <c r="I960" s="73" t="s">
        <v>477</v>
      </c>
      <c r="J960" s="52" t="s">
        <v>7214</v>
      </c>
      <c r="K960" s="70" t="s">
        <v>479</v>
      </c>
      <c r="L960" s="126"/>
      <c r="M960" s="164" t="s">
        <v>132</v>
      </c>
      <c r="N960" s="73" t="s">
        <v>7208</v>
      </c>
      <c r="O960" s="52" t="s">
        <v>7219</v>
      </c>
      <c r="P960" s="70" t="s">
        <v>3595</v>
      </c>
      <c r="Q960" s="126" t="s">
        <v>7220</v>
      </c>
      <c r="R960" s="165">
        <v>0</v>
      </c>
      <c r="S960" s="153">
        <v>0</v>
      </c>
      <c r="T960" s="815"/>
      <c r="U960" s="152"/>
      <c r="V960" s="815"/>
      <c r="W960" s="152"/>
      <c r="X960" s="119"/>
      <c r="Y960" s="152"/>
      <c r="Z960" s="119"/>
      <c r="AA960" s="152"/>
      <c r="AB960" s="119"/>
      <c r="AC960" s="152"/>
      <c r="AD960" s="119"/>
      <c r="AE960" s="152"/>
      <c r="AF960" s="119"/>
      <c r="AG960" s="152"/>
      <c r="AH960" s="119"/>
      <c r="AI960" s="152"/>
      <c r="AJ960" s="119"/>
      <c r="AK960" s="152"/>
      <c r="AL960" s="119"/>
      <c r="AM960" s="152"/>
      <c r="AN960" s="153">
        <v>1</v>
      </c>
      <c r="AO960" s="280">
        <v>0.1</v>
      </c>
      <c r="AP960" s="30">
        <v>0</v>
      </c>
      <c r="AQ960" s="56">
        <v>0</v>
      </c>
      <c r="AR960" s="31">
        <v>0</v>
      </c>
      <c r="AS960" s="53">
        <v>0</v>
      </c>
      <c r="AT960" s="28">
        <v>0</v>
      </c>
      <c r="AU960" s="31">
        <v>0</v>
      </c>
      <c r="AV960" s="131">
        <v>0</v>
      </c>
      <c r="AW960" s="28">
        <v>0</v>
      </c>
      <c r="AX960" s="31">
        <v>3</v>
      </c>
      <c r="AY960" s="131">
        <v>0.3</v>
      </c>
      <c r="AZ960" s="28">
        <v>0</v>
      </c>
      <c r="BA960" s="31">
        <v>0</v>
      </c>
      <c r="BB960" s="131">
        <v>0</v>
      </c>
      <c r="BC960" s="28">
        <v>0</v>
      </c>
      <c r="BD960" s="31">
        <v>0</v>
      </c>
      <c r="BE960" s="131">
        <v>0</v>
      </c>
      <c r="BF960" s="29">
        <v>0</v>
      </c>
      <c r="BG960" s="31">
        <v>1</v>
      </c>
      <c r="BH960" s="31">
        <v>0.1</v>
      </c>
      <c r="BI960" s="165">
        <v>1</v>
      </c>
      <c r="BJ960" s="143">
        <v>2</v>
      </c>
      <c r="BK960" s="154">
        <v>0</v>
      </c>
      <c r="BL960" s="143">
        <v>0</v>
      </c>
      <c r="BM960" s="155">
        <v>0</v>
      </c>
      <c r="BN960" s="146">
        <v>0</v>
      </c>
      <c r="BO960" s="155">
        <v>0</v>
      </c>
      <c r="BP960" s="146">
        <v>0</v>
      </c>
      <c r="BQ960" s="283">
        <v>0</v>
      </c>
      <c r="BR960" s="146">
        <v>0</v>
      </c>
      <c r="BS960" s="283">
        <v>0</v>
      </c>
      <c r="BT960" s="146">
        <v>0</v>
      </c>
      <c r="BU960" s="148">
        <v>0</v>
      </c>
      <c r="BV960" s="153">
        <v>0</v>
      </c>
      <c r="BW960" s="146">
        <v>0</v>
      </c>
      <c r="BX960" s="146">
        <v>0</v>
      </c>
      <c r="BY960" s="284" t="s">
        <v>132</v>
      </c>
      <c r="BZ960" s="143">
        <v>0</v>
      </c>
      <c r="CA960" s="155">
        <v>0</v>
      </c>
      <c r="CB960" s="155">
        <v>0</v>
      </c>
      <c r="CC960" s="154">
        <v>0</v>
      </c>
      <c r="CD960" s="143">
        <v>0</v>
      </c>
      <c r="CE960" s="155">
        <v>0</v>
      </c>
      <c r="CF960" s="155">
        <v>0</v>
      </c>
      <c r="CG960" s="154">
        <v>0</v>
      </c>
      <c r="CH960" s="125" t="s">
        <v>132</v>
      </c>
      <c r="CI960" s="146"/>
      <c r="CJ960" s="148"/>
      <c r="CK960" s="154"/>
      <c r="CL960" s="143">
        <v>0</v>
      </c>
      <c r="CM960" s="155">
        <v>0</v>
      </c>
      <c r="CN960" s="154">
        <v>0</v>
      </c>
      <c r="CO960" s="125" t="s">
        <v>132</v>
      </c>
      <c r="CP960" s="285"/>
      <c r="CQ960" s="286" t="s">
        <v>132</v>
      </c>
      <c r="CR960" s="125" t="s">
        <v>132</v>
      </c>
      <c r="CS960" s="126"/>
      <c r="CT960" s="125" t="s">
        <v>132</v>
      </c>
      <c r="CU960" s="148"/>
      <c r="CV960" s="148"/>
      <c r="CW960" s="285" t="s">
        <v>132</v>
      </c>
      <c r="CX960" s="287" t="s">
        <v>132</v>
      </c>
      <c r="CY960" s="287" t="s">
        <v>132</v>
      </c>
      <c r="CZ960" s="287" t="s">
        <v>132</v>
      </c>
      <c r="DA960" s="70"/>
      <c r="DB960" s="288" t="s">
        <v>2744</v>
      </c>
      <c r="DC960" s="75" t="s">
        <v>149</v>
      </c>
      <c r="DD960" s="128" t="s">
        <v>2735</v>
      </c>
      <c r="DE960" s="949" t="s">
        <v>210</v>
      </c>
    </row>
    <row r="961" spans="1:109" ht="40.5">
      <c r="A961" s="49"/>
      <c r="B961" s="59">
        <f t="shared" ca="1" si="14"/>
        <v>953</v>
      </c>
      <c r="C961" s="115" t="s">
        <v>344</v>
      </c>
      <c r="D961" s="844">
        <v>4218124123</v>
      </c>
      <c r="E961" s="73" t="s">
        <v>7221</v>
      </c>
      <c r="F961" s="76" t="s">
        <v>127</v>
      </c>
      <c r="G961" s="77" t="s">
        <v>132</v>
      </c>
      <c r="H961" s="27">
        <v>38200</v>
      </c>
      <c r="I961" s="73" t="s">
        <v>477</v>
      </c>
      <c r="J961" s="52" t="s">
        <v>7214</v>
      </c>
      <c r="K961" s="70" t="s">
        <v>479</v>
      </c>
      <c r="L961" s="126"/>
      <c r="M961" s="164" t="s">
        <v>2727</v>
      </c>
      <c r="N961" s="73" t="s">
        <v>7208</v>
      </c>
      <c r="O961" s="52" t="s">
        <v>7222</v>
      </c>
      <c r="P961" s="70" t="s">
        <v>3595</v>
      </c>
      <c r="Q961" s="126" t="s">
        <v>7223</v>
      </c>
      <c r="R961" s="165">
        <v>0</v>
      </c>
      <c r="S961" s="153">
        <v>1</v>
      </c>
      <c r="T961" s="815" t="s">
        <v>3284</v>
      </c>
      <c r="U961" s="152" t="s">
        <v>7224</v>
      </c>
      <c r="V961" s="815"/>
      <c r="W961" s="152"/>
      <c r="X961" s="119"/>
      <c r="Y961" s="152"/>
      <c r="Z961" s="119"/>
      <c r="AA961" s="152"/>
      <c r="AB961" s="119"/>
      <c r="AC961" s="152"/>
      <c r="AD961" s="119"/>
      <c r="AE961" s="152"/>
      <c r="AF961" s="119"/>
      <c r="AG961" s="152"/>
      <c r="AH961" s="119"/>
      <c r="AI961" s="152"/>
      <c r="AJ961" s="119"/>
      <c r="AK961" s="152"/>
      <c r="AL961" s="119"/>
      <c r="AM961" s="152"/>
      <c r="AN961" s="153">
        <v>0</v>
      </c>
      <c r="AO961" s="154">
        <v>0</v>
      </c>
      <c r="AP961" s="30">
        <v>0</v>
      </c>
      <c r="AQ961" s="56">
        <v>0</v>
      </c>
      <c r="AR961" s="31">
        <v>0</v>
      </c>
      <c r="AS961" s="53">
        <v>0</v>
      </c>
      <c r="AT961" s="28">
        <v>0</v>
      </c>
      <c r="AU961" s="31">
        <v>1</v>
      </c>
      <c r="AV961" s="131">
        <v>0.5</v>
      </c>
      <c r="AW961" s="28">
        <v>4</v>
      </c>
      <c r="AX961" s="31">
        <v>0</v>
      </c>
      <c r="AY961" s="131">
        <v>0</v>
      </c>
      <c r="AZ961" s="28">
        <v>0</v>
      </c>
      <c r="BA961" s="31">
        <v>0</v>
      </c>
      <c r="BB961" s="131">
        <v>0</v>
      </c>
      <c r="BC961" s="28">
        <v>2</v>
      </c>
      <c r="BD961" s="31">
        <v>1</v>
      </c>
      <c r="BE961" s="131">
        <v>0.5</v>
      </c>
      <c r="BF961" s="29">
        <v>3</v>
      </c>
      <c r="BG961" s="31">
        <v>1</v>
      </c>
      <c r="BH961" s="31">
        <v>0.5</v>
      </c>
      <c r="BI961" s="165">
        <v>5</v>
      </c>
      <c r="BJ961" s="143">
        <v>25</v>
      </c>
      <c r="BK961" s="154">
        <v>6</v>
      </c>
      <c r="BL961" s="143">
        <v>0</v>
      </c>
      <c r="BM961" s="155">
        <v>0</v>
      </c>
      <c r="BN961" s="146">
        <v>0</v>
      </c>
      <c r="BO961" s="155">
        <v>0</v>
      </c>
      <c r="BP961" s="146">
        <v>0</v>
      </c>
      <c r="BQ961" s="283">
        <v>0</v>
      </c>
      <c r="BR961" s="146">
        <v>0</v>
      </c>
      <c r="BS961" s="283">
        <v>0</v>
      </c>
      <c r="BT961" s="146">
        <v>0</v>
      </c>
      <c r="BU961" s="148">
        <v>0</v>
      </c>
      <c r="BV961" s="153">
        <v>2</v>
      </c>
      <c r="BW961" s="146">
        <v>26</v>
      </c>
      <c r="BX961" s="146">
        <v>2</v>
      </c>
      <c r="BY961" s="284" t="s">
        <v>132</v>
      </c>
      <c r="BZ961" s="143">
        <v>0</v>
      </c>
      <c r="CA961" s="155">
        <v>0</v>
      </c>
      <c r="CB961" s="155">
        <v>0</v>
      </c>
      <c r="CC961" s="154">
        <v>0</v>
      </c>
      <c r="CD961" s="143">
        <v>0</v>
      </c>
      <c r="CE961" s="155">
        <v>0</v>
      </c>
      <c r="CF961" s="155">
        <v>0</v>
      </c>
      <c r="CG961" s="154">
        <v>0</v>
      </c>
      <c r="CH961" s="125" t="s">
        <v>132</v>
      </c>
      <c r="CI961" s="146"/>
      <c r="CJ961" s="148"/>
      <c r="CK961" s="154"/>
      <c r="CL961" s="143">
        <v>0</v>
      </c>
      <c r="CM961" s="155">
        <v>0</v>
      </c>
      <c r="CN961" s="154">
        <v>0</v>
      </c>
      <c r="CO961" s="125" t="s">
        <v>132</v>
      </c>
      <c r="CP961" s="285"/>
      <c r="CQ961" s="286" t="s">
        <v>132</v>
      </c>
      <c r="CR961" s="125" t="s">
        <v>132</v>
      </c>
      <c r="CS961" s="126"/>
      <c r="CT961" s="125" t="s">
        <v>132</v>
      </c>
      <c r="CU961" s="148"/>
      <c r="CV961" s="148"/>
      <c r="CW961" s="285" t="s">
        <v>132</v>
      </c>
      <c r="CX961" s="287" t="s">
        <v>132</v>
      </c>
      <c r="CY961" s="287" t="s">
        <v>132</v>
      </c>
      <c r="CZ961" s="287" t="s">
        <v>132</v>
      </c>
      <c r="DA961" s="70"/>
      <c r="DB961" s="288" t="s">
        <v>2744</v>
      </c>
      <c r="DC961" s="75" t="s">
        <v>149</v>
      </c>
      <c r="DD961" s="128" t="s">
        <v>2735</v>
      </c>
      <c r="DE961" s="949" t="s">
        <v>210</v>
      </c>
    </row>
    <row r="962" spans="1:109" ht="40.5">
      <c r="A962" s="49"/>
      <c r="B962" s="59">
        <f t="shared" ca="1" si="14"/>
        <v>954</v>
      </c>
      <c r="C962" s="115" t="s">
        <v>344</v>
      </c>
      <c r="D962" s="844">
        <v>4218124156</v>
      </c>
      <c r="E962" s="73" t="s">
        <v>7225</v>
      </c>
      <c r="F962" s="76" t="s">
        <v>132</v>
      </c>
      <c r="G962" s="77" t="s">
        <v>132</v>
      </c>
      <c r="H962" s="27">
        <v>38200</v>
      </c>
      <c r="I962" s="73" t="s">
        <v>477</v>
      </c>
      <c r="J962" s="52" t="s">
        <v>7214</v>
      </c>
      <c r="K962" s="70" t="s">
        <v>479</v>
      </c>
      <c r="L962" s="126"/>
      <c r="M962" s="164" t="s">
        <v>2727</v>
      </c>
      <c r="N962" s="73" t="s">
        <v>7208</v>
      </c>
      <c r="O962" s="52" t="s">
        <v>7226</v>
      </c>
      <c r="P962" s="70" t="s">
        <v>3595</v>
      </c>
      <c r="Q962" s="126" t="s">
        <v>7223</v>
      </c>
      <c r="R962" s="165">
        <v>0</v>
      </c>
      <c r="S962" s="153">
        <v>1</v>
      </c>
      <c r="T962" s="815" t="s">
        <v>3284</v>
      </c>
      <c r="U962" s="152" t="s">
        <v>7227</v>
      </c>
      <c r="V962" s="815"/>
      <c r="W962" s="152"/>
      <c r="X962" s="119"/>
      <c r="Y962" s="152"/>
      <c r="Z962" s="119"/>
      <c r="AA962" s="152"/>
      <c r="AB962" s="119"/>
      <c r="AC962" s="152"/>
      <c r="AD962" s="119"/>
      <c r="AE962" s="152"/>
      <c r="AF962" s="119"/>
      <c r="AG962" s="152"/>
      <c r="AH962" s="119"/>
      <c r="AI962" s="152"/>
      <c r="AJ962" s="119"/>
      <c r="AK962" s="152"/>
      <c r="AL962" s="119"/>
      <c r="AM962" s="152"/>
      <c r="AN962" s="153">
        <v>0</v>
      </c>
      <c r="AO962" s="154">
        <v>0</v>
      </c>
      <c r="AP962" s="30">
        <v>0</v>
      </c>
      <c r="AQ962" s="56">
        <v>0</v>
      </c>
      <c r="AR962" s="31">
        <v>0</v>
      </c>
      <c r="AS962" s="53">
        <v>0</v>
      </c>
      <c r="AT962" s="28">
        <v>0</v>
      </c>
      <c r="AU962" s="31">
        <v>0</v>
      </c>
      <c r="AV962" s="131">
        <v>0</v>
      </c>
      <c r="AW962" s="28">
        <v>3</v>
      </c>
      <c r="AX962" s="31">
        <v>0</v>
      </c>
      <c r="AY962" s="131">
        <v>0</v>
      </c>
      <c r="AZ962" s="28">
        <v>0</v>
      </c>
      <c r="BA962" s="31">
        <v>0</v>
      </c>
      <c r="BB962" s="131">
        <v>0</v>
      </c>
      <c r="BC962" s="28">
        <v>0</v>
      </c>
      <c r="BD962" s="31">
        <v>0</v>
      </c>
      <c r="BE962" s="131">
        <v>0</v>
      </c>
      <c r="BF962" s="29">
        <v>2</v>
      </c>
      <c r="BG962" s="31">
        <v>0</v>
      </c>
      <c r="BH962" s="31">
        <v>0</v>
      </c>
      <c r="BI962" s="165">
        <v>5</v>
      </c>
      <c r="BJ962" s="143">
        <v>14</v>
      </c>
      <c r="BK962" s="154">
        <v>0</v>
      </c>
      <c r="BL962" s="143">
        <v>0</v>
      </c>
      <c r="BM962" s="155">
        <v>0</v>
      </c>
      <c r="BN962" s="146">
        <v>0</v>
      </c>
      <c r="BO962" s="155">
        <v>0</v>
      </c>
      <c r="BP962" s="146">
        <v>0</v>
      </c>
      <c r="BQ962" s="283">
        <v>0</v>
      </c>
      <c r="BR962" s="146">
        <v>0</v>
      </c>
      <c r="BS962" s="283">
        <v>0</v>
      </c>
      <c r="BT962" s="146">
        <v>0</v>
      </c>
      <c r="BU962" s="148">
        <v>0</v>
      </c>
      <c r="BV962" s="153">
        <v>0</v>
      </c>
      <c r="BW962" s="146">
        <v>0</v>
      </c>
      <c r="BX962" s="146">
        <v>0</v>
      </c>
      <c r="BY962" s="284" t="s">
        <v>132</v>
      </c>
      <c r="BZ962" s="143">
        <v>0</v>
      </c>
      <c r="CA962" s="155">
        <v>0</v>
      </c>
      <c r="CB962" s="155">
        <v>0</v>
      </c>
      <c r="CC962" s="154">
        <v>0</v>
      </c>
      <c r="CD962" s="143">
        <v>0</v>
      </c>
      <c r="CE962" s="155">
        <v>0</v>
      </c>
      <c r="CF962" s="155">
        <v>0</v>
      </c>
      <c r="CG962" s="154">
        <v>0</v>
      </c>
      <c r="CH962" s="125" t="s">
        <v>132</v>
      </c>
      <c r="CI962" s="146"/>
      <c r="CJ962" s="148"/>
      <c r="CK962" s="154"/>
      <c r="CL962" s="143">
        <v>0</v>
      </c>
      <c r="CM962" s="155">
        <v>0</v>
      </c>
      <c r="CN962" s="154">
        <v>0</v>
      </c>
      <c r="CO962" s="125" t="s">
        <v>132</v>
      </c>
      <c r="CP962" s="285"/>
      <c r="CQ962" s="286" t="s">
        <v>132</v>
      </c>
      <c r="CR962" s="125" t="s">
        <v>132</v>
      </c>
      <c r="CS962" s="126"/>
      <c r="CT962" s="125" t="s">
        <v>132</v>
      </c>
      <c r="CU962" s="148"/>
      <c r="CV962" s="148"/>
      <c r="CW962" s="285" t="s">
        <v>132</v>
      </c>
      <c r="CX962" s="287" t="s">
        <v>132</v>
      </c>
      <c r="CY962" s="287" t="s">
        <v>132</v>
      </c>
      <c r="CZ962" s="287" t="s">
        <v>132</v>
      </c>
      <c r="DA962" s="70"/>
      <c r="DB962" s="288" t="s">
        <v>2744</v>
      </c>
      <c r="DC962" s="75" t="s">
        <v>149</v>
      </c>
      <c r="DD962" s="128" t="s">
        <v>2735</v>
      </c>
      <c r="DE962" s="949" t="s">
        <v>210</v>
      </c>
    </row>
    <row r="963" spans="1:109" ht="27">
      <c r="A963" s="49"/>
      <c r="B963" s="59">
        <f t="shared" ca="1" si="14"/>
        <v>955</v>
      </c>
      <c r="C963" s="115" t="s">
        <v>344</v>
      </c>
      <c r="D963" s="844">
        <v>4238133815</v>
      </c>
      <c r="E963" s="73" t="s">
        <v>7228</v>
      </c>
      <c r="F963" s="76" t="s">
        <v>127</v>
      </c>
      <c r="G963" s="77" t="s">
        <v>132</v>
      </c>
      <c r="H963" s="27">
        <v>38565</v>
      </c>
      <c r="I963" s="73" t="s">
        <v>477</v>
      </c>
      <c r="J963" s="52" t="s">
        <v>7214</v>
      </c>
      <c r="K963" s="70" t="s">
        <v>479</v>
      </c>
      <c r="L963" s="126"/>
      <c r="M963" s="164" t="s">
        <v>132</v>
      </c>
      <c r="N963" s="73" t="s">
        <v>7208</v>
      </c>
      <c r="O963" s="52" t="s">
        <v>7229</v>
      </c>
      <c r="P963" s="70" t="s">
        <v>3595</v>
      </c>
      <c r="Q963" s="126" t="s">
        <v>7223</v>
      </c>
      <c r="R963" s="165">
        <v>0</v>
      </c>
      <c r="S963" s="153">
        <v>0</v>
      </c>
      <c r="T963" s="815"/>
      <c r="U963" s="152"/>
      <c r="V963" s="815"/>
      <c r="W963" s="152"/>
      <c r="X963" s="119"/>
      <c r="Y963" s="152"/>
      <c r="Z963" s="119"/>
      <c r="AA963" s="152"/>
      <c r="AB963" s="119"/>
      <c r="AC963" s="152"/>
      <c r="AD963" s="119"/>
      <c r="AE963" s="152"/>
      <c r="AF963" s="119"/>
      <c r="AG963" s="152"/>
      <c r="AH963" s="119"/>
      <c r="AI963" s="152"/>
      <c r="AJ963" s="119"/>
      <c r="AK963" s="152"/>
      <c r="AL963" s="119"/>
      <c r="AM963" s="152"/>
      <c r="AN963" s="153">
        <v>0</v>
      </c>
      <c r="AO963" s="154">
        <v>0</v>
      </c>
      <c r="AP963" s="30">
        <v>0</v>
      </c>
      <c r="AQ963" s="56">
        <v>0</v>
      </c>
      <c r="AR963" s="31">
        <v>0</v>
      </c>
      <c r="AS963" s="53">
        <v>0</v>
      </c>
      <c r="AT963" s="28">
        <v>0</v>
      </c>
      <c r="AU963" s="31">
        <v>1</v>
      </c>
      <c r="AV963" s="131">
        <v>0.5</v>
      </c>
      <c r="AW963" s="28">
        <v>0</v>
      </c>
      <c r="AX963" s="31">
        <v>0</v>
      </c>
      <c r="AY963" s="131">
        <v>0</v>
      </c>
      <c r="AZ963" s="28">
        <v>0</v>
      </c>
      <c r="BA963" s="31">
        <v>0</v>
      </c>
      <c r="BB963" s="131">
        <v>0</v>
      </c>
      <c r="BC963" s="28">
        <v>0</v>
      </c>
      <c r="BD963" s="31">
        <v>1</v>
      </c>
      <c r="BE963" s="131">
        <v>0.5</v>
      </c>
      <c r="BF963" s="29">
        <v>0</v>
      </c>
      <c r="BG963" s="31">
        <v>1</v>
      </c>
      <c r="BH963" s="31">
        <v>0.5</v>
      </c>
      <c r="BI963" s="165">
        <v>3</v>
      </c>
      <c r="BJ963" s="143">
        <v>15</v>
      </c>
      <c r="BK963" s="154">
        <v>15</v>
      </c>
      <c r="BL963" s="143">
        <v>0</v>
      </c>
      <c r="BM963" s="155">
        <v>0</v>
      </c>
      <c r="BN963" s="146">
        <v>0</v>
      </c>
      <c r="BO963" s="155">
        <v>0</v>
      </c>
      <c r="BP963" s="146">
        <v>0</v>
      </c>
      <c r="BQ963" s="283">
        <v>0</v>
      </c>
      <c r="BR963" s="146">
        <v>0</v>
      </c>
      <c r="BS963" s="283">
        <v>0</v>
      </c>
      <c r="BT963" s="146">
        <v>0</v>
      </c>
      <c r="BU963" s="148">
        <v>0</v>
      </c>
      <c r="BV963" s="153">
        <v>0</v>
      </c>
      <c r="BW963" s="146">
        <v>0</v>
      </c>
      <c r="BX963" s="146">
        <v>0</v>
      </c>
      <c r="BY963" s="284" t="s">
        <v>132</v>
      </c>
      <c r="BZ963" s="143">
        <v>0</v>
      </c>
      <c r="CA963" s="155">
        <v>0</v>
      </c>
      <c r="CB963" s="155">
        <v>0</v>
      </c>
      <c r="CC963" s="154">
        <v>0</v>
      </c>
      <c r="CD963" s="143">
        <v>0</v>
      </c>
      <c r="CE963" s="155">
        <v>0</v>
      </c>
      <c r="CF963" s="155">
        <v>0</v>
      </c>
      <c r="CG963" s="154">
        <v>0</v>
      </c>
      <c r="CH963" s="125" t="s">
        <v>132</v>
      </c>
      <c r="CI963" s="146"/>
      <c r="CJ963" s="148"/>
      <c r="CK963" s="154"/>
      <c r="CL963" s="143">
        <v>0</v>
      </c>
      <c r="CM963" s="155">
        <v>0</v>
      </c>
      <c r="CN963" s="154">
        <v>0</v>
      </c>
      <c r="CO963" s="125" t="s">
        <v>132</v>
      </c>
      <c r="CP963" s="285"/>
      <c r="CQ963" s="286" t="s">
        <v>132</v>
      </c>
      <c r="CR963" s="125" t="s">
        <v>132</v>
      </c>
      <c r="CS963" s="126"/>
      <c r="CT963" s="125" t="s">
        <v>132</v>
      </c>
      <c r="CU963" s="148"/>
      <c r="CV963" s="148"/>
      <c r="CW963" s="285" t="s">
        <v>132</v>
      </c>
      <c r="CX963" s="287" t="s">
        <v>132</v>
      </c>
      <c r="CY963" s="287" t="s">
        <v>132</v>
      </c>
      <c r="CZ963" s="287" t="s">
        <v>132</v>
      </c>
      <c r="DA963" s="70"/>
      <c r="DB963" s="288" t="s">
        <v>2744</v>
      </c>
      <c r="DC963" s="75" t="s">
        <v>149</v>
      </c>
      <c r="DD963" s="128" t="s">
        <v>2735</v>
      </c>
      <c r="DE963" s="949" t="s">
        <v>210</v>
      </c>
    </row>
    <row r="964" spans="1:109">
      <c r="A964" s="49"/>
      <c r="B964" s="59">
        <f t="shared" ca="1" si="14"/>
        <v>956</v>
      </c>
      <c r="C964" s="115" t="s">
        <v>344</v>
      </c>
      <c r="D964" s="844">
        <v>4218124131</v>
      </c>
      <c r="E964" s="73" t="s">
        <v>7230</v>
      </c>
      <c r="F964" s="76" t="s">
        <v>132</v>
      </c>
      <c r="G964" s="77" t="s">
        <v>132</v>
      </c>
      <c r="H964" s="27">
        <v>38200</v>
      </c>
      <c r="I964" s="73" t="s">
        <v>477</v>
      </c>
      <c r="J964" s="52" t="s">
        <v>7214</v>
      </c>
      <c r="K964" s="70" t="s">
        <v>479</v>
      </c>
      <c r="L964" s="126"/>
      <c r="M964" s="164" t="s">
        <v>132</v>
      </c>
      <c r="N964" s="73" t="s">
        <v>7208</v>
      </c>
      <c r="O964" s="52" t="s">
        <v>7231</v>
      </c>
      <c r="P964" s="70" t="s">
        <v>3595</v>
      </c>
      <c r="Q964" s="126" t="s">
        <v>7223</v>
      </c>
      <c r="R964" s="165">
        <v>0</v>
      </c>
      <c r="S964" s="153">
        <v>0</v>
      </c>
      <c r="T964" s="815"/>
      <c r="U964" s="152"/>
      <c r="V964" s="815"/>
      <c r="W964" s="152"/>
      <c r="X964" s="119"/>
      <c r="Y964" s="152"/>
      <c r="Z964" s="119"/>
      <c r="AA964" s="152"/>
      <c r="AB964" s="119"/>
      <c r="AC964" s="152"/>
      <c r="AD964" s="119"/>
      <c r="AE964" s="152"/>
      <c r="AF964" s="119"/>
      <c r="AG964" s="152"/>
      <c r="AH964" s="119"/>
      <c r="AI964" s="152"/>
      <c r="AJ964" s="119"/>
      <c r="AK964" s="152"/>
      <c r="AL964" s="119"/>
      <c r="AM964" s="152"/>
      <c r="AN964" s="153">
        <v>1</v>
      </c>
      <c r="AO964" s="154">
        <v>0.1</v>
      </c>
      <c r="AP964" s="30">
        <v>0</v>
      </c>
      <c r="AQ964" s="56">
        <v>0</v>
      </c>
      <c r="AR964" s="31">
        <v>0</v>
      </c>
      <c r="AS964" s="53">
        <v>0</v>
      </c>
      <c r="AT964" s="28">
        <v>0</v>
      </c>
      <c r="AU964" s="31">
        <v>0</v>
      </c>
      <c r="AV964" s="131">
        <v>0</v>
      </c>
      <c r="AW964" s="28">
        <v>0</v>
      </c>
      <c r="AX964" s="31">
        <v>2</v>
      </c>
      <c r="AY964" s="131">
        <v>0.2</v>
      </c>
      <c r="AZ964" s="28">
        <v>0</v>
      </c>
      <c r="BA964" s="31">
        <v>0</v>
      </c>
      <c r="BB964" s="131">
        <v>0</v>
      </c>
      <c r="BC964" s="28">
        <v>0</v>
      </c>
      <c r="BD964" s="31">
        <v>0</v>
      </c>
      <c r="BE964" s="131">
        <v>0</v>
      </c>
      <c r="BF964" s="29">
        <v>0</v>
      </c>
      <c r="BG964" s="31">
        <v>1</v>
      </c>
      <c r="BH964" s="31">
        <v>0.1</v>
      </c>
      <c r="BI964" s="165">
        <v>1</v>
      </c>
      <c r="BJ964" s="143">
        <v>3</v>
      </c>
      <c r="BK964" s="154">
        <v>0</v>
      </c>
      <c r="BL964" s="143">
        <v>0</v>
      </c>
      <c r="BM964" s="155">
        <v>0</v>
      </c>
      <c r="BN964" s="146">
        <v>0</v>
      </c>
      <c r="BO964" s="155">
        <v>0</v>
      </c>
      <c r="BP964" s="146">
        <v>0</v>
      </c>
      <c r="BQ964" s="283">
        <v>0</v>
      </c>
      <c r="BR964" s="146">
        <v>0</v>
      </c>
      <c r="BS964" s="283">
        <v>0</v>
      </c>
      <c r="BT964" s="146">
        <v>0</v>
      </c>
      <c r="BU964" s="148">
        <v>0</v>
      </c>
      <c r="BV964" s="153">
        <v>0</v>
      </c>
      <c r="BW964" s="146">
        <v>0</v>
      </c>
      <c r="BX964" s="146">
        <v>0</v>
      </c>
      <c r="BY964" s="284" t="s">
        <v>132</v>
      </c>
      <c r="BZ964" s="143">
        <v>0</v>
      </c>
      <c r="CA964" s="155">
        <v>0</v>
      </c>
      <c r="CB964" s="155">
        <v>0</v>
      </c>
      <c r="CC964" s="154">
        <v>0</v>
      </c>
      <c r="CD964" s="143">
        <v>0</v>
      </c>
      <c r="CE964" s="155">
        <v>0</v>
      </c>
      <c r="CF964" s="155">
        <v>0</v>
      </c>
      <c r="CG964" s="154">
        <v>0</v>
      </c>
      <c r="CH964" s="125" t="s">
        <v>132</v>
      </c>
      <c r="CI964" s="146"/>
      <c r="CJ964" s="148"/>
      <c r="CK964" s="154"/>
      <c r="CL964" s="143">
        <v>0</v>
      </c>
      <c r="CM964" s="155">
        <v>0</v>
      </c>
      <c r="CN964" s="154">
        <v>0</v>
      </c>
      <c r="CO964" s="125" t="s">
        <v>132</v>
      </c>
      <c r="CP964" s="285"/>
      <c r="CQ964" s="286" t="s">
        <v>132</v>
      </c>
      <c r="CR964" s="125" t="s">
        <v>132</v>
      </c>
      <c r="CS964" s="126"/>
      <c r="CT964" s="125" t="s">
        <v>132</v>
      </c>
      <c r="CU964" s="148"/>
      <c r="CV964" s="148"/>
      <c r="CW964" s="285" t="s">
        <v>132</v>
      </c>
      <c r="CX964" s="287" t="s">
        <v>132</v>
      </c>
      <c r="CY964" s="287" t="s">
        <v>132</v>
      </c>
      <c r="CZ964" s="287" t="s">
        <v>132</v>
      </c>
      <c r="DA964" s="70"/>
      <c r="DB964" s="288" t="s">
        <v>2744</v>
      </c>
      <c r="DC964" s="75" t="s">
        <v>149</v>
      </c>
      <c r="DD964" s="128" t="s">
        <v>2735</v>
      </c>
      <c r="DE964" s="949" t="s">
        <v>210</v>
      </c>
    </row>
    <row r="965" spans="1:109">
      <c r="A965" s="49"/>
      <c r="B965" s="59">
        <f t="shared" ca="1" si="14"/>
        <v>957</v>
      </c>
      <c r="C965" s="115" t="s">
        <v>344</v>
      </c>
      <c r="D965" s="844">
        <v>4218124149</v>
      </c>
      <c r="E965" s="73" t="s">
        <v>7232</v>
      </c>
      <c r="F965" s="76" t="s">
        <v>132</v>
      </c>
      <c r="G965" s="77" t="s">
        <v>132</v>
      </c>
      <c r="H965" s="27">
        <v>38200</v>
      </c>
      <c r="I965" s="73" t="s">
        <v>477</v>
      </c>
      <c r="J965" s="52" t="s">
        <v>7214</v>
      </c>
      <c r="K965" s="70" t="s">
        <v>479</v>
      </c>
      <c r="L965" s="126"/>
      <c r="M965" s="164" t="s">
        <v>132</v>
      </c>
      <c r="N965" s="73" t="s">
        <v>7208</v>
      </c>
      <c r="O965" s="52" t="s">
        <v>7233</v>
      </c>
      <c r="P965" s="70" t="s">
        <v>3595</v>
      </c>
      <c r="Q965" s="126" t="s">
        <v>7223</v>
      </c>
      <c r="R965" s="165">
        <v>0</v>
      </c>
      <c r="S965" s="153">
        <v>0</v>
      </c>
      <c r="T965" s="815"/>
      <c r="U965" s="152"/>
      <c r="V965" s="815"/>
      <c r="W965" s="152"/>
      <c r="X965" s="119"/>
      <c r="Y965" s="152"/>
      <c r="Z965" s="119"/>
      <c r="AA965" s="152"/>
      <c r="AB965" s="119"/>
      <c r="AC965" s="152"/>
      <c r="AD965" s="119"/>
      <c r="AE965" s="152"/>
      <c r="AF965" s="119"/>
      <c r="AG965" s="152"/>
      <c r="AH965" s="119"/>
      <c r="AI965" s="152"/>
      <c r="AJ965" s="119"/>
      <c r="AK965" s="152"/>
      <c r="AL965" s="119"/>
      <c r="AM965" s="152"/>
      <c r="AN965" s="153">
        <v>1</v>
      </c>
      <c r="AO965" s="154">
        <v>0.1</v>
      </c>
      <c r="AP965" s="30">
        <v>0</v>
      </c>
      <c r="AQ965" s="56">
        <v>0</v>
      </c>
      <c r="AR965" s="31">
        <v>0</v>
      </c>
      <c r="AS965" s="53">
        <v>0</v>
      </c>
      <c r="AT965" s="28">
        <v>0</v>
      </c>
      <c r="AU965" s="31">
        <v>0</v>
      </c>
      <c r="AV965" s="131">
        <v>0</v>
      </c>
      <c r="AW965" s="28">
        <v>0</v>
      </c>
      <c r="AX965" s="31">
        <v>2</v>
      </c>
      <c r="AY965" s="131">
        <v>0.2</v>
      </c>
      <c r="AZ965" s="28">
        <v>0</v>
      </c>
      <c r="BA965" s="31">
        <v>0</v>
      </c>
      <c r="BB965" s="131">
        <v>0</v>
      </c>
      <c r="BC965" s="28">
        <v>0</v>
      </c>
      <c r="BD965" s="31">
        <v>0</v>
      </c>
      <c r="BE965" s="131">
        <v>0</v>
      </c>
      <c r="BF965" s="29">
        <v>0</v>
      </c>
      <c r="BG965" s="31">
        <v>1</v>
      </c>
      <c r="BH965" s="31">
        <v>0.1</v>
      </c>
      <c r="BI965" s="165">
        <v>1</v>
      </c>
      <c r="BJ965" s="143">
        <v>5</v>
      </c>
      <c r="BK965" s="154">
        <v>0</v>
      </c>
      <c r="BL965" s="143">
        <v>0</v>
      </c>
      <c r="BM965" s="155">
        <v>0</v>
      </c>
      <c r="BN965" s="146">
        <v>0</v>
      </c>
      <c r="BO965" s="155">
        <v>0</v>
      </c>
      <c r="BP965" s="146">
        <v>0</v>
      </c>
      <c r="BQ965" s="283">
        <v>0</v>
      </c>
      <c r="BR965" s="146">
        <v>0</v>
      </c>
      <c r="BS965" s="283">
        <v>0</v>
      </c>
      <c r="BT965" s="146">
        <v>0</v>
      </c>
      <c r="BU965" s="148">
        <v>0</v>
      </c>
      <c r="BV965" s="153">
        <v>0</v>
      </c>
      <c r="BW965" s="146">
        <v>0</v>
      </c>
      <c r="BX965" s="146">
        <v>0</v>
      </c>
      <c r="BY965" s="284" t="s">
        <v>132</v>
      </c>
      <c r="BZ965" s="143">
        <v>0</v>
      </c>
      <c r="CA965" s="155">
        <v>0</v>
      </c>
      <c r="CB965" s="155">
        <v>0</v>
      </c>
      <c r="CC965" s="154">
        <v>0</v>
      </c>
      <c r="CD965" s="143">
        <v>0</v>
      </c>
      <c r="CE965" s="155">
        <v>0</v>
      </c>
      <c r="CF965" s="155">
        <v>0</v>
      </c>
      <c r="CG965" s="154">
        <v>0</v>
      </c>
      <c r="CH965" s="125" t="s">
        <v>132</v>
      </c>
      <c r="CI965" s="146"/>
      <c r="CJ965" s="148"/>
      <c r="CK965" s="154"/>
      <c r="CL965" s="143">
        <v>0</v>
      </c>
      <c r="CM965" s="155">
        <v>0</v>
      </c>
      <c r="CN965" s="154">
        <v>0</v>
      </c>
      <c r="CO965" s="125" t="s">
        <v>132</v>
      </c>
      <c r="CP965" s="285"/>
      <c r="CQ965" s="286" t="s">
        <v>132</v>
      </c>
      <c r="CR965" s="125" t="s">
        <v>132</v>
      </c>
      <c r="CS965" s="126"/>
      <c r="CT965" s="125" t="s">
        <v>132</v>
      </c>
      <c r="CU965" s="148"/>
      <c r="CV965" s="148"/>
      <c r="CW965" s="285" t="s">
        <v>132</v>
      </c>
      <c r="CX965" s="287" t="s">
        <v>132</v>
      </c>
      <c r="CY965" s="287" t="s">
        <v>132</v>
      </c>
      <c r="CZ965" s="287" t="s">
        <v>132</v>
      </c>
      <c r="DA965" s="70"/>
      <c r="DB965" s="288" t="s">
        <v>2744</v>
      </c>
      <c r="DC965" s="75" t="s">
        <v>149</v>
      </c>
      <c r="DD965" s="128" t="s">
        <v>2735</v>
      </c>
      <c r="DE965" s="949" t="s">
        <v>210</v>
      </c>
    </row>
    <row r="966" spans="1:109">
      <c r="A966" s="49"/>
      <c r="B966" s="59">
        <f t="shared" ca="1" si="14"/>
        <v>958</v>
      </c>
      <c r="C966" s="115" t="s">
        <v>344</v>
      </c>
      <c r="D966" s="844">
        <v>4218124172</v>
      </c>
      <c r="E966" s="73" t="s">
        <v>7234</v>
      </c>
      <c r="F966" s="76" t="s">
        <v>132</v>
      </c>
      <c r="G966" s="77" t="s">
        <v>132</v>
      </c>
      <c r="H966" s="27">
        <v>38200</v>
      </c>
      <c r="I966" s="73" t="s">
        <v>477</v>
      </c>
      <c r="J966" s="52" t="s">
        <v>7214</v>
      </c>
      <c r="K966" s="70" t="s">
        <v>479</v>
      </c>
      <c r="L966" s="126"/>
      <c r="M966" s="164" t="s">
        <v>132</v>
      </c>
      <c r="N966" s="73" t="s">
        <v>7208</v>
      </c>
      <c r="O966" s="52" t="s">
        <v>7235</v>
      </c>
      <c r="P966" s="70" t="s">
        <v>3595</v>
      </c>
      <c r="Q966" s="126" t="s">
        <v>7223</v>
      </c>
      <c r="R966" s="165">
        <v>0</v>
      </c>
      <c r="S966" s="153">
        <v>0</v>
      </c>
      <c r="T966" s="815"/>
      <c r="U966" s="152"/>
      <c r="V966" s="815"/>
      <c r="W966" s="152"/>
      <c r="X966" s="119"/>
      <c r="Y966" s="152"/>
      <c r="Z966" s="119"/>
      <c r="AA966" s="152"/>
      <c r="AB966" s="119"/>
      <c r="AC966" s="152"/>
      <c r="AD966" s="119"/>
      <c r="AE966" s="152"/>
      <c r="AF966" s="119"/>
      <c r="AG966" s="152"/>
      <c r="AH966" s="119"/>
      <c r="AI966" s="152"/>
      <c r="AJ966" s="119"/>
      <c r="AK966" s="152"/>
      <c r="AL966" s="119"/>
      <c r="AM966" s="152"/>
      <c r="AN966" s="153">
        <v>0</v>
      </c>
      <c r="AO966" s="154">
        <v>0</v>
      </c>
      <c r="AP966" s="30">
        <v>0</v>
      </c>
      <c r="AQ966" s="56">
        <v>0</v>
      </c>
      <c r="AR966" s="31">
        <v>0</v>
      </c>
      <c r="AS966" s="53">
        <v>1</v>
      </c>
      <c r="AT966" s="28">
        <v>0</v>
      </c>
      <c r="AU966" s="31">
        <v>0</v>
      </c>
      <c r="AV966" s="131">
        <v>0</v>
      </c>
      <c r="AW966" s="28">
        <v>0</v>
      </c>
      <c r="AX966" s="31">
        <v>2</v>
      </c>
      <c r="AY966" s="131">
        <v>0.2</v>
      </c>
      <c r="AZ966" s="28">
        <v>0</v>
      </c>
      <c r="BA966" s="31">
        <v>0</v>
      </c>
      <c r="BB966" s="131">
        <v>0</v>
      </c>
      <c r="BC966" s="28">
        <v>0</v>
      </c>
      <c r="BD966" s="31">
        <v>0</v>
      </c>
      <c r="BE966" s="131">
        <v>0</v>
      </c>
      <c r="BF966" s="29">
        <v>0</v>
      </c>
      <c r="BG966" s="31">
        <v>1</v>
      </c>
      <c r="BH966" s="31">
        <v>0.1</v>
      </c>
      <c r="BI966" s="165">
        <v>0.25</v>
      </c>
      <c r="BJ966" s="143">
        <v>5</v>
      </c>
      <c r="BK966" s="154">
        <v>0</v>
      </c>
      <c r="BL966" s="143">
        <v>0</v>
      </c>
      <c r="BM966" s="155">
        <v>0</v>
      </c>
      <c r="BN966" s="146">
        <v>0</v>
      </c>
      <c r="BO966" s="155">
        <v>0</v>
      </c>
      <c r="BP966" s="146">
        <v>0</v>
      </c>
      <c r="BQ966" s="283">
        <v>0</v>
      </c>
      <c r="BR966" s="146">
        <v>0</v>
      </c>
      <c r="BS966" s="283">
        <v>0</v>
      </c>
      <c r="BT966" s="146">
        <v>0</v>
      </c>
      <c r="BU966" s="148">
        <v>0</v>
      </c>
      <c r="BV966" s="153">
        <v>0</v>
      </c>
      <c r="BW966" s="146">
        <v>0</v>
      </c>
      <c r="BX966" s="146">
        <v>0</v>
      </c>
      <c r="BY966" s="284" t="s">
        <v>132</v>
      </c>
      <c r="BZ966" s="143">
        <v>0</v>
      </c>
      <c r="CA966" s="155">
        <v>0</v>
      </c>
      <c r="CB966" s="155">
        <v>0</v>
      </c>
      <c r="CC966" s="154">
        <v>0</v>
      </c>
      <c r="CD966" s="143">
        <v>0</v>
      </c>
      <c r="CE966" s="155">
        <v>0</v>
      </c>
      <c r="CF966" s="155">
        <v>0</v>
      </c>
      <c r="CG966" s="154">
        <v>0</v>
      </c>
      <c r="CH966" s="125" t="s">
        <v>132</v>
      </c>
      <c r="CI966" s="146"/>
      <c r="CJ966" s="148"/>
      <c r="CK966" s="154"/>
      <c r="CL966" s="143">
        <v>0</v>
      </c>
      <c r="CM966" s="155">
        <v>0</v>
      </c>
      <c r="CN966" s="154">
        <v>0</v>
      </c>
      <c r="CO966" s="125" t="s">
        <v>132</v>
      </c>
      <c r="CP966" s="285"/>
      <c r="CQ966" s="286" t="s">
        <v>132</v>
      </c>
      <c r="CR966" s="125" t="s">
        <v>132</v>
      </c>
      <c r="CS966" s="126"/>
      <c r="CT966" s="125" t="s">
        <v>132</v>
      </c>
      <c r="CU966" s="148"/>
      <c r="CV966" s="148"/>
      <c r="CW966" s="285" t="s">
        <v>132</v>
      </c>
      <c r="CX966" s="287" t="s">
        <v>132</v>
      </c>
      <c r="CY966" s="287" t="s">
        <v>132</v>
      </c>
      <c r="CZ966" s="287" t="s">
        <v>132</v>
      </c>
      <c r="DA966" s="70"/>
      <c r="DB966" s="288" t="s">
        <v>2744</v>
      </c>
      <c r="DC966" s="75" t="s">
        <v>149</v>
      </c>
      <c r="DD966" s="128" t="s">
        <v>2735</v>
      </c>
      <c r="DE966" s="949" t="s">
        <v>210</v>
      </c>
    </row>
    <row r="967" spans="1:109">
      <c r="A967" s="49"/>
      <c r="B967" s="59">
        <f t="shared" ca="1" si="14"/>
        <v>959</v>
      </c>
      <c r="C967" s="115" t="s">
        <v>344</v>
      </c>
      <c r="D967" s="844">
        <v>4218124180</v>
      </c>
      <c r="E967" s="73" t="s">
        <v>7236</v>
      </c>
      <c r="F967" s="76" t="s">
        <v>132</v>
      </c>
      <c r="G967" s="77" t="s">
        <v>132</v>
      </c>
      <c r="H967" s="27">
        <v>38200</v>
      </c>
      <c r="I967" s="73" t="s">
        <v>477</v>
      </c>
      <c r="J967" s="52" t="s">
        <v>7214</v>
      </c>
      <c r="K967" s="70" t="s">
        <v>479</v>
      </c>
      <c r="L967" s="126"/>
      <c r="M967" s="164" t="s">
        <v>132</v>
      </c>
      <c r="N967" s="73" t="s">
        <v>7208</v>
      </c>
      <c r="O967" s="52" t="s">
        <v>7237</v>
      </c>
      <c r="P967" s="70" t="s">
        <v>3595</v>
      </c>
      <c r="Q967" s="126" t="s">
        <v>7223</v>
      </c>
      <c r="R967" s="165">
        <v>0</v>
      </c>
      <c r="S967" s="153">
        <v>0</v>
      </c>
      <c r="T967" s="815"/>
      <c r="U967" s="152"/>
      <c r="V967" s="815"/>
      <c r="W967" s="152"/>
      <c r="X967" s="119"/>
      <c r="Y967" s="152"/>
      <c r="Z967" s="119"/>
      <c r="AA967" s="152"/>
      <c r="AB967" s="119"/>
      <c r="AC967" s="152"/>
      <c r="AD967" s="119"/>
      <c r="AE967" s="152"/>
      <c r="AF967" s="119"/>
      <c r="AG967" s="152"/>
      <c r="AH967" s="119"/>
      <c r="AI967" s="152"/>
      <c r="AJ967" s="119"/>
      <c r="AK967" s="152"/>
      <c r="AL967" s="119"/>
      <c r="AM967" s="152"/>
      <c r="AN967" s="153">
        <v>0</v>
      </c>
      <c r="AO967" s="154">
        <v>0</v>
      </c>
      <c r="AP967" s="30">
        <v>0</v>
      </c>
      <c r="AQ967" s="56">
        <v>0</v>
      </c>
      <c r="AR967" s="31">
        <v>0</v>
      </c>
      <c r="AS967" s="53">
        <v>1</v>
      </c>
      <c r="AT967" s="28">
        <v>0</v>
      </c>
      <c r="AU967" s="31">
        <v>0</v>
      </c>
      <c r="AV967" s="131">
        <v>0</v>
      </c>
      <c r="AW967" s="28">
        <v>0</v>
      </c>
      <c r="AX967" s="31">
        <v>1</v>
      </c>
      <c r="AY967" s="131">
        <v>0.1</v>
      </c>
      <c r="AZ967" s="28">
        <v>0</v>
      </c>
      <c r="BA967" s="31">
        <v>0</v>
      </c>
      <c r="BB967" s="131">
        <v>0</v>
      </c>
      <c r="BC967" s="28">
        <v>0</v>
      </c>
      <c r="BD967" s="31">
        <v>0</v>
      </c>
      <c r="BE967" s="131">
        <v>0</v>
      </c>
      <c r="BF967" s="29">
        <v>0</v>
      </c>
      <c r="BG967" s="31">
        <v>1</v>
      </c>
      <c r="BH967" s="31">
        <v>0.1</v>
      </c>
      <c r="BI967" s="165">
        <v>0.25</v>
      </c>
      <c r="BJ967" s="143">
        <v>2</v>
      </c>
      <c r="BK967" s="154">
        <v>0</v>
      </c>
      <c r="BL967" s="143">
        <v>0</v>
      </c>
      <c r="BM967" s="155">
        <v>0</v>
      </c>
      <c r="BN967" s="146">
        <v>0</v>
      </c>
      <c r="BO967" s="155">
        <v>0</v>
      </c>
      <c r="BP967" s="146">
        <v>0</v>
      </c>
      <c r="BQ967" s="283">
        <v>0</v>
      </c>
      <c r="BR967" s="146">
        <v>0</v>
      </c>
      <c r="BS967" s="283">
        <v>0</v>
      </c>
      <c r="BT967" s="146">
        <v>0</v>
      </c>
      <c r="BU967" s="148">
        <v>0</v>
      </c>
      <c r="BV967" s="153">
        <v>0</v>
      </c>
      <c r="BW967" s="146">
        <v>0</v>
      </c>
      <c r="BX967" s="146">
        <v>0</v>
      </c>
      <c r="BY967" s="284" t="s">
        <v>132</v>
      </c>
      <c r="BZ967" s="143">
        <v>0</v>
      </c>
      <c r="CA967" s="155">
        <v>0</v>
      </c>
      <c r="CB967" s="155">
        <v>0</v>
      </c>
      <c r="CC967" s="154">
        <v>0</v>
      </c>
      <c r="CD967" s="143">
        <v>0</v>
      </c>
      <c r="CE967" s="155">
        <v>0</v>
      </c>
      <c r="CF967" s="155">
        <v>0</v>
      </c>
      <c r="CG967" s="154">
        <v>0</v>
      </c>
      <c r="CH967" s="125" t="s">
        <v>132</v>
      </c>
      <c r="CI967" s="146"/>
      <c r="CJ967" s="148"/>
      <c r="CK967" s="154"/>
      <c r="CL967" s="143">
        <v>0</v>
      </c>
      <c r="CM967" s="155">
        <v>0</v>
      </c>
      <c r="CN967" s="154">
        <v>0</v>
      </c>
      <c r="CO967" s="125" t="s">
        <v>132</v>
      </c>
      <c r="CP967" s="285"/>
      <c r="CQ967" s="286" t="s">
        <v>132</v>
      </c>
      <c r="CR967" s="125" t="s">
        <v>132</v>
      </c>
      <c r="CS967" s="126"/>
      <c r="CT967" s="125" t="s">
        <v>132</v>
      </c>
      <c r="CU967" s="148"/>
      <c r="CV967" s="148"/>
      <c r="CW967" s="285" t="s">
        <v>132</v>
      </c>
      <c r="CX967" s="287" t="s">
        <v>132</v>
      </c>
      <c r="CY967" s="287" t="s">
        <v>132</v>
      </c>
      <c r="CZ967" s="287" t="s">
        <v>132</v>
      </c>
      <c r="DA967" s="70"/>
      <c r="DB967" s="288" t="s">
        <v>2744</v>
      </c>
      <c r="DC967" s="75" t="s">
        <v>149</v>
      </c>
      <c r="DD967" s="128" t="s">
        <v>2735</v>
      </c>
      <c r="DE967" s="949" t="s">
        <v>210</v>
      </c>
    </row>
    <row r="968" spans="1:109" ht="40.5">
      <c r="A968" s="49"/>
      <c r="B968" s="59">
        <f t="shared" ca="1" si="14"/>
        <v>960</v>
      </c>
      <c r="C968" s="115" t="s">
        <v>344</v>
      </c>
      <c r="D968" s="844">
        <v>4218124412</v>
      </c>
      <c r="E968" s="73" t="s">
        <v>7238</v>
      </c>
      <c r="F968" s="76" t="s">
        <v>132</v>
      </c>
      <c r="G968" s="77" t="s">
        <v>132</v>
      </c>
      <c r="H968" s="27">
        <v>39539</v>
      </c>
      <c r="I968" s="73" t="s">
        <v>477</v>
      </c>
      <c r="J968" s="52" t="s">
        <v>7214</v>
      </c>
      <c r="K968" s="70" t="s">
        <v>479</v>
      </c>
      <c r="L968" s="126"/>
      <c r="M968" s="164" t="s">
        <v>132</v>
      </c>
      <c r="N968" s="73" t="s">
        <v>7208</v>
      </c>
      <c r="O968" s="52" t="s">
        <v>7239</v>
      </c>
      <c r="P968" s="70" t="s">
        <v>3595</v>
      </c>
      <c r="Q968" s="126" t="s">
        <v>7223</v>
      </c>
      <c r="R968" s="165">
        <v>0</v>
      </c>
      <c r="S968" s="153">
        <v>0</v>
      </c>
      <c r="T968" s="815"/>
      <c r="U968" s="152"/>
      <c r="V968" s="815"/>
      <c r="W968" s="152"/>
      <c r="X968" s="119"/>
      <c r="Y968" s="152"/>
      <c r="Z968" s="119"/>
      <c r="AA968" s="152"/>
      <c r="AB968" s="119"/>
      <c r="AC968" s="152"/>
      <c r="AD968" s="119"/>
      <c r="AE968" s="152"/>
      <c r="AF968" s="119"/>
      <c r="AG968" s="152"/>
      <c r="AH968" s="119"/>
      <c r="AI968" s="152"/>
      <c r="AJ968" s="119"/>
      <c r="AK968" s="152"/>
      <c r="AL968" s="119"/>
      <c r="AM968" s="152"/>
      <c r="AN968" s="153">
        <v>0</v>
      </c>
      <c r="AO968" s="154">
        <v>0</v>
      </c>
      <c r="AP968" s="30">
        <v>0</v>
      </c>
      <c r="AQ968" s="56">
        <v>0</v>
      </c>
      <c r="AR968" s="31">
        <v>0</v>
      </c>
      <c r="AS968" s="53">
        <v>1</v>
      </c>
      <c r="AT968" s="28">
        <v>0</v>
      </c>
      <c r="AU968" s="31">
        <v>0</v>
      </c>
      <c r="AV968" s="131">
        <v>0</v>
      </c>
      <c r="AW968" s="28">
        <v>0</v>
      </c>
      <c r="AX968" s="31">
        <v>1</v>
      </c>
      <c r="AY968" s="131">
        <v>0.1</v>
      </c>
      <c r="AZ968" s="28">
        <v>0</v>
      </c>
      <c r="BA968" s="31">
        <v>0</v>
      </c>
      <c r="BB968" s="131">
        <v>0</v>
      </c>
      <c r="BC968" s="28">
        <v>0</v>
      </c>
      <c r="BD968" s="31">
        <v>0</v>
      </c>
      <c r="BE968" s="131">
        <v>0</v>
      </c>
      <c r="BF968" s="29">
        <v>0</v>
      </c>
      <c r="BG968" s="31">
        <v>1</v>
      </c>
      <c r="BH968" s="31">
        <v>0.1</v>
      </c>
      <c r="BI968" s="165">
        <v>0.5</v>
      </c>
      <c r="BJ968" s="143">
        <v>8</v>
      </c>
      <c r="BK968" s="154">
        <v>0</v>
      </c>
      <c r="BL968" s="143">
        <v>0</v>
      </c>
      <c r="BM968" s="155">
        <v>0</v>
      </c>
      <c r="BN968" s="146">
        <v>0</v>
      </c>
      <c r="BO968" s="155">
        <v>0</v>
      </c>
      <c r="BP968" s="146">
        <v>0</v>
      </c>
      <c r="BQ968" s="283">
        <v>0</v>
      </c>
      <c r="BR968" s="146">
        <v>0</v>
      </c>
      <c r="BS968" s="283">
        <v>0</v>
      </c>
      <c r="BT968" s="146">
        <v>0</v>
      </c>
      <c r="BU968" s="148">
        <v>0</v>
      </c>
      <c r="BV968" s="153">
        <v>0</v>
      </c>
      <c r="BW968" s="146">
        <v>0</v>
      </c>
      <c r="BX968" s="146">
        <v>0</v>
      </c>
      <c r="BY968" s="284" t="s">
        <v>132</v>
      </c>
      <c r="BZ968" s="143">
        <v>0</v>
      </c>
      <c r="CA968" s="155">
        <v>0</v>
      </c>
      <c r="CB968" s="155">
        <v>0</v>
      </c>
      <c r="CC968" s="154">
        <v>0</v>
      </c>
      <c r="CD968" s="143">
        <v>0</v>
      </c>
      <c r="CE968" s="155">
        <v>0</v>
      </c>
      <c r="CF968" s="155">
        <v>0</v>
      </c>
      <c r="CG968" s="154">
        <v>0</v>
      </c>
      <c r="CH968" s="125" t="s">
        <v>132</v>
      </c>
      <c r="CI968" s="146"/>
      <c r="CJ968" s="148"/>
      <c r="CK968" s="154"/>
      <c r="CL968" s="143">
        <v>0</v>
      </c>
      <c r="CM968" s="155">
        <v>0</v>
      </c>
      <c r="CN968" s="154">
        <v>0</v>
      </c>
      <c r="CO968" s="125" t="s">
        <v>132</v>
      </c>
      <c r="CP968" s="285"/>
      <c r="CQ968" s="286" t="s">
        <v>132</v>
      </c>
      <c r="CR968" s="125" t="s">
        <v>127</v>
      </c>
      <c r="CS968" s="126" t="s">
        <v>7240</v>
      </c>
      <c r="CT968" s="125" t="s">
        <v>132</v>
      </c>
      <c r="CU968" s="148"/>
      <c r="CV968" s="148"/>
      <c r="CW968" s="285" t="s">
        <v>132</v>
      </c>
      <c r="CX968" s="287" t="s">
        <v>132</v>
      </c>
      <c r="CY968" s="287" t="s">
        <v>132</v>
      </c>
      <c r="CZ968" s="287" t="s">
        <v>132</v>
      </c>
      <c r="DA968" s="70"/>
      <c r="DB968" s="288" t="s">
        <v>2744</v>
      </c>
      <c r="DC968" s="75" t="s">
        <v>149</v>
      </c>
      <c r="DD968" s="128" t="s">
        <v>2735</v>
      </c>
      <c r="DE968" s="949" t="s">
        <v>210</v>
      </c>
    </row>
    <row r="969" spans="1:109">
      <c r="A969" s="49"/>
      <c r="B969" s="59">
        <f t="shared" ref="B969:B1032" ca="1" si="15">IF(C969="","",MAX(INDIRECT("B1:B"&amp;ROW()-1))+1)</f>
        <v>961</v>
      </c>
      <c r="C969" s="115" t="s">
        <v>344</v>
      </c>
      <c r="D969" s="844">
        <v>4218124164</v>
      </c>
      <c r="E969" s="73" t="s">
        <v>7241</v>
      </c>
      <c r="F969" s="76" t="s">
        <v>132</v>
      </c>
      <c r="G969" s="77" t="s">
        <v>132</v>
      </c>
      <c r="H969" s="27">
        <v>38200</v>
      </c>
      <c r="I969" s="73" t="s">
        <v>477</v>
      </c>
      <c r="J969" s="52" t="s">
        <v>7214</v>
      </c>
      <c r="K969" s="70" t="s">
        <v>479</v>
      </c>
      <c r="L969" s="126"/>
      <c r="M969" s="164" t="s">
        <v>132</v>
      </c>
      <c r="N969" s="73" t="s">
        <v>7208</v>
      </c>
      <c r="O969" s="52" t="s">
        <v>7242</v>
      </c>
      <c r="P969" s="70" t="s">
        <v>3595</v>
      </c>
      <c r="Q969" s="126" t="s">
        <v>7223</v>
      </c>
      <c r="R969" s="165">
        <v>0</v>
      </c>
      <c r="S969" s="153">
        <v>0</v>
      </c>
      <c r="T969" s="815"/>
      <c r="U969" s="152"/>
      <c r="V969" s="815"/>
      <c r="W969" s="152"/>
      <c r="X969" s="119"/>
      <c r="Y969" s="152"/>
      <c r="Z969" s="119"/>
      <c r="AA969" s="152"/>
      <c r="AB969" s="119"/>
      <c r="AC969" s="152"/>
      <c r="AD969" s="119"/>
      <c r="AE969" s="152"/>
      <c r="AF969" s="119"/>
      <c r="AG969" s="152"/>
      <c r="AH969" s="119"/>
      <c r="AI969" s="152"/>
      <c r="AJ969" s="119"/>
      <c r="AK969" s="152"/>
      <c r="AL969" s="119"/>
      <c r="AM969" s="152"/>
      <c r="AN969" s="153">
        <v>1</v>
      </c>
      <c r="AO969" s="154">
        <v>0.1</v>
      </c>
      <c r="AP969" s="30">
        <v>0</v>
      </c>
      <c r="AQ969" s="56">
        <v>0</v>
      </c>
      <c r="AR969" s="31">
        <v>0</v>
      </c>
      <c r="AS969" s="53">
        <v>0</v>
      </c>
      <c r="AT969" s="28">
        <v>0</v>
      </c>
      <c r="AU969" s="31">
        <v>0</v>
      </c>
      <c r="AV969" s="131">
        <v>0</v>
      </c>
      <c r="AW969" s="28">
        <v>0</v>
      </c>
      <c r="AX969" s="31">
        <v>2</v>
      </c>
      <c r="AY969" s="131">
        <v>0.2</v>
      </c>
      <c r="AZ969" s="28">
        <v>0</v>
      </c>
      <c r="BA969" s="31">
        <v>0</v>
      </c>
      <c r="BB969" s="131">
        <v>0</v>
      </c>
      <c r="BC969" s="28">
        <v>0</v>
      </c>
      <c r="BD969" s="31">
        <v>0</v>
      </c>
      <c r="BE969" s="131">
        <v>0</v>
      </c>
      <c r="BF969" s="29">
        <v>0</v>
      </c>
      <c r="BG969" s="31">
        <v>1</v>
      </c>
      <c r="BH969" s="31">
        <v>0.1</v>
      </c>
      <c r="BI969" s="165">
        <v>0.75</v>
      </c>
      <c r="BJ969" s="143">
        <v>8</v>
      </c>
      <c r="BK969" s="154">
        <v>0</v>
      </c>
      <c r="BL969" s="143">
        <v>0</v>
      </c>
      <c r="BM969" s="155">
        <v>0</v>
      </c>
      <c r="BN969" s="146">
        <v>0</v>
      </c>
      <c r="BO969" s="155">
        <v>0</v>
      </c>
      <c r="BP969" s="146">
        <v>0</v>
      </c>
      <c r="BQ969" s="283">
        <v>0</v>
      </c>
      <c r="BR969" s="146">
        <v>0</v>
      </c>
      <c r="BS969" s="283">
        <v>0</v>
      </c>
      <c r="BT969" s="146">
        <v>0</v>
      </c>
      <c r="BU969" s="148">
        <v>0</v>
      </c>
      <c r="BV969" s="153">
        <v>0</v>
      </c>
      <c r="BW969" s="146">
        <v>0</v>
      </c>
      <c r="BX969" s="146">
        <v>0</v>
      </c>
      <c r="BY969" s="284" t="s">
        <v>132</v>
      </c>
      <c r="BZ969" s="143">
        <v>0</v>
      </c>
      <c r="CA969" s="155">
        <v>0</v>
      </c>
      <c r="CB969" s="155">
        <v>0</v>
      </c>
      <c r="CC969" s="154">
        <v>0</v>
      </c>
      <c r="CD969" s="143">
        <v>0</v>
      </c>
      <c r="CE969" s="155">
        <v>0</v>
      </c>
      <c r="CF969" s="155">
        <v>0</v>
      </c>
      <c r="CG969" s="154">
        <v>0</v>
      </c>
      <c r="CH969" s="125" t="s">
        <v>132</v>
      </c>
      <c r="CI969" s="146"/>
      <c r="CJ969" s="148"/>
      <c r="CK969" s="154"/>
      <c r="CL969" s="143">
        <v>0</v>
      </c>
      <c r="CM969" s="155">
        <v>0</v>
      </c>
      <c r="CN969" s="154">
        <v>0</v>
      </c>
      <c r="CO969" s="125" t="s">
        <v>132</v>
      </c>
      <c r="CP969" s="285"/>
      <c r="CQ969" s="286" t="s">
        <v>132</v>
      </c>
      <c r="CR969" s="125" t="s">
        <v>132</v>
      </c>
      <c r="CS969" s="126"/>
      <c r="CT969" s="125" t="s">
        <v>132</v>
      </c>
      <c r="CU969" s="148"/>
      <c r="CV969" s="148"/>
      <c r="CW969" s="285" t="s">
        <v>132</v>
      </c>
      <c r="CX969" s="287" t="s">
        <v>132</v>
      </c>
      <c r="CY969" s="287" t="s">
        <v>132</v>
      </c>
      <c r="CZ969" s="287" t="s">
        <v>132</v>
      </c>
      <c r="DA969" s="70"/>
      <c r="DB969" s="288" t="s">
        <v>2744</v>
      </c>
      <c r="DC969" s="75" t="s">
        <v>149</v>
      </c>
      <c r="DD969" s="128" t="s">
        <v>2735</v>
      </c>
      <c r="DE969" s="949" t="s">
        <v>210</v>
      </c>
    </row>
    <row r="970" spans="1:109">
      <c r="A970" s="49"/>
      <c r="B970" s="59">
        <f t="shared" ca="1" si="15"/>
        <v>962</v>
      </c>
      <c r="C970" s="115" t="s">
        <v>344</v>
      </c>
      <c r="D970" s="844">
        <v>4218124644</v>
      </c>
      <c r="E970" s="73" t="s">
        <v>7243</v>
      </c>
      <c r="F970" s="76" t="s">
        <v>132</v>
      </c>
      <c r="G970" s="77" t="s">
        <v>132</v>
      </c>
      <c r="H970" s="27">
        <v>42094</v>
      </c>
      <c r="I970" s="73" t="s">
        <v>477</v>
      </c>
      <c r="J970" s="52" t="s">
        <v>7214</v>
      </c>
      <c r="K970" s="70" t="s">
        <v>479</v>
      </c>
      <c r="L970" s="126"/>
      <c r="M970" s="164" t="s">
        <v>132</v>
      </c>
      <c r="N970" s="73" t="s">
        <v>7208</v>
      </c>
      <c r="O970" s="52" t="s">
        <v>7244</v>
      </c>
      <c r="P970" s="70" t="s">
        <v>3595</v>
      </c>
      <c r="Q970" s="126" t="s">
        <v>7223</v>
      </c>
      <c r="R970" s="165">
        <v>0</v>
      </c>
      <c r="S970" s="153">
        <v>0</v>
      </c>
      <c r="T970" s="815"/>
      <c r="U970" s="152"/>
      <c r="V970" s="815"/>
      <c r="W970" s="152"/>
      <c r="X970" s="119"/>
      <c r="Y970" s="152"/>
      <c r="Z970" s="119"/>
      <c r="AA970" s="152"/>
      <c r="AB970" s="119"/>
      <c r="AC970" s="152"/>
      <c r="AD970" s="119"/>
      <c r="AE970" s="152"/>
      <c r="AF970" s="119"/>
      <c r="AG970" s="152"/>
      <c r="AH970" s="119"/>
      <c r="AI970" s="152"/>
      <c r="AJ970" s="119"/>
      <c r="AK970" s="152"/>
      <c r="AL970" s="119"/>
      <c r="AM970" s="152"/>
      <c r="AN970" s="153">
        <v>1</v>
      </c>
      <c r="AO970" s="154">
        <v>0.1</v>
      </c>
      <c r="AP970" s="30">
        <v>0</v>
      </c>
      <c r="AQ970" s="56">
        <v>0</v>
      </c>
      <c r="AR970" s="31">
        <v>0</v>
      </c>
      <c r="AS970" s="53">
        <v>0</v>
      </c>
      <c r="AT970" s="28">
        <v>0</v>
      </c>
      <c r="AU970" s="31">
        <v>0</v>
      </c>
      <c r="AV970" s="131">
        <v>0</v>
      </c>
      <c r="AW970" s="28">
        <v>0</v>
      </c>
      <c r="AX970" s="31">
        <v>2</v>
      </c>
      <c r="AY970" s="131">
        <v>0.2</v>
      </c>
      <c r="AZ970" s="28">
        <v>0</v>
      </c>
      <c r="BA970" s="31">
        <v>0</v>
      </c>
      <c r="BB970" s="131">
        <v>0</v>
      </c>
      <c r="BC970" s="28">
        <v>0</v>
      </c>
      <c r="BD970" s="31">
        <v>0</v>
      </c>
      <c r="BE970" s="131">
        <v>0</v>
      </c>
      <c r="BF970" s="29">
        <v>0</v>
      </c>
      <c r="BG970" s="31">
        <v>1</v>
      </c>
      <c r="BH970" s="31">
        <v>0.1</v>
      </c>
      <c r="BI970" s="165">
        <v>0.25</v>
      </c>
      <c r="BJ970" s="143">
        <v>7</v>
      </c>
      <c r="BK970" s="154">
        <v>0</v>
      </c>
      <c r="BL970" s="143">
        <v>0</v>
      </c>
      <c r="BM970" s="155">
        <v>0</v>
      </c>
      <c r="BN970" s="146">
        <v>0</v>
      </c>
      <c r="BO970" s="155">
        <v>0</v>
      </c>
      <c r="BP970" s="146">
        <v>0</v>
      </c>
      <c r="BQ970" s="283">
        <v>0</v>
      </c>
      <c r="BR970" s="146">
        <v>0</v>
      </c>
      <c r="BS970" s="283">
        <v>0</v>
      </c>
      <c r="BT970" s="146">
        <v>0</v>
      </c>
      <c r="BU970" s="148">
        <v>0</v>
      </c>
      <c r="BV970" s="153">
        <v>0</v>
      </c>
      <c r="BW970" s="146">
        <v>0</v>
      </c>
      <c r="BX970" s="146">
        <v>0</v>
      </c>
      <c r="BY970" s="284" t="s">
        <v>132</v>
      </c>
      <c r="BZ970" s="143">
        <v>0</v>
      </c>
      <c r="CA970" s="155">
        <v>0</v>
      </c>
      <c r="CB970" s="155">
        <v>0</v>
      </c>
      <c r="CC970" s="154">
        <v>0</v>
      </c>
      <c r="CD970" s="143">
        <v>0</v>
      </c>
      <c r="CE970" s="155">
        <v>0</v>
      </c>
      <c r="CF970" s="155">
        <v>0</v>
      </c>
      <c r="CG970" s="154">
        <v>0</v>
      </c>
      <c r="CH970" s="125" t="s">
        <v>132</v>
      </c>
      <c r="CI970" s="146"/>
      <c r="CJ970" s="148"/>
      <c r="CK970" s="154"/>
      <c r="CL970" s="143">
        <v>0</v>
      </c>
      <c r="CM970" s="155">
        <v>0</v>
      </c>
      <c r="CN970" s="154">
        <v>0</v>
      </c>
      <c r="CO970" s="125" t="s">
        <v>132</v>
      </c>
      <c r="CP970" s="285"/>
      <c r="CQ970" s="286" t="s">
        <v>132</v>
      </c>
      <c r="CR970" s="125" t="s">
        <v>132</v>
      </c>
      <c r="CS970" s="126"/>
      <c r="CT970" s="125" t="s">
        <v>132</v>
      </c>
      <c r="CU970" s="148"/>
      <c r="CV970" s="148"/>
      <c r="CW970" s="285" t="s">
        <v>132</v>
      </c>
      <c r="CX970" s="287" t="s">
        <v>132</v>
      </c>
      <c r="CY970" s="287" t="s">
        <v>132</v>
      </c>
      <c r="CZ970" s="287" t="s">
        <v>132</v>
      </c>
      <c r="DA970" s="70"/>
      <c r="DB970" s="288" t="s">
        <v>2744</v>
      </c>
      <c r="DC970" s="75" t="s">
        <v>149</v>
      </c>
      <c r="DD970" s="128" t="s">
        <v>2735</v>
      </c>
      <c r="DE970" s="949" t="s">
        <v>210</v>
      </c>
    </row>
    <row r="971" spans="1:109">
      <c r="A971" s="49"/>
      <c r="B971" s="59">
        <f t="shared" ca="1" si="15"/>
        <v>963</v>
      </c>
      <c r="C971" s="115" t="s">
        <v>344</v>
      </c>
      <c r="D971" s="844">
        <v>4238133799</v>
      </c>
      <c r="E971" s="73" t="s">
        <v>7245</v>
      </c>
      <c r="F971" s="76" t="s">
        <v>127</v>
      </c>
      <c r="G971" s="77" t="s">
        <v>132</v>
      </c>
      <c r="H971" s="27">
        <v>41715</v>
      </c>
      <c r="I971" s="73" t="s">
        <v>477</v>
      </c>
      <c r="J971" s="52" t="s">
        <v>7214</v>
      </c>
      <c r="K971" s="70" t="s">
        <v>479</v>
      </c>
      <c r="L971" s="126"/>
      <c r="M971" s="164" t="s">
        <v>132</v>
      </c>
      <c r="N971" s="73" t="s">
        <v>7208</v>
      </c>
      <c r="O971" s="52" t="s">
        <v>7246</v>
      </c>
      <c r="P971" s="70" t="s">
        <v>3595</v>
      </c>
      <c r="Q971" s="126" t="s">
        <v>7216</v>
      </c>
      <c r="R971" s="165">
        <v>0</v>
      </c>
      <c r="S971" s="153">
        <v>0</v>
      </c>
      <c r="T971" s="815"/>
      <c r="U971" s="152"/>
      <c r="V971" s="815"/>
      <c r="W971" s="152"/>
      <c r="X971" s="119"/>
      <c r="Y971" s="152"/>
      <c r="Z971" s="119"/>
      <c r="AA971" s="152"/>
      <c r="AB971" s="119"/>
      <c r="AC971" s="152"/>
      <c r="AD971" s="119"/>
      <c r="AE971" s="152"/>
      <c r="AF971" s="119"/>
      <c r="AG971" s="152"/>
      <c r="AH971" s="119"/>
      <c r="AI971" s="152"/>
      <c r="AJ971" s="119"/>
      <c r="AK971" s="152"/>
      <c r="AL971" s="119"/>
      <c r="AM971" s="152"/>
      <c r="AN971" s="153">
        <v>0</v>
      </c>
      <c r="AO971" s="154">
        <v>0</v>
      </c>
      <c r="AP971" s="30">
        <v>0</v>
      </c>
      <c r="AQ971" s="56">
        <v>0</v>
      </c>
      <c r="AR971" s="31">
        <v>0</v>
      </c>
      <c r="AS971" s="53">
        <v>0</v>
      </c>
      <c r="AT971" s="28">
        <v>0</v>
      </c>
      <c r="AU971" s="31">
        <v>1</v>
      </c>
      <c r="AV971" s="131">
        <v>0.5</v>
      </c>
      <c r="AW971" s="28">
        <v>0</v>
      </c>
      <c r="AX971" s="31">
        <v>0</v>
      </c>
      <c r="AY971" s="131">
        <v>0</v>
      </c>
      <c r="AZ971" s="28">
        <v>0</v>
      </c>
      <c r="BA971" s="31">
        <v>0</v>
      </c>
      <c r="BB971" s="131">
        <v>0</v>
      </c>
      <c r="BC971" s="28">
        <v>0</v>
      </c>
      <c r="BD971" s="31">
        <v>1</v>
      </c>
      <c r="BE971" s="131">
        <v>0.5</v>
      </c>
      <c r="BF971" s="29">
        <v>0</v>
      </c>
      <c r="BG971" s="31">
        <v>1</v>
      </c>
      <c r="BH971" s="31">
        <v>0.5</v>
      </c>
      <c r="BI971" s="165">
        <v>4</v>
      </c>
      <c r="BJ971" s="143">
        <v>8</v>
      </c>
      <c r="BK971" s="154">
        <v>8</v>
      </c>
      <c r="BL971" s="143">
        <v>0</v>
      </c>
      <c r="BM971" s="155">
        <v>0</v>
      </c>
      <c r="BN971" s="146">
        <v>0</v>
      </c>
      <c r="BO971" s="155">
        <v>0</v>
      </c>
      <c r="BP971" s="146">
        <v>0</v>
      </c>
      <c r="BQ971" s="283">
        <v>0</v>
      </c>
      <c r="BR971" s="146">
        <v>0</v>
      </c>
      <c r="BS971" s="283">
        <v>0</v>
      </c>
      <c r="BT971" s="146">
        <v>0</v>
      </c>
      <c r="BU971" s="148">
        <v>0</v>
      </c>
      <c r="BV971" s="153">
        <v>0</v>
      </c>
      <c r="BW971" s="146">
        <v>0</v>
      </c>
      <c r="BX971" s="146">
        <v>0</v>
      </c>
      <c r="BY971" s="284" t="s">
        <v>132</v>
      </c>
      <c r="BZ971" s="143">
        <v>0</v>
      </c>
      <c r="CA971" s="155">
        <v>0</v>
      </c>
      <c r="CB971" s="155">
        <v>0</v>
      </c>
      <c r="CC971" s="154">
        <v>0</v>
      </c>
      <c r="CD971" s="143">
        <v>0</v>
      </c>
      <c r="CE971" s="155">
        <v>0</v>
      </c>
      <c r="CF971" s="155">
        <v>0</v>
      </c>
      <c r="CG971" s="154">
        <v>0</v>
      </c>
      <c r="CH971" s="125" t="s">
        <v>132</v>
      </c>
      <c r="CI971" s="146"/>
      <c r="CJ971" s="148"/>
      <c r="CK971" s="154"/>
      <c r="CL971" s="143">
        <v>0</v>
      </c>
      <c r="CM971" s="155">
        <v>0</v>
      </c>
      <c r="CN971" s="154">
        <v>0</v>
      </c>
      <c r="CO971" s="125" t="s">
        <v>132</v>
      </c>
      <c r="CP971" s="285"/>
      <c r="CQ971" s="286" t="s">
        <v>132</v>
      </c>
      <c r="CR971" s="125" t="s">
        <v>132</v>
      </c>
      <c r="CS971" s="126"/>
      <c r="CT971" s="125" t="s">
        <v>132</v>
      </c>
      <c r="CU971" s="148"/>
      <c r="CV971" s="148"/>
      <c r="CW971" s="285" t="s">
        <v>132</v>
      </c>
      <c r="CX971" s="287" t="s">
        <v>132</v>
      </c>
      <c r="CY971" s="287" t="s">
        <v>132</v>
      </c>
      <c r="CZ971" s="287" t="s">
        <v>132</v>
      </c>
      <c r="DA971" s="70"/>
      <c r="DB971" s="288" t="s">
        <v>2744</v>
      </c>
      <c r="DC971" s="75" t="s">
        <v>149</v>
      </c>
      <c r="DD971" s="128" t="s">
        <v>2735</v>
      </c>
      <c r="DE971" s="949" t="s">
        <v>210</v>
      </c>
    </row>
    <row r="972" spans="1:109" ht="27">
      <c r="A972" s="49"/>
      <c r="B972" s="59">
        <f t="shared" ca="1" si="15"/>
        <v>964</v>
      </c>
      <c r="C972" s="132" t="s">
        <v>2303</v>
      </c>
      <c r="D972" s="150" t="s">
        <v>7247</v>
      </c>
      <c r="E972" s="65" t="s">
        <v>7248</v>
      </c>
      <c r="F972" s="116" t="s">
        <v>132</v>
      </c>
      <c r="G972" s="117" t="s">
        <v>132</v>
      </c>
      <c r="H972" s="27">
        <v>23005</v>
      </c>
      <c r="I972" s="73" t="s">
        <v>477</v>
      </c>
      <c r="J972" s="67" t="s">
        <v>7249</v>
      </c>
      <c r="K972" s="61" t="s">
        <v>479</v>
      </c>
      <c r="L972" s="112"/>
      <c r="M972" s="118" t="s">
        <v>132</v>
      </c>
      <c r="N972" s="65" t="s">
        <v>2284</v>
      </c>
      <c r="O972" s="67" t="s">
        <v>7250</v>
      </c>
      <c r="P972" s="61" t="s">
        <v>3632</v>
      </c>
      <c r="Q972" s="112"/>
      <c r="R972" s="151">
        <v>0</v>
      </c>
      <c r="S972" s="144">
        <v>0</v>
      </c>
      <c r="T972" s="282"/>
      <c r="U972" s="292"/>
      <c r="V972" s="282"/>
      <c r="W972" s="292"/>
      <c r="X972" s="114"/>
      <c r="Y972" s="292"/>
      <c r="Z972" s="114"/>
      <c r="AA972" s="292"/>
      <c r="AB972" s="114"/>
      <c r="AC972" s="292"/>
      <c r="AD972" s="114"/>
      <c r="AE972" s="292"/>
      <c r="AF972" s="114"/>
      <c r="AG972" s="292"/>
      <c r="AH972" s="114"/>
      <c r="AI972" s="292"/>
      <c r="AJ972" s="114"/>
      <c r="AK972" s="292"/>
      <c r="AL972" s="114"/>
      <c r="AM972" s="293"/>
      <c r="AN972" s="144">
        <v>1</v>
      </c>
      <c r="AO972" s="157">
        <v>0.8</v>
      </c>
      <c r="AP972" s="130">
        <v>0</v>
      </c>
      <c r="AQ972" s="212">
        <v>0</v>
      </c>
      <c r="AR972" s="66">
        <v>0</v>
      </c>
      <c r="AS972" s="120">
        <v>0</v>
      </c>
      <c r="AT972" s="121">
        <v>0</v>
      </c>
      <c r="AU972" s="66">
        <v>0</v>
      </c>
      <c r="AV972" s="122">
        <v>0</v>
      </c>
      <c r="AW972" s="121">
        <v>0</v>
      </c>
      <c r="AX972" s="66">
        <v>2</v>
      </c>
      <c r="AY972" s="122">
        <v>1.6</v>
      </c>
      <c r="AZ972" s="121">
        <v>0</v>
      </c>
      <c r="BA972" s="66">
        <v>0</v>
      </c>
      <c r="BB972" s="122">
        <v>0</v>
      </c>
      <c r="BC972" s="121">
        <v>0</v>
      </c>
      <c r="BD972" s="66">
        <v>0</v>
      </c>
      <c r="BE972" s="122">
        <v>0</v>
      </c>
      <c r="BF972" s="113">
        <v>1</v>
      </c>
      <c r="BG972" s="66">
        <v>2</v>
      </c>
      <c r="BH972" s="66">
        <v>1.6</v>
      </c>
      <c r="BI972" s="151">
        <v>5</v>
      </c>
      <c r="BJ972" s="158">
        <v>9</v>
      </c>
      <c r="BK972" s="154">
        <v>0</v>
      </c>
      <c r="BL972" s="425">
        <v>0</v>
      </c>
      <c r="BM972" s="145">
        <v>0</v>
      </c>
      <c r="BN972" s="334">
        <v>0</v>
      </c>
      <c r="BO972" s="334">
        <v>0</v>
      </c>
      <c r="BP972" s="145">
        <v>0</v>
      </c>
      <c r="BQ972" s="158">
        <v>0</v>
      </c>
      <c r="BR972" s="145">
        <v>0</v>
      </c>
      <c r="BS972" s="158">
        <v>0</v>
      </c>
      <c r="BT972" s="145">
        <v>0</v>
      </c>
      <c r="BU972" s="157">
        <v>0</v>
      </c>
      <c r="BV972" s="144">
        <v>0</v>
      </c>
      <c r="BW972" s="145">
        <v>5</v>
      </c>
      <c r="BX972" s="158">
        <v>5</v>
      </c>
      <c r="BY972" s="147" t="s">
        <v>132</v>
      </c>
      <c r="BZ972" s="425">
        <v>0</v>
      </c>
      <c r="CA972" s="145">
        <v>15</v>
      </c>
      <c r="CB972" s="145">
        <v>15</v>
      </c>
      <c r="CC972" s="145">
        <v>15</v>
      </c>
      <c r="CD972" s="144">
        <v>0</v>
      </c>
      <c r="CE972" s="145">
        <v>0</v>
      </c>
      <c r="CF972" s="145">
        <v>0</v>
      </c>
      <c r="CG972" s="145">
        <v>0</v>
      </c>
      <c r="CH972" s="134" t="s">
        <v>132</v>
      </c>
      <c r="CI972" s="145"/>
      <c r="CJ972" s="158"/>
      <c r="CK972" s="149"/>
      <c r="CL972" s="144">
        <v>0</v>
      </c>
      <c r="CM972" s="145">
        <v>0</v>
      </c>
      <c r="CN972" s="145">
        <v>0</v>
      </c>
      <c r="CO972" s="134" t="s">
        <v>127</v>
      </c>
      <c r="CP972" s="136" t="s">
        <v>127</v>
      </c>
      <c r="CQ972" s="133" t="s">
        <v>132</v>
      </c>
      <c r="CR972" s="134" t="s">
        <v>132</v>
      </c>
      <c r="CS972" s="112"/>
      <c r="CT972" s="134" t="s">
        <v>132</v>
      </c>
      <c r="CU972" s="135"/>
      <c r="CV972" s="135"/>
      <c r="CW972" s="136" t="s">
        <v>132</v>
      </c>
      <c r="CX972" s="137" t="s">
        <v>132</v>
      </c>
      <c r="CY972" s="137" t="s">
        <v>132</v>
      </c>
      <c r="CZ972" s="137" t="s">
        <v>132</v>
      </c>
      <c r="DA972" s="61"/>
      <c r="DB972" s="156" t="s">
        <v>2744</v>
      </c>
      <c r="DC972" s="138" t="s">
        <v>149</v>
      </c>
      <c r="DD972" s="139" t="s">
        <v>2736</v>
      </c>
      <c r="DE972" s="947" t="s">
        <v>144</v>
      </c>
    </row>
    <row r="973" spans="1:109" ht="40.5">
      <c r="A973" s="49"/>
      <c r="B973" s="59">
        <f t="shared" ca="1" si="15"/>
        <v>965</v>
      </c>
      <c r="C973" s="132" t="s">
        <v>349</v>
      </c>
      <c r="D973" s="150" t="s">
        <v>7251</v>
      </c>
      <c r="E973" s="65" t="s">
        <v>7252</v>
      </c>
      <c r="F973" s="116" t="s">
        <v>132</v>
      </c>
      <c r="G973" s="117" t="s">
        <v>132</v>
      </c>
      <c r="H973" s="27">
        <v>34790</v>
      </c>
      <c r="I973" s="73" t="s">
        <v>477</v>
      </c>
      <c r="J973" s="67" t="s">
        <v>7253</v>
      </c>
      <c r="K973" s="61" t="s">
        <v>479</v>
      </c>
      <c r="L973" s="112"/>
      <c r="M973" s="118" t="s">
        <v>132</v>
      </c>
      <c r="N973" s="65" t="s">
        <v>7254</v>
      </c>
      <c r="O973" s="67" t="s">
        <v>7255</v>
      </c>
      <c r="P973" s="61" t="s">
        <v>5032</v>
      </c>
      <c r="Q973" s="112"/>
      <c r="R973" s="151">
        <v>0</v>
      </c>
      <c r="S973" s="144">
        <v>1</v>
      </c>
      <c r="T973" s="282" t="s">
        <v>2731</v>
      </c>
      <c r="U973" s="292">
        <v>48</v>
      </c>
      <c r="V973" s="282"/>
      <c r="W973" s="292"/>
      <c r="X973" s="114"/>
      <c r="Y973" s="292"/>
      <c r="Z973" s="114"/>
      <c r="AA973" s="292"/>
      <c r="AB973" s="114"/>
      <c r="AC973" s="292"/>
      <c r="AD973" s="114"/>
      <c r="AE973" s="292"/>
      <c r="AF973" s="114"/>
      <c r="AG973" s="292"/>
      <c r="AH973" s="114"/>
      <c r="AI973" s="292"/>
      <c r="AJ973" s="114"/>
      <c r="AK973" s="292"/>
      <c r="AL973" s="114"/>
      <c r="AM973" s="293"/>
      <c r="AN973" s="144">
        <v>15</v>
      </c>
      <c r="AO973" s="157">
        <v>1</v>
      </c>
      <c r="AP973" s="130">
        <v>0</v>
      </c>
      <c r="AQ973" s="212">
        <v>0</v>
      </c>
      <c r="AR973" s="66">
        <v>0</v>
      </c>
      <c r="AS973" s="120">
        <v>0</v>
      </c>
      <c r="AT973" s="121">
        <v>0</v>
      </c>
      <c r="AU973" s="66">
        <v>0</v>
      </c>
      <c r="AV973" s="122">
        <v>0</v>
      </c>
      <c r="AW973" s="121">
        <v>1</v>
      </c>
      <c r="AX973" s="66">
        <v>1</v>
      </c>
      <c r="AY973" s="122">
        <v>1</v>
      </c>
      <c r="AZ973" s="121">
        <v>0</v>
      </c>
      <c r="BA973" s="66">
        <v>0</v>
      </c>
      <c r="BB973" s="122">
        <v>0</v>
      </c>
      <c r="BC973" s="121">
        <v>0</v>
      </c>
      <c r="BD973" s="66">
        <v>0</v>
      </c>
      <c r="BE973" s="122">
        <v>0</v>
      </c>
      <c r="BF973" s="113">
        <v>0</v>
      </c>
      <c r="BG973" s="66">
        <v>1</v>
      </c>
      <c r="BH973" s="66">
        <v>1</v>
      </c>
      <c r="BI973" s="151">
        <v>5</v>
      </c>
      <c r="BJ973" s="158">
        <v>16</v>
      </c>
      <c r="BK973" s="154">
        <v>0</v>
      </c>
      <c r="BL973" s="144">
        <v>0</v>
      </c>
      <c r="BM973" s="135">
        <v>0</v>
      </c>
      <c r="BN973" s="145">
        <v>0</v>
      </c>
      <c r="BO973" s="135">
        <v>0</v>
      </c>
      <c r="BP973" s="135">
        <v>0</v>
      </c>
      <c r="BQ973" s="135">
        <v>0</v>
      </c>
      <c r="BR973" s="145">
        <v>0</v>
      </c>
      <c r="BS973" s="135">
        <v>0</v>
      </c>
      <c r="BT973" s="158">
        <v>0</v>
      </c>
      <c r="BU973" s="149">
        <v>0</v>
      </c>
      <c r="BV973" s="144">
        <v>0</v>
      </c>
      <c r="BW973" s="145">
        <v>0</v>
      </c>
      <c r="BX973" s="158">
        <v>0</v>
      </c>
      <c r="BY973" s="147" t="s">
        <v>132</v>
      </c>
      <c r="BZ973" s="144">
        <v>0</v>
      </c>
      <c r="CA973" s="145">
        <v>0</v>
      </c>
      <c r="CB973" s="145">
        <v>0</v>
      </c>
      <c r="CC973" s="145">
        <v>0</v>
      </c>
      <c r="CD973" s="144">
        <v>0</v>
      </c>
      <c r="CE973" s="145">
        <v>0</v>
      </c>
      <c r="CF973" s="145">
        <v>0</v>
      </c>
      <c r="CG973" s="145">
        <v>0</v>
      </c>
      <c r="CH973" s="134" t="s">
        <v>132</v>
      </c>
      <c r="CI973" s="145"/>
      <c r="CJ973" s="158"/>
      <c r="CK973" s="149"/>
      <c r="CL973" s="144">
        <v>0</v>
      </c>
      <c r="CM973" s="145">
        <v>4</v>
      </c>
      <c r="CN973" s="145">
        <v>1</v>
      </c>
      <c r="CO973" s="134" t="s">
        <v>132</v>
      </c>
      <c r="CP973" s="136"/>
      <c r="CQ973" s="133" t="s">
        <v>132</v>
      </c>
      <c r="CR973" s="134" t="s">
        <v>127</v>
      </c>
      <c r="CS973" s="232" t="s">
        <v>7256</v>
      </c>
      <c r="CT973" s="134" t="s">
        <v>132</v>
      </c>
      <c r="CU973" s="135"/>
      <c r="CV973" s="135"/>
      <c r="CW973" s="136" t="s">
        <v>132</v>
      </c>
      <c r="CX973" s="137" t="s">
        <v>132</v>
      </c>
      <c r="CY973" s="137" t="s">
        <v>132</v>
      </c>
      <c r="CZ973" s="137" t="s">
        <v>127</v>
      </c>
      <c r="DA973" s="61" t="s">
        <v>2773</v>
      </c>
      <c r="DB973" s="156" t="s">
        <v>2744</v>
      </c>
      <c r="DC973" s="138" t="s">
        <v>149</v>
      </c>
      <c r="DD973" s="139" t="s">
        <v>2735</v>
      </c>
      <c r="DE973" s="947" t="s">
        <v>3939</v>
      </c>
    </row>
    <row r="974" spans="1:109">
      <c r="A974" s="49"/>
      <c r="B974" s="59">
        <f t="shared" ca="1" si="15"/>
        <v>966</v>
      </c>
      <c r="C974" s="132" t="s">
        <v>349</v>
      </c>
      <c r="D974" s="150" t="s">
        <v>7257</v>
      </c>
      <c r="E974" s="65" t="s">
        <v>7258</v>
      </c>
      <c r="F974" s="116" t="s">
        <v>141</v>
      </c>
      <c r="G974" s="117" t="s">
        <v>169</v>
      </c>
      <c r="H974" s="27">
        <v>23894</v>
      </c>
      <c r="I974" s="73" t="s">
        <v>928</v>
      </c>
      <c r="J974" s="67" t="s">
        <v>7259</v>
      </c>
      <c r="K974" s="61" t="s">
        <v>626</v>
      </c>
      <c r="L974" s="112"/>
      <c r="M974" s="118" t="s">
        <v>2727</v>
      </c>
      <c r="N974" s="65" t="s">
        <v>7254</v>
      </c>
      <c r="O974" s="67" t="s">
        <v>7260</v>
      </c>
      <c r="P974" s="61" t="s">
        <v>3460</v>
      </c>
      <c r="Q974" s="112"/>
      <c r="R974" s="151">
        <v>0</v>
      </c>
      <c r="S974" s="144">
        <v>0</v>
      </c>
      <c r="T974" s="282"/>
      <c r="U974" s="292"/>
      <c r="V974" s="282"/>
      <c r="W974" s="292"/>
      <c r="X974" s="114"/>
      <c r="Y974" s="292"/>
      <c r="Z974" s="114"/>
      <c r="AA974" s="292"/>
      <c r="AB974" s="114"/>
      <c r="AC974" s="292"/>
      <c r="AD974" s="114"/>
      <c r="AE974" s="292"/>
      <c r="AF974" s="114"/>
      <c r="AG974" s="292"/>
      <c r="AH974" s="114"/>
      <c r="AI974" s="292"/>
      <c r="AJ974" s="114"/>
      <c r="AK974" s="292"/>
      <c r="AL974" s="114"/>
      <c r="AM974" s="293"/>
      <c r="AN974" s="144">
        <v>9</v>
      </c>
      <c r="AO974" s="157">
        <v>0.8</v>
      </c>
      <c r="AP974" s="130">
        <v>4</v>
      </c>
      <c r="AQ974" s="212">
        <v>5</v>
      </c>
      <c r="AR974" s="66">
        <v>0</v>
      </c>
      <c r="AS974" s="120">
        <v>0</v>
      </c>
      <c r="AT974" s="121">
        <v>0</v>
      </c>
      <c r="AU974" s="66">
        <v>1</v>
      </c>
      <c r="AV974" s="122">
        <v>0.3</v>
      </c>
      <c r="AW974" s="121">
        <v>2</v>
      </c>
      <c r="AX974" s="66">
        <v>0</v>
      </c>
      <c r="AY974" s="122">
        <v>0</v>
      </c>
      <c r="AZ974" s="121">
        <v>0</v>
      </c>
      <c r="BA974" s="66">
        <v>0</v>
      </c>
      <c r="BB974" s="122">
        <v>0</v>
      </c>
      <c r="BC974" s="121">
        <v>0</v>
      </c>
      <c r="BD974" s="66">
        <v>2</v>
      </c>
      <c r="BE974" s="122">
        <v>0.6</v>
      </c>
      <c r="BF974" s="113">
        <v>1</v>
      </c>
      <c r="BG974" s="66">
        <v>1</v>
      </c>
      <c r="BH974" s="66">
        <v>0.8</v>
      </c>
      <c r="BI974" s="151">
        <v>5</v>
      </c>
      <c r="BJ974" s="158">
        <v>20</v>
      </c>
      <c r="BK974" s="154">
        <v>8</v>
      </c>
      <c r="BL974" s="144">
        <v>0</v>
      </c>
      <c r="BM974" s="135">
        <v>0</v>
      </c>
      <c r="BN974" s="145">
        <v>0</v>
      </c>
      <c r="BO974" s="135">
        <v>0</v>
      </c>
      <c r="BP974" s="135">
        <v>0</v>
      </c>
      <c r="BQ974" s="135">
        <v>0</v>
      </c>
      <c r="BR974" s="145">
        <v>0</v>
      </c>
      <c r="BS974" s="135">
        <v>0</v>
      </c>
      <c r="BT974" s="158">
        <v>0</v>
      </c>
      <c r="BU974" s="149">
        <v>0</v>
      </c>
      <c r="BV974" s="144">
        <v>0</v>
      </c>
      <c r="BW974" s="145">
        <v>0</v>
      </c>
      <c r="BX974" s="158">
        <v>0</v>
      </c>
      <c r="BY974" s="147" t="s">
        <v>169</v>
      </c>
      <c r="BZ974" s="144">
        <v>0</v>
      </c>
      <c r="CA974" s="145">
        <v>0</v>
      </c>
      <c r="CB974" s="145">
        <v>0</v>
      </c>
      <c r="CC974" s="145">
        <v>0</v>
      </c>
      <c r="CD974" s="144">
        <v>0</v>
      </c>
      <c r="CE974" s="145">
        <v>0</v>
      </c>
      <c r="CF974" s="145">
        <v>0</v>
      </c>
      <c r="CG974" s="145">
        <v>0</v>
      </c>
      <c r="CH974" s="134" t="s">
        <v>169</v>
      </c>
      <c r="CI974" s="145"/>
      <c r="CJ974" s="158"/>
      <c r="CK974" s="149"/>
      <c r="CL974" s="144">
        <v>0</v>
      </c>
      <c r="CM974" s="145">
        <v>0</v>
      </c>
      <c r="CN974" s="145">
        <v>0</v>
      </c>
      <c r="CO974" s="134" t="s">
        <v>169</v>
      </c>
      <c r="CP974" s="136"/>
      <c r="CQ974" s="133" t="s">
        <v>169</v>
      </c>
      <c r="CR974" s="134" t="s">
        <v>141</v>
      </c>
      <c r="CS974" s="112" t="s">
        <v>7261</v>
      </c>
      <c r="CT974" s="134" t="s">
        <v>169</v>
      </c>
      <c r="CU974" s="135"/>
      <c r="CV974" s="135"/>
      <c r="CW974" s="136" t="s">
        <v>141</v>
      </c>
      <c r="CX974" s="137" t="s">
        <v>141</v>
      </c>
      <c r="CY974" s="137" t="s">
        <v>141</v>
      </c>
      <c r="CZ974" s="137" t="s">
        <v>169</v>
      </c>
      <c r="DA974" s="61" t="s">
        <v>2734</v>
      </c>
      <c r="DB974" s="156" t="s">
        <v>3103</v>
      </c>
      <c r="DC974" s="138" t="s">
        <v>3056</v>
      </c>
      <c r="DD974" s="139" t="s">
        <v>3104</v>
      </c>
      <c r="DE974" s="947" t="s">
        <v>144</v>
      </c>
    </row>
    <row r="975" spans="1:109" ht="27">
      <c r="A975" s="49"/>
      <c r="B975" s="59">
        <f t="shared" ca="1" si="15"/>
        <v>967</v>
      </c>
      <c r="C975" s="132" t="s">
        <v>349</v>
      </c>
      <c r="D975" s="150" t="s">
        <v>7262</v>
      </c>
      <c r="E975" s="65" t="s">
        <v>7263</v>
      </c>
      <c r="F975" s="116" t="s">
        <v>132</v>
      </c>
      <c r="G975" s="117" t="s">
        <v>132</v>
      </c>
      <c r="H975" s="27">
        <v>26847</v>
      </c>
      <c r="I975" s="73" t="s">
        <v>477</v>
      </c>
      <c r="J975" s="67" t="s">
        <v>7264</v>
      </c>
      <c r="K975" s="61" t="s">
        <v>479</v>
      </c>
      <c r="L975" s="112"/>
      <c r="M975" s="118" t="s">
        <v>2727</v>
      </c>
      <c r="N975" s="65" t="s">
        <v>2284</v>
      </c>
      <c r="O975" s="67" t="s">
        <v>7265</v>
      </c>
      <c r="P975" s="61" t="s">
        <v>3632</v>
      </c>
      <c r="Q975" s="112"/>
      <c r="R975" s="151">
        <v>0</v>
      </c>
      <c r="S975" s="144">
        <v>0</v>
      </c>
      <c r="T975" s="282"/>
      <c r="U975" s="292"/>
      <c r="V975" s="282"/>
      <c r="W975" s="292"/>
      <c r="X975" s="114"/>
      <c r="Y975" s="292"/>
      <c r="Z975" s="114"/>
      <c r="AA975" s="292"/>
      <c r="AB975" s="114"/>
      <c r="AC975" s="292"/>
      <c r="AD975" s="114"/>
      <c r="AE975" s="292"/>
      <c r="AF975" s="114"/>
      <c r="AG975" s="292"/>
      <c r="AH975" s="114"/>
      <c r="AI975" s="292"/>
      <c r="AJ975" s="114"/>
      <c r="AK975" s="292"/>
      <c r="AL975" s="114"/>
      <c r="AM975" s="293"/>
      <c r="AN975" s="144">
        <v>2</v>
      </c>
      <c r="AO975" s="157">
        <v>0</v>
      </c>
      <c r="AP975" s="130">
        <v>0</v>
      </c>
      <c r="AQ975" s="212">
        <v>1</v>
      </c>
      <c r="AR975" s="66">
        <v>0</v>
      </c>
      <c r="AS975" s="120">
        <v>1</v>
      </c>
      <c r="AT975" s="121">
        <v>0</v>
      </c>
      <c r="AU975" s="66">
        <v>0</v>
      </c>
      <c r="AV975" s="122">
        <v>0</v>
      </c>
      <c r="AW975" s="121">
        <v>0</v>
      </c>
      <c r="AX975" s="66">
        <v>1</v>
      </c>
      <c r="AY975" s="122">
        <v>0</v>
      </c>
      <c r="AZ975" s="121">
        <v>0</v>
      </c>
      <c r="BA975" s="66">
        <v>0</v>
      </c>
      <c r="BB975" s="122">
        <v>0</v>
      </c>
      <c r="BC975" s="121">
        <v>0</v>
      </c>
      <c r="BD975" s="66">
        <v>0</v>
      </c>
      <c r="BE975" s="122">
        <v>0</v>
      </c>
      <c r="BF975" s="113">
        <v>0</v>
      </c>
      <c r="BG975" s="66">
        <v>1</v>
      </c>
      <c r="BH975" s="66">
        <v>0</v>
      </c>
      <c r="BI975" s="151">
        <v>1.25</v>
      </c>
      <c r="BJ975" s="158">
        <v>11</v>
      </c>
      <c r="BK975" s="154">
        <v>0</v>
      </c>
      <c r="BL975" s="144">
        <v>0</v>
      </c>
      <c r="BM975" s="135">
        <v>0</v>
      </c>
      <c r="BN975" s="145">
        <v>0</v>
      </c>
      <c r="BO975" s="135">
        <v>0</v>
      </c>
      <c r="BP975" s="135">
        <v>0</v>
      </c>
      <c r="BQ975" s="135">
        <v>0</v>
      </c>
      <c r="BR975" s="135">
        <v>0</v>
      </c>
      <c r="BS975" s="135">
        <v>0</v>
      </c>
      <c r="BT975" s="135">
        <v>0</v>
      </c>
      <c r="BU975" s="149">
        <v>0</v>
      </c>
      <c r="BV975" s="144">
        <v>0</v>
      </c>
      <c r="BW975" s="145">
        <v>0</v>
      </c>
      <c r="BX975" s="158">
        <v>0</v>
      </c>
      <c r="BY975" s="147" t="s">
        <v>132</v>
      </c>
      <c r="BZ975" s="144">
        <v>0</v>
      </c>
      <c r="CA975" s="145">
        <v>0</v>
      </c>
      <c r="CB975" s="145">
        <v>0</v>
      </c>
      <c r="CC975" s="145">
        <v>0</v>
      </c>
      <c r="CD975" s="144">
        <v>0</v>
      </c>
      <c r="CE975" s="145">
        <v>0</v>
      </c>
      <c r="CF975" s="145">
        <v>0</v>
      </c>
      <c r="CG975" s="145">
        <v>0</v>
      </c>
      <c r="CH975" s="134" t="s">
        <v>132</v>
      </c>
      <c r="CI975" s="145"/>
      <c r="CJ975" s="158"/>
      <c r="CK975" s="149"/>
      <c r="CL975" s="144">
        <v>0</v>
      </c>
      <c r="CM975" s="145">
        <v>0</v>
      </c>
      <c r="CN975" s="145">
        <v>0</v>
      </c>
      <c r="CO975" s="134" t="s">
        <v>132</v>
      </c>
      <c r="CP975" s="136"/>
      <c r="CQ975" s="133" t="s">
        <v>132</v>
      </c>
      <c r="CR975" s="134" t="s">
        <v>127</v>
      </c>
      <c r="CS975" s="112" t="s">
        <v>7266</v>
      </c>
      <c r="CT975" s="134" t="s">
        <v>132</v>
      </c>
      <c r="CU975" s="135"/>
      <c r="CV975" s="135"/>
      <c r="CW975" s="136" t="s">
        <v>132</v>
      </c>
      <c r="CX975" s="137" t="s">
        <v>127</v>
      </c>
      <c r="CY975" s="137" t="s">
        <v>132</v>
      </c>
      <c r="CZ975" s="137" t="s">
        <v>132</v>
      </c>
      <c r="DA975" s="61" t="s">
        <v>2773</v>
      </c>
      <c r="DB975" s="156" t="s">
        <v>2744</v>
      </c>
      <c r="DC975" s="138" t="s">
        <v>149</v>
      </c>
      <c r="DD975" s="139" t="s">
        <v>2735</v>
      </c>
      <c r="DE975" s="947" t="s">
        <v>7267</v>
      </c>
    </row>
    <row r="976" spans="1:109" ht="27">
      <c r="A976" s="49"/>
      <c r="B976" s="59">
        <f t="shared" ca="1" si="15"/>
        <v>968</v>
      </c>
      <c r="C976" s="132" t="s">
        <v>349</v>
      </c>
      <c r="D976" s="150" t="s">
        <v>7268</v>
      </c>
      <c r="E976" s="65" t="s">
        <v>7269</v>
      </c>
      <c r="F976" s="116" t="s">
        <v>132</v>
      </c>
      <c r="G976" s="117" t="s">
        <v>132</v>
      </c>
      <c r="H976" s="27">
        <v>26847</v>
      </c>
      <c r="I976" s="73" t="s">
        <v>477</v>
      </c>
      <c r="J976" s="67" t="s">
        <v>7264</v>
      </c>
      <c r="K976" s="61" t="s">
        <v>479</v>
      </c>
      <c r="L976" s="112"/>
      <c r="M976" s="118" t="s">
        <v>2727</v>
      </c>
      <c r="N976" s="65" t="s">
        <v>2284</v>
      </c>
      <c r="O976" s="67" t="s">
        <v>7270</v>
      </c>
      <c r="P976" s="61" t="s">
        <v>3632</v>
      </c>
      <c r="Q976" s="112"/>
      <c r="R976" s="151">
        <v>0</v>
      </c>
      <c r="S976" s="144">
        <v>0</v>
      </c>
      <c r="T976" s="282"/>
      <c r="U976" s="292"/>
      <c r="V976" s="282"/>
      <c r="W976" s="292"/>
      <c r="X976" s="114"/>
      <c r="Y976" s="292"/>
      <c r="Z976" s="114"/>
      <c r="AA976" s="292"/>
      <c r="AB976" s="114"/>
      <c r="AC976" s="292"/>
      <c r="AD976" s="114"/>
      <c r="AE976" s="292"/>
      <c r="AF976" s="114"/>
      <c r="AG976" s="292"/>
      <c r="AH976" s="114"/>
      <c r="AI976" s="292"/>
      <c r="AJ976" s="114"/>
      <c r="AK976" s="292"/>
      <c r="AL976" s="114"/>
      <c r="AM976" s="293"/>
      <c r="AN976" s="144">
        <v>2</v>
      </c>
      <c r="AO976" s="157">
        <v>0</v>
      </c>
      <c r="AP976" s="130">
        <v>0</v>
      </c>
      <c r="AQ976" s="212">
        <v>1</v>
      </c>
      <c r="AR976" s="66">
        <v>0</v>
      </c>
      <c r="AS976" s="120">
        <v>1</v>
      </c>
      <c r="AT976" s="121">
        <v>0</v>
      </c>
      <c r="AU976" s="66">
        <v>0</v>
      </c>
      <c r="AV976" s="122">
        <v>0</v>
      </c>
      <c r="AW976" s="121">
        <v>0</v>
      </c>
      <c r="AX976" s="66">
        <v>1</v>
      </c>
      <c r="AY976" s="122">
        <v>0</v>
      </c>
      <c r="AZ976" s="121">
        <v>0</v>
      </c>
      <c r="BA976" s="66">
        <v>0</v>
      </c>
      <c r="BB976" s="122">
        <v>0</v>
      </c>
      <c r="BC976" s="121">
        <v>0</v>
      </c>
      <c r="BD976" s="66">
        <v>0</v>
      </c>
      <c r="BE976" s="122">
        <v>0</v>
      </c>
      <c r="BF976" s="113">
        <v>0</v>
      </c>
      <c r="BG976" s="66">
        <v>1</v>
      </c>
      <c r="BH976" s="66">
        <v>0</v>
      </c>
      <c r="BI976" s="151">
        <v>1.5</v>
      </c>
      <c r="BJ976" s="158">
        <v>8</v>
      </c>
      <c r="BK976" s="154">
        <v>0</v>
      </c>
      <c r="BL976" s="144">
        <v>0</v>
      </c>
      <c r="BM976" s="135">
        <v>0</v>
      </c>
      <c r="BN976" s="145">
        <v>0</v>
      </c>
      <c r="BO976" s="135">
        <v>0</v>
      </c>
      <c r="BP976" s="135">
        <v>0</v>
      </c>
      <c r="BQ976" s="135">
        <v>0</v>
      </c>
      <c r="BR976" s="135">
        <v>0</v>
      </c>
      <c r="BS976" s="135">
        <v>0</v>
      </c>
      <c r="BT976" s="135">
        <v>0</v>
      </c>
      <c r="BU976" s="149">
        <v>0</v>
      </c>
      <c r="BV976" s="144">
        <v>0</v>
      </c>
      <c r="BW976" s="145">
        <v>0</v>
      </c>
      <c r="BX976" s="158">
        <v>0</v>
      </c>
      <c r="BY976" s="147" t="s">
        <v>132</v>
      </c>
      <c r="BZ976" s="144">
        <v>0</v>
      </c>
      <c r="CA976" s="145">
        <v>0</v>
      </c>
      <c r="CB976" s="145">
        <v>0</v>
      </c>
      <c r="CC976" s="145">
        <v>0</v>
      </c>
      <c r="CD976" s="144">
        <v>0</v>
      </c>
      <c r="CE976" s="145">
        <v>0</v>
      </c>
      <c r="CF976" s="145">
        <v>0</v>
      </c>
      <c r="CG976" s="145">
        <v>0</v>
      </c>
      <c r="CH976" s="134" t="s">
        <v>132</v>
      </c>
      <c r="CI976" s="145"/>
      <c r="CJ976" s="158"/>
      <c r="CK976" s="149"/>
      <c r="CL976" s="144">
        <v>0</v>
      </c>
      <c r="CM976" s="145">
        <v>0</v>
      </c>
      <c r="CN976" s="145">
        <v>0</v>
      </c>
      <c r="CO976" s="134" t="s">
        <v>132</v>
      </c>
      <c r="CP976" s="136"/>
      <c r="CQ976" s="133" t="s">
        <v>132</v>
      </c>
      <c r="CR976" s="134" t="s">
        <v>127</v>
      </c>
      <c r="CS976" s="112" t="s">
        <v>7266</v>
      </c>
      <c r="CT976" s="134" t="s">
        <v>132</v>
      </c>
      <c r="CU976" s="135"/>
      <c r="CV976" s="135"/>
      <c r="CW976" s="136" t="s">
        <v>132</v>
      </c>
      <c r="CX976" s="137" t="s">
        <v>127</v>
      </c>
      <c r="CY976" s="137" t="s">
        <v>132</v>
      </c>
      <c r="CZ976" s="137" t="s">
        <v>132</v>
      </c>
      <c r="DA976" s="61" t="s">
        <v>2773</v>
      </c>
      <c r="DB976" s="156" t="s">
        <v>2744</v>
      </c>
      <c r="DC976" s="138" t="s">
        <v>149</v>
      </c>
      <c r="DD976" s="139" t="s">
        <v>2735</v>
      </c>
      <c r="DE976" s="947" t="s">
        <v>7267</v>
      </c>
    </row>
    <row r="977" spans="1:109" ht="27">
      <c r="A977" s="49"/>
      <c r="B977" s="59">
        <f t="shared" ca="1" si="15"/>
        <v>969</v>
      </c>
      <c r="C977" s="132" t="s">
        <v>349</v>
      </c>
      <c r="D977" s="150" t="s">
        <v>7271</v>
      </c>
      <c r="E977" s="65" t="s">
        <v>7272</v>
      </c>
      <c r="F977" s="116" t="s">
        <v>132</v>
      </c>
      <c r="G977" s="117" t="s">
        <v>132</v>
      </c>
      <c r="H977" s="27">
        <v>42095</v>
      </c>
      <c r="I977" s="73" t="s">
        <v>477</v>
      </c>
      <c r="J977" s="67" t="s">
        <v>7264</v>
      </c>
      <c r="K977" s="61" t="s">
        <v>479</v>
      </c>
      <c r="L977" s="112"/>
      <c r="M977" s="118" t="s">
        <v>2727</v>
      </c>
      <c r="N977" s="65" t="s">
        <v>2284</v>
      </c>
      <c r="O977" s="67" t="s">
        <v>7273</v>
      </c>
      <c r="P977" s="61" t="s">
        <v>3632</v>
      </c>
      <c r="Q977" s="112"/>
      <c r="R977" s="151">
        <v>0</v>
      </c>
      <c r="S977" s="144">
        <v>0</v>
      </c>
      <c r="T977" s="282"/>
      <c r="U977" s="292"/>
      <c r="V977" s="282"/>
      <c r="W977" s="292"/>
      <c r="X977" s="114"/>
      <c r="Y977" s="292"/>
      <c r="Z977" s="114"/>
      <c r="AA977" s="292"/>
      <c r="AB977" s="114"/>
      <c r="AC977" s="292"/>
      <c r="AD977" s="114"/>
      <c r="AE977" s="292"/>
      <c r="AF977" s="114"/>
      <c r="AG977" s="292"/>
      <c r="AH977" s="114"/>
      <c r="AI977" s="292"/>
      <c r="AJ977" s="114"/>
      <c r="AK977" s="292"/>
      <c r="AL977" s="114"/>
      <c r="AM977" s="293"/>
      <c r="AN977" s="144">
        <v>1</v>
      </c>
      <c r="AO977" s="157">
        <v>0</v>
      </c>
      <c r="AP977" s="130">
        <v>0</v>
      </c>
      <c r="AQ977" s="212">
        <v>1</v>
      </c>
      <c r="AR977" s="66">
        <v>0</v>
      </c>
      <c r="AS977" s="120">
        <v>0</v>
      </c>
      <c r="AT977" s="121">
        <v>0</v>
      </c>
      <c r="AU977" s="66">
        <v>0</v>
      </c>
      <c r="AV977" s="122">
        <v>0</v>
      </c>
      <c r="AW977" s="121">
        <v>1</v>
      </c>
      <c r="AX977" s="66">
        <v>0</v>
      </c>
      <c r="AY977" s="122">
        <v>0</v>
      </c>
      <c r="AZ977" s="121">
        <v>0</v>
      </c>
      <c r="BA977" s="66">
        <v>0</v>
      </c>
      <c r="BB977" s="122">
        <v>0</v>
      </c>
      <c r="BC977" s="121">
        <v>0</v>
      </c>
      <c r="BD977" s="66">
        <v>0</v>
      </c>
      <c r="BE977" s="122">
        <v>0</v>
      </c>
      <c r="BF977" s="113">
        <v>0</v>
      </c>
      <c r="BG977" s="66">
        <v>1</v>
      </c>
      <c r="BH977" s="66">
        <v>0</v>
      </c>
      <c r="BI977" s="151">
        <v>0.25</v>
      </c>
      <c r="BJ977" s="158">
        <v>4</v>
      </c>
      <c r="BK977" s="154">
        <v>0</v>
      </c>
      <c r="BL977" s="144">
        <v>0</v>
      </c>
      <c r="BM977" s="135">
        <v>0</v>
      </c>
      <c r="BN977" s="145">
        <v>0</v>
      </c>
      <c r="BO977" s="135">
        <v>0</v>
      </c>
      <c r="BP977" s="135">
        <v>0</v>
      </c>
      <c r="BQ977" s="135">
        <v>0</v>
      </c>
      <c r="BR977" s="135">
        <v>0</v>
      </c>
      <c r="BS977" s="135">
        <v>0</v>
      </c>
      <c r="BT977" s="135">
        <v>0</v>
      </c>
      <c r="BU977" s="149">
        <v>0</v>
      </c>
      <c r="BV977" s="144">
        <v>0</v>
      </c>
      <c r="BW977" s="145">
        <v>0</v>
      </c>
      <c r="BX977" s="158">
        <v>0</v>
      </c>
      <c r="BY977" s="147" t="s">
        <v>132</v>
      </c>
      <c r="BZ977" s="144">
        <v>0</v>
      </c>
      <c r="CA977" s="145">
        <v>0</v>
      </c>
      <c r="CB977" s="145">
        <v>0</v>
      </c>
      <c r="CC977" s="145">
        <v>0</v>
      </c>
      <c r="CD977" s="144">
        <v>0</v>
      </c>
      <c r="CE977" s="145">
        <v>0</v>
      </c>
      <c r="CF977" s="145">
        <v>0</v>
      </c>
      <c r="CG977" s="145">
        <v>0</v>
      </c>
      <c r="CH977" s="134" t="s">
        <v>132</v>
      </c>
      <c r="CI977" s="145"/>
      <c r="CJ977" s="158"/>
      <c r="CK977" s="149"/>
      <c r="CL977" s="144">
        <v>0</v>
      </c>
      <c r="CM977" s="145">
        <v>0</v>
      </c>
      <c r="CN977" s="145">
        <v>0</v>
      </c>
      <c r="CO977" s="134" t="s">
        <v>132</v>
      </c>
      <c r="CP977" s="136"/>
      <c r="CQ977" s="133" t="s">
        <v>132</v>
      </c>
      <c r="CR977" s="134" t="s">
        <v>127</v>
      </c>
      <c r="CS977" s="112" t="s">
        <v>7266</v>
      </c>
      <c r="CT977" s="134" t="s">
        <v>132</v>
      </c>
      <c r="CU977" s="135"/>
      <c r="CV977" s="135"/>
      <c r="CW977" s="136" t="s">
        <v>132</v>
      </c>
      <c r="CX977" s="137" t="s">
        <v>127</v>
      </c>
      <c r="CY977" s="137" t="s">
        <v>132</v>
      </c>
      <c r="CZ977" s="137" t="s">
        <v>132</v>
      </c>
      <c r="DA977" s="61" t="s">
        <v>2773</v>
      </c>
      <c r="DB977" s="156" t="s">
        <v>2744</v>
      </c>
      <c r="DC977" s="138" t="s">
        <v>149</v>
      </c>
      <c r="DD977" s="139" t="s">
        <v>2735</v>
      </c>
      <c r="DE977" s="947" t="s">
        <v>7267</v>
      </c>
    </row>
    <row r="978" spans="1:109">
      <c r="A978" s="49"/>
      <c r="B978" s="59">
        <f t="shared" ca="1" si="15"/>
        <v>970</v>
      </c>
      <c r="C978" s="132" t="s">
        <v>349</v>
      </c>
      <c r="D978" s="150" t="s">
        <v>7274</v>
      </c>
      <c r="E978" s="65" t="s">
        <v>7275</v>
      </c>
      <c r="F978" s="116" t="s">
        <v>132</v>
      </c>
      <c r="G978" s="117" t="s">
        <v>132</v>
      </c>
      <c r="H978" s="27">
        <v>30133</v>
      </c>
      <c r="I978" s="73" t="s">
        <v>477</v>
      </c>
      <c r="J978" s="67" t="s">
        <v>7276</v>
      </c>
      <c r="K978" s="61" t="s">
        <v>479</v>
      </c>
      <c r="L978" s="112"/>
      <c r="M978" s="118" t="s">
        <v>2727</v>
      </c>
      <c r="N978" s="65" t="s">
        <v>7277</v>
      </c>
      <c r="O978" s="67" t="s">
        <v>7278</v>
      </c>
      <c r="P978" s="61" t="s">
        <v>3632</v>
      </c>
      <c r="Q978" s="112"/>
      <c r="R978" s="151">
        <v>0</v>
      </c>
      <c r="S978" s="144">
        <v>0</v>
      </c>
      <c r="T978" s="282"/>
      <c r="U978" s="676"/>
      <c r="V978" s="282"/>
      <c r="W978" s="676"/>
      <c r="X978" s="114"/>
      <c r="Y978" s="676"/>
      <c r="Z978" s="114"/>
      <c r="AA978" s="676"/>
      <c r="AB978" s="114"/>
      <c r="AC978" s="676"/>
      <c r="AD978" s="114"/>
      <c r="AE978" s="676"/>
      <c r="AF978" s="114"/>
      <c r="AG978" s="676"/>
      <c r="AH978" s="114"/>
      <c r="AI978" s="676"/>
      <c r="AJ978" s="114"/>
      <c r="AK978" s="676"/>
      <c r="AL978" s="114"/>
      <c r="AM978" s="676"/>
      <c r="AN978" s="144">
        <v>1</v>
      </c>
      <c r="AO978" s="157">
        <v>0.3</v>
      </c>
      <c r="AP978" s="130">
        <v>1</v>
      </c>
      <c r="AQ978" s="212">
        <v>92</v>
      </c>
      <c r="AR978" s="66">
        <v>0</v>
      </c>
      <c r="AS978" s="120">
        <v>0</v>
      </c>
      <c r="AT978" s="121">
        <v>0</v>
      </c>
      <c r="AU978" s="66">
        <v>0</v>
      </c>
      <c r="AV978" s="122">
        <v>0</v>
      </c>
      <c r="AW978" s="121">
        <v>2</v>
      </c>
      <c r="AX978" s="66">
        <v>0</v>
      </c>
      <c r="AY978" s="122">
        <v>0</v>
      </c>
      <c r="AZ978" s="121">
        <v>0</v>
      </c>
      <c r="BA978" s="66">
        <v>0</v>
      </c>
      <c r="BB978" s="122">
        <v>0</v>
      </c>
      <c r="BC978" s="121">
        <v>0</v>
      </c>
      <c r="BD978" s="66">
        <v>0</v>
      </c>
      <c r="BE978" s="122">
        <v>0</v>
      </c>
      <c r="BF978" s="113">
        <v>0</v>
      </c>
      <c r="BG978" s="66">
        <v>1</v>
      </c>
      <c r="BH978" s="66">
        <v>0.6</v>
      </c>
      <c r="BI978" s="151">
        <v>3</v>
      </c>
      <c r="BJ978" s="158">
        <v>6.5</v>
      </c>
      <c r="BK978" s="154">
        <v>0</v>
      </c>
      <c r="BL978" s="144">
        <v>0</v>
      </c>
      <c r="BM978" s="135">
        <v>0</v>
      </c>
      <c r="BN978" s="145">
        <v>0</v>
      </c>
      <c r="BO978" s="135">
        <v>0</v>
      </c>
      <c r="BP978" s="135">
        <v>0</v>
      </c>
      <c r="BQ978" s="135">
        <v>0</v>
      </c>
      <c r="BR978" s="145">
        <v>0</v>
      </c>
      <c r="BS978" s="135">
        <v>0</v>
      </c>
      <c r="BT978" s="158">
        <v>0</v>
      </c>
      <c r="BU978" s="149">
        <v>0</v>
      </c>
      <c r="BV978" s="144">
        <v>0</v>
      </c>
      <c r="BW978" s="145">
        <v>0</v>
      </c>
      <c r="BX978" s="158">
        <v>0</v>
      </c>
      <c r="BY978" s="147" t="s">
        <v>132</v>
      </c>
      <c r="BZ978" s="144">
        <v>1</v>
      </c>
      <c r="CA978" s="145">
        <v>0</v>
      </c>
      <c r="CB978" s="145">
        <v>0</v>
      </c>
      <c r="CC978" s="145">
        <v>0</v>
      </c>
      <c r="CD978" s="144">
        <v>0</v>
      </c>
      <c r="CE978" s="145">
        <v>0</v>
      </c>
      <c r="CF978" s="145">
        <v>0</v>
      </c>
      <c r="CG978" s="145">
        <v>0</v>
      </c>
      <c r="CH978" s="134" t="s">
        <v>132</v>
      </c>
      <c r="CI978" s="145"/>
      <c r="CJ978" s="158"/>
      <c r="CK978" s="149"/>
      <c r="CL978" s="144">
        <v>0</v>
      </c>
      <c r="CM978" s="145">
        <v>0</v>
      </c>
      <c r="CN978" s="145">
        <v>0</v>
      </c>
      <c r="CO978" s="134" t="s">
        <v>132</v>
      </c>
      <c r="CP978" s="136"/>
      <c r="CQ978" s="133" t="s">
        <v>132</v>
      </c>
      <c r="CR978" s="134" t="s">
        <v>132</v>
      </c>
      <c r="CS978" s="112"/>
      <c r="CT978" s="134" t="s">
        <v>132</v>
      </c>
      <c r="CU978" s="135"/>
      <c r="CV978" s="135"/>
      <c r="CW978" s="136" t="s">
        <v>132</v>
      </c>
      <c r="CX978" s="137" t="s">
        <v>132</v>
      </c>
      <c r="CY978" s="137" t="s">
        <v>132</v>
      </c>
      <c r="CZ978" s="137" t="s">
        <v>132</v>
      </c>
      <c r="DA978" s="61"/>
      <c r="DB978" s="156" t="s">
        <v>3003</v>
      </c>
      <c r="DC978" s="138" t="s">
        <v>149</v>
      </c>
      <c r="DD978" s="139" t="s">
        <v>2735</v>
      </c>
      <c r="DE978" s="947" t="s">
        <v>144</v>
      </c>
    </row>
    <row r="979" spans="1:109">
      <c r="A979" s="49"/>
      <c r="B979" s="59">
        <f t="shared" ca="1" si="15"/>
        <v>971</v>
      </c>
      <c r="C979" s="115" t="s">
        <v>349</v>
      </c>
      <c r="D979" s="852" t="s">
        <v>7279</v>
      </c>
      <c r="E979" s="65" t="s">
        <v>7280</v>
      </c>
      <c r="F979" s="116" t="s">
        <v>132</v>
      </c>
      <c r="G979" s="117" t="s">
        <v>132</v>
      </c>
      <c r="H979" s="27">
        <v>29465</v>
      </c>
      <c r="I979" s="65" t="s">
        <v>477</v>
      </c>
      <c r="J979" s="67" t="s">
        <v>7281</v>
      </c>
      <c r="K979" s="61" t="s">
        <v>479</v>
      </c>
      <c r="L979" s="112"/>
      <c r="M979" s="118" t="s">
        <v>2727</v>
      </c>
      <c r="N979" s="65" t="s">
        <v>2321</v>
      </c>
      <c r="O979" s="67" t="s">
        <v>7282</v>
      </c>
      <c r="P979" s="61" t="s">
        <v>3632</v>
      </c>
      <c r="Q979" s="112"/>
      <c r="R979" s="151">
        <v>0</v>
      </c>
      <c r="S979" s="144">
        <v>0</v>
      </c>
      <c r="T979" s="282"/>
      <c r="U979" s="159"/>
      <c r="V979" s="282"/>
      <c r="W979" s="159"/>
      <c r="X979" s="114"/>
      <c r="Y979" s="159"/>
      <c r="Z979" s="114"/>
      <c r="AA979" s="159"/>
      <c r="AB979" s="114"/>
      <c r="AC979" s="159"/>
      <c r="AD979" s="114"/>
      <c r="AE979" s="159"/>
      <c r="AF979" s="114"/>
      <c r="AG979" s="159"/>
      <c r="AH979" s="114"/>
      <c r="AI979" s="159"/>
      <c r="AJ979" s="114"/>
      <c r="AK979" s="159"/>
      <c r="AL979" s="114"/>
      <c r="AM979" s="159"/>
      <c r="AN979" s="144">
        <v>1</v>
      </c>
      <c r="AO979" s="160">
        <v>0.4</v>
      </c>
      <c r="AP979" s="130">
        <v>0</v>
      </c>
      <c r="AQ979" s="212">
        <v>1</v>
      </c>
      <c r="AR979" s="66">
        <v>0</v>
      </c>
      <c r="AS979" s="120">
        <v>0</v>
      </c>
      <c r="AT979" s="121">
        <v>0</v>
      </c>
      <c r="AU979" s="66">
        <v>0</v>
      </c>
      <c r="AV979" s="122">
        <v>0</v>
      </c>
      <c r="AW979" s="121">
        <v>0</v>
      </c>
      <c r="AX979" s="66">
        <v>2</v>
      </c>
      <c r="AY979" s="122">
        <v>0.4</v>
      </c>
      <c r="AZ979" s="121">
        <v>0</v>
      </c>
      <c r="BA979" s="66">
        <v>0</v>
      </c>
      <c r="BB979" s="122">
        <v>0</v>
      </c>
      <c r="BC979" s="121">
        <v>0</v>
      </c>
      <c r="BD979" s="66">
        <v>1</v>
      </c>
      <c r="BE979" s="122">
        <v>0.2</v>
      </c>
      <c r="BF979" s="113">
        <v>0</v>
      </c>
      <c r="BG979" s="66">
        <v>0</v>
      </c>
      <c r="BH979" s="66">
        <v>0</v>
      </c>
      <c r="BI979" s="151">
        <v>2</v>
      </c>
      <c r="BJ979" s="143">
        <v>16</v>
      </c>
      <c r="BK979" s="154">
        <v>0</v>
      </c>
      <c r="BL979" s="144">
        <v>0</v>
      </c>
      <c r="BM979" s="135">
        <v>0</v>
      </c>
      <c r="BN979" s="145">
        <v>0</v>
      </c>
      <c r="BO979" s="135">
        <v>0</v>
      </c>
      <c r="BP979" s="135">
        <v>0</v>
      </c>
      <c r="BQ979" s="135">
        <v>0</v>
      </c>
      <c r="BR979" s="145">
        <v>0</v>
      </c>
      <c r="BS979" s="135">
        <v>0</v>
      </c>
      <c r="BT979" s="158">
        <v>0</v>
      </c>
      <c r="BU979" s="149">
        <v>0</v>
      </c>
      <c r="BV979" s="144">
        <v>0</v>
      </c>
      <c r="BW979" s="145">
        <v>0</v>
      </c>
      <c r="BX979" s="158">
        <v>0</v>
      </c>
      <c r="BY979" s="147" t="s">
        <v>132</v>
      </c>
      <c r="BZ979" s="144">
        <v>3</v>
      </c>
      <c r="CA979" s="145">
        <v>168</v>
      </c>
      <c r="CB979" s="145">
        <v>70</v>
      </c>
      <c r="CC979" s="145">
        <v>168</v>
      </c>
      <c r="CD979" s="144">
        <v>0</v>
      </c>
      <c r="CE979" s="145">
        <v>0</v>
      </c>
      <c r="CF979" s="145">
        <v>0</v>
      </c>
      <c r="CG979" s="145">
        <v>0</v>
      </c>
      <c r="CH979" s="134" t="s">
        <v>127</v>
      </c>
      <c r="CI979" s="145">
        <v>0</v>
      </c>
      <c r="CJ979" s="148">
        <v>0</v>
      </c>
      <c r="CK979" s="149">
        <v>0</v>
      </c>
      <c r="CL979" s="144">
        <v>0</v>
      </c>
      <c r="CM979" s="145">
        <v>0</v>
      </c>
      <c r="CN979" s="145">
        <v>0</v>
      </c>
      <c r="CO979" s="134" t="s">
        <v>132</v>
      </c>
      <c r="CP979" s="136"/>
      <c r="CQ979" s="133" t="s">
        <v>132</v>
      </c>
      <c r="CR979" s="134" t="s">
        <v>132</v>
      </c>
      <c r="CS979" s="112"/>
      <c r="CT979" s="134" t="s">
        <v>132</v>
      </c>
      <c r="CU979" s="135"/>
      <c r="CV979" s="135"/>
      <c r="CW979" s="136" t="s">
        <v>132</v>
      </c>
      <c r="CX979" s="137" t="s">
        <v>132</v>
      </c>
      <c r="CY979" s="137" t="s">
        <v>132</v>
      </c>
      <c r="CZ979" s="137" t="s">
        <v>132</v>
      </c>
      <c r="DA979" s="61"/>
      <c r="DB979" s="156" t="s">
        <v>3003</v>
      </c>
      <c r="DC979" s="138" t="s">
        <v>149</v>
      </c>
      <c r="DD979" s="139" t="s">
        <v>2735</v>
      </c>
      <c r="DE979" s="947" t="s">
        <v>144</v>
      </c>
    </row>
    <row r="980" spans="1:109">
      <c r="A980" s="49"/>
      <c r="B980" s="59">
        <f t="shared" ca="1" si="15"/>
        <v>972</v>
      </c>
      <c r="C980" s="115" t="s">
        <v>349</v>
      </c>
      <c r="D980" s="852" t="s">
        <v>7283</v>
      </c>
      <c r="E980" s="65" t="s">
        <v>7284</v>
      </c>
      <c r="F980" s="116" t="s">
        <v>127</v>
      </c>
      <c r="G980" s="117" t="s">
        <v>132</v>
      </c>
      <c r="H980" s="27">
        <v>28560</v>
      </c>
      <c r="I980" s="65" t="s">
        <v>477</v>
      </c>
      <c r="J980" s="67" t="s">
        <v>7281</v>
      </c>
      <c r="K980" s="61" t="s">
        <v>479</v>
      </c>
      <c r="L980" s="112"/>
      <c r="M980" s="118" t="s">
        <v>2727</v>
      </c>
      <c r="N980" s="65" t="s">
        <v>2321</v>
      </c>
      <c r="O980" s="67" t="s">
        <v>7285</v>
      </c>
      <c r="P980" s="61" t="s">
        <v>3632</v>
      </c>
      <c r="Q980" s="112"/>
      <c r="R980" s="151">
        <v>0</v>
      </c>
      <c r="S980" s="144">
        <v>0</v>
      </c>
      <c r="T980" s="282"/>
      <c r="U980" s="152"/>
      <c r="V980" s="282"/>
      <c r="W980" s="152"/>
      <c r="X980" s="114"/>
      <c r="Y980" s="152"/>
      <c r="Z980" s="114"/>
      <c r="AA980" s="152"/>
      <c r="AB980" s="114"/>
      <c r="AC980" s="152"/>
      <c r="AD980" s="114"/>
      <c r="AE980" s="152"/>
      <c r="AF980" s="114"/>
      <c r="AG980" s="152"/>
      <c r="AH980" s="114"/>
      <c r="AI980" s="152"/>
      <c r="AJ980" s="114"/>
      <c r="AK980" s="152"/>
      <c r="AL980" s="114"/>
      <c r="AM980" s="273"/>
      <c r="AN980" s="144">
        <v>0</v>
      </c>
      <c r="AO980" s="161">
        <v>0</v>
      </c>
      <c r="AP980" s="130">
        <v>0</v>
      </c>
      <c r="AQ980" s="212">
        <v>0</v>
      </c>
      <c r="AR980" s="66">
        <v>0</v>
      </c>
      <c r="AS980" s="120">
        <v>0</v>
      </c>
      <c r="AT980" s="121">
        <v>0</v>
      </c>
      <c r="AU980" s="66">
        <v>1</v>
      </c>
      <c r="AV980" s="131">
        <v>0.1</v>
      </c>
      <c r="AW980" s="121">
        <v>0</v>
      </c>
      <c r="AX980" s="66">
        <v>0</v>
      </c>
      <c r="AY980" s="122">
        <v>0</v>
      </c>
      <c r="AZ980" s="121">
        <v>0</v>
      </c>
      <c r="BA980" s="66">
        <v>0</v>
      </c>
      <c r="BB980" s="122">
        <v>0</v>
      </c>
      <c r="BC980" s="121">
        <v>0</v>
      </c>
      <c r="BD980" s="66">
        <v>1</v>
      </c>
      <c r="BE980" s="122">
        <v>0.1</v>
      </c>
      <c r="BF980" s="113">
        <v>0</v>
      </c>
      <c r="BG980" s="66">
        <v>0</v>
      </c>
      <c r="BH980" s="66">
        <v>0</v>
      </c>
      <c r="BI980" s="151">
        <v>1</v>
      </c>
      <c r="BJ980" s="143">
        <v>0.5</v>
      </c>
      <c r="BK980" s="154">
        <v>0.5</v>
      </c>
      <c r="BL980" s="144">
        <v>0</v>
      </c>
      <c r="BM980" s="135">
        <v>0</v>
      </c>
      <c r="BN980" s="145">
        <v>0</v>
      </c>
      <c r="BO980" s="135">
        <v>0</v>
      </c>
      <c r="BP980" s="135">
        <v>0</v>
      </c>
      <c r="BQ980" s="135">
        <v>0</v>
      </c>
      <c r="BR980" s="145">
        <v>0</v>
      </c>
      <c r="BS980" s="135">
        <v>0</v>
      </c>
      <c r="BT980" s="158">
        <v>0</v>
      </c>
      <c r="BU980" s="149">
        <v>0</v>
      </c>
      <c r="BV980" s="144">
        <v>0</v>
      </c>
      <c r="BW980" s="145">
        <v>0</v>
      </c>
      <c r="BX980" s="158">
        <v>0</v>
      </c>
      <c r="BY980" s="147" t="s">
        <v>132</v>
      </c>
      <c r="BZ980" s="144">
        <v>0</v>
      </c>
      <c r="CA980" s="145">
        <v>0</v>
      </c>
      <c r="CB980" s="145">
        <v>0</v>
      </c>
      <c r="CC980" s="145">
        <v>0</v>
      </c>
      <c r="CD980" s="144">
        <v>0</v>
      </c>
      <c r="CE980" s="145">
        <v>0</v>
      </c>
      <c r="CF980" s="145">
        <v>0</v>
      </c>
      <c r="CG980" s="145">
        <v>0</v>
      </c>
      <c r="CH980" s="134" t="s">
        <v>132</v>
      </c>
      <c r="CI980" s="145"/>
      <c r="CJ980" s="148"/>
      <c r="CK980" s="149"/>
      <c r="CL980" s="144">
        <v>0</v>
      </c>
      <c r="CM980" s="145">
        <v>0</v>
      </c>
      <c r="CN980" s="145">
        <v>0</v>
      </c>
      <c r="CO980" s="134" t="s">
        <v>132</v>
      </c>
      <c r="CP980" s="136"/>
      <c r="CQ980" s="133" t="s">
        <v>132</v>
      </c>
      <c r="CR980" s="134" t="s">
        <v>132</v>
      </c>
      <c r="CS980" s="112"/>
      <c r="CT980" s="134" t="s">
        <v>132</v>
      </c>
      <c r="CU980" s="135"/>
      <c r="CV980" s="135"/>
      <c r="CW980" s="136" t="s">
        <v>132</v>
      </c>
      <c r="CX980" s="137" t="s">
        <v>132</v>
      </c>
      <c r="CY980" s="137" t="s">
        <v>132</v>
      </c>
      <c r="CZ980" s="137" t="s">
        <v>132</v>
      </c>
      <c r="DA980" s="61"/>
      <c r="DB980" s="156" t="s">
        <v>3003</v>
      </c>
      <c r="DC980" s="138" t="s">
        <v>149</v>
      </c>
      <c r="DD980" s="139" t="s">
        <v>2736</v>
      </c>
      <c r="DE980" s="947" t="s">
        <v>144</v>
      </c>
    </row>
    <row r="981" spans="1:109" ht="40.5">
      <c r="A981" s="49"/>
      <c r="B981" s="59">
        <f t="shared" ca="1" si="15"/>
        <v>973</v>
      </c>
      <c r="C981" s="132" t="s">
        <v>349</v>
      </c>
      <c r="D981" s="852" t="s">
        <v>7286</v>
      </c>
      <c r="E981" s="65" t="s">
        <v>7287</v>
      </c>
      <c r="F981" s="116" t="s">
        <v>132</v>
      </c>
      <c r="G981" s="117" t="s">
        <v>132</v>
      </c>
      <c r="H981" s="27">
        <v>20699</v>
      </c>
      <c r="I981" s="73" t="s">
        <v>477</v>
      </c>
      <c r="J981" s="67" t="s">
        <v>7288</v>
      </c>
      <c r="K981" s="61" t="s">
        <v>479</v>
      </c>
      <c r="L981" s="112"/>
      <c r="M981" s="118" t="s">
        <v>2727</v>
      </c>
      <c r="N981" s="65" t="s">
        <v>7289</v>
      </c>
      <c r="O981" s="67" t="s">
        <v>7290</v>
      </c>
      <c r="P981" s="61" t="s">
        <v>3920</v>
      </c>
      <c r="Q981" s="112"/>
      <c r="R981" s="151">
        <v>0</v>
      </c>
      <c r="S981" s="144">
        <v>0</v>
      </c>
      <c r="T981" s="282"/>
      <c r="U981" s="292"/>
      <c r="V981" s="282"/>
      <c r="W981" s="292"/>
      <c r="X981" s="114"/>
      <c r="Y981" s="292"/>
      <c r="Z981" s="114"/>
      <c r="AA981" s="292"/>
      <c r="AB981" s="114"/>
      <c r="AC981" s="292"/>
      <c r="AD981" s="114"/>
      <c r="AE981" s="292"/>
      <c r="AF981" s="114"/>
      <c r="AG981" s="292"/>
      <c r="AH981" s="114"/>
      <c r="AI981" s="292"/>
      <c r="AJ981" s="114"/>
      <c r="AK981" s="292"/>
      <c r="AL981" s="114"/>
      <c r="AM981" s="293"/>
      <c r="AN981" s="144">
        <v>3</v>
      </c>
      <c r="AO981" s="154">
        <v>0.2</v>
      </c>
      <c r="AP981" s="130">
        <v>0</v>
      </c>
      <c r="AQ981" s="212">
        <v>0</v>
      </c>
      <c r="AR981" s="66">
        <v>0</v>
      </c>
      <c r="AS981" s="120">
        <v>3</v>
      </c>
      <c r="AT981" s="121">
        <v>0</v>
      </c>
      <c r="AU981" s="66">
        <v>0</v>
      </c>
      <c r="AV981" s="122">
        <v>0</v>
      </c>
      <c r="AW981" s="121">
        <v>0</v>
      </c>
      <c r="AX981" s="66">
        <v>1</v>
      </c>
      <c r="AY981" s="122">
        <v>0.2</v>
      </c>
      <c r="AZ981" s="121">
        <v>0</v>
      </c>
      <c r="BA981" s="66">
        <v>0</v>
      </c>
      <c r="BB981" s="122">
        <v>0</v>
      </c>
      <c r="BC981" s="121">
        <v>0</v>
      </c>
      <c r="BD981" s="66">
        <v>0</v>
      </c>
      <c r="BE981" s="122">
        <v>0</v>
      </c>
      <c r="BF981" s="113">
        <v>0</v>
      </c>
      <c r="BG981" s="66">
        <v>1</v>
      </c>
      <c r="BH981" s="66">
        <v>0.2</v>
      </c>
      <c r="BI981" s="151">
        <v>2</v>
      </c>
      <c r="BJ981" s="158">
        <v>4</v>
      </c>
      <c r="BK981" s="154">
        <v>0</v>
      </c>
      <c r="BL981" s="144">
        <v>0</v>
      </c>
      <c r="BM981" s="135">
        <v>0</v>
      </c>
      <c r="BN981" s="145">
        <v>0</v>
      </c>
      <c r="BO981" s="135">
        <v>0</v>
      </c>
      <c r="BP981" s="135">
        <v>0</v>
      </c>
      <c r="BQ981" s="135">
        <v>0</v>
      </c>
      <c r="BR981" s="145">
        <v>0</v>
      </c>
      <c r="BS981" s="135">
        <v>0</v>
      </c>
      <c r="BT981" s="158">
        <v>0</v>
      </c>
      <c r="BU981" s="149">
        <v>0</v>
      </c>
      <c r="BV981" s="144">
        <v>0</v>
      </c>
      <c r="BW981" s="145">
        <v>0</v>
      </c>
      <c r="BX981" s="158">
        <v>0</v>
      </c>
      <c r="BY981" s="147" t="s">
        <v>132</v>
      </c>
      <c r="BZ981" s="144">
        <v>0</v>
      </c>
      <c r="CA981" s="145">
        <v>0</v>
      </c>
      <c r="CB981" s="145">
        <v>0</v>
      </c>
      <c r="CC981" s="145">
        <v>0</v>
      </c>
      <c r="CD981" s="144">
        <v>0</v>
      </c>
      <c r="CE981" s="145">
        <v>0</v>
      </c>
      <c r="CF981" s="145">
        <v>0</v>
      </c>
      <c r="CG981" s="145">
        <v>0</v>
      </c>
      <c r="CH981" s="134" t="s">
        <v>132</v>
      </c>
      <c r="CI981" s="145"/>
      <c r="CJ981" s="158"/>
      <c r="CK981" s="149"/>
      <c r="CL981" s="144">
        <v>0</v>
      </c>
      <c r="CM981" s="145">
        <v>0</v>
      </c>
      <c r="CN981" s="145">
        <v>0</v>
      </c>
      <c r="CO981" s="134" t="s">
        <v>132</v>
      </c>
      <c r="CP981" s="136"/>
      <c r="CQ981" s="133" t="s">
        <v>127</v>
      </c>
      <c r="CR981" s="134" t="s">
        <v>127</v>
      </c>
      <c r="CS981" s="112" t="s">
        <v>7291</v>
      </c>
      <c r="CT981" s="134" t="s">
        <v>127</v>
      </c>
      <c r="CU981" s="135">
        <v>0</v>
      </c>
      <c r="CV981" s="135">
        <v>0</v>
      </c>
      <c r="CW981" s="136" t="s">
        <v>132</v>
      </c>
      <c r="CX981" s="137" t="s">
        <v>132</v>
      </c>
      <c r="CY981" s="137" t="s">
        <v>132</v>
      </c>
      <c r="CZ981" s="137" t="s">
        <v>132</v>
      </c>
      <c r="DA981" s="61" t="s">
        <v>2773</v>
      </c>
      <c r="DB981" s="156" t="s">
        <v>2744</v>
      </c>
      <c r="DC981" s="138" t="s">
        <v>149</v>
      </c>
      <c r="DD981" s="139" t="s">
        <v>2736</v>
      </c>
      <c r="DE981" s="947" t="s">
        <v>156</v>
      </c>
    </row>
    <row r="982" spans="1:109" ht="67.5">
      <c r="A982" s="49"/>
      <c r="B982" s="59">
        <f t="shared" ca="1" si="15"/>
        <v>974</v>
      </c>
      <c r="C982" s="132" t="s">
        <v>349</v>
      </c>
      <c r="D982" s="852" t="s">
        <v>7292</v>
      </c>
      <c r="E982" s="65" t="s">
        <v>7293</v>
      </c>
      <c r="F982" s="116" t="s">
        <v>132</v>
      </c>
      <c r="G982" s="117" t="s">
        <v>132</v>
      </c>
      <c r="H982" s="27">
        <v>23590</v>
      </c>
      <c r="I982" s="73" t="s">
        <v>477</v>
      </c>
      <c r="J982" s="356" t="s">
        <v>7294</v>
      </c>
      <c r="K982" s="61" t="s">
        <v>479</v>
      </c>
      <c r="L982" s="112"/>
      <c r="M982" s="118" t="s">
        <v>2727</v>
      </c>
      <c r="N982" s="65" t="s">
        <v>2292</v>
      </c>
      <c r="O982" s="67" t="s">
        <v>7295</v>
      </c>
      <c r="P982" s="61" t="s">
        <v>3920</v>
      </c>
      <c r="Q982" s="112"/>
      <c r="R982" s="151">
        <v>0</v>
      </c>
      <c r="S982" s="144">
        <v>0</v>
      </c>
      <c r="T982" s="282"/>
      <c r="U982" s="292"/>
      <c r="V982" s="282"/>
      <c r="W982" s="292"/>
      <c r="X982" s="114"/>
      <c r="Y982" s="292"/>
      <c r="Z982" s="114"/>
      <c r="AA982" s="292"/>
      <c r="AB982" s="114"/>
      <c r="AC982" s="292"/>
      <c r="AD982" s="114"/>
      <c r="AE982" s="292"/>
      <c r="AF982" s="114"/>
      <c r="AG982" s="292"/>
      <c r="AH982" s="114"/>
      <c r="AI982" s="292"/>
      <c r="AJ982" s="114"/>
      <c r="AK982" s="292"/>
      <c r="AL982" s="114"/>
      <c r="AM982" s="293"/>
      <c r="AN982" s="144">
        <v>5</v>
      </c>
      <c r="AO982" s="157">
        <v>0.2</v>
      </c>
      <c r="AP982" s="130">
        <v>0</v>
      </c>
      <c r="AQ982" s="212">
        <v>0</v>
      </c>
      <c r="AR982" s="66">
        <v>0</v>
      </c>
      <c r="AS982" s="120">
        <v>0</v>
      </c>
      <c r="AT982" s="121">
        <v>0</v>
      </c>
      <c r="AU982" s="66">
        <v>0</v>
      </c>
      <c r="AV982" s="122">
        <v>0</v>
      </c>
      <c r="AW982" s="121">
        <v>0</v>
      </c>
      <c r="AX982" s="66">
        <v>3</v>
      </c>
      <c r="AY982" s="122">
        <v>0.1</v>
      </c>
      <c r="AZ982" s="121">
        <v>0</v>
      </c>
      <c r="BA982" s="66">
        <v>0</v>
      </c>
      <c r="BB982" s="122">
        <v>0</v>
      </c>
      <c r="BC982" s="121">
        <v>0</v>
      </c>
      <c r="BD982" s="66">
        <v>0</v>
      </c>
      <c r="BE982" s="122">
        <v>0</v>
      </c>
      <c r="BF982" s="113">
        <v>0</v>
      </c>
      <c r="BG982" s="66">
        <v>1</v>
      </c>
      <c r="BH982" s="66">
        <v>0.86</v>
      </c>
      <c r="BI982" s="151">
        <v>2</v>
      </c>
      <c r="BJ982" s="158">
        <v>3.5</v>
      </c>
      <c r="BK982" s="154">
        <v>0</v>
      </c>
      <c r="BL982" s="144">
        <v>0</v>
      </c>
      <c r="BM982" s="135">
        <v>0</v>
      </c>
      <c r="BN982" s="145">
        <v>0</v>
      </c>
      <c r="BO982" s="135">
        <v>0</v>
      </c>
      <c r="BP982" s="135">
        <v>0</v>
      </c>
      <c r="BQ982" s="135">
        <v>0</v>
      </c>
      <c r="BR982" s="145">
        <v>0</v>
      </c>
      <c r="BS982" s="135">
        <v>0</v>
      </c>
      <c r="BT982" s="158">
        <v>0</v>
      </c>
      <c r="BU982" s="149">
        <v>0</v>
      </c>
      <c r="BV982" s="144">
        <v>0</v>
      </c>
      <c r="BW982" s="145">
        <v>0</v>
      </c>
      <c r="BX982" s="158">
        <v>0</v>
      </c>
      <c r="BY982" s="147" t="s">
        <v>132</v>
      </c>
      <c r="BZ982" s="144">
        <v>0</v>
      </c>
      <c r="CA982" s="145">
        <v>0</v>
      </c>
      <c r="CB982" s="145">
        <v>0</v>
      </c>
      <c r="CC982" s="145">
        <v>0</v>
      </c>
      <c r="CD982" s="144">
        <v>0</v>
      </c>
      <c r="CE982" s="145">
        <v>0</v>
      </c>
      <c r="CF982" s="145">
        <v>0</v>
      </c>
      <c r="CG982" s="145">
        <v>0</v>
      </c>
      <c r="CH982" s="134" t="s">
        <v>132</v>
      </c>
      <c r="CI982" s="145"/>
      <c r="CJ982" s="158"/>
      <c r="CK982" s="149"/>
      <c r="CL982" s="144">
        <v>0</v>
      </c>
      <c r="CM982" s="145">
        <v>0</v>
      </c>
      <c r="CN982" s="145">
        <v>0</v>
      </c>
      <c r="CO982" s="134" t="s">
        <v>127</v>
      </c>
      <c r="CP982" s="136" t="s">
        <v>127</v>
      </c>
      <c r="CQ982" s="133" t="s">
        <v>127</v>
      </c>
      <c r="CR982" s="134" t="s">
        <v>127</v>
      </c>
      <c r="CS982" s="112" t="s">
        <v>7296</v>
      </c>
      <c r="CT982" s="134" t="s">
        <v>132</v>
      </c>
      <c r="CU982" s="135"/>
      <c r="CV982" s="135"/>
      <c r="CW982" s="136" t="s">
        <v>132</v>
      </c>
      <c r="CX982" s="137" t="s">
        <v>132</v>
      </c>
      <c r="CY982" s="137" t="s">
        <v>132</v>
      </c>
      <c r="CZ982" s="137" t="s">
        <v>132</v>
      </c>
      <c r="DA982" s="61"/>
      <c r="DB982" s="156" t="s">
        <v>2744</v>
      </c>
      <c r="DC982" s="138" t="s">
        <v>149</v>
      </c>
      <c r="DD982" s="139" t="s">
        <v>2735</v>
      </c>
      <c r="DE982" s="947" t="s">
        <v>144</v>
      </c>
    </row>
    <row r="983" spans="1:109" ht="67.5">
      <c r="A983" s="49"/>
      <c r="B983" s="59">
        <f t="shared" ca="1" si="15"/>
        <v>975</v>
      </c>
      <c r="C983" s="132" t="s">
        <v>349</v>
      </c>
      <c r="D983" s="852">
        <v>4318211416</v>
      </c>
      <c r="E983" s="65" t="s">
        <v>7297</v>
      </c>
      <c r="F983" s="116" t="s">
        <v>132</v>
      </c>
      <c r="G983" s="117" t="s">
        <v>132</v>
      </c>
      <c r="H983" s="27">
        <v>22372</v>
      </c>
      <c r="I983" s="73" t="s">
        <v>477</v>
      </c>
      <c r="J983" s="67" t="s">
        <v>7298</v>
      </c>
      <c r="K983" s="61" t="s">
        <v>479</v>
      </c>
      <c r="L983" s="112"/>
      <c r="M983" s="118" t="s">
        <v>2727</v>
      </c>
      <c r="N983" s="65" t="s">
        <v>2292</v>
      </c>
      <c r="O983" s="67" t="s">
        <v>7299</v>
      </c>
      <c r="P983" s="61" t="s">
        <v>3920</v>
      </c>
      <c r="Q983" s="112"/>
      <c r="R983" s="151">
        <v>0</v>
      </c>
      <c r="S983" s="144">
        <v>0</v>
      </c>
      <c r="T983" s="282"/>
      <c r="U983" s="292"/>
      <c r="V983" s="282"/>
      <c r="W983" s="292"/>
      <c r="X983" s="114"/>
      <c r="Y983" s="292"/>
      <c r="Z983" s="114"/>
      <c r="AA983" s="292"/>
      <c r="AB983" s="114"/>
      <c r="AC983" s="292"/>
      <c r="AD983" s="114"/>
      <c r="AE983" s="292"/>
      <c r="AF983" s="114"/>
      <c r="AG983" s="292"/>
      <c r="AH983" s="114"/>
      <c r="AI983" s="292"/>
      <c r="AJ983" s="114"/>
      <c r="AK983" s="292"/>
      <c r="AL983" s="114"/>
      <c r="AM983" s="293"/>
      <c r="AN983" s="144">
        <v>5</v>
      </c>
      <c r="AO983" s="157">
        <v>0.2</v>
      </c>
      <c r="AP983" s="130">
        <v>0</v>
      </c>
      <c r="AQ983" s="212">
        <v>0</v>
      </c>
      <c r="AR983" s="66">
        <v>0</v>
      </c>
      <c r="AS983" s="120">
        <v>0</v>
      </c>
      <c r="AT983" s="121">
        <v>0</v>
      </c>
      <c r="AU983" s="66">
        <v>0</v>
      </c>
      <c r="AV983" s="122">
        <v>0</v>
      </c>
      <c r="AW983" s="121">
        <v>0</v>
      </c>
      <c r="AX983" s="66">
        <v>2</v>
      </c>
      <c r="AY983" s="122">
        <v>0.1</v>
      </c>
      <c r="AZ983" s="121">
        <v>0</v>
      </c>
      <c r="BA983" s="66">
        <v>0</v>
      </c>
      <c r="BB983" s="122">
        <v>0</v>
      </c>
      <c r="BC983" s="121">
        <v>0</v>
      </c>
      <c r="BD983" s="66">
        <v>0</v>
      </c>
      <c r="BE983" s="122">
        <v>0</v>
      </c>
      <c r="BF983" s="113">
        <v>0</v>
      </c>
      <c r="BG983" s="66">
        <v>1</v>
      </c>
      <c r="BH983" s="66">
        <v>0.86</v>
      </c>
      <c r="BI983" s="151">
        <v>2</v>
      </c>
      <c r="BJ983" s="158">
        <v>2.5</v>
      </c>
      <c r="BK983" s="154">
        <v>0</v>
      </c>
      <c r="BL983" s="144">
        <v>0</v>
      </c>
      <c r="BM983" s="135">
        <v>0</v>
      </c>
      <c r="BN983" s="145">
        <v>0</v>
      </c>
      <c r="BO983" s="135">
        <v>0</v>
      </c>
      <c r="BP983" s="135">
        <v>0</v>
      </c>
      <c r="BQ983" s="135">
        <v>0</v>
      </c>
      <c r="BR983" s="145">
        <v>0</v>
      </c>
      <c r="BS983" s="135">
        <v>0</v>
      </c>
      <c r="BT983" s="158">
        <v>0</v>
      </c>
      <c r="BU983" s="149">
        <v>0</v>
      </c>
      <c r="BV983" s="144">
        <v>0</v>
      </c>
      <c r="BW983" s="145">
        <v>0</v>
      </c>
      <c r="BX983" s="158">
        <v>0</v>
      </c>
      <c r="BY983" s="147" t="s">
        <v>132</v>
      </c>
      <c r="BZ983" s="144">
        <v>0</v>
      </c>
      <c r="CA983" s="145">
        <v>0</v>
      </c>
      <c r="CB983" s="145">
        <v>0</v>
      </c>
      <c r="CC983" s="145">
        <v>0</v>
      </c>
      <c r="CD983" s="144">
        <v>0</v>
      </c>
      <c r="CE983" s="145">
        <v>0</v>
      </c>
      <c r="CF983" s="145">
        <v>0</v>
      </c>
      <c r="CG983" s="145">
        <v>0</v>
      </c>
      <c r="CH983" s="134" t="s">
        <v>132</v>
      </c>
      <c r="CI983" s="145"/>
      <c r="CJ983" s="158"/>
      <c r="CK983" s="149"/>
      <c r="CL983" s="144">
        <v>0</v>
      </c>
      <c r="CM983" s="145">
        <v>0</v>
      </c>
      <c r="CN983" s="145">
        <v>0</v>
      </c>
      <c r="CO983" s="134" t="s">
        <v>127</v>
      </c>
      <c r="CP983" s="136" t="s">
        <v>127</v>
      </c>
      <c r="CQ983" s="133" t="s">
        <v>127</v>
      </c>
      <c r="CR983" s="134" t="s">
        <v>127</v>
      </c>
      <c r="CS983" s="112" t="s">
        <v>7296</v>
      </c>
      <c r="CT983" s="134" t="s">
        <v>132</v>
      </c>
      <c r="CU983" s="135"/>
      <c r="CV983" s="135"/>
      <c r="CW983" s="136" t="s">
        <v>132</v>
      </c>
      <c r="CX983" s="137" t="s">
        <v>132</v>
      </c>
      <c r="CY983" s="137" t="s">
        <v>132</v>
      </c>
      <c r="CZ983" s="137" t="s">
        <v>132</v>
      </c>
      <c r="DA983" s="61"/>
      <c r="DB983" s="156" t="s">
        <v>2744</v>
      </c>
      <c r="DC983" s="138" t="s">
        <v>149</v>
      </c>
      <c r="DD983" s="139" t="s">
        <v>2735</v>
      </c>
      <c r="DE983" s="947" t="s">
        <v>144</v>
      </c>
    </row>
    <row r="984" spans="1:109" ht="40.5">
      <c r="A984" s="49"/>
      <c r="B984" s="59">
        <f t="shared" ca="1" si="15"/>
        <v>976</v>
      </c>
      <c r="C984" s="132" t="s">
        <v>349</v>
      </c>
      <c r="D984" s="852" t="s">
        <v>7300</v>
      </c>
      <c r="E984" s="65" t="s">
        <v>7301</v>
      </c>
      <c r="F984" s="116" t="s">
        <v>127</v>
      </c>
      <c r="G984" s="117" t="s">
        <v>132</v>
      </c>
      <c r="H984" s="27">
        <v>37347</v>
      </c>
      <c r="I984" s="73" t="s">
        <v>928</v>
      </c>
      <c r="J984" s="67" t="s">
        <v>7302</v>
      </c>
      <c r="K984" s="61" t="s">
        <v>739</v>
      </c>
      <c r="L984" s="232" t="s">
        <v>7303</v>
      </c>
      <c r="M984" s="118" t="s">
        <v>132</v>
      </c>
      <c r="N984" s="65" t="s">
        <v>7304</v>
      </c>
      <c r="O984" s="67" t="s">
        <v>7305</v>
      </c>
      <c r="P984" s="61" t="s">
        <v>3632</v>
      </c>
      <c r="Q984" s="112"/>
      <c r="R984" s="151">
        <v>0</v>
      </c>
      <c r="S984" s="144">
        <v>0</v>
      </c>
      <c r="T984" s="282"/>
      <c r="U984" s="292"/>
      <c r="V984" s="282"/>
      <c r="W984" s="292"/>
      <c r="X984" s="114"/>
      <c r="Y984" s="292"/>
      <c r="Z984" s="114"/>
      <c r="AA984" s="292"/>
      <c r="AB984" s="114"/>
      <c r="AC984" s="292"/>
      <c r="AD984" s="114"/>
      <c r="AE984" s="292"/>
      <c r="AF984" s="114"/>
      <c r="AG984" s="292"/>
      <c r="AH984" s="114"/>
      <c r="AI984" s="292"/>
      <c r="AJ984" s="114"/>
      <c r="AK984" s="292"/>
      <c r="AL984" s="114"/>
      <c r="AM984" s="293"/>
      <c r="AN984" s="144">
        <v>4</v>
      </c>
      <c r="AO984" s="157">
        <v>1</v>
      </c>
      <c r="AP984" s="130">
        <v>0</v>
      </c>
      <c r="AQ984" s="212">
        <v>0</v>
      </c>
      <c r="AR984" s="66">
        <v>0</v>
      </c>
      <c r="AS984" s="120">
        <v>0</v>
      </c>
      <c r="AT984" s="121">
        <v>0</v>
      </c>
      <c r="AU984" s="66">
        <v>3</v>
      </c>
      <c r="AV984" s="122">
        <v>1</v>
      </c>
      <c r="AW984" s="121">
        <v>0</v>
      </c>
      <c r="AX984" s="66">
        <v>3</v>
      </c>
      <c r="AY984" s="122">
        <v>1</v>
      </c>
      <c r="AZ984" s="121">
        <v>0</v>
      </c>
      <c r="BA984" s="66">
        <v>0</v>
      </c>
      <c r="BB984" s="122">
        <v>0</v>
      </c>
      <c r="BC984" s="121">
        <v>0</v>
      </c>
      <c r="BD984" s="66">
        <v>1</v>
      </c>
      <c r="BE984" s="122">
        <v>1</v>
      </c>
      <c r="BF984" s="113">
        <v>0</v>
      </c>
      <c r="BG984" s="66">
        <v>1</v>
      </c>
      <c r="BH984" s="66">
        <v>1</v>
      </c>
      <c r="BI984" s="151">
        <v>4</v>
      </c>
      <c r="BJ984" s="158">
        <v>26</v>
      </c>
      <c r="BK984" s="154">
        <v>8</v>
      </c>
      <c r="BL984" s="144">
        <v>0</v>
      </c>
      <c r="BM984" s="135">
        <v>0</v>
      </c>
      <c r="BN984" s="145">
        <v>0</v>
      </c>
      <c r="BO984" s="135">
        <v>0</v>
      </c>
      <c r="BP984" s="135">
        <v>0</v>
      </c>
      <c r="BQ984" s="135">
        <v>0</v>
      </c>
      <c r="BR984" s="145">
        <v>0</v>
      </c>
      <c r="BS984" s="135">
        <v>0</v>
      </c>
      <c r="BT984" s="158">
        <v>0</v>
      </c>
      <c r="BU984" s="149">
        <v>0</v>
      </c>
      <c r="BV984" s="144">
        <v>0</v>
      </c>
      <c r="BW984" s="145">
        <v>4</v>
      </c>
      <c r="BX984" s="158">
        <v>6</v>
      </c>
      <c r="BY984" s="147" t="s">
        <v>132</v>
      </c>
      <c r="BZ984" s="144">
        <v>0</v>
      </c>
      <c r="CA984" s="145">
        <v>18</v>
      </c>
      <c r="CB984" s="145">
        <v>18</v>
      </c>
      <c r="CC984" s="145">
        <v>79</v>
      </c>
      <c r="CD984" s="144">
        <v>0</v>
      </c>
      <c r="CE984" s="145">
        <v>0</v>
      </c>
      <c r="CF984" s="145">
        <v>0</v>
      </c>
      <c r="CG984" s="145">
        <v>0</v>
      </c>
      <c r="CH984" s="134" t="s">
        <v>132</v>
      </c>
      <c r="CI984" s="145"/>
      <c r="CJ984" s="158"/>
      <c r="CK984" s="149"/>
      <c r="CL984" s="144">
        <v>0</v>
      </c>
      <c r="CM984" s="145">
        <v>0</v>
      </c>
      <c r="CN984" s="145">
        <v>0</v>
      </c>
      <c r="CO984" s="134" t="s">
        <v>127</v>
      </c>
      <c r="CP984" s="136" t="s">
        <v>127</v>
      </c>
      <c r="CQ984" s="133" t="s">
        <v>127</v>
      </c>
      <c r="CR984" s="134" t="s">
        <v>127</v>
      </c>
      <c r="CS984" s="112" t="s">
        <v>7306</v>
      </c>
      <c r="CT984" s="134" t="s">
        <v>132</v>
      </c>
      <c r="CU984" s="135"/>
      <c r="CV984" s="135"/>
      <c r="CW984" s="136" t="s">
        <v>127</v>
      </c>
      <c r="CX984" s="137" t="s">
        <v>132</v>
      </c>
      <c r="CY984" s="137" t="s">
        <v>132</v>
      </c>
      <c r="CZ984" s="137" t="s">
        <v>132</v>
      </c>
      <c r="DA984" s="61" t="s">
        <v>4169</v>
      </c>
      <c r="DB984" s="156" t="s">
        <v>2744</v>
      </c>
      <c r="DC984" s="138" t="s">
        <v>149</v>
      </c>
      <c r="DD984" s="139" t="s">
        <v>2736</v>
      </c>
      <c r="DE984" s="947" t="s">
        <v>3867</v>
      </c>
    </row>
    <row r="985" spans="1:109">
      <c r="A985" s="49"/>
      <c r="B985" s="59">
        <f t="shared" ca="1" si="15"/>
        <v>977</v>
      </c>
      <c r="C985" s="132" t="s">
        <v>349</v>
      </c>
      <c r="D985" s="853">
        <v>4318211952</v>
      </c>
      <c r="E985" s="121" t="s">
        <v>7307</v>
      </c>
      <c r="F985" s="116" t="s">
        <v>127</v>
      </c>
      <c r="G985" s="117" t="s">
        <v>132</v>
      </c>
      <c r="H985" s="27">
        <v>26330</v>
      </c>
      <c r="I985" s="73" t="s">
        <v>477</v>
      </c>
      <c r="J985" s="67" t="s">
        <v>7308</v>
      </c>
      <c r="K985" s="61" t="s">
        <v>479</v>
      </c>
      <c r="L985" s="112"/>
      <c r="M985" s="118" t="s">
        <v>132</v>
      </c>
      <c r="N985" s="65" t="s">
        <v>2300</v>
      </c>
      <c r="O985" s="121" t="s">
        <v>7309</v>
      </c>
      <c r="P985" s="61" t="s">
        <v>7310</v>
      </c>
      <c r="Q985" s="887" t="s">
        <v>8488</v>
      </c>
      <c r="R985" s="151">
        <v>0</v>
      </c>
      <c r="S985" s="144">
        <v>1</v>
      </c>
      <c r="T985" s="838" t="s">
        <v>7311</v>
      </c>
      <c r="U985" s="477">
        <v>8</v>
      </c>
      <c r="V985" s="282"/>
      <c r="W985" s="292"/>
      <c r="X985" s="114"/>
      <c r="Y985" s="292"/>
      <c r="Z985" s="114"/>
      <c r="AA985" s="292"/>
      <c r="AB985" s="114"/>
      <c r="AC985" s="292"/>
      <c r="AD985" s="114"/>
      <c r="AE985" s="292"/>
      <c r="AF985" s="114"/>
      <c r="AG985" s="292"/>
      <c r="AH985" s="114"/>
      <c r="AI985" s="292"/>
      <c r="AJ985" s="114"/>
      <c r="AK985" s="292"/>
      <c r="AL985" s="114"/>
      <c r="AM985" s="293"/>
      <c r="AN985" s="144">
        <v>0</v>
      </c>
      <c r="AO985" s="157">
        <v>0</v>
      </c>
      <c r="AP985" s="130">
        <v>0</v>
      </c>
      <c r="AQ985" s="212">
        <v>0</v>
      </c>
      <c r="AR985" s="66">
        <v>3</v>
      </c>
      <c r="AS985" s="120">
        <v>0</v>
      </c>
      <c r="AT985" s="121">
        <v>0</v>
      </c>
      <c r="AU985" s="66">
        <v>1</v>
      </c>
      <c r="AV985" s="122">
        <v>0.1</v>
      </c>
      <c r="AW985" s="121">
        <v>2</v>
      </c>
      <c r="AX985" s="66">
        <v>0</v>
      </c>
      <c r="AY985" s="122">
        <v>0</v>
      </c>
      <c r="AZ985" s="121">
        <v>0</v>
      </c>
      <c r="BA985" s="66">
        <v>0</v>
      </c>
      <c r="BB985" s="122">
        <v>0</v>
      </c>
      <c r="BC985" s="121">
        <v>0</v>
      </c>
      <c r="BD985" s="66">
        <v>0</v>
      </c>
      <c r="BE985" s="122">
        <v>0</v>
      </c>
      <c r="BF985" s="113">
        <v>0</v>
      </c>
      <c r="BG985" s="66">
        <v>1</v>
      </c>
      <c r="BH985" s="66">
        <v>0.8</v>
      </c>
      <c r="BI985" s="151">
        <v>4</v>
      </c>
      <c r="BJ985" s="158">
        <v>21</v>
      </c>
      <c r="BK985" s="154">
        <v>8</v>
      </c>
      <c r="BL985" s="144">
        <v>0</v>
      </c>
      <c r="BM985" s="135">
        <v>0</v>
      </c>
      <c r="BN985" s="145">
        <v>0</v>
      </c>
      <c r="BO985" s="135">
        <v>0</v>
      </c>
      <c r="BP985" s="135">
        <v>0</v>
      </c>
      <c r="BQ985" s="135">
        <v>0</v>
      </c>
      <c r="BR985" s="145">
        <v>0</v>
      </c>
      <c r="BS985" s="135">
        <v>0</v>
      </c>
      <c r="BT985" s="158">
        <v>0</v>
      </c>
      <c r="BU985" s="149">
        <v>0</v>
      </c>
      <c r="BV985" s="144">
        <v>0</v>
      </c>
      <c r="BW985" s="145">
        <v>58</v>
      </c>
      <c r="BX985" s="158">
        <v>58</v>
      </c>
      <c r="BY985" s="147" t="s">
        <v>132</v>
      </c>
      <c r="BZ985" s="144">
        <v>0</v>
      </c>
      <c r="CA985" s="145">
        <v>34</v>
      </c>
      <c r="CB985" s="145">
        <v>34</v>
      </c>
      <c r="CC985" s="145">
        <v>34</v>
      </c>
      <c r="CD985" s="144">
        <v>0</v>
      </c>
      <c r="CE985" s="145">
        <v>0</v>
      </c>
      <c r="CF985" s="145">
        <v>0</v>
      </c>
      <c r="CG985" s="145">
        <v>0</v>
      </c>
      <c r="CH985" s="134" t="s">
        <v>132</v>
      </c>
      <c r="CI985" s="145"/>
      <c r="CJ985" s="158"/>
      <c r="CK985" s="149"/>
      <c r="CL985" s="144">
        <v>0</v>
      </c>
      <c r="CM985" s="145">
        <v>35</v>
      </c>
      <c r="CN985" s="145">
        <v>35</v>
      </c>
      <c r="CO985" s="134" t="s">
        <v>132</v>
      </c>
      <c r="CP985" s="136"/>
      <c r="CQ985" s="133" t="s">
        <v>132</v>
      </c>
      <c r="CR985" s="134" t="s">
        <v>132</v>
      </c>
      <c r="CS985" s="112"/>
      <c r="CT985" s="134" t="s">
        <v>132</v>
      </c>
      <c r="CU985" s="135"/>
      <c r="CV985" s="135"/>
      <c r="CW985" s="136" t="s">
        <v>132</v>
      </c>
      <c r="CX985" s="137" t="s">
        <v>132</v>
      </c>
      <c r="CY985" s="137" t="s">
        <v>132</v>
      </c>
      <c r="CZ985" s="137" t="s">
        <v>132</v>
      </c>
      <c r="DA985" s="61"/>
      <c r="DB985" s="156" t="s">
        <v>2735</v>
      </c>
      <c r="DC985" s="138" t="s">
        <v>149</v>
      </c>
      <c r="DD985" s="139" t="s">
        <v>2736</v>
      </c>
      <c r="DE985" s="947" t="s">
        <v>156</v>
      </c>
    </row>
    <row r="986" spans="1:109" ht="54">
      <c r="A986" s="49"/>
      <c r="B986" s="59">
        <f t="shared" ca="1" si="15"/>
        <v>978</v>
      </c>
      <c r="C986" s="132" t="s">
        <v>349</v>
      </c>
      <c r="D986" s="849" t="s">
        <v>7312</v>
      </c>
      <c r="E986" s="65" t="s">
        <v>7313</v>
      </c>
      <c r="F986" s="116" t="s">
        <v>132</v>
      </c>
      <c r="G986" s="117" t="s">
        <v>132</v>
      </c>
      <c r="H986" s="27">
        <v>29873</v>
      </c>
      <c r="I986" s="73" t="s">
        <v>477</v>
      </c>
      <c r="J986" s="431" t="s">
        <v>7314</v>
      </c>
      <c r="K986" s="61" t="s">
        <v>479</v>
      </c>
      <c r="L986" s="112"/>
      <c r="M986" s="118" t="s">
        <v>2727</v>
      </c>
      <c r="N986" s="65" t="s">
        <v>2334</v>
      </c>
      <c r="O986" s="67" t="s">
        <v>7315</v>
      </c>
      <c r="P986" s="431" t="s">
        <v>3852</v>
      </c>
      <c r="Q986" s="112"/>
      <c r="R986" s="151">
        <v>0</v>
      </c>
      <c r="S986" s="144">
        <v>0</v>
      </c>
      <c r="T986" s="282"/>
      <c r="U986" s="292"/>
      <c r="V986" s="282"/>
      <c r="W986" s="292"/>
      <c r="X986" s="114"/>
      <c r="Y986" s="292"/>
      <c r="Z986" s="114"/>
      <c r="AA986" s="292"/>
      <c r="AB986" s="114"/>
      <c r="AC986" s="292"/>
      <c r="AD986" s="114"/>
      <c r="AE986" s="292"/>
      <c r="AF986" s="114"/>
      <c r="AG986" s="292"/>
      <c r="AH986" s="114"/>
      <c r="AI986" s="292"/>
      <c r="AJ986" s="114"/>
      <c r="AK986" s="292"/>
      <c r="AL986" s="114"/>
      <c r="AM986" s="293"/>
      <c r="AN986" s="144">
        <v>5</v>
      </c>
      <c r="AO986" s="157">
        <v>0.49</v>
      </c>
      <c r="AP986" s="130">
        <v>0</v>
      </c>
      <c r="AQ986" s="212">
        <v>3</v>
      </c>
      <c r="AR986" s="66">
        <v>2</v>
      </c>
      <c r="AS986" s="120">
        <v>0</v>
      </c>
      <c r="AT986" s="121">
        <v>0</v>
      </c>
      <c r="AU986" s="66">
        <v>0</v>
      </c>
      <c r="AV986" s="122">
        <v>0</v>
      </c>
      <c r="AW986" s="121">
        <v>0</v>
      </c>
      <c r="AX986" s="66">
        <v>2</v>
      </c>
      <c r="AY986" s="122">
        <v>1.5</v>
      </c>
      <c r="AZ986" s="121">
        <v>0</v>
      </c>
      <c r="BA986" s="66">
        <v>0</v>
      </c>
      <c r="BB986" s="122">
        <v>0</v>
      </c>
      <c r="BC986" s="121">
        <v>0</v>
      </c>
      <c r="BD986" s="66">
        <v>0</v>
      </c>
      <c r="BE986" s="122">
        <v>0</v>
      </c>
      <c r="BF986" s="113">
        <v>0</v>
      </c>
      <c r="BG986" s="66">
        <v>0</v>
      </c>
      <c r="BH986" s="66">
        <v>0</v>
      </c>
      <c r="BI986" s="151">
        <v>5</v>
      </c>
      <c r="BJ986" s="158">
        <v>6</v>
      </c>
      <c r="BK986" s="154">
        <v>0</v>
      </c>
      <c r="BL986" s="144">
        <v>0</v>
      </c>
      <c r="BM986" s="135">
        <v>0</v>
      </c>
      <c r="BN986" s="145">
        <v>0</v>
      </c>
      <c r="BO986" s="135">
        <v>0</v>
      </c>
      <c r="BP986" s="135">
        <v>0</v>
      </c>
      <c r="BQ986" s="135">
        <v>0</v>
      </c>
      <c r="BR986" s="145">
        <v>0</v>
      </c>
      <c r="BS986" s="135">
        <v>0</v>
      </c>
      <c r="BT986" s="158">
        <v>0</v>
      </c>
      <c r="BU986" s="149">
        <v>0</v>
      </c>
      <c r="BV986" s="144">
        <v>0</v>
      </c>
      <c r="BW986" s="145">
        <v>0</v>
      </c>
      <c r="BX986" s="158">
        <v>0</v>
      </c>
      <c r="BY986" s="147" t="s">
        <v>132</v>
      </c>
      <c r="BZ986" s="144">
        <v>0</v>
      </c>
      <c r="CA986" s="145">
        <v>0</v>
      </c>
      <c r="CB986" s="145">
        <v>0</v>
      </c>
      <c r="CC986" s="145">
        <v>0</v>
      </c>
      <c r="CD986" s="144">
        <v>0</v>
      </c>
      <c r="CE986" s="145">
        <v>0</v>
      </c>
      <c r="CF986" s="145">
        <v>0</v>
      </c>
      <c r="CG986" s="145">
        <v>0</v>
      </c>
      <c r="CH986" s="134" t="s">
        <v>132</v>
      </c>
      <c r="CI986" s="145"/>
      <c r="CJ986" s="158"/>
      <c r="CK986" s="149"/>
      <c r="CL986" s="144">
        <v>0</v>
      </c>
      <c r="CM986" s="145">
        <v>0</v>
      </c>
      <c r="CN986" s="145">
        <v>0</v>
      </c>
      <c r="CO986" s="134" t="s">
        <v>132</v>
      </c>
      <c r="CP986" s="136"/>
      <c r="CQ986" s="133" t="s">
        <v>132</v>
      </c>
      <c r="CR986" s="134" t="s">
        <v>127</v>
      </c>
      <c r="CS986" s="112" t="s">
        <v>7316</v>
      </c>
      <c r="CT986" s="134" t="s">
        <v>132</v>
      </c>
      <c r="CU986" s="135"/>
      <c r="CV986" s="135"/>
      <c r="CW986" s="136" t="s">
        <v>132</v>
      </c>
      <c r="CX986" s="137" t="s">
        <v>132</v>
      </c>
      <c r="CY986" s="137" t="s">
        <v>132</v>
      </c>
      <c r="CZ986" s="137" t="s">
        <v>127</v>
      </c>
      <c r="DA986" s="61" t="s">
        <v>4077</v>
      </c>
      <c r="DB986" s="156" t="s">
        <v>2744</v>
      </c>
      <c r="DC986" s="138" t="s">
        <v>149</v>
      </c>
      <c r="DD986" s="139" t="s">
        <v>2735</v>
      </c>
      <c r="DE986" s="947" t="s">
        <v>144</v>
      </c>
    </row>
    <row r="987" spans="1:109" ht="27">
      <c r="A987" s="49"/>
      <c r="B987" s="59">
        <f t="shared" ca="1" si="15"/>
        <v>979</v>
      </c>
      <c r="C987" s="132" t="s">
        <v>349</v>
      </c>
      <c r="D987" s="852" t="s">
        <v>7317</v>
      </c>
      <c r="E987" s="65" t="s">
        <v>7318</v>
      </c>
      <c r="F987" s="116" t="s">
        <v>132</v>
      </c>
      <c r="G987" s="117" t="s">
        <v>132</v>
      </c>
      <c r="H987" s="27">
        <v>26319</v>
      </c>
      <c r="I987" s="73" t="s">
        <v>477</v>
      </c>
      <c r="J987" s="67" t="s">
        <v>7319</v>
      </c>
      <c r="K987" s="61" t="s">
        <v>479</v>
      </c>
      <c r="L987" s="112"/>
      <c r="M987" s="118" t="s">
        <v>2727</v>
      </c>
      <c r="N987" s="65" t="s">
        <v>2300</v>
      </c>
      <c r="O987" s="67" t="s">
        <v>7320</v>
      </c>
      <c r="P987" s="61" t="s">
        <v>3056</v>
      </c>
      <c r="Q987" s="112" t="s">
        <v>7321</v>
      </c>
      <c r="R987" s="151">
        <v>0</v>
      </c>
      <c r="S987" s="144">
        <v>0</v>
      </c>
      <c r="T987" s="282"/>
      <c r="U987" s="292"/>
      <c r="V987" s="282"/>
      <c r="W987" s="292"/>
      <c r="X987" s="114"/>
      <c r="Y987" s="292"/>
      <c r="Z987" s="114"/>
      <c r="AA987" s="292"/>
      <c r="AB987" s="114"/>
      <c r="AC987" s="292"/>
      <c r="AD987" s="114"/>
      <c r="AE987" s="292"/>
      <c r="AF987" s="114"/>
      <c r="AG987" s="292"/>
      <c r="AH987" s="114"/>
      <c r="AI987" s="292"/>
      <c r="AJ987" s="114"/>
      <c r="AK987" s="292"/>
      <c r="AL987" s="114"/>
      <c r="AM987" s="293"/>
      <c r="AN987" s="144">
        <v>2</v>
      </c>
      <c r="AO987" s="157">
        <v>0.2</v>
      </c>
      <c r="AP987" s="130">
        <v>1</v>
      </c>
      <c r="AQ987" s="212">
        <v>0</v>
      </c>
      <c r="AR987" s="66">
        <v>0</v>
      </c>
      <c r="AS987" s="120">
        <v>0</v>
      </c>
      <c r="AT987" s="121">
        <v>0</v>
      </c>
      <c r="AU987" s="66">
        <v>0</v>
      </c>
      <c r="AV987" s="122">
        <v>0</v>
      </c>
      <c r="AW987" s="121">
        <v>0</v>
      </c>
      <c r="AX987" s="66">
        <v>7</v>
      </c>
      <c r="AY987" s="122">
        <v>1.2</v>
      </c>
      <c r="AZ987" s="121">
        <v>0</v>
      </c>
      <c r="BA987" s="66">
        <v>0</v>
      </c>
      <c r="BB987" s="122">
        <v>0</v>
      </c>
      <c r="BC987" s="121">
        <v>0</v>
      </c>
      <c r="BD987" s="66">
        <v>0</v>
      </c>
      <c r="BE987" s="122">
        <v>0</v>
      </c>
      <c r="BF987" s="113">
        <v>0</v>
      </c>
      <c r="BG987" s="66">
        <v>3</v>
      </c>
      <c r="BH987" s="66">
        <v>0.3</v>
      </c>
      <c r="BI987" s="151">
        <v>2</v>
      </c>
      <c r="BJ987" s="158">
        <v>15</v>
      </c>
      <c r="BK987" s="154">
        <v>0</v>
      </c>
      <c r="BL987" s="144">
        <v>0</v>
      </c>
      <c r="BM987" s="135">
        <v>0</v>
      </c>
      <c r="BN987" s="145">
        <v>0</v>
      </c>
      <c r="BO987" s="135">
        <v>0</v>
      </c>
      <c r="BP987" s="135">
        <v>0</v>
      </c>
      <c r="BQ987" s="135">
        <v>0</v>
      </c>
      <c r="BR987" s="145">
        <v>0</v>
      </c>
      <c r="BS987" s="135">
        <v>0</v>
      </c>
      <c r="BT987" s="158">
        <v>0</v>
      </c>
      <c r="BU987" s="149">
        <v>0</v>
      </c>
      <c r="BV987" s="144">
        <v>0</v>
      </c>
      <c r="BW987" s="145">
        <v>37</v>
      </c>
      <c r="BX987" s="158">
        <v>23</v>
      </c>
      <c r="BY987" s="147" t="s">
        <v>132</v>
      </c>
      <c r="BZ987" s="144">
        <v>0</v>
      </c>
      <c r="CA987" s="145">
        <v>27</v>
      </c>
      <c r="CB987" s="145">
        <v>27</v>
      </c>
      <c r="CC987" s="145">
        <v>27</v>
      </c>
      <c r="CD987" s="144">
        <v>0</v>
      </c>
      <c r="CE987" s="145">
        <v>0</v>
      </c>
      <c r="CF987" s="145">
        <v>0</v>
      </c>
      <c r="CG987" s="145">
        <v>0</v>
      </c>
      <c r="CH987" s="134" t="s">
        <v>132</v>
      </c>
      <c r="CI987" s="145"/>
      <c r="CJ987" s="158"/>
      <c r="CK987" s="149"/>
      <c r="CL987" s="144">
        <v>0</v>
      </c>
      <c r="CM987" s="145">
        <v>85</v>
      </c>
      <c r="CN987" s="145">
        <v>1</v>
      </c>
      <c r="CO987" s="134" t="s">
        <v>127</v>
      </c>
      <c r="CP987" s="136" t="s">
        <v>127</v>
      </c>
      <c r="CQ987" s="133" t="s">
        <v>127</v>
      </c>
      <c r="CR987" s="134" t="s">
        <v>127</v>
      </c>
      <c r="CS987" s="112" t="s">
        <v>7322</v>
      </c>
      <c r="CT987" s="134" t="s">
        <v>132</v>
      </c>
      <c r="CU987" s="135"/>
      <c r="CV987" s="135"/>
      <c r="CW987" s="136" t="s">
        <v>132</v>
      </c>
      <c r="CX987" s="137" t="s">
        <v>132</v>
      </c>
      <c r="CY987" s="137" t="s">
        <v>132</v>
      </c>
      <c r="CZ987" s="137" t="s">
        <v>127</v>
      </c>
      <c r="DA987" s="61" t="s">
        <v>4169</v>
      </c>
      <c r="DB987" s="156" t="s">
        <v>3015</v>
      </c>
      <c r="DC987" s="138" t="s">
        <v>143</v>
      </c>
      <c r="DD987" s="139" t="s">
        <v>2735</v>
      </c>
      <c r="DE987" s="947" t="s">
        <v>7323</v>
      </c>
    </row>
    <row r="988" spans="1:109">
      <c r="A988" s="49"/>
      <c r="B988" s="59">
        <f t="shared" ca="1" si="15"/>
        <v>980</v>
      </c>
      <c r="C988" s="132" t="s">
        <v>353</v>
      </c>
      <c r="D988" s="150" t="s">
        <v>7324</v>
      </c>
      <c r="E988" s="65" t="s">
        <v>7325</v>
      </c>
      <c r="F988" s="116" t="s">
        <v>132</v>
      </c>
      <c r="G988" s="117" t="s">
        <v>132</v>
      </c>
      <c r="H988" s="27">
        <v>43313</v>
      </c>
      <c r="I988" s="73" t="s">
        <v>528</v>
      </c>
      <c r="J988" s="67" t="s">
        <v>7326</v>
      </c>
      <c r="K988" s="61" t="s">
        <v>528</v>
      </c>
      <c r="L988" s="112" t="s">
        <v>7327</v>
      </c>
      <c r="M988" s="118" t="s">
        <v>132</v>
      </c>
      <c r="N988" s="65" t="s">
        <v>2381</v>
      </c>
      <c r="O988" s="67" t="s">
        <v>7328</v>
      </c>
      <c r="P988" s="245" t="s">
        <v>3632</v>
      </c>
      <c r="Q988" s="112"/>
      <c r="R988" s="417">
        <v>0</v>
      </c>
      <c r="S988" s="436">
        <v>1</v>
      </c>
      <c r="T988" s="282" t="s">
        <v>944</v>
      </c>
      <c r="U988" s="478">
        <v>43</v>
      </c>
      <c r="V988" s="815"/>
      <c r="W988" s="479"/>
      <c r="X988" s="119"/>
      <c r="Y988" s="479"/>
      <c r="Z988" s="119"/>
      <c r="AA988" s="479"/>
      <c r="AB988" s="119"/>
      <c r="AC988" s="479"/>
      <c r="AD988" s="119"/>
      <c r="AE988" s="479"/>
      <c r="AF988" s="119"/>
      <c r="AG988" s="479"/>
      <c r="AH988" s="119"/>
      <c r="AI988" s="479"/>
      <c r="AJ988" s="119"/>
      <c r="AK988" s="479"/>
      <c r="AL988" s="119"/>
      <c r="AM988" s="479"/>
      <c r="AN988" s="480">
        <v>1</v>
      </c>
      <c r="AO988" s="481">
        <v>0.4</v>
      </c>
      <c r="AP988" s="30">
        <v>0</v>
      </c>
      <c r="AQ988" s="56">
        <v>0</v>
      </c>
      <c r="AR988" s="31">
        <v>0</v>
      </c>
      <c r="AS988" s="53">
        <v>0</v>
      </c>
      <c r="AT988" s="28">
        <v>0</v>
      </c>
      <c r="AU988" s="31">
        <v>0</v>
      </c>
      <c r="AV988" s="131">
        <v>0</v>
      </c>
      <c r="AW988" s="28">
        <v>1</v>
      </c>
      <c r="AX988" s="31">
        <v>0</v>
      </c>
      <c r="AY988" s="131">
        <v>0</v>
      </c>
      <c r="AZ988" s="28">
        <v>0</v>
      </c>
      <c r="BA988" s="31">
        <v>0</v>
      </c>
      <c r="BB988" s="131">
        <v>0</v>
      </c>
      <c r="BC988" s="28">
        <v>2</v>
      </c>
      <c r="BD988" s="31">
        <v>0</v>
      </c>
      <c r="BE988" s="131">
        <v>0</v>
      </c>
      <c r="BF988" s="29">
        <v>1</v>
      </c>
      <c r="BG988" s="31">
        <v>0</v>
      </c>
      <c r="BH988" s="31">
        <v>0</v>
      </c>
      <c r="BI988" s="452">
        <v>5</v>
      </c>
      <c r="BJ988" s="482">
        <v>10</v>
      </c>
      <c r="BK988" s="452">
        <v>0</v>
      </c>
      <c r="BL988" s="480">
        <v>0</v>
      </c>
      <c r="BM988" s="454">
        <v>0</v>
      </c>
      <c r="BN988" s="453">
        <v>0</v>
      </c>
      <c r="BO988" s="454">
        <v>0</v>
      </c>
      <c r="BP988" s="454">
        <v>0</v>
      </c>
      <c r="BQ988" s="454">
        <v>0</v>
      </c>
      <c r="BR988" s="453">
        <v>0</v>
      </c>
      <c r="BS988" s="454">
        <v>0</v>
      </c>
      <c r="BT988" s="453">
        <v>0</v>
      </c>
      <c r="BU988" s="454">
        <v>0</v>
      </c>
      <c r="BV988" s="480">
        <v>0</v>
      </c>
      <c r="BW988" s="453">
        <v>0</v>
      </c>
      <c r="BX988" s="482">
        <v>0</v>
      </c>
      <c r="BY988" s="483" t="s">
        <v>132</v>
      </c>
      <c r="BZ988" s="480">
        <v>0</v>
      </c>
      <c r="CA988" s="453">
        <v>0</v>
      </c>
      <c r="CB988" s="453">
        <v>0</v>
      </c>
      <c r="CC988" s="453">
        <v>0</v>
      </c>
      <c r="CD988" s="480">
        <v>0</v>
      </c>
      <c r="CE988" s="453">
        <v>0</v>
      </c>
      <c r="CF988" s="453">
        <v>0</v>
      </c>
      <c r="CG988" s="453">
        <v>0</v>
      </c>
      <c r="CH988" s="484" t="s">
        <v>132</v>
      </c>
      <c r="CI988" s="453"/>
      <c r="CJ988" s="482"/>
      <c r="CK988" s="438"/>
      <c r="CL988" s="480">
        <v>0</v>
      </c>
      <c r="CM988" s="453">
        <v>0</v>
      </c>
      <c r="CN988" s="453">
        <v>0</v>
      </c>
      <c r="CO988" s="484" t="s">
        <v>127</v>
      </c>
      <c r="CP988" s="485" t="s">
        <v>127</v>
      </c>
      <c r="CQ988" s="286" t="s">
        <v>132</v>
      </c>
      <c r="CR988" s="125" t="s">
        <v>132</v>
      </c>
      <c r="CS988" s="126"/>
      <c r="CT988" s="125" t="s">
        <v>132</v>
      </c>
      <c r="CU988" s="148"/>
      <c r="CV988" s="148"/>
      <c r="CW988" s="285" t="s">
        <v>132</v>
      </c>
      <c r="CX988" s="287" t="s">
        <v>132</v>
      </c>
      <c r="CY988" s="287" t="s">
        <v>132</v>
      </c>
      <c r="CZ988" s="287" t="s">
        <v>132</v>
      </c>
      <c r="DA988" s="70"/>
      <c r="DB988" s="486" t="s">
        <v>2744</v>
      </c>
      <c r="DC988" s="75" t="s">
        <v>149</v>
      </c>
      <c r="DD988" s="128" t="s">
        <v>2735</v>
      </c>
      <c r="DE988" s="949" t="s">
        <v>210</v>
      </c>
    </row>
    <row r="989" spans="1:109">
      <c r="A989" s="49"/>
      <c r="B989" s="59">
        <f t="shared" ca="1" si="15"/>
        <v>981</v>
      </c>
      <c r="C989" s="132" t="s">
        <v>353</v>
      </c>
      <c r="D989" s="150" t="s">
        <v>7329</v>
      </c>
      <c r="E989" s="65" t="s">
        <v>7330</v>
      </c>
      <c r="F989" s="116" t="s">
        <v>132</v>
      </c>
      <c r="G989" s="117" t="s">
        <v>132</v>
      </c>
      <c r="H989" s="27">
        <v>37438</v>
      </c>
      <c r="I989" s="220" t="s">
        <v>528</v>
      </c>
      <c r="J989" s="431" t="s">
        <v>7331</v>
      </c>
      <c r="K989" s="245" t="s">
        <v>479</v>
      </c>
      <c r="L989" s="232"/>
      <c r="M989" s="432" t="s">
        <v>132</v>
      </c>
      <c r="N989" s="191" t="s">
        <v>7332</v>
      </c>
      <c r="O989" s="431" t="s">
        <v>7333</v>
      </c>
      <c r="P989" s="245" t="s">
        <v>3632</v>
      </c>
      <c r="Q989" s="232"/>
      <c r="R989" s="417">
        <v>0</v>
      </c>
      <c r="S989" s="436">
        <v>1</v>
      </c>
      <c r="T989" s="434" t="s">
        <v>2887</v>
      </c>
      <c r="U989" s="677">
        <v>42</v>
      </c>
      <c r="V989" s="434"/>
      <c r="W989" s="677"/>
      <c r="X989" s="458"/>
      <c r="Y989" s="677"/>
      <c r="Z989" s="458"/>
      <c r="AA989" s="677"/>
      <c r="AB989" s="458"/>
      <c r="AC989" s="677"/>
      <c r="AD989" s="458"/>
      <c r="AE989" s="677"/>
      <c r="AF989" s="458"/>
      <c r="AG989" s="677"/>
      <c r="AH989" s="458"/>
      <c r="AI989" s="677"/>
      <c r="AJ989" s="458"/>
      <c r="AK989" s="677"/>
      <c r="AL989" s="458"/>
      <c r="AM989" s="677"/>
      <c r="AN989" s="436">
        <v>0</v>
      </c>
      <c r="AO989" s="437">
        <v>0</v>
      </c>
      <c r="AP989" s="223">
        <v>0</v>
      </c>
      <c r="AQ989" s="523">
        <v>0</v>
      </c>
      <c r="AR989" s="461">
        <v>0</v>
      </c>
      <c r="AS989" s="193">
        <v>0</v>
      </c>
      <c r="AT989" s="460">
        <v>0</v>
      </c>
      <c r="AU989" s="461">
        <v>0</v>
      </c>
      <c r="AV989" s="192">
        <v>0</v>
      </c>
      <c r="AW989" s="460">
        <v>1</v>
      </c>
      <c r="AX989" s="461">
        <v>0</v>
      </c>
      <c r="AY989" s="192">
        <v>0</v>
      </c>
      <c r="AZ989" s="460">
        <v>0</v>
      </c>
      <c r="BA989" s="461">
        <v>0</v>
      </c>
      <c r="BB989" s="192">
        <v>0</v>
      </c>
      <c r="BC989" s="460">
        <v>0</v>
      </c>
      <c r="BD989" s="461">
        <v>0</v>
      </c>
      <c r="BE989" s="192">
        <v>0</v>
      </c>
      <c r="BF989" s="462">
        <v>2</v>
      </c>
      <c r="BG989" s="461">
        <v>0</v>
      </c>
      <c r="BH989" s="461">
        <v>0</v>
      </c>
      <c r="BI989" s="417">
        <v>6</v>
      </c>
      <c r="BJ989" s="418">
        <v>18</v>
      </c>
      <c r="BK989" s="452">
        <v>0</v>
      </c>
      <c r="BL989" s="436">
        <v>0</v>
      </c>
      <c r="BM989" s="439">
        <v>0</v>
      </c>
      <c r="BN989" s="440">
        <v>0</v>
      </c>
      <c r="BO989" s="439">
        <v>0</v>
      </c>
      <c r="BP989" s="439">
        <v>0</v>
      </c>
      <c r="BQ989" s="439">
        <v>0</v>
      </c>
      <c r="BR989" s="440">
        <v>0</v>
      </c>
      <c r="BS989" s="439">
        <v>0</v>
      </c>
      <c r="BT989" s="418">
        <v>0</v>
      </c>
      <c r="BU989" s="441">
        <v>0</v>
      </c>
      <c r="BV989" s="436">
        <v>0</v>
      </c>
      <c r="BW989" s="440">
        <v>1</v>
      </c>
      <c r="BX989" s="418">
        <v>1</v>
      </c>
      <c r="BY989" s="442" t="s">
        <v>132</v>
      </c>
      <c r="BZ989" s="436">
        <v>0</v>
      </c>
      <c r="CA989" s="440">
        <v>2</v>
      </c>
      <c r="CB989" s="440">
        <v>2</v>
      </c>
      <c r="CC989" s="440">
        <v>2</v>
      </c>
      <c r="CD989" s="436">
        <v>0</v>
      </c>
      <c r="CE989" s="440">
        <v>0</v>
      </c>
      <c r="CF989" s="440">
        <v>0</v>
      </c>
      <c r="CG989" s="440">
        <v>0</v>
      </c>
      <c r="CH989" s="443" t="s">
        <v>132</v>
      </c>
      <c r="CI989" s="453"/>
      <c r="CJ989" s="418"/>
      <c r="CK989" s="441"/>
      <c r="CL989" s="436">
        <v>0</v>
      </c>
      <c r="CM989" s="440">
        <v>0</v>
      </c>
      <c r="CN989" s="440">
        <v>0</v>
      </c>
      <c r="CO989" s="443" t="s">
        <v>132</v>
      </c>
      <c r="CP989" s="444"/>
      <c r="CQ989" s="445" t="s">
        <v>132</v>
      </c>
      <c r="CR989" s="443" t="s">
        <v>132</v>
      </c>
      <c r="CS989" s="232"/>
      <c r="CT989" s="443" t="s">
        <v>132</v>
      </c>
      <c r="CU989" s="439"/>
      <c r="CV989" s="439"/>
      <c r="CW989" s="444" t="s">
        <v>132</v>
      </c>
      <c r="CX989" s="446" t="s">
        <v>132</v>
      </c>
      <c r="CY989" s="446" t="s">
        <v>132</v>
      </c>
      <c r="CZ989" s="446" t="s">
        <v>132</v>
      </c>
      <c r="DA989" s="245"/>
      <c r="DB989" s="448" t="s">
        <v>2744</v>
      </c>
      <c r="DC989" s="447" t="s">
        <v>149</v>
      </c>
      <c r="DD989" s="449" t="s">
        <v>2735</v>
      </c>
      <c r="DE989" s="949" t="s">
        <v>160</v>
      </c>
    </row>
    <row r="990" spans="1:109">
      <c r="A990" s="49"/>
      <c r="B990" s="59">
        <f t="shared" ca="1" si="15"/>
        <v>982</v>
      </c>
      <c r="C990" s="115" t="s">
        <v>2366</v>
      </c>
      <c r="D990" s="150" t="s">
        <v>7334</v>
      </c>
      <c r="E990" s="65" t="s">
        <v>7335</v>
      </c>
      <c r="F990" s="116" t="s">
        <v>132</v>
      </c>
      <c r="G990" s="117" t="s">
        <v>132</v>
      </c>
      <c r="H990" s="27">
        <v>36526</v>
      </c>
      <c r="I990" s="65" t="s">
        <v>528</v>
      </c>
      <c r="J990" s="67" t="s">
        <v>7336</v>
      </c>
      <c r="K990" s="61" t="s">
        <v>479</v>
      </c>
      <c r="L990" s="112"/>
      <c r="M990" s="118" t="s">
        <v>132</v>
      </c>
      <c r="N990" s="65" t="s">
        <v>1590</v>
      </c>
      <c r="O990" s="67" t="s">
        <v>7337</v>
      </c>
      <c r="P990" s="245" t="s">
        <v>3632</v>
      </c>
      <c r="Q990" s="112"/>
      <c r="R990" s="417">
        <v>4</v>
      </c>
      <c r="S990" s="436">
        <v>1</v>
      </c>
      <c r="T990" s="282" t="s">
        <v>944</v>
      </c>
      <c r="U990" s="469">
        <v>16</v>
      </c>
      <c r="V990" s="815"/>
      <c r="W990" s="469"/>
      <c r="X990" s="119"/>
      <c r="Y990" s="469"/>
      <c r="Z990" s="119"/>
      <c r="AA990" s="469"/>
      <c r="AB990" s="119"/>
      <c r="AC990" s="469"/>
      <c r="AD990" s="119"/>
      <c r="AE990" s="469"/>
      <c r="AF990" s="119"/>
      <c r="AG990" s="469"/>
      <c r="AH990" s="119"/>
      <c r="AI990" s="469"/>
      <c r="AJ990" s="119"/>
      <c r="AK990" s="469"/>
      <c r="AL990" s="119"/>
      <c r="AM990" s="469"/>
      <c r="AN990" s="480">
        <v>0</v>
      </c>
      <c r="AO990" s="438">
        <v>0</v>
      </c>
      <c r="AP990" s="30">
        <v>0</v>
      </c>
      <c r="AQ990" s="56">
        <v>0</v>
      </c>
      <c r="AR990" s="31">
        <v>0</v>
      </c>
      <c r="AS990" s="53">
        <v>0</v>
      </c>
      <c r="AT990" s="28">
        <v>0</v>
      </c>
      <c r="AU990" s="31">
        <v>0</v>
      </c>
      <c r="AV990" s="131">
        <v>0</v>
      </c>
      <c r="AW990" s="28">
        <v>3</v>
      </c>
      <c r="AX990" s="31">
        <v>1</v>
      </c>
      <c r="AY990" s="131">
        <v>3.6</v>
      </c>
      <c r="AZ990" s="28">
        <v>0</v>
      </c>
      <c r="BA990" s="31">
        <v>0</v>
      </c>
      <c r="BB990" s="131">
        <v>0</v>
      </c>
      <c r="BC990" s="28">
        <v>0</v>
      </c>
      <c r="BD990" s="31">
        <v>0</v>
      </c>
      <c r="BE990" s="131">
        <v>0</v>
      </c>
      <c r="BF990" s="29">
        <v>1</v>
      </c>
      <c r="BG990" s="31">
        <v>0</v>
      </c>
      <c r="BH990" s="31">
        <v>0</v>
      </c>
      <c r="BI990" s="452">
        <v>6</v>
      </c>
      <c r="BJ990" s="452">
        <v>30</v>
      </c>
      <c r="BK990" s="452">
        <v>0</v>
      </c>
      <c r="BL990" s="480">
        <v>0</v>
      </c>
      <c r="BM990" s="454">
        <v>0</v>
      </c>
      <c r="BN990" s="453">
        <v>0</v>
      </c>
      <c r="BO990" s="454">
        <v>0</v>
      </c>
      <c r="BP990" s="453">
        <v>0</v>
      </c>
      <c r="BQ990" s="454">
        <v>0</v>
      </c>
      <c r="BR990" s="453">
        <v>0</v>
      </c>
      <c r="BS990" s="454">
        <v>0</v>
      </c>
      <c r="BT990" s="464">
        <v>0</v>
      </c>
      <c r="BU990" s="438">
        <v>0</v>
      </c>
      <c r="BV990" s="480">
        <v>0</v>
      </c>
      <c r="BW990" s="453">
        <v>11</v>
      </c>
      <c r="BX990" s="453">
        <v>1</v>
      </c>
      <c r="BY990" s="483" t="s">
        <v>127</v>
      </c>
      <c r="BZ990" s="480">
        <v>0</v>
      </c>
      <c r="CA990" s="453">
        <v>0</v>
      </c>
      <c r="CB990" s="453">
        <v>0</v>
      </c>
      <c r="CC990" s="453">
        <v>0</v>
      </c>
      <c r="CD990" s="480">
        <v>0</v>
      </c>
      <c r="CE990" s="453">
        <v>0</v>
      </c>
      <c r="CF990" s="453">
        <v>0</v>
      </c>
      <c r="CG990" s="453">
        <v>0</v>
      </c>
      <c r="CH990" s="484" t="s">
        <v>127</v>
      </c>
      <c r="CI990" s="453">
        <v>0</v>
      </c>
      <c r="CJ990" s="454">
        <v>2</v>
      </c>
      <c r="CK990" s="438">
        <v>3</v>
      </c>
      <c r="CL990" s="480">
        <v>0</v>
      </c>
      <c r="CM990" s="453">
        <v>0</v>
      </c>
      <c r="CN990" s="453">
        <v>0</v>
      </c>
      <c r="CO990" s="484" t="s">
        <v>127</v>
      </c>
      <c r="CP990" s="485" t="s">
        <v>127</v>
      </c>
      <c r="CQ990" s="286" t="s">
        <v>132</v>
      </c>
      <c r="CR990" s="125" t="s">
        <v>132</v>
      </c>
      <c r="CS990" s="126"/>
      <c r="CT990" s="125" t="s">
        <v>132</v>
      </c>
      <c r="CU990" s="148"/>
      <c r="CV990" s="148"/>
      <c r="CW990" s="285" t="s">
        <v>132</v>
      </c>
      <c r="CX990" s="285" t="s">
        <v>132</v>
      </c>
      <c r="CY990" s="285" t="s">
        <v>132</v>
      </c>
      <c r="CZ990" s="285" t="s">
        <v>132</v>
      </c>
      <c r="DA990" s="70"/>
      <c r="DB990" s="486" t="s">
        <v>2744</v>
      </c>
      <c r="DC990" s="75" t="s">
        <v>149</v>
      </c>
      <c r="DD990" s="128" t="s">
        <v>2735</v>
      </c>
      <c r="DE990" s="949" t="s">
        <v>160</v>
      </c>
    </row>
    <row r="991" spans="1:109" ht="40.5">
      <c r="A991" s="49"/>
      <c r="B991" s="59">
        <f t="shared" ca="1" si="15"/>
        <v>983</v>
      </c>
      <c r="C991" s="132" t="s">
        <v>353</v>
      </c>
      <c r="D991" s="150" t="s">
        <v>7338</v>
      </c>
      <c r="E991" s="65" t="s">
        <v>7339</v>
      </c>
      <c r="F991" s="116" t="s">
        <v>132</v>
      </c>
      <c r="G991" s="117" t="s">
        <v>132</v>
      </c>
      <c r="H991" s="27">
        <v>38412</v>
      </c>
      <c r="I991" s="73" t="s">
        <v>477</v>
      </c>
      <c r="J991" s="67" t="s">
        <v>7340</v>
      </c>
      <c r="K991" s="61" t="s">
        <v>479</v>
      </c>
      <c r="L991" s="112"/>
      <c r="M991" s="118" t="s">
        <v>2727</v>
      </c>
      <c r="N991" s="65" t="s">
        <v>2426</v>
      </c>
      <c r="O991" s="67" t="s">
        <v>7341</v>
      </c>
      <c r="P991" s="245" t="s">
        <v>3632</v>
      </c>
      <c r="Q991" s="112"/>
      <c r="R991" s="417">
        <v>0</v>
      </c>
      <c r="S991" s="436">
        <v>1</v>
      </c>
      <c r="T991" s="282" t="s">
        <v>3219</v>
      </c>
      <c r="U991" s="677">
        <v>24</v>
      </c>
      <c r="V991" s="282"/>
      <c r="W991" s="114"/>
      <c r="X991" s="114"/>
      <c r="Y991" s="114"/>
      <c r="Z991" s="114"/>
      <c r="AA991" s="114"/>
      <c r="AB991" s="114"/>
      <c r="AC991" s="114"/>
      <c r="AD991" s="114"/>
      <c r="AE991" s="114"/>
      <c r="AF991" s="114"/>
      <c r="AG991" s="114"/>
      <c r="AH991" s="114"/>
      <c r="AI991" s="114"/>
      <c r="AJ991" s="114"/>
      <c r="AK991" s="114"/>
      <c r="AL991" s="114"/>
      <c r="AM991" s="114"/>
      <c r="AN991" s="436">
        <v>0</v>
      </c>
      <c r="AO991" s="437">
        <v>0</v>
      </c>
      <c r="AP991" s="130">
        <v>0</v>
      </c>
      <c r="AQ991" s="212">
        <v>0</v>
      </c>
      <c r="AR991" s="66">
        <v>0</v>
      </c>
      <c r="AS991" s="120">
        <v>0</v>
      </c>
      <c r="AT991" s="121">
        <v>0</v>
      </c>
      <c r="AU991" s="66">
        <v>0</v>
      </c>
      <c r="AV991" s="122">
        <v>0</v>
      </c>
      <c r="AW991" s="121">
        <v>0</v>
      </c>
      <c r="AX991" s="66">
        <v>1</v>
      </c>
      <c r="AY991" s="122">
        <v>1</v>
      </c>
      <c r="AZ991" s="121">
        <v>0</v>
      </c>
      <c r="BA991" s="66">
        <v>0</v>
      </c>
      <c r="BB991" s="122">
        <v>0</v>
      </c>
      <c r="BC991" s="121">
        <v>0</v>
      </c>
      <c r="BD991" s="66">
        <v>0</v>
      </c>
      <c r="BE991" s="122">
        <v>0</v>
      </c>
      <c r="BF991" s="113">
        <v>0</v>
      </c>
      <c r="BG991" s="66">
        <v>1</v>
      </c>
      <c r="BH991" s="66">
        <v>1</v>
      </c>
      <c r="BI991" s="417">
        <v>3</v>
      </c>
      <c r="BJ991" s="418">
        <v>15</v>
      </c>
      <c r="BK991" s="452">
        <v>0</v>
      </c>
      <c r="BL991" s="436">
        <v>0</v>
      </c>
      <c r="BM991" s="439">
        <v>0</v>
      </c>
      <c r="BN991" s="440">
        <v>0</v>
      </c>
      <c r="BO991" s="439">
        <v>0</v>
      </c>
      <c r="BP991" s="439">
        <v>0</v>
      </c>
      <c r="BQ991" s="439">
        <v>0</v>
      </c>
      <c r="BR991" s="440">
        <v>0</v>
      </c>
      <c r="BS991" s="439">
        <v>0</v>
      </c>
      <c r="BT991" s="418">
        <v>0</v>
      </c>
      <c r="BU991" s="441">
        <v>0</v>
      </c>
      <c r="BV991" s="436">
        <v>0</v>
      </c>
      <c r="BW991" s="440">
        <v>0</v>
      </c>
      <c r="BX991" s="418">
        <v>0</v>
      </c>
      <c r="BY991" s="442" t="s">
        <v>132</v>
      </c>
      <c r="BZ991" s="436">
        <v>0</v>
      </c>
      <c r="CA991" s="440">
        <v>0</v>
      </c>
      <c r="CB991" s="440">
        <v>0</v>
      </c>
      <c r="CC991" s="440">
        <v>0</v>
      </c>
      <c r="CD991" s="436">
        <v>0</v>
      </c>
      <c r="CE991" s="440">
        <v>0</v>
      </c>
      <c r="CF991" s="440">
        <v>0</v>
      </c>
      <c r="CG991" s="440">
        <v>0</v>
      </c>
      <c r="CH991" s="443" t="s">
        <v>132</v>
      </c>
      <c r="CI991" s="453"/>
      <c r="CJ991" s="418"/>
      <c r="CK991" s="441"/>
      <c r="CL991" s="436">
        <v>0</v>
      </c>
      <c r="CM991" s="440">
        <v>0</v>
      </c>
      <c r="CN991" s="440">
        <v>0</v>
      </c>
      <c r="CO991" s="443" t="s">
        <v>132</v>
      </c>
      <c r="CP991" s="444"/>
      <c r="CQ991" s="133" t="s">
        <v>132</v>
      </c>
      <c r="CR991" s="134" t="s">
        <v>132</v>
      </c>
      <c r="CS991" s="112"/>
      <c r="CT991" s="134" t="s">
        <v>132</v>
      </c>
      <c r="CU991" s="135"/>
      <c r="CV991" s="135"/>
      <c r="CW991" s="136" t="s">
        <v>132</v>
      </c>
      <c r="CX991" s="137" t="s">
        <v>132</v>
      </c>
      <c r="CY991" s="137" t="s">
        <v>132</v>
      </c>
      <c r="CZ991" s="137" t="s">
        <v>132</v>
      </c>
      <c r="DA991" s="61"/>
      <c r="DB991" s="448" t="s">
        <v>2744</v>
      </c>
      <c r="DC991" s="138" t="s">
        <v>149</v>
      </c>
      <c r="DD991" s="139" t="s">
        <v>2735</v>
      </c>
      <c r="DE991" s="949" t="s">
        <v>160</v>
      </c>
    </row>
    <row r="992" spans="1:109" ht="27">
      <c r="A992" s="49"/>
      <c r="B992" s="59">
        <f t="shared" ca="1" si="15"/>
        <v>984</v>
      </c>
      <c r="C992" s="132" t="s">
        <v>353</v>
      </c>
      <c r="D992" s="150" t="s">
        <v>7342</v>
      </c>
      <c r="E992" s="65" t="s">
        <v>7343</v>
      </c>
      <c r="F992" s="116" t="s">
        <v>132</v>
      </c>
      <c r="G992" s="117" t="s">
        <v>132</v>
      </c>
      <c r="H992" s="27">
        <v>38412</v>
      </c>
      <c r="I992" s="65" t="s">
        <v>477</v>
      </c>
      <c r="J992" s="67" t="s">
        <v>7340</v>
      </c>
      <c r="K992" s="61" t="s">
        <v>479</v>
      </c>
      <c r="L992" s="112"/>
      <c r="M992" s="118" t="s">
        <v>2727</v>
      </c>
      <c r="N992" s="65" t="s">
        <v>2426</v>
      </c>
      <c r="O992" s="67" t="s">
        <v>7344</v>
      </c>
      <c r="P992" s="245" t="s">
        <v>3632</v>
      </c>
      <c r="Q992" s="112"/>
      <c r="R992" s="417">
        <v>0</v>
      </c>
      <c r="S992" s="436">
        <v>1</v>
      </c>
      <c r="T992" s="282" t="s">
        <v>2935</v>
      </c>
      <c r="U992" s="281">
        <v>26</v>
      </c>
      <c r="V992" s="282"/>
      <c r="W992" s="114"/>
      <c r="X992" s="114"/>
      <c r="Y992" s="114"/>
      <c r="Z992" s="114"/>
      <c r="AA992" s="114"/>
      <c r="AB992" s="114"/>
      <c r="AC992" s="114"/>
      <c r="AD992" s="114"/>
      <c r="AE992" s="114"/>
      <c r="AF992" s="114"/>
      <c r="AG992" s="114"/>
      <c r="AH992" s="114"/>
      <c r="AI992" s="114"/>
      <c r="AJ992" s="114"/>
      <c r="AK992" s="114"/>
      <c r="AL992" s="114"/>
      <c r="AM992" s="114"/>
      <c r="AN992" s="436">
        <v>0</v>
      </c>
      <c r="AO992" s="471">
        <v>0</v>
      </c>
      <c r="AP992" s="130">
        <v>1</v>
      </c>
      <c r="AQ992" s="212">
        <v>0</v>
      </c>
      <c r="AR992" s="66">
        <v>0</v>
      </c>
      <c r="AS992" s="120">
        <v>0</v>
      </c>
      <c r="AT992" s="121">
        <v>0</v>
      </c>
      <c r="AU992" s="66">
        <v>0</v>
      </c>
      <c r="AV992" s="122">
        <v>0</v>
      </c>
      <c r="AW992" s="121">
        <v>0</v>
      </c>
      <c r="AX992" s="66">
        <v>4</v>
      </c>
      <c r="AY992" s="122">
        <v>4</v>
      </c>
      <c r="AZ992" s="121">
        <v>0</v>
      </c>
      <c r="BA992" s="66">
        <v>0</v>
      </c>
      <c r="BB992" s="122">
        <v>0</v>
      </c>
      <c r="BC992" s="121">
        <v>0</v>
      </c>
      <c r="BD992" s="66">
        <v>0</v>
      </c>
      <c r="BE992" s="122">
        <v>0</v>
      </c>
      <c r="BF992" s="113">
        <v>0</v>
      </c>
      <c r="BG992" s="66">
        <v>3</v>
      </c>
      <c r="BH992" s="66">
        <v>3</v>
      </c>
      <c r="BI992" s="417">
        <v>5</v>
      </c>
      <c r="BJ992" s="452">
        <v>31</v>
      </c>
      <c r="BK992" s="452">
        <v>0</v>
      </c>
      <c r="BL992" s="436">
        <v>0</v>
      </c>
      <c r="BM992" s="439">
        <v>0</v>
      </c>
      <c r="BN992" s="440">
        <v>0</v>
      </c>
      <c r="BO992" s="439">
        <v>0</v>
      </c>
      <c r="BP992" s="453">
        <v>0</v>
      </c>
      <c r="BQ992" s="439">
        <v>0</v>
      </c>
      <c r="BR992" s="440">
        <v>0</v>
      </c>
      <c r="BS992" s="439">
        <v>0</v>
      </c>
      <c r="BT992" s="464">
        <v>0</v>
      </c>
      <c r="BU992" s="441">
        <v>0</v>
      </c>
      <c r="BV992" s="436">
        <v>0</v>
      </c>
      <c r="BW992" s="440">
        <v>0</v>
      </c>
      <c r="BX992" s="453">
        <v>0</v>
      </c>
      <c r="BY992" s="442" t="s">
        <v>132</v>
      </c>
      <c r="BZ992" s="436">
        <v>0</v>
      </c>
      <c r="CA992" s="440">
        <v>0</v>
      </c>
      <c r="CB992" s="440">
        <v>0</v>
      </c>
      <c r="CC992" s="440">
        <v>0</v>
      </c>
      <c r="CD992" s="436">
        <v>0</v>
      </c>
      <c r="CE992" s="440">
        <v>0</v>
      </c>
      <c r="CF992" s="440">
        <v>0</v>
      </c>
      <c r="CG992" s="440">
        <v>0</v>
      </c>
      <c r="CH992" s="443" t="s">
        <v>132</v>
      </c>
      <c r="CI992" s="453"/>
      <c r="CJ992" s="454"/>
      <c r="CK992" s="441"/>
      <c r="CL992" s="436">
        <v>0</v>
      </c>
      <c r="CM992" s="440">
        <v>0</v>
      </c>
      <c r="CN992" s="440">
        <v>0</v>
      </c>
      <c r="CO992" s="443" t="s">
        <v>132</v>
      </c>
      <c r="CP992" s="444"/>
      <c r="CQ992" s="133" t="s">
        <v>132</v>
      </c>
      <c r="CR992" s="134" t="s">
        <v>127</v>
      </c>
      <c r="CS992" s="112" t="s">
        <v>7345</v>
      </c>
      <c r="CT992" s="134" t="s">
        <v>132</v>
      </c>
      <c r="CU992" s="135"/>
      <c r="CV992" s="135"/>
      <c r="CW992" s="136" t="s">
        <v>132</v>
      </c>
      <c r="CX992" s="137" t="s">
        <v>132</v>
      </c>
      <c r="CY992" s="137" t="s">
        <v>132</v>
      </c>
      <c r="CZ992" s="137" t="s">
        <v>132</v>
      </c>
      <c r="DA992" s="61"/>
      <c r="DB992" s="448" t="s">
        <v>2744</v>
      </c>
      <c r="DC992" s="138" t="s">
        <v>149</v>
      </c>
      <c r="DD992" s="139" t="s">
        <v>2735</v>
      </c>
      <c r="DE992" s="949" t="s">
        <v>160</v>
      </c>
    </row>
    <row r="993" spans="1:109">
      <c r="A993" s="49"/>
      <c r="B993" s="59">
        <f t="shared" ca="1" si="15"/>
        <v>985</v>
      </c>
      <c r="C993" s="132" t="s">
        <v>353</v>
      </c>
      <c r="D993" s="150" t="s">
        <v>7346</v>
      </c>
      <c r="E993" s="65" t="s">
        <v>7347</v>
      </c>
      <c r="F993" s="116" t="s">
        <v>132</v>
      </c>
      <c r="G993" s="117" t="s">
        <v>132</v>
      </c>
      <c r="H993" s="27">
        <v>39150</v>
      </c>
      <c r="I993" s="65" t="s">
        <v>477</v>
      </c>
      <c r="J993" s="67" t="s">
        <v>7340</v>
      </c>
      <c r="K993" s="61" t="s">
        <v>479</v>
      </c>
      <c r="L993" s="112"/>
      <c r="M993" s="118" t="s">
        <v>2727</v>
      </c>
      <c r="N993" s="65" t="s">
        <v>2426</v>
      </c>
      <c r="O993" s="67" t="s">
        <v>7348</v>
      </c>
      <c r="P993" s="245" t="s">
        <v>3632</v>
      </c>
      <c r="Q993" s="112"/>
      <c r="R993" s="417">
        <v>0</v>
      </c>
      <c r="S993" s="436">
        <v>0</v>
      </c>
      <c r="T993" s="282"/>
      <c r="U993" s="281"/>
      <c r="V993" s="282"/>
      <c r="W993" s="114"/>
      <c r="X993" s="114"/>
      <c r="Y993" s="114"/>
      <c r="Z993" s="114"/>
      <c r="AA993" s="114"/>
      <c r="AB993" s="114"/>
      <c r="AC993" s="114"/>
      <c r="AD993" s="114"/>
      <c r="AE993" s="114"/>
      <c r="AF993" s="114"/>
      <c r="AG993" s="114"/>
      <c r="AH993" s="114"/>
      <c r="AI993" s="114"/>
      <c r="AJ993" s="114"/>
      <c r="AK993" s="114"/>
      <c r="AL993" s="114"/>
      <c r="AM993" s="114"/>
      <c r="AN993" s="436">
        <v>0</v>
      </c>
      <c r="AO993" s="451">
        <v>0</v>
      </c>
      <c r="AP993" s="130">
        <v>0</v>
      </c>
      <c r="AQ993" s="212">
        <v>0</v>
      </c>
      <c r="AR993" s="66">
        <v>0</v>
      </c>
      <c r="AS993" s="120">
        <v>0</v>
      </c>
      <c r="AT993" s="121">
        <v>0</v>
      </c>
      <c r="AU993" s="66">
        <v>0</v>
      </c>
      <c r="AV993" s="131">
        <v>0</v>
      </c>
      <c r="AW993" s="121">
        <v>0</v>
      </c>
      <c r="AX993" s="66">
        <v>1</v>
      </c>
      <c r="AY993" s="122">
        <v>1</v>
      </c>
      <c r="AZ993" s="121">
        <v>0</v>
      </c>
      <c r="BA993" s="66">
        <v>0</v>
      </c>
      <c r="BB993" s="122">
        <v>0</v>
      </c>
      <c r="BC993" s="121">
        <v>0</v>
      </c>
      <c r="BD993" s="66">
        <v>0</v>
      </c>
      <c r="BE993" s="122">
        <v>0</v>
      </c>
      <c r="BF993" s="113">
        <v>0</v>
      </c>
      <c r="BG993" s="66">
        <v>1</v>
      </c>
      <c r="BH993" s="66">
        <v>1</v>
      </c>
      <c r="BI993" s="417">
        <v>0</v>
      </c>
      <c r="BJ993" s="452">
        <v>0</v>
      </c>
      <c r="BK993" s="452">
        <v>0</v>
      </c>
      <c r="BL993" s="436">
        <v>0</v>
      </c>
      <c r="BM993" s="439">
        <v>0</v>
      </c>
      <c r="BN993" s="440">
        <v>0</v>
      </c>
      <c r="BO993" s="439">
        <v>0</v>
      </c>
      <c r="BP993" s="453">
        <v>0</v>
      </c>
      <c r="BQ993" s="439">
        <v>0</v>
      </c>
      <c r="BR993" s="440">
        <v>0</v>
      </c>
      <c r="BS993" s="439">
        <v>0</v>
      </c>
      <c r="BT993" s="464">
        <v>0</v>
      </c>
      <c r="BU993" s="441">
        <v>0</v>
      </c>
      <c r="BV993" s="436">
        <v>0</v>
      </c>
      <c r="BW993" s="440">
        <v>0</v>
      </c>
      <c r="BX993" s="453">
        <v>0</v>
      </c>
      <c r="BY993" s="442" t="s">
        <v>132</v>
      </c>
      <c r="BZ993" s="436">
        <v>0</v>
      </c>
      <c r="CA993" s="440">
        <v>0</v>
      </c>
      <c r="CB993" s="440">
        <v>0</v>
      </c>
      <c r="CC993" s="440">
        <v>0</v>
      </c>
      <c r="CD993" s="436">
        <v>0</v>
      </c>
      <c r="CE993" s="440">
        <v>0</v>
      </c>
      <c r="CF993" s="440">
        <v>0</v>
      </c>
      <c r="CG993" s="440">
        <v>0</v>
      </c>
      <c r="CH993" s="443" t="s">
        <v>132</v>
      </c>
      <c r="CI993" s="453"/>
      <c r="CJ993" s="454"/>
      <c r="CK993" s="441"/>
      <c r="CL993" s="436">
        <v>0</v>
      </c>
      <c r="CM993" s="440">
        <v>0</v>
      </c>
      <c r="CN993" s="440">
        <v>0</v>
      </c>
      <c r="CO993" s="443" t="s">
        <v>132</v>
      </c>
      <c r="CP993" s="444"/>
      <c r="CQ993" s="133" t="s">
        <v>132</v>
      </c>
      <c r="CR993" s="134" t="s">
        <v>132</v>
      </c>
      <c r="CS993" s="112"/>
      <c r="CT993" s="134" t="s">
        <v>132</v>
      </c>
      <c r="CU993" s="135"/>
      <c r="CV993" s="135"/>
      <c r="CW993" s="136" t="s">
        <v>132</v>
      </c>
      <c r="CX993" s="137" t="s">
        <v>132</v>
      </c>
      <c r="CY993" s="137" t="s">
        <v>132</v>
      </c>
      <c r="CZ993" s="137" t="s">
        <v>132</v>
      </c>
      <c r="DA993" s="61"/>
      <c r="DB993" s="448" t="s">
        <v>2744</v>
      </c>
      <c r="DC993" s="138" t="s">
        <v>149</v>
      </c>
      <c r="DD993" s="139" t="s">
        <v>2735</v>
      </c>
      <c r="DE993" s="949" t="s">
        <v>160</v>
      </c>
    </row>
    <row r="994" spans="1:109" ht="67.5">
      <c r="A994" s="49"/>
      <c r="B994" s="59">
        <f t="shared" ca="1" si="15"/>
        <v>986</v>
      </c>
      <c r="C994" s="132" t="s">
        <v>353</v>
      </c>
      <c r="D994" s="150" t="s">
        <v>7349</v>
      </c>
      <c r="E994" s="65" t="s">
        <v>7350</v>
      </c>
      <c r="F994" s="116" t="s">
        <v>132</v>
      </c>
      <c r="G994" s="117" t="s">
        <v>132</v>
      </c>
      <c r="H994" s="27">
        <v>38433</v>
      </c>
      <c r="I994" s="73" t="s">
        <v>477</v>
      </c>
      <c r="J994" s="67" t="s">
        <v>7351</v>
      </c>
      <c r="K994" s="61" t="s">
        <v>479</v>
      </c>
      <c r="L994" s="112"/>
      <c r="M994" s="118" t="s">
        <v>132</v>
      </c>
      <c r="N994" s="65" t="s">
        <v>7352</v>
      </c>
      <c r="O994" s="67" t="s">
        <v>7353</v>
      </c>
      <c r="P994" s="61" t="s">
        <v>2831</v>
      </c>
      <c r="Q994" s="112"/>
      <c r="R994" s="417">
        <v>0</v>
      </c>
      <c r="S994" s="436">
        <v>1</v>
      </c>
      <c r="T994" s="282" t="s">
        <v>944</v>
      </c>
      <c r="U994" s="478">
        <v>8</v>
      </c>
      <c r="V994" s="815"/>
      <c r="W994" s="479"/>
      <c r="X994" s="119"/>
      <c r="Y994" s="479"/>
      <c r="Z994" s="119"/>
      <c r="AA994" s="479"/>
      <c r="AB994" s="119"/>
      <c r="AC994" s="479"/>
      <c r="AD994" s="119"/>
      <c r="AE994" s="479"/>
      <c r="AF994" s="119"/>
      <c r="AG994" s="479"/>
      <c r="AH994" s="119"/>
      <c r="AI994" s="479"/>
      <c r="AJ994" s="119"/>
      <c r="AK994" s="479"/>
      <c r="AL994" s="119"/>
      <c r="AM994" s="479"/>
      <c r="AN994" s="480">
        <v>0</v>
      </c>
      <c r="AO994" s="481">
        <v>0</v>
      </c>
      <c r="AP994" s="30">
        <v>12</v>
      </c>
      <c r="AQ994" s="56">
        <v>0</v>
      </c>
      <c r="AR994" s="31">
        <v>0</v>
      </c>
      <c r="AS994" s="53">
        <v>0</v>
      </c>
      <c r="AT994" s="28">
        <v>0</v>
      </c>
      <c r="AU994" s="31">
        <v>0</v>
      </c>
      <c r="AV994" s="131">
        <v>0</v>
      </c>
      <c r="AW994" s="28">
        <v>2</v>
      </c>
      <c r="AX994" s="31">
        <v>1</v>
      </c>
      <c r="AY994" s="131">
        <v>0.9</v>
      </c>
      <c r="AZ994" s="28">
        <v>0</v>
      </c>
      <c r="BA994" s="31">
        <v>0</v>
      </c>
      <c r="BB994" s="131">
        <v>0</v>
      </c>
      <c r="BC994" s="28">
        <v>0</v>
      </c>
      <c r="BD994" s="31">
        <v>0</v>
      </c>
      <c r="BE994" s="131">
        <v>0</v>
      </c>
      <c r="BF994" s="29">
        <v>0</v>
      </c>
      <c r="BG994" s="31">
        <v>1</v>
      </c>
      <c r="BH994" s="31">
        <v>0.9</v>
      </c>
      <c r="BI994" s="452">
        <v>4</v>
      </c>
      <c r="BJ994" s="482">
        <v>6</v>
      </c>
      <c r="BK994" s="452">
        <v>0</v>
      </c>
      <c r="BL994" s="480">
        <v>0</v>
      </c>
      <c r="BM994" s="454">
        <v>0</v>
      </c>
      <c r="BN994" s="453">
        <v>48</v>
      </c>
      <c r="BO994" s="454">
        <v>0</v>
      </c>
      <c r="BP994" s="454">
        <v>24</v>
      </c>
      <c r="BQ994" s="454">
        <v>0</v>
      </c>
      <c r="BR994" s="453">
        <v>24</v>
      </c>
      <c r="BS994" s="454">
        <v>0</v>
      </c>
      <c r="BT994" s="464">
        <v>42</v>
      </c>
      <c r="BU994" s="438">
        <v>0</v>
      </c>
      <c r="BV994" s="480">
        <v>0</v>
      </c>
      <c r="BW994" s="453">
        <v>48</v>
      </c>
      <c r="BX994" s="482">
        <v>8</v>
      </c>
      <c r="BY994" s="483" t="s">
        <v>132</v>
      </c>
      <c r="BZ994" s="480">
        <v>0</v>
      </c>
      <c r="CA994" s="453">
        <v>17</v>
      </c>
      <c r="CB994" s="453">
        <v>17</v>
      </c>
      <c r="CC994" s="453">
        <v>17</v>
      </c>
      <c r="CD994" s="480">
        <v>0</v>
      </c>
      <c r="CE994" s="453">
        <v>0</v>
      </c>
      <c r="CF994" s="453">
        <v>0</v>
      </c>
      <c r="CG994" s="453">
        <v>0</v>
      </c>
      <c r="CH994" s="484" t="s">
        <v>132</v>
      </c>
      <c r="CI994" s="453"/>
      <c r="CJ994" s="482"/>
      <c r="CK994" s="438"/>
      <c r="CL994" s="480">
        <v>0</v>
      </c>
      <c r="CM994" s="453">
        <v>0</v>
      </c>
      <c r="CN994" s="453">
        <v>0</v>
      </c>
      <c r="CO994" s="484" t="s">
        <v>132</v>
      </c>
      <c r="CP994" s="485"/>
      <c r="CQ994" s="286" t="s">
        <v>132</v>
      </c>
      <c r="CR994" s="125" t="s">
        <v>127</v>
      </c>
      <c r="CS994" s="126" t="s">
        <v>7354</v>
      </c>
      <c r="CT994" s="125" t="s">
        <v>132</v>
      </c>
      <c r="CU994" s="148"/>
      <c r="CV994" s="148"/>
      <c r="CW994" s="285" t="s">
        <v>132</v>
      </c>
      <c r="CX994" s="287" t="s">
        <v>132</v>
      </c>
      <c r="CY994" s="287" t="s">
        <v>132</v>
      </c>
      <c r="CZ994" s="287" t="s">
        <v>132</v>
      </c>
      <c r="DA994" s="70"/>
      <c r="DB994" s="486" t="s">
        <v>2744</v>
      </c>
      <c r="DC994" s="75" t="s">
        <v>149</v>
      </c>
      <c r="DD994" s="128" t="s">
        <v>2735</v>
      </c>
      <c r="DE994" s="949" t="s">
        <v>7355</v>
      </c>
    </row>
    <row r="995" spans="1:109" ht="27">
      <c r="A995" s="49"/>
      <c r="B995" s="59">
        <f t="shared" ca="1" si="15"/>
        <v>987</v>
      </c>
      <c r="C995" s="115" t="s">
        <v>353</v>
      </c>
      <c r="D995" s="150" t="s">
        <v>7356</v>
      </c>
      <c r="E995" s="65" t="s">
        <v>7357</v>
      </c>
      <c r="F995" s="116" t="s">
        <v>132</v>
      </c>
      <c r="G995" s="117" t="s">
        <v>132</v>
      </c>
      <c r="H995" s="27">
        <v>38433</v>
      </c>
      <c r="I995" s="65" t="s">
        <v>477</v>
      </c>
      <c r="J995" s="67" t="s">
        <v>7351</v>
      </c>
      <c r="K995" s="61" t="s">
        <v>479</v>
      </c>
      <c r="L995" s="112"/>
      <c r="M995" s="118" t="s">
        <v>132</v>
      </c>
      <c r="N995" s="65" t="s">
        <v>7358</v>
      </c>
      <c r="O995" s="67" t="s">
        <v>7359</v>
      </c>
      <c r="P995" s="61" t="s">
        <v>2831</v>
      </c>
      <c r="Q995" s="112"/>
      <c r="R995" s="417">
        <v>18</v>
      </c>
      <c r="S995" s="436">
        <v>1</v>
      </c>
      <c r="T995" s="282" t="s">
        <v>2731</v>
      </c>
      <c r="U995" s="469" t="s">
        <v>7360</v>
      </c>
      <c r="V995" s="815"/>
      <c r="W995" s="469"/>
      <c r="X995" s="119"/>
      <c r="Y995" s="469"/>
      <c r="Z995" s="119"/>
      <c r="AA995" s="469"/>
      <c r="AB995" s="119"/>
      <c r="AC995" s="469"/>
      <c r="AD995" s="119"/>
      <c r="AE995" s="469"/>
      <c r="AF995" s="119"/>
      <c r="AG995" s="469"/>
      <c r="AH995" s="119"/>
      <c r="AI995" s="469"/>
      <c r="AJ995" s="119"/>
      <c r="AK995" s="469"/>
      <c r="AL995" s="119"/>
      <c r="AM995" s="469"/>
      <c r="AN995" s="480">
        <v>0</v>
      </c>
      <c r="AO995" s="481">
        <v>0</v>
      </c>
      <c r="AP995" s="30">
        <v>0</v>
      </c>
      <c r="AQ995" s="56">
        <v>0</v>
      </c>
      <c r="AR995" s="31">
        <v>0</v>
      </c>
      <c r="AS995" s="53">
        <v>0</v>
      </c>
      <c r="AT995" s="28">
        <v>0</v>
      </c>
      <c r="AU995" s="31">
        <v>0</v>
      </c>
      <c r="AV995" s="131">
        <v>0</v>
      </c>
      <c r="AW995" s="28">
        <v>3</v>
      </c>
      <c r="AX995" s="31">
        <v>1</v>
      </c>
      <c r="AY995" s="131">
        <v>0.9</v>
      </c>
      <c r="AZ995" s="28">
        <v>0</v>
      </c>
      <c r="BA995" s="31">
        <v>0</v>
      </c>
      <c r="BB995" s="131">
        <v>0</v>
      </c>
      <c r="BC995" s="28">
        <v>0</v>
      </c>
      <c r="BD995" s="31">
        <v>0</v>
      </c>
      <c r="BE995" s="131">
        <v>0</v>
      </c>
      <c r="BF995" s="29">
        <v>1</v>
      </c>
      <c r="BG995" s="31">
        <v>2</v>
      </c>
      <c r="BH995" s="31">
        <v>1.8</v>
      </c>
      <c r="BI995" s="452">
        <v>6</v>
      </c>
      <c r="BJ995" s="452">
        <v>16</v>
      </c>
      <c r="BK995" s="452">
        <v>0</v>
      </c>
      <c r="BL995" s="480">
        <v>0</v>
      </c>
      <c r="BM995" s="454">
        <v>0</v>
      </c>
      <c r="BN995" s="453">
        <v>0</v>
      </c>
      <c r="BO995" s="454">
        <v>0</v>
      </c>
      <c r="BP995" s="453">
        <v>0</v>
      </c>
      <c r="BQ995" s="454">
        <v>0</v>
      </c>
      <c r="BR995" s="453">
        <v>0</v>
      </c>
      <c r="BS995" s="454">
        <v>0</v>
      </c>
      <c r="BT995" s="464">
        <v>0</v>
      </c>
      <c r="BU995" s="438">
        <v>0</v>
      </c>
      <c r="BV995" s="480">
        <v>0</v>
      </c>
      <c r="BW995" s="453">
        <v>32</v>
      </c>
      <c r="BX995" s="453">
        <v>4</v>
      </c>
      <c r="BY995" s="483" t="s">
        <v>127</v>
      </c>
      <c r="BZ995" s="480">
        <v>0</v>
      </c>
      <c r="CA995" s="453">
        <v>37</v>
      </c>
      <c r="CB995" s="453">
        <v>37</v>
      </c>
      <c r="CC995" s="453">
        <v>37</v>
      </c>
      <c r="CD995" s="480">
        <v>0</v>
      </c>
      <c r="CE995" s="453">
        <v>0</v>
      </c>
      <c r="CF995" s="453">
        <v>0</v>
      </c>
      <c r="CG995" s="453">
        <v>0</v>
      </c>
      <c r="CH995" s="484" t="s">
        <v>127</v>
      </c>
      <c r="CI995" s="453">
        <v>0</v>
      </c>
      <c r="CJ995" s="454">
        <v>0</v>
      </c>
      <c r="CK995" s="438">
        <v>0</v>
      </c>
      <c r="CL995" s="480">
        <v>0</v>
      </c>
      <c r="CM995" s="453">
        <v>0</v>
      </c>
      <c r="CN995" s="453">
        <v>0</v>
      </c>
      <c r="CO995" s="484" t="s">
        <v>127</v>
      </c>
      <c r="CP995" s="485" t="s">
        <v>127</v>
      </c>
      <c r="CQ995" s="286" t="s">
        <v>132</v>
      </c>
      <c r="CR995" s="125" t="s">
        <v>127</v>
      </c>
      <c r="CS995" s="126" t="s">
        <v>7361</v>
      </c>
      <c r="CT995" s="125" t="s">
        <v>132</v>
      </c>
      <c r="CU995" s="148"/>
      <c r="CV995" s="148"/>
      <c r="CW995" s="285" t="s">
        <v>132</v>
      </c>
      <c r="CX995" s="287" t="s">
        <v>132</v>
      </c>
      <c r="CY995" s="287" t="s">
        <v>132</v>
      </c>
      <c r="CZ995" s="287" t="s">
        <v>132</v>
      </c>
      <c r="DA995" s="70"/>
      <c r="DB995" s="486" t="s">
        <v>2744</v>
      </c>
      <c r="DC995" s="75" t="s">
        <v>149</v>
      </c>
      <c r="DD995" s="128" t="s">
        <v>2735</v>
      </c>
      <c r="DE995" s="949" t="s">
        <v>7362</v>
      </c>
    </row>
    <row r="996" spans="1:109" ht="27">
      <c r="A996" s="49"/>
      <c r="B996" s="59">
        <f t="shared" ca="1" si="15"/>
        <v>988</v>
      </c>
      <c r="C996" s="132" t="s">
        <v>353</v>
      </c>
      <c r="D996" s="150" t="s">
        <v>7363</v>
      </c>
      <c r="E996" s="65" t="s">
        <v>7364</v>
      </c>
      <c r="F996" s="116" t="s">
        <v>132</v>
      </c>
      <c r="G996" s="117" t="s">
        <v>132</v>
      </c>
      <c r="H996" s="27">
        <v>44988</v>
      </c>
      <c r="I996" s="73" t="s">
        <v>477</v>
      </c>
      <c r="J996" s="67" t="s">
        <v>7365</v>
      </c>
      <c r="K996" s="61" t="s">
        <v>528</v>
      </c>
      <c r="L996" s="112" t="s">
        <v>7366</v>
      </c>
      <c r="M996" s="118" t="s">
        <v>2727</v>
      </c>
      <c r="N996" s="65" t="s">
        <v>1941</v>
      </c>
      <c r="O996" s="67" t="s">
        <v>7367</v>
      </c>
      <c r="P996" s="61" t="s">
        <v>162</v>
      </c>
      <c r="Q996" s="112"/>
      <c r="R996" s="417">
        <v>0</v>
      </c>
      <c r="S996" s="436">
        <v>1</v>
      </c>
      <c r="T996" s="282" t="s">
        <v>944</v>
      </c>
      <c r="U996" s="478">
        <v>46</v>
      </c>
      <c r="V996" s="815"/>
      <c r="W996" s="479"/>
      <c r="X996" s="119"/>
      <c r="Y996" s="479"/>
      <c r="Z996" s="119"/>
      <c r="AA996" s="479"/>
      <c r="AB996" s="119"/>
      <c r="AC996" s="479"/>
      <c r="AD996" s="119"/>
      <c r="AE996" s="479"/>
      <c r="AF996" s="119"/>
      <c r="AG996" s="479"/>
      <c r="AH996" s="119"/>
      <c r="AI996" s="479"/>
      <c r="AJ996" s="119"/>
      <c r="AK996" s="479"/>
      <c r="AL996" s="119"/>
      <c r="AM996" s="479"/>
      <c r="AN996" s="480">
        <v>0</v>
      </c>
      <c r="AO996" s="481">
        <v>0</v>
      </c>
      <c r="AP996" s="30">
        <v>0</v>
      </c>
      <c r="AQ996" s="56">
        <v>0</v>
      </c>
      <c r="AR996" s="31">
        <v>0</v>
      </c>
      <c r="AS996" s="53">
        <v>0</v>
      </c>
      <c r="AT996" s="28">
        <v>0</v>
      </c>
      <c r="AU996" s="31">
        <v>0</v>
      </c>
      <c r="AV996" s="131">
        <v>0</v>
      </c>
      <c r="AW996" s="28">
        <v>3</v>
      </c>
      <c r="AX996" s="31">
        <v>0</v>
      </c>
      <c r="AY996" s="131">
        <v>0</v>
      </c>
      <c r="AZ996" s="28">
        <v>0</v>
      </c>
      <c r="BA996" s="31">
        <v>0</v>
      </c>
      <c r="BB996" s="131">
        <v>0</v>
      </c>
      <c r="BC996" s="28">
        <v>0</v>
      </c>
      <c r="BD996" s="31">
        <v>0</v>
      </c>
      <c r="BE996" s="131">
        <v>0</v>
      </c>
      <c r="BF996" s="29">
        <v>2</v>
      </c>
      <c r="BG996" s="31">
        <v>0</v>
      </c>
      <c r="BH996" s="31">
        <v>0</v>
      </c>
      <c r="BI996" s="452">
        <v>5</v>
      </c>
      <c r="BJ996" s="482">
        <v>23</v>
      </c>
      <c r="BK996" s="452">
        <v>0</v>
      </c>
      <c r="BL996" s="480">
        <v>0</v>
      </c>
      <c r="BM996" s="454">
        <v>0</v>
      </c>
      <c r="BN996" s="453">
        <v>0</v>
      </c>
      <c r="BO996" s="454">
        <v>0</v>
      </c>
      <c r="BP996" s="454">
        <v>0</v>
      </c>
      <c r="BQ996" s="454">
        <v>0</v>
      </c>
      <c r="BR996" s="453">
        <v>0</v>
      </c>
      <c r="BS996" s="454">
        <v>0</v>
      </c>
      <c r="BT996" s="453">
        <v>0</v>
      </c>
      <c r="BU996" s="454">
        <v>0</v>
      </c>
      <c r="BV996" s="480">
        <v>0</v>
      </c>
      <c r="BW996" s="453">
        <v>974</v>
      </c>
      <c r="BX996" s="482">
        <v>974</v>
      </c>
      <c r="BY996" s="483" t="s">
        <v>132</v>
      </c>
      <c r="BZ996" s="480">
        <v>0</v>
      </c>
      <c r="CA996" s="453">
        <v>0</v>
      </c>
      <c r="CB996" s="453">
        <v>0</v>
      </c>
      <c r="CC996" s="453">
        <v>0</v>
      </c>
      <c r="CD996" s="480">
        <v>0</v>
      </c>
      <c r="CE996" s="453">
        <v>0</v>
      </c>
      <c r="CF996" s="453">
        <v>0</v>
      </c>
      <c r="CG996" s="453">
        <v>0</v>
      </c>
      <c r="CH996" s="484" t="s">
        <v>132</v>
      </c>
      <c r="CI996" s="453"/>
      <c r="CJ996" s="482"/>
      <c r="CK996" s="438"/>
      <c r="CL996" s="480">
        <v>0</v>
      </c>
      <c r="CM996" s="453">
        <v>0</v>
      </c>
      <c r="CN996" s="453">
        <v>0</v>
      </c>
      <c r="CO996" s="484" t="s">
        <v>132</v>
      </c>
      <c r="CP996" s="485"/>
      <c r="CQ996" s="286" t="s">
        <v>132</v>
      </c>
      <c r="CR996" s="125" t="s">
        <v>127</v>
      </c>
      <c r="CS996" s="126" t="s">
        <v>7368</v>
      </c>
      <c r="CT996" s="125" t="s">
        <v>132</v>
      </c>
      <c r="CU996" s="148"/>
      <c r="CV996" s="148"/>
      <c r="CW996" s="285" t="s">
        <v>132</v>
      </c>
      <c r="CX996" s="287" t="s">
        <v>132</v>
      </c>
      <c r="CY996" s="287" t="s">
        <v>132</v>
      </c>
      <c r="CZ996" s="287" t="s">
        <v>132</v>
      </c>
      <c r="DA996" s="70"/>
      <c r="DB996" s="486" t="s">
        <v>2744</v>
      </c>
      <c r="DC996" s="75" t="s">
        <v>149</v>
      </c>
      <c r="DD996" s="128" t="s">
        <v>2735</v>
      </c>
      <c r="DE996" s="949" t="s">
        <v>160</v>
      </c>
    </row>
    <row r="997" spans="1:109" ht="27">
      <c r="A997" s="49"/>
      <c r="B997" s="59">
        <f t="shared" ca="1" si="15"/>
        <v>989</v>
      </c>
      <c r="C997" s="115" t="s">
        <v>353</v>
      </c>
      <c r="D997" s="150" t="s">
        <v>7369</v>
      </c>
      <c r="E997" s="65" t="s">
        <v>7370</v>
      </c>
      <c r="F997" s="116" t="s">
        <v>132</v>
      </c>
      <c r="G997" s="117" t="s">
        <v>132</v>
      </c>
      <c r="H997" s="27">
        <v>44988</v>
      </c>
      <c r="I997" s="65" t="s">
        <v>477</v>
      </c>
      <c r="J997" s="67" t="s">
        <v>7365</v>
      </c>
      <c r="K997" s="61" t="s">
        <v>479</v>
      </c>
      <c r="L997" s="112"/>
      <c r="M997" s="118" t="s">
        <v>2727</v>
      </c>
      <c r="N997" s="65" t="s">
        <v>1941</v>
      </c>
      <c r="O997" s="67" t="s">
        <v>7371</v>
      </c>
      <c r="P997" s="61" t="s">
        <v>162</v>
      </c>
      <c r="Q997" s="112"/>
      <c r="R997" s="417">
        <v>0</v>
      </c>
      <c r="S997" s="436">
        <v>1</v>
      </c>
      <c r="T997" s="282" t="s">
        <v>944</v>
      </c>
      <c r="U997" s="469">
        <v>17</v>
      </c>
      <c r="V997" s="815"/>
      <c r="W997" s="469"/>
      <c r="X997" s="119"/>
      <c r="Y997" s="469"/>
      <c r="Z997" s="119"/>
      <c r="AA997" s="469"/>
      <c r="AB997" s="119"/>
      <c r="AC997" s="469"/>
      <c r="AD997" s="119"/>
      <c r="AE997" s="469"/>
      <c r="AF997" s="119"/>
      <c r="AG997" s="469"/>
      <c r="AH997" s="119"/>
      <c r="AI997" s="469"/>
      <c r="AJ997" s="119"/>
      <c r="AK997" s="469"/>
      <c r="AL997" s="119"/>
      <c r="AM997" s="469"/>
      <c r="AN997" s="480">
        <v>0</v>
      </c>
      <c r="AO997" s="481">
        <v>0</v>
      </c>
      <c r="AP997" s="30">
        <v>0</v>
      </c>
      <c r="AQ997" s="56">
        <v>4</v>
      </c>
      <c r="AR997" s="31">
        <v>0</v>
      </c>
      <c r="AS997" s="53">
        <v>0</v>
      </c>
      <c r="AT997" s="28">
        <v>0</v>
      </c>
      <c r="AU997" s="31">
        <v>0</v>
      </c>
      <c r="AV997" s="131">
        <v>0</v>
      </c>
      <c r="AW997" s="28">
        <v>2</v>
      </c>
      <c r="AX997" s="31">
        <v>0</v>
      </c>
      <c r="AY997" s="131">
        <v>0</v>
      </c>
      <c r="AZ997" s="28">
        <v>0</v>
      </c>
      <c r="BA997" s="31">
        <v>0</v>
      </c>
      <c r="BB997" s="131">
        <v>0</v>
      </c>
      <c r="BC997" s="28">
        <v>0</v>
      </c>
      <c r="BD997" s="31">
        <v>0</v>
      </c>
      <c r="BE997" s="131">
        <v>0</v>
      </c>
      <c r="BF997" s="29">
        <v>1</v>
      </c>
      <c r="BG997" s="31">
        <v>0</v>
      </c>
      <c r="BH997" s="31">
        <v>0</v>
      </c>
      <c r="BI997" s="452">
        <v>4</v>
      </c>
      <c r="BJ997" s="452">
        <v>8</v>
      </c>
      <c r="BK997" s="452">
        <v>0</v>
      </c>
      <c r="BL997" s="480">
        <v>0</v>
      </c>
      <c r="BM997" s="454">
        <v>0</v>
      </c>
      <c r="BN997" s="453">
        <v>0</v>
      </c>
      <c r="BO997" s="454">
        <v>0</v>
      </c>
      <c r="BP997" s="453">
        <v>0</v>
      </c>
      <c r="BQ997" s="454">
        <v>0</v>
      </c>
      <c r="BR997" s="453">
        <v>0</v>
      </c>
      <c r="BS997" s="454">
        <v>0</v>
      </c>
      <c r="BT997" s="453">
        <v>0</v>
      </c>
      <c r="BU997" s="454">
        <v>0</v>
      </c>
      <c r="BV997" s="480">
        <v>0</v>
      </c>
      <c r="BW997" s="453">
        <v>130</v>
      </c>
      <c r="BX997" s="453">
        <v>130</v>
      </c>
      <c r="BY997" s="483" t="s">
        <v>132</v>
      </c>
      <c r="BZ997" s="480">
        <v>0</v>
      </c>
      <c r="CA997" s="453">
        <v>0</v>
      </c>
      <c r="CB997" s="453">
        <v>0</v>
      </c>
      <c r="CC997" s="453">
        <v>0</v>
      </c>
      <c r="CD997" s="480">
        <v>0</v>
      </c>
      <c r="CE997" s="453">
        <v>0</v>
      </c>
      <c r="CF997" s="453">
        <v>0</v>
      </c>
      <c r="CG997" s="453">
        <v>0</v>
      </c>
      <c r="CH997" s="484" t="s">
        <v>132</v>
      </c>
      <c r="CI997" s="453"/>
      <c r="CJ997" s="454"/>
      <c r="CK997" s="438"/>
      <c r="CL997" s="480">
        <v>0</v>
      </c>
      <c r="CM997" s="453">
        <v>0</v>
      </c>
      <c r="CN997" s="453">
        <v>0</v>
      </c>
      <c r="CO997" s="484" t="s">
        <v>132</v>
      </c>
      <c r="CP997" s="485"/>
      <c r="CQ997" s="286" t="s">
        <v>132</v>
      </c>
      <c r="CR997" s="125" t="s">
        <v>127</v>
      </c>
      <c r="CS997" s="126" t="s">
        <v>7368</v>
      </c>
      <c r="CT997" s="125" t="s">
        <v>132</v>
      </c>
      <c r="CU997" s="148"/>
      <c r="CV997" s="148"/>
      <c r="CW997" s="285" t="s">
        <v>132</v>
      </c>
      <c r="CX997" s="287" t="s">
        <v>132</v>
      </c>
      <c r="CY997" s="287" t="s">
        <v>132</v>
      </c>
      <c r="CZ997" s="287" t="s">
        <v>132</v>
      </c>
      <c r="DA997" s="70"/>
      <c r="DB997" s="486" t="s">
        <v>2744</v>
      </c>
      <c r="DC997" s="75" t="s">
        <v>149</v>
      </c>
      <c r="DD997" s="128" t="s">
        <v>2735</v>
      </c>
      <c r="DE997" s="949" t="s">
        <v>160</v>
      </c>
    </row>
    <row r="998" spans="1:109">
      <c r="A998" s="49"/>
      <c r="B998" s="59">
        <f t="shared" ca="1" si="15"/>
        <v>990</v>
      </c>
      <c r="C998" s="115" t="s">
        <v>353</v>
      </c>
      <c r="D998" s="150" t="s">
        <v>7372</v>
      </c>
      <c r="E998" s="65" t="s">
        <v>7373</v>
      </c>
      <c r="F998" s="116" t="s">
        <v>132</v>
      </c>
      <c r="G998" s="117" t="s">
        <v>132</v>
      </c>
      <c r="H998" s="27">
        <v>44988</v>
      </c>
      <c r="I998" s="65" t="s">
        <v>477</v>
      </c>
      <c r="J998" s="67" t="s">
        <v>7365</v>
      </c>
      <c r="K998" s="61" t="s">
        <v>479</v>
      </c>
      <c r="L998" s="112"/>
      <c r="M998" s="118" t="s">
        <v>2727</v>
      </c>
      <c r="N998" s="65" t="s">
        <v>1941</v>
      </c>
      <c r="O998" s="67" t="s">
        <v>7374</v>
      </c>
      <c r="P998" s="61" t="s">
        <v>6400</v>
      </c>
      <c r="Q998" s="112" t="s">
        <v>4116</v>
      </c>
      <c r="R998" s="417">
        <v>0</v>
      </c>
      <c r="S998" s="436">
        <v>0</v>
      </c>
      <c r="T998" s="908"/>
      <c r="U998" s="469"/>
      <c r="V998" s="815"/>
      <c r="W998" s="469"/>
      <c r="X998" s="119"/>
      <c r="Y998" s="469"/>
      <c r="Z998" s="119"/>
      <c r="AA998" s="469"/>
      <c r="AB998" s="119"/>
      <c r="AC998" s="469"/>
      <c r="AD998" s="119"/>
      <c r="AE998" s="469"/>
      <c r="AF998" s="119"/>
      <c r="AG998" s="469"/>
      <c r="AH998" s="119"/>
      <c r="AI998" s="469"/>
      <c r="AJ998" s="119"/>
      <c r="AK998" s="469"/>
      <c r="AL998" s="119"/>
      <c r="AM998" s="469"/>
      <c r="AN998" s="480">
        <v>1</v>
      </c>
      <c r="AO998" s="438">
        <v>0.33</v>
      </c>
      <c r="AP998" s="30">
        <v>0</v>
      </c>
      <c r="AQ998" s="56">
        <v>1</v>
      </c>
      <c r="AR998" s="31">
        <v>0</v>
      </c>
      <c r="AS998" s="53">
        <v>0</v>
      </c>
      <c r="AT998" s="28">
        <v>0</v>
      </c>
      <c r="AU998" s="31">
        <v>0</v>
      </c>
      <c r="AV998" s="131">
        <v>0</v>
      </c>
      <c r="AW998" s="28">
        <v>0</v>
      </c>
      <c r="AX998" s="31">
        <v>2</v>
      </c>
      <c r="AY998" s="131">
        <v>0.66</v>
      </c>
      <c r="AZ998" s="28">
        <v>0</v>
      </c>
      <c r="BA998" s="31">
        <v>0</v>
      </c>
      <c r="BB998" s="131">
        <v>0</v>
      </c>
      <c r="BC998" s="28">
        <v>0</v>
      </c>
      <c r="BD998" s="31">
        <v>0</v>
      </c>
      <c r="BE998" s="131">
        <v>0</v>
      </c>
      <c r="BF998" s="29">
        <v>0</v>
      </c>
      <c r="BG998" s="31">
        <v>1</v>
      </c>
      <c r="BH998" s="31">
        <v>0.33</v>
      </c>
      <c r="BI998" s="452">
        <v>1</v>
      </c>
      <c r="BJ998" s="452">
        <v>12</v>
      </c>
      <c r="BK998" s="452">
        <v>0</v>
      </c>
      <c r="BL998" s="480">
        <v>0</v>
      </c>
      <c r="BM998" s="454">
        <v>0</v>
      </c>
      <c r="BN998" s="453">
        <v>0</v>
      </c>
      <c r="BO998" s="454">
        <v>0</v>
      </c>
      <c r="BP998" s="453">
        <v>0</v>
      </c>
      <c r="BQ998" s="454">
        <v>0</v>
      </c>
      <c r="BR998" s="453">
        <v>0</v>
      </c>
      <c r="BS998" s="454">
        <v>0</v>
      </c>
      <c r="BT998" s="453">
        <v>0</v>
      </c>
      <c r="BU998" s="454">
        <v>0</v>
      </c>
      <c r="BV998" s="480">
        <v>0</v>
      </c>
      <c r="BW998" s="453">
        <v>0</v>
      </c>
      <c r="BX998" s="453">
        <v>0</v>
      </c>
      <c r="BY998" s="483" t="s">
        <v>132</v>
      </c>
      <c r="BZ998" s="480">
        <v>0</v>
      </c>
      <c r="CA998" s="453">
        <v>0</v>
      </c>
      <c r="CB998" s="453">
        <v>0</v>
      </c>
      <c r="CC998" s="453">
        <v>0</v>
      </c>
      <c r="CD998" s="480">
        <v>0</v>
      </c>
      <c r="CE998" s="453">
        <v>0</v>
      </c>
      <c r="CF998" s="453">
        <v>0</v>
      </c>
      <c r="CG998" s="453">
        <v>0</v>
      </c>
      <c r="CH998" s="484" t="s">
        <v>132</v>
      </c>
      <c r="CI998" s="453"/>
      <c r="CJ998" s="454"/>
      <c r="CK998" s="438"/>
      <c r="CL998" s="480">
        <v>0</v>
      </c>
      <c r="CM998" s="453">
        <v>0</v>
      </c>
      <c r="CN998" s="453">
        <v>0</v>
      </c>
      <c r="CO998" s="484" t="s">
        <v>132</v>
      </c>
      <c r="CP998" s="485"/>
      <c r="CQ998" s="286" t="s">
        <v>132</v>
      </c>
      <c r="CR998" s="125" t="s">
        <v>132</v>
      </c>
      <c r="CS998" s="126"/>
      <c r="CT998" s="125" t="s">
        <v>132</v>
      </c>
      <c r="CU998" s="148"/>
      <c r="CV998" s="148"/>
      <c r="CW998" s="285" t="s">
        <v>132</v>
      </c>
      <c r="CX998" s="287" t="s">
        <v>132</v>
      </c>
      <c r="CY998" s="287" t="s">
        <v>132</v>
      </c>
      <c r="CZ998" s="287" t="s">
        <v>132</v>
      </c>
      <c r="DA998" s="70"/>
      <c r="DB998" s="486" t="s">
        <v>3015</v>
      </c>
      <c r="DC998" s="75" t="s">
        <v>149</v>
      </c>
      <c r="DD998" s="128" t="s">
        <v>2735</v>
      </c>
      <c r="DE998" s="949" t="s">
        <v>160</v>
      </c>
    </row>
    <row r="999" spans="1:109">
      <c r="A999" s="49"/>
      <c r="B999" s="59">
        <f t="shared" ca="1" si="15"/>
        <v>991</v>
      </c>
      <c r="C999" s="115" t="s">
        <v>353</v>
      </c>
      <c r="D999" s="150" t="s">
        <v>7375</v>
      </c>
      <c r="E999" s="65" t="s">
        <v>7376</v>
      </c>
      <c r="F999" s="116" t="s">
        <v>132</v>
      </c>
      <c r="G999" s="117" t="s">
        <v>132</v>
      </c>
      <c r="H999" s="27">
        <v>44287</v>
      </c>
      <c r="I999" s="65" t="s">
        <v>477</v>
      </c>
      <c r="J999" s="67" t="s">
        <v>7365</v>
      </c>
      <c r="K999" s="61" t="s">
        <v>528</v>
      </c>
      <c r="L999" s="112" t="s">
        <v>7377</v>
      </c>
      <c r="M999" s="118" t="s">
        <v>2727</v>
      </c>
      <c r="N999" s="65" t="s">
        <v>1941</v>
      </c>
      <c r="O999" s="67" t="s">
        <v>7378</v>
      </c>
      <c r="P999" s="61" t="s">
        <v>2831</v>
      </c>
      <c r="Q999" s="112"/>
      <c r="R999" s="417">
        <v>0</v>
      </c>
      <c r="S999" s="436">
        <v>1</v>
      </c>
      <c r="T999" s="282" t="s">
        <v>618</v>
      </c>
      <c r="U999" s="469">
        <v>23</v>
      </c>
      <c r="V999" s="815"/>
      <c r="W999" s="469"/>
      <c r="X999" s="119"/>
      <c r="Y999" s="469"/>
      <c r="Z999" s="119"/>
      <c r="AA999" s="469"/>
      <c r="AB999" s="119"/>
      <c r="AC999" s="469"/>
      <c r="AD999" s="119"/>
      <c r="AE999" s="469"/>
      <c r="AF999" s="119"/>
      <c r="AG999" s="469"/>
      <c r="AH999" s="119"/>
      <c r="AI999" s="469"/>
      <c r="AJ999" s="119"/>
      <c r="AK999" s="469"/>
      <c r="AL999" s="119"/>
      <c r="AM999" s="469"/>
      <c r="AN999" s="480">
        <v>0</v>
      </c>
      <c r="AO999" s="438">
        <v>0</v>
      </c>
      <c r="AP999" s="30">
        <v>0</v>
      </c>
      <c r="AQ999" s="56">
        <v>0</v>
      </c>
      <c r="AR999" s="31">
        <v>0</v>
      </c>
      <c r="AS999" s="53">
        <v>0</v>
      </c>
      <c r="AT999" s="28">
        <v>0</v>
      </c>
      <c r="AU999" s="31">
        <v>0</v>
      </c>
      <c r="AV999" s="131">
        <v>0</v>
      </c>
      <c r="AW999" s="28">
        <v>1</v>
      </c>
      <c r="AX999" s="31">
        <v>0</v>
      </c>
      <c r="AY999" s="131">
        <v>0</v>
      </c>
      <c r="AZ999" s="28">
        <v>0</v>
      </c>
      <c r="BA999" s="31">
        <v>0</v>
      </c>
      <c r="BB999" s="131">
        <v>0</v>
      </c>
      <c r="BC999" s="28">
        <v>0</v>
      </c>
      <c r="BD999" s="31">
        <v>0</v>
      </c>
      <c r="BE999" s="131">
        <v>0</v>
      </c>
      <c r="BF999" s="29">
        <v>1</v>
      </c>
      <c r="BG999" s="31">
        <v>0</v>
      </c>
      <c r="BH999" s="31">
        <v>0</v>
      </c>
      <c r="BI999" s="452">
        <v>5</v>
      </c>
      <c r="BJ999" s="452">
        <v>8</v>
      </c>
      <c r="BK999" s="452">
        <v>0</v>
      </c>
      <c r="BL999" s="480">
        <v>0</v>
      </c>
      <c r="BM999" s="454">
        <v>0</v>
      </c>
      <c r="BN999" s="453">
        <v>0</v>
      </c>
      <c r="BO999" s="454">
        <v>0</v>
      </c>
      <c r="BP999" s="453">
        <v>0</v>
      </c>
      <c r="BQ999" s="454">
        <v>0</v>
      </c>
      <c r="BR999" s="453">
        <v>0</v>
      </c>
      <c r="BS999" s="454">
        <v>0</v>
      </c>
      <c r="BT999" s="453">
        <v>0</v>
      </c>
      <c r="BU999" s="454">
        <v>0</v>
      </c>
      <c r="BV999" s="480">
        <v>0</v>
      </c>
      <c r="BW999" s="453">
        <v>37</v>
      </c>
      <c r="BX999" s="453">
        <v>37</v>
      </c>
      <c r="BY999" s="483" t="s">
        <v>132</v>
      </c>
      <c r="BZ999" s="480">
        <v>0</v>
      </c>
      <c r="CA999" s="453">
        <v>36</v>
      </c>
      <c r="CB999" s="453">
        <v>36</v>
      </c>
      <c r="CC999" s="453">
        <v>36</v>
      </c>
      <c r="CD999" s="480">
        <v>0</v>
      </c>
      <c r="CE999" s="453">
        <v>0</v>
      </c>
      <c r="CF999" s="453">
        <v>0</v>
      </c>
      <c r="CG999" s="453">
        <v>0</v>
      </c>
      <c r="CH999" s="484" t="s">
        <v>132</v>
      </c>
      <c r="CI999" s="453"/>
      <c r="CJ999" s="454"/>
      <c r="CK999" s="438"/>
      <c r="CL999" s="480">
        <v>0</v>
      </c>
      <c r="CM999" s="453">
        <v>0</v>
      </c>
      <c r="CN999" s="453">
        <v>0</v>
      </c>
      <c r="CO999" s="484" t="s">
        <v>132</v>
      </c>
      <c r="CP999" s="485"/>
      <c r="CQ999" s="286" t="s">
        <v>132</v>
      </c>
      <c r="CR999" s="125" t="s">
        <v>132</v>
      </c>
      <c r="CS999" s="126"/>
      <c r="CT999" s="125" t="s">
        <v>132</v>
      </c>
      <c r="CU999" s="148"/>
      <c r="CV999" s="148"/>
      <c r="CW999" s="285" t="s">
        <v>132</v>
      </c>
      <c r="CX999" s="287" t="s">
        <v>132</v>
      </c>
      <c r="CY999" s="287" t="s">
        <v>132</v>
      </c>
      <c r="CZ999" s="287" t="s">
        <v>132</v>
      </c>
      <c r="DA999" s="70"/>
      <c r="DB999" s="486" t="s">
        <v>2744</v>
      </c>
      <c r="DC999" s="75" t="s">
        <v>149</v>
      </c>
      <c r="DD999" s="128" t="s">
        <v>2735</v>
      </c>
      <c r="DE999" s="949" t="s">
        <v>160</v>
      </c>
    </row>
    <row r="1000" spans="1:109">
      <c r="A1000" s="49"/>
      <c r="B1000" s="59">
        <f t="shared" ca="1" si="15"/>
        <v>992</v>
      </c>
      <c r="C1000" s="115" t="s">
        <v>353</v>
      </c>
      <c r="D1000" s="150" t="s">
        <v>7379</v>
      </c>
      <c r="E1000" s="65" t="s">
        <v>7380</v>
      </c>
      <c r="F1000" s="116" t="s">
        <v>132</v>
      </c>
      <c r="G1000" s="117" t="s">
        <v>132</v>
      </c>
      <c r="H1000" s="27">
        <v>44988</v>
      </c>
      <c r="I1000" s="65" t="s">
        <v>477</v>
      </c>
      <c r="J1000" s="67" t="s">
        <v>7365</v>
      </c>
      <c r="K1000" s="61" t="s">
        <v>528</v>
      </c>
      <c r="L1000" s="112" t="s">
        <v>7381</v>
      </c>
      <c r="M1000" s="118" t="s">
        <v>2727</v>
      </c>
      <c r="N1000" s="65" t="s">
        <v>1941</v>
      </c>
      <c r="O1000" s="67" t="s">
        <v>7382</v>
      </c>
      <c r="P1000" s="61" t="s">
        <v>6400</v>
      </c>
      <c r="Q1000" s="112" t="s">
        <v>7383</v>
      </c>
      <c r="R1000" s="417">
        <v>0</v>
      </c>
      <c r="S1000" s="436">
        <v>1</v>
      </c>
      <c r="T1000" s="282" t="s">
        <v>618</v>
      </c>
      <c r="U1000" s="469">
        <v>48</v>
      </c>
      <c r="V1000" s="815"/>
      <c r="W1000" s="469"/>
      <c r="X1000" s="119"/>
      <c r="Y1000" s="469"/>
      <c r="Z1000" s="119"/>
      <c r="AA1000" s="469"/>
      <c r="AB1000" s="119"/>
      <c r="AC1000" s="469"/>
      <c r="AD1000" s="119"/>
      <c r="AE1000" s="469"/>
      <c r="AF1000" s="119"/>
      <c r="AG1000" s="469"/>
      <c r="AH1000" s="119"/>
      <c r="AI1000" s="469"/>
      <c r="AJ1000" s="119"/>
      <c r="AK1000" s="469"/>
      <c r="AL1000" s="119"/>
      <c r="AM1000" s="469"/>
      <c r="AN1000" s="480">
        <v>0</v>
      </c>
      <c r="AO1000" s="438">
        <v>0</v>
      </c>
      <c r="AP1000" s="30">
        <v>0</v>
      </c>
      <c r="AQ1000" s="56">
        <v>0</v>
      </c>
      <c r="AR1000" s="31">
        <v>0</v>
      </c>
      <c r="AS1000" s="53">
        <v>0</v>
      </c>
      <c r="AT1000" s="28">
        <v>0</v>
      </c>
      <c r="AU1000" s="31">
        <v>0</v>
      </c>
      <c r="AV1000" s="131">
        <v>0</v>
      </c>
      <c r="AW1000" s="28">
        <v>1</v>
      </c>
      <c r="AX1000" s="31">
        <v>0</v>
      </c>
      <c r="AY1000" s="131">
        <v>0</v>
      </c>
      <c r="AZ1000" s="28">
        <v>0</v>
      </c>
      <c r="BA1000" s="31">
        <v>0</v>
      </c>
      <c r="BB1000" s="131">
        <v>0</v>
      </c>
      <c r="BC1000" s="28">
        <v>0</v>
      </c>
      <c r="BD1000" s="31">
        <v>0</v>
      </c>
      <c r="BE1000" s="131">
        <v>0</v>
      </c>
      <c r="BF1000" s="29">
        <v>1</v>
      </c>
      <c r="BG1000" s="31">
        <v>0</v>
      </c>
      <c r="BH1000" s="31">
        <v>0</v>
      </c>
      <c r="BI1000" s="452">
        <v>1</v>
      </c>
      <c r="BJ1000" s="452">
        <v>5</v>
      </c>
      <c r="BK1000" s="452">
        <v>0</v>
      </c>
      <c r="BL1000" s="480">
        <v>0</v>
      </c>
      <c r="BM1000" s="454">
        <v>0</v>
      </c>
      <c r="BN1000" s="453">
        <v>0</v>
      </c>
      <c r="BO1000" s="454">
        <v>0</v>
      </c>
      <c r="BP1000" s="453">
        <v>0</v>
      </c>
      <c r="BQ1000" s="454">
        <v>0</v>
      </c>
      <c r="BR1000" s="453">
        <v>0</v>
      </c>
      <c r="BS1000" s="454">
        <v>0</v>
      </c>
      <c r="BT1000" s="453">
        <v>0</v>
      </c>
      <c r="BU1000" s="454">
        <v>0</v>
      </c>
      <c r="BV1000" s="480">
        <v>0</v>
      </c>
      <c r="BW1000" s="453">
        <v>1</v>
      </c>
      <c r="BX1000" s="453">
        <v>1</v>
      </c>
      <c r="BY1000" s="483" t="s">
        <v>132</v>
      </c>
      <c r="BZ1000" s="480">
        <v>0</v>
      </c>
      <c r="CA1000" s="453">
        <v>0</v>
      </c>
      <c r="CB1000" s="453">
        <v>0</v>
      </c>
      <c r="CC1000" s="453">
        <v>0</v>
      </c>
      <c r="CD1000" s="480">
        <v>0</v>
      </c>
      <c r="CE1000" s="453">
        <v>0</v>
      </c>
      <c r="CF1000" s="453">
        <v>0</v>
      </c>
      <c r="CG1000" s="453">
        <v>0</v>
      </c>
      <c r="CH1000" s="484" t="s">
        <v>132</v>
      </c>
      <c r="CI1000" s="453"/>
      <c r="CJ1000" s="454"/>
      <c r="CK1000" s="438"/>
      <c r="CL1000" s="480">
        <v>0</v>
      </c>
      <c r="CM1000" s="453">
        <v>0</v>
      </c>
      <c r="CN1000" s="453">
        <v>0</v>
      </c>
      <c r="CO1000" s="484" t="s">
        <v>132</v>
      </c>
      <c r="CP1000" s="485"/>
      <c r="CQ1000" s="286" t="s">
        <v>132</v>
      </c>
      <c r="CR1000" s="125" t="s">
        <v>132</v>
      </c>
      <c r="CS1000" s="126"/>
      <c r="CT1000" s="125" t="s">
        <v>132</v>
      </c>
      <c r="CU1000" s="148"/>
      <c r="CV1000" s="148"/>
      <c r="CW1000" s="285" t="s">
        <v>132</v>
      </c>
      <c r="CX1000" s="287" t="s">
        <v>132</v>
      </c>
      <c r="CY1000" s="287" t="s">
        <v>132</v>
      </c>
      <c r="CZ1000" s="287" t="s">
        <v>132</v>
      </c>
      <c r="DA1000" s="70"/>
      <c r="DB1000" s="486" t="s">
        <v>3015</v>
      </c>
      <c r="DC1000" s="75" t="s">
        <v>149</v>
      </c>
      <c r="DD1000" s="128" t="s">
        <v>2735</v>
      </c>
      <c r="DE1000" s="949" t="s">
        <v>160</v>
      </c>
    </row>
    <row r="1001" spans="1:109">
      <c r="A1001" s="49"/>
      <c r="B1001" s="59">
        <f t="shared" ca="1" si="15"/>
        <v>993</v>
      </c>
      <c r="C1001" s="132" t="s">
        <v>7384</v>
      </c>
      <c r="D1001" s="150" t="s">
        <v>7385</v>
      </c>
      <c r="E1001" s="65" t="s">
        <v>7386</v>
      </c>
      <c r="F1001" s="116" t="s">
        <v>132</v>
      </c>
      <c r="G1001" s="117" t="s">
        <v>132</v>
      </c>
      <c r="H1001" s="27">
        <v>38808</v>
      </c>
      <c r="I1001" s="73" t="s">
        <v>477</v>
      </c>
      <c r="J1001" s="67" t="s">
        <v>7387</v>
      </c>
      <c r="K1001" s="61" t="s">
        <v>528</v>
      </c>
      <c r="L1001" s="112" t="s">
        <v>7388</v>
      </c>
      <c r="M1001" s="118" t="s">
        <v>132</v>
      </c>
      <c r="N1001" s="68" t="s">
        <v>2359</v>
      </c>
      <c r="O1001" s="121" t="s">
        <v>7389</v>
      </c>
      <c r="P1001" s="61" t="s">
        <v>6400</v>
      </c>
      <c r="Q1001" s="112" t="s">
        <v>7390</v>
      </c>
      <c r="R1001" s="417">
        <v>0</v>
      </c>
      <c r="S1001" s="436">
        <v>0</v>
      </c>
      <c r="T1001" s="282"/>
      <c r="U1001" s="478"/>
      <c r="V1001" s="815"/>
      <c r="W1001" s="479"/>
      <c r="X1001" s="119"/>
      <c r="Y1001" s="479"/>
      <c r="Z1001" s="119"/>
      <c r="AA1001" s="479"/>
      <c r="AB1001" s="119"/>
      <c r="AC1001" s="479"/>
      <c r="AD1001" s="119"/>
      <c r="AE1001" s="479"/>
      <c r="AF1001" s="119"/>
      <c r="AG1001" s="479"/>
      <c r="AH1001" s="119"/>
      <c r="AI1001" s="479"/>
      <c r="AJ1001" s="119"/>
      <c r="AK1001" s="479"/>
      <c r="AL1001" s="119"/>
      <c r="AM1001" s="479"/>
      <c r="AN1001" s="480">
        <v>3</v>
      </c>
      <c r="AO1001" s="481">
        <v>0.6</v>
      </c>
      <c r="AP1001" s="30">
        <v>0</v>
      </c>
      <c r="AQ1001" s="56">
        <v>0</v>
      </c>
      <c r="AR1001" s="31">
        <v>0</v>
      </c>
      <c r="AS1001" s="53">
        <v>0</v>
      </c>
      <c r="AT1001" s="28">
        <v>0</v>
      </c>
      <c r="AU1001" s="31">
        <v>0</v>
      </c>
      <c r="AV1001" s="131">
        <v>0</v>
      </c>
      <c r="AW1001" s="28">
        <v>0</v>
      </c>
      <c r="AX1001" s="31">
        <v>2</v>
      </c>
      <c r="AY1001" s="131">
        <v>1.6</v>
      </c>
      <c r="AZ1001" s="28">
        <v>0</v>
      </c>
      <c r="BA1001" s="31">
        <v>0</v>
      </c>
      <c r="BB1001" s="131">
        <v>0</v>
      </c>
      <c r="BC1001" s="28">
        <v>0</v>
      </c>
      <c r="BD1001" s="31">
        <v>1</v>
      </c>
      <c r="BE1001" s="131">
        <v>0.6</v>
      </c>
      <c r="BF1001" s="29">
        <v>0</v>
      </c>
      <c r="BG1001" s="31">
        <v>2</v>
      </c>
      <c r="BH1001" s="31">
        <v>1.2</v>
      </c>
      <c r="BI1001" s="452">
        <v>4</v>
      </c>
      <c r="BJ1001" s="482">
        <v>27</v>
      </c>
      <c r="BK1001" s="452">
        <v>0</v>
      </c>
      <c r="BL1001" s="480">
        <v>0</v>
      </c>
      <c r="BM1001" s="454">
        <v>0</v>
      </c>
      <c r="BN1001" s="453">
        <v>0</v>
      </c>
      <c r="BO1001" s="454">
        <v>0</v>
      </c>
      <c r="BP1001" s="454">
        <v>0</v>
      </c>
      <c r="BQ1001" s="454">
        <v>0</v>
      </c>
      <c r="BR1001" s="453">
        <v>0</v>
      </c>
      <c r="BS1001" s="454">
        <v>0</v>
      </c>
      <c r="BT1001" s="453">
        <v>0</v>
      </c>
      <c r="BU1001" s="454">
        <v>0</v>
      </c>
      <c r="BV1001" s="480">
        <v>0</v>
      </c>
      <c r="BW1001" s="453">
        <v>0</v>
      </c>
      <c r="BX1001" s="482">
        <v>0</v>
      </c>
      <c r="BY1001" s="483" t="s">
        <v>132</v>
      </c>
      <c r="BZ1001" s="480">
        <v>0</v>
      </c>
      <c r="CA1001" s="453">
        <v>0</v>
      </c>
      <c r="CB1001" s="453">
        <v>0</v>
      </c>
      <c r="CC1001" s="453">
        <v>0</v>
      </c>
      <c r="CD1001" s="480">
        <v>0</v>
      </c>
      <c r="CE1001" s="453">
        <v>0</v>
      </c>
      <c r="CF1001" s="453">
        <v>0</v>
      </c>
      <c r="CG1001" s="453">
        <v>0</v>
      </c>
      <c r="CH1001" s="484" t="s">
        <v>132</v>
      </c>
      <c r="CI1001" s="453"/>
      <c r="CJ1001" s="482"/>
      <c r="CK1001" s="438"/>
      <c r="CL1001" s="480">
        <v>0</v>
      </c>
      <c r="CM1001" s="453">
        <v>0</v>
      </c>
      <c r="CN1001" s="453">
        <v>0</v>
      </c>
      <c r="CO1001" s="484" t="s">
        <v>132</v>
      </c>
      <c r="CP1001" s="485"/>
      <c r="CQ1001" s="286" t="s">
        <v>132</v>
      </c>
      <c r="CR1001" s="125" t="s">
        <v>127</v>
      </c>
      <c r="CS1001" s="126" t="s">
        <v>7391</v>
      </c>
      <c r="CT1001" s="125" t="s">
        <v>127</v>
      </c>
      <c r="CU1001" s="148">
        <v>0</v>
      </c>
      <c r="CV1001" s="148">
        <v>0</v>
      </c>
      <c r="CW1001" s="285" t="s">
        <v>132</v>
      </c>
      <c r="CX1001" s="287" t="s">
        <v>132</v>
      </c>
      <c r="CY1001" s="287" t="s">
        <v>132</v>
      </c>
      <c r="CZ1001" s="287" t="s">
        <v>132</v>
      </c>
      <c r="DA1001" s="70" t="s">
        <v>2773</v>
      </c>
      <c r="DB1001" s="486" t="s">
        <v>3015</v>
      </c>
      <c r="DC1001" s="75" t="s">
        <v>143</v>
      </c>
      <c r="DD1001" s="128" t="s">
        <v>2735</v>
      </c>
      <c r="DE1001" s="949" t="s">
        <v>160</v>
      </c>
    </row>
    <row r="1002" spans="1:109">
      <c r="A1002" s="49"/>
      <c r="B1002" s="59">
        <f t="shared" ca="1" si="15"/>
        <v>994</v>
      </c>
      <c r="C1002" s="115" t="s">
        <v>2366</v>
      </c>
      <c r="D1002" s="150" t="s">
        <v>7392</v>
      </c>
      <c r="E1002" s="65" t="s">
        <v>7393</v>
      </c>
      <c r="F1002" s="116" t="s">
        <v>132</v>
      </c>
      <c r="G1002" s="117" t="s">
        <v>132</v>
      </c>
      <c r="H1002" s="27">
        <v>34274</v>
      </c>
      <c r="I1002" s="73" t="s">
        <v>528</v>
      </c>
      <c r="J1002" s="67" t="s">
        <v>7394</v>
      </c>
      <c r="K1002" s="61" t="s">
        <v>479</v>
      </c>
      <c r="L1002" s="112"/>
      <c r="M1002" s="118" t="s">
        <v>132</v>
      </c>
      <c r="N1002" s="65" t="s">
        <v>7395</v>
      </c>
      <c r="O1002" s="67" t="s">
        <v>7396</v>
      </c>
      <c r="P1002" s="61" t="s">
        <v>2743</v>
      </c>
      <c r="Q1002" s="112"/>
      <c r="R1002" s="417">
        <v>19</v>
      </c>
      <c r="S1002" s="436">
        <v>0</v>
      </c>
      <c r="T1002" s="282"/>
      <c r="U1002" s="478"/>
      <c r="V1002" s="815"/>
      <c r="W1002" s="479"/>
      <c r="X1002" s="119"/>
      <c r="Y1002" s="479"/>
      <c r="Z1002" s="119"/>
      <c r="AA1002" s="479"/>
      <c r="AB1002" s="119"/>
      <c r="AC1002" s="479"/>
      <c r="AD1002" s="119"/>
      <c r="AE1002" s="479"/>
      <c r="AF1002" s="119"/>
      <c r="AG1002" s="479"/>
      <c r="AH1002" s="119"/>
      <c r="AI1002" s="479"/>
      <c r="AJ1002" s="119"/>
      <c r="AK1002" s="479"/>
      <c r="AL1002" s="119"/>
      <c r="AM1002" s="479"/>
      <c r="AN1002" s="480">
        <v>3</v>
      </c>
      <c r="AO1002" s="481">
        <v>1</v>
      </c>
      <c r="AP1002" s="30">
        <v>0</v>
      </c>
      <c r="AQ1002" s="56">
        <v>0</v>
      </c>
      <c r="AR1002" s="31">
        <v>1</v>
      </c>
      <c r="AS1002" s="53">
        <v>0</v>
      </c>
      <c r="AT1002" s="28">
        <v>0</v>
      </c>
      <c r="AU1002" s="31">
        <v>0</v>
      </c>
      <c r="AV1002" s="131">
        <v>0</v>
      </c>
      <c r="AW1002" s="28">
        <v>1</v>
      </c>
      <c r="AX1002" s="31">
        <v>3</v>
      </c>
      <c r="AY1002" s="131">
        <v>1.1000000000000001</v>
      </c>
      <c r="AZ1002" s="28">
        <v>0</v>
      </c>
      <c r="BA1002" s="31">
        <v>0</v>
      </c>
      <c r="BB1002" s="131">
        <v>0</v>
      </c>
      <c r="BC1002" s="28">
        <v>0</v>
      </c>
      <c r="BD1002" s="31">
        <v>2</v>
      </c>
      <c r="BE1002" s="131">
        <v>0.2</v>
      </c>
      <c r="BF1002" s="29">
        <v>1</v>
      </c>
      <c r="BG1002" s="31">
        <v>1</v>
      </c>
      <c r="BH1002" s="31">
        <v>0.7</v>
      </c>
      <c r="BI1002" s="452">
        <v>4</v>
      </c>
      <c r="BJ1002" s="482">
        <v>15</v>
      </c>
      <c r="BK1002" s="452">
        <v>0</v>
      </c>
      <c r="BL1002" s="480">
        <v>0</v>
      </c>
      <c r="BM1002" s="454">
        <v>0</v>
      </c>
      <c r="BN1002" s="453">
        <v>0</v>
      </c>
      <c r="BO1002" s="454">
        <v>0</v>
      </c>
      <c r="BP1002" s="454">
        <v>0</v>
      </c>
      <c r="BQ1002" s="454">
        <v>0</v>
      </c>
      <c r="BR1002" s="453">
        <v>0</v>
      </c>
      <c r="BS1002" s="454">
        <v>0</v>
      </c>
      <c r="BT1002" s="453">
        <v>0</v>
      </c>
      <c r="BU1002" s="454">
        <v>0</v>
      </c>
      <c r="BV1002" s="480">
        <v>0</v>
      </c>
      <c r="BW1002" s="453">
        <v>0</v>
      </c>
      <c r="BX1002" s="482">
        <v>0</v>
      </c>
      <c r="BY1002" s="483" t="s">
        <v>132</v>
      </c>
      <c r="BZ1002" s="480">
        <v>0</v>
      </c>
      <c r="CA1002" s="453">
        <v>0</v>
      </c>
      <c r="CB1002" s="453">
        <v>0</v>
      </c>
      <c r="CC1002" s="453">
        <v>0</v>
      </c>
      <c r="CD1002" s="480">
        <v>0</v>
      </c>
      <c r="CE1002" s="453">
        <v>0</v>
      </c>
      <c r="CF1002" s="453">
        <v>0</v>
      </c>
      <c r="CG1002" s="453">
        <v>0</v>
      </c>
      <c r="CH1002" s="484" t="s">
        <v>127</v>
      </c>
      <c r="CI1002" s="453">
        <v>0</v>
      </c>
      <c r="CJ1002" s="482">
        <v>0</v>
      </c>
      <c r="CK1002" s="438">
        <v>12</v>
      </c>
      <c r="CL1002" s="480">
        <v>0</v>
      </c>
      <c r="CM1002" s="453">
        <v>0</v>
      </c>
      <c r="CN1002" s="453">
        <v>0</v>
      </c>
      <c r="CO1002" s="484" t="s">
        <v>132</v>
      </c>
      <c r="CP1002" s="485"/>
      <c r="CQ1002" s="286" t="s">
        <v>132</v>
      </c>
      <c r="CR1002" s="125" t="s">
        <v>132</v>
      </c>
      <c r="CS1002" s="126"/>
      <c r="CT1002" s="125" t="s">
        <v>132</v>
      </c>
      <c r="CU1002" s="148"/>
      <c r="CV1002" s="148"/>
      <c r="CW1002" s="285" t="s">
        <v>132</v>
      </c>
      <c r="CX1002" s="287" t="s">
        <v>132</v>
      </c>
      <c r="CY1002" s="287" t="s">
        <v>132</v>
      </c>
      <c r="CZ1002" s="287" t="s">
        <v>132</v>
      </c>
      <c r="DA1002" s="70"/>
      <c r="DB1002" s="486" t="s">
        <v>2744</v>
      </c>
      <c r="DC1002" s="75" t="s">
        <v>137</v>
      </c>
      <c r="DD1002" s="128" t="s">
        <v>2735</v>
      </c>
      <c r="DE1002" s="949" t="s">
        <v>4026</v>
      </c>
    </row>
    <row r="1003" spans="1:109" ht="27">
      <c r="A1003" s="49"/>
      <c r="B1003" s="59">
        <f t="shared" ca="1" si="15"/>
        <v>995</v>
      </c>
      <c r="C1003" s="115" t="s">
        <v>2366</v>
      </c>
      <c r="D1003" s="150" t="s">
        <v>7397</v>
      </c>
      <c r="E1003" s="65" t="s">
        <v>7398</v>
      </c>
      <c r="F1003" s="116" t="s">
        <v>127</v>
      </c>
      <c r="G1003" s="117" t="s">
        <v>132</v>
      </c>
      <c r="H1003" s="27">
        <v>29281</v>
      </c>
      <c r="I1003" s="73" t="s">
        <v>528</v>
      </c>
      <c r="J1003" s="67" t="s">
        <v>7399</v>
      </c>
      <c r="K1003" s="61" t="s">
        <v>479</v>
      </c>
      <c r="L1003" s="112"/>
      <c r="M1003" s="118" t="s">
        <v>132</v>
      </c>
      <c r="N1003" s="65" t="s">
        <v>7400</v>
      </c>
      <c r="O1003" s="67" t="s">
        <v>7401</v>
      </c>
      <c r="P1003" s="61" t="s">
        <v>2743</v>
      </c>
      <c r="Q1003" s="112"/>
      <c r="R1003" s="417">
        <v>0</v>
      </c>
      <c r="S1003" s="436">
        <v>1</v>
      </c>
      <c r="T1003" s="282" t="s">
        <v>944</v>
      </c>
      <c r="U1003" s="478">
        <v>26</v>
      </c>
      <c r="V1003" s="815"/>
      <c r="W1003" s="479"/>
      <c r="X1003" s="119"/>
      <c r="Y1003" s="479"/>
      <c r="Z1003" s="119"/>
      <c r="AA1003" s="479"/>
      <c r="AB1003" s="119"/>
      <c r="AC1003" s="479"/>
      <c r="AD1003" s="119"/>
      <c r="AE1003" s="479"/>
      <c r="AF1003" s="119"/>
      <c r="AG1003" s="479"/>
      <c r="AH1003" s="119"/>
      <c r="AI1003" s="479"/>
      <c r="AJ1003" s="119"/>
      <c r="AK1003" s="479"/>
      <c r="AL1003" s="119"/>
      <c r="AM1003" s="479"/>
      <c r="AN1003" s="480">
        <v>1</v>
      </c>
      <c r="AO1003" s="481">
        <v>0.25</v>
      </c>
      <c r="AP1003" s="30">
        <v>0</v>
      </c>
      <c r="AQ1003" s="56">
        <v>0</v>
      </c>
      <c r="AR1003" s="31">
        <v>0</v>
      </c>
      <c r="AS1003" s="53">
        <v>0</v>
      </c>
      <c r="AT1003" s="28">
        <v>1</v>
      </c>
      <c r="AU1003" s="31">
        <v>0</v>
      </c>
      <c r="AV1003" s="131">
        <v>0</v>
      </c>
      <c r="AW1003" s="28">
        <v>3</v>
      </c>
      <c r="AX1003" s="31">
        <v>0</v>
      </c>
      <c r="AY1003" s="131">
        <v>0</v>
      </c>
      <c r="AZ1003" s="28">
        <v>0</v>
      </c>
      <c r="BA1003" s="31">
        <v>0</v>
      </c>
      <c r="BB1003" s="131">
        <v>0</v>
      </c>
      <c r="BC1003" s="28">
        <v>1</v>
      </c>
      <c r="BD1003" s="31">
        <v>0</v>
      </c>
      <c r="BE1003" s="131">
        <v>0</v>
      </c>
      <c r="BF1003" s="29">
        <v>2</v>
      </c>
      <c r="BG1003" s="31">
        <v>0</v>
      </c>
      <c r="BH1003" s="31">
        <v>0</v>
      </c>
      <c r="BI1003" s="452">
        <v>5</v>
      </c>
      <c r="BJ1003" s="482">
        <v>40</v>
      </c>
      <c r="BK1003" s="452">
        <v>15</v>
      </c>
      <c r="BL1003" s="480">
        <v>0</v>
      </c>
      <c r="BM1003" s="454">
        <v>0</v>
      </c>
      <c r="BN1003" s="453">
        <v>0</v>
      </c>
      <c r="BO1003" s="454">
        <v>0</v>
      </c>
      <c r="BP1003" s="454">
        <v>0</v>
      </c>
      <c r="BQ1003" s="454">
        <v>0</v>
      </c>
      <c r="BR1003" s="453">
        <v>0</v>
      </c>
      <c r="BS1003" s="454">
        <v>0</v>
      </c>
      <c r="BT1003" s="453">
        <v>0</v>
      </c>
      <c r="BU1003" s="454">
        <v>0</v>
      </c>
      <c r="BV1003" s="480">
        <v>0</v>
      </c>
      <c r="BW1003" s="453">
        <v>0</v>
      </c>
      <c r="BX1003" s="482">
        <v>0</v>
      </c>
      <c r="BY1003" s="483" t="s">
        <v>132</v>
      </c>
      <c r="BZ1003" s="480">
        <v>0</v>
      </c>
      <c r="CA1003" s="453">
        <v>0</v>
      </c>
      <c r="CB1003" s="453">
        <v>0</v>
      </c>
      <c r="CC1003" s="453">
        <v>0</v>
      </c>
      <c r="CD1003" s="480">
        <v>0</v>
      </c>
      <c r="CE1003" s="453">
        <v>0</v>
      </c>
      <c r="CF1003" s="453">
        <v>0</v>
      </c>
      <c r="CG1003" s="453">
        <v>0</v>
      </c>
      <c r="CH1003" s="484" t="s">
        <v>127</v>
      </c>
      <c r="CI1003" s="453">
        <v>0</v>
      </c>
      <c r="CJ1003" s="482">
        <v>0</v>
      </c>
      <c r="CK1003" s="438">
        <v>0</v>
      </c>
      <c r="CL1003" s="480">
        <v>0</v>
      </c>
      <c r="CM1003" s="453">
        <v>0</v>
      </c>
      <c r="CN1003" s="453">
        <v>0</v>
      </c>
      <c r="CO1003" s="484" t="s">
        <v>127</v>
      </c>
      <c r="CP1003" s="485" t="s">
        <v>127</v>
      </c>
      <c r="CQ1003" s="286" t="s">
        <v>132</v>
      </c>
      <c r="CR1003" s="125" t="s">
        <v>132</v>
      </c>
      <c r="CS1003" s="126"/>
      <c r="CT1003" s="125" t="s">
        <v>132</v>
      </c>
      <c r="CU1003" s="148"/>
      <c r="CV1003" s="148"/>
      <c r="CW1003" s="285" t="s">
        <v>132</v>
      </c>
      <c r="CX1003" s="287" t="s">
        <v>132</v>
      </c>
      <c r="CY1003" s="287" t="s">
        <v>132</v>
      </c>
      <c r="CZ1003" s="287" t="s">
        <v>132</v>
      </c>
      <c r="DA1003" s="70"/>
      <c r="DB1003" s="486" t="s">
        <v>2744</v>
      </c>
      <c r="DC1003" s="75" t="s">
        <v>149</v>
      </c>
      <c r="DD1003" s="128" t="s">
        <v>2735</v>
      </c>
      <c r="DE1003" s="949" t="s">
        <v>7402</v>
      </c>
    </row>
    <row r="1004" spans="1:109" ht="27">
      <c r="A1004" s="49"/>
      <c r="B1004" s="59">
        <f t="shared" ca="1" si="15"/>
        <v>996</v>
      </c>
      <c r="C1004" s="115" t="s">
        <v>2366</v>
      </c>
      <c r="D1004" s="150" t="s">
        <v>7403</v>
      </c>
      <c r="E1004" s="65" t="s">
        <v>7404</v>
      </c>
      <c r="F1004" s="116" t="s">
        <v>132</v>
      </c>
      <c r="G1004" s="117" t="s">
        <v>132</v>
      </c>
      <c r="H1004" s="27">
        <v>33126</v>
      </c>
      <c r="I1004" s="65" t="s">
        <v>528</v>
      </c>
      <c r="J1004" s="67" t="s">
        <v>7405</v>
      </c>
      <c r="K1004" s="61" t="s">
        <v>479</v>
      </c>
      <c r="L1004" s="112"/>
      <c r="M1004" s="118" t="s">
        <v>132</v>
      </c>
      <c r="N1004" s="65" t="s">
        <v>2408</v>
      </c>
      <c r="O1004" s="67" t="s">
        <v>7406</v>
      </c>
      <c r="P1004" s="61" t="s">
        <v>2743</v>
      </c>
      <c r="Q1004" s="112"/>
      <c r="R1004" s="417">
        <v>0</v>
      </c>
      <c r="S1004" s="436">
        <v>1</v>
      </c>
      <c r="T1004" s="282" t="s">
        <v>7407</v>
      </c>
      <c r="U1004" s="469">
        <v>40</v>
      </c>
      <c r="V1004" s="815"/>
      <c r="W1004" s="469"/>
      <c r="X1004" s="119"/>
      <c r="Y1004" s="469"/>
      <c r="Z1004" s="119"/>
      <c r="AA1004" s="469"/>
      <c r="AB1004" s="119"/>
      <c r="AC1004" s="469"/>
      <c r="AD1004" s="119"/>
      <c r="AE1004" s="469"/>
      <c r="AF1004" s="119"/>
      <c r="AG1004" s="469"/>
      <c r="AH1004" s="119"/>
      <c r="AI1004" s="469"/>
      <c r="AJ1004" s="119"/>
      <c r="AK1004" s="469"/>
      <c r="AL1004" s="119"/>
      <c r="AM1004" s="469"/>
      <c r="AN1004" s="480">
        <v>0</v>
      </c>
      <c r="AO1004" s="438">
        <v>0</v>
      </c>
      <c r="AP1004" s="30">
        <v>0</v>
      </c>
      <c r="AQ1004" s="56">
        <v>0</v>
      </c>
      <c r="AR1004" s="31">
        <v>0</v>
      </c>
      <c r="AS1004" s="53">
        <v>0</v>
      </c>
      <c r="AT1004" s="28">
        <v>0</v>
      </c>
      <c r="AU1004" s="31">
        <v>0</v>
      </c>
      <c r="AV1004" s="131">
        <v>0</v>
      </c>
      <c r="AW1004" s="28">
        <v>0</v>
      </c>
      <c r="AX1004" s="31">
        <v>0</v>
      </c>
      <c r="AY1004" s="131">
        <v>0</v>
      </c>
      <c r="AZ1004" s="28">
        <v>0</v>
      </c>
      <c r="BA1004" s="31">
        <v>0</v>
      </c>
      <c r="BB1004" s="131">
        <v>0</v>
      </c>
      <c r="BC1004" s="28">
        <v>2</v>
      </c>
      <c r="BD1004" s="31">
        <v>0</v>
      </c>
      <c r="BE1004" s="131">
        <v>0</v>
      </c>
      <c r="BF1004" s="29">
        <v>0</v>
      </c>
      <c r="BG1004" s="31">
        <v>0</v>
      </c>
      <c r="BH1004" s="31">
        <v>0</v>
      </c>
      <c r="BI1004" s="452">
        <v>5.5</v>
      </c>
      <c r="BJ1004" s="452">
        <v>20</v>
      </c>
      <c r="BK1004" s="452">
        <v>0</v>
      </c>
      <c r="BL1004" s="480">
        <v>0</v>
      </c>
      <c r="BM1004" s="454">
        <v>0</v>
      </c>
      <c r="BN1004" s="453">
        <v>0</v>
      </c>
      <c r="BO1004" s="454">
        <v>0</v>
      </c>
      <c r="BP1004" s="453">
        <v>0</v>
      </c>
      <c r="BQ1004" s="454">
        <v>0</v>
      </c>
      <c r="BR1004" s="453">
        <v>0</v>
      </c>
      <c r="BS1004" s="454">
        <v>0</v>
      </c>
      <c r="BT1004" s="453">
        <v>0</v>
      </c>
      <c r="BU1004" s="454">
        <v>0</v>
      </c>
      <c r="BV1004" s="480">
        <v>0</v>
      </c>
      <c r="BW1004" s="453">
        <v>0</v>
      </c>
      <c r="BX1004" s="453">
        <v>0</v>
      </c>
      <c r="BY1004" s="483" t="s">
        <v>132</v>
      </c>
      <c r="BZ1004" s="480">
        <v>0</v>
      </c>
      <c r="CA1004" s="453">
        <v>0</v>
      </c>
      <c r="CB1004" s="453">
        <v>0</v>
      </c>
      <c r="CC1004" s="453">
        <v>0</v>
      </c>
      <c r="CD1004" s="480">
        <v>0</v>
      </c>
      <c r="CE1004" s="453">
        <v>0</v>
      </c>
      <c r="CF1004" s="453">
        <v>0</v>
      </c>
      <c r="CG1004" s="453">
        <v>0</v>
      </c>
      <c r="CH1004" s="484" t="s">
        <v>132</v>
      </c>
      <c r="CI1004" s="453"/>
      <c r="CJ1004" s="454"/>
      <c r="CK1004" s="438"/>
      <c r="CL1004" s="480">
        <v>0</v>
      </c>
      <c r="CM1004" s="453">
        <v>0</v>
      </c>
      <c r="CN1004" s="453">
        <v>0</v>
      </c>
      <c r="CO1004" s="484" t="s">
        <v>132</v>
      </c>
      <c r="CP1004" s="485"/>
      <c r="CQ1004" s="286" t="s">
        <v>132</v>
      </c>
      <c r="CR1004" s="125" t="s">
        <v>132</v>
      </c>
      <c r="CS1004" s="126"/>
      <c r="CT1004" s="125" t="s">
        <v>132</v>
      </c>
      <c r="CU1004" s="148"/>
      <c r="CV1004" s="148"/>
      <c r="CW1004" s="285" t="s">
        <v>132</v>
      </c>
      <c r="CX1004" s="287" t="s">
        <v>132</v>
      </c>
      <c r="CY1004" s="287" t="s">
        <v>132</v>
      </c>
      <c r="CZ1004" s="287" t="s">
        <v>132</v>
      </c>
      <c r="DA1004" s="70"/>
      <c r="DB1004" s="486" t="s">
        <v>2744</v>
      </c>
      <c r="DC1004" s="75" t="s">
        <v>149</v>
      </c>
      <c r="DD1004" s="128" t="s">
        <v>2736</v>
      </c>
      <c r="DE1004" s="949" t="s">
        <v>144</v>
      </c>
    </row>
    <row r="1005" spans="1:109" ht="67.5">
      <c r="A1005" s="49"/>
      <c r="B1005" s="59">
        <f t="shared" ca="1" si="15"/>
        <v>997</v>
      </c>
      <c r="C1005" s="132" t="s">
        <v>2366</v>
      </c>
      <c r="D1005" s="150" t="s">
        <v>7408</v>
      </c>
      <c r="E1005" s="65" t="s">
        <v>7409</v>
      </c>
      <c r="F1005" s="116" t="s">
        <v>132</v>
      </c>
      <c r="G1005" s="117" t="s">
        <v>132</v>
      </c>
      <c r="H1005" s="27">
        <v>38292</v>
      </c>
      <c r="I1005" s="73" t="s">
        <v>528</v>
      </c>
      <c r="J1005" s="67" t="s">
        <v>2407</v>
      </c>
      <c r="K1005" s="61" t="s">
        <v>479</v>
      </c>
      <c r="L1005" s="112"/>
      <c r="M1005" s="118" t="s">
        <v>132</v>
      </c>
      <c r="N1005" s="65" t="s">
        <v>2408</v>
      </c>
      <c r="O1005" s="67" t="s">
        <v>7410</v>
      </c>
      <c r="P1005" s="61" t="s">
        <v>2743</v>
      </c>
      <c r="Q1005" s="112"/>
      <c r="R1005" s="417">
        <v>0</v>
      </c>
      <c r="S1005" s="436">
        <v>1</v>
      </c>
      <c r="T1005" s="282" t="s">
        <v>944</v>
      </c>
      <c r="U1005" s="478">
        <v>23</v>
      </c>
      <c r="V1005" s="815"/>
      <c r="W1005" s="479"/>
      <c r="X1005" s="119"/>
      <c r="Y1005" s="479"/>
      <c r="Z1005" s="119"/>
      <c r="AA1005" s="479"/>
      <c r="AB1005" s="119"/>
      <c r="AC1005" s="479"/>
      <c r="AD1005" s="119"/>
      <c r="AE1005" s="479"/>
      <c r="AF1005" s="119"/>
      <c r="AG1005" s="479"/>
      <c r="AH1005" s="119"/>
      <c r="AI1005" s="479"/>
      <c r="AJ1005" s="119"/>
      <c r="AK1005" s="479"/>
      <c r="AL1005" s="119"/>
      <c r="AM1005" s="479"/>
      <c r="AN1005" s="480">
        <v>2</v>
      </c>
      <c r="AO1005" s="481">
        <v>0.2</v>
      </c>
      <c r="AP1005" s="30">
        <v>0</v>
      </c>
      <c r="AQ1005" s="56">
        <v>2</v>
      </c>
      <c r="AR1005" s="31">
        <v>0</v>
      </c>
      <c r="AS1005" s="53">
        <v>0</v>
      </c>
      <c r="AT1005" s="28">
        <v>0</v>
      </c>
      <c r="AU1005" s="31">
        <v>0</v>
      </c>
      <c r="AV1005" s="131">
        <v>0</v>
      </c>
      <c r="AW1005" s="28">
        <v>3</v>
      </c>
      <c r="AX1005" s="31">
        <v>0</v>
      </c>
      <c r="AY1005" s="131">
        <v>0</v>
      </c>
      <c r="AZ1005" s="28">
        <v>0</v>
      </c>
      <c r="BA1005" s="31">
        <v>0</v>
      </c>
      <c r="BB1005" s="131">
        <v>0</v>
      </c>
      <c r="BC1005" s="28">
        <v>0</v>
      </c>
      <c r="BD1005" s="31">
        <v>0</v>
      </c>
      <c r="BE1005" s="131">
        <v>0</v>
      </c>
      <c r="BF1005" s="29">
        <v>3</v>
      </c>
      <c r="BG1005" s="31">
        <v>0</v>
      </c>
      <c r="BH1005" s="31">
        <v>0</v>
      </c>
      <c r="BI1005" s="417">
        <v>6</v>
      </c>
      <c r="BJ1005" s="418">
        <v>15</v>
      </c>
      <c r="BK1005" s="452">
        <v>0</v>
      </c>
      <c r="BL1005" s="480">
        <v>0</v>
      </c>
      <c r="BM1005" s="454">
        <v>0</v>
      </c>
      <c r="BN1005" s="453">
        <v>0</v>
      </c>
      <c r="BO1005" s="454">
        <v>0</v>
      </c>
      <c r="BP1005" s="454">
        <v>0</v>
      </c>
      <c r="BQ1005" s="454">
        <v>0</v>
      </c>
      <c r="BR1005" s="453">
        <v>0</v>
      </c>
      <c r="BS1005" s="454">
        <v>0</v>
      </c>
      <c r="BT1005" s="453">
        <v>0</v>
      </c>
      <c r="BU1005" s="454">
        <v>0</v>
      </c>
      <c r="BV1005" s="480">
        <v>1</v>
      </c>
      <c r="BW1005" s="453">
        <v>38</v>
      </c>
      <c r="BX1005" s="482">
        <v>38</v>
      </c>
      <c r="BY1005" s="483" t="s">
        <v>132</v>
      </c>
      <c r="BZ1005" s="480">
        <v>0</v>
      </c>
      <c r="CA1005" s="453">
        <v>0</v>
      </c>
      <c r="CB1005" s="453">
        <v>0</v>
      </c>
      <c r="CC1005" s="453">
        <v>0</v>
      </c>
      <c r="CD1005" s="480">
        <v>0</v>
      </c>
      <c r="CE1005" s="453">
        <v>0</v>
      </c>
      <c r="CF1005" s="453">
        <v>0</v>
      </c>
      <c r="CG1005" s="453">
        <v>0</v>
      </c>
      <c r="CH1005" s="484" t="s">
        <v>127</v>
      </c>
      <c r="CI1005" s="453">
        <v>0</v>
      </c>
      <c r="CJ1005" s="482">
        <v>0</v>
      </c>
      <c r="CK1005" s="438">
        <v>0</v>
      </c>
      <c r="CL1005" s="480">
        <v>0</v>
      </c>
      <c r="CM1005" s="453">
        <v>0</v>
      </c>
      <c r="CN1005" s="453">
        <v>0</v>
      </c>
      <c r="CO1005" s="484" t="s">
        <v>127</v>
      </c>
      <c r="CP1005" s="485" t="s">
        <v>127</v>
      </c>
      <c r="CQ1005" s="286" t="s">
        <v>127</v>
      </c>
      <c r="CR1005" s="125" t="s">
        <v>127</v>
      </c>
      <c r="CS1005" s="126" t="s">
        <v>7411</v>
      </c>
      <c r="CT1005" s="125" t="s">
        <v>132</v>
      </c>
      <c r="CU1005" s="148"/>
      <c r="CV1005" s="148"/>
      <c r="CW1005" s="285" t="s">
        <v>127</v>
      </c>
      <c r="CX1005" s="287" t="s">
        <v>132</v>
      </c>
      <c r="CY1005" s="287" t="s">
        <v>132</v>
      </c>
      <c r="CZ1005" s="287" t="s">
        <v>132</v>
      </c>
      <c r="DA1005" s="70" t="s">
        <v>2773</v>
      </c>
      <c r="DB1005" s="486" t="s">
        <v>2744</v>
      </c>
      <c r="DC1005" s="75" t="s">
        <v>149</v>
      </c>
      <c r="DD1005" s="128" t="s">
        <v>2735</v>
      </c>
      <c r="DE1005" s="949" t="s">
        <v>7412</v>
      </c>
    </row>
    <row r="1006" spans="1:109" ht="27">
      <c r="A1006" s="49"/>
      <c r="B1006" s="59">
        <f t="shared" ca="1" si="15"/>
        <v>998</v>
      </c>
      <c r="C1006" s="132" t="s">
        <v>353</v>
      </c>
      <c r="D1006" s="150" t="s">
        <v>7413</v>
      </c>
      <c r="E1006" s="65" t="s">
        <v>7414</v>
      </c>
      <c r="F1006" s="116" t="s">
        <v>132</v>
      </c>
      <c r="G1006" s="117" t="s">
        <v>132</v>
      </c>
      <c r="H1006" s="27">
        <v>43678</v>
      </c>
      <c r="I1006" s="73" t="s">
        <v>528</v>
      </c>
      <c r="J1006" s="67" t="s">
        <v>7415</v>
      </c>
      <c r="K1006" s="61" t="s">
        <v>479</v>
      </c>
      <c r="L1006" s="112"/>
      <c r="M1006" s="118" t="s">
        <v>132</v>
      </c>
      <c r="N1006" s="65" t="s">
        <v>7416</v>
      </c>
      <c r="O1006" s="67" t="s">
        <v>7417</v>
      </c>
      <c r="P1006" s="61" t="s">
        <v>2743</v>
      </c>
      <c r="Q1006" s="112"/>
      <c r="R1006" s="417">
        <v>0</v>
      </c>
      <c r="S1006" s="436">
        <v>1</v>
      </c>
      <c r="T1006" s="282" t="s">
        <v>3023</v>
      </c>
      <c r="U1006" s="478">
        <v>31</v>
      </c>
      <c r="V1006" s="815"/>
      <c r="W1006" s="479"/>
      <c r="X1006" s="119"/>
      <c r="Y1006" s="479"/>
      <c r="Z1006" s="119"/>
      <c r="AA1006" s="479"/>
      <c r="AB1006" s="119"/>
      <c r="AC1006" s="479"/>
      <c r="AD1006" s="119"/>
      <c r="AE1006" s="479"/>
      <c r="AF1006" s="119"/>
      <c r="AG1006" s="479"/>
      <c r="AH1006" s="119"/>
      <c r="AI1006" s="479"/>
      <c r="AJ1006" s="119"/>
      <c r="AK1006" s="479"/>
      <c r="AL1006" s="119"/>
      <c r="AM1006" s="479"/>
      <c r="AN1006" s="480">
        <v>0</v>
      </c>
      <c r="AO1006" s="481">
        <v>0</v>
      </c>
      <c r="AP1006" s="30">
        <v>0</v>
      </c>
      <c r="AQ1006" s="56">
        <v>0</v>
      </c>
      <c r="AR1006" s="31">
        <v>0</v>
      </c>
      <c r="AS1006" s="53">
        <v>0</v>
      </c>
      <c r="AT1006" s="28">
        <v>0</v>
      </c>
      <c r="AU1006" s="31">
        <v>0</v>
      </c>
      <c r="AV1006" s="131">
        <v>0</v>
      </c>
      <c r="AW1006" s="28">
        <v>1</v>
      </c>
      <c r="AX1006" s="31">
        <v>1</v>
      </c>
      <c r="AY1006" s="131">
        <v>2</v>
      </c>
      <c r="AZ1006" s="28">
        <v>0</v>
      </c>
      <c r="BA1006" s="31">
        <v>0</v>
      </c>
      <c r="BB1006" s="131">
        <v>0</v>
      </c>
      <c r="BC1006" s="28">
        <v>0</v>
      </c>
      <c r="BD1006" s="31">
        <v>1</v>
      </c>
      <c r="BE1006" s="131">
        <v>0.6</v>
      </c>
      <c r="BF1006" s="29">
        <v>1</v>
      </c>
      <c r="BG1006" s="31">
        <v>1</v>
      </c>
      <c r="BH1006" s="31">
        <v>1</v>
      </c>
      <c r="BI1006" s="452">
        <v>4.5</v>
      </c>
      <c r="BJ1006" s="482">
        <v>13</v>
      </c>
      <c r="BK1006" s="452">
        <v>0</v>
      </c>
      <c r="BL1006" s="480">
        <v>0</v>
      </c>
      <c r="BM1006" s="454">
        <v>0</v>
      </c>
      <c r="BN1006" s="453">
        <v>0</v>
      </c>
      <c r="BO1006" s="454">
        <v>0</v>
      </c>
      <c r="BP1006" s="454">
        <v>0</v>
      </c>
      <c r="BQ1006" s="454">
        <v>0</v>
      </c>
      <c r="BR1006" s="453">
        <v>0</v>
      </c>
      <c r="BS1006" s="454">
        <v>0</v>
      </c>
      <c r="BT1006" s="453">
        <v>0</v>
      </c>
      <c r="BU1006" s="454">
        <v>0</v>
      </c>
      <c r="BV1006" s="480">
        <v>0</v>
      </c>
      <c r="BW1006" s="453">
        <v>0</v>
      </c>
      <c r="BX1006" s="482">
        <v>0</v>
      </c>
      <c r="BY1006" s="483" t="s">
        <v>132</v>
      </c>
      <c r="BZ1006" s="480">
        <v>0</v>
      </c>
      <c r="CA1006" s="453">
        <v>0</v>
      </c>
      <c r="CB1006" s="453">
        <v>0</v>
      </c>
      <c r="CC1006" s="453">
        <v>0</v>
      </c>
      <c r="CD1006" s="480">
        <v>0</v>
      </c>
      <c r="CE1006" s="453">
        <v>0</v>
      </c>
      <c r="CF1006" s="453">
        <v>0</v>
      </c>
      <c r="CG1006" s="453">
        <v>0</v>
      </c>
      <c r="CH1006" s="484" t="s">
        <v>132</v>
      </c>
      <c r="CI1006" s="453"/>
      <c r="CJ1006" s="482"/>
      <c r="CK1006" s="438"/>
      <c r="CL1006" s="480">
        <v>0</v>
      </c>
      <c r="CM1006" s="453">
        <v>0</v>
      </c>
      <c r="CN1006" s="453">
        <v>0</v>
      </c>
      <c r="CO1006" s="484" t="s">
        <v>127</v>
      </c>
      <c r="CP1006" s="485" t="s">
        <v>127</v>
      </c>
      <c r="CQ1006" s="286" t="s">
        <v>132</v>
      </c>
      <c r="CR1006" s="125" t="s">
        <v>132</v>
      </c>
      <c r="CS1006" s="126"/>
      <c r="CT1006" s="125" t="s">
        <v>132</v>
      </c>
      <c r="CU1006" s="148"/>
      <c r="CV1006" s="148"/>
      <c r="CW1006" s="285" t="s">
        <v>132</v>
      </c>
      <c r="CX1006" s="285" t="s">
        <v>132</v>
      </c>
      <c r="CY1006" s="285" t="s">
        <v>132</v>
      </c>
      <c r="CZ1006" s="285" t="s">
        <v>132</v>
      </c>
      <c r="DA1006" s="70"/>
      <c r="DB1006" s="486" t="s">
        <v>2744</v>
      </c>
      <c r="DC1006" s="75" t="s">
        <v>149</v>
      </c>
      <c r="DD1006" s="128" t="s">
        <v>2736</v>
      </c>
      <c r="DE1006" s="949" t="s">
        <v>4066</v>
      </c>
    </row>
    <row r="1007" spans="1:109" ht="27">
      <c r="A1007" s="49"/>
      <c r="B1007" s="59">
        <f t="shared" ca="1" si="15"/>
        <v>999</v>
      </c>
      <c r="C1007" s="115" t="s">
        <v>2366</v>
      </c>
      <c r="D1007" s="150" t="s">
        <v>7418</v>
      </c>
      <c r="E1007" s="65" t="s">
        <v>7419</v>
      </c>
      <c r="F1007" s="116" t="s">
        <v>132</v>
      </c>
      <c r="G1007" s="117" t="s">
        <v>132</v>
      </c>
      <c r="H1007" s="27">
        <v>35582</v>
      </c>
      <c r="I1007" s="73" t="s">
        <v>528</v>
      </c>
      <c r="J1007" s="67" t="s">
        <v>7420</v>
      </c>
      <c r="K1007" s="61" t="s">
        <v>528</v>
      </c>
      <c r="L1007" s="112" t="s">
        <v>7420</v>
      </c>
      <c r="M1007" s="118" t="s">
        <v>132</v>
      </c>
      <c r="N1007" s="65" t="s">
        <v>2381</v>
      </c>
      <c r="O1007" s="67" t="s">
        <v>7421</v>
      </c>
      <c r="P1007" s="61" t="s">
        <v>2743</v>
      </c>
      <c r="Q1007" s="112"/>
      <c r="R1007" s="417">
        <v>0</v>
      </c>
      <c r="S1007" s="436">
        <v>1</v>
      </c>
      <c r="T1007" s="282" t="s">
        <v>7422</v>
      </c>
      <c r="U1007" s="478" t="s">
        <v>7423</v>
      </c>
      <c r="V1007" s="815"/>
      <c r="W1007" s="479"/>
      <c r="X1007" s="119"/>
      <c r="Y1007" s="479"/>
      <c r="Z1007" s="119"/>
      <c r="AA1007" s="479"/>
      <c r="AB1007" s="119"/>
      <c r="AC1007" s="479"/>
      <c r="AD1007" s="119"/>
      <c r="AE1007" s="479"/>
      <c r="AF1007" s="119"/>
      <c r="AG1007" s="479"/>
      <c r="AH1007" s="119"/>
      <c r="AI1007" s="479"/>
      <c r="AJ1007" s="119"/>
      <c r="AK1007" s="479"/>
      <c r="AL1007" s="119"/>
      <c r="AM1007" s="479"/>
      <c r="AN1007" s="480">
        <v>0</v>
      </c>
      <c r="AO1007" s="481">
        <v>0</v>
      </c>
      <c r="AP1007" s="30">
        <v>0</v>
      </c>
      <c r="AQ1007" s="56">
        <v>0</v>
      </c>
      <c r="AR1007" s="31">
        <v>0</v>
      </c>
      <c r="AS1007" s="53">
        <v>0</v>
      </c>
      <c r="AT1007" s="28">
        <v>0</v>
      </c>
      <c r="AU1007" s="31">
        <v>0</v>
      </c>
      <c r="AV1007" s="131">
        <v>0</v>
      </c>
      <c r="AW1007" s="28">
        <v>1</v>
      </c>
      <c r="AX1007" s="31">
        <v>0</v>
      </c>
      <c r="AY1007" s="131">
        <v>0</v>
      </c>
      <c r="AZ1007" s="28">
        <v>0</v>
      </c>
      <c r="BA1007" s="31">
        <v>0</v>
      </c>
      <c r="BB1007" s="131">
        <v>0</v>
      </c>
      <c r="BC1007" s="28">
        <v>0</v>
      </c>
      <c r="BD1007" s="31">
        <v>0</v>
      </c>
      <c r="BE1007" s="131">
        <v>0</v>
      </c>
      <c r="BF1007" s="29">
        <v>1</v>
      </c>
      <c r="BG1007" s="31">
        <v>0</v>
      </c>
      <c r="BH1007" s="31">
        <v>0</v>
      </c>
      <c r="BI1007" s="452">
        <v>5</v>
      </c>
      <c r="BJ1007" s="482">
        <v>9</v>
      </c>
      <c r="BK1007" s="452">
        <v>0</v>
      </c>
      <c r="BL1007" s="480">
        <v>0</v>
      </c>
      <c r="BM1007" s="454">
        <v>0</v>
      </c>
      <c r="BN1007" s="453">
        <v>0</v>
      </c>
      <c r="BO1007" s="454">
        <v>0</v>
      </c>
      <c r="BP1007" s="454">
        <v>0</v>
      </c>
      <c r="BQ1007" s="454">
        <v>0</v>
      </c>
      <c r="BR1007" s="453">
        <v>0</v>
      </c>
      <c r="BS1007" s="454">
        <v>0</v>
      </c>
      <c r="BT1007" s="453">
        <v>0</v>
      </c>
      <c r="BU1007" s="454">
        <v>0</v>
      </c>
      <c r="BV1007" s="480">
        <v>2</v>
      </c>
      <c r="BW1007" s="453">
        <v>8</v>
      </c>
      <c r="BX1007" s="482">
        <v>8</v>
      </c>
      <c r="BY1007" s="483" t="s">
        <v>127</v>
      </c>
      <c r="BZ1007" s="480">
        <v>2</v>
      </c>
      <c r="CA1007" s="453">
        <v>304</v>
      </c>
      <c r="CB1007" s="453">
        <v>145</v>
      </c>
      <c r="CC1007" s="453">
        <v>111</v>
      </c>
      <c r="CD1007" s="480">
        <v>0</v>
      </c>
      <c r="CE1007" s="453">
        <v>0</v>
      </c>
      <c r="CF1007" s="453">
        <v>0</v>
      </c>
      <c r="CG1007" s="453">
        <v>0</v>
      </c>
      <c r="CH1007" s="484" t="s">
        <v>127</v>
      </c>
      <c r="CI1007" s="453">
        <v>0</v>
      </c>
      <c r="CJ1007" s="482">
        <v>0</v>
      </c>
      <c r="CK1007" s="438">
        <v>1</v>
      </c>
      <c r="CL1007" s="480">
        <v>0</v>
      </c>
      <c r="CM1007" s="453">
        <v>0</v>
      </c>
      <c r="CN1007" s="453">
        <v>0</v>
      </c>
      <c r="CO1007" s="484" t="s">
        <v>127</v>
      </c>
      <c r="CP1007" s="485" t="s">
        <v>127</v>
      </c>
      <c r="CQ1007" s="286" t="s">
        <v>132</v>
      </c>
      <c r="CR1007" s="125" t="s">
        <v>132</v>
      </c>
      <c r="CS1007" s="126"/>
      <c r="CT1007" s="125" t="s">
        <v>132</v>
      </c>
      <c r="CU1007" s="148"/>
      <c r="CV1007" s="148"/>
      <c r="CW1007" s="285" t="s">
        <v>132</v>
      </c>
      <c r="CX1007" s="287" t="s">
        <v>132</v>
      </c>
      <c r="CY1007" s="287" t="s">
        <v>132</v>
      </c>
      <c r="CZ1007" s="287" t="s">
        <v>132</v>
      </c>
      <c r="DA1007" s="70"/>
      <c r="DB1007" s="486" t="s">
        <v>2744</v>
      </c>
      <c r="DC1007" s="75" t="s">
        <v>149</v>
      </c>
      <c r="DD1007" s="128" t="s">
        <v>2736</v>
      </c>
      <c r="DE1007" s="949" t="s">
        <v>7424</v>
      </c>
    </row>
    <row r="1008" spans="1:109" ht="27">
      <c r="A1008" s="49"/>
      <c r="B1008" s="59">
        <f t="shared" ca="1" si="15"/>
        <v>1000</v>
      </c>
      <c r="C1008" s="115" t="s">
        <v>2366</v>
      </c>
      <c r="D1008" s="150" t="s">
        <v>7425</v>
      </c>
      <c r="E1008" s="65" t="s">
        <v>7426</v>
      </c>
      <c r="F1008" s="116" t="s">
        <v>132</v>
      </c>
      <c r="G1008" s="117" t="s">
        <v>132</v>
      </c>
      <c r="H1008" s="27">
        <v>42948</v>
      </c>
      <c r="I1008" s="73" t="s">
        <v>528</v>
      </c>
      <c r="J1008" s="67" t="s">
        <v>7427</v>
      </c>
      <c r="K1008" s="61" t="s">
        <v>479</v>
      </c>
      <c r="L1008" s="112"/>
      <c r="M1008" s="118" t="s">
        <v>132</v>
      </c>
      <c r="N1008" s="65" t="s">
        <v>1553</v>
      </c>
      <c r="O1008" s="67" t="s">
        <v>7428</v>
      </c>
      <c r="P1008" s="61" t="s">
        <v>3699</v>
      </c>
      <c r="Q1008" s="112" t="s">
        <v>7429</v>
      </c>
      <c r="R1008" s="417">
        <v>0</v>
      </c>
      <c r="S1008" s="436">
        <v>2</v>
      </c>
      <c r="T1008" s="282" t="s">
        <v>944</v>
      </c>
      <c r="U1008" s="478">
        <v>52</v>
      </c>
      <c r="V1008" s="815" t="s">
        <v>944</v>
      </c>
      <c r="W1008" s="479">
        <v>19</v>
      </c>
      <c r="X1008" s="119"/>
      <c r="Y1008" s="479"/>
      <c r="Z1008" s="119"/>
      <c r="AA1008" s="479"/>
      <c r="AB1008" s="119"/>
      <c r="AC1008" s="479"/>
      <c r="AD1008" s="119"/>
      <c r="AE1008" s="479"/>
      <c r="AF1008" s="119"/>
      <c r="AG1008" s="479"/>
      <c r="AH1008" s="119"/>
      <c r="AI1008" s="479"/>
      <c r="AJ1008" s="119"/>
      <c r="AK1008" s="479"/>
      <c r="AL1008" s="119"/>
      <c r="AM1008" s="479"/>
      <c r="AN1008" s="480">
        <v>2</v>
      </c>
      <c r="AO1008" s="481">
        <v>0.2</v>
      </c>
      <c r="AP1008" s="30">
        <v>0</v>
      </c>
      <c r="AQ1008" s="56">
        <v>0</v>
      </c>
      <c r="AR1008" s="31">
        <v>0</v>
      </c>
      <c r="AS1008" s="53">
        <v>0</v>
      </c>
      <c r="AT1008" s="28">
        <v>0</v>
      </c>
      <c r="AU1008" s="31">
        <v>0</v>
      </c>
      <c r="AV1008" s="131">
        <v>0</v>
      </c>
      <c r="AW1008" s="28">
        <v>1</v>
      </c>
      <c r="AX1008" s="31">
        <v>1</v>
      </c>
      <c r="AY1008" s="131">
        <v>0.5</v>
      </c>
      <c r="AZ1008" s="28">
        <v>0</v>
      </c>
      <c r="BA1008" s="31">
        <v>0</v>
      </c>
      <c r="BB1008" s="131">
        <v>0</v>
      </c>
      <c r="BC1008" s="28">
        <v>0</v>
      </c>
      <c r="BD1008" s="31">
        <v>0</v>
      </c>
      <c r="BE1008" s="131">
        <v>0</v>
      </c>
      <c r="BF1008" s="29">
        <v>4</v>
      </c>
      <c r="BG1008" s="31">
        <v>1</v>
      </c>
      <c r="BH1008" s="31">
        <v>0.5</v>
      </c>
      <c r="BI1008" s="452">
        <v>6</v>
      </c>
      <c r="BJ1008" s="482">
        <v>46</v>
      </c>
      <c r="BK1008" s="452">
        <v>0</v>
      </c>
      <c r="BL1008" s="480">
        <v>0</v>
      </c>
      <c r="BM1008" s="454">
        <v>0</v>
      </c>
      <c r="BN1008" s="453">
        <v>0</v>
      </c>
      <c r="BO1008" s="454">
        <v>0</v>
      </c>
      <c r="BP1008" s="454">
        <v>0</v>
      </c>
      <c r="BQ1008" s="454">
        <v>0</v>
      </c>
      <c r="BR1008" s="453">
        <v>0</v>
      </c>
      <c r="BS1008" s="454">
        <v>0</v>
      </c>
      <c r="BT1008" s="453">
        <v>0</v>
      </c>
      <c r="BU1008" s="454">
        <v>0</v>
      </c>
      <c r="BV1008" s="480">
        <v>2</v>
      </c>
      <c r="BW1008" s="453">
        <v>471</v>
      </c>
      <c r="BX1008" s="482">
        <v>194</v>
      </c>
      <c r="BY1008" s="483" t="s">
        <v>127</v>
      </c>
      <c r="BZ1008" s="480">
        <v>2</v>
      </c>
      <c r="CA1008" s="453">
        <v>202</v>
      </c>
      <c r="CB1008" s="453">
        <v>202</v>
      </c>
      <c r="CC1008" s="453">
        <v>5188</v>
      </c>
      <c r="CD1008" s="480">
        <v>0</v>
      </c>
      <c r="CE1008" s="453">
        <v>0</v>
      </c>
      <c r="CF1008" s="453">
        <v>0</v>
      </c>
      <c r="CG1008" s="453">
        <v>0</v>
      </c>
      <c r="CH1008" s="484" t="s">
        <v>127</v>
      </c>
      <c r="CI1008" s="453">
        <v>53</v>
      </c>
      <c r="CJ1008" s="482">
        <v>6</v>
      </c>
      <c r="CK1008" s="438">
        <v>47</v>
      </c>
      <c r="CL1008" s="480">
        <v>1</v>
      </c>
      <c r="CM1008" s="453">
        <v>2688</v>
      </c>
      <c r="CN1008" s="453">
        <v>485</v>
      </c>
      <c r="CO1008" s="484" t="s">
        <v>127</v>
      </c>
      <c r="CP1008" s="485" t="s">
        <v>127</v>
      </c>
      <c r="CQ1008" s="286" t="s">
        <v>132</v>
      </c>
      <c r="CR1008" s="125" t="s">
        <v>127</v>
      </c>
      <c r="CS1008" s="126" t="s">
        <v>7430</v>
      </c>
      <c r="CT1008" s="125" t="s">
        <v>127</v>
      </c>
      <c r="CU1008" s="148">
        <v>1</v>
      </c>
      <c r="CV1008" s="148">
        <v>0</v>
      </c>
      <c r="CW1008" s="285" t="s">
        <v>132</v>
      </c>
      <c r="CX1008" s="287" t="s">
        <v>132</v>
      </c>
      <c r="CY1008" s="287" t="s">
        <v>132</v>
      </c>
      <c r="CZ1008" s="287" t="s">
        <v>132</v>
      </c>
      <c r="DA1008" s="70" t="s">
        <v>4077</v>
      </c>
      <c r="DB1008" s="486" t="s">
        <v>2744</v>
      </c>
      <c r="DC1008" s="75" t="s">
        <v>149</v>
      </c>
      <c r="DD1008" s="128" t="s">
        <v>2735</v>
      </c>
      <c r="DE1008" s="949" t="s">
        <v>7431</v>
      </c>
    </row>
    <row r="1009" spans="1:109" ht="108">
      <c r="A1009" s="49"/>
      <c r="B1009" s="59">
        <f t="shared" ca="1" si="15"/>
        <v>1001</v>
      </c>
      <c r="C1009" s="132" t="s">
        <v>353</v>
      </c>
      <c r="D1009" s="150" t="s">
        <v>7432</v>
      </c>
      <c r="E1009" s="65" t="s">
        <v>7433</v>
      </c>
      <c r="F1009" s="116" t="s">
        <v>132</v>
      </c>
      <c r="G1009" s="117" t="s">
        <v>132</v>
      </c>
      <c r="H1009" s="27">
        <v>30123</v>
      </c>
      <c r="I1009" s="73" t="s">
        <v>477</v>
      </c>
      <c r="J1009" s="67" t="s">
        <v>7434</v>
      </c>
      <c r="K1009" s="61" t="s">
        <v>479</v>
      </c>
      <c r="L1009" s="112"/>
      <c r="M1009" s="118" t="s">
        <v>2727</v>
      </c>
      <c r="N1009" s="65" t="s">
        <v>1553</v>
      </c>
      <c r="O1009" s="67" t="s">
        <v>7435</v>
      </c>
      <c r="P1009" s="245" t="s">
        <v>3056</v>
      </c>
      <c r="Q1009" s="232" t="s">
        <v>7436</v>
      </c>
      <c r="R1009" s="417">
        <v>8</v>
      </c>
      <c r="S1009" s="436">
        <v>3</v>
      </c>
      <c r="T1009" s="434" t="s">
        <v>3078</v>
      </c>
      <c r="U1009" s="677">
        <v>36</v>
      </c>
      <c r="V1009" s="434" t="s">
        <v>944</v>
      </c>
      <c r="W1009" s="677">
        <v>8</v>
      </c>
      <c r="X1009" s="458" t="s">
        <v>2986</v>
      </c>
      <c r="Y1009" s="677">
        <v>3</v>
      </c>
      <c r="Z1009" s="458"/>
      <c r="AA1009" s="677"/>
      <c r="AB1009" s="458"/>
      <c r="AC1009" s="677"/>
      <c r="AD1009" s="458"/>
      <c r="AE1009" s="677"/>
      <c r="AF1009" s="458"/>
      <c r="AG1009" s="677"/>
      <c r="AH1009" s="458"/>
      <c r="AI1009" s="677"/>
      <c r="AJ1009" s="458"/>
      <c r="AK1009" s="677"/>
      <c r="AL1009" s="458"/>
      <c r="AM1009" s="677"/>
      <c r="AN1009" s="436">
        <v>0</v>
      </c>
      <c r="AO1009" s="437">
        <v>0</v>
      </c>
      <c r="AP1009" s="223">
        <v>24</v>
      </c>
      <c r="AQ1009" s="523">
        <v>12</v>
      </c>
      <c r="AR1009" s="461">
        <v>0</v>
      </c>
      <c r="AS1009" s="193">
        <v>0</v>
      </c>
      <c r="AT1009" s="460">
        <v>1</v>
      </c>
      <c r="AU1009" s="461">
        <v>0</v>
      </c>
      <c r="AV1009" s="192">
        <v>0</v>
      </c>
      <c r="AW1009" s="460">
        <v>13</v>
      </c>
      <c r="AX1009" s="461">
        <v>2</v>
      </c>
      <c r="AY1009" s="192">
        <v>1.6</v>
      </c>
      <c r="AZ1009" s="460">
        <v>0</v>
      </c>
      <c r="BA1009" s="461">
        <v>0</v>
      </c>
      <c r="BB1009" s="192">
        <v>0</v>
      </c>
      <c r="BC1009" s="460">
        <v>8</v>
      </c>
      <c r="BD1009" s="461">
        <v>0</v>
      </c>
      <c r="BE1009" s="192">
        <v>0</v>
      </c>
      <c r="BF1009" s="462">
        <v>6</v>
      </c>
      <c r="BG1009" s="461">
        <v>0</v>
      </c>
      <c r="BH1009" s="461">
        <v>0</v>
      </c>
      <c r="BI1009" s="417">
        <v>5</v>
      </c>
      <c r="BJ1009" s="418">
        <f>63+15</f>
        <v>78</v>
      </c>
      <c r="BK1009" s="438">
        <v>15</v>
      </c>
      <c r="BL1009" s="436">
        <v>0</v>
      </c>
      <c r="BM1009" s="439">
        <v>0</v>
      </c>
      <c r="BN1009" s="440">
        <v>0</v>
      </c>
      <c r="BO1009" s="439">
        <v>0</v>
      </c>
      <c r="BP1009" s="439">
        <v>0</v>
      </c>
      <c r="BQ1009" s="439">
        <v>0</v>
      </c>
      <c r="BR1009" s="440">
        <v>0</v>
      </c>
      <c r="BS1009" s="439">
        <v>0</v>
      </c>
      <c r="BT1009" s="418">
        <v>0</v>
      </c>
      <c r="BU1009" s="438">
        <v>0</v>
      </c>
      <c r="BV1009" s="436">
        <v>0</v>
      </c>
      <c r="BW1009" s="440">
        <v>10</v>
      </c>
      <c r="BX1009" s="418">
        <v>10</v>
      </c>
      <c r="BY1009" s="442" t="s">
        <v>127</v>
      </c>
      <c r="BZ1009" s="436">
        <v>1</v>
      </c>
      <c r="CA1009" s="440">
        <v>105</v>
      </c>
      <c r="CB1009" s="440">
        <v>105</v>
      </c>
      <c r="CC1009" s="440">
        <v>105</v>
      </c>
      <c r="CD1009" s="436">
        <v>0</v>
      </c>
      <c r="CE1009" s="440">
        <v>0</v>
      </c>
      <c r="CF1009" s="440">
        <v>0</v>
      </c>
      <c r="CG1009" s="440">
        <v>0</v>
      </c>
      <c r="CH1009" s="443" t="s">
        <v>127</v>
      </c>
      <c r="CI1009" s="440">
        <v>22</v>
      </c>
      <c r="CJ1009" s="418">
        <v>3</v>
      </c>
      <c r="CK1009" s="441">
        <v>3</v>
      </c>
      <c r="CL1009" s="436">
        <v>0</v>
      </c>
      <c r="CM1009" s="440">
        <v>13</v>
      </c>
      <c r="CN1009" s="440">
        <v>4</v>
      </c>
      <c r="CO1009" s="443" t="s">
        <v>132</v>
      </c>
      <c r="CP1009" s="444"/>
      <c r="CQ1009" s="445" t="s">
        <v>127</v>
      </c>
      <c r="CR1009" s="443" t="s">
        <v>127</v>
      </c>
      <c r="CS1009" s="232" t="s">
        <v>7437</v>
      </c>
      <c r="CT1009" s="443" t="s">
        <v>132</v>
      </c>
      <c r="CU1009" s="439"/>
      <c r="CV1009" s="439"/>
      <c r="CW1009" s="444" t="s">
        <v>132</v>
      </c>
      <c r="CX1009" s="446" t="s">
        <v>132</v>
      </c>
      <c r="CY1009" s="446" t="s">
        <v>132</v>
      </c>
      <c r="CZ1009" s="446" t="s">
        <v>132</v>
      </c>
      <c r="DA1009" s="245"/>
      <c r="DB1009" s="448" t="s">
        <v>3003</v>
      </c>
      <c r="DC1009" s="447" t="s">
        <v>149</v>
      </c>
      <c r="DD1009" s="449" t="s">
        <v>2735</v>
      </c>
      <c r="DE1009" s="948" t="s">
        <v>7438</v>
      </c>
    </row>
    <row r="1010" spans="1:109">
      <c r="A1010" s="49"/>
      <c r="B1010" s="59">
        <f t="shared" ca="1" si="15"/>
        <v>1002</v>
      </c>
      <c r="C1010" s="132" t="s">
        <v>353</v>
      </c>
      <c r="D1010" s="150" t="s">
        <v>7439</v>
      </c>
      <c r="E1010" s="65" t="s">
        <v>7440</v>
      </c>
      <c r="F1010" s="116" t="s">
        <v>132</v>
      </c>
      <c r="G1010" s="117" t="s">
        <v>132</v>
      </c>
      <c r="H1010" s="27">
        <v>36923</v>
      </c>
      <c r="I1010" s="73" t="s">
        <v>477</v>
      </c>
      <c r="J1010" s="67" t="s">
        <v>7441</v>
      </c>
      <c r="K1010" s="61" t="s">
        <v>479</v>
      </c>
      <c r="L1010" s="112"/>
      <c r="M1010" s="118" t="s">
        <v>132</v>
      </c>
      <c r="N1010" s="65" t="s">
        <v>2038</v>
      </c>
      <c r="O1010" s="67" t="s">
        <v>7442</v>
      </c>
      <c r="P1010" s="61" t="s">
        <v>2743</v>
      </c>
      <c r="Q1010" s="112"/>
      <c r="R1010" s="417">
        <v>0</v>
      </c>
      <c r="S1010" s="436">
        <v>0</v>
      </c>
      <c r="T1010" s="282"/>
      <c r="U1010" s="478"/>
      <c r="V1010" s="815"/>
      <c r="W1010" s="479"/>
      <c r="X1010" s="119"/>
      <c r="Y1010" s="479"/>
      <c r="Z1010" s="119"/>
      <c r="AA1010" s="479"/>
      <c r="AB1010" s="119"/>
      <c r="AC1010" s="479"/>
      <c r="AD1010" s="119"/>
      <c r="AE1010" s="479"/>
      <c r="AF1010" s="119"/>
      <c r="AG1010" s="479"/>
      <c r="AH1010" s="119"/>
      <c r="AI1010" s="479"/>
      <c r="AJ1010" s="119"/>
      <c r="AK1010" s="479"/>
      <c r="AL1010" s="119"/>
      <c r="AM1010" s="487"/>
      <c r="AN1010" s="436">
        <v>1</v>
      </c>
      <c r="AO1010" s="437">
        <v>0.7</v>
      </c>
      <c r="AP1010" s="130">
        <v>1</v>
      </c>
      <c r="AQ1010" s="212">
        <v>0</v>
      </c>
      <c r="AR1010" s="66">
        <v>0</v>
      </c>
      <c r="AS1010" s="120">
        <v>3</v>
      </c>
      <c r="AT1010" s="121">
        <v>0</v>
      </c>
      <c r="AU1010" s="66">
        <v>0</v>
      </c>
      <c r="AV1010" s="122">
        <v>0</v>
      </c>
      <c r="AW1010" s="121">
        <v>2</v>
      </c>
      <c r="AX1010" s="66">
        <v>0</v>
      </c>
      <c r="AY1010" s="122">
        <v>0</v>
      </c>
      <c r="AZ1010" s="121">
        <v>0</v>
      </c>
      <c r="BA1010" s="66">
        <v>0</v>
      </c>
      <c r="BB1010" s="122">
        <v>0</v>
      </c>
      <c r="BC1010" s="121">
        <v>0</v>
      </c>
      <c r="BD1010" s="66">
        <v>0</v>
      </c>
      <c r="BE1010" s="122">
        <v>0</v>
      </c>
      <c r="BF1010" s="113">
        <v>2</v>
      </c>
      <c r="BG1010" s="66">
        <v>0</v>
      </c>
      <c r="BH1010" s="66">
        <v>0</v>
      </c>
      <c r="BI1010" s="417">
        <v>6</v>
      </c>
      <c r="BJ1010" s="418">
        <v>12</v>
      </c>
      <c r="BK1010" s="438">
        <v>0</v>
      </c>
      <c r="BL1010" s="436">
        <v>0</v>
      </c>
      <c r="BM1010" s="439">
        <v>0</v>
      </c>
      <c r="BN1010" s="440">
        <v>0</v>
      </c>
      <c r="BO1010" s="439">
        <v>0</v>
      </c>
      <c r="BP1010" s="439">
        <v>0</v>
      </c>
      <c r="BQ1010" s="439">
        <v>0</v>
      </c>
      <c r="BR1010" s="440">
        <v>0</v>
      </c>
      <c r="BS1010" s="439">
        <v>0</v>
      </c>
      <c r="BT1010" s="418">
        <v>0</v>
      </c>
      <c r="BU1010" s="441">
        <v>0</v>
      </c>
      <c r="BV1010" s="436">
        <v>0</v>
      </c>
      <c r="BW1010" s="440">
        <v>0</v>
      </c>
      <c r="BX1010" s="418">
        <v>0</v>
      </c>
      <c r="BY1010" s="442" t="s">
        <v>132</v>
      </c>
      <c r="BZ1010" s="436">
        <v>0</v>
      </c>
      <c r="CA1010" s="440">
        <v>0</v>
      </c>
      <c r="CB1010" s="440">
        <v>0</v>
      </c>
      <c r="CC1010" s="440">
        <v>0</v>
      </c>
      <c r="CD1010" s="436">
        <v>0</v>
      </c>
      <c r="CE1010" s="440">
        <v>0</v>
      </c>
      <c r="CF1010" s="440">
        <v>0</v>
      </c>
      <c r="CG1010" s="440">
        <v>0</v>
      </c>
      <c r="CH1010" s="443" t="s">
        <v>132</v>
      </c>
      <c r="CI1010" s="440"/>
      <c r="CJ1010" s="418"/>
      <c r="CK1010" s="441"/>
      <c r="CL1010" s="436">
        <v>0</v>
      </c>
      <c r="CM1010" s="440">
        <v>0</v>
      </c>
      <c r="CN1010" s="440">
        <v>0</v>
      </c>
      <c r="CO1010" s="443" t="s">
        <v>132</v>
      </c>
      <c r="CP1010" s="444"/>
      <c r="CQ1010" s="133" t="s">
        <v>132</v>
      </c>
      <c r="CR1010" s="134" t="s">
        <v>132</v>
      </c>
      <c r="CS1010" s="112"/>
      <c r="CT1010" s="134" t="s">
        <v>132</v>
      </c>
      <c r="CU1010" s="135"/>
      <c r="CV1010" s="135"/>
      <c r="CW1010" s="285" t="s">
        <v>132</v>
      </c>
      <c r="CX1010" s="137" t="s">
        <v>132</v>
      </c>
      <c r="CY1010" s="137" t="s">
        <v>132</v>
      </c>
      <c r="CZ1010" s="137" t="s">
        <v>132</v>
      </c>
      <c r="DA1010" s="61"/>
      <c r="DB1010" s="448" t="s">
        <v>2744</v>
      </c>
      <c r="DC1010" s="138" t="s">
        <v>149</v>
      </c>
      <c r="DD1010" s="139" t="s">
        <v>2735</v>
      </c>
      <c r="DE1010" s="947" t="s">
        <v>160</v>
      </c>
    </row>
    <row r="1011" spans="1:109">
      <c r="A1011" s="49"/>
      <c r="B1011" s="59">
        <f t="shared" ca="1" si="15"/>
        <v>1003</v>
      </c>
      <c r="C1011" s="132" t="s">
        <v>353</v>
      </c>
      <c r="D1011" s="150" t="s">
        <v>7443</v>
      </c>
      <c r="E1011" s="65" t="s">
        <v>7444</v>
      </c>
      <c r="F1011" s="116" t="s">
        <v>132</v>
      </c>
      <c r="G1011" s="117" t="s">
        <v>132</v>
      </c>
      <c r="H1011" s="27">
        <v>44930</v>
      </c>
      <c r="I1011" s="73" t="s">
        <v>528</v>
      </c>
      <c r="J1011" s="67" t="s">
        <v>7445</v>
      </c>
      <c r="K1011" s="61" t="s">
        <v>479</v>
      </c>
      <c r="L1011" s="112"/>
      <c r="M1011" s="118" t="s">
        <v>132</v>
      </c>
      <c r="N1011" s="65" t="s">
        <v>2387</v>
      </c>
      <c r="O1011" s="67" t="s">
        <v>7446</v>
      </c>
      <c r="P1011" s="61" t="s">
        <v>2743</v>
      </c>
      <c r="Q1011" s="112"/>
      <c r="R1011" s="417">
        <v>0</v>
      </c>
      <c r="S1011" s="436">
        <v>1</v>
      </c>
      <c r="T1011" s="282" t="s">
        <v>944</v>
      </c>
      <c r="U1011" s="677">
        <v>41</v>
      </c>
      <c r="V1011" s="828"/>
      <c r="W1011" s="677"/>
      <c r="X1011" s="290"/>
      <c r="Y1011" s="677"/>
      <c r="Z1011" s="290"/>
      <c r="AA1011" s="677"/>
      <c r="AB1011" s="290"/>
      <c r="AC1011" s="677"/>
      <c r="AD1011" s="290"/>
      <c r="AE1011" s="677"/>
      <c r="AF1011" s="290"/>
      <c r="AG1011" s="677"/>
      <c r="AH1011" s="290"/>
      <c r="AI1011" s="677"/>
      <c r="AJ1011" s="114"/>
      <c r="AK1011" s="677"/>
      <c r="AL1011" s="114"/>
      <c r="AM1011" s="677"/>
      <c r="AN1011" s="436">
        <v>1</v>
      </c>
      <c r="AO1011" s="437">
        <v>0.1</v>
      </c>
      <c r="AP1011" s="130">
        <v>0</v>
      </c>
      <c r="AQ1011" s="212">
        <v>0</v>
      </c>
      <c r="AR1011" s="66">
        <v>0</v>
      </c>
      <c r="AS1011" s="120">
        <v>0</v>
      </c>
      <c r="AT1011" s="130">
        <v>0</v>
      </c>
      <c r="AU1011" s="56">
        <v>0</v>
      </c>
      <c r="AV1011" s="131">
        <v>0</v>
      </c>
      <c r="AW1011" s="121">
        <v>4</v>
      </c>
      <c r="AX1011" s="66">
        <v>0</v>
      </c>
      <c r="AY1011" s="122">
        <v>0</v>
      </c>
      <c r="AZ1011" s="121">
        <v>0</v>
      </c>
      <c r="BA1011" s="66">
        <v>0</v>
      </c>
      <c r="BB1011" s="122">
        <v>0</v>
      </c>
      <c r="BC1011" s="121">
        <v>0</v>
      </c>
      <c r="BD1011" s="66">
        <v>0</v>
      </c>
      <c r="BE1011" s="122">
        <v>0</v>
      </c>
      <c r="BF1011" s="113">
        <v>2</v>
      </c>
      <c r="BG1011" s="66">
        <v>0</v>
      </c>
      <c r="BH1011" s="66">
        <v>0</v>
      </c>
      <c r="BI1011" s="417">
        <v>5</v>
      </c>
      <c r="BJ1011" s="480">
        <v>30</v>
      </c>
      <c r="BK1011" s="481">
        <v>0</v>
      </c>
      <c r="BL1011" s="436">
        <v>0</v>
      </c>
      <c r="BM1011" s="439">
        <v>0</v>
      </c>
      <c r="BN1011" s="440">
        <v>0</v>
      </c>
      <c r="BO1011" s="439">
        <v>0</v>
      </c>
      <c r="BP1011" s="439">
        <v>0</v>
      </c>
      <c r="BQ1011" s="439">
        <v>0</v>
      </c>
      <c r="BR1011" s="440">
        <v>0</v>
      </c>
      <c r="BS1011" s="439">
        <v>0</v>
      </c>
      <c r="BT1011" s="418">
        <v>0</v>
      </c>
      <c r="BU1011" s="441">
        <v>0</v>
      </c>
      <c r="BV1011" s="436">
        <v>0</v>
      </c>
      <c r="BW1011" s="440">
        <v>1</v>
      </c>
      <c r="BX1011" s="418">
        <v>1</v>
      </c>
      <c r="BY1011" s="442" t="s">
        <v>127</v>
      </c>
      <c r="BZ1011" s="436">
        <v>0</v>
      </c>
      <c r="CA1011" s="440">
        <v>2</v>
      </c>
      <c r="CB1011" s="440">
        <v>2</v>
      </c>
      <c r="CC1011" s="440">
        <v>90</v>
      </c>
      <c r="CD1011" s="436">
        <v>0</v>
      </c>
      <c r="CE1011" s="440">
        <v>0</v>
      </c>
      <c r="CF1011" s="440">
        <v>0</v>
      </c>
      <c r="CG1011" s="440">
        <v>0</v>
      </c>
      <c r="CH1011" s="443" t="s">
        <v>127</v>
      </c>
      <c r="CI1011" s="440">
        <v>0</v>
      </c>
      <c r="CJ1011" s="418">
        <v>0</v>
      </c>
      <c r="CK1011" s="441">
        <v>2</v>
      </c>
      <c r="CL1011" s="436">
        <v>0</v>
      </c>
      <c r="CM1011" s="440">
        <v>0</v>
      </c>
      <c r="CN1011" s="440">
        <v>0</v>
      </c>
      <c r="CO1011" s="443" t="s">
        <v>127</v>
      </c>
      <c r="CP1011" s="444" t="s">
        <v>127</v>
      </c>
      <c r="CQ1011" s="133" t="s">
        <v>132</v>
      </c>
      <c r="CR1011" s="134" t="s">
        <v>132</v>
      </c>
      <c r="CS1011" s="112"/>
      <c r="CT1011" s="134" t="s">
        <v>132</v>
      </c>
      <c r="CU1011" s="135"/>
      <c r="CV1011" s="135"/>
      <c r="CW1011" s="136" t="s">
        <v>132</v>
      </c>
      <c r="CX1011" s="137" t="s">
        <v>132</v>
      </c>
      <c r="CY1011" s="137" t="s">
        <v>132</v>
      </c>
      <c r="CZ1011" s="137" t="s">
        <v>132</v>
      </c>
      <c r="DA1011" s="61"/>
      <c r="DB1011" s="448" t="s">
        <v>2744</v>
      </c>
      <c r="DC1011" s="138" t="s">
        <v>149</v>
      </c>
      <c r="DD1011" s="139" t="s">
        <v>2735</v>
      </c>
      <c r="DE1011" s="947" t="s">
        <v>150</v>
      </c>
    </row>
    <row r="1012" spans="1:109" ht="27">
      <c r="A1012" s="49"/>
      <c r="B1012" s="59">
        <f t="shared" ca="1" si="15"/>
        <v>1004</v>
      </c>
      <c r="C1012" s="190" t="s">
        <v>7447</v>
      </c>
      <c r="D1012" s="430" t="s">
        <v>7448</v>
      </c>
      <c r="E1012" s="191" t="s">
        <v>7449</v>
      </c>
      <c r="F1012" s="241" t="s">
        <v>132</v>
      </c>
      <c r="G1012" s="260" t="s">
        <v>132</v>
      </c>
      <c r="H1012" s="459">
        <v>45748</v>
      </c>
      <c r="I1012" s="191" t="s">
        <v>528</v>
      </c>
      <c r="J1012" s="431" t="s">
        <v>7450</v>
      </c>
      <c r="K1012" s="245" t="s">
        <v>479</v>
      </c>
      <c r="L1012" s="232"/>
      <c r="M1012" s="432" t="s">
        <v>132</v>
      </c>
      <c r="N1012" s="191" t="s">
        <v>7358</v>
      </c>
      <c r="O1012" s="431" t="s">
        <v>7451</v>
      </c>
      <c r="P1012" s="61" t="s">
        <v>2743</v>
      </c>
      <c r="Q1012" s="232"/>
      <c r="R1012" s="417">
        <v>0</v>
      </c>
      <c r="S1012" s="436">
        <v>1</v>
      </c>
      <c r="T1012" s="738" t="s">
        <v>2731</v>
      </c>
      <c r="U1012" s="281" t="s">
        <v>6236</v>
      </c>
      <c r="V1012" s="738"/>
      <c r="W1012" s="281"/>
      <c r="X1012" s="741"/>
      <c r="Y1012" s="281"/>
      <c r="Z1012" s="741"/>
      <c r="AA1012" s="281"/>
      <c r="AB1012" s="741"/>
      <c r="AC1012" s="281"/>
      <c r="AD1012" s="741"/>
      <c r="AE1012" s="281"/>
      <c r="AF1012" s="741"/>
      <c r="AG1012" s="281"/>
      <c r="AH1012" s="741"/>
      <c r="AI1012" s="281"/>
      <c r="AJ1012" s="741"/>
      <c r="AK1012" s="281"/>
      <c r="AL1012" s="741"/>
      <c r="AM1012" s="281"/>
      <c r="AN1012" s="755">
        <v>1</v>
      </c>
      <c r="AO1012" s="451">
        <v>1</v>
      </c>
      <c r="AP1012" s="223">
        <v>0</v>
      </c>
      <c r="AQ1012" s="523">
        <v>0</v>
      </c>
      <c r="AR1012" s="461">
        <v>0</v>
      </c>
      <c r="AS1012" s="193">
        <v>0</v>
      </c>
      <c r="AT1012" s="460">
        <v>0</v>
      </c>
      <c r="AU1012" s="461">
        <v>0</v>
      </c>
      <c r="AV1012" s="192">
        <v>0</v>
      </c>
      <c r="AW1012" s="460">
        <v>2</v>
      </c>
      <c r="AX1012" s="461">
        <v>0</v>
      </c>
      <c r="AY1012" s="192">
        <v>0</v>
      </c>
      <c r="AZ1012" s="460">
        <v>0</v>
      </c>
      <c r="BA1012" s="461">
        <v>0</v>
      </c>
      <c r="BB1012" s="192">
        <v>0</v>
      </c>
      <c r="BC1012" s="460">
        <v>0</v>
      </c>
      <c r="BD1012" s="461">
        <v>0</v>
      </c>
      <c r="BE1012" s="192">
        <v>0</v>
      </c>
      <c r="BF1012" s="462">
        <v>2</v>
      </c>
      <c r="BG1012" s="461">
        <v>0</v>
      </c>
      <c r="BH1012" s="461">
        <v>0</v>
      </c>
      <c r="BI1012" s="417">
        <v>5</v>
      </c>
      <c r="BJ1012" s="472">
        <v>5</v>
      </c>
      <c r="BK1012" s="438">
        <v>0</v>
      </c>
      <c r="BL1012" s="436">
        <v>0</v>
      </c>
      <c r="BM1012" s="439">
        <v>0</v>
      </c>
      <c r="BN1012" s="440">
        <v>0</v>
      </c>
      <c r="BO1012" s="439">
        <v>0</v>
      </c>
      <c r="BP1012" s="453">
        <v>0</v>
      </c>
      <c r="BQ1012" s="439">
        <v>0</v>
      </c>
      <c r="BR1012" s="440">
        <v>0</v>
      </c>
      <c r="BS1012" s="439">
        <v>0</v>
      </c>
      <c r="BT1012" s="464">
        <v>0</v>
      </c>
      <c r="BU1012" s="441">
        <v>0</v>
      </c>
      <c r="BV1012" s="436">
        <v>0</v>
      </c>
      <c r="BW1012" s="440">
        <v>42</v>
      </c>
      <c r="BX1012" s="453">
        <v>42</v>
      </c>
      <c r="BY1012" s="442" t="s">
        <v>132</v>
      </c>
      <c r="BZ1012" s="436">
        <v>0</v>
      </c>
      <c r="CA1012" s="440">
        <v>571</v>
      </c>
      <c r="CB1012" s="440">
        <v>183</v>
      </c>
      <c r="CC1012" s="440">
        <v>68</v>
      </c>
      <c r="CD1012" s="436">
        <v>0</v>
      </c>
      <c r="CE1012" s="440">
        <v>0</v>
      </c>
      <c r="CF1012" s="440">
        <v>0</v>
      </c>
      <c r="CG1012" s="440">
        <v>0</v>
      </c>
      <c r="CH1012" s="443" t="s">
        <v>127</v>
      </c>
      <c r="CI1012" s="440">
        <v>0</v>
      </c>
      <c r="CJ1012" s="454">
        <v>0</v>
      </c>
      <c r="CK1012" s="441">
        <v>1</v>
      </c>
      <c r="CL1012" s="793">
        <v>0</v>
      </c>
      <c r="CM1012" s="794">
        <v>0</v>
      </c>
      <c r="CN1012" s="794">
        <v>0</v>
      </c>
      <c r="CO1012" s="443" t="s">
        <v>127</v>
      </c>
      <c r="CP1012" s="444" t="s">
        <v>127</v>
      </c>
      <c r="CQ1012" s="445" t="s">
        <v>132</v>
      </c>
      <c r="CR1012" s="443" t="s">
        <v>132</v>
      </c>
      <c r="CS1012" s="232"/>
      <c r="CT1012" s="443" t="s">
        <v>132</v>
      </c>
      <c r="CU1012" s="439"/>
      <c r="CV1012" s="439"/>
      <c r="CW1012" s="444" t="s">
        <v>132</v>
      </c>
      <c r="CX1012" s="446" t="s">
        <v>132</v>
      </c>
      <c r="CY1012" s="446" t="s">
        <v>132</v>
      </c>
      <c r="CZ1012" s="446" t="s">
        <v>132</v>
      </c>
      <c r="DA1012" s="488"/>
      <c r="DB1012" s="448" t="s">
        <v>2744</v>
      </c>
      <c r="DC1012" s="447" t="s">
        <v>137</v>
      </c>
      <c r="DD1012" s="449" t="s">
        <v>2735</v>
      </c>
      <c r="DE1012" s="948" t="s">
        <v>3382</v>
      </c>
    </row>
    <row r="1013" spans="1:109" ht="27">
      <c r="A1013" s="49"/>
      <c r="B1013" s="59">
        <f t="shared" ca="1" si="15"/>
        <v>1005</v>
      </c>
      <c r="C1013" s="132" t="s">
        <v>2446</v>
      </c>
      <c r="D1013" s="150" t="s">
        <v>7452</v>
      </c>
      <c r="E1013" s="65" t="s">
        <v>7453</v>
      </c>
      <c r="F1013" s="116" t="s">
        <v>132</v>
      </c>
      <c r="G1013" s="117" t="s">
        <v>132</v>
      </c>
      <c r="H1013" s="27">
        <v>23346</v>
      </c>
      <c r="I1013" s="73" t="s">
        <v>477</v>
      </c>
      <c r="J1013" s="67" t="s">
        <v>7454</v>
      </c>
      <c r="K1013" s="61" t="s">
        <v>479</v>
      </c>
      <c r="L1013" s="112" t="s">
        <v>173</v>
      </c>
      <c r="M1013" s="118" t="s">
        <v>132</v>
      </c>
      <c r="N1013" s="65" t="s">
        <v>7455</v>
      </c>
      <c r="O1013" s="67" t="s">
        <v>7456</v>
      </c>
      <c r="P1013" s="61" t="s">
        <v>3460</v>
      </c>
      <c r="Q1013" s="112" t="s">
        <v>173</v>
      </c>
      <c r="R1013" s="151">
        <v>0</v>
      </c>
      <c r="S1013" s="144">
        <v>0</v>
      </c>
      <c r="T1013" s="815"/>
      <c r="U1013" s="274"/>
      <c r="V1013" s="815"/>
      <c r="W1013" s="274"/>
      <c r="X1013" s="119"/>
      <c r="Y1013" s="274"/>
      <c r="Z1013" s="119"/>
      <c r="AA1013" s="274"/>
      <c r="AB1013" s="119"/>
      <c r="AC1013" s="274"/>
      <c r="AD1013" s="119"/>
      <c r="AE1013" s="274"/>
      <c r="AF1013" s="119"/>
      <c r="AG1013" s="274"/>
      <c r="AH1013" s="119"/>
      <c r="AI1013" s="274"/>
      <c r="AJ1013" s="119"/>
      <c r="AK1013" s="274"/>
      <c r="AL1013" s="119"/>
      <c r="AM1013" s="274"/>
      <c r="AN1013" s="757" t="s">
        <v>178</v>
      </c>
      <c r="AO1013" s="280">
        <v>0</v>
      </c>
      <c r="AP1013" s="277" t="s">
        <v>178</v>
      </c>
      <c r="AQ1013" s="774" t="s">
        <v>178</v>
      </c>
      <c r="AR1013" s="808" t="s">
        <v>178</v>
      </c>
      <c r="AS1013" s="775" t="s">
        <v>7457</v>
      </c>
      <c r="AT1013" s="809" t="s">
        <v>178</v>
      </c>
      <c r="AU1013" s="808" t="s">
        <v>178</v>
      </c>
      <c r="AV1013" s="811" t="s">
        <v>178</v>
      </c>
      <c r="AW1013" s="809" t="s">
        <v>178</v>
      </c>
      <c r="AX1013" s="808" t="s">
        <v>178</v>
      </c>
      <c r="AY1013" s="811" t="s">
        <v>178</v>
      </c>
      <c r="AZ1013" s="809" t="s">
        <v>178</v>
      </c>
      <c r="BA1013" s="808" t="s">
        <v>178</v>
      </c>
      <c r="BB1013" s="811" t="s">
        <v>178</v>
      </c>
      <c r="BC1013" s="809" t="s">
        <v>178</v>
      </c>
      <c r="BD1013" s="808" t="s">
        <v>178</v>
      </c>
      <c r="BE1013" s="811" t="s">
        <v>178</v>
      </c>
      <c r="BF1013" s="785" t="s">
        <v>178</v>
      </c>
      <c r="BG1013" s="808" t="s">
        <v>178</v>
      </c>
      <c r="BH1013" s="808" t="s">
        <v>178</v>
      </c>
      <c r="BI1013" s="419">
        <v>0.5</v>
      </c>
      <c r="BJ1013" s="292">
        <v>0.5</v>
      </c>
      <c r="BK1013" s="273">
        <v>0</v>
      </c>
      <c r="BL1013" s="420" t="s">
        <v>178</v>
      </c>
      <c r="BM1013" s="422">
        <v>0</v>
      </c>
      <c r="BN1013" s="142" t="s">
        <v>178</v>
      </c>
      <c r="BO1013" s="422">
        <v>0</v>
      </c>
      <c r="BP1013" s="422" t="s">
        <v>178</v>
      </c>
      <c r="BQ1013" s="422">
        <v>0</v>
      </c>
      <c r="BR1013" s="142" t="s">
        <v>178</v>
      </c>
      <c r="BS1013" s="422">
        <v>0</v>
      </c>
      <c r="BT1013" s="292" t="s">
        <v>178</v>
      </c>
      <c r="BU1013" s="786">
        <v>0</v>
      </c>
      <c r="BV1013" s="420" t="s">
        <v>178</v>
      </c>
      <c r="BW1013" s="142" t="s">
        <v>178</v>
      </c>
      <c r="BX1013" s="158" t="s">
        <v>178</v>
      </c>
      <c r="BY1013" s="147" t="s">
        <v>132</v>
      </c>
      <c r="BZ1013" s="420" t="s">
        <v>178</v>
      </c>
      <c r="CA1013" s="142" t="s">
        <v>178</v>
      </c>
      <c r="CB1013" s="142" t="s">
        <v>178</v>
      </c>
      <c r="CC1013" s="142" t="s">
        <v>178</v>
      </c>
      <c r="CD1013" s="420" t="s">
        <v>178</v>
      </c>
      <c r="CE1013" s="142" t="s">
        <v>178</v>
      </c>
      <c r="CF1013" s="142" t="s">
        <v>178</v>
      </c>
      <c r="CG1013" s="142" t="s">
        <v>178</v>
      </c>
      <c r="CH1013" s="134" t="s">
        <v>132</v>
      </c>
      <c r="CI1013" s="145" t="s">
        <v>173</v>
      </c>
      <c r="CJ1013" s="158" t="s">
        <v>173</v>
      </c>
      <c r="CK1013" s="149" t="s">
        <v>173</v>
      </c>
      <c r="CL1013" s="420" t="s">
        <v>178</v>
      </c>
      <c r="CM1013" s="142" t="s">
        <v>178</v>
      </c>
      <c r="CN1013" s="142" t="s">
        <v>178</v>
      </c>
      <c r="CO1013" s="134" t="s">
        <v>132</v>
      </c>
      <c r="CP1013" s="136" t="s">
        <v>173</v>
      </c>
      <c r="CQ1013" s="133" t="s">
        <v>132</v>
      </c>
      <c r="CR1013" s="134" t="s">
        <v>132</v>
      </c>
      <c r="CS1013" s="112" t="s">
        <v>173</v>
      </c>
      <c r="CT1013" s="134" t="s">
        <v>132</v>
      </c>
      <c r="CU1013" s="135"/>
      <c r="CV1013" s="135"/>
      <c r="CW1013" s="136" t="s">
        <v>132</v>
      </c>
      <c r="CX1013" s="137" t="s">
        <v>132</v>
      </c>
      <c r="CY1013" s="137" t="s">
        <v>132</v>
      </c>
      <c r="CZ1013" s="137" t="s">
        <v>132</v>
      </c>
      <c r="DA1013" s="61" t="s">
        <v>173</v>
      </c>
      <c r="DB1013" s="156" t="s">
        <v>2744</v>
      </c>
      <c r="DC1013" s="138" t="s">
        <v>149</v>
      </c>
      <c r="DD1013" s="139" t="s">
        <v>2736</v>
      </c>
      <c r="DE1013" s="947" t="s">
        <v>160</v>
      </c>
    </row>
    <row r="1014" spans="1:109" ht="27">
      <c r="A1014" s="49"/>
      <c r="B1014" s="59">
        <f t="shared" ca="1" si="15"/>
        <v>1006</v>
      </c>
      <c r="C1014" s="115" t="s">
        <v>2446</v>
      </c>
      <c r="D1014" s="150" t="s">
        <v>7458</v>
      </c>
      <c r="E1014" s="65" t="s">
        <v>7459</v>
      </c>
      <c r="F1014" s="116" t="s">
        <v>132</v>
      </c>
      <c r="G1014" s="117" t="s">
        <v>132</v>
      </c>
      <c r="H1014" s="27">
        <v>27485</v>
      </c>
      <c r="I1014" s="65" t="s">
        <v>477</v>
      </c>
      <c r="J1014" s="67" t="s">
        <v>7454</v>
      </c>
      <c r="K1014" s="61" t="s">
        <v>479</v>
      </c>
      <c r="L1014" s="112" t="s">
        <v>173</v>
      </c>
      <c r="M1014" s="118" t="s">
        <v>2727</v>
      </c>
      <c r="N1014" s="65" t="s">
        <v>7455</v>
      </c>
      <c r="O1014" s="67" t="s">
        <v>7460</v>
      </c>
      <c r="P1014" s="61" t="s">
        <v>2743</v>
      </c>
      <c r="Q1014" s="112" t="s">
        <v>173</v>
      </c>
      <c r="R1014" s="151">
        <v>0</v>
      </c>
      <c r="S1014" s="144">
        <v>0</v>
      </c>
      <c r="T1014" s="282"/>
      <c r="U1014" s="159"/>
      <c r="V1014" s="282"/>
      <c r="W1014" s="159"/>
      <c r="X1014" s="114"/>
      <c r="Y1014" s="159"/>
      <c r="Z1014" s="114"/>
      <c r="AA1014" s="159"/>
      <c r="AB1014" s="114"/>
      <c r="AC1014" s="159"/>
      <c r="AD1014" s="114"/>
      <c r="AE1014" s="159"/>
      <c r="AF1014" s="114"/>
      <c r="AG1014" s="159"/>
      <c r="AH1014" s="114"/>
      <c r="AI1014" s="159"/>
      <c r="AJ1014" s="114"/>
      <c r="AK1014" s="159"/>
      <c r="AL1014" s="114"/>
      <c r="AM1014" s="159"/>
      <c r="AN1014" s="420" t="s">
        <v>7457</v>
      </c>
      <c r="AO1014" s="160">
        <v>0.2</v>
      </c>
      <c r="AP1014" s="277" t="s">
        <v>178</v>
      </c>
      <c r="AQ1014" s="774" t="s">
        <v>178</v>
      </c>
      <c r="AR1014" s="808" t="s">
        <v>178</v>
      </c>
      <c r="AS1014" s="775" t="s">
        <v>178</v>
      </c>
      <c r="AT1014" s="809" t="s">
        <v>178</v>
      </c>
      <c r="AU1014" s="808" t="s">
        <v>178</v>
      </c>
      <c r="AV1014" s="811" t="s">
        <v>178</v>
      </c>
      <c r="AW1014" s="809" t="s">
        <v>178</v>
      </c>
      <c r="AX1014" s="808" t="s">
        <v>7461</v>
      </c>
      <c r="AY1014" s="811" t="s">
        <v>7462</v>
      </c>
      <c r="AZ1014" s="809" t="s">
        <v>178</v>
      </c>
      <c r="BA1014" s="808" t="s">
        <v>178</v>
      </c>
      <c r="BB1014" s="811" t="s">
        <v>178</v>
      </c>
      <c r="BC1014" s="809" t="s">
        <v>178</v>
      </c>
      <c r="BD1014" s="808" t="s">
        <v>178</v>
      </c>
      <c r="BE1014" s="811" t="s">
        <v>178</v>
      </c>
      <c r="BF1014" s="785" t="s">
        <v>178</v>
      </c>
      <c r="BG1014" s="808" t="s">
        <v>7461</v>
      </c>
      <c r="BH1014" s="808">
        <v>1.6</v>
      </c>
      <c r="BI1014" s="419">
        <v>5</v>
      </c>
      <c r="BJ1014" s="787">
        <v>6.6</v>
      </c>
      <c r="BK1014" s="273">
        <v>0</v>
      </c>
      <c r="BL1014" s="420" t="s">
        <v>178</v>
      </c>
      <c r="BM1014" s="422">
        <v>0</v>
      </c>
      <c r="BN1014" s="142" t="s">
        <v>178</v>
      </c>
      <c r="BO1014" s="422">
        <v>0</v>
      </c>
      <c r="BP1014" s="152" t="s">
        <v>178</v>
      </c>
      <c r="BQ1014" s="422">
        <v>0</v>
      </c>
      <c r="BR1014" s="142" t="s">
        <v>178</v>
      </c>
      <c r="BS1014" s="422">
        <v>0</v>
      </c>
      <c r="BT1014" s="278" t="s">
        <v>178</v>
      </c>
      <c r="BU1014" s="786">
        <v>0</v>
      </c>
      <c r="BV1014" s="420" t="s">
        <v>178</v>
      </c>
      <c r="BW1014" s="142" t="s">
        <v>178</v>
      </c>
      <c r="BX1014" s="146" t="s">
        <v>178</v>
      </c>
      <c r="BY1014" s="147" t="s">
        <v>132</v>
      </c>
      <c r="BZ1014" s="420" t="s">
        <v>178</v>
      </c>
      <c r="CA1014" s="142" t="s">
        <v>178</v>
      </c>
      <c r="CB1014" s="142" t="s">
        <v>178</v>
      </c>
      <c r="CC1014" s="142" t="s">
        <v>178</v>
      </c>
      <c r="CD1014" s="420" t="s">
        <v>178</v>
      </c>
      <c r="CE1014" s="142" t="s">
        <v>178</v>
      </c>
      <c r="CF1014" s="142" t="s">
        <v>178</v>
      </c>
      <c r="CG1014" s="142" t="s">
        <v>178</v>
      </c>
      <c r="CH1014" s="134" t="s">
        <v>132</v>
      </c>
      <c r="CI1014" s="145" t="s">
        <v>173</v>
      </c>
      <c r="CJ1014" s="148" t="s">
        <v>173</v>
      </c>
      <c r="CK1014" s="149" t="s">
        <v>173</v>
      </c>
      <c r="CL1014" s="420" t="s">
        <v>178</v>
      </c>
      <c r="CM1014" s="142" t="s">
        <v>178</v>
      </c>
      <c r="CN1014" s="142" t="s">
        <v>178</v>
      </c>
      <c r="CO1014" s="134" t="s">
        <v>132</v>
      </c>
      <c r="CP1014" s="136" t="s">
        <v>173</v>
      </c>
      <c r="CQ1014" s="133" t="s">
        <v>132</v>
      </c>
      <c r="CR1014" s="134" t="s">
        <v>132</v>
      </c>
      <c r="CS1014" s="112" t="s">
        <v>173</v>
      </c>
      <c r="CT1014" s="134" t="s">
        <v>132</v>
      </c>
      <c r="CU1014" s="135"/>
      <c r="CV1014" s="135"/>
      <c r="CW1014" s="136" t="s">
        <v>132</v>
      </c>
      <c r="CX1014" s="137" t="s">
        <v>132</v>
      </c>
      <c r="CY1014" s="137" t="s">
        <v>132</v>
      </c>
      <c r="CZ1014" s="137" t="s">
        <v>132</v>
      </c>
      <c r="DA1014" s="61" t="s">
        <v>173</v>
      </c>
      <c r="DB1014" s="156" t="s">
        <v>2744</v>
      </c>
      <c r="DC1014" s="138" t="s">
        <v>149</v>
      </c>
      <c r="DD1014" s="139" t="s">
        <v>2736</v>
      </c>
      <c r="DE1014" s="947" t="s">
        <v>160</v>
      </c>
    </row>
    <row r="1015" spans="1:109" ht="27">
      <c r="A1015" s="49"/>
      <c r="B1015" s="59">
        <f t="shared" ca="1" si="15"/>
        <v>1007</v>
      </c>
      <c r="C1015" s="115" t="s">
        <v>2446</v>
      </c>
      <c r="D1015" s="150" t="s">
        <v>7463</v>
      </c>
      <c r="E1015" s="65" t="s">
        <v>7464</v>
      </c>
      <c r="F1015" s="116" t="s">
        <v>132</v>
      </c>
      <c r="G1015" s="117" t="s">
        <v>132</v>
      </c>
      <c r="H1015" s="27">
        <v>30773</v>
      </c>
      <c r="I1015" s="65" t="s">
        <v>477</v>
      </c>
      <c r="J1015" s="67" t="s">
        <v>7454</v>
      </c>
      <c r="K1015" s="61" t="s">
        <v>479</v>
      </c>
      <c r="L1015" s="112" t="s">
        <v>173</v>
      </c>
      <c r="M1015" s="118" t="s">
        <v>132</v>
      </c>
      <c r="N1015" s="65" t="s">
        <v>7455</v>
      </c>
      <c r="O1015" s="67" t="s">
        <v>7465</v>
      </c>
      <c r="P1015" s="61" t="s">
        <v>2743</v>
      </c>
      <c r="Q1015" s="112" t="s">
        <v>173</v>
      </c>
      <c r="R1015" s="151">
        <v>0</v>
      </c>
      <c r="S1015" s="144">
        <v>0</v>
      </c>
      <c r="T1015" s="282"/>
      <c r="U1015" s="159"/>
      <c r="V1015" s="282"/>
      <c r="W1015" s="159"/>
      <c r="X1015" s="114"/>
      <c r="Y1015" s="159"/>
      <c r="Z1015" s="114"/>
      <c r="AA1015" s="159"/>
      <c r="AB1015" s="114"/>
      <c r="AC1015" s="159"/>
      <c r="AD1015" s="114"/>
      <c r="AE1015" s="159"/>
      <c r="AF1015" s="114"/>
      <c r="AG1015" s="159"/>
      <c r="AH1015" s="114"/>
      <c r="AI1015" s="159"/>
      <c r="AJ1015" s="114"/>
      <c r="AK1015" s="159"/>
      <c r="AL1015" s="114"/>
      <c r="AM1015" s="159"/>
      <c r="AN1015" s="420" t="s">
        <v>178</v>
      </c>
      <c r="AO1015" s="161">
        <v>0</v>
      </c>
      <c r="AP1015" s="277" t="s">
        <v>178</v>
      </c>
      <c r="AQ1015" s="774" t="s">
        <v>178</v>
      </c>
      <c r="AR1015" s="808" t="s">
        <v>178</v>
      </c>
      <c r="AS1015" s="775" t="s">
        <v>7457</v>
      </c>
      <c r="AT1015" s="809" t="s">
        <v>178</v>
      </c>
      <c r="AU1015" s="808" t="s">
        <v>178</v>
      </c>
      <c r="AV1015" s="504" t="s">
        <v>178</v>
      </c>
      <c r="AW1015" s="809" t="s">
        <v>178</v>
      </c>
      <c r="AX1015" s="808" t="s">
        <v>178</v>
      </c>
      <c r="AY1015" s="811" t="s">
        <v>178</v>
      </c>
      <c r="AZ1015" s="809" t="s">
        <v>178</v>
      </c>
      <c r="BA1015" s="808" t="s">
        <v>178</v>
      </c>
      <c r="BB1015" s="811" t="s">
        <v>178</v>
      </c>
      <c r="BC1015" s="809" t="s">
        <v>178</v>
      </c>
      <c r="BD1015" s="808" t="s">
        <v>178</v>
      </c>
      <c r="BE1015" s="811" t="s">
        <v>178</v>
      </c>
      <c r="BF1015" s="785" t="s">
        <v>178</v>
      </c>
      <c r="BG1015" s="808" t="s">
        <v>178</v>
      </c>
      <c r="BH1015" s="808" t="s">
        <v>178</v>
      </c>
      <c r="BI1015" s="419" t="s">
        <v>7457</v>
      </c>
      <c r="BJ1015" s="787">
        <v>1.4</v>
      </c>
      <c r="BK1015" s="273">
        <v>0</v>
      </c>
      <c r="BL1015" s="420" t="s">
        <v>178</v>
      </c>
      <c r="BM1015" s="422">
        <v>0</v>
      </c>
      <c r="BN1015" s="142" t="s">
        <v>178</v>
      </c>
      <c r="BO1015" s="422">
        <v>0</v>
      </c>
      <c r="BP1015" s="152" t="s">
        <v>178</v>
      </c>
      <c r="BQ1015" s="422">
        <v>0</v>
      </c>
      <c r="BR1015" s="142" t="s">
        <v>178</v>
      </c>
      <c r="BS1015" s="422">
        <v>0</v>
      </c>
      <c r="BT1015" s="278" t="s">
        <v>178</v>
      </c>
      <c r="BU1015" s="786">
        <v>0</v>
      </c>
      <c r="BV1015" s="420" t="s">
        <v>178</v>
      </c>
      <c r="BW1015" s="142" t="s">
        <v>178</v>
      </c>
      <c r="BX1015" s="146" t="s">
        <v>178</v>
      </c>
      <c r="BY1015" s="147" t="s">
        <v>132</v>
      </c>
      <c r="BZ1015" s="420" t="s">
        <v>178</v>
      </c>
      <c r="CA1015" s="142" t="s">
        <v>178</v>
      </c>
      <c r="CB1015" s="142" t="s">
        <v>178</v>
      </c>
      <c r="CC1015" s="142" t="s">
        <v>178</v>
      </c>
      <c r="CD1015" s="420" t="s">
        <v>178</v>
      </c>
      <c r="CE1015" s="142" t="s">
        <v>178</v>
      </c>
      <c r="CF1015" s="142" t="s">
        <v>178</v>
      </c>
      <c r="CG1015" s="142" t="s">
        <v>178</v>
      </c>
      <c r="CH1015" s="134" t="s">
        <v>132</v>
      </c>
      <c r="CI1015" s="145" t="s">
        <v>173</v>
      </c>
      <c r="CJ1015" s="148" t="s">
        <v>173</v>
      </c>
      <c r="CK1015" s="149" t="s">
        <v>173</v>
      </c>
      <c r="CL1015" s="420" t="s">
        <v>178</v>
      </c>
      <c r="CM1015" s="142" t="s">
        <v>178</v>
      </c>
      <c r="CN1015" s="142" t="s">
        <v>178</v>
      </c>
      <c r="CO1015" s="134" t="s">
        <v>132</v>
      </c>
      <c r="CP1015" s="136" t="s">
        <v>173</v>
      </c>
      <c r="CQ1015" s="133" t="s">
        <v>132</v>
      </c>
      <c r="CR1015" s="134" t="s">
        <v>132</v>
      </c>
      <c r="CS1015" s="112" t="s">
        <v>173</v>
      </c>
      <c r="CT1015" s="134" t="s">
        <v>132</v>
      </c>
      <c r="CU1015" s="135"/>
      <c r="CV1015" s="135"/>
      <c r="CW1015" s="136" t="s">
        <v>132</v>
      </c>
      <c r="CX1015" s="137" t="s">
        <v>132</v>
      </c>
      <c r="CY1015" s="137" t="s">
        <v>132</v>
      </c>
      <c r="CZ1015" s="137" t="s">
        <v>132</v>
      </c>
      <c r="DA1015" s="61" t="s">
        <v>173</v>
      </c>
      <c r="DB1015" s="156" t="s">
        <v>2744</v>
      </c>
      <c r="DC1015" s="138" t="s">
        <v>149</v>
      </c>
      <c r="DD1015" s="139" t="s">
        <v>2736</v>
      </c>
      <c r="DE1015" s="947" t="s">
        <v>160</v>
      </c>
    </row>
    <row r="1016" spans="1:109" ht="27">
      <c r="A1016" s="49"/>
      <c r="B1016" s="59">
        <f t="shared" ca="1" si="15"/>
        <v>1008</v>
      </c>
      <c r="C1016" s="115" t="s">
        <v>2446</v>
      </c>
      <c r="D1016" s="150" t="s">
        <v>7466</v>
      </c>
      <c r="E1016" s="65" t="s">
        <v>7467</v>
      </c>
      <c r="F1016" s="116" t="s">
        <v>132</v>
      </c>
      <c r="G1016" s="117" t="s">
        <v>132</v>
      </c>
      <c r="H1016" s="27">
        <v>25720</v>
      </c>
      <c r="I1016" s="65" t="s">
        <v>477</v>
      </c>
      <c r="J1016" s="67" t="s">
        <v>7468</v>
      </c>
      <c r="K1016" s="61" t="s">
        <v>528</v>
      </c>
      <c r="L1016" s="112" t="s">
        <v>7469</v>
      </c>
      <c r="M1016" s="118" t="s">
        <v>132</v>
      </c>
      <c r="N1016" s="65" t="s">
        <v>7470</v>
      </c>
      <c r="O1016" s="67" t="s">
        <v>7471</v>
      </c>
      <c r="P1016" s="61" t="s">
        <v>149</v>
      </c>
      <c r="Q1016" s="112" t="s">
        <v>7472</v>
      </c>
      <c r="R1016" s="151">
        <v>0</v>
      </c>
      <c r="S1016" s="144">
        <v>1</v>
      </c>
      <c r="T1016" s="282" t="s">
        <v>2731</v>
      </c>
      <c r="U1016" s="159">
        <v>21</v>
      </c>
      <c r="V1016" s="282"/>
      <c r="W1016" s="159"/>
      <c r="X1016" s="114"/>
      <c r="Y1016" s="159"/>
      <c r="Z1016" s="114"/>
      <c r="AA1016" s="159"/>
      <c r="AB1016" s="114"/>
      <c r="AC1016" s="159"/>
      <c r="AD1016" s="114"/>
      <c r="AE1016" s="159"/>
      <c r="AF1016" s="114"/>
      <c r="AG1016" s="159"/>
      <c r="AH1016" s="114"/>
      <c r="AI1016" s="159"/>
      <c r="AJ1016" s="114"/>
      <c r="AK1016" s="159"/>
      <c r="AL1016" s="114"/>
      <c r="AM1016" s="159"/>
      <c r="AN1016" s="420" t="s">
        <v>178</v>
      </c>
      <c r="AO1016" s="161">
        <v>0</v>
      </c>
      <c r="AP1016" s="277" t="s">
        <v>178</v>
      </c>
      <c r="AQ1016" s="774">
        <v>1</v>
      </c>
      <c r="AR1016" s="808" t="s">
        <v>178</v>
      </c>
      <c r="AS1016" s="775" t="s">
        <v>178</v>
      </c>
      <c r="AT1016" s="809" t="s">
        <v>178</v>
      </c>
      <c r="AU1016" s="808" t="s">
        <v>178</v>
      </c>
      <c r="AV1016" s="811" t="s">
        <v>178</v>
      </c>
      <c r="AW1016" s="809" t="s">
        <v>7457</v>
      </c>
      <c r="AX1016" s="808" t="s">
        <v>178</v>
      </c>
      <c r="AY1016" s="811" t="s">
        <v>178</v>
      </c>
      <c r="AZ1016" s="809" t="s">
        <v>178</v>
      </c>
      <c r="BA1016" s="808" t="s">
        <v>178</v>
      </c>
      <c r="BB1016" s="811" t="s">
        <v>178</v>
      </c>
      <c r="BC1016" s="809" t="s">
        <v>178</v>
      </c>
      <c r="BD1016" s="808" t="s">
        <v>178</v>
      </c>
      <c r="BE1016" s="811" t="s">
        <v>178</v>
      </c>
      <c r="BF1016" s="785" t="s">
        <v>7457</v>
      </c>
      <c r="BG1016" s="808" t="s">
        <v>178</v>
      </c>
      <c r="BH1016" s="808" t="s">
        <v>178</v>
      </c>
      <c r="BI1016" s="419" t="s">
        <v>7473</v>
      </c>
      <c r="BJ1016" s="787" t="s">
        <v>7473</v>
      </c>
      <c r="BK1016" s="273">
        <v>0</v>
      </c>
      <c r="BL1016" s="420" t="s">
        <v>178</v>
      </c>
      <c r="BM1016" s="422">
        <v>0</v>
      </c>
      <c r="BN1016" s="142" t="s">
        <v>178</v>
      </c>
      <c r="BO1016" s="422">
        <v>0</v>
      </c>
      <c r="BP1016" s="152" t="s">
        <v>178</v>
      </c>
      <c r="BQ1016" s="422">
        <v>0</v>
      </c>
      <c r="BR1016" s="142" t="s">
        <v>178</v>
      </c>
      <c r="BS1016" s="422">
        <v>0</v>
      </c>
      <c r="BT1016" s="278" t="s">
        <v>178</v>
      </c>
      <c r="BU1016" s="786">
        <v>0</v>
      </c>
      <c r="BV1016" s="144">
        <v>0</v>
      </c>
      <c r="BW1016" s="145">
        <v>8</v>
      </c>
      <c r="BX1016" s="146">
        <v>8</v>
      </c>
      <c r="BY1016" s="147" t="s">
        <v>132</v>
      </c>
      <c r="BZ1016" s="420" t="s">
        <v>178</v>
      </c>
      <c r="CA1016" s="142" t="s">
        <v>178</v>
      </c>
      <c r="CB1016" s="142" t="s">
        <v>178</v>
      </c>
      <c r="CC1016" s="142" t="s">
        <v>178</v>
      </c>
      <c r="CD1016" s="420" t="s">
        <v>178</v>
      </c>
      <c r="CE1016" s="142" t="s">
        <v>178</v>
      </c>
      <c r="CF1016" s="142" t="s">
        <v>178</v>
      </c>
      <c r="CG1016" s="142" t="s">
        <v>178</v>
      </c>
      <c r="CH1016" s="134" t="s">
        <v>127</v>
      </c>
      <c r="CI1016" s="145" t="s">
        <v>178</v>
      </c>
      <c r="CJ1016" s="148" t="s">
        <v>178</v>
      </c>
      <c r="CK1016" s="149" t="s">
        <v>178</v>
      </c>
      <c r="CL1016" s="420" t="s">
        <v>178</v>
      </c>
      <c r="CM1016" s="142" t="s">
        <v>178</v>
      </c>
      <c r="CN1016" s="142" t="s">
        <v>178</v>
      </c>
      <c r="CO1016" s="134" t="s">
        <v>132</v>
      </c>
      <c r="CP1016" s="136" t="s">
        <v>173</v>
      </c>
      <c r="CQ1016" s="133" t="s">
        <v>132</v>
      </c>
      <c r="CR1016" s="134" t="s">
        <v>127</v>
      </c>
      <c r="CS1016" s="112" t="s">
        <v>7474</v>
      </c>
      <c r="CT1016" s="134" t="s">
        <v>132</v>
      </c>
      <c r="CU1016" s="135"/>
      <c r="CV1016" s="135"/>
      <c r="CW1016" s="136" t="s">
        <v>132</v>
      </c>
      <c r="CX1016" s="137" t="s">
        <v>132</v>
      </c>
      <c r="CY1016" s="137" t="s">
        <v>132</v>
      </c>
      <c r="CZ1016" s="137" t="s">
        <v>132</v>
      </c>
      <c r="DA1016" s="61" t="s">
        <v>173</v>
      </c>
      <c r="DB1016" s="156" t="s">
        <v>3015</v>
      </c>
      <c r="DC1016" s="138" t="s">
        <v>149</v>
      </c>
      <c r="DD1016" s="139" t="s">
        <v>2736</v>
      </c>
      <c r="DE1016" s="947" t="s">
        <v>160</v>
      </c>
    </row>
    <row r="1017" spans="1:109" ht="27">
      <c r="A1017" s="49"/>
      <c r="B1017" s="59">
        <f t="shared" ca="1" si="15"/>
        <v>1009</v>
      </c>
      <c r="C1017" s="115" t="s">
        <v>2446</v>
      </c>
      <c r="D1017" s="150" t="s">
        <v>7475</v>
      </c>
      <c r="E1017" s="65" t="s">
        <v>7476</v>
      </c>
      <c r="F1017" s="116" t="s">
        <v>132</v>
      </c>
      <c r="G1017" s="117" t="s">
        <v>132</v>
      </c>
      <c r="H1017" s="27">
        <v>36678</v>
      </c>
      <c r="I1017" s="65" t="s">
        <v>528</v>
      </c>
      <c r="J1017" s="67" t="s">
        <v>7477</v>
      </c>
      <c r="K1017" s="61" t="s">
        <v>479</v>
      </c>
      <c r="L1017" s="112" t="s">
        <v>173</v>
      </c>
      <c r="M1017" s="118" t="s">
        <v>132</v>
      </c>
      <c r="N1017" s="65" t="s">
        <v>7470</v>
      </c>
      <c r="O1017" s="67" t="s">
        <v>7478</v>
      </c>
      <c r="P1017" s="61" t="s">
        <v>3920</v>
      </c>
      <c r="Q1017" s="112" t="s">
        <v>173</v>
      </c>
      <c r="R1017" s="151">
        <v>0</v>
      </c>
      <c r="S1017" s="144">
        <v>1</v>
      </c>
      <c r="T1017" s="282" t="s">
        <v>1386</v>
      </c>
      <c r="U1017" s="159">
        <v>34</v>
      </c>
      <c r="V1017" s="282"/>
      <c r="W1017" s="159"/>
      <c r="X1017" s="114"/>
      <c r="Y1017" s="159"/>
      <c r="Z1017" s="114"/>
      <c r="AA1017" s="159"/>
      <c r="AB1017" s="114"/>
      <c r="AC1017" s="159"/>
      <c r="AD1017" s="114"/>
      <c r="AE1017" s="159"/>
      <c r="AF1017" s="114"/>
      <c r="AG1017" s="159"/>
      <c r="AH1017" s="114"/>
      <c r="AI1017" s="159"/>
      <c r="AJ1017" s="114"/>
      <c r="AK1017" s="159"/>
      <c r="AL1017" s="114"/>
      <c r="AM1017" s="159"/>
      <c r="AN1017" s="420" t="s">
        <v>178</v>
      </c>
      <c r="AO1017" s="161">
        <v>0</v>
      </c>
      <c r="AP1017" s="277" t="s">
        <v>178</v>
      </c>
      <c r="AQ1017" s="774" t="s">
        <v>178</v>
      </c>
      <c r="AR1017" s="808" t="s">
        <v>178</v>
      </c>
      <c r="AS1017" s="775" t="s">
        <v>178</v>
      </c>
      <c r="AT1017" s="809" t="s">
        <v>178</v>
      </c>
      <c r="AU1017" s="808" t="s">
        <v>178</v>
      </c>
      <c r="AV1017" s="811" t="s">
        <v>178</v>
      </c>
      <c r="AW1017" s="809" t="s">
        <v>7473</v>
      </c>
      <c r="AX1017" s="808" t="s">
        <v>178</v>
      </c>
      <c r="AY1017" s="811" t="s">
        <v>178</v>
      </c>
      <c r="AZ1017" s="809" t="s">
        <v>178</v>
      </c>
      <c r="BA1017" s="808" t="s">
        <v>178</v>
      </c>
      <c r="BB1017" s="811" t="s">
        <v>178</v>
      </c>
      <c r="BC1017" s="809" t="s">
        <v>178</v>
      </c>
      <c r="BD1017" s="808" t="s">
        <v>178</v>
      </c>
      <c r="BE1017" s="811" t="s">
        <v>178</v>
      </c>
      <c r="BF1017" s="785" t="s">
        <v>7479</v>
      </c>
      <c r="BG1017" s="808" t="s">
        <v>178</v>
      </c>
      <c r="BH1017" s="808" t="s">
        <v>178</v>
      </c>
      <c r="BI1017" s="419" t="s">
        <v>7480</v>
      </c>
      <c r="BJ1017" s="787">
        <v>41</v>
      </c>
      <c r="BK1017" s="273">
        <v>0</v>
      </c>
      <c r="BL1017" s="420" t="s">
        <v>178</v>
      </c>
      <c r="BM1017" s="422">
        <v>0</v>
      </c>
      <c r="BN1017" s="142" t="s">
        <v>178</v>
      </c>
      <c r="BO1017" s="422">
        <v>0</v>
      </c>
      <c r="BP1017" s="152" t="s">
        <v>178</v>
      </c>
      <c r="BQ1017" s="422">
        <v>0</v>
      </c>
      <c r="BR1017" s="142" t="s">
        <v>178</v>
      </c>
      <c r="BS1017" s="422">
        <v>0</v>
      </c>
      <c r="BT1017" s="278" t="s">
        <v>178</v>
      </c>
      <c r="BU1017" s="786">
        <v>0</v>
      </c>
      <c r="BV1017" s="144">
        <v>0</v>
      </c>
      <c r="BW1017" s="145">
        <v>0</v>
      </c>
      <c r="BX1017" s="146">
        <v>0</v>
      </c>
      <c r="BY1017" s="147" t="s">
        <v>127</v>
      </c>
      <c r="BZ1017" s="144">
        <v>0</v>
      </c>
      <c r="CA1017" s="145">
        <v>0</v>
      </c>
      <c r="CB1017" s="145">
        <v>0</v>
      </c>
      <c r="CC1017" s="145">
        <v>0</v>
      </c>
      <c r="CD1017" s="420" t="s">
        <v>178</v>
      </c>
      <c r="CE1017" s="142" t="s">
        <v>178</v>
      </c>
      <c r="CF1017" s="142" t="s">
        <v>178</v>
      </c>
      <c r="CG1017" s="142" t="s">
        <v>178</v>
      </c>
      <c r="CH1017" s="134" t="s">
        <v>127</v>
      </c>
      <c r="CI1017" s="145">
        <v>0</v>
      </c>
      <c r="CJ1017" s="148">
        <v>3</v>
      </c>
      <c r="CK1017" s="149">
        <v>22</v>
      </c>
      <c r="CL1017" s="420" t="s">
        <v>178</v>
      </c>
      <c r="CM1017" s="142" t="s">
        <v>178</v>
      </c>
      <c r="CN1017" s="142" t="s">
        <v>178</v>
      </c>
      <c r="CO1017" s="134" t="s">
        <v>127</v>
      </c>
      <c r="CP1017" s="136" t="s">
        <v>127</v>
      </c>
      <c r="CQ1017" s="133" t="s">
        <v>132</v>
      </c>
      <c r="CR1017" s="134" t="s">
        <v>127</v>
      </c>
      <c r="CS1017" s="112" t="s">
        <v>7481</v>
      </c>
      <c r="CT1017" s="134" t="s">
        <v>132</v>
      </c>
      <c r="CU1017" s="135"/>
      <c r="CV1017" s="135"/>
      <c r="CW1017" s="136" t="s">
        <v>132</v>
      </c>
      <c r="CX1017" s="137" t="s">
        <v>132</v>
      </c>
      <c r="CY1017" s="137" t="s">
        <v>132</v>
      </c>
      <c r="CZ1017" s="137" t="s">
        <v>132</v>
      </c>
      <c r="DA1017" s="61" t="s">
        <v>173</v>
      </c>
      <c r="DB1017" s="156" t="s">
        <v>2744</v>
      </c>
      <c r="DC1017" s="138" t="s">
        <v>149</v>
      </c>
      <c r="DD1017" s="139" t="s">
        <v>2736</v>
      </c>
      <c r="DE1017" s="947" t="s">
        <v>7482</v>
      </c>
    </row>
    <row r="1018" spans="1:109" ht="54">
      <c r="A1018" s="49"/>
      <c r="B1018" s="59">
        <f t="shared" ca="1" si="15"/>
        <v>1010</v>
      </c>
      <c r="C1018" s="115" t="s">
        <v>2446</v>
      </c>
      <c r="D1018" s="150" t="s">
        <v>7483</v>
      </c>
      <c r="E1018" s="65" t="s">
        <v>7484</v>
      </c>
      <c r="F1018" s="116" t="s">
        <v>132</v>
      </c>
      <c r="G1018" s="117" t="s">
        <v>132</v>
      </c>
      <c r="H1018" s="27">
        <v>28825</v>
      </c>
      <c r="I1018" s="65" t="s">
        <v>528</v>
      </c>
      <c r="J1018" s="67" t="s">
        <v>7485</v>
      </c>
      <c r="K1018" s="61" t="s">
        <v>479</v>
      </c>
      <c r="L1018" s="112" t="s">
        <v>173</v>
      </c>
      <c r="M1018" s="118" t="s">
        <v>132</v>
      </c>
      <c r="N1018" s="73" t="s">
        <v>7470</v>
      </c>
      <c r="O1018" s="67" t="s">
        <v>7486</v>
      </c>
      <c r="P1018" s="61" t="s">
        <v>3920</v>
      </c>
      <c r="Q1018" s="112" t="s">
        <v>173</v>
      </c>
      <c r="R1018" s="151">
        <v>0</v>
      </c>
      <c r="S1018" s="144">
        <v>1</v>
      </c>
      <c r="T1018" s="282" t="s">
        <v>7487</v>
      </c>
      <c r="U1018" s="159">
        <v>14</v>
      </c>
      <c r="V1018" s="282"/>
      <c r="W1018" s="159"/>
      <c r="X1018" s="114"/>
      <c r="Y1018" s="159"/>
      <c r="Z1018" s="114"/>
      <c r="AA1018" s="159"/>
      <c r="AB1018" s="114"/>
      <c r="AC1018" s="159"/>
      <c r="AD1018" s="114"/>
      <c r="AE1018" s="159"/>
      <c r="AF1018" s="114"/>
      <c r="AG1018" s="159"/>
      <c r="AH1018" s="114"/>
      <c r="AI1018" s="159"/>
      <c r="AJ1018" s="114"/>
      <c r="AK1018" s="159"/>
      <c r="AL1018" s="114"/>
      <c r="AM1018" s="159"/>
      <c r="AN1018" s="420" t="s">
        <v>178</v>
      </c>
      <c r="AO1018" s="161">
        <v>0</v>
      </c>
      <c r="AP1018" s="277" t="s">
        <v>178</v>
      </c>
      <c r="AQ1018" s="774" t="s">
        <v>178</v>
      </c>
      <c r="AR1018" s="808" t="s">
        <v>178</v>
      </c>
      <c r="AS1018" s="775" t="s">
        <v>178</v>
      </c>
      <c r="AT1018" s="809" t="s">
        <v>178</v>
      </c>
      <c r="AU1018" s="808" t="s">
        <v>178</v>
      </c>
      <c r="AV1018" s="811" t="s">
        <v>178</v>
      </c>
      <c r="AW1018" s="809">
        <v>3</v>
      </c>
      <c r="AX1018" s="808" t="s">
        <v>7457</v>
      </c>
      <c r="AY1018" s="811" t="s">
        <v>7488</v>
      </c>
      <c r="AZ1018" s="809" t="s">
        <v>178</v>
      </c>
      <c r="BA1018" s="808" t="s">
        <v>178</v>
      </c>
      <c r="BB1018" s="811" t="s">
        <v>178</v>
      </c>
      <c r="BC1018" s="809" t="s">
        <v>178</v>
      </c>
      <c r="BD1018" s="808" t="s">
        <v>178</v>
      </c>
      <c r="BE1018" s="811" t="s">
        <v>178</v>
      </c>
      <c r="BF1018" s="785" t="s">
        <v>7479</v>
      </c>
      <c r="BG1018" s="808" t="s">
        <v>178</v>
      </c>
      <c r="BH1018" s="808" t="s">
        <v>178</v>
      </c>
      <c r="BI1018" s="419" t="s">
        <v>7480</v>
      </c>
      <c r="BJ1018" s="787">
        <v>30</v>
      </c>
      <c r="BK1018" s="273">
        <v>0</v>
      </c>
      <c r="BL1018" s="420" t="s">
        <v>178</v>
      </c>
      <c r="BM1018" s="422">
        <v>0</v>
      </c>
      <c r="BN1018" s="142" t="s">
        <v>178</v>
      </c>
      <c r="BO1018" s="422">
        <v>0</v>
      </c>
      <c r="BP1018" s="152" t="s">
        <v>178</v>
      </c>
      <c r="BQ1018" s="422">
        <v>0</v>
      </c>
      <c r="BR1018" s="142" t="s">
        <v>178</v>
      </c>
      <c r="BS1018" s="422">
        <v>0</v>
      </c>
      <c r="BT1018" s="278" t="s">
        <v>178</v>
      </c>
      <c r="BU1018" s="786">
        <v>0</v>
      </c>
      <c r="BV1018" s="144">
        <v>4</v>
      </c>
      <c r="BW1018" s="145">
        <v>18</v>
      </c>
      <c r="BX1018" s="146">
        <v>18</v>
      </c>
      <c r="BY1018" s="147" t="s">
        <v>132</v>
      </c>
      <c r="BZ1018" s="144">
        <v>4</v>
      </c>
      <c r="CA1018" s="145">
        <v>53</v>
      </c>
      <c r="CB1018" s="145">
        <v>53</v>
      </c>
      <c r="CC1018" s="145">
        <v>136</v>
      </c>
      <c r="CD1018" s="420" t="s">
        <v>178</v>
      </c>
      <c r="CE1018" s="142" t="s">
        <v>178</v>
      </c>
      <c r="CF1018" s="142" t="s">
        <v>178</v>
      </c>
      <c r="CG1018" s="142" t="s">
        <v>178</v>
      </c>
      <c r="CH1018" s="134" t="s">
        <v>127</v>
      </c>
      <c r="CI1018" s="145" t="s">
        <v>178</v>
      </c>
      <c r="CJ1018" s="148">
        <v>17</v>
      </c>
      <c r="CK1018" s="149">
        <v>0</v>
      </c>
      <c r="CL1018" s="420" t="s">
        <v>178</v>
      </c>
      <c r="CM1018" s="142" t="s">
        <v>178</v>
      </c>
      <c r="CN1018" s="142" t="s">
        <v>178</v>
      </c>
      <c r="CO1018" s="134" t="s">
        <v>127</v>
      </c>
      <c r="CP1018" s="136" t="s">
        <v>127</v>
      </c>
      <c r="CQ1018" s="133" t="s">
        <v>132</v>
      </c>
      <c r="CR1018" s="134" t="s">
        <v>127</v>
      </c>
      <c r="CS1018" s="112" t="s">
        <v>7481</v>
      </c>
      <c r="CT1018" s="134" t="s">
        <v>132</v>
      </c>
      <c r="CU1018" s="135"/>
      <c r="CV1018" s="135"/>
      <c r="CW1018" s="136" t="s">
        <v>132</v>
      </c>
      <c r="CX1018" s="137" t="s">
        <v>132</v>
      </c>
      <c r="CY1018" s="137" t="s">
        <v>132</v>
      </c>
      <c r="CZ1018" s="137" t="s">
        <v>132</v>
      </c>
      <c r="DA1018" s="61" t="s">
        <v>173</v>
      </c>
      <c r="DB1018" s="156" t="s">
        <v>2744</v>
      </c>
      <c r="DC1018" s="138" t="s">
        <v>149</v>
      </c>
      <c r="DD1018" s="139" t="s">
        <v>2736</v>
      </c>
      <c r="DE1018" s="947" t="s">
        <v>7489</v>
      </c>
    </row>
    <row r="1019" spans="1:109">
      <c r="A1019" s="49"/>
      <c r="B1019" s="59">
        <f t="shared" ca="1" si="15"/>
        <v>1011</v>
      </c>
      <c r="C1019" s="115" t="s">
        <v>2446</v>
      </c>
      <c r="D1019" s="150" t="s">
        <v>7490</v>
      </c>
      <c r="E1019" s="65" t="s">
        <v>7491</v>
      </c>
      <c r="F1019" s="116" t="s">
        <v>132</v>
      </c>
      <c r="G1019" s="117" t="s">
        <v>132</v>
      </c>
      <c r="H1019" s="27">
        <v>39902</v>
      </c>
      <c r="I1019" s="65" t="s">
        <v>477</v>
      </c>
      <c r="J1019" s="67" t="s">
        <v>7492</v>
      </c>
      <c r="K1019" s="61" t="s">
        <v>479</v>
      </c>
      <c r="L1019" s="112" t="s">
        <v>173</v>
      </c>
      <c r="M1019" s="118" t="s">
        <v>132</v>
      </c>
      <c r="N1019" s="65" t="s">
        <v>7493</v>
      </c>
      <c r="O1019" s="67" t="s">
        <v>7494</v>
      </c>
      <c r="P1019" s="61" t="s">
        <v>2831</v>
      </c>
      <c r="Q1019" s="112" t="s">
        <v>173</v>
      </c>
      <c r="R1019" s="151">
        <v>0</v>
      </c>
      <c r="S1019" s="144">
        <v>0</v>
      </c>
      <c r="T1019" s="282"/>
      <c r="U1019" s="159"/>
      <c r="V1019" s="282"/>
      <c r="W1019" s="159"/>
      <c r="X1019" s="114"/>
      <c r="Y1019" s="159"/>
      <c r="Z1019" s="114"/>
      <c r="AA1019" s="159"/>
      <c r="AB1019" s="114"/>
      <c r="AC1019" s="159"/>
      <c r="AD1019" s="114"/>
      <c r="AE1019" s="159"/>
      <c r="AF1019" s="114"/>
      <c r="AG1019" s="159"/>
      <c r="AH1019" s="114"/>
      <c r="AI1019" s="159"/>
      <c r="AJ1019" s="114"/>
      <c r="AK1019" s="159"/>
      <c r="AL1019" s="114"/>
      <c r="AM1019" s="159"/>
      <c r="AN1019" s="144">
        <v>1</v>
      </c>
      <c r="AO1019" s="161">
        <v>0.125</v>
      </c>
      <c r="AP1019" s="130">
        <v>0</v>
      </c>
      <c r="AQ1019" s="212">
        <v>0</v>
      </c>
      <c r="AR1019" s="66">
        <v>0</v>
      </c>
      <c r="AS1019" s="120">
        <v>0</v>
      </c>
      <c r="AT1019" s="121">
        <v>0</v>
      </c>
      <c r="AU1019" s="66">
        <v>0</v>
      </c>
      <c r="AV1019" s="122">
        <v>0</v>
      </c>
      <c r="AW1019" s="121">
        <v>0</v>
      </c>
      <c r="AX1019" s="66">
        <v>0</v>
      </c>
      <c r="AY1019" s="122">
        <v>0</v>
      </c>
      <c r="AZ1019" s="121">
        <v>0</v>
      </c>
      <c r="BA1019" s="66">
        <v>0</v>
      </c>
      <c r="BB1019" s="122">
        <v>0</v>
      </c>
      <c r="BC1019" s="121">
        <v>0</v>
      </c>
      <c r="BD1019" s="66">
        <v>0</v>
      </c>
      <c r="BE1019" s="122">
        <v>0</v>
      </c>
      <c r="BF1019" s="113">
        <v>0</v>
      </c>
      <c r="BG1019" s="66">
        <v>1</v>
      </c>
      <c r="BH1019" s="66">
        <v>0.125</v>
      </c>
      <c r="BI1019" s="151">
        <v>0</v>
      </c>
      <c r="BJ1019" s="143">
        <v>0</v>
      </c>
      <c r="BK1019" s="154">
        <v>0</v>
      </c>
      <c r="BL1019" s="144">
        <v>0</v>
      </c>
      <c r="BM1019" s="135">
        <v>0</v>
      </c>
      <c r="BN1019" s="145">
        <v>0</v>
      </c>
      <c r="BO1019" s="135">
        <v>0</v>
      </c>
      <c r="BP1019" s="146">
        <v>0</v>
      </c>
      <c r="BQ1019" s="135">
        <v>0</v>
      </c>
      <c r="BR1019" s="145">
        <v>0</v>
      </c>
      <c r="BS1019" s="135">
        <v>0</v>
      </c>
      <c r="BT1019" s="155">
        <v>0</v>
      </c>
      <c r="BU1019" s="149">
        <v>0</v>
      </c>
      <c r="BV1019" s="144">
        <v>0</v>
      </c>
      <c r="BW1019" s="145">
        <v>0</v>
      </c>
      <c r="BX1019" s="146">
        <v>0</v>
      </c>
      <c r="BY1019" s="147" t="s">
        <v>132</v>
      </c>
      <c r="BZ1019" s="144">
        <v>0</v>
      </c>
      <c r="CA1019" s="145">
        <v>0</v>
      </c>
      <c r="CB1019" s="145">
        <v>0</v>
      </c>
      <c r="CC1019" s="145">
        <v>0</v>
      </c>
      <c r="CD1019" s="144">
        <v>0</v>
      </c>
      <c r="CE1019" s="145">
        <v>0</v>
      </c>
      <c r="CF1019" s="145">
        <v>0</v>
      </c>
      <c r="CG1019" s="145">
        <v>0</v>
      </c>
      <c r="CH1019" s="134" t="s">
        <v>132</v>
      </c>
      <c r="CI1019" s="146"/>
      <c r="CJ1019" s="148"/>
      <c r="CK1019" s="149"/>
      <c r="CL1019" s="420">
        <v>0</v>
      </c>
      <c r="CM1019" s="142">
        <v>0</v>
      </c>
      <c r="CN1019" s="142">
        <v>0</v>
      </c>
      <c r="CO1019" s="134" t="s">
        <v>132</v>
      </c>
      <c r="CP1019" s="136"/>
      <c r="CQ1019" s="133" t="s">
        <v>132</v>
      </c>
      <c r="CR1019" s="134" t="s">
        <v>132</v>
      </c>
      <c r="CS1019" s="112" t="s">
        <v>173</v>
      </c>
      <c r="CT1019" s="134" t="s">
        <v>132</v>
      </c>
      <c r="CU1019" s="135"/>
      <c r="CV1019" s="135"/>
      <c r="CW1019" s="136" t="s">
        <v>132</v>
      </c>
      <c r="CX1019" s="137" t="s">
        <v>132</v>
      </c>
      <c r="CY1019" s="137" t="s">
        <v>132</v>
      </c>
      <c r="CZ1019" s="137" t="s">
        <v>132</v>
      </c>
      <c r="DA1019" s="61" t="s">
        <v>173</v>
      </c>
      <c r="DB1019" s="156" t="s">
        <v>2744</v>
      </c>
      <c r="DC1019" s="138" t="s">
        <v>149</v>
      </c>
      <c r="DD1019" s="139" t="s">
        <v>2736</v>
      </c>
      <c r="DE1019" s="947" t="s">
        <v>160</v>
      </c>
    </row>
    <row r="1020" spans="1:109">
      <c r="A1020" s="49"/>
      <c r="B1020" s="59">
        <f t="shared" ca="1" si="15"/>
        <v>1012</v>
      </c>
      <c r="C1020" s="115" t="s">
        <v>2446</v>
      </c>
      <c r="D1020" s="150" t="s">
        <v>7495</v>
      </c>
      <c r="E1020" s="65" t="s">
        <v>7496</v>
      </c>
      <c r="F1020" s="116" t="s">
        <v>132</v>
      </c>
      <c r="G1020" s="117" t="s">
        <v>132</v>
      </c>
      <c r="H1020" s="27">
        <v>38796</v>
      </c>
      <c r="I1020" s="65" t="s">
        <v>477</v>
      </c>
      <c r="J1020" s="67" t="s">
        <v>7497</v>
      </c>
      <c r="K1020" s="61" t="s">
        <v>528</v>
      </c>
      <c r="L1020" s="112" t="s">
        <v>7498</v>
      </c>
      <c r="M1020" s="118" t="s">
        <v>132</v>
      </c>
      <c r="N1020" s="65" t="s">
        <v>7499</v>
      </c>
      <c r="O1020" s="67" t="s">
        <v>7500</v>
      </c>
      <c r="P1020" s="61" t="s">
        <v>3920</v>
      </c>
      <c r="Q1020" s="112" t="s">
        <v>173</v>
      </c>
      <c r="R1020" s="151">
        <v>0</v>
      </c>
      <c r="S1020" s="144">
        <v>0</v>
      </c>
      <c r="T1020" s="282"/>
      <c r="U1020" s="159"/>
      <c r="V1020" s="282"/>
      <c r="W1020" s="159"/>
      <c r="X1020" s="114"/>
      <c r="Y1020" s="159"/>
      <c r="Z1020" s="114"/>
      <c r="AA1020" s="159"/>
      <c r="AB1020" s="114"/>
      <c r="AC1020" s="159"/>
      <c r="AD1020" s="114"/>
      <c r="AE1020" s="159"/>
      <c r="AF1020" s="114"/>
      <c r="AG1020" s="159"/>
      <c r="AH1020" s="114"/>
      <c r="AI1020" s="159"/>
      <c r="AJ1020" s="114"/>
      <c r="AK1020" s="159"/>
      <c r="AL1020" s="114"/>
      <c r="AM1020" s="159"/>
      <c r="AN1020" s="420" t="s">
        <v>178</v>
      </c>
      <c r="AO1020" s="161">
        <v>0</v>
      </c>
      <c r="AP1020" s="277" t="s">
        <v>178</v>
      </c>
      <c r="AQ1020" s="774" t="s">
        <v>178</v>
      </c>
      <c r="AR1020" s="808" t="s">
        <v>178</v>
      </c>
      <c r="AS1020" s="775" t="s">
        <v>178</v>
      </c>
      <c r="AT1020" s="809" t="s">
        <v>178</v>
      </c>
      <c r="AU1020" s="808" t="s">
        <v>178</v>
      </c>
      <c r="AV1020" s="811" t="s">
        <v>178</v>
      </c>
      <c r="AW1020" s="809" t="s">
        <v>178</v>
      </c>
      <c r="AX1020" s="808" t="s">
        <v>178</v>
      </c>
      <c r="AY1020" s="811" t="s">
        <v>178</v>
      </c>
      <c r="AZ1020" s="809" t="s">
        <v>178</v>
      </c>
      <c r="BA1020" s="808" t="s">
        <v>178</v>
      </c>
      <c r="BB1020" s="811" t="s">
        <v>178</v>
      </c>
      <c r="BC1020" s="809" t="s">
        <v>178</v>
      </c>
      <c r="BD1020" s="808" t="s">
        <v>178</v>
      </c>
      <c r="BE1020" s="811" t="s">
        <v>178</v>
      </c>
      <c r="BF1020" s="785" t="s">
        <v>178</v>
      </c>
      <c r="BG1020" s="808" t="s">
        <v>178</v>
      </c>
      <c r="BH1020" s="808" t="s">
        <v>178</v>
      </c>
      <c r="BI1020" s="419" t="s">
        <v>7501</v>
      </c>
      <c r="BJ1020" s="787">
        <v>4</v>
      </c>
      <c r="BK1020" s="273">
        <v>0</v>
      </c>
      <c r="BL1020" s="420" t="s">
        <v>178</v>
      </c>
      <c r="BM1020" s="422">
        <v>0</v>
      </c>
      <c r="BN1020" s="142" t="s">
        <v>178</v>
      </c>
      <c r="BO1020" s="422">
        <v>0</v>
      </c>
      <c r="BP1020" s="152" t="s">
        <v>178</v>
      </c>
      <c r="BQ1020" s="422">
        <v>0</v>
      </c>
      <c r="BR1020" s="142" t="s">
        <v>178</v>
      </c>
      <c r="BS1020" s="422">
        <v>0</v>
      </c>
      <c r="BT1020" s="278" t="s">
        <v>178</v>
      </c>
      <c r="BU1020" s="786">
        <v>0</v>
      </c>
      <c r="BV1020" s="420" t="s">
        <v>178</v>
      </c>
      <c r="BW1020" s="142" t="s">
        <v>178</v>
      </c>
      <c r="BX1020" s="152" t="s">
        <v>178</v>
      </c>
      <c r="BY1020" s="147" t="s">
        <v>132</v>
      </c>
      <c r="BZ1020" s="420" t="s">
        <v>178</v>
      </c>
      <c r="CA1020" s="142" t="s">
        <v>178</v>
      </c>
      <c r="CB1020" s="142" t="s">
        <v>178</v>
      </c>
      <c r="CC1020" s="142" t="s">
        <v>178</v>
      </c>
      <c r="CD1020" s="420" t="s">
        <v>178</v>
      </c>
      <c r="CE1020" s="142" t="s">
        <v>178</v>
      </c>
      <c r="CF1020" s="142" t="s">
        <v>178</v>
      </c>
      <c r="CG1020" s="142" t="s">
        <v>178</v>
      </c>
      <c r="CH1020" s="134" t="s">
        <v>132</v>
      </c>
      <c r="CI1020" s="145" t="s">
        <v>173</v>
      </c>
      <c r="CJ1020" s="148" t="s">
        <v>173</v>
      </c>
      <c r="CK1020" s="149" t="s">
        <v>173</v>
      </c>
      <c r="CL1020" s="420" t="s">
        <v>178</v>
      </c>
      <c r="CM1020" s="142" t="s">
        <v>178</v>
      </c>
      <c r="CN1020" s="142" t="s">
        <v>178</v>
      </c>
      <c r="CO1020" s="134" t="s">
        <v>132</v>
      </c>
      <c r="CP1020" s="136" t="s">
        <v>173</v>
      </c>
      <c r="CQ1020" s="133" t="s">
        <v>132</v>
      </c>
      <c r="CR1020" s="134" t="s">
        <v>132</v>
      </c>
      <c r="CS1020" s="112" t="s">
        <v>173</v>
      </c>
      <c r="CT1020" s="134" t="s">
        <v>132</v>
      </c>
      <c r="CU1020" s="135"/>
      <c r="CV1020" s="135"/>
      <c r="CW1020" s="136" t="s">
        <v>132</v>
      </c>
      <c r="CX1020" s="137" t="s">
        <v>132</v>
      </c>
      <c r="CY1020" s="137" t="s">
        <v>132</v>
      </c>
      <c r="CZ1020" s="137" t="s">
        <v>132</v>
      </c>
      <c r="DA1020" s="61" t="s">
        <v>173</v>
      </c>
      <c r="DB1020" s="156" t="s">
        <v>2744</v>
      </c>
      <c r="DC1020" s="138" t="s">
        <v>149</v>
      </c>
      <c r="DD1020" s="139" t="s">
        <v>2736</v>
      </c>
      <c r="DE1020" s="947" t="s">
        <v>160</v>
      </c>
    </row>
    <row r="1021" spans="1:109" ht="40.5">
      <c r="A1021" s="49"/>
      <c r="B1021" s="59">
        <f t="shared" ca="1" si="15"/>
        <v>1013</v>
      </c>
      <c r="C1021" s="115" t="s">
        <v>2446</v>
      </c>
      <c r="D1021" s="150" t="s">
        <v>7502</v>
      </c>
      <c r="E1021" s="65" t="s">
        <v>7503</v>
      </c>
      <c r="F1021" s="116" t="s">
        <v>132</v>
      </c>
      <c r="G1021" s="117" t="s">
        <v>132</v>
      </c>
      <c r="H1021" s="27">
        <v>39173</v>
      </c>
      <c r="I1021" s="65" t="s">
        <v>477</v>
      </c>
      <c r="J1021" s="67" t="s">
        <v>7497</v>
      </c>
      <c r="K1021" s="61" t="s">
        <v>528</v>
      </c>
      <c r="L1021" s="112" t="s">
        <v>7498</v>
      </c>
      <c r="M1021" s="118" t="s">
        <v>132</v>
      </c>
      <c r="N1021" s="65" t="s">
        <v>7499</v>
      </c>
      <c r="O1021" s="67" t="s">
        <v>7504</v>
      </c>
      <c r="P1021" s="61" t="s">
        <v>3920</v>
      </c>
      <c r="Q1021" s="112" t="s">
        <v>173</v>
      </c>
      <c r="R1021" s="151">
        <v>0</v>
      </c>
      <c r="S1021" s="144">
        <v>1</v>
      </c>
      <c r="T1021" s="282" t="s">
        <v>7505</v>
      </c>
      <c r="U1021" s="159" t="s">
        <v>7506</v>
      </c>
      <c r="V1021" s="282"/>
      <c r="W1021" s="159"/>
      <c r="X1021" s="114"/>
      <c r="Y1021" s="159"/>
      <c r="Z1021" s="114"/>
      <c r="AA1021" s="159"/>
      <c r="AB1021" s="114"/>
      <c r="AC1021" s="159"/>
      <c r="AD1021" s="114"/>
      <c r="AE1021" s="159"/>
      <c r="AF1021" s="114"/>
      <c r="AG1021" s="159"/>
      <c r="AH1021" s="114"/>
      <c r="AI1021" s="159"/>
      <c r="AJ1021" s="114"/>
      <c r="AK1021" s="159"/>
      <c r="AL1021" s="114"/>
      <c r="AM1021" s="159"/>
      <c r="AN1021" s="420" t="s">
        <v>178</v>
      </c>
      <c r="AO1021" s="161">
        <v>0</v>
      </c>
      <c r="AP1021" s="277" t="s">
        <v>178</v>
      </c>
      <c r="AQ1021" s="774" t="s">
        <v>178</v>
      </c>
      <c r="AR1021" s="808" t="s">
        <v>178</v>
      </c>
      <c r="AS1021" s="775" t="s">
        <v>178</v>
      </c>
      <c r="AT1021" s="809" t="s">
        <v>178</v>
      </c>
      <c r="AU1021" s="808" t="s">
        <v>178</v>
      </c>
      <c r="AV1021" s="811" t="s">
        <v>178</v>
      </c>
      <c r="AW1021" s="809">
        <v>2</v>
      </c>
      <c r="AX1021" s="808" t="s">
        <v>178</v>
      </c>
      <c r="AY1021" s="811" t="s">
        <v>178</v>
      </c>
      <c r="AZ1021" s="809" t="s">
        <v>178</v>
      </c>
      <c r="BA1021" s="808" t="s">
        <v>178</v>
      </c>
      <c r="BB1021" s="811" t="s">
        <v>178</v>
      </c>
      <c r="BC1021" s="809" t="s">
        <v>178</v>
      </c>
      <c r="BD1021" s="808" t="s">
        <v>178</v>
      </c>
      <c r="BE1021" s="811" t="s">
        <v>178</v>
      </c>
      <c r="BF1021" s="785" t="s">
        <v>7461</v>
      </c>
      <c r="BG1021" s="808" t="s">
        <v>178</v>
      </c>
      <c r="BH1021" s="808" t="s">
        <v>178</v>
      </c>
      <c r="BI1021" s="419" t="s">
        <v>7473</v>
      </c>
      <c r="BJ1021" s="787">
        <v>24.5</v>
      </c>
      <c r="BK1021" s="273">
        <v>0</v>
      </c>
      <c r="BL1021" s="420" t="s">
        <v>178</v>
      </c>
      <c r="BM1021" s="422">
        <v>0</v>
      </c>
      <c r="BN1021" s="142" t="s">
        <v>178</v>
      </c>
      <c r="BO1021" s="422">
        <v>0</v>
      </c>
      <c r="BP1021" s="152" t="s">
        <v>178</v>
      </c>
      <c r="BQ1021" s="422">
        <v>0</v>
      </c>
      <c r="BR1021" s="142" t="s">
        <v>178</v>
      </c>
      <c r="BS1021" s="422">
        <v>0</v>
      </c>
      <c r="BT1021" s="278" t="s">
        <v>178</v>
      </c>
      <c r="BU1021" s="786">
        <v>0</v>
      </c>
      <c r="BV1021" s="420" t="s">
        <v>178</v>
      </c>
      <c r="BW1021" s="142" t="s">
        <v>178</v>
      </c>
      <c r="BX1021" s="152" t="s">
        <v>178</v>
      </c>
      <c r="BY1021" s="147" t="s">
        <v>132</v>
      </c>
      <c r="BZ1021" s="420" t="s">
        <v>7457</v>
      </c>
      <c r="CA1021" s="145">
        <v>12</v>
      </c>
      <c r="CB1021" s="145">
        <v>12</v>
      </c>
      <c r="CC1021" s="145">
        <v>12</v>
      </c>
      <c r="CD1021" s="420" t="s">
        <v>178</v>
      </c>
      <c r="CE1021" s="142" t="s">
        <v>178</v>
      </c>
      <c r="CF1021" s="142" t="s">
        <v>178</v>
      </c>
      <c r="CG1021" s="142" t="s">
        <v>178</v>
      </c>
      <c r="CH1021" s="134" t="s">
        <v>132</v>
      </c>
      <c r="CI1021" s="145" t="s">
        <v>173</v>
      </c>
      <c r="CJ1021" s="148" t="s">
        <v>173</v>
      </c>
      <c r="CK1021" s="149" t="s">
        <v>173</v>
      </c>
      <c r="CL1021" s="420" t="s">
        <v>178</v>
      </c>
      <c r="CM1021" s="142" t="s">
        <v>178</v>
      </c>
      <c r="CN1021" s="142" t="s">
        <v>178</v>
      </c>
      <c r="CO1021" s="134" t="s">
        <v>132</v>
      </c>
      <c r="CP1021" s="136" t="s">
        <v>173</v>
      </c>
      <c r="CQ1021" s="133" t="s">
        <v>132</v>
      </c>
      <c r="CR1021" s="134" t="s">
        <v>132</v>
      </c>
      <c r="CS1021" s="112"/>
      <c r="CT1021" s="134" t="s">
        <v>132</v>
      </c>
      <c r="CU1021" s="135"/>
      <c r="CV1021" s="135"/>
      <c r="CW1021" s="136" t="s">
        <v>132</v>
      </c>
      <c r="CX1021" s="137" t="s">
        <v>132</v>
      </c>
      <c r="CY1021" s="137" t="s">
        <v>132</v>
      </c>
      <c r="CZ1021" s="137" t="s">
        <v>132</v>
      </c>
      <c r="DA1021" s="61" t="s">
        <v>173</v>
      </c>
      <c r="DB1021" s="156" t="s">
        <v>2744</v>
      </c>
      <c r="DC1021" s="138" t="s">
        <v>149</v>
      </c>
      <c r="DD1021" s="139" t="s">
        <v>2736</v>
      </c>
      <c r="DE1021" s="947" t="s">
        <v>160</v>
      </c>
    </row>
    <row r="1022" spans="1:109" ht="27">
      <c r="A1022" s="49"/>
      <c r="B1022" s="59">
        <f t="shared" ca="1" si="15"/>
        <v>1014</v>
      </c>
      <c r="C1022" s="115" t="s">
        <v>2446</v>
      </c>
      <c r="D1022" s="150" t="s">
        <v>7507</v>
      </c>
      <c r="E1022" s="65" t="s">
        <v>7508</v>
      </c>
      <c r="F1022" s="116" t="s">
        <v>132</v>
      </c>
      <c r="G1022" s="117" t="s">
        <v>132</v>
      </c>
      <c r="H1022" s="27">
        <v>34790</v>
      </c>
      <c r="I1022" s="65" t="s">
        <v>477</v>
      </c>
      <c r="J1022" s="67" t="s">
        <v>7509</v>
      </c>
      <c r="K1022" s="61" t="s">
        <v>479</v>
      </c>
      <c r="L1022" s="112" t="s">
        <v>173</v>
      </c>
      <c r="M1022" s="118" t="s">
        <v>132</v>
      </c>
      <c r="N1022" s="65" t="s">
        <v>7493</v>
      </c>
      <c r="O1022" s="67" t="s">
        <v>7510</v>
      </c>
      <c r="P1022" s="61" t="s">
        <v>5083</v>
      </c>
      <c r="Q1022" s="112" t="s">
        <v>7511</v>
      </c>
      <c r="R1022" s="151">
        <v>0</v>
      </c>
      <c r="S1022" s="144">
        <v>1</v>
      </c>
      <c r="T1022" s="282" t="s">
        <v>944</v>
      </c>
      <c r="U1022" s="159">
        <v>26</v>
      </c>
      <c r="V1022" s="282" t="s">
        <v>173</v>
      </c>
      <c r="W1022" s="159" t="s">
        <v>173</v>
      </c>
      <c r="X1022" s="114" t="s">
        <v>173</v>
      </c>
      <c r="Y1022" s="159" t="s">
        <v>173</v>
      </c>
      <c r="Z1022" s="114" t="s">
        <v>173</v>
      </c>
      <c r="AA1022" s="159" t="s">
        <v>173</v>
      </c>
      <c r="AB1022" s="114" t="s">
        <v>173</v>
      </c>
      <c r="AC1022" s="159" t="s">
        <v>173</v>
      </c>
      <c r="AD1022" s="114" t="s">
        <v>173</v>
      </c>
      <c r="AE1022" s="159" t="s">
        <v>173</v>
      </c>
      <c r="AF1022" s="114" t="s">
        <v>173</v>
      </c>
      <c r="AG1022" s="159" t="s">
        <v>173</v>
      </c>
      <c r="AH1022" s="114" t="s">
        <v>173</v>
      </c>
      <c r="AI1022" s="159" t="s">
        <v>173</v>
      </c>
      <c r="AJ1022" s="114" t="s">
        <v>173</v>
      </c>
      <c r="AK1022" s="159" t="s">
        <v>173</v>
      </c>
      <c r="AL1022" s="114" t="s">
        <v>173</v>
      </c>
      <c r="AM1022" s="159" t="s">
        <v>173</v>
      </c>
      <c r="AN1022" s="420" t="s">
        <v>178</v>
      </c>
      <c r="AO1022" s="161">
        <v>0</v>
      </c>
      <c r="AP1022" s="277" t="s">
        <v>178</v>
      </c>
      <c r="AQ1022" s="774" t="s">
        <v>178</v>
      </c>
      <c r="AR1022" s="808" t="s">
        <v>178</v>
      </c>
      <c r="AS1022" s="775">
        <v>0</v>
      </c>
      <c r="AT1022" s="809" t="s">
        <v>178</v>
      </c>
      <c r="AU1022" s="808" t="s">
        <v>178</v>
      </c>
      <c r="AV1022" s="811" t="s">
        <v>178</v>
      </c>
      <c r="AW1022" s="809">
        <v>2</v>
      </c>
      <c r="AX1022" s="808" t="s">
        <v>178</v>
      </c>
      <c r="AY1022" s="811" t="s">
        <v>178</v>
      </c>
      <c r="AZ1022" s="809" t="s">
        <v>178</v>
      </c>
      <c r="BA1022" s="808" t="s">
        <v>178</v>
      </c>
      <c r="BB1022" s="811" t="s">
        <v>178</v>
      </c>
      <c r="BC1022" s="809" t="s">
        <v>178</v>
      </c>
      <c r="BD1022" s="808" t="s">
        <v>178</v>
      </c>
      <c r="BE1022" s="811" t="s">
        <v>178</v>
      </c>
      <c r="BF1022" s="785">
        <v>2</v>
      </c>
      <c r="BG1022" s="808" t="s">
        <v>178</v>
      </c>
      <c r="BH1022" s="808" t="s">
        <v>178</v>
      </c>
      <c r="BI1022" s="419" t="s">
        <v>7473</v>
      </c>
      <c r="BJ1022" s="787">
        <v>14</v>
      </c>
      <c r="BK1022" s="273">
        <v>0</v>
      </c>
      <c r="BL1022" s="420" t="s">
        <v>178</v>
      </c>
      <c r="BM1022" s="422">
        <v>0</v>
      </c>
      <c r="BN1022" s="142" t="s">
        <v>178</v>
      </c>
      <c r="BO1022" s="422">
        <v>0</v>
      </c>
      <c r="BP1022" s="152" t="s">
        <v>178</v>
      </c>
      <c r="BQ1022" s="422">
        <v>0</v>
      </c>
      <c r="BR1022" s="142" t="s">
        <v>178</v>
      </c>
      <c r="BS1022" s="422">
        <v>0</v>
      </c>
      <c r="BT1022" s="278" t="s">
        <v>178</v>
      </c>
      <c r="BU1022" s="786">
        <v>0</v>
      </c>
      <c r="BV1022" s="420" t="s">
        <v>178</v>
      </c>
      <c r="BW1022" s="142" t="s">
        <v>178</v>
      </c>
      <c r="BX1022" s="152" t="s">
        <v>178</v>
      </c>
      <c r="BY1022" s="147" t="s">
        <v>132</v>
      </c>
      <c r="BZ1022" s="420" t="s">
        <v>178</v>
      </c>
      <c r="CA1022" s="142" t="s">
        <v>178</v>
      </c>
      <c r="CB1022" s="142" t="s">
        <v>178</v>
      </c>
      <c r="CC1022" s="142" t="s">
        <v>178</v>
      </c>
      <c r="CD1022" s="420" t="s">
        <v>178</v>
      </c>
      <c r="CE1022" s="142" t="s">
        <v>178</v>
      </c>
      <c r="CF1022" s="142" t="s">
        <v>178</v>
      </c>
      <c r="CG1022" s="142" t="s">
        <v>178</v>
      </c>
      <c r="CH1022" s="134" t="s">
        <v>132</v>
      </c>
      <c r="CI1022" s="145"/>
      <c r="CJ1022" s="148"/>
      <c r="CK1022" s="149"/>
      <c r="CL1022" s="420" t="s">
        <v>178</v>
      </c>
      <c r="CM1022" s="142" t="s">
        <v>178</v>
      </c>
      <c r="CN1022" s="142" t="s">
        <v>178</v>
      </c>
      <c r="CO1022" s="134" t="s">
        <v>132</v>
      </c>
      <c r="CP1022" s="136" t="s">
        <v>173</v>
      </c>
      <c r="CQ1022" s="133" t="s">
        <v>132</v>
      </c>
      <c r="CR1022" s="134" t="s">
        <v>127</v>
      </c>
      <c r="CS1022" s="112" t="s">
        <v>7512</v>
      </c>
      <c r="CT1022" s="134" t="s">
        <v>132</v>
      </c>
      <c r="CU1022" s="135"/>
      <c r="CV1022" s="135"/>
      <c r="CW1022" s="136" t="s">
        <v>132</v>
      </c>
      <c r="CX1022" s="137" t="s">
        <v>132</v>
      </c>
      <c r="CY1022" s="137" t="s">
        <v>132</v>
      </c>
      <c r="CZ1022" s="137" t="s">
        <v>132</v>
      </c>
      <c r="DA1022" s="61" t="s">
        <v>173</v>
      </c>
      <c r="DB1022" s="156" t="s">
        <v>2744</v>
      </c>
      <c r="DC1022" s="138" t="s">
        <v>149</v>
      </c>
      <c r="DD1022" s="139" t="s">
        <v>2736</v>
      </c>
      <c r="DE1022" s="947" t="s">
        <v>160</v>
      </c>
    </row>
    <row r="1023" spans="1:109">
      <c r="A1023" s="49"/>
      <c r="B1023" s="59">
        <f t="shared" ca="1" si="15"/>
        <v>1015</v>
      </c>
      <c r="C1023" s="115" t="s">
        <v>2446</v>
      </c>
      <c r="D1023" s="150" t="s">
        <v>7513</v>
      </c>
      <c r="E1023" s="65" t="s">
        <v>7514</v>
      </c>
      <c r="F1023" s="116" t="s">
        <v>132</v>
      </c>
      <c r="G1023" s="117" t="s">
        <v>132</v>
      </c>
      <c r="H1023" s="27">
        <v>23924</v>
      </c>
      <c r="I1023" s="65" t="s">
        <v>477</v>
      </c>
      <c r="J1023" s="67" t="s">
        <v>7515</v>
      </c>
      <c r="K1023" s="61" t="s">
        <v>528</v>
      </c>
      <c r="L1023" s="112" t="s">
        <v>7516</v>
      </c>
      <c r="M1023" s="118" t="s">
        <v>132</v>
      </c>
      <c r="N1023" s="65" t="s">
        <v>7517</v>
      </c>
      <c r="O1023" s="67" t="s">
        <v>7518</v>
      </c>
      <c r="P1023" s="61" t="s">
        <v>197</v>
      </c>
      <c r="Q1023" s="112"/>
      <c r="R1023" s="151">
        <v>0</v>
      </c>
      <c r="S1023" s="144">
        <v>0</v>
      </c>
      <c r="T1023" s="282"/>
      <c r="U1023" s="159"/>
      <c r="V1023" s="282"/>
      <c r="W1023" s="159"/>
      <c r="X1023" s="114"/>
      <c r="Y1023" s="159"/>
      <c r="Z1023" s="114"/>
      <c r="AA1023" s="159"/>
      <c r="AB1023" s="114"/>
      <c r="AC1023" s="159"/>
      <c r="AD1023" s="114"/>
      <c r="AE1023" s="159"/>
      <c r="AF1023" s="114"/>
      <c r="AG1023" s="159"/>
      <c r="AH1023" s="114"/>
      <c r="AI1023" s="159"/>
      <c r="AJ1023" s="114"/>
      <c r="AK1023" s="159"/>
      <c r="AL1023" s="114"/>
      <c r="AM1023" s="159"/>
      <c r="AN1023" s="420" t="s">
        <v>178</v>
      </c>
      <c r="AO1023" s="161">
        <v>0</v>
      </c>
      <c r="AP1023" s="277" t="s">
        <v>178</v>
      </c>
      <c r="AQ1023" s="774" t="s">
        <v>178</v>
      </c>
      <c r="AR1023" s="808">
        <v>0</v>
      </c>
      <c r="AS1023" s="775" t="s">
        <v>178</v>
      </c>
      <c r="AT1023" s="809" t="s">
        <v>178</v>
      </c>
      <c r="AU1023" s="808" t="s">
        <v>178</v>
      </c>
      <c r="AV1023" s="811" t="s">
        <v>178</v>
      </c>
      <c r="AW1023" s="809" t="s">
        <v>178</v>
      </c>
      <c r="AX1023" s="808" t="s">
        <v>178</v>
      </c>
      <c r="AY1023" s="811" t="s">
        <v>178</v>
      </c>
      <c r="AZ1023" s="809" t="s">
        <v>178</v>
      </c>
      <c r="BA1023" s="808" t="s">
        <v>178</v>
      </c>
      <c r="BB1023" s="811" t="s">
        <v>178</v>
      </c>
      <c r="BC1023" s="809" t="s">
        <v>178</v>
      </c>
      <c r="BD1023" s="808" t="s">
        <v>178</v>
      </c>
      <c r="BE1023" s="811" t="s">
        <v>178</v>
      </c>
      <c r="BF1023" s="785" t="s">
        <v>178</v>
      </c>
      <c r="BG1023" s="808" t="s">
        <v>178</v>
      </c>
      <c r="BH1023" s="808" t="s">
        <v>178</v>
      </c>
      <c r="BI1023" s="419" t="s">
        <v>7488</v>
      </c>
      <c r="BJ1023" s="787">
        <v>1</v>
      </c>
      <c r="BK1023" s="273">
        <v>0</v>
      </c>
      <c r="BL1023" s="420" t="s">
        <v>178</v>
      </c>
      <c r="BM1023" s="422">
        <v>0</v>
      </c>
      <c r="BN1023" s="142" t="s">
        <v>178</v>
      </c>
      <c r="BO1023" s="422">
        <v>0</v>
      </c>
      <c r="BP1023" s="152" t="s">
        <v>178</v>
      </c>
      <c r="BQ1023" s="422">
        <v>0</v>
      </c>
      <c r="BR1023" s="142" t="s">
        <v>178</v>
      </c>
      <c r="BS1023" s="422">
        <v>0</v>
      </c>
      <c r="BT1023" s="278" t="s">
        <v>178</v>
      </c>
      <c r="BU1023" s="786">
        <v>0</v>
      </c>
      <c r="BV1023" s="420" t="s">
        <v>178</v>
      </c>
      <c r="BW1023" s="142" t="s">
        <v>178</v>
      </c>
      <c r="BX1023" s="152" t="s">
        <v>178</v>
      </c>
      <c r="BY1023" s="147" t="s">
        <v>132</v>
      </c>
      <c r="BZ1023" s="420" t="s">
        <v>178</v>
      </c>
      <c r="CA1023" s="142" t="s">
        <v>178</v>
      </c>
      <c r="CB1023" s="142" t="s">
        <v>178</v>
      </c>
      <c r="CC1023" s="142" t="s">
        <v>178</v>
      </c>
      <c r="CD1023" s="420" t="s">
        <v>178</v>
      </c>
      <c r="CE1023" s="142" t="s">
        <v>178</v>
      </c>
      <c r="CF1023" s="142" t="s">
        <v>178</v>
      </c>
      <c r="CG1023" s="142" t="s">
        <v>178</v>
      </c>
      <c r="CH1023" s="134" t="s">
        <v>132</v>
      </c>
      <c r="CI1023" s="145"/>
      <c r="CJ1023" s="148"/>
      <c r="CK1023" s="149"/>
      <c r="CL1023" s="420" t="s">
        <v>178</v>
      </c>
      <c r="CM1023" s="142" t="s">
        <v>178</v>
      </c>
      <c r="CN1023" s="142" t="s">
        <v>178</v>
      </c>
      <c r="CO1023" s="134" t="s">
        <v>132</v>
      </c>
      <c r="CP1023" s="136"/>
      <c r="CQ1023" s="133" t="s">
        <v>132</v>
      </c>
      <c r="CR1023" s="134" t="s">
        <v>132</v>
      </c>
      <c r="CS1023" s="112"/>
      <c r="CT1023" s="134" t="s">
        <v>132</v>
      </c>
      <c r="CU1023" s="135"/>
      <c r="CV1023" s="135"/>
      <c r="CW1023" s="136" t="s">
        <v>132</v>
      </c>
      <c r="CX1023" s="137" t="s">
        <v>132</v>
      </c>
      <c r="CY1023" s="137" t="s">
        <v>132</v>
      </c>
      <c r="CZ1023" s="137" t="s">
        <v>132</v>
      </c>
      <c r="DA1023" s="61" t="s">
        <v>173</v>
      </c>
      <c r="DB1023" s="156" t="s">
        <v>2744</v>
      </c>
      <c r="DC1023" s="138" t="s">
        <v>149</v>
      </c>
      <c r="DD1023" s="139" t="s">
        <v>2736</v>
      </c>
      <c r="DE1023" s="947" t="s">
        <v>160</v>
      </c>
    </row>
    <row r="1024" spans="1:109">
      <c r="A1024" s="49"/>
      <c r="B1024" s="59">
        <f t="shared" ca="1" si="15"/>
        <v>1016</v>
      </c>
      <c r="C1024" s="115" t="s">
        <v>2446</v>
      </c>
      <c r="D1024" s="150" t="s">
        <v>7519</v>
      </c>
      <c r="E1024" s="65" t="s">
        <v>7520</v>
      </c>
      <c r="F1024" s="116" t="s">
        <v>132</v>
      </c>
      <c r="G1024" s="117" t="s">
        <v>132</v>
      </c>
      <c r="H1024" s="27">
        <v>37165</v>
      </c>
      <c r="I1024" s="65" t="s">
        <v>477</v>
      </c>
      <c r="J1024" s="67" t="s">
        <v>7521</v>
      </c>
      <c r="K1024" s="61" t="s">
        <v>528</v>
      </c>
      <c r="L1024" s="112" t="s">
        <v>7522</v>
      </c>
      <c r="M1024" s="118" t="s">
        <v>132</v>
      </c>
      <c r="N1024" s="65" t="s">
        <v>7517</v>
      </c>
      <c r="O1024" s="67" t="s">
        <v>7523</v>
      </c>
      <c r="P1024" s="52" t="s">
        <v>197</v>
      </c>
      <c r="Q1024" s="112"/>
      <c r="R1024" s="151">
        <v>0</v>
      </c>
      <c r="S1024" s="144">
        <v>0</v>
      </c>
      <c r="T1024" s="282"/>
      <c r="U1024" s="159"/>
      <c r="V1024" s="282"/>
      <c r="W1024" s="159"/>
      <c r="X1024" s="114"/>
      <c r="Y1024" s="159"/>
      <c r="Z1024" s="114"/>
      <c r="AA1024" s="159"/>
      <c r="AB1024" s="114"/>
      <c r="AC1024" s="159"/>
      <c r="AD1024" s="114"/>
      <c r="AE1024" s="159"/>
      <c r="AF1024" s="114"/>
      <c r="AG1024" s="159"/>
      <c r="AH1024" s="114"/>
      <c r="AI1024" s="159"/>
      <c r="AJ1024" s="114"/>
      <c r="AK1024" s="159"/>
      <c r="AL1024" s="114"/>
      <c r="AM1024" s="159"/>
      <c r="AN1024" s="420" t="s">
        <v>178</v>
      </c>
      <c r="AO1024" s="161">
        <v>0</v>
      </c>
      <c r="AP1024" s="277" t="s">
        <v>178</v>
      </c>
      <c r="AQ1024" s="774" t="s">
        <v>178</v>
      </c>
      <c r="AR1024" s="808">
        <v>0</v>
      </c>
      <c r="AS1024" s="775" t="s">
        <v>178</v>
      </c>
      <c r="AT1024" s="809" t="s">
        <v>178</v>
      </c>
      <c r="AU1024" s="808" t="s">
        <v>178</v>
      </c>
      <c r="AV1024" s="811" t="s">
        <v>178</v>
      </c>
      <c r="AW1024" s="809" t="s">
        <v>178</v>
      </c>
      <c r="AX1024" s="808" t="s">
        <v>178</v>
      </c>
      <c r="AY1024" s="811" t="s">
        <v>178</v>
      </c>
      <c r="AZ1024" s="809" t="s">
        <v>178</v>
      </c>
      <c r="BA1024" s="808" t="s">
        <v>178</v>
      </c>
      <c r="BB1024" s="811" t="s">
        <v>178</v>
      </c>
      <c r="BC1024" s="809" t="s">
        <v>178</v>
      </c>
      <c r="BD1024" s="808" t="s">
        <v>178</v>
      </c>
      <c r="BE1024" s="811" t="s">
        <v>178</v>
      </c>
      <c r="BF1024" s="785" t="s">
        <v>178</v>
      </c>
      <c r="BG1024" s="808" t="s">
        <v>178</v>
      </c>
      <c r="BH1024" s="808" t="s">
        <v>178</v>
      </c>
      <c r="BI1024" s="419" t="s">
        <v>7461</v>
      </c>
      <c r="BJ1024" s="143">
        <v>7</v>
      </c>
      <c r="BK1024" s="154">
        <v>0</v>
      </c>
      <c r="BL1024" s="420" t="s">
        <v>178</v>
      </c>
      <c r="BM1024" s="422">
        <v>0</v>
      </c>
      <c r="BN1024" s="142" t="s">
        <v>178</v>
      </c>
      <c r="BO1024" s="422">
        <v>0</v>
      </c>
      <c r="BP1024" s="152" t="s">
        <v>178</v>
      </c>
      <c r="BQ1024" s="422">
        <v>0</v>
      </c>
      <c r="BR1024" s="142" t="s">
        <v>178</v>
      </c>
      <c r="BS1024" s="422">
        <v>0</v>
      </c>
      <c r="BT1024" s="278" t="s">
        <v>178</v>
      </c>
      <c r="BU1024" s="786">
        <v>0</v>
      </c>
      <c r="BV1024" s="420" t="s">
        <v>178</v>
      </c>
      <c r="BW1024" s="142" t="s">
        <v>178</v>
      </c>
      <c r="BX1024" s="146" t="s">
        <v>178</v>
      </c>
      <c r="BY1024" s="147" t="s">
        <v>132</v>
      </c>
      <c r="BZ1024" s="420" t="s">
        <v>178</v>
      </c>
      <c r="CA1024" s="142" t="s">
        <v>178</v>
      </c>
      <c r="CB1024" s="142" t="s">
        <v>178</v>
      </c>
      <c r="CC1024" s="142" t="s">
        <v>178</v>
      </c>
      <c r="CD1024" s="420" t="s">
        <v>178</v>
      </c>
      <c r="CE1024" s="142" t="s">
        <v>178</v>
      </c>
      <c r="CF1024" s="142" t="s">
        <v>178</v>
      </c>
      <c r="CG1024" s="142" t="s">
        <v>178</v>
      </c>
      <c r="CH1024" s="134" t="s">
        <v>132</v>
      </c>
      <c r="CI1024" s="145"/>
      <c r="CJ1024" s="148"/>
      <c r="CK1024" s="149"/>
      <c r="CL1024" s="420" t="s">
        <v>178</v>
      </c>
      <c r="CM1024" s="142" t="s">
        <v>178</v>
      </c>
      <c r="CN1024" s="142" t="s">
        <v>178</v>
      </c>
      <c r="CO1024" s="134" t="s">
        <v>132</v>
      </c>
      <c r="CP1024" s="136"/>
      <c r="CQ1024" s="133" t="s">
        <v>132</v>
      </c>
      <c r="CR1024" s="134" t="s">
        <v>132</v>
      </c>
      <c r="CS1024" s="112"/>
      <c r="CT1024" s="134" t="s">
        <v>132</v>
      </c>
      <c r="CU1024" s="135"/>
      <c r="CV1024" s="135"/>
      <c r="CW1024" s="136" t="s">
        <v>132</v>
      </c>
      <c r="CX1024" s="137" t="s">
        <v>132</v>
      </c>
      <c r="CY1024" s="137" t="s">
        <v>132</v>
      </c>
      <c r="CZ1024" s="137" t="s">
        <v>132</v>
      </c>
      <c r="DA1024" s="61" t="s">
        <v>173</v>
      </c>
      <c r="DB1024" s="156" t="s">
        <v>2744</v>
      </c>
      <c r="DC1024" s="138" t="s">
        <v>149</v>
      </c>
      <c r="DD1024" s="139" t="s">
        <v>2736</v>
      </c>
      <c r="DE1024" s="947" t="s">
        <v>160</v>
      </c>
    </row>
    <row r="1025" spans="1:109" ht="27">
      <c r="A1025" s="49"/>
      <c r="B1025" s="59">
        <f t="shared" ca="1" si="15"/>
        <v>1017</v>
      </c>
      <c r="C1025" s="115" t="s">
        <v>2446</v>
      </c>
      <c r="D1025" s="150" t="s">
        <v>7524</v>
      </c>
      <c r="E1025" s="65" t="s">
        <v>7525</v>
      </c>
      <c r="F1025" s="116" t="s">
        <v>132</v>
      </c>
      <c r="G1025" s="117" t="s">
        <v>132</v>
      </c>
      <c r="H1025" s="27">
        <v>37104</v>
      </c>
      <c r="I1025" s="65" t="s">
        <v>477</v>
      </c>
      <c r="J1025" s="67" t="s">
        <v>7515</v>
      </c>
      <c r="K1025" s="61" t="s">
        <v>528</v>
      </c>
      <c r="L1025" s="112" t="s">
        <v>7522</v>
      </c>
      <c r="M1025" s="118" t="s">
        <v>132</v>
      </c>
      <c r="N1025" s="65" t="s">
        <v>7517</v>
      </c>
      <c r="O1025" s="67" t="s">
        <v>7526</v>
      </c>
      <c r="P1025" s="67" t="s">
        <v>197</v>
      </c>
      <c r="Q1025" s="112"/>
      <c r="R1025" s="151">
        <v>19</v>
      </c>
      <c r="S1025" s="144">
        <v>1</v>
      </c>
      <c r="T1025" s="282" t="s">
        <v>3225</v>
      </c>
      <c r="U1025" s="159">
        <v>37</v>
      </c>
      <c r="V1025" s="282"/>
      <c r="W1025" s="159"/>
      <c r="X1025" s="114"/>
      <c r="Y1025" s="159"/>
      <c r="Z1025" s="114"/>
      <c r="AA1025" s="159"/>
      <c r="AB1025" s="114"/>
      <c r="AC1025" s="159"/>
      <c r="AD1025" s="114"/>
      <c r="AE1025" s="159"/>
      <c r="AF1025" s="114"/>
      <c r="AG1025" s="159"/>
      <c r="AH1025" s="114"/>
      <c r="AI1025" s="159"/>
      <c r="AJ1025" s="114"/>
      <c r="AK1025" s="159"/>
      <c r="AL1025" s="114"/>
      <c r="AM1025" s="159"/>
      <c r="AN1025" s="420" t="s">
        <v>7457</v>
      </c>
      <c r="AO1025" s="161">
        <v>0.2</v>
      </c>
      <c r="AP1025" s="277" t="s">
        <v>178</v>
      </c>
      <c r="AQ1025" s="774" t="s">
        <v>178</v>
      </c>
      <c r="AR1025" s="808">
        <v>0</v>
      </c>
      <c r="AS1025" s="775" t="s">
        <v>178</v>
      </c>
      <c r="AT1025" s="809" t="s">
        <v>178</v>
      </c>
      <c r="AU1025" s="808" t="s">
        <v>178</v>
      </c>
      <c r="AV1025" s="811" t="s">
        <v>178</v>
      </c>
      <c r="AW1025" s="809" t="s">
        <v>7480</v>
      </c>
      <c r="AX1025" s="808" t="s">
        <v>7457</v>
      </c>
      <c r="AY1025" s="811">
        <v>1</v>
      </c>
      <c r="AZ1025" s="809" t="s">
        <v>178</v>
      </c>
      <c r="BA1025" s="808" t="s">
        <v>178</v>
      </c>
      <c r="BB1025" s="811" t="s">
        <v>178</v>
      </c>
      <c r="BC1025" s="809" t="s">
        <v>178</v>
      </c>
      <c r="BD1025" s="808" t="s">
        <v>178</v>
      </c>
      <c r="BE1025" s="811" t="s">
        <v>178</v>
      </c>
      <c r="BF1025" s="785" t="s">
        <v>178</v>
      </c>
      <c r="BG1025" s="808" t="s">
        <v>178</v>
      </c>
      <c r="BH1025" s="808" t="s">
        <v>178</v>
      </c>
      <c r="BI1025" s="419" t="s">
        <v>7473</v>
      </c>
      <c r="BJ1025" s="787">
        <v>4</v>
      </c>
      <c r="BK1025" s="273">
        <v>0</v>
      </c>
      <c r="BL1025" s="420" t="s">
        <v>178</v>
      </c>
      <c r="BM1025" s="422">
        <v>0</v>
      </c>
      <c r="BN1025" s="142" t="s">
        <v>178</v>
      </c>
      <c r="BO1025" s="422">
        <v>0</v>
      </c>
      <c r="BP1025" s="152" t="s">
        <v>178</v>
      </c>
      <c r="BQ1025" s="422">
        <v>0</v>
      </c>
      <c r="BR1025" s="142" t="s">
        <v>178</v>
      </c>
      <c r="BS1025" s="422">
        <v>0</v>
      </c>
      <c r="BT1025" s="278" t="s">
        <v>178</v>
      </c>
      <c r="BU1025" s="786">
        <v>0</v>
      </c>
      <c r="BV1025" s="420" t="s">
        <v>178</v>
      </c>
      <c r="BW1025" s="142" t="s">
        <v>178</v>
      </c>
      <c r="BX1025" s="146" t="s">
        <v>178</v>
      </c>
      <c r="BY1025" s="147" t="s">
        <v>132</v>
      </c>
      <c r="BZ1025" s="420" t="s">
        <v>178</v>
      </c>
      <c r="CA1025" s="142" t="s">
        <v>178</v>
      </c>
      <c r="CB1025" s="142" t="s">
        <v>178</v>
      </c>
      <c r="CC1025" s="142" t="s">
        <v>178</v>
      </c>
      <c r="CD1025" s="420" t="s">
        <v>178</v>
      </c>
      <c r="CE1025" s="142" t="s">
        <v>178</v>
      </c>
      <c r="CF1025" s="142" t="s">
        <v>178</v>
      </c>
      <c r="CG1025" s="142" t="s">
        <v>178</v>
      </c>
      <c r="CH1025" s="134" t="s">
        <v>127</v>
      </c>
      <c r="CI1025" s="145">
        <v>2</v>
      </c>
      <c r="CJ1025" s="148" t="s">
        <v>178</v>
      </c>
      <c r="CK1025" s="149" t="s">
        <v>178</v>
      </c>
      <c r="CL1025" s="420" t="s">
        <v>178</v>
      </c>
      <c r="CM1025" s="142" t="s">
        <v>178</v>
      </c>
      <c r="CN1025" s="142" t="s">
        <v>178</v>
      </c>
      <c r="CO1025" s="134" t="s">
        <v>132</v>
      </c>
      <c r="CP1025" s="136"/>
      <c r="CQ1025" s="133" t="s">
        <v>132</v>
      </c>
      <c r="CR1025" s="134" t="s">
        <v>132</v>
      </c>
      <c r="CS1025" s="112"/>
      <c r="CT1025" s="134" t="s">
        <v>132</v>
      </c>
      <c r="CU1025" s="135"/>
      <c r="CV1025" s="135"/>
      <c r="CW1025" s="136" t="s">
        <v>132</v>
      </c>
      <c r="CX1025" s="137" t="s">
        <v>132</v>
      </c>
      <c r="CY1025" s="137" t="s">
        <v>132</v>
      </c>
      <c r="CZ1025" s="137" t="s">
        <v>132</v>
      </c>
      <c r="DA1025" s="61" t="s">
        <v>173</v>
      </c>
      <c r="DB1025" s="156" t="s">
        <v>2744</v>
      </c>
      <c r="DC1025" s="138" t="s">
        <v>149</v>
      </c>
      <c r="DD1025" s="139" t="s">
        <v>2736</v>
      </c>
      <c r="DE1025" s="947" t="s">
        <v>160</v>
      </c>
    </row>
    <row r="1026" spans="1:109">
      <c r="A1026" s="49"/>
      <c r="B1026" s="59">
        <f t="shared" ca="1" si="15"/>
        <v>1018</v>
      </c>
      <c r="C1026" s="115" t="s">
        <v>2446</v>
      </c>
      <c r="D1026" s="150" t="s">
        <v>7527</v>
      </c>
      <c r="E1026" s="65" t="s">
        <v>7528</v>
      </c>
      <c r="F1026" s="116" t="s">
        <v>132</v>
      </c>
      <c r="G1026" s="117" t="s">
        <v>132</v>
      </c>
      <c r="H1026" s="27">
        <v>27485</v>
      </c>
      <c r="I1026" s="65" t="s">
        <v>477</v>
      </c>
      <c r="J1026" s="67" t="s">
        <v>7529</v>
      </c>
      <c r="K1026" s="61" t="s">
        <v>479</v>
      </c>
      <c r="L1026" s="112" t="s">
        <v>173</v>
      </c>
      <c r="M1026" s="118" t="s">
        <v>132</v>
      </c>
      <c r="N1026" s="65" t="s">
        <v>7517</v>
      </c>
      <c r="O1026" s="67" t="s">
        <v>7530</v>
      </c>
      <c r="P1026" s="67" t="s">
        <v>2831</v>
      </c>
      <c r="Q1026" s="112" t="s">
        <v>173</v>
      </c>
      <c r="R1026" s="151">
        <v>0</v>
      </c>
      <c r="S1026" s="144">
        <v>0</v>
      </c>
      <c r="T1026" s="282" t="s">
        <v>173</v>
      </c>
      <c r="U1026" s="159" t="s">
        <v>173</v>
      </c>
      <c r="V1026" s="282" t="s">
        <v>173</v>
      </c>
      <c r="W1026" s="159" t="s">
        <v>173</v>
      </c>
      <c r="X1026" s="114" t="s">
        <v>173</v>
      </c>
      <c r="Y1026" s="159" t="s">
        <v>173</v>
      </c>
      <c r="Z1026" s="114" t="s">
        <v>173</v>
      </c>
      <c r="AA1026" s="159" t="s">
        <v>173</v>
      </c>
      <c r="AB1026" s="114" t="s">
        <v>173</v>
      </c>
      <c r="AC1026" s="159" t="s">
        <v>173</v>
      </c>
      <c r="AD1026" s="114" t="s">
        <v>173</v>
      </c>
      <c r="AE1026" s="159" t="s">
        <v>173</v>
      </c>
      <c r="AF1026" s="114" t="s">
        <v>173</v>
      </c>
      <c r="AG1026" s="159" t="s">
        <v>173</v>
      </c>
      <c r="AH1026" s="114" t="s">
        <v>173</v>
      </c>
      <c r="AI1026" s="159" t="s">
        <v>173</v>
      </c>
      <c r="AJ1026" s="114" t="s">
        <v>173</v>
      </c>
      <c r="AK1026" s="159" t="s">
        <v>173</v>
      </c>
      <c r="AL1026" s="114" t="s">
        <v>173</v>
      </c>
      <c r="AM1026" s="159" t="s">
        <v>173</v>
      </c>
      <c r="AN1026" s="420" t="s">
        <v>178</v>
      </c>
      <c r="AO1026" s="161">
        <v>0</v>
      </c>
      <c r="AP1026" s="277" t="s">
        <v>178</v>
      </c>
      <c r="AQ1026" s="774" t="s">
        <v>178</v>
      </c>
      <c r="AR1026" s="808" t="s">
        <v>7461</v>
      </c>
      <c r="AS1026" s="775" t="s">
        <v>178</v>
      </c>
      <c r="AT1026" s="809" t="s">
        <v>178</v>
      </c>
      <c r="AU1026" s="808" t="s">
        <v>178</v>
      </c>
      <c r="AV1026" s="811" t="s">
        <v>178</v>
      </c>
      <c r="AW1026" s="809" t="s">
        <v>178</v>
      </c>
      <c r="AX1026" s="808" t="s">
        <v>178</v>
      </c>
      <c r="AY1026" s="811" t="s">
        <v>178</v>
      </c>
      <c r="AZ1026" s="809" t="s">
        <v>178</v>
      </c>
      <c r="BA1026" s="808" t="s">
        <v>178</v>
      </c>
      <c r="BB1026" s="811" t="s">
        <v>178</v>
      </c>
      <c r="BC1026" s="809" t="s">
        <v>178</v>
      </c>
      <c r="BD1026" s="808" t="s">
        <v>178</v>
      </c>
      <c r="BE1026" s="811" t="s">
        <v>178</v>
      </c>
      <c r="BF1026" s="785" t="s">
        <v>178</v>
      </c>
      <c r="BG1026" s="808" t="s">
        <v>178</v>
      </c>
      <c r="BH1026" s="808" t="s">
        <v>178</v>
      </c>
      <c r="BI1026" s="419" t="s">
        <v>7501</v>
      </c>
      <c r="BJ1026" s="787">
        <v>3</v>
      </c>
      <c r="BK1026" s="273">
        <v>0</v>
      </c>
      <c r="BL1026" s="420" t="s">
        <v>178</v>
      </c>
      <c r="BM1026" s="422">
        <v>0</v>
      </c>
      <c r="BN1026" s="142" t="s">
        <v>178</v>
      </c>
      <c r="BO1026" s="422">
        <v>0</v>
      </c>
      <c r="BP1026" s="152" t="s">
        <v>178</v>
      </c>
      <c r="BQ1026" s="422">
        <v>0</v>
      </c>
      <c r="BR1026" s="142" t="s">
        <v>178</v>
      </c>
      <c r="BS1026" s="422">
        <v>0</v>
      </c>
      <c r="BT1026" s="278" t="s">
        <v>178</v>
      </c>
      <c r="BU1026" s="786">
        <v>0</v>
      </c>
      <c r="BV1026" s="420" t="s">
        <v>178</v>
      </c>
      <c r="BW1026" s="142" t="s">
        <v>178</v>
      </c>
      <c r="BX1026" s="146" t="s">
        <v>178</v>
      </c>
      <c r="BY1026" s="147" t="s">
        <v>132</v>
      </c>
      <c r="BZ1026" s="420" t="s">
        <v>178</v>
      </c>
      <c r="CA1026" s="142" t="s">
        <v>178</v>
      </c>
      <c r="CB1026" s="142" t="s">
        <v>178</v>
      </c>
      <c r="CC1026" s="142" t="s">
        <v>178</v>
      </c>
      <c r="CD1026" s="420" t="s">
        <v>178</v>
      </c>
      <c r="CE1026" s="142" t="s">
        <v>178</v>
      </c>
      <c r="CF1026" s="142" t="s">
        <v>178</v>
      </c>
      <c r="CG1026" s="142" t="s">
        <v>178</v>
      </c>
      <c r="CH1026" s="134" t="s">
        <v>132</v>
      </c>
      <c r="CI1026" s="145" t="s">
        <v>173</v>
      </c>
      <c r="CJ1026" s="148" t="s">
        <v>173</v>
      </c>
      <c r="CK1026" s="149" t="s">
        <v>173</v>
      </c>
      <c r="CL1026" s="420" t="s">
        <v>178</v>
      </c>
      <c r="CM1026" s="142" t="s">
        <v>178</v>
      </c>
      <c r="CN1026" s="142" t="s">
        <v>178</v>
      </c>
      <c r="CO1026" s="134" t="s">
        <v>132</v>
      </c>
      <c r="CP1026" s="136" t="s">
        <v>173</v>
      </c>
      <c r="CQ1026" s="133" t="s">
        <v>132</v>
      </c>
      <c r="CR1026" s="134" t="s">
        <v>132</v>
      </c>
      <c r="CS1026" s="112" t="s">
        <v>173</v>
      </c>
      <c r="CT1026" s="134" t="s">
        <v>132</v>
      </c>
      <c r="CU1026" s="135"/>
      <c r="CV1026" s="135"/>
      <c r="CW1026" s="136" t="s">
        <v>132</v>
      </c>
      <c r="CX1026" s="137" t="s">
        <v>132</v>
      </c>
      <c r="CY1026" s="137" t="s">
        <v>132</v>
      </c>
      <c r="CZ1026" s="137" t="s">
        <v>132</v>
      </c>
      <c r="DA1026" s="61" t="s">
        <v>173</v>
      </c>
      <c r="DB1026" s="156" t="s">
        <v>2744</v>
      </c>
      <c r="DC1026" s="138" t="s">
        <v>230</v>
      </c>
      <c r="DD1026" s="139" t="s">
        <v>2736</v>
      </c>
      <c r="DE1026" s="947" t="s">
        <v>160</v>
      </c>
    </row>
    <row r="1027" spans="1:109" ht="40.5">
      <c r="A1027" s="49"/>
      <c r="B1027" s="59">
        <f t="shared" ca="1" si="15"/>
        <v>1019</v>
      </c>
      <c r="C1027" s="115" t="s">
        <v>2446</v>
      </c>
      <c r="D1027" s="150" t="s">
        <v>7531</v>
      </c>
      <c r="E1027" s="65" t="s">
        <v>7532</v>
      </c>
      <c r="F1027" s="116" t="s">
        <v>132</v>
      </c>
      <c r="G1027" s="117" t="s">
        <v>132</v>
      </c>
      <c r="H1027" s="27">
        <v>38565</v>
      </c>
      <c r="I1027" s="65" t="s">
        <v>477</v>
      </c>
      <c r="J1027" s="67" t="s">
        <v>7529</v>
      </c>
      <c r="K1027" s="61" t="s">
        <v>479</v>
      </c>
      <c r="L1027" s="112" t="s">
        <v>173</v>
      </c>
      <c r="M1027" s="118" t="s">
        <v>2727</v>
      </c>
      <c r="N1027" s="65" t="s">
        <v>7517</v>
      </c>
      <c r="O1027" s="67" t="s">
        <v>7533</v>
      </c>
      <c r="P1027" s="67" t="s">
        <v>2831</v>
      </c>
      <c r="Q1027" s="112" t="s">
        <v>173</v>
      </c>
      <c r="R1027" s="151">
        <v>13</v>
      </c>
      <c r="S1027" s="144">
        <v>2</v>
      </c>
      <c r="T1027" s="282" t="s">
        <v>7534</v>
      </c>
      <c r="U1027" s="159">
        <v>18</v>
      </c>
      <c r="V1027" s="282" t="s">
        <v>7534</v>
      </c>
      <c r="W1027" s="159">
        <v>7</v>
      </c>
      <c r="X1027" s="114" t="s">
        <v>173</v>
      </c>
      <c r="Y1027" s="159" t="s">
        <v>173</v>
      </c>
      <c r="Z1027" s="114" t="s">
        <v>173</v>
      </c>
      <c r="AA1027" s="159" t="s">
        <v>173</v>
      </c>
      <c r="AB1027" s="114" t="s">
        <v>173</v>
      </c>
      <c r="AC1027" s="159" t="s">
        <v>173</v>
      </c>
      <c r="AD1027" s="114" t="s">
        <v>173</v>
      </c>
      <c r="AE1027" s="159" t="s">
        <v>173</v>
      </c>
      <c r="AF1027" s="114" t="s">
        <v>173</v>
      </c>
      <c r="AG1027" s="159" t="s">
        <v>173</v>
      </c>
      <c r="AH1027" s="114" t="s">
        <v>173</v>
      </c>
      <c r="AI1027" s="159" t="s">
        <v>173</v>
      </c>
      <c r="AJ1027" s="114" t="s">
        <v>173</v>
      </c>
      <c r="AK1027" s="159" t="s">
        <v>173</v>
      </c>
      <c r="AL1027" s="114" t="s">
        <v>173</v>
      </c>
      <c r="AM1027" s="159" t="s">
        <v>173</v>
      </c>
      <c r="AN1027" s="420" t="s">
        <v>178</v>
      </c>
      <c r="AO1027" s="161">
        <v>0</v>
      </c>
      <c r="AP1027" s="277" t="s">
        <v>178</v>
      </c>
      <c r="AQ1027" s="774" t="s">
        <v>178</v>
      </c>
      <c r="AR1027" s="808" t="s">
        <v>178</v>
      </c>
      <c r="AS1027" s="775">
        <v>1</v>
      </c>
      <c r="AT1027" s="809" t="s">
        <v>178</v>
      </c>
      <c r="AU1027" s="808" t="s">
        <v>178</v>
      </c>
      <c r="AV1027" s="811" t="s">
        <v>178</v>
      </c>
      <c r="AW1027" s="809" t="s">
        <v>7535</v>
      </c>
      <c r="AX1027" s="808" t="s">
        <v>178</v>
      </c>
      <c r="AY1027" s="811" t="s">
        <v>178</v>
      </c>
      <c r="AZ1027" s="809" t="s">
        <v>178</v>
      </c>
      <c r="BA1027" s="808" t="s">
        <v>178</v>
      </c>
      <c r="BB1027" s="811" t="s">
        <v>178</v>
      </c>
      <c r="BC1027" s="809">
        <v>3</v>
      </c>
      <c r="BD1027" s="808">
        <v>3</v>
      </c>
      <c r="BE1027" s="811">
        <v>2.1</v>
      </c>
      <c r="BF1027" s="785">
        <v>5</v>
      </c>
      <c r="BG1027" s="808" t="s">
        <v>178</v>
      </c>
      <c r="BH1027" s="808" t="s">
        <v>178</v>
      </c>
      <c r="BI1027" s="419" t="s">
        <v>7473</v>
      </c>
      <c r="BJ1027" s="787">
        <v>29</v>
      </c>
      <c r="BK1027" s="273">
        <v>0</v>
      </c>
      <c r="BL1027" s="420" t="s">
        <v>7457</v>
      </c>
      <c r="BM1027" s="422">
        <v>0</v>
      </c>
      <c r="BN1027" s="142" t="s">
        <v>7536</v>
      </c>
      <c r="BO1027" s="422">
        <v>0</v>
      </c>
      <c r="BP1027" s="152" t="s">
        <v>7536</v>
      </c>
      <c r="BQ1027" s="422">
        <v>0</v>
      </c>
      <c r="BR1027" s="142" t="s">
        <v>7536</v>
      </c>
      <c r="BS1027" s="422">
        <v>0</v>
      </c>
      <c r="BT1027" s="278">
        <v>59</v>
      </c>
      <c r="BU1027" s="786">
        <v>0</v>
      </c>
      <c r="BV1027" s="420" t="s">
        <v>178</v>
      </c>
      <c r="BW1027" s="142" t="s">
        <v>178</v>
      </c>
      <c r="BX1027" s="152" t="s">
        <v>178</v>
      </c>
      <c r="BY1027" s="147" t="s">
        <v>127</v>
      </c>
      <c r="BZ1027" s="420" t="s">
        <v>7461</v>
      </c>
      <c r="CA1027" s="142">
        <v>51</v>
      </c>
      <c r="CB1027" s="142">
        <v>51</v>
      </c>
      <c r="CC1027" s="142">
        <v>625</v>
      </c>
      <c r="CD1027" s="420" t="s">
        <v>178</v>
      </c>
      <c r="CE1027" s="142" t="s">
        <v>178</v>
      </c>
      <c r="CF1027" s="142" t="s">
        <v>178</v>
      </c>
      <c r="CG1027" s="142" t="s">
        <v>178</v>
      </c>
      <c r="CH1027" s="134" t="s">
        <v>127</v>
      </c>
      <c r="CI1027" s="145">
        <v>6</v>
      </c>
      <c r="CJ1027" s="148" t="s">
        <v>178</v>
      </c>
      <c r="CK1027" s="149" t="s">
        <v>178</v>
      </c>
      <c r="CL1027" s="420">
        <v>2</v>
      </c>
      <c r="CM1027" s="142">
        <v>35</v>
      </c>
      <c r="CN1027" s="142">
        <v>2</v>
      </c>
      <c r="CO1027" s="134" t="s">
        <v>132</v>
      </c>
      <c r="CP1027" s="136" t="s">
        <v>173</v>
      </c>
      <c r="CQ1027" s="133" t="s">
        <v>127</v>
      </c>
      <c r="CR1027" s="134" t="s">
        <v>127</v>
      </c>
      <c r="CS1027" s="112" t="s">
        <v>7537</v>
      </c>
      <c r="CT1027" s="134" t="s">
        <v>127</v>
      </c>
      <c r="CU1027" s="135">
        <v>1</v>
      </c>
      <c r="CV1027" s="135">
        <v>0</v>
      </c>
      <c r="CW1027" s="136" t="s">
        <v>132</v>
      </c>
      <c r="CX1027" s="137" t="s">
        <v>132</v>
      </c>
      <c r="CY1027" s="137" t="s">
        <v>132</v>
      </c>
      <c r="CZ1027" s="137" t="s">
        <v>132</v>
      </c>
      <c r="DA1027" s="61" t="s">
        <v>2773</v>
      </c>
      <c r="DB1027" s="156" t="s">
        <v>2744</v>
      </c>
      <c r="DC1027" s="138" t="s">
        <v>230</v>
      </c>
      <c r="DD1027" s="139" t="s">
        <v>2736</v>
      </c>
      <c r="DE1027" s="947" t="s">
        <v>7538</v>
      </c>
    </row>
    <row r="1028" spans="1:109">
      <c r="A1028" s="49"/>
      <c r="B1028" s="59">
        <f t="shared" ca="1" si="15"/>
        <v>1020</v>
      </c>
      <c r="C1028" s="115" t="s">
        <v>2446</v>
      </c>
      <c r="D1028" s="150" t="s">
        <v>7539</v>
      </c>
      <c r="E1028" s="65" t="s">
        <v>7540</v>
      </c>
      <c r="F1028" s="116" t="s">
        <v>132</v>
      </c>
      <c r="G1028" s="117" t="s">
        <v>132</v>
      </c>
      <c r="H1028" s="27">
        <v>43187</v>
      </c>
      <c r="I1028" s="65" t="s">
        <v>477</v>
      </c>
      <c r="J1028" s="67" t="s">
        <v>7541</v>
      </c>
      <c r="K1028" s="61" t="s">
        <v>479</v>
      </c>
      <c r="L1028" s="112" t="s">
        <v>173</v>
      </c>
      <c r="M1028" s="118" t="s">
        <v>132</v>
      </c>
      <c r="N1028" s="65" t="s">
        <v>7517</v>
      </c>
      <c r="O1028" s="67" t="s">
        <v>7542</v>
      </c>
      <c r="P1028" s="67" t="s">
        <v>197</v>
      </c>
      <c r="Q1028" s="112" t="s">
        <v>173</v>
      </c>
      <c r="R1028" s="151">
        <v>0</v>
      </c>
      <c r="S1028" s="144">
        <v>0</v>
      </c>
      <c r="T1028" s="282"/>
      <c r="U1028" s="159"/>
      <c r="V1028" s="282"/>
      <c r="W1028" s="159"/>
      <c r="X1028" s="114"/>
      <c r="Y1028" s="159"/>
      <c r="Z1028" s="114"/>
      <c r="AA1028" s="159"/>
      <c r="AB1028" s="114"/>
      <c r="AC1028" s="159"/>
      <c r="AD1028" s="114"/>
      <c r="AE1028" s="159"/>
      <c r="AF1028" s="114"/>
      <c r="AG1028" s="159"/>
      <c r="AH1028" s="114"/>
      <c r="AI1028" s="159"/>
      <c r="AJ1028" s="114"/>
      <c r="AK1028" s="159"/>
      <c r="AL1028" s="114"/>
      <c r="AM1028" s="159"/>
      <c r="AN1028" s="420" t="s">
        <v>7457</v>
      </c>
      <c r="AO1028" s="161">
        <v>0.5</v>
      </c>
      <c r="AP1028" s="277" t="s">
        <v>178</v>
      </c>
      <c r="AQ1028" s="774" t="s">
        <v>178</v>
      </c>
      <c r="AR1028" s="808" t="s">
        <v>178</v>
      </c>
      <c r="AS1028" s="775" t="s">
        <v>178</v>
      </c>
      <c r="AT1028" s="809" t="s">
        <v>178</v>
      </c>
      <c r="AU1028" s="808" t="s">
        <v>178</v>
      </c>
      <c r="AV1028" s="811" t="s">
        <v>178</v>
      </c>
      <c r="AW1028" s="809" t="s">
        <v>178</v>
      </c>
      <c r="AX1028" s="808" t="s">
        <v>7457</v>
      </c>
      <c r="AY1028" s="811" t="s">
        <v>7501</v>
      </c>
      <c r="AZ1028" s="809" t="s">
        <v>178</v>
      </c>
      <c r="BA1028" s="808">
        <v>0</v>
      </c>
      <c r="BB1028" s="811">
        <v>0</v>
      </c>
      <c r="BC1028" s="809" t="s">
        <v>178</v>
      </c>
      <c r="BD1028" s="808">
        <v>1</v>
      </c>
      <c r="BE1028" s="811">
        <v>0.25</v>
      </c>
      <c r="BF1028" s="785" t="s">
        <v>178</v>
      </c>
      <c r="BG1028" s="808" t="s">
        <v>7457</v>
      </c>
      <c r="BH1028" s="808" t="s">
        <v>7501</v>
      </c>
      <c r="BI1028" s="419" t="s">
        <v>7488</v>
      </c>
      <c r="BJ1028" s="787" t="s">
        <v>7543</v>
      </c>
      <c r="BK1028" s="273">
        <v>0</v>
      </c>
      <c r="BL1028" s="420" t="s">
        <v>178</v>
      </c>
      <c r="BM1028" s="422">
        <v>0</v>
      </c>
      <c r="BN1028" s="142" t="s">
        <v>178</v>
      </c>
      <c r="BO1028" s="422">
        <v>0</v>
      </c>
      <c r="BP1028" s="152" t="s">
        <v>178</v>
      </c>
      <c r="BQ1028" s="422">
        <v>0</v>
      </c>
      <c r="BR1028" s="142" t="s">
        <v>178</v>
      </c>
      <c r="BS1028" s="422">
        <v>0</v>
      </c>
      <c r="BT1028" s="278" t="s">
        <v>178</v>
      </c>
      <c r="BU1028" s="786">
        <v>0</v>
      </c>
      <c r="BV1028" s="420" t="s">
        <v>178</v>
      </c>
      <c r="BW1028" s="142" t="s">
        <v>178</v>
      </c>
      <c r="BX1028" s="146" t="s">
        <v>178</v>
      </c>
      <c r="BY1028" s="147" t="s">
        <v>132</v>
      </c>
      <c r="BZ1028" s="420" t="s">
        <v>178</v>
      </c>
      <c r="CA1028" s="142" t="s">
        <v>178</v>
      </c>
      <c r="CB1028" s="142" t="s">
        <v>178</v>
      </c>
      <c r="CC1028" s="142" t="s">
        <v>178</v>
      </c>
      <c r="CD1028" s="420" t="s">
        <v>178</v>
      </c>
      <c r="CE1028" s="142" t="s">
        <v>178</v>
      </c>
      <c r="CF1028" s="142" t="s">
        <v>178</v>
      </c>
      <c r="CG1028" s="142" t="s">
        <v>178</v>
      </c>
      <c r="CH1028" s="134" t="s">
        <v>132</v>
      </c>
      <c r="CI1028" s="145"/>
      <c r="CJ1028" s="148"/>
      <c r="CK1028" s="149"/>
      <c r="CL1028" s="420" t="s">
        <v>178</v>
      </c>
      <c r="CM1028" s="142" t="s">
        <v>178</v>
      </c>
      <c r="CN1028" s="142" t="s">
        <v>178</v>
      </c>
      <c r="CO1028" s="134" t="s">
        <v>132</v>
      </c>
      <c r="CP1028" s="136" t="s">
        <v>173</v>
      </c>
      <c r="CQ1028" s="133" t="s">
        <v>132</v>
      </c>
      <c r="CR1028" s="134" t="s">
        <v>132</v>
      </c>
      <c r="CS1028" s="112" t="s">
        <v>173</v>
      </c>
      <c r="CT1028" s="134" t="s">
        <v>132</v>
      </c>
      <c r="CU1028" s="135"/>
      <c r="CV1028" s="135"/>
      <c r="CW1028" s="136" t="s">
        <v>132</v>
      </c>
      <c r="CX1028" s="137" t="s">
        <v>132</v>
      </c>
      <c r="CY1028" s="137" t="s">
        <v>132</v>
      </c>
      <c r="CZ1028" s="137" t="s">
        <v>132</v>
      </c>
      <c r="DA1028" s="162" t="s">
        <v>173</v>
      </c>
      <c r="DB1028" s="156" t="s">
        <v>2744</v>
      </c>
      <c r="DC1028" s="138" t="s">
        <v>137</v>
      </c>
      <c r="DD1028" s="128" t="s">
        <v>2736</v>
      </c>
      <c r="DE1028" s="947" t="s">
        <v>210</v>
      </c>
    </row>
    <row r="1029" spans="1:109">
      <c r="A1029" s="49"/>
      <c r="B1029" s="59">
        <f t="shared" ca="1" si="15"/>
        <v>1021</v>
      </c>
      <c r="C1029" s="115" t="s">
        <v>2446</v>
      </c>
      <c r="D1029" s="150" t="s">
        <v>7544</v>
      </c>
      <c r="E1029" s="65" t="s">
        <v>7545</v>
      </c>
      <c r="F1029" s="116" t="s">
        <v>132</v>
      </c>
      <c r="G1029" s="117" t="s">
        <v>132</v>
      </c>
      <c r="H1029" s="27">
        <v>38718</v>
      </c>
      <c r="I1029" s="65" t="s">
        <v>477</v>
      </c>
      <c r="J1029" s="67" t="s">
        <v>7546</v>
      </c>
      <c r="K1029" s="61" t="s">
        <v>479</v>
      </c>
      <c r="L1029" s="112" t="s">
        <v>173</v>
      </c>
      <c r="M1029" s="118" t="s">
        <v>2727</v>
      </c>
      <c r="N1029" s="65" t="s">
        <v>7547</v>
      </c>
      <c r="O1029" s="67" t="s">
        <v>7548</v>
      </c>
      <c r="P1029" s="67" t="s">
        <v>3920</v>
      </c>
      <c r="Q1029" s="112"/>
      <c r="R1029" s="151">
        <v>0</v>
      </c>
      <c r="S1029" s="144">
        <v>0</v>
      </c>
      <c r="T1029" s="282" t="s">
        <v>173</v>
      </c>
      <c r="U1029" s="159" t="s">
        <v>173</v>
      </c>
      <c r="V1029" s="282" t="s">
        <v>173</v>
      </c>
      <c r="W1029" s="159" t="s">
        <v>173</v>
      </c>
      <c r="X1029" s="114" t="s">
        <v>173</v>
      </c>
      <c r="Y1029" s="159" t="s">
        <v>173</v>
      </c>
      <c r="Z1029" s="114" t="s">
        <v>173</v>
      </c>
      <c r="AA1029" s="159" t="s">
        <v>173</v>
      </c>
      <c r="AB1029" s="114" t="s">
        <v>173</v>
      </c>
      <c r="AC1029" s="159" t="s">
        <v>173</v>
      </c>
      <c r="AD1029" s="114" t="s">
        <v>173</v>
      </c>
      <c r="AE1029" s="159" t="s">
        <v>173</v>
      </c>
      <c r="AF1029" s="114" t="s">
        <v>173</v>
      </c>
      <c r="AG1029" s="159" t="s">
        <v>173</v>
      </c>
      <c r="AH1029" s="114" t="s">
        <v>173</v>
      </c>
      <c r="AI1029" s="159" t="s">
        <v>173</v>
      </c>
      <c r="AJ1029" s="114" t="s">
        <v>173</v>
      </c>
      <c r="AK1029" s="159" t="s">
        <v>173</v>
      </c>
      <c r="AL1029" s="114" t="s">
        <v>173</v>
      </c>
      <c r="AM1029" s="159" t="s">
        <v>173</v>
      </c>
      <c r="AN1029" s="420" t="s">
        <v>7479</v>
      </c>
      <c r="AO1029" s="161">
        <v>0.5</v>
      </c>
      <c r="AP1029" s="277" t="s">
        <v>178</v>
      </c>
      <c r="AQ1029" s="774" t="s">
        <v>178</v>
      </c>
      <c r="AR1029" s="808" t="s">
        <v>7461</v>
      </c>
      <c r="AS1029" s="775" t="s">
        <v>7457</v>
      </c>
      <c r="AT1029" s="809" t="s">
        <v>178</v>
      </c>
      <c r="AU1029" s="808" t="s">
        <v>178</v>
      </c>
      <c r="AV1029" s="811" t="s">
        <v>178</v>
      </c>
      <c r="AW1029" s="809" t="s">
        <v>7461</v>
      </c>
      <c r="AX1029" s="808" t="s">
        <v>178</v>
      </c>
      <c r="AY1029" s="811" t="s">
        <v>178</v>
      </c>
      <c r="AZ1029" s="809" t="s">
        <v>178</v>
      </c>
      <c r="BA1029" s="808" t="s">
        <v>178</v>
      </c>
      <c r="BB1029" s="811" t="s">
        <v>178</v>
      </c>
      <c r="BC1029" s="809" t="s">
        <v>7461</v>
      </c>
      <c r="BD1029" s="808" t="s">
        <v>178</v>
      </c>
      <c r="BE1029" s="811" t="s">
        <v>178</v>
      </c>
      <c r="BF1029" s="785" t="s">
        <v>178</v>
      </c>
      <c r="BG1029" s="808" t="s">
        <v>7461</v>
      </c>
      <c r="BH1029" s="808" t="s">
        <v>7549</v>
      </c>
      <c r="BI1029" s="419" t="s">
        <v>7473</v>
      </c>
      <c r="BJ1029" s="787">
        <v>10</v>
      </c>
      <c r="BK1029" s="273">
        <v>0</v>
      </c>
      <c r="BL1029" s="420" t="s">
        <v>178</v>
      </c>
      <c r="BM1029" s="422">
        <v>0</v>
      </c>
      <c r="BN1029" s="142" t="s">
        <v>178</v>
      </c>
      <c r="BO1029" s="422">
        <v>0</v>
      </c>
      <c r="BP1029" s="152" t="s">
        <v>178</v>
      </c>
      <c r="BQ1029" s="422">
        <v>0</v>
      </c>
      <c r="BR1029" s="142" t="s">
        <v>178</v>
      </c>
      <c r="BS1029" s="422">
        <v>0</v>
      </c>
      <c r="BT1029" s="278" t="s">
        <v>178</v>
      </c>
      <c r="BU1029" s="786">
        <v>0</v>
      </c>
      <c r="BV1029" s="420" t="s">
        <v>178</v>
      </c>
      <c r="BW1029" s="142" t="s">
        <v>178</v>
      </c>
      <c r="BX1029" s="146" t="s">
        <v>178</v>
      </c>
      <c r="BY1029" s="147" t="s">
        <v>132</v>
      </c>
      <c r="BZ1029" s="420" t="s">
        <v>178</v>
      </c>
      <c r="CA1029" s="142" t="s">
        <v>178</v>
      </c>
      <c r="CB1029" s="142" t="s">
        <v>178</v>
      </c>
      <c r="CC1029" s="142" t="s">
        <v>178</v>
      </c>
      <c r="CD1029" s="420" t="s">
        <v>178</v>
      </c>
      <c r="CE1029" s="142" t="s">
        <v>178</v>
      </c>
      <c r="CF1029" s="142" t="s">
        <v>178</v>
      </c>
      <c r="CG1029" s="142" t="s">
        <v>178</v>
      </c>
      <c r="CH1029" s="134" t="s">
        <v>132</v>
      </c>
      <c r="CI1029" s="145" t="s">
        <v>173</v>
      </c>
      <c r="CJ1029" s="148" t="s">
        <v>173</v>
      </c>
      <c r="CK1029" s="149" t="s">
        <v>173</v>
      </c>
      <c r="CL1029" s="420" t="s">
        <v>178</v>
      </c>
      <c r="CM1029" s="142" t="s">
        <v>178</v>
      </c>
      <c r="CN1029" s="142" t="s">
        <v>178</v>
      </c>
      <c r="CO1029" s="134" t="s">
        <v>132</v>
      </c>
      <c r="CP1029" s="136" t="s">
        <v>173</v>
      </c>
      <c r="CQ1029" s="133" t="s">
        <v>132</v>
      </c>
      <c r="CR1029" s="134" t="s">
        <v>132</v>
      </c>
      <c r="CS1029" s="112" t="s">
        <v>173</v>
      </c>
      <c r="CT1029" s="134" t="s">
        <v>132</v>
      </c>
      <c r="CU1029" s="135"/>
      <c r="CV1029" s="135"/>
      <c r="CW1029" s="136" t="s">
        <v>132</v>
      </c>
      <c r="CX1029" s="137" t="s">
        <v>132</v>
      </c>
      <c r="CY1029" s="137" t="s">
        <v>132</v>
      </c>
      <c r="CZ1029" s="137" t="s">
        <v>132</v>
      </c>
      <c r="DA1029" s="163" t="s">
        <v>173</v>
      </c>
      <c r="DB1029" s="156" t="s">
        <v>2744</v>
      </c>
      <c r="DC1029" s="138" t="s">
        <v>149</v>
      </c>
      <c r="DD1029" s="139" t="s">
        <v>2736</v>
      </c>
      <c r="DE1029" s="947" t="s">
        <v>210</v>
      </c>
    </row>
    <row r="1030" spans="1:109" ht="27">
      <c r="A1030" s="49"/>
      <c r="B1030" s="59">
        <f t="shared" ca="1" si="15"/>
        <v>1022</v>
      </c>
      <c r="C1030" s="115" t="s">
        <v>2446</v>
      </c>
      <c r="D1030" s="150" t="s">
        <v>7550</v>
      </c>
      <c r="E1030" s="65" t="s">
        <v>7551</v>
      </c>
      <c r="F1030" s="116" t="s">
        <v>132</v>
      </c>
      <c r="G1030" s="117" t="s">
        <v>132</v>
      </c>
      <c r="H1030" s="27">
        <v>38718</v>
      </c>
      <c r="I1030" s="65" t="s">
        <v>477</v>
      </c>
      <c r="J1030" s="67" t="s">
        <v>7546</v>
      </c>
      <c r="K1030" s="61" t="s">
        <v>479</v>
      </c>
      <c r="L1030" s="112" t="s">
        <v>173</v>
      </c>
      <c r="M1030" s="118" t="s">
        <v>2727</v>
      </c>
      <c r="N1030" s="65" t="s">
        <v>7547</v>
      </c>
      <c r="O1030" s="67" t="s">
        <v>7552</v>
      </c>
      <c r="P1030" s="67" t="s">
        <v>3920</v>
      </c>
      <c r="Q1030" s="112"/>
      <c r="R1030" s="151">
        <v>9</v>
      </c>
      <c r="S1030" s="144">
        <v>1</v>
      </c>
      <c r="T1030" s="282" t="s">
        <v>7553</v>
      </c>
      <c r="U1030" s="159">
        <v>34</v>
      </c>
      <c r="V1030" s="282" t="s">
        <v>173</v>
      </c>
      <c r="W1030" s="159" t="s">
        <v>173</v>
      </c>
      <c r="X1030" s="114" t="s">
        <v>173</v>
      </c>
      <c r="Y1030" s="159" t="s">
        <v>173</v>
      </c>
      <c r="Z1030" s="114" t="s">
        <v>173</v>
      </c>
      <c r="AA1030" s="159" t="s">
        <v>173</v>
      </c>
      <c r="AB1030" s="114" t="s">
        <v>173</v>
      </c>
      <c r="AC1030" s="159" t="s">
        <v>173</v>
      </c>
      <c r="AD1030" s="114" t="s">
        <v>173</v>
      </c>
      <c r="AE1030" s="159" t="s">
        <v>173</v>
      </c>
      <c r="AF1030" s="114" t="s">
        <v>173</v>
      </c>
      <c r="AG1030" s="159" t="s">
        <v>173</v>
      </c>
      <c r="AH1030" s="114" t="s">
        <v>173</v>
      </c>
      <c r="AI1030" s="159" t="s">
        <v>173</v>
      </c>
      <c r="AJ1030" s="114" t="s">
        <v>173</v>
      </c>
      <c r="AK1030" s="159" t="s">
        <v>173</v>
      </c>
      <c r="AL1030" s="114" t="s">
        <v>173</v>
      </c>
      <c r="AM1030" s="159" t="s">
        <v>173</v>
      </c>
      <c r="AN1030" s="420">
        <v>7</v>
      </c>
      <c r="AO1030" s="161">
        <v>1.3</v>
      </c>
      <c r="AP1030" s="277" t="s">
        <v>178</v>
      </c>
      <c r="AQ1030" s="774" t="s">
        <v>178</v>
      </c>
      <c r="AR1030" s="808">
        <v>6</v>
      </c>
      <c r="AS1030" s="775">
        <v>1</v>
      </c>
      <c r="AT1030" s="809" t="s">
        <v>178</v>
      </c>
      <c r="AU1030" s="808" t="s">
        <v>178</v>
      </c>
      <c r="AV1030" s="811" t="s">
        <v>178</v>
      </c>
      <c r="AW1030" s="809" t="s">
        <v>7473</v>
      </c>
      <c r="AX1030" s="808" t="s">
        <v>178</v>
      </c>
      <c r="AY1030" s="811" t="s">
        <v>178</v>
      </c>
      <c r="AZ1030" s="809" t="s">
        <v>178</v>
      </c>
      <c r="BA1030" s="808" t="s">
        <v>178</v>
      </c>
      <c r="BB1030" s="811" t="s">
        <v>178</v>
      </c>
      <c r="BC1030" s="809" t="s">
        <v>7543</v>
      </c>
      <c r="BD1030" s="808" t="s">
        <v>178</v>
      </c>
      <c r="BE1030" s="811" t="s">
        <v>178</v>
      </c>
      <c r="BF1030" s="785" t="s">
        <v>7461</v>
      </c>
      <c r="BG1030" s="808" t="s">
        <v>178</v>
      </c>
      <c r="BH1030" s="808" t="s">
        <v>178</v>
      </c>
      <c r="BI1030" s="419" t="s">
        <v>7473</v>
      </c>
      <c r="BJ1030" s="787">
        <v>29</v>
      </c>
      <c r="BK1030" s="273">
        <v>0</v>
      </c>
      <c r="BL1030" s="420" t="s">
        <v>178</v>
      </c>
      <c r="BM1030" s="422">
        <v>0</v>
      </c>
      <c r="BN1030" s="142" t="s">
        <v>178</v>
      </c>
      <c r="BO1030" s="422">
        <v>0</v>
      </c>
      <c r="BP1030" s="152" t="s">
        <v>178</v>
      </c>
      <c r="BQ1030" s="422">
        <v>0</v>
      </c>
      <c r="BR1030" s="142" t="s">
        <v>178</v>
      </c>
      <c r="BS1030" s="422">
        <v>0</v>
      </c>
      <c r="BT1030" s="278" t="s">
        <v>178</v>
      </c>
      <c r="BU1030" s="786">
        <v>0</v>
      </c>
      <c r="BV1030" s="420" t="s">
        <v>178</v>
      </c>
      <c r="BW1030" s="142" t="s">
        <v>178</v>
      </c>
      <c r="BX1030" s="146" t="s">
        <v>178</v>
      </c>
      <c r="BY1030" s="147" t="s">
        <v>132</v>
      </c>
      <c r="BZ1030" s="420" t="s">
        <v>178</v>
      </c>
      <c r="CA1030" s="142" t="s">
        <v>178</v>
      </c>
      <c r="CB1030" s="142" t="s">
        <v>178</v>
      </c>
      <c r="CC1030" s="142" t="s">
        <v>178</v>
      </c>
      <c r="CD1030" s="420" t="s">
        <v>178</v>
      </c>
      <c r="CE1030" s="142" t="s">
        <v>178</v>
      </c>
      <c r="CF1030" s="142" t="s">
        <v>178</v>
      </c>
      <c r="CG1030" s="142" t="s">
        <v>178</v>
      </c>
      <c r="CH1030" s="134" t="s">
        <v>132</v>
      </c>
      <c r="CI1030" s="145" t="s">
        <v>173</v>
      </c>
      <c r="CJ1030" s="148" t="s">
        <v>173</v>
      </c>
      <c r="CK1030" s="149" t="s">
        <v>173</v>
      </c>
      <c r="CL1030" s="420" t="s">
        <v>178</v>
      </c>
      <c r="CM1030" s="142" t="s">
        <v>178</v>
      </c>
      <c r="CN1030" s="142" t="s">
        <v>178</v>
      </c>
      <c r="CO1030" s="134" t="s">
        <v>132</v>
      </c>
      <c r="CP1030" s="136" t="s">
        <v>173</v>
      </c>
      <c r="CQ1030" s="133" t="s">
        <v>132</v>
      </c>
      <c r="CR1030" s="134" t="s">
        <v>127</v>
      </c>
      <c r="CS1030" s="112" t="s">
        <v>7474</v>
      </c>
      <c r="CT1030" s="134" t="s">
        <v>132</v>
      </c>
      <c r="CU1030" s="135"/>
      <c r="CV1030" s="135"/>
      <c r="CW1030" s="136" t="s">
        <v>132</v>
      </c>
      <c r="CX1030" s="137" t="s">
        <v>132</v>
      </c>
      <c r="CY1030" s="137" t="s">
        <v>132</v>
      </c>
      <c r="CZ1030" s="137" t="s">
        <v>132</v>
      </c>
      <c r="DA1030" s="163" t="s">
        <v>173</v>
      </c>
      <c r="DB1030" s="156" t="s">
        <v>2744</v>
      </c>
      <c r="DC1030" s="138" t="s">
        <v>149</v>
      </c>
      <c r="DD1030" s="139" t="s">
        <v>2736</v>
      </c>
      <c r="DE1030" s="947" t="s">
        <v>210</v>
      </c>
    </row>
    <row r="1031" spans="1:109" ht="27">
      <c r="A1031" s="49"/>
      <c r="B1031" s="59">
        <f t="shared" ca="1" si="15"/>
        <v>1023</v>
      </c>
      <c r="C1031" s="115" t="s">
        <v>2446</v>
      </c>
      <c r="D1031" s="150" t="s">
        <v>7554</v>
      </c>
      <c r="E1031" s="65" t="s">
        <v>7555</v>
      </c>
      <c r="F1031" s="116" t="s">
        <v>132</v>
      </c>
      <c r="G1031" s="117" t="s">
        <v>132</v>
      </c>
      <c r="H1031" s="27">
        <v>41000</v>
      </c>
      <c r="I1031" s="65" t="s">
        <v>477</v>
      </c>
      <c r="J1031" s="67" t="s">
        <v>7556</v>
      </c>
      <c r="K1031" s="61" t="s">
        <v>479</v>
      </c>
      <c r="L1031" s="112" t="s">
        <v>173</v>
      </c>
      <c r="M1031" s="118" t="s">
        <v>2727</v>
      </c>
      <c r="N1031" s="65" t="s">
        <v>7547</v>
      </c>
      <c r="O1031" s="67" t="s">
        <v>7557</v>
      </c>
      <c r="P1031" s="67" t="s">
        <v>3920</v>
      </c>
      <c r="Q1031" s="112" t="s">
        <v>173</v>
      </c>
      <c r="R1031" s="151">
        <v>19</v>
      </c>
      <c r="S1031" s="144">
        <v>2</v>
      </c>
      <c r="T1031" s="282" t="s">
        <v>3225</v>
      </c>
      <c r="U1031" s="159">
        <v>37</v>
      </c>
      <c r="V1031" s="282" t="s">
        <v>3225</v>
      </c>
      <c r="W1031" s="159">
        <v>4</v>
      </c>
      <c r="X1031" s="114"/>
      <c r="Y1031" s="159"/>
      <c r="Z1031" s="114"/>
      <c r="AA1031" s="159"/>
      <c r="AB1031" s="114"/>
      <c r="AC1031" s="159"/>
      <c r="AD1031" s="114"/>
      <c r="AE1031" s="159"/>
      <c r="AF1031" s="114"/>
      <c r="AG1031" s="159"/>
      <c r="AH1031" s="114"/>
      <c r="AI1031" s="159"/>
      <c r="AJ1031" s="114"/>
      <c r="AK1031" s="159"/>
      <c r="AL1031" s="114"/>
      <c r="AM1031" s="159"/>
      <c r="AN1031" s="420">
        <v>1</v>
      </c>
      <c r="AO1031" s="161">
        <v>0.1</v>
      </c>
      <c r="AP1031" s="277" t="s">
        <v>178</v>
      </c>
      <c r="AQ1031" s="774" t="s">
        <v>178</v>
      </c>
      <c r="AR1031" s="808" t="s">
        <v>178</v>
      </c>
      <c r="AS1031" s="775">
        <v>10</v>
      </c>
      <c r="AT1031" s="809" t="s">
        <v>178</v>
      </c>
      <c r="AU1031" s="808" t="s">
        <v>178</v>
      </c>
      <c r="AV1031" s="811" t="s">
        <v>178</v>
      </c>
      <c r="AW1031" s="809">
        <v>18</v>
      </c>
      <c r="AX1031" s="808">
        <v>1</v>
      </c>
      <c r="AY1031" s="811">
        <v>1</v>
      </c>
      <c r="AZ1031" s="809" t="s">
        <v>178</v>
      </c>
      <c r="BA1031" s="808" t="s">
        <v>178</v>
      </c>
      <c r="BB1031" s="811" t="s">
        <v>178</v>
      </c>
      <c r="BC1031" s="809">
        <v>10</v>
      </c>
      <c r="BD1031" s="808">
        <v>1</v>
      </c>
      <c r="BE1031" s="811">
        <v>0.5</v>
      </c>
      <c r="BF1031" s="785">
        <v>5</v>
      </c>
      <c r="BG1031" s="808">
        <v>0</v>
      </c>
      <c r="BH1031" s="808" t="s">
        <v>178</v>
      </c>
      <c r="BI1031" s="419" t="s">
        <v>7473</v>
      </c>
      <c r="BJ1031" s="787">
        <v>40</v>
      </c>
      <c r="BK1031" s="273">
        <v>0</v>
      </c>
      <c r="BL1031" s="420" t="s">
        <v>178</v>
      </c>
      <c r="BM1031" s="422">
        <v>0</v>
      </c>
      <c r="BN1031" s="142">
        <v>3</v>
      </c>
      <c r="BO1031" s="422">
        <v>0</v>
      </c>
      <c r="BP1031" s="152">
        <v>3</v>
      </c>
      <c r="BQ1031" s="422">
        <v>0</v>
      </c>
      <c r="BR1031" s="142">
        <v>3</v>
      </c>
      <c r="BS1031" s="422">
        <v>0</v>
      </c>
      <c r="BT1031" s="278">
        <v>15</v>
      </c>
      <c r="BU1031" s="786">
        <v>0</v>
      </c>
      <c r="BV1031" s="420">
        <v>4</v>
      </c>
      <c r="BW1031" s="145">
        <v>4</v>
      </c>
      <c r="BX1031" s="146">
        <v>4</v>
      </c>
      <c r="BY1031" s="147" t="s">
        <v>127</v>
      </c>
      <c r="BZ1031" s="144">
        <v>1</v>
      </c>
      <c r="CA1031" s="145">
        <v>1</v>
      </c>
      <c r="CB1031" s="145">
        <v>1</v>
      </c>
      <c r="CC1031" s="145">
        <v>1</v>
      </c>
      <c r="CD1031" s="144" t="s">
        <v>178</v>
      </c>
      <c r="CE1031" s="145" t="s">
        <v>178</v>
      </c>
      <c r="CF1031" s="145" t="s">
        <v>178</v>
      </c>
      <c r="CG1031" s="145" t="s">
        <v>178</v>
      </c>
      <c r="CH1031" s="134" t="s">
        <v>127</v>
      </c>
      <c r="CI1031" s="145">
        <v>23</v>
      </c>
      <c r="CJ1031" s="148">
        <v>4</v>
      </c>
      <c r="CK1031" s="149">
        <v>0</v>
      </c>
      <c r="CL1031" s="420">
        <v>6</v>
      </c>
      <c r="CM1031" s="142">
        <v>132</v>
      </c>
      <c r="CN1031" s="142">
        <v>8</v>
      </c>
      <c r="CO1031" s="134" t="s">
        <v>132</v>
      </c>
      <c r="CP1031" s="136" t="s">
        <v>173</v>
      </c>
      <c r="CQ1031" s="133" t="s">
        <v>132</v>
      </c>
      <c r="CR1031" s="134" t="s">
        <v>127</v>
      </c>
      <c r="CS1031" s="112" t="s">
        <v>7481</v>
      </c>
      <c r="CT1031" s="134" t="s">
        <v>132</v>
      </c>
      <c r="CU1031" s="135"/>
      <c r="CV1031" s="135"/>
      <c r="CW1031" s="136" t="s">
        <v>132</v>
      </c>
      <c r="CX1031" s="137" t="s">
        <v>132</v>
      </c>
      <c r="CY1031" s="137" t="s">
        <v>132</v>
      </c>
      <c r="CZ1031" s="137" t="s">
        <v>132</v>
      </c>
      <c r="DA1031" s="163" t="s">
        <v>173</v>
      </c>
      <c r="DB1031" s="156" t="s">
        <v>2744</v>
      </c>
      <c r="DC1031" s="138" t="s">
        <v>149</v>
      </c>
      <c r="DD1031" s="139" t="s">
        <v>2736</v>
      </c>
      <c r="DE1031" s="947" t="s">
        <v>7558</v>
      </c>
    </row>
    <row r="1032" spans="1:109">
      <c r="A1032" s="49"/>
      <c r="B1032" s="59">
        <f t="shared" ca="1" si="15"/>
        <v>1024</v>
      </c>
      <c r="C1032" s="115" t="s">
        <v>2446</v>
      </c>
      <c r="D1032" s="150">
        <v>4532130483</v>
      </c>
      <c r="E1032" s="65" t="s">
        <v>7559</v>
      </c>
      <c r="F1032" s="116" t="s">
        <v>127</v>
      </c>
      <c r="G1032" s="117" t="s">
        <v>127</v>
      </c>
      <c r="H1032" s="27">
        <v>38718</v>
      </c>
      <c r="I1032" s="65" t="s">
        <v>477</v>
      </c>
      <c r="J1032" s="67" t="s">
        <v>7546</v>
      </c>
      <c r="K1032" s="61" t="s">
        <v>528</v>
      </c>
      <c r="L1032" s="112" t="s">
        <v>7560</v>
      </c>
      <c r="M1032" s="118" t="s">
        <v>132</v>
      </c>
      <c r="N1032" s="65" t="s">
        <v>7547</v>
      </c>
      <c r="O1032" s="67" t="s">
        <v>7548</v>
      </c>
      <c r="P1032" s="67" t="s">
        <v>3920</v>
      </c>
      <c r="Q1032" s="112"/>
      <c r="R1032" s="151">
        <v>0</v>
      </c>
      <c r="S1032" s="144">
        <v>0</v>
      </c>
      <c r="T1032" s="282"/>
      <c r="U1032" s="159" t="s">
        <v>173</v>
      </c>
      <c r="V1032" s="282" t="s">
        <v>173</v>
      </c>
      <c r="W1032" s="159" t="s">
        <v>173</v>
      </c>
      <c r="X1032" s="114" t="s">
        <v>173</v>
      </c>
      <c r="Y1032" s="159" t="s">
        <v>173</v>
      </c>
      <c r="Z1032" s="114" t="s">
        <v>173</v>
      </c>
      <c r="AA1032" s="159" t="s">
        <v>173</v>
      </c>
      <c r="AB1032" s="114" t="s">
        <v>173</v>
      </c>
      <c r="AC1032" s="159" t="s">
        <v>173</v>
      </c>
      <c r="AD1032" s="114" t="s">
        <v>173</v>
      </c>
      <c r="AE1032" s="159" t="s">
        <v>173</v>
      </c>
      <c r="AF1032" s="114" t="s">
        <v>173</v>
      </c>
      <c r="AG1032" s="159" t="s">
        <v>173</v>
      </c>
      <c r="AH1032" s="114" t="s">
        <v>173</v>
      </c>
      <c r="AI1032" s="159" t="s">
        <v>173</v>
      </c>
      <c r="AJ1032" s="114" t="s">
        <v>173</v>
      </c>
      <c r="AK1032" s="159" t="s">
        <v>173</v>
      </c>
      <c r="AL1032" s="114" t="s">
        <v>173</v>
      </c>
      <c r="AM1032" s="159" t="s">
        <v>173</v>
      </c>
      <c r="AN1032" s="420" t="s">
        <v>178</v>
      </c>
      <c r="AO1032" s="401" t="s">
        <v>178</v>
      </c>
      <c r="AP1032" s="277" t="s">
        <v>178</v>
      </c>
      <c r="AQ1032" s="774" t="s">
        <v>178</v>
      </c>
      <c r="AR1032" s="808" t="s">
        <v>178</v>
      </c>
      <c r="AS1032" s="775" t="s">
        <v>178</v>
      </c>
      <c r="AT1032" s="809">
        <v>1</v>
      </c>
      <c r="AU1032" s="808">
        <v>0</v>
      </c>
      <c r="AV1032" s="811">
        <v>0</v>
      </c>
      <c r="AW1032" s="809" t="s">
        <v>178</v>
      </c>
      <c r="AX1032" s="808" t="s">
        <v>178</v>
      </c>
      <c r="AY1032" s="811" t="s">
        <v>178</v>
      </c>
      <c r="AZ1032" s="809" t="s">
        <v>178</v>
      </c>
      <c r="BA1032" s="808" t="s">
        <v>178</v>
      </c>
      <c r="BB1032" s="811" t="s">
        <v>178</v>
      </c>
      <c r="BC1032" s="809" t="s">
        <v>178</v>
      </c>
      <c r="BD1032" s="808">
        <v>0</v>
      </c>
      <c r="BE1032" s="811">
        <v>0</v>
      </c>
      <c r="BF1032" s="785" t="s">
        <v>178</v>
      </c>
      <c r="BG1032" s="808" t="s">
        <v>178</v>
      </c>
      <c r="BH1032" s="808" t="s">
        <v>178</v>
      </c>
      <c r="BI1032" s="419">
        <v>0</v>
      </c>
      <c r="BJ1032" s="787">
        <v>0</v>
      </c>
      <c r="BK1032" s="273">
        <v>0</v>
      </c>
      <c r="BL1032" s="420" t="s">
        <v>178</v>
      </c>
      <c r="BM1032" s="422">
        <v>0</v>
      </c>
      <c r="BN1032" s="142" t="s">
        <v>178</v>
      </c>
      <c r="BO1032" s="422">
        <v>0</v>
      </c>
      <c r="BP1032" s="152" t="s">
        <v>178</v>
      </c>
      <c r="BQ1032" s="422">
        <v>0</v>
      </c>
      <c r="BR1032" s="142" t="s">
        <v>178</v>
      </c>
      <c r="BS1032" s="422">
        <v>0</v>
      </c>
      <c r="BT1032" s="278" t="s">
        <v>178</v>
      </c>
      <c r="BU1032" s="786">
        <v>0</v>
      </c>
      <c r="BV1032" s="420" t="s">
        <v>178</v>
      </c>
      <c r="BW1032" s="142" t="s">
        <v>178</v>
      </c>
      <c r="BX1032" s="152" t="s">
        <v>178</v>
      </c>
      <c r="BY1032" s="147" t="s">
        <v>132</v>
      </c>
      <c r="BZ1032" s="420" t="s">
        <v>178</v>
      </c>
      <c r="CA1032" s="142" t="s">
        <v>178</v>
      </c>
      <c r="CB1032" s="142" t="s">
        <v>178</v>
      </c>
      <c r="CC1032" s="142" t="s">
        <v>178</v>
      </c>
      <c r="CD1032" s="420" t="s">
        <v>178</v>
      </c>
      <c r="CE1032" s="142" t="s">
        <v>178</v>
      </c>
      <c r="CF1032" s="142" t="s">
        <v>178</v>
      </c>
      <c r="CG1032" s="142" t="s">
        <v>178</v>
      </c>
      <c r="CH1032" s="134" t="s">
        <v>132</v>
      </c>
      <c r="CI1032" s="145" t="s">
        <v>173</v>
      </c>
      <c r="CJ1032" s="148" t="s">
        <v>173</v>
      </c>
      <c r="CK1032" s="149" t="s">
        <v>173</v>
      </c>
      <c r="CL1032" s="420" t="s">
        <v>178</v>
      </c>
      <c r="CM1032" s="142" t="s">
        <v>178</v>
      </c>
      <c r="CN1032" s="142" t="s">
        <v>178</v>
      </c>
      <c r="CO1032" s="134" t="s">
        <v>132</v>
      </c>
      <c r="CP1032" s="136" t="s">
        <v>173</v>
      </c>
      <c r="CQ1032" s="133" t="s">
        <v>132</v>
      </c>
      <c r="CR1032" s="134" t="s">
        <v>132</v>
      </c>
      <c r="CS1032" s="112" t="s">
        <v>173</v>
      </c>
      <c r="CT1032" s="134" t="s">
        <v>132</v>
      </c>
      <c r="CU1032" s="135"/>
      <c r="CV1032" s="135"/>
      <c r="CW1032" s="136" t="s">
        <v>132</v>
      </c>
      <c r="CX1032" s="137" t="s">
        <v>132</v>
      </c>
      <c r="CY1032" s="137" t="s">
        <v>132</v>
      </c>
      <c r="CZ1032" s="137" t="s">
        <v>132</v>
      </c>
      <c r="DA1032" s="163" t="s">
        <v>173</v>
      </c>
      <c r="DB1032" s="156" t="s">
        <v>2744</v>
      </c>
      <c r="DC1032" s="138" t="s">
        <v>149</v>
      </c>
      <c r="DD1032" s="139" t="s">
        <v>2736</v>
      </c>
      <c r="DE1032" s="947" t="s">
        <v>210</v>
      </c>
    </row>
    <row r="1033" spans="1:109">
      <c r="A1033" s="49"/>
      <c r="B1033" s="59">
        <f t="shared" ref="B1033:B1096" ca="1" si="16">IF(C1033="","",MAX(INDIRECT("B1:B"&amp;ROW()-1))+1)</f>
        <v>1025</v>
      </c>
      <c r="C1033" s="115" t="s">
        <v>2446</v>
      </c>
      <c r="D1033" s="150">
        <v>4532130517</v>
      </c>
      <c r="E1033" s="65" t="s">
        <v>7561</v>
      </c>
      <c r="F1033" s="116" t="s">
        <v>127</v>
      </c>
      <c r="G1033" s="117" t="s">
        <v>132</v>
      </c>
      <c r="H1033" s="27">
        <v>38808</v>
      </c>
      <c r="I1033" s="65" t="s">
        <v>477</v>
      </c>
      <c r="J1033" s="67" t="s">
        <v>7546</v>
      </c>
      <c r="K1033" s="61" t="s">
        <v>528</v>
      </c>
      <c r="L1033" s="112" t="s">
        <v>7562</v>
      </c>
      <c r="M1033" s="118" t="s">
        <v>132</v>
      </c>
      <c r="N1033" s="65" t="s">
        <v>7547</v>
      </c>
      <c r="O1033" s="67" t="s">
        <v>7563</v>
      </c>
      <c r="P1033" s="67" t="s">
        <v>3920</v>
      </c>
      <c r="Q1033" s="112"/>
      <c r="R1033" s="151">
        <v>0</v>
      </c>
      <c r="S1033" s="144">
        <v>0</v>
      </c>
      <c r="T1033" s="282"/>
      <c r="U1033" s="159" t="s">
        <v>173</v>
      </c>
      <c r="V1033" s="282" t="s">
        <v>173</v>
      </c>
      <c r="W1033" s="159" t="s">
        <v>173</v>
      </c>
      <c r="X1033" s="119" t="s">
        <v>173</v>
      </c>
      <c r="Y1033" s="159" t="s">
        <v>173</v>
      </c>
      <c r="Z1033" s="119" t="s">
        <v>173</v>
      </c>
      <c r="AA1033" s="159" t="s">
        <v>173</v>
      </c>
      <c r="AB1033" s="119" t="s">
        <v>173</v>
      </c>
      <c r="AC1033" s="159" t="s">
        <v>173</v>
      </c>
      <c r="AD1033" s="119" t="s">
        <v>173</v>
      </c>
      <c r="AE1033" s="159" t="s">
        <v>173</v>
      </c>
      <c r="AF1033" s="119" t="s">
        <v>173</v>
      </c>
      <c r="AG1033" s="159" t="s">
        <v>173</v>
      </c>
      <c r="AH1033" s="119" t="s">
        <v>173</v>
      </c>
      <c r="AI1033" s="159" t="s">
        <v>173</v>
      </c>
      <c r="AJ1033" s="119" t="s">
        <v>173</v>
      </c>
      <c r="AK1033" s="159" t="s">
        <v>173</v>
      </c>
      <c r="AL1033" s="119" t="s">
        <v>173</v>
      </c>
      <c r="AM1033" s="159" t="s">
        <v>173</v>
      </c>
      <c r="AN1033" s="420" t="s">
        <v>178</v>
      </c>
      <c r="AO1033" s="401" t="s">
        <v>178</v>
      </c>
      <c r="AP1033" s="277" t="s">
        <v>178</v>
      </c>
      <c r="AQ1033" s="774" t="s">
        <v>178</v>
      </c>
      <c r="AR1033" s="808" t="s">
        <v>178</v>
      </c>
      <c r="AS1033" s="775" t="s">
        <v>178</v>
      </c>
      <c r="AT1033" s="809">
        <v>0</v>
      </c>
      <c r="AU1033" s="808">
        <v>1</v>
      </c>
      <c r="AV1033" s="811">
        <v>0.6</v>
      </c>
      <c r="AW1033" s="809" t="s">
        <v>178</v>
      </c>
      <c r="AX1033" s="808" t="s">
        <v>178</v>
      </c>
      <c r="AY1033" s="811" t="s">
        <v>178</v>
      </c>
      <c r="AZ1033" s="809" t="s">
        <v>178</v>
      </c>
      <c r="BA1033" s="808" t="s">
        <v>178</v>
      </c>
      <c r="BB1033" s="811" t="s">
        <v>178</v>
      </c>
      <c r="BC1033" s="809">
        <v>0</v>
      </c>
      <c r="BD1033" s="808">
        <v>3</v>
      </c>
      <c r="BE1033" s="811">
        <v>1.8</v>
      </c>
      <c r="BF1033" s="785" t="s">
        <v>178</v>
      </c>
      <c r="BG1033" s="808" t="s">
        <v>178</v>
      </c>
      <c r="BH1033" s="808" t="s">
        <v>178</v>
      </c>
      <c r="BI1033" s="419">
        <v>4</v>
      </c>
      <c r="BJ1033" s="787" t="s">
        <v>7564</v>
      </c>
      <c r="BK1033" s="273">
        <v>15</v>
      </c>
      <c r="BL1033" s="420" t="s">
        <v>178</v>
      </c>
      <c r="BM1033" s="422">
        <v>0</v>
      </c>
      <c r="BN1033" s="142" t="s">
        <v>178</v>
      </c>
      <c r="BO1033" s="422">
        <v>0</v>
      </c>
      <c r="BP1033" s="152" t="s">
        <v>178</v>
      </c>
      <c r="BQ1033" s="422">
        <v>0</v>
      </c>
      <c r="BR1033" s="142" t="s">
        <v>178</v>
      </c>
      <c r="BS1033" s="422">
        <v>0</v>
      </c>
      <c r="BT1033" s="278" t="s">
        <v>178</v>
      </c>
      <c r="BU1033" s="786">
        <v>0</v>
      </c>
      <c r="BV1033" s="420" t="s">
        <v>178</v>
      </c>
      <c r="BW1033" s="142" t="s">
        <v>178</v>
      </c>
      <c r="BX1033" s="152" t="s">
        <v>178</v>
      </c>
      <c r="BY1033" s="147" t="s">
        <v>132</v>
      </c>
      <c r="BZ1033" s="420" t="s">
        <v>178</v>
      </c>
      <c r="CA1033" s="142" t="s">
        <v>178</v>
      </c>
      <c r="CB1033" s="142" t="s">
        <v>178</v>
      </c>
      <c r="CC1033" s="142" t="s">
        <v>178</v>
      </c>
      <c r="CD1033" s="420" t="s">
        <v>178</v>
      </c>
      <c r="CE1033" s="142" t="s">
        <v>178</v>
      </c>
      <c r="CF1033" s="142" t="s">
        <v>178</v>
      </c>
      <c r="CG1033" s="142" t="s">
        <v>178</v>
      </c>
      <c r="CH1033" s="134" t="s">
        <v>132</v>
      </c>
      <c r="CI1033" s="145" t="s">
        <v>173</v>
      </c>
      <c r="CJ1033" s="148" t="s">
        <v>173</v>
      </c>
      <c r="CK1033" s="149" t="s">
        <v>173</v>
      </c>
      <c r="CL1033" s="420" t="s">
        <v>178</v>
      </c>
      <c r="CM1033" s="142" t="s">
        <v>178</v>
      </c>
      <c r="CN1033" s="142" t="s">
        <v>178</v>
      </c>
      <c r="CO1033" s="134" t="s">
        <v>132</v>
      </c>
      <c r="CP1033" s="136" t="s">
        <v>173</v>
      </c>
      <c r="CQ1033" s="133" t="s">
        <v>132</v>
      </c>
      <c r="CR1033" s="134" t="s">
        <v>132</v>
      </c>
      <c r="CS1033" s="112" t="s">
        <v>173</v>
      </c>
      <c r="CT1033" s="134" t="s">
        <v>132</v>
      </c>
      <c r="CU1033" s="135"/>
      <c r="CV1033" s="135"/>
      <c r="CW1033" s="136" t="s">
        <v>132</v>
      </c>
      <c r="CX1033" s="137" t="s">
        <v>132</v>
      </c>
      <c r="CY1033" s="137" t="s">
        <v>132</v>
      </c>
      <c r="CZ1033" s="137" t="s">
        <v>132</v>
      </c>
      <c r="DA1033" s="163" t="s">
        <v>173</v>
      </c>
      <c r="DB1033" s="156" t="s">
        <v>2744</v>
      </c>
      <c r="DC1033" s="138" t="s">
        <v>149</v>
      </c>
      <c r="DD1033" s="139" t="s">
        <v>2736</v>
      </c>
      <c r="DE1033" s="947" t="s">
        <v>210</v>
      </c>
    </row>
    <row r="1034" spans="1:109">
      <c r="A1034" s="49"/>
      <c r="B1034" s="59">
        <f t="shared" ca="1" si="16"/>
        <v>1026</v>
      </c>
      <c r="C1034" s="115" t="s">
        <v>2446</v>
      </c>
      <c r="D1034" s="150">
        <v>4532130533</v>
      </c>
      <c r="E1034" s="65" t="s">
        <v>7565</v>
      </c>
      <c r="F1034" s="116" t="s">
        <v>127</v>
      </c>
      <c r="G1034" s="117" t="s">
        <v>132</v>
      </c>
      <c r="H1034" s="27">
        <v>40269</v>
      </c>
      <c r="I1034" s="65" t="s">
        <v>477</v>
      </c>
      <c r="J1034" s="67" t="s">
        <v>7546</v>
      </c>
      <c r="K1034" s="61" t="s">
        <v>528</v>
      </c>
      <c r="L1034" s="112" t="s">
        <v>7566</v>
      </c>
      <c r="M1034" s="118" t="s">
        <v>132</v>
      </c>
      <c r="N1034" s="65" t="s">
        <v>7547</v>
      </c>
      <c r="O1034" s="67" t="s">
        <v>7567</v>
      </c>
      <c r="P1034" s="67" t="s">
        <v>3920</v>
      </c>
      <c r="Q1034" s="112"/>
      <c r="R1034" s="151">
        <v>0</v>
      </c>
      <c r="S1034" s="144">
        <v>0</v>
      </c>
      <c r="T1034" s="282"/>
      <c r="U1034" s="159" t="s">
        <v>173</v>
      </c>
      <c r="V1034" s="282" t="s">
        <v>173</v>
      </c>
      <c r="W1034" s="159" t="s">
        <v>173</v>
      </c>
      <c r="X1034" s="114" t="s">
        <v>173</v>
      </c>
      <c r="Y1034" s="159" t="s">
        <v>173</v>
      </c>
      <c r="Z1034" s="114" t="s">
        <v>173</v>
      </c>
      <c r="AA1034" s="159" t="s">
        <v>173</v>
      </c>
      <c r="AB1034" s="114" t="s">
        <v>173</v>
      </c>
      <c r="AC1034" s="159" t="s">
        <v>173</v>
      </c>
      <c r="AD1034" s="114" t="s">
        <v>173</v>
      </c>
      <c r="AE1034" s="159" t="s">
        <v>173</v>
      </c>
      <c r="AF1034" s="114" t="s">
        <v>173</v>
      </c>
      <c r="AG1034" s="159" t="s">
        <v>173</v>
      </c>
      <c r="AH1034" s="114" t="s">
        <v>173</v>
      </c>
      <c r="AI1034" s="159" t="s">
        <v>173</v>
      </c>
      <c r="AJ1034" s="114" t="s">
        <v>173</v>
      </c>
      <c r="AK1034" s="159" t="s">
        <v>173</v>
      </c>
      <c r="AL1034" s="114" t="s">
        <v>173</v>
      </c>
      <c r="AM1034" s="159" t="s">
        <v>173</v>
      </c>
      <c r="AN1034" s="420" t="s">
        <v>178</v>
      </c>
      <c r="AO1034" s="401" t="s">
        <v>178</v>
      </c>
      <c r="AP1034" s="277" t="s">
        <v>178</v>
      </c>
      <c r="AQ1034" s="774" t="s">
        <v>178</v>
      </c>
      <c r="AR1034" s="808" t="s">
        <v>178</v>
      </c>
      <c r="AS1034" s="775" t="s">
        <v>178</v>
      </c>
      <c r="AT1034" s="809">
        <v>0</v>
      </c>
      <c r="AU1034" s="808">
        <v>1</v>
      </c>
      <c r="AV1034" s="811">
        <v>0.4</v>
      </c>
      <c r="AW1034" s="809" t="s">
        <v>178</v>
      </c>
      <c r="AX1034" s="808" t="s">
        <v>178</v>
      </c>
      <c r="AY1034" s="811" t="s">
        <v>178</v>
      </c>
      <c r="AZ1034" s="809" t="s">
        <v>178</v>
      </c>
      <c r="BA1034" s="808" t="s">
        <v>178</v>
      </c>
      <c r="BB1034" s="811" t="s">
        <v>178</v>
      </c>
      <c r="BC1034" s="809">
        <v>0</v>
      </c>
      <c r="BD1034" s="808">
        <v>3</v>
      </c>
      <c r="BE1034" s="811">
        <v>1.2</v>
      </c>
      <c r="BF1034" s="785" t="s">
        <v>178</v>
      </c>
      <c r="BG1034" s="808" t="s">
        <v>178</v>
      </c>
      <c r="BH1034" s="808" t="s">
        <v>178</v>
      </c>
      <c r="BI1034" s="419">
        <v>2</v>
      </c>
      <c r="BJ1034" s="787" t="s">
        <v>7568</v>
      </c>
      <c r="BK1034" s="273">
        <v>9</v>
      </c>
      <c r="BL1034" s="420" t="s">
        <v>178</v>
      </c>
      <c r="BM1034" s="422">
        <v>0</v>
      </c>
      <c r="BN1034" s="142" t="s">
        <v>178</v>
      </c>
      <c r="BO1034" s="422">
        <v>0</v>
      </c>
      <c r="BP1034" s="152" t="s">
        <v>178</v>
      </c>
      <c r="BQ1034" s="422">
        <v>0</v>
      </c>
      <c r="BR1034" s="142" t="s">
        <v>178</v>
      </c>
      <c r="BS1034" s="422">
        <v>0</v>
      </c>
      <c r="BT1034" s="278" t="s">
        <v>178</v>
      </c>
      <c r="BU1034" s="786">
        <v>0</v>
      </c>
      <c r="BV1034" s="420" t="s">
        <v>178</v>
      </c>
      <c r="BW1034" s="142" t="s">
        <v>178</v>
      </c>
      <c r="BX1034" s="152" t="s">
        <v>178</v>
      </c>
      <c r="BY1034" s="147" t="s">
        <v>132</v>
      </c>
      <c r="BZ1034" s="420" t="s">
        <v>178</v>
      </c>
      <c r="CA1034" s="142" t="s">
        <v>178</v>
      </c>
      <c r="CB1034" s="142" t="s">
        <v>178</v>
      </c>
      <c r="CC1034" s="142" t="s">
        <v>178</v>
      </c>
      <c r="CD1034" s="420" t="s">
        <v>178</v>
      </c>
      <c r="CE1034" s="142" t="s">
        <v>178</v>
      </c>
      <c r="CF1034" s="142" t="s">
        <v>178</v>
      </c>
      <c r="CG1034" s="142" t="s">
        <v>178</v>
      </c>
      <c r="CH1034" s="134" t="s">
        <v>132</v>
      </c>
      <c r="CI1034" s="145" t="s">
        <v>173</v>
      </c>
      <c r="CJ1034" s="148" t="s">
        <v>173</v>
      </c>
      <c r="CK1034" s="149" t="s">
        <v>173</v>
      </c>
      <c r="CL1034" s="420" t="s">
        <v>178</v>
      </c>
      <c r="CM1034" s="142" t="s">
        <v>178</v>
      </c>
      <c r="CN1034" s="142" t="s">
        <v>178</v>
      </c>
      <c r="CO1034" s="134" t="s">
        <v>132</v>
      </c>
      <c r="CP1034" s="136" t="s">
        <v>173</v>
      </c>
      <c r="CQ1034" s="133" t="s">
        <v>132</v>
      </c>
      <c r="CR1034" s="134" t="s">
        <v>132</v>
      </c>
      <c r="CS1034" s="112" t="s">
        <v>173</v>
      </c>
      <c r="CT1034" s="134" t="s">
        <v>132</v>
      </c>
      <c r="CU1034" s="135"/>
      <c r="CV1034" s="135"/>
      <c r="CW1034" s="136" t="s">
        <v>132</v>
      </c>
      <c r="CX1034" s="137" t="s">
        <v>132</v>
      </c>
      <c r="CY1034" s="137" t="s">
        <v>132</v>
      </c>
      <c r="CZ1034" s="137" t="s">
        <v>132</v>
      </c>
      <c r="DA1034" s="163" t="s">
        <v>173</v>
      </c>
      <c r="DB1034" s="156" t="s">
        <v>2744</v>
      </c>
      <c r="DC1034" s="138" t="s">
        <v>149</v>
      </c>
      <c r="DD1034" s="139" t="s">
        <v>2736</v>
      </c>
      <c r="DE1034" s="947" t="s">
        <v>210</v>
      </c>
    </row>
    <row r="1035" spans="1:109">
      <c r="A1035" s="49"/>
      <c r="B1035" s="59">
        <f t="shared" ca="1" si="16"/>
        <v>1027</v>
      </c>
      <c r="C1035" s="115" t="s">
        <v>2446</v>
      </c>
      <c r="D1035" s="150">
        <v>4530530353</v>
      </c>
      <c r="E1035" s="65" t="s">
        <v>7569</v>
      </c>
      <c r="F1035" s="116" t="s">
        <v>127</v>
      </c>
      <c r="G1035" s="117" t="s">
        <v>132</v>
      </c>
      <c r="H1035" s="27">
        <v>38796</v>
      </c>
      <c r="I1035" s="65" t="s">
        <v>477</v>
      </c>
      <c r="J1035" s="67" t="s">
        <v>7497</v>
      </c>
      <c r="K1035" s="61" t="s">
        <v>528</v>
      </c>
      <c r="L1035" s="112" t="s">
        <v>7570</v>
      </c>
      <c r="M1035" s="118" t="s">
        <v>132</v>
      </c>
      <c r="N1035" s="65" t="s">
        <v>7499</v>
      </c>
      <c r="O1035" s="67" t="s">
        <v>7571</v>
      </c>
      <c r="P1035" s="67" t="s">
        <v>3920</v>
      </c>
      <c r="Q1035" s="112" t="s">
        <v>173</v>
      </c>
      <c r="R1035" s="151">
        <v>0</v>
      </c>
      <c r="S1035" s="144">
        <v>0</v>
      </c>
      <c r="T1035" s="282"/>
      <c r="U1035" s="159"/>
      <c r="V1035" s="282"/>
      <c r="W1035" s="159"/>
      <c r="X1035" s="114"/>
      <c r="Y1035" s="159"/>
      <c r="Z1035" s="114"/>
      <c r="AA1035" s="159"/>
      <c r="AB1035" s="114"/>
      <c r="AC1035" s="159"/>
      <c r="AD1035" s="114"/>
      <c r="AE1035" s="159"/>
      <c r="AF1035" s="114"/>
      <c r="AG1035" s="159"/>
      <c r="AH1035" s="114"/>
      <c r="AI1035" s="159"/>
      <c r="AJ1035" s="114"/>
      <c r="AK1035" s="159"/>
      <c r="AL1035" s="114"/>
      <c r="AM1035" s="159"/>
      <c r="AN1035" s="420" t="s">
        <v>178</v>
      </c>
      <c r="AO1035" s="401" t="s">
        <v>178</v>
      </c>
      <c r="AP1035" s="277" t="s">
        <v>178</v>
      </c>
      <c r="AQ1035" s="774" t="s">
        <v>178</v>
      </c>
      <c r="AR1035" s="808" t="s">
        <v>178</v>
      </c>
      <c r="AS1035" s="775" t="s">
        <v>178</v>
      </c>
      <c r="AT1035" s="809" t="s">
        <v>7457</v>
      </c>
      <c r="AU1035" s="808" t="s">
        <v>178</v>
      </c>
      <c r="AV1035" s="811" t="s">
        <v>178</v>
      </c>
      <c r="AW1035" s="809" t="s">
        <v>178</v>
      </c>
      <c r="AX1035" s="808" t="s">
        <v>178</v>
      </c>
      <c r="AY1035" s="811" t="s">
        <v>178</v>
      </c>
      <c r="AZ1035" s="809" t="s">
        <v>178</v>
      </c>
      <c r="BA1035" s="808" t="s">
        <v>178</v>
      </c>
      <c r="BB1035" s="811" t="s">
        <v>178</v>
      </c>
      <c r="BC1035" s="809" t="s">
        <v>178</v>
      </c>
      <c r="BD1035" s="808" t="s">
        <v>178</v>
      </c>
      <c r="BE1035" s="811" t="s">
        <v>178</v>
      </c>
      <c r="BF1035" s="785" t="s">
        <v>178</v>
      </c>
      <c r="BG1035" s="808" t="s">
        <v>178</v>
      </c>
      <c r="BH1035" s="808" t="s">
        <v>178</v>
      </c>
      <c r="BI1035" s="419" t="s">
        <v>7480</v>
      </c>
      <c r="BJ1035" s="787">
        <v>1</v>
      </c>
      <c r="BK1035" s="273">
        <v>1</v>
      </c>
      <c r="BL1035" s="420" t="s">
        <v>178</v>
      </c>
      <c r="BM1035" s="422">
        <v>0</v>
      </c>
      <c r="BN1035" s="142" t="s">
        <v>178</v>
      </c>
      <c r="BO1035" s="422">
        <v>0</v>
      </c>
      <c r="BP1035" s="152" t="s">
        <v>178</v>
      </c>
      <c r="BQ1035" s="422">
        <v>0</v>
      </c>
      <c r="BR1035" s="142" t="s">
        <v>178</v>
      </c>
      <c r="BS1035" s="422">
        <v>0</v>
      </c>
      <c r="BT1035" s="278" t="s">
        <v>178</v>
      </c>
      <c r="BU1035" s="786">
        <v>0</v>
      </c>
      <c r="BV1035" s="420" t="s">
        <v>178</v>
      </c>
      <c r="BW1035" s="142" t="s">
        <v>178</v>
      </c>
      <c r="BX1035" s="152" t="s">
        <v>178</v>
      </c>
      <c r="BY1035" s="147" t="s">
        <v>132</v>
      </c>
      <c r="BZ1035" s="420" t="s">
        <v>178</v>
      </c>
      <c r="CA1035" s="142" t="s">
        <v>178</v>
      </c>
      <c r="CB1035" s="142" t="s">
        <v>178</v>
      </c>
      <c r="CC1035" s="142" t="s">
        <v>178</v>
      </c>
      <c r="CD1035" s="420" t="s">
        <v>178</v>
      </c>
      <c r="CE1035" s="142" t="s">
        <v>178</v>
      </c>
      <c r="CF1035" s="142" t="s">
        <v>178</v>
      </c>
      <c r="CG1035" s="142" t="s">
        <v>178</v>
      </c>
      <c r="CH1035" s="134" t="s">
        <v>132</v>
      </c>
      <c r="CI1035" s="145" t="s">
        <v>173</v>
      </c>
      <c r="CJ1035" s="148" t="s">
        <v>173</v>
      </c>
      <c r="CK1035" s="149" t="s">
        <v>173</v>
      </c>
      <c r="CL1035" s="420" t="s">
        <v>178</v>
      </c>
      <c r="CM1035" s="142" t="s">
        <v>178</v>
      </c>
      <c r="CN1035" s="142" t="s">
        <v>178</v>
      </c>
      <c r="CO1035" s="134" t="s">
        <v>132</v>
      </c>
      <c r="CP1035" s="136" t="s">
        <v>173</v>
      </c>
      <c r="CQ1035" s="133" t="s">
        <v>132</v>
      </c>
      <c r="CR1035" s="134" t="s">
        <v>132</v>
      </c>
      <c r="CS1035" s="112" t="s">
        <v>173</v>
      </c>
      <c r="CT1035" s="134" t="s">
        <v>132</v>
      </c>
      <c r="CU1035" s="135"/>
      <c r="CV1035" s="135"/>
      <c r="CW1035" s="136" t="s">
        <v>132</v>
      </c>
      <c r="CX1035" s="137" t="s">
        <v>132</v>
      </c>
      <c r="CY1035" s="137" t="s">
        <v>132</v>
      </c>
      <c r="CZ1035" s="137" t="s">
        <v>132</v>
      </c>
      <c r="DA1035" s="163" t="s">
        <v>173</v>
      </c>
      <c r="DB1035" s="156" t="s">
        <v>2744</v>
      </c>
      <c r="DC1035" s="138" t="s">
        <v>149</v>
      </c>
      <c r="DD1035" s="139" t="s">
        <v>2736</v>
      </c>
      <c r="DE1035" s="947" t="s">
        <v>210</v>
      </c>
    </row>
    <row r="1036" spans="1:109" ht="27">
      <c r="A1036" s="49"/>
      <c r="B1036" s="59">
        <f t="shared" ca="1" si="16"/>
        <v>1028</v>
      </c>
      <c r="C1036" s="115" t="s">
        <v>2446</v>
      </c>
      <c r="D1036" s="150">
        <v>4532230119</v>
      </c>
      <c r="E1036" s="65" t="s">
        <v>7572</v>
      </c>
      <c r="F1036" s="116" t="s">
        <v>127</v>
      </c>
      <c r="G1036" s="117" t="s">
        <v>132</v>
      </c>
      <c r="H1036" s="27">
        <v>36069</v>
      </c>
      <c r="I1036" s="65" t="s">
        <v>477</v>
      </c>
      <c r="J1036" s="67" t="s">
        <v>7573</v>
      </c>
      <c r="K1036" s="61" t="s">
        <v>479</v>
      </c>
      <c r="L1036" s="112" t="s">
        <v>173</v>
      </c>
      <c r="M1036" s="118" t="s">
        <v>132</v>
      </c>
      <c r="N1036" s="65" t="s">
        <v>7470</v>
      </c>
      <c r="O1036" s="67" t="s">
        <v>7574</v>
      </c>
      <c r="P1036" s="67" t="s">
        <v>2831</v>
      </c>
      <c r="Q1036" s="112" t="s">
        <v>173</v>
      </c>
      <c r="R1036" s="151">
        <v>0</v>
      </c>
      <c r="S1036" s="144">
        <v>0</v>
      </c>
      <c r="T1036" s="282" t="s">
        <v>173</v>
      </c>
      <c r="U1036" s="159" t="s">
        <v>173</v>
      </c>
      <c r="V1036" s="282" t="s">
        <v>173</v>
      </c>
      <c r="W1036" s="159" t="s">
        <v>173</v>
      </c>
      <c r="X1036" s="114" t="s">
        <v>173</v>
      </c>
      <c r="Y1036" s="159" t="s">
        <v>173</v>
      </c>
      <c r="Z1036" s="114" t="s">
        <v>173</v>
      </c>
      <c r="AA1036" s="159" t="s">
        <v>173</v>
      </c>
      <c r="AB1036" s="114" t="s">
        <v>173</v>
      </c>
      <c r="AC1036" s="159" t="s">
        <v>173</v>
      </c>
      <c r="AD1036" s="114" t="s">
        <v>173</v>
      </c>
      <c r="AE1036" s="159" t="s">
        <v>173</v>
      </c>
      <c r="AF1036" s="114" t="s">
        <v>173</v>
      </c>
      <c r="AG1036" s="159" t="s">
        <v>173</v>
      </c>
      <c r="AH1036" s="114" t="s">
        <v>173</v>
      </c>
      <c r="AI1036" s="159" t="s">
        <v>173</v>
      </c>
      <c r="AJ1036" s="114" t="s">
        <v>173</v>
      </c>
      <c r="AK1036" s="159" t="s">
        <v>173</v>
      </c>
      <c r="AL1036" s="114" t="s">
        <v>173</v>
      </c>
      <c r="AM1036" s="159" t="s">
        <v>173</v>
      </c>
      <c r="AN1036" s="420" t="s">
        <v>178</v>
      </c>
      <c r="AO1036" s="401" t="s">
        <v>178</v>
      </c>
      <c r="AP1036" s="277" t="s">
        <v>178</v>
      </c>
      <c r="AQ1036" s="774" t="s">
        <v>178</v>
      </c>
      <c r="AR1036" s="808" t="s">
        <v>178</v>
      </c>
      <c r="AS1036" s="775" t="s">
        <v>178</v>
      </c>
      <c r="AT1036" s="809" t="s">
        <v>7461</v>
      </c>
      <c r="AU1036" s="808" t="s">
        <v>178</v>
      </c>
      <c r="AV1036" s="811" t="s">
        <v>178</v>
      </c>
      <c r="AW1036" s="809" t="s">
        <v>178</v>
      </c>
      <c r="AX1036" s="808" t="s">
        <v>178</v>
      </c>
      <c r="AY1036" s="811" t="s">
        <v>178</v>
      </c>
      <c r="AZ1036" s="809" t="s">
        <v>178</v>
      </c>
      <c r="BA1036" s="808" t="s">
        <v>178</v>
      </c>
      <c r="BB1036" s="811" t="s">
        <v>178</v>
      </c>
      <c r="BC1036" s="809" t="s">
        <v>7457</v>
      </c>
      <c r="BD1036" s="808" t="s">
        <v>178</v>
      </c>
      <c r="BE1036" s="811" t="s">
        <v>178</v>
      </c>
      <c r="BF1036" s="785" t="s">
        <v>178</v>
      </c>
      <c r="BG1036" s="808" t="s">
        <v>178</v>
      </c>
      <c r="BH1036" s="808" t="s">
        <v>178</v>
      </c>
      <c r="BI1036" s="419" t="s">
        <v>7575</v>
      </c>
      <c r="BJ1036" s="787" t="s">
        <v>7568</v>
      </c>
      <c r="BK1036" s="273">
        <v>9</v>
      </c>
      <c r="BL1036" s="420" t="s">
        <v>178</v>
      </c>
      <c r="BM1036" s="422">
        <v>0</v>
      </c>
      <c r="BN1036" s="142" t="s">
        <v>178</v>
      </c>
      <c r="BO1036" s="422">
        <v>0</v>
      </c>
      <c r="BP1036" s="152" t="s">
        <v>178</v>
      </c>
      <c r="BQ1036" s="422">
        <v>0</v>
      </c>
      <c r="BR1036" s="142" t="s">
        <v>178</v>
      </c>
      <c r="BS1036" s="422">
        <v>0</v>
      </c>
      <c r="BT1036" s="278" t="s">
        <v>178</v>
      </c>
      <c r="BU1036" s="786">
        <v>0</v>
      </c>
      <c r="BV1036" s="420" t="s">
        <v>178</v>
      </c>
      <c r="BW1036" s="142" t="s">
        <v>178</v>
      </c>
      <c r="BX1036" s="152" t="s">
        <v>178</v>
      </c>
      <c r="BY1036" s="147" t="s">
        <v>132</v>
      </c>
      <c r="BZ1036" s="420" t="s">
        <v>178</v>
      </c>
      <c r="CA1036" s="142" t="s">
        <v>178</v>
      </c>
      <c r="CB1036" s="142" t="s">
        <v>178</v>
      </c>
      <c r="CC1036" s="142" t="s">
        <v>178</v>
      </c>
      <c r="CD1036" s="420" t="s">
        <v>178</v>
      </c>
      <c r="CE1036" s="142" t="s">
        <v>178</v>
      </c>
      <c r="CF1036" s="142" t="s">
        <v>178</v>
      </c>
      <c r="CG1036" s="142" t="s">
        <v>178</v>
      </c>
      <c r="CH1036" s="134" t="s">
        <v>132</v>
      </c>
      <c r="CI1036" s="145" t="s">
        <v>173</v>
      </c>
      <c r="CJ1036" s="148" t="s">
        <v>173</v>
      </c>
      <c r="CK1036" s="149" t="s">
        <v>173</v>
      </c>
      <c r="CL1036" s="420" t="s">
        <v>178</v>
      </c>
      <c r="CM1036" s="142" t="s">
        <v>178</v>
      </c>
      <c r="CN1036" s="142" t="s">
        <v>178</v>
      </c>
      <c r="CO1036" s="134" t="s">
        <v>132</v>
      </c>
      <c r="CP1036" s="136" t="s">
        <v>173</v>
      </c>
      <c r="CQ1036" s="133" t="s">
        <v>132</v>
      </c>
      <c r="CR1036" s="134" t="s">
        <v>132</v>
      </c>
      <c r="CS1036" s="112" t="s">
        <v>173</v>
      </c>
      <c r="CT1036" s="134" t="s">
        <v>132</v>
      </c>
      <c r="CU1036" s="135"/>
      <c r="CV1036" s="135"/>
      <c r="CW1036" s="136" t="s">
        <v>132</v>
      </c>
      <c r="CX1036" s="137" t="s">
        <v>132</v>
      </c>
      <c r="CY1036" s="137" t="s">
        <v>132</v>
      </c>
      <c r="CZ1036" s="137" t="s">
        <v>132</v>
      </c>
      <c r="DA1036" s="163" t="s">
        <v>173</v>
      </c>
      <c r="DB1036" s="156" t="s">
        <v>3003</v>
      </c>
      <c r="DC1036" s="138" t="s">
        <v>149</v>
      </c>
      <c r="DD1036" s="139" t="s">
        <v>2736</v>
      </c>
      <c r="DE1036" s="947" t="s">
        <v>210</v>
      </c>
    </row>
    <row r="1037" spans="1:109">
      <c r="A1037" s="49"/>
      <c r="B1037" s="59">
        <f t="shared" ca="1" si="16"/>
        <v>1029</v>
      </c>
      <c r="C1037" s="115" t="s">
        <v>2446</v>
      </c>
      <c r="D1037" s="150">
        <v>4532030659</v>
      </c>
      <c r="E1037" s="65" t="s">
        <v>7576</v>
      </c>
      <c r="F1037" s="116" t="s">
        <v>127</v>
      </c>
      <c r="G1037" s="117" t="s">
        <v>132</v>
      </c>
      <c r="H1037" s="27">
        <v>38565</v>
      </c>
      <c r="I1037" s="65" t="s">
        <v>477</v>
      </c>
      <c r="J1037" s="67" t="s">
        <v>7529</v>
      </c>
      <c r="K1037" s="61" t="s">
        <v>479</v>
      </c>
      <c r="L1037" s="112" t="s">
        <v>173</v>
      </c>
      <c r="M1037" s="118" t="s">
        <v>2727</v>
      </c>
      <c r="N1037" s="65" t="s">
        <v>7517</v>
      </c>
      <c r="O1037" s="67" t="s">
        <v>7577</v>
      </c>
      <c r="P1037" s="67" t="s">
        <v>2831</v>
      </c>
      <c r="Q1037" s="112" t="s">
        <v>173</v>
      </c>
      <c r="R1037" s="151">
        <v>0</v>
      </c>
      <c r="S1037" s="144">
        <v>0</v>
      </c>
      <c r="T1037" s="282"/>
      <c r="U1037" s="159" t="s">
        <v>173</v>
      </c>
      <c r="V1037" s="739" t="s">
        <v>173</v>
      </c>
      <c r="W1037" s="159" t="s">
        <v>173</v>
      </c>
      <c r="X1037" s="368" t="s">
        <v>173</v>
      </c>
      <c r="Y1037" s="159" t="s">
        <v>173</v>
      </c>
      <c r="Z1037" s="368" t="s">
        <v>173</v>
      </c>
      <c r="AA1037" s="159" t="s">
        <v>173</v>
      </c>
      <c r="AB1037" s="368" t="s">
        <v>173</v>
      </c>
      <c r="AC1037" s="159" t="s">
        <v>173</v>
      </c>
      <c r="AD1037" s="368" t="s">
        <v>173</v>
      </c>
      <c r="AE1037" s="159" t="s">
        <v>173</v>
      </c>
      <c r="AF1037" s="368" t="s">
        <v>173</v>
      </c>
      <c r="AG1037" s="159" t="s">
        <v>173</v>
      </c>
      <c r="AH1037" s="368" t="s">
        <v>173</v>
      </c>
      <c r="AI1037" s="159" t="s">
        <v>173</v>
      </c>
      <c r="AJ1037" s="368" t="s">
        <v>173</v>
      </c>
      <c r="AK1037" s="159" t="s">
        <v>173</v>
      </c>
      <c r="AL1037" s="368" t="s">
        <v>173</v>
      </c>
      <c r="AM1037" s="159" t="s">
        <v>173</v>
      </c>
      <c r="AN1037" s="758" t="s">
        <v>178</v>
      </c>
      <c r="AO1037" s="401" t="s">
        <v>178</v>
      </c>
      <c r="AP1037" s="277" t="s">
        <v>178</v>
      </c>
      <c r="AQ1037" s="774" t="s">
        <v>178</v>
      </c>
      <c r="AR1037" s="808" t="s">
        <v>178</v>
      </c>
      <c r="AS1037" s="775" t="s">
        <v>178</v>
      </c>
      <c r="AT1037" s="809" t="s">
        <v>7457</v>
      </c>
      <c r="AU1037" s="808" t="s">
        <v>178</v>
      </c>
      <c r="AV1037" s="811" t="s">
        <v>178</v>
      </c>
      <c r="AW1037" s="809" t="s">
        <v>178</v>
      </c>
      <c r="AX1037" s="808" t="s">
        <v>178</v>
      </c>
      <c r="AY1037" s="811" t="s">
        <v>178</v>
      </c>
      <c r="AZ1037" s="809" t="s">
        <v>178</v>
      </c>
      <c r="BA1037" s="808" t="s">
        <v>178</v>
      </c>
      <c r="BB1037" s="811" t="s">
        <v>178</v>
      </c>
      <c r="BC1037" s="809">
        <v>1</v>
      </c>
      <c r="BD1037" s="808" t="s">
        <v>178</v>
      </c>
      <c r="BE1037" s="811" t="s">
        <v>178</v>
      </c>
      <c r="BF1037" s="785" t="s">
        <v>178</v>
      </c>
      <c r="BG1037" s="808" t="s">
        <v>178</v>
      </c>
      <c r="BH1037" s="808" t="s">
        <v>178</v>
      </c>
      <c r="BI1037" s="419" t="s">
        <v>7473</v>
      </c>
      <c r="BJ1037" s="787">
        <v>3</v>
      </c>
      <c r="BK1037" s="273">
        <v>3</v>
      </c>
      <c r="BL1037" s="420" t="s">
        <v>178</v>
      </c>
      <c r="BM1037" s="422">
        <v>0</v>
      </c>
      <c r="BN1037" s="142" t="s">
        <v>178</v>
      </c>
      <c r="BO1037" s="422">
        <v>0</v>
      </c>
      <c r="BP1037" s="152" t="s">
        <v>178</v>
      </c>
      <c r="BQ1037" s="422">
        <v>0</v>
      </c>
      <c r="BR1037" s="142" t="s">
        <v>178</v>
      </c>
      <c r="BS1037" s="422">
        <v>0</v>
      </c>
      <c r="BT1037" s="278" t="s">
        <v>178</v>
      </c>
      <c r="BU1037" s="786">
        <v>0</v>
      </c>
      <c r="BV1037" s="420" t="s">
        <v>178</v>
      </c>
      <c r="BW1037" s="142" t="s">
        <v>178</v>
      </c>
      <c r="BX1037" s="152" t="s">
        <v>178</v>
      </c>
      <c r="BY1037" s="147" t="s">
        <v>132</v>
      </c>
      <c r="BZ1037" s="420" t="s">
        <v>178</v>
      </c>
      <c r="CA1037" s="142" t="s">
        <v>178</v>
      </c>
      <c r="CB1037" s="142" t="s">
        <v>178</v>
      </c>
      <c r="CC1037" s="142" t="s">
        <v>178</v>
      </c>
      <c r="CD1037" s="420" t="s">
        <v>178</v>
      </c>
      <c r="CE1037" s="142" t="s">
        <v>178</v>
      </c>
      <c r="CF1037" s="142" t="s">
        <v>178</v>
      </c>
      <c r="CG1037" s="142" t="s">
        <v>178</v>
      </c>
      <c r="CH1037" s="134" t="s">
        <v>132</v>
      </c>
      <c r="CI1037" s="145" t="s">
        <v>173</v>
      </c>
      <c r="CJ1037" s="148" t="s">
        <v>173</v>
      </c>
      <c r="CK1037" s="149" t="s">
        <v>173</v>
      </c>
      <c r="CL1037" s="420" t="s">
        <v>178</v>
      </c>
      <c r="CM1037" s="142" t="s">
        <v>178</v>
      </c>
      <c r="CN1037" s="142" t="s">
        <v>178</v>
      </c>
      <c r="CO1037" s="134" t="s">
        <v>132</v>
      </c>
      <c r="CP1037" s="136" t="s">
        <v>173</v>
      </c>
      <c r="CQ1037" s="133" t="s">
        <v>132</v>
      </c>
      <c r="CR1037" s="134" t="s">
        <v>132</v>
      </c>
      <c r="CS1037" s="112" t="s">
        <v>173</v>
      </c>
      <c r="CT1037" s="134" t="s">
        <v>132</v>
      </c>
      <c r="CU1037" s="135"/>
      <c r="CV1037" s="135"/>
      <c r="CW1037" s="136" t="s">
        <v>132</v>
      </c>
      <c r="CX1037" s="137" t="s">
        <v>132</v>
      </c>
      <c r="CY1037" s="137" t="s">
        <v>132</v>
      </c>
      <c r="CZ1037" s="137" t="s">
        <v>132</v>
      </c>
      <c r="DA1037" s="163" t="s">
        <v>173</v>
      </c>
      <c r="DB1037" s="156" t="s">
        <v>2744</v>
      </c>
      <c r="DC1037" s="138" t="s">
        <v>230</v>
      </c>
      <c r="DD1037" s="139" t="s">
        <v>2736</v>
      </c>
      <c r="DE1037" s="947" t="s">
        <v>210</v>
      </c>
    </row>
    <row r="1038" spans="1:109">
      <c r="A1038" s="172"/>
      <c r="B1038" s="59">
        <f t="shared" ca="1" si="16"/>
        <v>1030</v>
      </c>
      <c r="C1038" s="132" t="s">
        <v>363</v>
      </c>
      <c r="D1038" s="150" t="s">
        <v>7578</v>
      </c>
      <c r="E1038" s="65" t="s">
        <v>7579</v>
      </c>
      <c r="F1038" s="116" t="s">
        <v>132</v>
      </c>
      <c r="G1038" s="117" t="s">
        <v>132</v>
      </c>
      <c r="H1038" s="27">
        <v>25637</v>
      </c>
      <c r="I1038" s="73" t="s">
        <v>477</v>
      </c>
      <c r="J1038" s="67" t="s">
        <v>7580</v>
      </c>
      <c r="K1038" s="61" t="s">
        <v>479</v>
      </c>
      <c r="L1038" s="112"/>
      <c r="M1038" s="118" t="s">
        <v>132</v>
      </c>
      <c r="N1038" s="65" t="s">
        <v>2554</v>
      </c>
      <c r="O1038" s="67" t="s">
        <v>7581</v>
      </c>
      <c r="P1038" s="61" t="s">
        <v>149</v>
      </c>
      <c r="Q1038" s="112" t="s">
        <v>7582</v>
      </c>
      <c r="R1038" s="151">
        <v>0</v>
      </c>
      <c r="S1038" s="144">
        <v>0</v>
      </c>
      <c r="T1038" s="282"/>
      <c r="U1038" s="278"/>
      <c r="V1038" s="815"/>
      <c r="W1038" s="274"/>
      <c r="X1038" s="119"/>
      <c r="Y1038" s="274"/>
      <c r="Z1038" s="119"/>
      <c r="AA1038" s="274"/>
      <c r="AB1038" s="119"/>
      <c r="AC1038" s="274"/>
      <c r="AD1038" s="119"/>
      <c r="AE1038" s="274"/>
      <c r="AF1038" s="119"/>
      <c r="AG1038" s="274"/>
      <c r="AH1038" s="119"/>
      <c r="AI1038" s="274"/>
      <c r="AJ1038" s="119"/>
      <c r="AK1038" s="274"/>
      <c r="AL1038" s="119"/>
      <c r="AM1038" s="274"/>
      <c r="AN1038" s="757">
        <v>1</v>
      </c>
      <c r="AO1038" s="280">
        <v>0.25</v>
      </c>
      <c r="AP1038" s="130">
        <v>0</v>
      </c>
      <c r="AQ1038" s="212">
        <v>1</v>
      </c>
      <c r="AR1038" s="66">
        <v>0</v>
      </c>
      <c r="AS1038" s="120">
        <v>0</v>
      </c>
      <c r="AT1038" s="121">
        <v>0</v>
      </c>
      <c r="AU1038" s="66">
        <v>0</v>
      </c>
      <c r="AV1038" s="122">
        <v>0</v>
      </c>
      <c r="AW1038" s="121">
        <v>2</v>
      </c>
      <c r="AX1038" s="66">
        <v>0</v>
      </c>
      <c r="AY1038" s="122">
        <v>0</v>
      </c>
      <c r="AZ1038" s="121">
        <v>0</v>
      </c>
      <c r="BA1038" s="66">
        <v>0</v>
      </c>
      <c r="BB1038" s="122">
        <v>0</v>
      </c>
      <c r="BC1038" s="121">
        <v>0</v>
      </c>
      <c r="BD1038" s="66">
        <v>0</v>
      </c>
      <c r="BE1038" s="122">
        <v>0</v>
      </c>
      <c r="BF1038" s="113">
        <v>0</v>
      </c>
      <c r="BG1038" s="66">
        <v>0</v>
      </c>
      <c r="BH1038" s="66">
        <v>0</v>
      </c>
      <c r="BI1038" s="151">
        <v>5</v>
      </c>
      <c r="BJ1038" s="158">
        <v>2</v>
      </c>
      <c r="BK1038" s="154">
        <v>0</v>
      </c>
      <c r="BL1038" s="144">
        <v>0</v>
      </c>
      <c r="BM1038" s="135">
        <v>0</v>
      </c>
      <c r="BN1038" s="145">
        <v>0</v>
      </c>
      <c r="BO1038" s="135">
        <v>0</v>
      </c>
      <c r="BP1038" s="135">
        <v>0</v>
      </c>
      <c r="BQ1038" s="135">
        <v>0</v>
      </c>
      <c r="BR1038" s="145">
        <v>0</v>
      </c>
      <c r="BS1038" s="135">
        <v>0</v>
      </c>
      <c r="BT1038" s="158">
        <v>0</v>
      </c>
      <c r="BU1038" s="149">
        <v>0</v>
      </c>
      <c r="BV1038" s="144">
        <v>0</v>
      </c>
      <c r="BW1038" s="145">
        <v>0</v>
      </c>
      <c r="BX1038" s="158">
        <v>0</v>
      </c>
      <c r="BY1038" s="147" t="s">
        <v>132</v>
      </c>
      <c r="BZ1038" s="144">
        <v>0</v>
      </c>
      <c r="CA1038" s="145">
        <v>0</v>
      </c>
      <c r="CB1038" s="145">
        <v>0</v>
      </c>
      <c r="CC1038" s="145">
        <v>0</v>
      </c>
      <c r="CD1038" s="144">
        <v>0</v>
      </c>
      <c r="CE1038" s="145">
        <v>0</v>
      </c>
      <c r="CF1038" s="145">
        <v>0</v>
      </c>
      <c r="CG1038" s="145">
        <v>0</v>
      </c>
      <c r="CH1038" s="134" t="s">
        <v>132</v>
      </c>
      <c r="CI1038" s="145"/>
      <c r="CJ1038" s="158"/>
      <c r="CK1038" s="149"/>
      <c r="CL1038" s="420">
        <v>0</v>
      </c>
      <c r="CM1038" s="142">
        <v>0</v>
      </c>
      <c r="CN1038" s="142">
        <v>0</v>
      </c>
      <c r="CO1038" s="134" t="s">
        <v>132</v>
      </c>
      <c r="CP1038" s="136"/>
      <c r="CQ1038" s="133" t="s">
        <v>132</v>
      </c>
      <c r="CR1038" s="134" t="s">
        <v>132</v>
      </c>
      <c r="CS1038" s="112"/>
      <c r="CT1038" s="134" t="s">
        <v>132</v>
      </c>
      <c r="CU1038" s="135"/>
      <c r="CV1038" s="135"/>
      <c r="CW1038" s="136" t="s">
        <v>127</v>
      </c>
      <c r="CX1038" s="137" t="s">
        <v>132</v>
      </c>
      <c r="CY1038" s="137" t="s">
        <v>127</v>
      </c>
      <c r="CZ1038" s="137" t="s">
        <v>132</v>
      </c>
      <c r="DA1038" s="61" t="s">
        <v>2773</v>
      </c>
      <c r="DB1038" s="156" t="s">
        <v>2735</v>
      </c>
      <c r="DC1038" s="138" t="s">
        <v>149</v>
      </c>
      <c r="DD1038" s="139" t="s">
        <v>2736</v>
      </c>
      <c r="DE1038" s="947" t="s">
        <v>5201</v>
      </c>
    </row>
    <row r="1039" spans="1:109">
      <c r="A1039" s="172"/>
      <c r="B1039" s="59">
        <f t="shared" ca="1" si="16"/>
        <v>1031</v>
      </c>
      <c r="C1039" s="115" t="s">
        <v>363</v>
      </c>
      <c r="D1039" s="150" t="s">
        <v>7583</v>
      </c>
      <c r="E1039" s="65" t="s">
        <v>7584</v>
      </c>
      <c r="F1039" s="116" t="s">
        <v>132</v>
      </c>
      <c r="G1039" s="117" t="s">
        <v>132</v>
      </c>
      <c r="H1039" s="27">
        <v>36557</v>
      </c>
      <c r="I1039" s="65" t="s">
        <v>477</v>
      </c>
      <c r="J1039" s="67" t="s">
        <v>7580</v>
      </c>
      <c r="K1039" s="61" t="s">
        <v>479</v>
      </c>
      <c r="L1039" s="112"/>
      <c r="M1039" s="118" t="s">
        <v>132</v>
      </c>
      <c r="N1039" s="65" t="s">
        <v>2554</v>
      </c>
      <c r="O1039" s="67" t="s">
        <v>7585</v>
      </c>
      <c r="P1039" s="61" t="s">
        <v>149</v>
      </c>
      <c r="Q1039" s="112" t="s">
        <v>7586</v>
      </c>
      <c r="R1039" s="151">
        <v>0</v>
      </c>
      <c r="S1039" s="144">
        <v>0</v>
      </c>
      <c r="T1039" s="282"/>
      <c r="U1039" s="159"/>
      <c r="V1039" s="282"/>
      <c r="W1039" s="159"/>
      <c r="X1039" s="114"/>
      <c r="Y1039" s="159"/>
      <c r="Z1039" s="114"/>
      <c r="AA1039" s="159"/>
      <c r="AB1039" s="114"/>
      <c r="AC1039" s="159"/>
      <c r="AD1039" s="114"/>
      <c r="AE1039" s="159"/>
      <c r="AF1039" s="114"/>
      <c r="AG1039" s="159"/>
      <c r="AH1039" s="114"/>
      <c r="AI1039" s="159"/>
      <c r="AJ1039" s="114"/>
      <c r="AK1039" s="159"/>
      <c r="AL1039" s="114"/>
      <c r="AM1039" s="159"/>
      <c r="AN1039" s="144">
        <v>1</v>
      </c>
      <c r="AO1039" s="160">
        <v>0.25</v>
      </c>
      <c r="AP1039" s="130">
        <v>0</v>
      </c>
      <c r="AQ1039" s="212">
        <v>1</v>
      </c>
      <c r="AR1039" s="66">
        <v>0</v>
      </c>
      <c r="AS1039" s="120">
        <v>0</v>
      </c>
      <c r="AT1039" s="121">
        <v>0</v>
      </c>
      <c r="AU1039" s="66">
        <v>0</v>
      </c>
      <c r="AV1039" s="122">
        <v>0</v>
      </c>
      <c r="AW1039" s="121">
        <v>2</v>
      </c>
      <c r="AX1039" s="66">
        <v>0</v>
      </c>
      <c r="AY1039" s="122">
        <v>0</v>
      </c>
      <c r="AZ1039" s="121">
        <v>0</v>
      </c>
      <c r="BA1039" s="66">
        <v>0</v>
      </c>
      <c r="BB1039" s="122">
        <v>0</v>
      </c>
      <c r="BC1039" s="121">
        <v>0</v>
      </c>
      <c r="BD1039" s="66">
        <v>0</v>
      </c>
      <c r="BE1039" s="122">
        <v>0</v>
      </c>
      <c r="BF1039" s="113">
        <v>0</v>
      </c>
      <c r="BG1039" s="66">
        <v>0</v>
      </c>
      <c r="BH1039" s="66">
        <v>0</v>
      </c>
      <c r="BI1039" s="151">
        <v>5</v>
      </c>
      <c r="BJ1039" s="143">
        <v>3</v>
      </c>
      <c r="BK1039" s="154">
        <v>0</v>
      </c>
      <c r="BL1039" s="144">
        <v>0</v>
      </c>
      <c r="BM1039" s="135">
        <v>0</v>
      </c>
      <c r="BN1039" s="145">
        <v>0</v>
      </c>
      <c r="BO1039" s="135">
        <v>0</v>
      </c>
      <c r="BP1039" s="146">
        <v>0</v>
      </c>
      <c r="BQ1039" s="135">
        <v>0</v>
      </c>
      <c r="BR1039" s="145">
        <v>0</v>
      </c>
      <c r="BS1039" s="135">
        <v>0</v>
      </c>
      <c r="BT1039" s="155">
        <v>0</v>
      </c>
      <c r="BU1039" s="149">
        <v>0</v>
      </c>
      <c r="BV1039" s="144">
        <v>0</v>
      </c>
      <c r="BW1039" s="145">
        <v>0</v>
      </c>
      <c r="BX1039" s="146">
        <v>0</v>
      </c>
      <c r="BY1039" s="147" t="s">
        <v>132</v>
      </c>
      <c r="BZ1039" s="144">
        <v>0</v>
      </c>
      <c r="CA1039" s="145">
        <v>0</v>
      </c>
      <c r="CB1039" s="145">
        <v>0</v>
      </c>
      <c r="CC1039" s="145">
        <v>0</v>
      </c>
      <c r="CD1039" s="144">
        <v>0</v>
      </c>
      <c r="CE1039" s="145">
        <v>0</v>
      </c>
      <c r="CF1039" s="145">
        <v>0</v>
      </c>
      <c r="CG1039" s="145">
        <v>0</v>
      </c>
      <c r="CH1039" s="134" t="s">
        <v>132</v>
      </c>
      <c r="CI1039" s="145"/>
      <c r="CJ1039" s="148"/>
      <c r="CK1039" s="149"/>
      <c r="CL1039" s="144">
        <v>0</v>
      </c>
      <c r="CM1039" s="145">
        <v>0</v>
      </c>
      <c r="CN1039" s="145">
        <v>0</v>
      </c>
      <c r="CO1039" s="134" t="s">
        <v>132</v>
      </c>
      <c r="CP1039" s="136"/>
      <c r="CQ1039" s="133" t="s">
        <v>132</v>
      </c>
      <c r="CR1039" s="134" t="s">
        <v>132</v>
      </c>
      <c r="CS1039" s="112"/>
      <c r="CT1039" s="134" t="s">
        <v>127</v>
      </c>
      <c r="CU1039" s="135">
        <v>0</v>
      </c>
      <c r="CV1039" s="135">
        <v>1</v>
      </c>
      <c r="CW1039" s="136" t="s">
        <v>127</v>
      </c>
      <c r="CX1039" s="137" t="s">
        <v>132</v>
      </c>
      <c r="CY1039" s="137" t="s">
        <v>127</v>
      </c>
      <c r="CZ1039" s="137" t="s">
        <v>132</v>
      </c>
      <c r="DA1039" s="61" t="s">
        <v>2773</v>
      </c>
      <c r="DB1039" s="156" t="s">
        <v>2735</v>
      </c>
      <c r="DC1039" s="138" t="s">
        <v>149</v>
      </c>
      <c r="DD1039" s="139" t="s">
        <v>2736</v>
      </c>
      <c r="DE1039" s="947" t="s">
        <v>5201</v>
      </c>
    </row>
    <row r="1040" spans="1:109">
      <c r="A1040" s="172"/>
      <c r="B1040" s="59">
        <f t="shared" ca="1" si="16"/>
        <v>1032</v>
      </c>
      <c r="C1040" s="115" t="s">
        <v>363</v>
      </c>
      <c r="D1040" s="150" t="s">
        <v>7587</v>
      </c>
      <c r="E1040" s="65" t="s">
        <v>7588</v>
      </c>
      <c r="F1040" s="116" t="s">
        <v>132</v>
      </c>
      <c r="G1040" s="117" t="s">
        <v>132</v>
      </c>
      <c r="H1040" s="27">
        <v>37165</v>
      </c>
      <c r="I1040" s="65" t="s">
        <v>477</v>
      </c>
      <c r="J1040" s="67" t="s">
        <v>7580</v>
      </c>
      <c r="K1040" s="61" t="s">
        <v>479</v>
      </c>
      <c r="L1040" s="112"/>
      <c r="M1040" s="118" t="s">
        <v>132</v>
      </c>
      <c r="N1040" s="65" t="s">
        <v>2554</v>
      </c>
      <c r="O1040" s="67" t="s">
        <v>7589</v>
      </c>
      <c r="P1040" s="61" t="s">
        <v>149</v>
      </c>
      <c r="Q1040" s="112" t="s">
        <v>7048</v>
      </c>
      <c r="R1040" s="151">
        <v>0</v>
      </c>
      <c r="S1040" s="144">
        <v>0</v>
      </c>
      <c r="T1040" s="282"/>
      <c r="U1040" s="159"/>
      <c r="V1040" s="282"/>
      <c r="W1040" s="159"/>
      <c r="X1040" s="114"/>
      <c r="Y1040" s="159"/>
      <c r="Z1040" s="114"/>
      <c r="AA1040" s="159"/>
      <c r="AB1040" s="114"/>
      <c r="AC1040" s="159"/>
      <c r="AD1040" s="114"/>
      <c r="AE1040" s="159"/>
      <c r="AF1040" s="114"/>
      <c r="AG1040" s="159"/>
      <c r="AH1040" s="114"/>
      <c r="AI1040" s="159"/>
      <c r="AJ1040" s="114"/>
      <c r="AK1040" s="159"/>
      <c r="AL1040" s="114"/>
      <c r="AM1040" s="159"/>
      <c r="AN1040" s="144">
        <v>1</v>
      </c>
      <c r="AO1040" s="161">
        <v>0.25</v>
      </c>
      <c r="AP1040" s="130">
        <v>0</v>
      </c>
      <c r="AQ1040" s="212">
        <v>1</v>
      </c>
      <c r="AR1040" s="66">
        <v>0</v>
      </c>
      <c r="AS1040" s="120">
        <v>0</v>
      </c>
      <c r="AT1040" s="121">
        <v>0</v>
      </c>
      <c r="AU1040" s="66">
        <v>0</v>
      </c>
      <c r="AV1040" s="131">
        <v>0</v>
      </c>
      <c r="AW1040" s="121">
        <v>2</v>
      </c>
      <c r="AX1040" s="66">
        <v>0</v>
      </c>
      <c r="AY1040" s="122">
        <v>0</v>
      </c>
      <c r="AZ1040" s="121">
        <v>0</v>
      </c>
      <c r="BA1040" s="66">
        <v>0</v>
      </c>
      <c r="BB1040" s="122">
        <v>0</v>
      </c>
      <c r="BC1040" s="121">
        <v>0</v>
      </c>
      <c r="BD1040" s="66">
        <v>0</v>
      </c>
      <c r="BE1040" s="122">
        <v>0</v>
      </c>
      <c r="BF1040" s="113">
        <v>0</v>
      </c>
      <c r="BG1040" s="66">
        <v>0</v>
      </c>
      <c r="BH1040" s="66">
        <v>0</v>
      </c>
      <c r="BI1040" s="151">
        <v>5</v>
      </c>
      <c r="BJ1040" s="143">
        <v>5</v>
      </c>
      <c r="BK1040" s="154">
        <v>0</v>
      </c>
      <c r="BL1040" s="144">
        <v>0</v>
      </c>
      <c r="BM1040" s="135">
        <v>0</v>
      </c>
      <c r="BN1040" s="145">
        <v>0</v>
      </c>
      <c r="BO1040" s="135">
        <v>0</v>
      </c>
      <c r="BP1040" s="146">
        <v>0</v>
      </c>
      <c r="BQ1040" s="135">
        <v>0</v>
      </c>
      <c r="BR1040" s="145">
        <v>0</v>
      </c>
      <c r="BS1040" s="135">
        <v>0</v>
      </c>
      <c r="BT1040" s="155">
        <v>0</v>
      </c>
      <c r="BU1040" s="149">
        <v>0</v>
      </c>
      <c r="BV1040" s="144">
        <v>0</v>
      </c>
      <c r="BW1040" s="145">
        <v>0</v>
      </c>
      <c r="BX1040" s="146">
        <v>0</v>
      </c>
      <c r="BY1040" s="147" t="s">
        <v>132</v>
      </c>
      <c r="BZ1040" s="144">
        <v>0</v>
      </c>
      <c r="CA1040" s="145">
        <v>0</v>
      </c>
      <c r="CB1040" s="145">
        <v>0</v>
      </c>
      <c r="CC1040" s="145">
        <v>0</v>
      </c>
      <c r="CD1040" s="144">
        <v>0</v>
      </c>
      <c r="CE1040" s="145">
        <v>0</v>
      </c>
      <c r="CF1040" s="145">
        <v>0</v>
      </c>
      <c r="CG1040" s="145">
        <v>0</v>
      </c>
      <c r="CH1040" s="134" t="s">
        <v>132</v>
      </c>
      <c r="CI1040" s="145"/>
      <c r="CJ1040" s="148"/>
      <c r="CK1040" s="149"/>
      <c r="CL1040" s="144">
        <v>0</v>
      </c>
      <c r="CM1040" s="145">
        <v>0</v>
      </c>
      <c r="CN1040" s="145">
        <v>0</v>
      </c>
      <c r="CO1040" s="134" t="s">
        <v>132</v>
      </c>
      <c r="CP1040" s="136"/>
      <c r="CQ1040" s="133" t="s">
        <v>132</v>
      </c>
      <c r="CR1040" s="134" t="s">
        <v>132</v>
      </c>
      <c r="CS1040" s="112"/>
      <c r="CT1040" s="134" t="s">
        <v>127</v>
      </c>
      <c r="CU1040" s="135">
        <v>0</v>
      </c>
      <c r="CV1040" s="135">
        <v>1</v>
      </c>
      <c r="CW1040" s="136" t="s">
        <v>127</v>
      </c>
      <c r="CX1040" s="137" t="s">
        <v>132</v>
      </c>
      <c r="CY1040" s="137" t="s">
        <v>127</v>
      </c>
      <c r="CZ1040" s="137" t="s">
        <v>132</v>
      </c>
      <c r="DA1040" s="61" t="s">
        <v>2773</v>
      </c>
      <c r="DB1040" s="156" t="s">
        <v>2735</v>
      </c>
      <c r="DC1040" s="138" t="s">
        <v>149</v>
      </c>
      <c r="DD1040" s="139" t="s">
        <v>2735</v>
      </c>
      <c r="DE1040" s="947" t="s">
        <v>5201</v>
      </c>
    </row>
    <row r="1041" spans="1:109">
      <c r="A1041" s="172"/>
      <c r="B1041" s="59">
        <f t="shared" ca="1" si="16"/>
        <v>1033</v>
      </c>
      <c r="C1041" s="115" t="s">
        <v>363</v>
      </c>
      <c r="D1041" s="150" t="s">
        <v>7590</v>
      </c>
      <c r="E1041" s="65" t="s">
        <v>7591</v>
      </c>
      <c r="F1041" s="116" t="s">
        <v>132</v>
      </c>
      <c r="G1041" s="117" t="s">
        <v>132</v>
      </c>
      <c r="H1041" s="27">
        <v>42265</v>
      </c>
      <c r="I1041" s="65" t="s">
        <v>477</v>
      </c>
      <c r="J1041" s="67" t="s">
        <v>7580</v>
      </c>
      <c r="K1041" s="61" t="s">
        <v>479</v>
      </c>
      <c r="L1041" s="112"/>
      <c r="M1041" s="118" t="s">
        <v>132</v>
      </c>
      <c r="N1041" s="65" t="s">
        <v>2554</v>
      </c>
      <c r="O1041" s="67" t="s">
        <v>7592</v>
      </c>
      <c r="P1041" s="61" t="s">
        <v>149</v>
      </c>
      <c r="Q1041" s="112" t="s">
        <v>7048</v>
      </c>
      <c r="R1041" s="151">
        <v>0</v>
      </c>
      <c r="S1041" s="144">
        <v>0</v>
      </c>
      <c r="T1041" s="282"/>
      <c r="U1041" s="159"/>
      <c r="V1041" s="282"/>
      <c r="W1041" s="159"/>
      <c r="X1041" s="114"/>
      <c r="Y1041" s="159"/>
      <c r="Z1041" s="114"/>
      <c r="AA1041" s="159"/>
      <c r="AB1041" s="114"/>
      <c r="AC1041" s="159"/>
      <c r="AD1041" s="114"/>
      <c r="AE1041" s="159"/>
      <c r="AF1041" s="114"/>
      <c r="AG1041" s="159"/>
      <c r="AH1041" s="114"/>
      <c r="AI1041" s="159"/>
      <c r="AJ1041" s="114"/>
      <c r="AK1041" s="159"/>
      <c r="AL1041" s="114"/>
      <c r="AM1041" s="159"/>
      <c r="AN1041" s="144">
        <v>1</v>
      </c>
      <c r="AO1041" s="161">
        <v>0.25</v>
      </c>
      <c r="AP1041" s="130">
        <v>0</v>
      </c>
      <c r="AQ1041" s="212">
        <v>1</v>
      </c>
      <c r="AR1041" s="66">
        <v>0</v>
      </c>
      <c r="AS1041" s="120">
        <v>0</v>
      </c>
      <c r="AT1041" s="121">
        <v>0</v>
      </c>
      <c r="AU1041" s="66">
        <v>0</v>
      </c>
      <c r="AV1041" s="122">
        <v>0</v>
      </c>
      <c r="AW1041" s="121">
        <v>2</v>
      </c>
      <c r="AX1041" s="66">
        <v>0</v>
      </c>
      <c r="AY1041" s="122">
        <v>0</v>
      </c>
      <c r="AZ1041" s="121">
        <v>0</v>
      </c>
      <c r="BA1041" s="66">
        <v>0</v>
      </c>
      <c r="BB1041" s="122">
        <v>0</v>
      </c>
      <c r="BC1041" s="121">
        <v>0</v>
      </c>
      <c r="BD1041" s="66">
        <v>0</v>
      </c>
      <c r="BE1041" s="122">
        <v>0</v>
      </c>
      <c r="BF1041" s="113">
        <v>0</v>
      </c>
      <c r="BG1041" s="66">
        <v>0</v>
      </c>
      <c r="BH1041" s="66">
        <v>0</v>
      </c>
      <c r="BI1041" s="151">
        <v>5</v>
      </c>
      <c r="BJ1041" s="143">
        <v>2</v>
      </c>
      <c r="BK1041" s="154">
        <v>0</v>
      </c>
      <c r="BL1041" s="144">
        <v>0</v>
      </c>
      <c r="BM1041" s="135">
        <v>0</v>
      </c>
      <c r="BN1041" s="145">
        <v>0</v>
      </c>
      <c r="BO1041" s="135">
        <v>0</v>
      </c>
      <c r="BP1041" s="146">
        <v>0</v>
      </c>
      <c r="BQ1041" s="135">
        <v>0</v>
      </c>
      <c r="BR1041" s="145">
        <v>0</v>
      </c>
      <c r="BS1041" s="135">
        <v>0</v>
      </c>
      <c r="BT1041" s="155">
        <v>0</v>
      </c>
      <c r="BU1041" s="149">
        <v>0</v>
      </c>
      <c r="BV1041" s="144">
        <v>0</v>
      </c>
      <c r="BW1041" s="145">
        <v>0</v>
      </c>
      <c r="BX1041" s="146">
        <v>0</v>
      </c>
      <c r="BY1041" s="147" t="s">
        <v>132</v>
      </c>
      <c r="BZ1041" s="144">
        <v>0</v>
      </c>
      <c r="CA1041" s="145">
        <v>0</v>
      </c>
      <c r="CB1041" s="145">
        <v>0</v>
      </c>
      <c r="CC1041" s="145">
        <v>0</v>
      </c>
      <c r="CD1041" s="144">
        <v>0</v>
      </c>
      <c r="CE1041" s="145">
        <v>0</v>
      </c>
      <c r="CF1041" s="145">
        <v>0</v>
      </c>
      <c r="CG1041" s="145">
        <v>0</v>
      </c>
      <c r="CH1041" s="134" t="s">
        <v>132</v>
      </c>
      <c r="CI1041" s="145"/>
      <c r="CJ1041" s="148"/>
      <c r="CK1041" s="149"/>
      <c r="CL1041" s="144">
        <v>0</v>
      </c>
      <c r="CM1041" s="145">
        <v>0</v>
      </c>
      <c r="CN1041" s="145">
        <v>0</v>
      </c>
      <c r="CO1041" s="134" t="s">
        <v>132</v>
      </c>
      <c r="CP1041" s="136"/>
      <c r="CQ1041" s="133" t="s">
        <v>132</v>
      </c>
      <c r="CR1041" s="134" t="s">
        <v>132</v>
      </c>
      <c r="CS1041" s="112"/>
      <c r="CT1041" s="134" t="s">
        <v>132</v>
      </c>
      <c r="CU1041" s="135"/>
      <c r="CV1041" s="135"/>
      <c r="CW1041" s="136" t="s">
        <v>127</v>
      </c>
      <c r="CX1041" s="137" t="s">
        <v>132</v>
      </c>
      <c r="CY1041" s="137" t="s">
        <v>127</v>
      </c>
      <c r="CZ1041" s="137" t="s">
        <v>132</v>
      </c>
      <c r="DA1041" s="61" t="s">
        <v>2773</v>
      </c>
      <c r="DB1041" s="156" t="s">
        <v>2735</v>
      </c>
      <c r="DC1041" s="138" t="s">
        <v>149</v>
      </c>
      <c r="DD1041" s="139" t="s">
        <v>2736</v>
      </c>
      <c r="DE1041" s="947" t="s">
        <v>5201</v>
      </c>
    </row>
    <row r="1042" spans="1:109">
      <c r="A1042" s="172"/>
      <c r="B1042" s="59">
        <f t="shared" ca="1" si="16"/>
        <v>1034</v>
      </c>
      <c r="C1042" s="115" t="s">
        <v>2472</v>
      </c>
      <c r="D1042" s="150" t="s">
        <v>7593</v>
      </c>
      <c r="E1042" s="65" t="s">
        <v>7594</v>
      </c>
      <c r="F1042" s="116" t="s">
        <v>132</v>
      </c>
      <c r="G1042" s="117" t="s">
        <v>132</v>
      </c>
      <c r="H1042" s="27">
        <v>33329</v>
      </c>
      <c r="I1042" s="65" t="s">
        <v>477</v>
      </c>
      <c r="J1042" s="67" t="s">
        <v>7595</v>
      </c>
      <c r="K1042" s="61" t="s">
        <v>479</v>
      </c>
      <c r="L1042" s="112"/>
      <c r="M1042" s="118" t="s">
        <v>132</v>
      </c>
      <c r="N1042" s="65" t="s">
        <v>2491</v>
      </c>
      <c r="O1042" s="67" t="s">
        <v>7596</v>
      </c>
      <c r="P1042" s="61" t="s">
        <v>149</v>
      </c>
      <c r="Q1042" s="112" t="s">
        <v>7597</v>
      </c>
      <c r="R1042" s="151">
        <v>0</v>
      </c>
      <c r="S1042" s="144">
        <v>0</v>
      </c>
      <c r="T1042" s="282"/>
      <c r="U1042" s="159"/>
      <c r="V1042" s="282"/>
      <c r="W1042" s="159"/>
      <c r="X1042" s="114"/>
      <c r="Y1042" s="159"/>
      <c r="Z1042" s="114"/>
      <c r="AA1042" s="159"/>
      <c r="AB1042" s="114"/>
      <c r="AC1042" s="159"/>
      <c r="AD1042" s="114"/>
      <c r="AE1042" s="159"/>
      <c r="AF1042" s="114"/>
      <c r="AG1042" s="159"/>
      <c r="AH1042" s="114"/>
      <c r="AI1042" s="159"/>
      <c r="AJ1042" s="114"/>
      <c r="AK1042" s="159"/>
      <c r="AL1042" s="114"/>
      <c r="AM1042" s="159"/>
      <c r="AN1042" s="144">
        <v>1</v>
      </c>
      <c r="AO1042" s="161">
        <v>0.11600000000000001</v>
      </c>
      <c r="AP1042" s="130">
        <v>0</v>
      </c>
      <c r="AQ1042" s="212">
        <v>1</v>
      </c>
      <c r="AR1042" s="66">
        <v>0</v>
      </c>
      <c r="AS1042" s="120">
        <v>0</v>
      </c>
      <c r="AT1042" s="121">
        <v>0</v>
      </c>
      <c r="AU1042" s="66">
        <v>0</v>
      </c>
      <c r="AV1042" s="122">
        <v>0</v>
      </c>
      <c r="AW1042" s="121">
        <v>2</v>
      </c>
      <c r="AX1042" s="66">
        <v>0</v>
      </c>
      <c r="AY1042" s="122">
        <v>0</v>
      </c>
      <c r="AZ1042" s="121">
        <v>0</v>
      </c>
      <c r="BA1042" s="66">
        <v>0</v>
      </c>
      <c r="BB1042" s="122">
        <v>0</v>
      </c>
      <c r="BC1042" s="121">
        <v>0</v>
      </c>
      <c r="BD1042" s="66">
        <v>0</v>
      </c>
      <c r="BE1042" s="122">
        <v>0</v>
      </c>
      <c r="BF1042" s="113">
        <v>0</v>
      </c>
      <c r="BG1042" s="66">
        <v>0</v>
      </c>
      <c r="BH1042" s="66">
        <v>0</v>
      </c>
      <c r="BI1042" s="151">
        <v>5</v>
      </c>
      <c r="BJ1042" s="143">
        <v>3</v>
      </c>
      <c r="BK1042" s="154">
        <v>0</v>
      </c>
      <c r="BL1042" s="144">
        <v>0</v>
      </c>
      <c r="BM1042" s="135">
        <v>0</v>
      </c>
      <c r="BN1042" s="145">
        <v>0</v>
      </c>
      <c r="BO1042" s="135">
        <v>0</v>
      </c>
      <c r="BP1042" s="146">
        <v>0</v>
      </c>
      <c r="BQ1042" s="135">
        <v>0</v>
      </c>
      <c r="BR1042" s="145">
        <v>0</v>
      </c>
      <c r="BS1042" s="135">
        <v>0</v>
      </c>
      <c r="BT1042" s="155">
        <v>0</v>
      </c>
      <c r="BU1042" s="149">
        <v>0</v>
      </c>
      <c r="BV1042" s="144">
        <v>0</v>
      </c>
      <c r="BW1042" s="145">
        <v>0</v>
      </c>
      <c r="BX1042" s="146">
        <v>0</v>
      </c>
      <c r="BY1042" s="147" t="s">
        <v>132</v>
      </c>
      <c r="BZ1042" s="144">
        <v>0</v>
      </c>
      <c r="CA1042" s="145">
        <v>0</v>
      </c>
      <c r="CB1042" s="145">
        <v>0</v>
      </c>
      <c r="CC1042" s="145">
        <v>0</v>
      </c>
      <c r="CD1042" s="144">
        <v>0</v>
      </c>
      <c r="CE1042" s="145">
        <v>0</v>
      </c>
      <c r="CF1042" s="145">
        <v>0</v>
      </c>
      <c r="CG1042" s="145">
        <v>0</v>
      </c>
      <c r="CH1042" s="134" t="s">
        <v>132</v>
      </c>
      <c r="CI1042" s="145"/>
      <c r="CJ1042" s="148"/>
      <c r="CK1042" s="149"/>
      <c r="CL1042" s="144">
        <v>0</v>
      </c>
      <c r="CM1042" s="145">
        <v>0</v>
      </c>
      <c r="CN1042" s="145">
        <v>0</v>
      </c>
      <c r="CO1042" s="134" t="s">
        <v>132</v>
      </c>
      <c r="CP1042" s="136"/>
      <c r="CQ1042" s="133" t="s">
        <v>132</v>
      </c>
      <c r="CR1042" s="134" t="s">
        <v>127</v>
      </c>
      <c r="CS1042" s="112" t="s">
        <v>7598</v>
      </c>
      <c r="CT1042" s="134" t="s">
        <v>127</v>
      </c>
      <c r="CU1042" s="135">
        <v>0</v>
      </c>
      <c r="CV1042" s="135">
        <v>211</v>
      </c>
      <c r="CW1042" s="136" t="s">
        <v>127</v>
      </c>
      <c r="CX1042" s="137" t="s">
        <v>127</v>
      </c>
      <c r="CY1042" s="137" t="s">
        <v>127</v>
      </c>
      <c r="CZ1042" s="137" t="s">
        <v>127</v>
      </c>
      <c r="DA1042" s="61" t="s">
        <v>2955</v>
      </c>
      <c r="DB1042" s="156" t="s">
        <v>2735</v>
      </c>
      <c r="DC1042" s="138" t="s">
        <v>149</v>
      </c>
      <c r="DD1042" s="139" t="s">
        <v>2735</v>
      </c>
      <c r="DE1042" s="947" t="s">
        <v>7599</v>
      </c>
    </row>
    <row r="1043" spans="1:109">
      <c r="A1043" s="172"/>
      <c r="B1043" s="59">
        <f t="shared" ca="1" si="16"/>
        <v>1035</v>
      </c>
      <c r="C1043" s="115" t="s">
        <v>2472</v>
      </c>
      <c r="D1043" s="150" t="s">
        <v>7600</v>
      </c>
      <c r="E1043" s="65" t="s">
        <v>7601</v>
      </c>
      <c r="F1043" s="116" t="s">
        <v>132</v>
      </c>
      <c r="G1043" s="117" t="s">
        <v>132</v>
      </c>
      <c r="H1043" s="27">
        <v>26390</v>
      </c>
      <c r="I1043" s="65" t="s">
        <v>477</v>
      </c>
      <c r="J1043" s="67" t="s">
        <v>7595</v>
      </c>
      <c r="K1043" s="61" t="s">
        <v>479</v>
      </c>
      <c r="L1043" s="112"/>
      <c r="M1043" s="118" t="s">
        <v>132</v>
      </c>
      <c r="N1043" s="73" t="s">
        <v>2491</v>
      </c>
      <c r="O1043" s="67" t="s">
        <v>7602</v>
      </c>
      <c r="P1043" s="61" t="s">
        <v>149</v>
      </c>
      <c r="Q1043" s="112" t="s">
        <v>7603</v>
      </c>
      <c r="R1043" s="151">
        <v>0</v>
      </c>
      <c r="S1043" s="144">
        <v>0</v>
      </c>
      <c r="T1043" s="282"/>
      <c r="U1043" s="159"/>
      <c r="V1043" s="282"/>
      <c r="W1043" s="159"/>
      <c r="X1043" s="114"/>
      <c r="Y1043" s="159"/>
      <c r="Z1043" s="114"/>
      <c r="AA1043" s="159"/>
      <c r="AB1043" s="114"/>
      <c r="AC1043" s="159"/>
      <c r="AD1043" s="114"/>
      <c r="AE1043" s="159"/>
      <c r="AF1043" s="114"/>
      <c r="AG1043" s="159"/>
      <c r="AH1043" s="114"/>
      <c r="AI1043" s="159"/>
      <c r="AJ1043" s="114"/>
      <c r="AK1043" s="159"/>
      <c r="AL1043" s="114"/>
      <c r="AM1043" s="159"/>
      <c r="AN1043" s="144">
        <v>2</v>
      </c>
      <c r="AO1043" s="161">
        <v>0.21199999999999999</v>
      </c>
      <c r="AP1043" s="130">
        <v>0</v>
      </c>
      <c r="AQ1043" s="212">
        <v>1</v>
      </c>
      <c r="AR1043" s="66">
        <v>0</v>
      </c>
      <c r="AS1043" s="120">
        <v>0</v>
      </c>
      <c r="AT1043" s="121">
        <v>0</v>
      </c>
      <c r="AU1043" s="66">
        <v>0</v>
      </c>
      <c r="AV1043" s="122">
        <v>0</v>
      </c>
      <c r="AW1043" s="121">
        <v>2</v>
      </c>
      <c r="AX1043" s="66">
        <v>0</v>
      </c>
      <c r="AY1043" s="122">
        <v>0</v>
      </c>
      <c r="AZ1043" s="121">
        <v>0</v>
      </c>
      <c r="BA1043" s="66">
        <v>0</v>
      </c>
      <c r="BB1043" s="122">
        <v>0</v>
      </c>
      <c r="BC1043" s="121">
        <v>0</v>
      </c>
      <c r="BD1043" s="66">
        <v>0</v>
      </c>
      <c r="BE1043" s="122">
        <v>0</v>
      </c>
      <c r="BF1043" s="113">
        <v>0</v>
      </c>
      <c r="BG1043" s="66">
        <v>0</v>
      </c>
      <c r="BH1043" s="66">
        <v>0</v>
      </c>
      <c r="BI1043" s="151">
        <v>5</v>
      </c>
      <c r="BJ1043" s="143">
        <v>4</v>
      </c>
      <c r="BK1043" s="154">
        <v>0</v>
      </c>
      <c r="BL1043" s="144">
        <v>0</v>
      </c>
      <c r="BM1043" s="135">
        <v>0</v>
      </c>
      <c r="BN1043" s="145">
        <v>0</v>
      </c>
      <c r="BO1043" s="135">
        <v>0</v>
      </c>
      <c r="BP1043" s="146">
        <v>0</v>
      </c>
      <c r="BQ1043" s="135">
        <v>0</v>
      </c>
      <c r="BR1043" s="145">
        <v>0</v>
      </c>
      <c r="BS1043" s="135">
        <v>0</v>
      </c>
      <c r="BT1043" s="155">
        <v>0</v>
      </c>
      <c r="BU1043" s="149">
        <v>0</v>
      </c>
      <c r="BV1043" s="144">
        <v>1</v>
      </c>
      <c r="BW1043" s="145">
        <v>8</v>
      </c>
      <c r="BX1043" s="146">
        <v>9</v>
      </c>
      <c r="BY1043" s="147" t="s">
        <v>132</v>
      </c>
      <c r="BZ1043" s="144">
        <v>0</v>
      </c>
      <c r="CA1043" s="145">
        <v>0</v>
      </c>
      <c r="CB1043" s="145">
        <v>0</v>
      </c>
      <c r="CC1043" s="145">
        <v>0</v>
      </c>
      <c r="CD1043" s="144">
        <v>0</v>
      </c>
      <c r="CE1043" s="145">
        <v>0</v>
      </c>
      <c r="CF1043" s="145">
        <v>0</v>
      </c>
      <c r="CG1043" s="145">
        <v>0</v>
      </c>
      <c r="CH1043" s="134" t="s">
        <v>132</v>
      </c>
      <c r="CI1043" s="145"/>
      <c r="CJ1043" s="148"/>
      <c r="CK1043" s="149"/>
      <c r="CL1043" s="144">
        <v>0</v>
      </c>
      <c r="CM1043" s="145">
        <v>0</v>
      </c>
      <c r="CN1043" s="145">
        <v>0</v>
      </c>
      <c r="CO1043" s="134" t="s">
        <v>132</v>
      </c>
      <c r="CP1043" s="136"/>
      <c r="CQ1043" s="133" t="s">
        <v>132</v>
      </c>
      <c r="CR1043" s="134" t="s">
        <v>127</v>
      </c>
      <c r="CS1043" s="112" t="s">
        <v>7598</v>
      </c>
      <c r="CT1043" s="134" t="s">
        <v>127</v>
      </c>
      <c r="CU1043" s="135">
        <v>0</v>
      </c>
      <c r="CV1043" s="135">
        <v>269</v>
      </c>
      <c r="CW1043" s="136" t="s">
        <v>127</v>
      </c>
      <c r="CX1043" s="137" t="s">
        <v>127</v>
      </c>
      <c r="CY1043" s="137" t="s">
        <v>127</v>
      </c>
      <c r="CZ1043" s="137" t="s">
        <v>127</v>
      </c>
      <c r="DA1043" s="61" t="s">
        <v>2955</v>
      </c>
      <c r="DB1043" s="156" t="s">
        <v>2735</v>
      </c>
      <c r="DC1043" s="138" t="s">
        <v>149</v>
      </c>
      <c r="DD1043" s="139" t="s">
        <v>2735</v>
      </c>
      <c r="DE1043" s="947" t="s">
        <v>7599</v>
      </c>
    </row>
    <row r="1044" spans="1:109">
      <c r="A1044" s="172"/>
      <c r="B1044" s="59">
        <f t="shared" ca="1" si="16"/>
        <v>1036</v>
      </c>
      <c r="C1044" s="115" t="s">
        <v>2472</v>
      </c>
      <c r="D1044" s="150" t="s">
        <v>7604</v>
      </c>
      <c r="E1044" s="65" t="s">
        <v>7605</v>
      </c>
      <c r="F1044" s="116" t="s">
        <v>132</v>
      </c>
      <c r="G1044" s="117" t="s">
        <v>132</v>
      </c>
      <c r="H1044" s="27">
        <v>32994</v>
      </c>
      <c r="I1044" s="65" t="s">
        <v>477</v>
      </c>
      <c r="J1044" s="67" t="s">
        <v>7595</v>
      </c>
      <c r="K1044" s="61" t="s">
        <v>479</v>
      </c>
      <c r="L1044" s="112"/>
      <c r="M1044" s="118" t="s">
        <v>132</v>
      </c>
      <c r="N1044" s="65" t="s">
        <v>2491</v>
      </c>
      <c r="O1044" s="67" t="s">
        <v>7606</v>
      </c>
      <c r="P1044" s="61" t="s">
        <v>149</v>
      </c>
      <c r="Q1044" s="112" t="s">
        <v>7607</v>
      </c>
      <c r="R1044" s="151">
        <v>0</v>
      </c>
      <c r="S1044" s="144">
        <v>0</v>
      </c>
      <c r="T1044" s="282"/>
      <c r="U1044" s="159"/>
      <c r="V1044" s="282"/>
      <c r="W1044" s="159"/>
      <c r="X1044" s="114"/>
      <c r="Y1044" s="159"/>
      <c r="Z1044" s="114"/>
      <c r="AA1044" s="159"/>
      <c r="AB1044" s="114"/>
      <c r="AC1044" s="159"/>
      <c r="AD1044" s="114"/>
      <c r="AE1044" s="159"/>
      <c r="AF1044" s="114"/>
      <c r="AG1044" s="159"/>
      <c r="AH1044" s="114"/>
      <c r="AI1044" s="159"/>
      <c r="AJ1044" s="114"/>
      <c r="AK1044" s="159"/>
      <c r="AL1044" s="114"/>
      <c r="AM1044" s="159"/>
      <c r="AN1044" s="144">
        <v>1</v>
      </c>
      <c r="AO1044" s="161">
        <v>0.11600000000000001</v>
      </c>
      <c r="AP1044" s="130">
        <v>0</v>
      </c>
      <c r="AQ1044" s="212">
        <v>1</v>
      </c>
      <c r="AR1044" s="66">
        <v>0</v>
      </c>
      <c r="AS1044" s="120">
        <v>0</v>
      </c>
      <c r="AT1044" s="121">
        <v>0</v>
      </c>
      <c r="AU1044" s="66">
        <v>0</v>
      </c>
      <c r="AV1044" s="122">
        <v>0</v>
      </c>
      <c r="AW1044" s="121">
        <v>2</v>
      </c>
      <c r="AX1044" s="66">
        <v>0</v>
      </c>
      <c r="AY1044" s="122">
        <v>0</v>
      </c>
      <c r="AZ1044" s="121">
        <v>0</v>
      </c>
      <c r="BA1044" s="66">
        <v>0</v>
      </c>
      <c r="BB1044" s="122">
        <v>0</v>
      </c>
      <c r="BC1044" s="121">
        <v>0</v>
      </c>
      <c r="BD1044" s="66">
        <v>0</v>
      </c>
      <c r="BE1044" s="122">
        <v>0</v>
      </c>
      <c r="BF1044" s="113">
        <v>0</v>
      </c>
      <c r="BG1044" s="66">
        <v>0</v>
      </c>
      <c r="BH1044" s="66">
        <v>0</v>
      </c>
      <c r="BI1044" s="151">
        <v>5</v>
      </c>
      <c r="BJ1044" s="143">
        <v>3</v>
      </c>
      <c r="BK1044" s="154">
        <v>0</v>
      </c>
      <c r="BL1044" s="144">
        <v>0</v>
      </c>
      <c r="BM1044" s="135">
        <v>0</v>
      </c>
      <c r="BN1044" s="145">
        <v>0</v>
      </c>
      <c r="BO1044" s="135">
        <v>0</v>
      </c>
      <c r="BP1044" s="146">
        <v>0</v>
      </c>
      <c r="BQ1044" s="135">
        <v>0</v>
      </c>
      <c r="BR1044" s="145">
        <v>0</v>
      </c>
      <c r="BS1044" s="135">
        <v>0</v>
      </c>
      <c r="BT1044" s="155">
        <v>0</v>
      </c>
      <c r="BU1044" s="149">
        <v>0</v>
      </c>
      <c r="BV1044" s="144">
        <v>0</v>
      </c>
      <c r="BW1044" s="145">
        <v>0</v>
      </c>
      <c r="BX1044" s="146">
        <v>0</v>
      </c>
      <c r="BY1044" s="147" t="s">
        <v>132</v>
      </c>
      <c r="BZ1044" s="144">
        <v>0</v>
      </c>
      <c r="CA1044" s="145">
        <v>0</v>
      </c>
      <c r="CB1044" s="145">
        <v>0</v>
      </c>
      <c r="CC1044" s="145">
        <v>0</v>
      </c>
      <c r="CD1044" s="144">
        <v>0</v>
      </c>
      <c r="CE1044" s="145">
        <v>0</v>
      </c>
      <c r="CF1044" s="145">
        <v>0</v>
      </c>
      <c r="CG1044" s="145">
        <v>0</v>
      </c>
      <c r="CH1044" s="134" t="s">
        <v>132</v>
      </c>
      <c r="CI1044" s="146"/>
      <c r="CJ1044" s="148"/>
      <c r="CK1044" s="149"/>
      <c r="CL1044" s="144">
        <v>0</v>
      </c>
      <c r="CM1044" s="145">
        <v>0</v>
      </c>
      <c r="CN1044" s="145">
        <v>0</v>
      </c>
      <c r="CO1044" s="134" t="s">
        <v>132</v>
      </c>
      <c r="CP1044" s="136"/>
      <c r="CQ1044" s="133" t="s">
        <v>132</v>
      </c>
      <c r="CR1044" s="134" t="s">
        <v>127</v>
      </c>
      <c r="CS1044" s="112" t="s">
        <v>7598</v>
      </c>
      <c r="CT1044" s="134" t="s">
        <v>127</v>
      </c>
      <c r="CU1044" s="135">
        <v>0</v>
      </c>
      <c r="CV1044" s="135">
        <v>166</v>
      </c>
      <c r="CW1044" s="136" t="s">
        <v>127</v>
      </c>
      <c r="CX1044" s="137" t="s">
        <v>127</v>
      </c>
      <c r="CY1044" s="137" t="s">
        <v>127</v>
      </c>
      <c r="CZ1044" s="137" t="s">
        <v>127</v>
      </c>
      <c r="DA1044" s="61" t="s">
        <v>2955</v>
      </c>
      <c r="DB1044" s="156" t="s">
        <v>2735</v>
      </c>
      <c r="DC1044" s="138" t="s">
        <v>149</v>
      </c>
      <c r="DD1044" s="139" t="s">
        <v>2735</v>
      </c>
      <c r="DE1044" s="947" t="s">
        <v>7608</v>
      </c>
    </row>
    <row r="1045" spans="1:109" ht="27">
      <c r="A1045" s="172"/>
      <c r="B1045" s="59">
        <f t="shared" ca="1" si="16"/>
        <v>1037</v>
      </c>
      <c r="C1045" s="115" t="s">
        <v>2472</v>
      </c>
      <c r="D1045" s="150" t="s">
        <v>7609</v>
      </c>
      <c r="E1045" s="65" t="s">
        <v>7610</v>
      </c>
      <c r="F1045" s="116" t="s">
        <v>132</v>
      </c>
      <c r="G1045" s="117" t="s">
        <v>132</v>
      </c>
      <c r="H1045" s="27">
        <v>38504</v>
      </c>
      <c r="I1045" s="65" t="s">
        <v>477</v>
      </c>
      <c r="J1045" s="67" t="s">
        <v>7595</v>
      </c>
      <c r="K1045" s="61" t="s">
        <v>479</v>
      </c>
      <c r="L1045" s="112"/>
      <c r="M1045" s="118" t="s">
        <v>132</v>
      </c>
      <c r="N1045" s="65" t="s">
        <v>2491</v>
      </c>
      <c r="O1045" s="67" t="s">
        <v>7611</v>
      </c>
      <c r="P1045" s="61" t="s">
        <v>149</v>
      </c>
      <c r="Q1045" s="112" t="s">
        <v>7612</v>
      </c>
      <c r="R1045" s="151">
        <v>0</v>
      </c>
      <c r="S1045" s="144">
        <v>0</v>
      </c>
      <c r="T1045" s="282"/>
      <c r="U1045" s="159"/>
      <c r="V1045" s="282"/>
      <c r="W1045" s="159"/>
      <c r="X1045" s="114"/>
      <c r="Y1045" s="159"/>
      <c r="Z1045" s="114"/>
      <c r="AA1045" s="159"/>
      <c r="AB1045" s="114"/>
      <c r="AC1045" s="159"/>
      <c r="AD1045" s="114"/>
      <c r="AE1045" s="159"/>
      <c r="AF1045" s="114"/>
      <c r="AG1045" s="159"/>
      <c r="AH1045" s="114"/>
      <c r="AI1045" s="159"/>
      <c r="AJ1045" s="114"/>
      <c r="AK1045" s="159"/>
      <c r="AL1045" s="114"/>
      <c r="AM1045" s="159"/>
      <c r="AN1045" s="144">
        <v>1</v>
      </c>
      <c r="AO1045" s="161">
        <v>0.11600000000000001</v>
      </c>
      <c r="AP1045" s="130">
        <v>0</v>
      </c>
      <c r="AQ1045" s="212">
        <v>1</v>
      </c>
      <c r="AR1045" s="66">
        <v>0</v>
      </c>
      <c r="AS1045" s="120">
        <v>0</v>
      </c>
      <c r="AT1045" s="121">
        <v>0</v>
      </c>
      <c r="AU1045" s="66">
        <v>0</v>
      </c>
      <c r="AV1045" s="122">
        <v>0</v>
      </c>
      <c r="AW1045" s="121">
        <v>2</v>
      </c>
      <c r="AX1045" s="66">
        <v>0</v>
      </c>
      <c r="AY1045" s="122">
        <v>0</v>
      </c>
      <c r="AZ1045" s="121">
        <v>0</v>
      </c>
      <c r="BA1045" s="66">
        <v>0</v>
      </c>
      <c r="BB1045" s="122">
        <v>0</v>
      </c>
      <c r="BC1045" s="121">
        <v>0</v>
      </c>
      <c r="BD1045" s="66">
        <v>0</v>
      </c>
      <c r="BE1045" s="122">
        <v>0</v>
      </c>
      <c r="BF1045" s="113">
        <v>0</v>
      </c>
      <c r="BG1045" s="66">
        <v>0</v>
      </c>
      <c r="BH1045" s="66">
        <v>0</v>
      </c>
      <c r="BI1045" s="151">
        <v>5</v>
      </c>
      <c r="BJ1045" s="143">
        <v>2</v>
      </c>
      <c r="BK1045" s="154">
        <v>0</v>
      </c>
      <c r="BL1045" s="144">
        <v>0</v>
      </c>
      <c r="BM1045" s="135">
        <v>0</v>
      </c>
      <c r="BN1045" s="145">
        <v>0</v>
      </c>
      <c r="BO1045" s="135">
        <v>0</v>
      </c>
      <c r="BP1045" s="146">
        <v>0</v>
      </c>
      <c r="BQ1045" s="135">
        <v>0</v>
      </c>
      <c r="BR1045" s="145">
        <v>0</v>
      </c>
      <c r="BS1045" s="135">
        <v>0</v>
      </c>
      <c r="BT1045" s="155">
        <v>0</v>
      </c>
      <c r="BU1045" s="149">
        <v>0</v>
      </c>
      <c r="BV1045" s="144">
        <v>0</v>
      </c>
      <c r="BW1045" s="145">
        <v>0</v>
      </c>
      <c r="BX1045" s="146">
        <v>0</v>
      </c>
      <c r="BY1045" s="147" t="s">
        <v>132</v>
      </c>
      <c r="BZ1045" s="144">
        <v>0</v>
      </c>
      <c r="CA1045" s="145">
        <v>0</v>
      </c>
      <c r="CB1045" s="145">
        <v>0</v>
      </c>
      <c r="CC1045" s="145">
        <v>0</v>
      </c>
      <c r="CD1045" s="144">
        <v>0</v>
      </c>
      <c r="CE1045" s="145">
        <v>0</v>
      </c>
      <c r="CF1045" s="145">
        <v>0</v>
      </c>
      <c r="CG1045" s="145">
        <v>0</v>
      </c>
      <c r="CH1045" s="134" t="s">
        <v>132</v>
      </c>
      <c r="CI1045" s="145"/>
      <c r="CJ1045" s="148"/>
      <c r="CK1045" s="149"/>
      <c r="CL1045" s="144">
        <v>0</v>
      </c>
      <c r="CM1045" s="145">
        <v>0</v>
      </c>
      <c r="CN1045" s="145">
        <v>0</v>
      </c>
      <c r="CO1045" s="134" t="s">
        <v>132</v>
      </c>
      <c r="CP1045" s="136"/>
      <c r="CQ1045" s="133" t="s">
        <v>132</v>
      </c>
      <c r="CR1045" s="134" t="s">
        <v>127</v>
      </c>
      <c r="CS1045" s="112" t="s">
        <v>7598</v>
      </c>
      <c r="CT1045" s="134" t="s">
        <v>127</v>
      </c>
      <c r="CU1045" s="135">
        <v>0</v>
      </c>
      <c r="CV1045" s="135">
        <v>162</v>
      </c>
      <c r="CW1045" s="136" t="s">
        <v>127</v>
      </c>
      <c r="CX1045" s="137" t="s">
        <v>127</v>
      </c>
      <c r="CY1045" s="137" t="s">
        <v>127</v>
      </c>
      <c r="CZ1045" s="137" t="s">
        <v>127</v>
      </c>
      <c r="DA1045" s="61" t="s">
        <v>2955</v>
      </c>
      <c r="DB1045" s="156" t="s">
        <v>2735</v>
      </c>
      <c r="DC1045" s="138" t="s">
        <v>149</v>
      </c>
      <c r="DD1045" s="139" t="s">
        <v>2735</v>
      </c>
      <c r="DE1045" s="947" t="s">
        <v>7599</v>
      </c>
    </row>
    <row r="1046" spans="1:109">
      <c r="A1046" s="172"/>
      <c r="B1046" s="59">
        <f t="shared" ca="1" si="16"/>
        <v>1038</v>
      </c>
      <c r="C1046" s="115" t="s">
        <v>2472</v>
      </c>
      <c r="D1046" s="150" t="s">
        <v>7613</v>
      </c>
      <c r="E1046" s="65" t="s">
        <v>7614</v>
      </c>
      <c r="F1046" s="116" t="s">
        <v>132</v>
      </c>
      <c r="G1046" s="117" t="s">
        <v>132</v>
      </c>
      <c r="H1046" s="27">
        <v>27120</v>
      </c>
      <c r="I1046" s="65" t="s">
        <v>477</v>
      </c>
      <c r="J1046" s="67" t="s">
        <v>7595</v>
      </c>
      <c r="K1046" s="61" t="s">
        <v>479</v>
      </c>
      <c r="L1046" s="112"/>
      <c r="M1046" s="118" t="s">
        <v>132</v>
      </c>
      <c r="N1046" s="65" t="s">
        <v>2491</v>
      </c>
      <c r="O1046" s="67" t="s">
        <v>7615</v>
      </c>
      <c r="P1046" s="61" t="s">
        <v>149</v>
      </c>
      <c r="Q1046" s="112" t="s">
        <v>7616</v>
      </c>
      <c r="R1046" s="151">
        <v>0</v>
      </c>
      <c r="S1046" s="144">
        <v>0</v>
      </c>
      <c r="T1046" s="282"/>
      <c r="U1046" s="159"/>
      <c r="V1046" s="282"/>
      <c r="W1046" s="159"/>
      <c r="X1046" s="114"/>
      <c r="Y1046" s="159"/>
      <c r="Z1046" s="114"/>
      <c r="AA1046" s="159"/>
      <c r="AB1046" s="114"/>
      <c r="AC1046" s="159"/>
      <c r="AD1046" s="114"/>
      <c r="AE1046" s="159"/>
      <c r="AF1046" s="114"/>
      <c r="AG1046" s="159"/>
      <c r="AH1046" s="114"/>
      <c r="AI1046" s="159"/>
      <c r="AJ1046" s="114"/>
      <c r="AK1046" s="159"/>
      <c r="AL1046" s="114"/>
      <c r="AM1046" s="159"/>
      <c r="AN1046" s="144">
        <v>2</v>
      </c>
      <c r="AO1046" s="161">
        <v>0.21199999999999999</v>
      </c>
      <c r="AP1046" s="130">
        <v>0</v>
      </c>
      <c r="AQ1046" s="212">
        <v>1</v>
      </c>
      <c r="AR1046" s="66">
        <v>0</v>
      </c>
      <c r="AS1046" s="120">
        <v>0</v>
      </c>
      <c r="AT1046" s="121">
        <v>0</v>
      </c>
      <c r="AU1046" s="66">
        <v>0</v>
      </c>
      <c r="AV1046" s="122">
        <v>0</v>
      </c>
      <c r="AW1046" s="121">
        <v>2</v>
      </c>
      <c r="AX1046" s="66">
        <v>0</v>
      </c>
      <c r="AY1046" s="122">
        <v>0</v>
      </c>
      <c r="AZ1046" s="121">
        <v>0</v>
      </c>
      <c r="BA1046" s="66">
        <v>0</v>
      </c>
      <c r="BB1046" s="122">
        <v>0</v>
      </c>
      <c r="BC1046" s="121">
        <v>0</v>
      </c>
      <c r="BD1046" s="66">
        <v>0</v>
      </c>
      <c r="BE1046" s="122">
        <v>0</v>
      </c>
      <c r="BF1046" s="113">
        <v>0</v>
      </c>
      <c r="BG1046" s="66">
        <v>0</v>
      </c>
      <c r="BH1046" s="66">
        <v>0</v>
      </c>
      <c r="BI1046" s="151">
        <v>5</v>
      </c>
      <c r="BJ1046" s="143">
        <v>3</v>
      </c>
      <c r="BK1046" s="154">
        <v>0</v>
      </c>
      <c r="BL1046" s="144">
        <v>0</v>
      </c>
      <c r="BM1046" s="135">
        <v>0</v>
      </c>
      <c r="BN1046" s="145">
        <v>0</v>
      </c>
      <c r="BO1046" s="135">
        <v>0</v>
      </c>
      <c r="BP1046" s="146">
        <v>0</v>
      </c>
      <c r="BQ1046" s="135">
        <v>0</v>
      </c>
      <c r="BR1046" s="145">
        <v>0</v>
      </c>
      <c r="BS1046" s="135">
        <v>0</v>
      </c>
      <c r="BT1046" s="155">
        <v>0</v>
      </c>
      <c r="BU1046" s="149">
        <v>0</v>
      </c>
      <c r="BV1046" s="144">
        <v>0</v>
      </c>
      <c r="BW1046" s="145">
        <v>0</v>
      </c>
      <c r="BX1046" s="146">
        <v>0</v>
      </c>
      <c r="BY1046" s="147" t="s">
        <v>132</v>
      </c>
      <c r="BZ1046" s="144">
        <v>0</v>
      </c>
      <c r="CA1046" s="145">
        <v>0</v>
      </c>
      <c r="CB1046" s="145">
        <v>0</v>
      </c>
      <c r="CC1046" s="145">
        <v>0</v>
      </c>
      <c r="CD1046" s="144">
        <v>0</v>
      </c>
      <c r="CE1046" s="145">
        <v>0</v>
      </c>
      <c r="CF1046" s="145">
        <v>0</v>
      </c>
      <c r="CG1046" s="145">
        <v>0</v>
      </c>
      <c r="CH1046" s="134" t="s">
        <v>132</v>
      </c>
      <c r="CI1046" s="145"/>
      <c r="CJ1046" s="148"/>
      <c r="CK1046" s="149"/>
      <c r="CL1046" s="144">
        <v>0</v>
      </c>
      <c r="CM1046" s="145">
        <v>0</v>
      </c>
      <c r="CN1046" s="145">
        <v>0</v>
      </c>
      <c r="CO1046" s="134" t="s">
        <v>132</v>
      </c>
      <c r="CP1046" s="136"/>
      <c r="CQ1046" s="133" t="s">
        <v>132</v>
      </c>
      <c r="CR1046" s="134" t="s">
        <v>127</v>
      </c>
      <c r="CS1046" s="112" t="s">
        <v>7598</v>
      </c>
      <c r="CT1046" s="134" t="s">
        <v>127</v>
      </c>
      <c r="CU1046" s="135">
        <v>0</v>
      </c>
      <c r="CV1046" s="135">
        <v>270</v>
      </c>
      <c r="CW1046" s="136" t="s">
        <v>127</v>
      </c>
      <c r="CX1046" s="137" t="s">
        <v>127</v>
      </c>
      <c r="CY1046" s="137" t="s">
        <v>127</v>
      </c>
      <c r="CZ1046" s="137" t="s">
        <v>127</v>
      </c>
      <c r="DA1046" s="61" t="s">
        <v>2955</v>
      </c>
      <c r="DB1046" s="156" t="s">
        <v>2735</v>
      </c>
      <c r="DC1046" s="138" t="s">
        <v>149</v>
      </c>
      <c r="DD1046" s="139" t="s">
        <v>2735</v>
      </c>
      <c r="DE1046" s="947" t="s">
        <v>7599</v>
      </c>
    </row>
    <row r="1047" spans="1:109">
      <c r="A1047" s="172"/>
      <c r="B1047" s="59">
        <f t="shared" ca="1" si="16"/>
        <v>1039</v>
      </c>
      <c r="C1047" s="115" t="s">
        <v>2472</v>
      </c>
      <c r="D1047" s="150" t="s">
        <v>7617</v>
      </c>
      <c r="E1047" s="65" t="s">
        <v>7618</v>
      </c>
      <c r="F1047" s="116" t="s">
        <v>132</v>
      </c>
      <c r="G1047" s="117" t="s">
        <v>132</v>
      </c>
      <c r="H1047" s="27">
        <v>34243</v>
      </c>
      <c r="I1047" s="65" t="s">
        <v>477</v>
      </c>
      <c r="J1047" s="67" t="s">
        <v>7595</v>
      </c>
      <c r="K1047" s="61" t="s">
        <v>479</v>
      </c>
      <c r="L1047" s="112"/>
      <c r="M1047" s="118" t="s">
        <v>132</v>
      </c>
      <c r="N1047" s="65" t="s">
        <v>2491</v>
      </c>
      <c r="O1047" s="67" t="s">
        <v>7619</v>
      </c>
      <c r="P1047" s="61" t="s">
        <v>149</v>
      </c>
      <c r="Q1047" s="112" t="s">
        <v>7620</v>
      </c>
      <c r="R1047" s="151">
        <v>0</v>
      </c>
      <c r="S1047" s="144">
        <v>0</v>
      </c>
      <c r="T1047" s="282"/>
      <c r="U1047" s="159"/>
      <c r="V1047" s="282"/>
      <c r="W1047" s="159"/>
      <c r="X1047" s="114"/>
      <c r="Y1047" s="159"/>
      <c r="Z1047" s="114"/>
      <c r="AA1047" s="159"/>
      <c r="AB1047" s="114"/>
      <c r="AC1047" s="159"/>
      <c r="AD1047" s="114"/>
      <c r="AE1047" s="159"/>
      <c r="AF1047" s="114"/>
      <c r="AG1047" s="159"/>
      <c r="AH1047" s="114"/>
      <c r="AI1047" s="159"/>
      <c r="AJ1047" s="114"/>
      <c r="AK1047" s="159"/>
      <c r="AL1047" s="114"/>
      <c r="AM1047" s="159"/>
      <c r="AN1047" s="144">
        <v>2</v>
      </c>
      <c r="AO1047" s="161">
        <v>0.21199999999999999</v>
      </c>
      <c r="AP1047" s="130">
        <v>0</v>
      </c>
      <c r="AQ1047" s="212">
        <v>1</v>
      </c>
      <c r="AR1047" s="66">
        <v>0</v>
      </c>
      <c r="AS1047" s="120">
        <v>0</v>
      </c>
      <c r="AT1047" s="121">
        <v>0</v>
      </c>
      <c r="AU1047" s="66">
        <v>0</v>
      </c>
      <c r="AV1047" s="122">
        <v>0</v>
      </c>
      <c r="AW1047" s="121">
        <v>2</v>
      </c>
      <c r="AX1047" s="66">
        <v>0</v>
      </c>
      <c r="AY1047" s="122">
        <v>0</v>
      </c>
      <c r="AZ1047" s="121">
        <v>0</v>
      </c>
      <c r="BA1047" s="66">
        <v>0</v>
      </c>
      <c r="BB1047" s="122">
        <v>0</v>
      </c>
      <c r="BC1047" s="121">
        <v>0</v>
      </c>
      <c r="BD1047" s="66">
        <v>0</v>
      </c>
      <c r="BE1047" s="122">
        <v>0</v>
      </c>
      <c r="BF1047" s="113">
        <v>0</v>
      </c>
      <c r="BG1047" s="66">
        <v>0</v>
      </c>
      <c r="BH1047" s="66">
        <v>0</v>
      </c>
      <c r="BI1047" s="151">
        <v>5</v>
      </c>
      <c r="BJ1047" s="143">
        <v>2</v>
      </c>
      <c r="BK1047" s="154">
        <v>0</v>
      </c>
      <c r="BL1047" s="144">
        <v>0</v>
      </c>
      <c r="BM1047" s="135">
        <v>0</v>
      </c>
      <c r="BN1047" s="145">
        <v>0</v>
      </c>
      <c r="BO1047" s="135">
        <v>0</v>
      </c>
      <c r="BP1047" s="146">
        <v>0</v>
      </c>
      <c r="BQ1047" s="135">
        <v>0</v>
      </c>
      <c r="BR1047" s="145">
        <v>0</v>
      </c>
      <c r="BS1047" s="135">
        <v>0</v>
      </c>
      <c r="BT1047" s="155">
        <v>0</v>
      </c>
      <c r="BU1047" s="149">
        <v>0</v>
      </c>
      <c r="BV1047" s="144">
        <v>0</v>
      </c>
      <c r="BW1047" s="145">
        <v>0</v>
      </c>
      <c r="BX1047" s="146">
        <v>0</v>
      </c>
      <c r="BY1047" s="147" t="s">
        <v>132</v>
      </c>
      <c r="BZ1047" s="144">
        <v>0</v>
      </c>
      <c r="CA1047" s="145">
        <v>0</v>
      </c>
      <c r="CB1047" s="145">
        <v>0</v>
      </c>
      <c r="CC1047" s="145">
        <v>0</v>
      </c>
      <c r="CD1047" s="144">
        <v>0</v>
      </c>
      <c r="CE1047" s="145">
        <v>0</v>
      </c>
      <c r="CF1047" s="145">
        <v>0</v>
      </c>
      <c r="CG1047" s="145">
        <v>0</v>
      </c>
      <c r="CH1047" s="134" t="s">
        <v>132</v>
      </c>
      <c r="CI1047" s="145"/>
      <c r="CJ1047" s="148"/>
      <c r="CK1047" s="149"/>
      <c r="CL1047" s="144">
        <v>0</v>
      </c>
      <c r="CM1047" s="145">
        <v>0</v>
      </c>
      <c r="CN1047" s="145">
        <v>0</v>
      </c>
      <c r="CO1047" s="134" t="s">
        <v>132</v>
      </c>
      <c r="CP1047" s="136"/>
      <c r="CQ1047" s="133" t="s">
        <v>132</v>
      </c>
      <c r="CR1047" s="134" t="s">
        <v>127</v>
      </c>
      <c r="CS1047" s="112" t="s">
        <v>7598</v>
      </c>
      <c r="CT1047" s="134" t="s">
        <v>127</v>
      </c>
      <c r="CU1047" s="135">
        <v>0</v>
      </c>
      <c r="CV1047" s="135">
        <v>148</v>
      </c>
      <c r="CW1047" s="136" t="s">
        <v>127</v>
      </c>
      <c r="CX1047" s="137" t="s">
        <v>127</v>
      </c>
      <c r="CY1047" s="137" t="s">
        <v>127</v>
      </c>
      <c r="CZ1047" s="137" t="s">
        <v>127</v>
      </c>
      <c r="DA1047" s="61" t="s">
        <v>2955</v>
      </c>
      <c r="DB1047" s="156" t="s">
        <v>2735</v>
      </c>
      <c r="DC1047" s="138" t="s">
        <v>149</v>
      </c>
      <c r="DD1047" s="139" t="s">
        <v>2735</v>
      </c>
      <c r="DE1047" s="947" t="s">
        <v>7608</v>
      </c>
    </row>
    <row r="1048" spans="1:109">
      <c r="A1048" s="172"/>
      <c r="B1048" s="59">
        <f t="shared" ca="1" si="16"/>
        <v>1040</v>
      </c>
      <c r="C1048" s="115" t="s">
        <v>2472</v>
      </c>
      <c r="D1048" s="150" t="s">
        <v>7621</v>
      </c>
      <c r="E1048" s="65" t="s">
        <v>7622</v>
      </c>
      <c r="F1048" s="116" t="s">
        <v>132</v>
      </c>
      <c r="G1048" s="117" t="s">
        <v>132</v>
      </c>
      <c r="H1048" s="27">
        <v>32660</v>
      </c>
      <c r="I1048" s="65" t="s">
        <v>477</v>
      </c>
      <c r="J1048" s="67" t="s">
        <v>7595</v>
      </c>
      <c r="K1048" s="61" t="s">
        <v>479</v>
      </c>
      <c r="L1048" s="112"/>
      <c r="M1048" s="118" t="s">
        <v>132</v>
      </c>
      <c r="N1048" s="65" t="s">
        <v>2491</v>
      </c>
      <c r="O1048" s="67" t="s">
        <v>7623</v>
      </c>
      <c r="P1048" s="61" t="s">
        <v>149</v>
      </c>
      <c r="Q1048" s="112" t="s">
        <v>7624</v>
      </c>
      <c r="R1048" s="151">
        <v>0</v>
      </c>
      <c r="S1048" s="144">
        <v>0</v>
      </c>
      <c r="T1048" s="282"/>
      <c r="U1048" s="159"/>
      <c r="V1048" s="282"/>
      <c r="W1048" s="159"/>
      <c r="X1048" s="114"/>
      <c r="Y1048" s="159"/>
      <c r="Z1048" s="114"/>
      <c r="AA1048" s="159"/>
      <c r="AB1048" s="114"/>
      <c r="AC1048" s="159"/>
      <c r="AD1048" s="114"/>
      <c r="AE1048" s="159"/>
      <c r="AF1048" s="114"/>
      <c r="AG1048" s="159"/>
      <c r="AH1048" s="114"/>
      <c r="AI1048" s="159"/>
      <c r="AJ1048" s="114"/>
      <c r="AK1048" s="159"/>
      <c r="AL1048" s="114"/>
      <c r="AM1048" s="159"/>
      <c r="AN1048" s="144">
        <v>2</v>
      </c>
      <c r="AO1048" s="161">
        <v>0.21199999999999999</v>
      </c>
      <c r="AP1048" s="130">
        <v>0</v>
      </c>
      <c r="AQ1048" s="212">
        <v>1</v>
      </c>
      <c r="AR1048" s="66">
        <v>0</v>
      </c>
      <c r="AS1048" s="120">
        <v>0</v>
      </c>
      <c r="AT1048" s="121">
        <v>0</v>
      </c>
      <c r="AU1048" s="66">
        <v>0</v>
      </c>
      <c r="AV1048" s="122">
        <v>0</v>
      </c>
      <c r="AW1048" s="121">
        <v>2</v>
      </c>
      <c r="AX1048" s="66">
        <v>0</v>
      </c>
      <c r="AY1048" s="122">
        <v>0</v>
      </c>
      <c r="AZ1048" s="121">
        <v>0</v>
      </c>
      <c r="BA1048" s="66">
        <v>0</v>
      </c>
      <c r="BB1048" s="122">
        <v>0</v>
      </c>
      <c r="BC1048" s="121">
        <v>0</v>
      </c>
      <c r="BD1048" s="66">
        <v>0</v>
      </c>
      <c r="BE1048" s="122">
        <v>0</v>
      </c>
      <c r="BF1048" s="113">
        <v>0</v>
      </c>
      <c r="BG1048" s="66">
        <v>0</v>
      </c>
      <c r="BH1048" s="66">
        <v>0</v>
      </c>
      <c r="BI1048" s="151">
        <v>5</v>
      </c>
      <c r="BJ1048" s="143">
        <v>4</v>
      </c>
      <c r="BK1048" s="154">
        <v>0</v>
      </c>
      <c r="BL1048" s="144">
        <v>0</v>
      </c>
      <c r="BM1048" s="135">
        <v>0</v>
      </c>
      <c r="BN1048" s="145">
        <v>0</v>
      </c>
      <c r="BO1048" s="135">
        <v>0</v>
      </c>
      <c r="BP1048" s="146">
        <v>0</v>
      </c>
      <c r="BQ1048" s="135">
        <v>0</v>
      </c>
      <c r="BR1048" s="145">
        <v>0</v>
      </c>
      <c r="BS1048" s="135">
        <v>0</v>
      </c>
      <c r="BT1048" s="155">
        <v>0</v>
      </c>
      <c r="BU1048" s="149">
        <v>0</v>
      </c>
      <c r="BV1048" s="144">
        <v>0</v>
      </c>
      <c r="BW1048" s="145">
        <v>0</v>
      </c>
      <c r="BX1048" s="146">
        <v>0</v>
      </c>
      <c r="BY1048" s="147" t="s">
        <v>132</v>
      </c>
      <c r="BZ1048" s="144">
        <v>0</v>
      </c>
      <c r="CA1048" s="145">
        <v>0</v>
      </c>
      <c r="CB1048" s="145">
        <v>0</v>
      </c>
      <c r="CC1048" s="145">
        <v>0</v>
      </c>
      <c r="CD1048" s="144">
        <v>0</v>
      </c>
      <c r="CE1048" s="145">
        <v>0</v>
      </c>
      <c r="CF1048" s="145">
        <v>0</v>
      </c>
      <c r="CG1048" s="145">
        <v>0</v>
      </c>
      <c r="CH1048" s="134" t="s">
        <v>132</v>
      </c>
      <c r="CI1048" s="145"/>
      <c r="CJ1048" s="148"/>
      <c r="CK1048" s="149"/>
      <c r="CL1048" s="144">
        <v>0</v>
      </c>
      <c r="CM1048" s="145">
        <v>0</v>
      </c>
      <c r="CN1048" s="145">
        <v>0</v>
      </c>
      <c r="CO1048" s="134" t="s">
        <v>132</v>
      </c>
      <c r="CP1048" s="136"/>
      <c r="CQ1048" s="133" t="s">
        <v>132</v>
      </c>
      <c r="CR1048" s="134" t="s">
        <v>127</v>
      </c>
      <c r="CS1048" s="112" t="s">
        <v>7598</v>
      </c>
      <c r="CT1048" s="134" t="s">
        <v>127</v>
      </c>
      <c r="CU1048" s="135">
        <v>0</v>
      </c>
      <c r="CV1048" s="135">
        <v>251</v>
      </c>
      <c r="CW1048" s="136" t="s">
        <v>127</v>
      </c>
      <c r="CX1048" s="137" t="s">
        <v>127</v>
      </c>
      <c r="CY1048" s="137" t="s">
        <v>127</v>
      </c>
      <c r="CZ1048" s="137" t="s">
        <v>127</v>
      </c>
      <c r="DA1048" s="61" t="s">
        <v>2955</v>
      </c>
      <c r="DB1048" s="156" t="s">
        <v>2735</v>
      </c>
      <c r="DC1048" s="138" t="s">
        <v>149</v>
      </c>
      <c r="DD1048" s="139" t="s">
        <v>2735</v>
      </c>
      <c r="DE1048" s="947" t="s">
        <v>7599</v>
      </c>
    </row>
    <row r="1049" spans="1:109" ht="27">
      <c r="A1049" s="172"/>
      <c r="B1049" s="59">
        <f t="shared" ca="1" si="16"/>
        <v>1041</v>
      </c>
      <c r="C1049" s="115" t="s">
        <v>2472</v>
      </c>
      <c r="D1049" s="150" t="s">
        <v>7625</v>
      </c>
      <c r="E1049" s="65" t="s">
        <v>7626</v>
      </c>
      <c r="F1049" s="116" t="s">
        <v>132</v>
      </c>
      <c r="G1049" s="117" t="s">
        <v>132</v>
      </c>
      <c r="H1049" s="27">
        <v>24381</v>
      </c>
      <c r="I1049" s="65" t="s">
        <v>477</v>
      </c>
      <c r="J1049" s="67" t="s">
        <v>7627</v>
      </c>
      <c r="K1049" s="61" t="s">
        <v>479</v>
      </c>
      <c r="L1049" s="112"/>
      <c r="M1049" s="118" t="s">
        <v>132</v>
      </c>
      <c r="N1049" s="65" t="s">
        <v>7628</v>
      </c>
      <c r="O1049" s="67" t="s">
        <v>7629</v>
      </c>
      <c r="P1049" s="52" t="s">
        <v>2750</v>
      </c>
      <c r="Q1049" s="112" t="s">
        <v>7630</v>
      </c>
      <c r="R1049" s="151">
        <v>0</v>
      </c>
      <c r="S1049" s="897">
        <v>2</v>
      </c>
      <c r="T1049" s="282" t="s">
        <v>2731</v>
      </c>
      <c r="U1049" s="159" t="s">
        <v>7631</v>
      </c>
      <c r="V1049" s="282" t="s">
        <v>7632</v>
      </c>
      <c r="W1049" s="159" t="s">
        <v>7633</v>
      </c>
      <c r="X1049" s="114"/>
      <c r="Y1049" s="159"/>
      <c r="Z1049" s="114"/>
      <c r="AA1049" s="159"/>
      <c r="AB1049" s="114"/>
      <c r="AC1049" s="159"/>
      <c r="AD1049" s="114"/>
      <c r="AE1049" s="159"/>
      <c r="AF1049" s="114"/>
      <c r="AG1049" s="159"/>
      <c r="AH1049" s="114"/>
      <c r="AI1049" s="159"/>
      <c r="AJ1049" s="114"/>
      <c r="AK1049" s="159"/>
      <c r="AL1049" s="114"/>
      <c r="AM1049" s="159"/>
      <c r="AN1049" s="144">
        <v>0</v>
      </c>
      <c r="AO1049" s="161">
        <v>0</v>
      </c>
      <c r="AP1049" s="130">
        <v>0</v>
      </c>
      <c r="AQ1049" s="212">
        <v>0</v>
      </c>
      <c r="AR1049" s="66">
        <v>0</v>
      </c>
      <c r="AS1049" s="120">
        <v>0</v>
      </c>
      <c r="AT1049" s="121">
        <v>0</v>
      </c>
      <c r="AU1049" s="66">
        <v>0</v>
      </c>
      <c r="AV1049" s="122">
        <v>0</v>
      </c>
      <c r="AW1049" s="121">
        <v>1</v>
      </c>
      <c r="AX1049" s="66">
        <v>0</v>
      </c>
      <c r="AY1049" s="122">
        <v>0</v>
      </c>
      <c r="AZ1049" s="121">
        <v>0</v>
      </c>
      <c r="BA1049" s="66">
        <v>0</v>
      </c>
      <c r="BB1049" s="122">
        <v>0</v>
      </c>
      <c r="BC1049" s="121">
        <v>0</v>
      </c>
      <c r="BD1049" s="66">
        <v>0</v>
      </c>
      <c r="BE1049" s="122">
        <v>0</v>
      </c>
      <c r="BF1049" s="113">
        <v>1</v>
      </c>
      <c r="BG1049" s="66">
        <v>0</v>
      </c>
      <c r="BH1049" s="66">
        <v>0</v>
      </c>
      <c r="BI1049" s="151">
        <v>4</v>
      </c>
      <c r="BJ1049" s="143">
        <v>5</v>
      </c>
      <c r="BK1049" s="154">
        <v>0</v>
      </c>
      <c r="BL1049" s="144">
        <v>0</v>
      </c>
      <c r="BM1049" s="135">
        <v>0</v>
      </c>
      <c r="BN1049" s="145">
        <v>0</v>
      </c>
      <c r="BO1049" s="135">
        <v>0</v>
      </c>
      <c r="BP1049" s="146">
        <v>0</v>
      </c>
      <c r="BQ1049" s="135">
        <v>0</v>
      </c>
      <c r="BR1049" s="145">
        <v>0</v>
      </c>
      <c r="BS1049" s="135">
        <v>0</v>
      </c>
      <c r="BT1049" s="155">
        <v>0</v>
      </c>
      <c r="BU1049" s="149">
        <v>0</v>
      </c>
      <c r="BV1049" s="144">
        <v>0</v>
      </c>
      <c r="BW1049" s="145">
        <v>10</v>
      </c>
      <c r="BX1049" s="146">
        <v>10</v>
      </c>
      <c r="BY1049" s="147" t="s">
        <v>132</v>
      </c>
      <c r="BZ1049" s="144">
        <v>0</v>
      </c>
      <c r="CA1049" s="145">
        <v>0</v>
      </c>
      <c r="CB1049" s="145">
        <v>0</v>
      </c>
      <c r="CC1049" s="145">
        <v>0</v>
      </c>
      <c r="CD1049" s="144">
        <v>0</v>
      </c>
      <c r="CE1049" s="145">
        <v>0</v>
      </c>
      <c r="CF1049" s="145">
        <v>0</v>
      </c>
      <c r="CG1049" s="145">
        <v>0</v>
      </c>
      <c r="CH1049" s="134" t="s">
        <v>132</v>
      </c>
      <c r="CI1049" s="145"/>
      <c r="CJ1049" s="148"/>
      <c r="CK1049" s="149"/>
      <c r="CL1049" s="144">
        <v>0</v>
      </c>
      <c r="CM1049" s="145">
        <v>0</v>
      </c>
      <c r="CN1049" s="145">
        <v>0</v>
      </c>
      <c r="CO1049" s="134" t="s">
        <v>132</v>
      </c>
      <c r="CP1049" s="136"/>
      <c r="CQ1049" s="133" t="s">
        <v>132</v>
      </c>
      <c r="CR1049" s="134" t="s">
        <v>132</v>
      </c>
      <c r="CS1049" s="112"/>
      <c r="CT1049" s="134" t="s">
        <v>132</v>
      </c>
      <c r="CU1049" s="135"/>
      <c r="CV1049" s="135"/>
      <c r="CW1049" s="136" t="s">
        <v>132</v>
      </c>
      <c r="CX1049" s="137" t="s">
        <v>132</v>
      </c>
      <c r="CY1049" s="137" t="s">
        <v>132</v>
      </c>
      <c r="CZ1049" s="137" t="s">
        <v>132</v>
      </c>
      <c r="DA1049" s="61"/>
      <c r="DB1049" s="156" t="s">
        <v>2735</v>
      </c>
      <c r="DC1049" s="138" t="s">
        <v>149</v>
      </c>
      <c r="DD1049" s="139" t="s">
        <v>2735</v>
      </c>
      <c r="DE1049" s="947" t="s">
        <v>156</v>
      </c>
    </row>
    <row r="1050" spans="1:109">
      <c r="A1050" s="172"/>
      <c r="B1050" s="59">
        <f t="shared" ca="1" si="16"/>
        <v>1042</v>
      </c>
      <c r="C1050" s="115" t="s">
        <v>2472</v>
      </c>
      <c r="D1050" s="150" t="s">
        <v>7634</v>
      </c>
      <c r="E1050" s="65" t="s">
        <v>7635</v>
      </c>
      <c r="F1050" s="116" t="s">
        <v>132</v>
      </c>
      <c r="G1050" s="117" t="s">
        <v>132</v>
      </c>
      <c r="H1050" s="27">
        <v>24194</v>
      </c>
      <c r="I1050" s="65" t="s">
        <v>477</v>
      </c>
      <c r="J1050" s="67" t="s">
        <v>7627</v>
      </c>
      <c r="K1050" s="61" t="s">
        <v>479</v>
      </c>
      <c r="L1050" s="112"/>
      <c r="M1050" s="118" t="s">
        <v>132</v>
      </c>
      <c r="N1050" s="65" t="s">
        <v>7628</v>
      </c>
      <c r="O1050" s="67" t="s">
        <v>7629</v>
      </c>
      <c r="P1050" s="67" t="s">
        <v>2750</v>
      </c>
      <c r="Q1050" s="112" t="s">
        <v>7630</v>
      </c>
      <c r="R1050" s="151">
        <v>0</v>
      </c>
      <c r="S1050" s="144">
        <v>0</v>
      </c>
      <c r="T1050" s="282"/>
      <c r="U1050" s="159"/>
      <c r="V1050" s="282"/>
      <c r="W1050" s="159"/>
      <c r="X1050" s="114"/>
      <c r="Y1050" s="159"/>
      <c r="Z1050" s="114"/>
      <c r="AA1050" s="159"/>
      <c r="AB1050" s="114"/>
      <c r="AC1050" s="159"/>
      <c r="AD1050" s="114"/>
      <c r="AE1050" s="159"/>
      <c r="AF1050" s="114"/>
      <c r="AG1050" s="159"/>
      <c r="AH1050" s="114"/>
      <c r="AI1050" s="159"/>
      <c r="AJ1050" s="114"/>
      <c r="AK1050" s="159"/>
      <c r="AL1050" s="114"/>
      <c r="AM1050" s="159"/>
      <c r="AN1050" s="144">
        <v>1</v>
      </c>
      <c r="AO1050" s="161">
        <v>0.19</v>
      </c>
      <c r="AP1050" s="130">
        <v>0</v>
      </c>
      <c r="AQ1050" s="212">
        <v>0</v>
      </c>
      <c r="AR1050" s="66">
        <v>0</v>
      </c>
      <c r="AS1050" s="120">
        <v>0</v>
      </c>
      <c r="AT1050" s="121">
        <v>0</v>
      </c>
      <c r="AU1050" s="66">
        <v>0</v>
      </c>
      <c r="AV1050" s="122">
        <v>0</v>
      </c>
      <c r="AW1050" s="121">
        <v>0</v>
      </c>
      <c r="AX1050" s="66">
        <v>1</v>
      </c>
      <c r="AY1050" s="122">
        <v>0.7</v>
      </c>
      <c r="AZ1050" s="121">
        <v>0</v>
      </c>
      <c r="BA1050" s="66">
        <v>0</v>
      </c>
      <c r="BB1050" s="122">
        <v>0</v>
      </c>
      <c r="BC1050" s="121">
        <v>0</v>
      </c>
      <c r="BD1050" s="66">
        <v>0</v>
      </c>
      <c r="BE1050" s="122">
        <v>0</v>
      </c>
      <c r="BF1050" s="113">
        <v>0</v>
      </c>
      <c r="BG1050" s="66">
        <v>0</v>
      </c>
      <c r="BH1050" s="66">
        <v>0</v>
      </c>
      <c r="BI1050" s="151">
        <v>2</v>
      </c>
      <c r="BJ1050" s="143">
        <v>3</v>
      </c>
      <c r="BK1050" s="154">
        <v>0</v>
      </c>
      <c r="BL1050" s="144">
        <v>0</v>
      </c>
      <c r="BM1050" s="135">
        <v>0</v>
      </c>
      <c r="BN1050" s="145">
        <v>0</v>
      </c>
      <c r="BO1050" s="135">
        <v>0</v>
      </c>
      <c r="BP1050" s="146">
        <v>0</v>
      </c>
      <c r="BQ1050" s="135">
        <v>0</v>
      </c>
      <c r="BR1050" s="145">
        <v>0</v>
      </c>
      <c r="BS1050" s="135">
        <v>0</v>
      </c>
      <c r="BT1050" s="155">
        <v>0</v>
      </c>
      <c r="BU1050" s="149">
        <v>0</v>
      </c>
      <c r="BV1050" s="144">
        <v>0</v>
      </c>
      <c r="BW1050" s="145">
        <v>0</v>
      </c>
      <c r="BX1050" s="146">
        <v>0</v>
      </c>
      <c r="BY1050" s="147" t="s">
        <v>132</v>
      </c>
      <c r="BZ1050" s="144">
        <v>0</v>
      </c>
      <c r="CA1050" s="145">
        <v>0</v>
      </c>
      <c r="CB1050" s="145">
        <v>0</v>
      </c>
      <c r="CC1050" s="145">
        <v>0</v>
      </c>
      <c r="CD1050" s="144">
        <v>0</v>
      </c>
      <c r="CE1050" s="145">
        <v>0</v>
      </c>
      <c r="CF1050" s="145">
        <v>0</v>
      </c>
      <c r="CG1050" s="145">
        <v>0</v>
      </c>
      <c r="CH1050" s="134" t="s">
        <v>132</v>
      </c>
      <c r="CI1050" s="145"/>
      <c r="CJ1050" s="148"/>
      <c r="CK1050" s="149"/>
      <c r="CL1050" s="144">
        <v>0</v>
      </c>
      <c r="CM1050" s="145">
        <v>0</v>
      </c>
      <c r="CN1050" s="145">
        <v>0</v>
      </c>
      <c r="CO1050" s="134" t="s">
        <v>132</v>
      </c>
      <c r="CP1050" s="136"/>
      <c r="CQ1050" s="133" t="s">
        <v>132</v>
      </c>
      <c r="CR1050" s="134" t="s">
        <v>132</v>
      </c>
      <c r="CS1050" s="112"/>
      <c r="CT1050" s="134" t="s">
        <v>132</v>
      </c>
      <c r="CU1050" s="135"/>
      <c r="CV1050" s="135"/>
      <c r="CW1050" s="136" t="s">
        <v>132</v>
      </c>
      <c r="CX1050" s="137" t="s">
        <v>132</v>
      </c>
      <c r="CY1050" s="137" t="s">
        <v>132</v>
      </c>
      <c r="CZ1050" s="137" t="s">
        <v>132</v>
      </c>
      <c r="DA1050" s="61"/>
      <c r="DB1050" s="156" t="s">
        <v>2744</v>
      </c>
      <c r="DC1050" s="138" t="s">
        <v>149</v>
      </c>
      <c r="DD1050" s="139" t="s">
        <v>2736</v>
      </c>
      <c r="DE1050" s="947" t="s">
        <v>156</v>
      </c>
    </row>
    <row r="1051" spans="1:109">
      <c r="A1051" s="172"/>
      <c r="B1051" s="59">
        <f t="shared" ca="1" si="16"/>
        <v>1043</v>
      </c>
      <c r="C1051" s="115" t="s">
        <v>2472</v>
      </c>
      <c r="D1051" s="150" t="s">
        <v>7636</v>
      </c>
      <c r="E1051" s="65" t="s">
        <v>7637</v>
      </c>
      <c r="F1051" s="116" t="s">
        <v>132</v>
      </c>
      <c r="G1051" s="117" t="s">
        <v>127</v>
      </c>
      <c r="H1051" s="27">
        <v>38169</v>
      </c>
      <c r="I1051" s="65" t="s">
        <v>477</v>
      </c>
      <c r="J1051" s="67" t="s">
        <v>7638</v>
      </c>
      <c r="K1051" s="61" t="s">
        <v>479</v>
      </c>
      <c r="L1051" s="112"/>
      <c r="M1051" s="118" t="s">
        <v>132</v>
      </c>
      <c r="N1051" s="65" t="s">
        <v>7639</v>
      </c>
      <c r="O1051" s="67" t="s">
        <v>7640</v>
      </c>
      <c r="P1051" s="67" t="s">
        <v>2743</v>
      </c>
      <c r="Q1051" s="112"/>
      <c r="R1051" s="151">
        <v>0</v>
      </c>
      <c r="S1051" s="144">
        <v>0</v>
      </c>
      <c r="T1051" s="282"/>
      <c r="U1051" s="159">
        <v>0</v>
      </c>
      <c r="V1051" s="282"/>
      <c r="W1051" s="159"/>
      <c r="X1051" s="114"/>
      <c r="Y1051" s="159"/>
      <c r="Z1051" s="114"/>
      <c r="AA1051" s="159"/>
      <c r="AB1051" s="114"/>
      <c r="AC1051" s="159"/>
      <c r="AD1051" s="114"/>
      <c r="AE1051" s="159"/>
      <c r="AF1051" s="114"/>
      <c r="AG1051" s="159"/>
      <c r="AH1051" s="114"/>
      <c r="AI1051" s="159"/>
      <c r="AJ1051" s="114"/>
      <c r="AK1051" s="159"/>
      <c r="AL1051" s="114"/>
      <c r="AM1051" s="159"/>
      <c r="AN1051" s="144">
        <v>0</v>
      </c>
      <c r="AO1051" s="161">
        <v>0</v>
      </c>
      <c r="AP1051" s="130">
        <v>0</v>
      </c>
      <c r="AQ1051" s="212">
        <v>0</v>
      </c>
      <c r="AR1051" s="66">
        <v>0</v>
      </c>
      <c r="AS1051" s="120">
        <v>0</v>
      </c>
      <c r="AT1051" s="121">
        <v>0</v>
      </c>
      <c r="AU1051" s="66">
        <v>0</v>
      </c>
      <c r="AV1051" s="122">
        <v>0</v>
      </c>
      <c r="AW1051" s="121">
        <v>0</v>
      </c>
      <c r="AX1051" s="66">
        <v>0</v>
      </c>
      <c r="AY1051" s="122">
        <v>0</v>
      </c>
      <c r="AZ1051" s="121">
        <v>0</v>
      </c>
      <c r="BA1051" s="66">
        <v>0</v>
      </c>
      <c r="BB1051" s="122">
        <v>0</v>
      </c>
      <c r="BC1051" s="121">
        <v>0</v>
      </c>
      <c r="BD1051" s="66">
        <v>0</v>
      </c>
      <c r="BE1051" s="122">
        <v>0</v>
      </c>
      <c r="BF1051" s="113">
        <v>0</v>
      </c>
      <c r="BG1051" s="66">
        <v>0</v>
      </c>
      <c r="BH1051" s="66">
        <v>0</v>
      </c>
      <c r="BI1051" s="151">
        <v>0</v>
      </c>
      <c r="BJ1051" s="143">
        <v>0</v>
      </c>
      <c r="BK1051" s="154">
        <v>0</v>
      </c>
      <c r="BL1051" s="144">
        <v>0</v>
      </c>
      <c r="BM1051" s="135">
        <v>0</v>
      </c>
      <c r="BN1051" s="145">
        <v>0</v>
      </c>
      <c r="BO1051" s="135">
        <v>0</v>
      </c>
      <c r="BP1051" s="146">
        <v>0</v>
      </c>
      <c r="BQ1051" s="135">
        <v>0</v>
      </c>
      <c r="BR1051" s="145">
        <v>0</v>
      </c>
      <c r="BS1051" s="135">
        <v>0</v>
      </c>
      <c r="BT1051" s="155">
        <v>0</v>
      </c>
      <c r="BU1051" s="149">
        <v>0</v>
      </c>
      <c r="BV1051" s="144">
        <v>0</v>
      </c>
      <c r="BW1051" s="145">
        <v>0</v>
      </c>
      <c r="BX1051" s="146">
        <v>0</v>
      </c>
      <c r="BY1051" s="147" t="s">
        <v>132</v>
      </c>
      <c r="BZ1051" s="144">
        <v>0</v>
      </c>
      <c r="CA1051" s="145">
        <v>0</v>
      </c>
      <c r="CB1051" s="145">
        <v>0</v>
      </c>
      <c r="CC1051" s="145">
        <v>0</v>
      </c>
      <c r="CD1051" s="144">
        <v>0</v>
      </c>
      <c r="CE1051" s="145">
        <v>0</v>
      </c>
      <c r="CF1051" s="145">
        <v>0</v>
      </c>
      <c r="CG1051" s="145">
        <v>0</v>
      </c>
      <c r="CH1051" s="134" t="s">
        <v>132</v>
      </c>
      <c r="CI1051" s="145"/>
      <c r="CJ1051" s="148"/>
      <c r="CK1051" s="149"/>
      <c r="CL1051" s="144">
        <v>0</v>
      </c>
      <c r="CM1051" s="145">
        <v>0</v>
      </c>
      <c r="CN1051" s="145">
        <v>0</v>
      </c>
      <c r="CO1051" s="134" t="s">
        <v>132</v>
      </c>
      <c r="CP1051" s="136"/>
      <c r="CQ1051" s="133" t="s">
        <v>132</v>
      </c>
      <c r="CR1051" s="134" t="s">
        <v>132</v>
      </c>
      <c r="CS1051" s="112"/>
      <c r="CT1051" s="134" t="s">
        <v>132</v>
      </c>
      <c r="CU1051" s="135"/>
      <c r="CV1051" s="135"/>
      <c r="CW1051" s="136" t="s">
        <v>132</v>
      </c>
      <c r="CX1051" s="137" t="s">
        <v>132</v>
      </c>
      <c r="CY1051" s="137" t="s">
        <v>132</v>
      </c>
      <c r="CZ1051" s="137" t="s">
        <v>132</v>
      </c>
      <c r="DA1051" s="61"/>
      <c r="DB1051" s="156" t="s">
        <v>2744</v>
      </c>
      <c r="DC1051" s="138" t="s">
        <v>149</v>
      </c>
      <c r="DD1051" s="139" t="s">
        <v>2736</v>
      </c>
      <c r="DE1051" s="947" t="s">
        <v>7641</v>
      </c>
    </row>
    <row r="1052" spans="1:109">
      <c r="A1052" s="172"/>
      <c r="B1052" s="59">
        <f t="shared" ca="1" si="16"/>
        <v>1044</v>
      </c>
      <c r="C1052" s="115" t="s">
        <v>2472</v>
      </c>
      <c r="D1052" s="150" t="s">
        <v>7642</v>
      </c>
      <c r="E1052" s="65" t="s">
        <v>7643</v>
      </c>
      <c r="F1052" s="116" t="s">
        <v>132</v>
      </c>
      <c r="G1052" s="117" t="s">
        <v>132</v>
      </c>
      <c r="H1052" s="27">
        <v>31199</v>
      </c>
      <c r="I1052" s="65" t="s">
        <v>477</v>
      </c>
      <c r="J1052" s="67" t="s">
        <v>7638</v>
      </c>
      <c r="K1052" s="61" t="s">
        <v>479</v>
      </c>
      <c r="L1052" s="112"/>
      <c r="M1052" s="118" t="s">
        <v>132</v>
      </c>
      <c r="N1052" s="65" t="s">
        <v>7639</v>
      </c>
      <c r="O1052" s="67" t="s">
        <v>7644</v>
      </c>
      <c r="P1052" s="67" t="s">
        <v>149</v>
      </c>
      <c r="Q1052" s="112" t="s">
        <v>7645</v>
      </c>
      <c r="R1052" s="151">
        <v>0</v>
      </c>
      <c r="S1052" s="144">
        <v>0</v>
      </c>
      <c r="T1052" s="282"/>
      <c r="U1052" s="159">
        <v>0</v>
      </c>
      <c r="V1052" s="282"/>
      <c r="W1052" s="159"/>
      <c r="X1052" s="114"/>
      <c r="Y1052" s="159"/>
      <c r="Z1052" s="114"/>
      <c r="AA1052" s="159"/>
      <c r="AB1052" s="114"/>
      <c r="AC1052" s="159"/>
      <c r="AD1052" s="114"/>
      <c r="AE1052" s="159"/>
      <c r="AF1052" s="114"/>
      <c r="AG1052" s="159"/>
      <c r="AH1052" s="114"/>
      <c r="AI1052" s="159"/>
      <c r="AJ1052" s="114"/>
      <c r="AK1052" s="159"/>
      <c r="AL1052" s="114"/>
      <c r="AM1052" s="159"/>
      <c r="AN1052" s="144">
        <v>1</v>
      </c>
      <c r="AO1052" s="161">
        <v>0.21</v>
      </c>
      <c r="AP1052" s="130">
        <v>0</v>
      </c>
      <c r="AQ1052" s="212">
        <v>0</v>
      </c>
      <c r="AR1052" s="66">
        <v>0</v>
      </c>
      <c r="AS1052" s="120">
        <v>0</v>
      </c>
      <c r="AT1052" s="121">
        <v>0</v>
      </c>
      <c r="AU1052" s="66">
        <v>0</v>
      </c>
      <c r="AV1052" s="122">
        <v>0</v>
      </c>
      <c r="AW1052" s="121">
        <v>0</v>
      </c>
      <c r="AX1052" s="66">
        <v>3</v>
      </c>
      <c r="AY1052" s="122">
        <v>0.64</v>
      </c>
      <c r="AZ1052" s="121">
        <v>0</v>
      </c>
      <c r="BA1052" s="66">
        <v>0</v>
      </c>
      <c r="BB1052" s="122">
        <v>0</v>
      </c>
      <c r="BC1052" s="121">
        <v>0</v>
      </c>
      <c r="BD1052" s="66">
        <v>0</v>
      </c>
      <c r="BE1052" s="122">
        <v>0</v>
      </c>
      <c r="BF1052" s="113">
        <v>0</v>
      </c>
      <c r="BG1052" s="66">
        <v>1</v>
      </c>
      <c r="BH1052" s="66">
        <v>0.21</v>
      </c>
      <c r="BI1052" s="151">
        <v>1.5</v>
      </c>
      <c r="BJ1052" s="143">
        <v>32</v>
      </c>
      <c r="BK1052" s="154">
        <v>0</v>
      </c>
      <c r="BL1052" s="144">
        <v>0</v>
      </c>
      <c r="BM1052" s="135">
        <v>0</v>
      </c>
      <c r="BN1052" s="145">
        <v>0</v>
      </c>
      <c r="BO1052" s="135">
        <v>0</v>
      </c>
      <c r="BP1052" s="146">
        <v>0</v>
      </c>
      <c r="BQ1052" s="135">
        <v>0</v>
      </c>
      <c r="BR1052" s="145">
        <v>0</v>
      </c>
      <c r="BS1052" s="135">
        <v>0</v>
      </c>
      <c r="BT1052" s="155">
        <v>0</v>
      </c>
      <c r="BU1052" s="149">
        <v>0</v>
      </c>
      <c r="BV1052" s="144">
        <v>4</v>
      </c>
      <c r="BW1052" s="145">
        <v>192</v>
      </c>
      <c r="BX1052" s="146">
        <v>13</v>
      </c>
      <c r="BY1052" s="147" t="s">
        <v>132</v>
      </c>
      <c r="BZ1052" s="144">
        <v>0</v>
      </c>
      <c r="CA1052" s="145">
        <v>0</v>
      </c>
      <c r="CB1052" s="145">
        <v>0</v>
      </c>
      <c r="CC1052" s="145">
        <v>0</v>
      </c>
      <c r="CD1052" s="144">
        <v>0</v>
      </c>
      <c r="CE1052" s="145">
        <v>0</v>
      </c>
      <c r="CF1052" s="145">
        <v>0</v>
      </c>
      <c r="CG1052" s="145">
        <v>0</v>
      </c>
      <c r="CH1052" s="134" t="s">
        <v>132</v>
      </c>
      <c r="CI1052" s="145"/>
      <c r="CJ1052" s="148"/>
      <c r="CK1052" s="149"/>
      <c r="CL1052" s="144">
        <v>0</v>
      </c>
      <c r="CM1052" s="145">
        <v>0</v>
      </c>
      <c r="CN1052" s="145">
        <v>0</v>
      </c>
      <c r="CO1052" s="134" t="s">
        <v>127</v>
      </c>
      <c r="CP1052" s="136" t="s">
        <v>127</v>
      </c>
      <c r="CQ1052" s="133" t="s">
        <v>132</v>
      </c>
      <c r="CR1052" s="134" t="s">
        <v>127</v>
      </c>
      <c r="CS1052" s="112" t="s">
        <v>7646</v>
      </c>
      <c r="CT1052" s="134" t="s">
        <v>132</v>
      </c>
      <c r="CU1052" s="135"/>
      <c r="CV1052" s="135"/>
      <c r="CW1052" s="136" t="s">
        <v>132</v>
      </c>
      <c r="CX1052" s="137" t="s">
        <v>132</v>
      </c>
      <c r="CY1052" s="137" t="s">
        <v>132</v>
      </c>
      <c r="CZ1052" s="137" t="s">
        <v>132</v>
      </c>
      <c r="DA1052" s="61"/>
      <c r="DB1052" s="156" t="s">
        <v>3015</v>
      </c>
      <c r="DC1052" s="138" t="s">
        <v>137</v>
      </c>
      <c r="DD1052" s="139" t="s">
        <v>2736</v>
      </c>
      <c r="DE1052" s="947" t="s">
        <v>3050</v>
      </c>
    </row>
    <row r="1053" spans="1:109">
      <c r="A1053" s="172"/>
      <c r="B1053" s="59">
        <f t="shared" ca="1" si="16"/>
        <v>1045</v>
      </c>
      <c r="C1053" s="115" t="s">
        <v>363</v>
      </c>
      <c r="D1053" s="150" t="s">
        <v>7647</v>
      </c>
      <c r="E1053" s="65" t="s">
        <v>7648</v>
      </c>
      <c r="F1053" s="116" t="s">
        <v>132</v>
      </c>
      <c r="G1053" s="117" t="s">
        <v>132</v>
      </c>
      <c r="H1053" s="27">
        <v>38534</v>
      </c>
      <c r="I1053" s="65" t="s">
        <v>477</v>
      </c>
      <c r="J1053" s="67" t="s">
        <v>7649</v>
      </c>
      <c r="K1053" s="61" t="s">
        <v>528</v>
      </c>
      <c r="L1053" s="112" t="s">
        <v>7650</v>
      </c>
      <c r="M1053" s="118" t="s">
        <v>132</v>
      </c>
      <c r="N1053" s="65" t="s">
        <v>7651</v>
      </c>
      <c r="O1053" s="67" t="s">
        <v>7652</v>
      </c>
      <c r="P1053" s="67" t="s">
        <v>2743</v>
      </c>
      <c r="Q1053" s="112"/>
      <c r="R1053" s="151">
        <v>0</v>
      </c>
      <c r="S1053" s="144">
        <v>0</v>
      </c>
      <c r="T1053" s="282"/>
      <c r="U1053" s="159"/>
      <c r="V1053" s="282"/>
      <c r="W1053" s="159"/>
      <c r="X1053" s="114"/>
      <c r="Y1053" s="159"/>
      <c r="Z1053" s="114"/>
      <c r="AA1053" s="159"/>
      <c r="AB1053" s="114"/>
      <c r="AC1053" s="159"/>
      <c r="AD1053" s="114"/>
      <c r="AE1053" s="159"/>
      <c r="AF1053" s="114"/>
      <c r="AG1053" s="159"/>
      <c r="AH1053" s="114"/>
      <c r="AI1053" s="159"/>
      <c r="AJ1053" s="114"/>
      <c r="AK1053" s="159"/>
      <c r="AL1053" s="114"/>
      <c r="AM1053" s="159"/>
      <c r="AN1053" s="144">
        <v>1</v>
      </c>
      <c r="AO1053" s="161">
        <v>0.1</v>
      </c>
      <c r="AP1053" s="130">
        <v>0</v>
      </c>
      <c r="AQ1053" s="212">
        <v>1</v>
      </c>
      <c r="AR1053" s="66">
        <v>0</v>
      </c>
      <c r="AS1053" s="120">
        <v>0</v>
      </c>
      <c r="AT1053" s="121">
        <v>0</v>
      </c>
      <c r="AU1053" s="66">
        <v>0</v>
      </c>
      <c r="AV1053" s="122">
        <v>0</v>
      </c>
      <c r="AW1053" s="121">
        <v>0</v>
      </c>
      <c r="AX1053" s="66">
        <v>1</v>
      </c>
      <c r="AY1053" s="122">
        <v>0.1</v>
      </c>
      <c r="AZ1053" s="121">
        <v>0</v>
      </c>
      <c r="BA1053" s="66">
        <v>0</v>
      </c>
      <c r="BB1053" s="122">
        <v>0</v>
      </c>
      <c r="BC1053" s="121">
        <v>0</v>
      </c>
      <c r="BD1053" s="66">
        <v>0</v>
      </c>
      <c r="BE1053" s="122">
        <v>0</v>
      </c>
      <c r="BF1053" s="113">
        <v>0</v>
      </c>
      <c r="BG1053" s="66">
        <v>1</v>
      </c>
      <c r="BH1053" s="66">
        <v>0.1</v>
      </c>
      <c r="BI1053" s="151">
        <v>1.5</v>
      </c>
      <c r="BJ1053" s="143">
        <v>2</v>
      </c>
      <c r="BK1053" s="154">
        <v>0</v>
      </c>
      <c r="BL1053" s="144">
        <v>0</v>
      </c>
      <c r="BM1053" s="135">
        <v>0</v>
      </c>
      <c r="BN1053" s="145">
        <v>0</v>
      </c>
      <c r="BO1053" s="135">
        <v>0</v>
      </c>
      <c r="BP1053" s="146">
        <v>0</v>
      </c>
      <c r="BQ1053" s="135">
        <v>0</v>
      </c>
      <c r="BR1053" s="145">
        <v>0</v>
      </c>
      <c r="BS1053" s="135">
        <v>0</v>
      </c>
      <c r="BT1053" s="155">
        <v>0</v>
      </c>
      <c r="BU1053" s="149">
        <v>0</v>
      </c>
      <c r="BV1053" s="144">
        <v>0</v>
      </c>
      <c r="BW1053" s="145">
        <v>0</v>
      </c>
      <c r="BX1053" s="146">
        <v>0</v>
      </c>
      <c r="BY1053" s="147" t="s">
        <v>132</v>
      </c>
      <c r="BZ1053" s="144">
        <v>0</v>
      </c>
      <c r="CA1053" s="145">
        <v>0</v>
      </c>
      <c r="CB1053" s="145">
        <v>0</v>
      </c>
      <c r="CC1053" s="145">
        <v>0</v>
      </c>
      <c r="CD1053" s="144">
        <v>0</v>
      </c>
      <c r="CE1053" s="145">
        <v>0</v>
      </c>
      <c r="CF1053" s="145">
        <v>0</v>
      </c>
      <c r="CG1053" s="145">
        <v>0</v>
      </c>
      <c r="CH1053" s="134" t="s">
        <v>132</v>
      </c>
      <c r="CI1053" s="145"/>
      <c r="CJ1053" s="148"/>
      <c r="CK1053" s="149"/>
      <c r="CL1053" s="144">
        <v>0</v>
      </c>
      <c r="CM1053" s="145">
        <v>0</v>
      </c>
      <c r="CN1053" s="145">
        <v>0</v>
      </c>
      <c r="CO1053" s="134" t="s">
        <v>132</v>
      </c>
      <c r="CP1053" s="136"/>
      <c r="CQ1053" s="133" t="s">
        <v>132</v>
      </c>
      <c r="CR1053" s="134" t="s">
        <v>132</v>
      </c>
      <c r="CS1053" s="112"/>
      <c r="CT1053" s="134" t="s">
        <v>132</v>
      </c>
      <c r="CU1053" s="135"/>
      <c r="CV1053" s="135"/>
      <c r="CW1053" s="136" t="s">
        <v>132</v>
      </c>
      <c r="CX1053" s="137" t="s">
        <v>132</v>
      </c>
      <c r="CY1053" s="137" t="s">
        <v>132</v>
      </c>
      <c r="CZ1053" s="137" t="s">
        <v>132</v>
      </c>
      <c r="DA1053" s="162"/>
      <c r="DB1053" s="156" t="s">
        <v>2744</v>
      </c>
      <c r="DC1053" s="138" t="s">
        <v>137</v>
      </c>
      <c r="DD1053" s="128" t="s">
        <v>2735</v>
      </c>
      <c r="DE1053" s="947" t="s">
        <v>150</v>
      </c>
    </row>
    <row r="1054" spans="1:109">
      <c r="A1054" s="172"/>
      <c r="B1054" s="59">
        <f t="shared" ca="1" si="16"/>
        <v>1046</v>
      </c>
      <c r="C1054" s="115" t="s">
        <v>2523</v>
      </c>
      <c r="D1054" s="150" t="s">
        <v>7653</v>
      </c>
      <c r="E1054" s="65" t="s">
        <v>7654</v>
      </c>
      <c r="F1054" s="116" t="s">
        <v>132</v>
      </c>
      <c r="G1054" s="117" t="s">
        <v>132</v>
      </c>
      <c r="H1054" s="27">
        <v>34060</v>
      </c>
      <c r="I1054" s="65" t="s">
        <v>477</v>
      </c>
      <c r="J1054" s="67" t="s">
        <v>7655</v>
      </c>
      <c r="K1054" s="61" t="s">
        <v>479</v>
      </c>
      <c r="L1054" s="112"/>
      <c r="M1054" s="118" t="s">
        <v>132</v>
      </c>
      <c r="N1054" s="65" t="s">
        <v>2537</v>
      </c>
      <c r="O1054" s="67" t="s">
        <v>7656</v>
      </c>
      <c r="P1054" s="67" t="s">
        <v>2750</v>
      </c>
      <c r="Q1054" s="112" t="s">
        <v>7511</v>
      </c>
      <c r="R1054" s="151">
        <v>0</v>
      </c>
      <c r="S1054" s="144">
        <v>0</v>
      </c>
      <c r="T1054" s="282"/>
      <c r="U1054" s="159"/>
      <c r="V1054" s="282"/>
      <c r="W1054" s="159"/>
      <c r="X1054" s="114"/>
      <c r="Y1054" s="159"/>
      <c r="Z1054" s="114"/>
      <c r="AA1054" s="159"/>
      <c r="AB1054" s="114"/>
      <c r="AC1054" s="159"/>
      <c r="AD1054" s="114"/>
      <c r="AE1054" s="159"/>
      <c r="AF1054" s="114"/>
      <c r="AG1054" s="159"/>
      <c r="AH1054" s="114"/>
      <c r="AI1054" s="159"/>
      <c r="AJ1054" s="114"/>
      <c r="AK1054" s="159"/>
      <c r="AL1054" s="114"/>
      <c r="AM1054" s="159"/>
      <c r="AN1054" s="144">
        <v>0</v>
      </c>
      <c r="AO1054" s="161">
        <v>0</v>
      </c>
      <c r="AP1054" s="130">
        <v>0</v>
      </c>
      <c r="AQ1054" s="212">
        <v>1</v>
      </c>
      <c r="AR1054" s="66">
        <v>0</v>
      </c>
      <c r="AS1054" s="120">
        <v>0</v>
      </c>
      <c r="AT1054" s="121">
        <v>0</v>
      </c>
      <c r="AU1054" s="66">
        <v>0</v>
      </c>
      <c r="AV1054" s="122">
        <v>0</v>
      </c>
      <c r="AW1054" s="121">
        <v>0</v>
      </c>
      <c r="AX1054" s="66">
        <v>1</v>
      </c>
      <c r="AY1054" s="122">
        <v>0.1</v>
      </c>
      <c r="AZ1054" s="121">
        <v>0</v>
      </c>
      <c r="BA1054" s="66">
        <v>0</v>
      </c>
      <c r="BB1054" s="122">
        <v>0</v>
      </c>
      <c r="BC1054" s="121">
        <v>0</v>
      </c>
      <c r="BD1054" s="66">
        <v>0</v>
      </c>
      <c r="BE1054" s="122">
        <v>0</v>
      </c>
      <c r="BF1054" s="113">
        <v>0</v>
      </c>
      <c r="BG1054" s="66">
        <v>1</v>
      </c>
      <c r="BH1054" s="66">
        <v>0.1</v>
      </c>
      <c r="BI1054" s="151">
        <v>1</v>
      </c>
      <c r="BJ1054" s="143">
        <v>4</v>
      </c>
      <c r="BK1054" s="154">
        <v>0</v>
      </c>
      <c r="BL1054" s="144">
        <v>0</v>
      </c>
      <c r="BM1054" s="135">
        <v>0</v>
      </c>
      <c r="BN1054" s="145">
        <v>0</v>
      </c>
      <c r="BO1054" s="135">
        <v>0</v>
      </c>
      <c r="BP1054" s="146">
        <v>0</v>
      </c>
      <c r="BQ1054" s="135">
        <v>0</v>
      </c>
      <c r="BR1054" s="145">
        <v>0</v>
      </c>
      <c r="BS1054" s="135">
        <v>0</v>
      </c>
      <c r="BT1054" s="155">
        <v>0</v>
      </c>
      <c r="BU1054" s="149">
        <v>0</v>
      </c>
      <c r="BV1054" s="144">
        <v>0</v>
      </c>
      <c r="BW1054" s="145">
        <v>0</v>
      </c>
      <c r="BX1054" s="146">
        <v>0</v>
      </c>
      <c r="BY1054" s="147" t="s">
        <v>132</v>
      </c>
      <c r="BZ1054" s="144">
        <v>0</v>
      </c>
      <c r="CA1054" s="145">
        <v>0</v>
      </c>
      <c r="CB1054" s="145">
        <v>0</v>
      </c>
      <c r="CC1054" s="145">
        <v>0</v>
      </c>
      <c r="CD1054" s="144">
        <v>0</v>
      </c>
      <c r="CE1054" s="145">
        <v>0</v>
      </c>
      <c r="CF1054" s="145">
        <v>0</v>
      </c>
      <c r="CG1054" s="145">
        <v>0</v>
      </c>
      <c r="CH1054" s="134" t="s">
        <v>132</v>
      </c>
      <c r="CI1054" s="145"/>
      <c r="CJ1054" s="148"/>
      <c r="CK1054" s="149"/>
      <c r="CL1054" s="144">
        <v>0</v>
      </c>
      <c r="CM1054" s="145">
        <v>0</v>
      </c>
      <c r="CN1054" s="145">
        <v>0</v>
      </c>
      <c r="CO1054" s="134" t="s">
        <v>132</v>
      </c>
      <c r="CP1054" s="136"/>
      <c r="CQ1054" s="133" t="s">
        <v>132</v>
      </c>
      <c r="CR1054" s="134" t="s">
        <v>132</v>
      </c>
      <c r="CS1054" s="112"/>
      <c r="CT1054" s="134" t="s">
        <v>132</v>
      </c>
      <c r="CU1054" s="135"/>
      <c r="CV1054" s="135"/>
      <c r="CW1054" s="136" t="s">
        <v>132</v>
      </c>
      <c r="CX1054" s="137" t="s">
        <v>132</v>
      </c>
      <c r="CY1054" s="137" t="s">
        <v>132</v>
      </c>
      <c r="CZ1054" s="137" t="s">
        <v>132</v>
      </c>
      <c r="DA1054" s="163"/>
      <c r="DB1054" s="156" t="s">
        <v>2744</v>
      </c>
      <c r="DC1054" s="138" t="s">
        <v>149</v>
      </c>
      <c r="DD1054" s="139" t="s">
        <v>2735</v>
      </c>
      <c r="DE1054" s="947" t="s">
        <v>150</v>
      </c>
    </row>
    <row r="1055" spans="1:109">
      <c r="A1055" s="172"/>
      <c r="B1055" s="59">
        <f t="shared" ca="1" si="16"/>
        <v>1047</v>
      </c>
      <c r="C1055" s="115" t="s">
        <v>2472</v>
      </c>
      <c r="D1055" s="150" t="s">
        <v>7657</v>
      </c>
      <c r="E1055" s="65" t="s">
        <v>7658</v>
      </c>
      <c r="F1055" s="116" t="s">
        <v>132</v>
      </c>
      <c r="G1055" s="117" t="s">
        <v>132</v>
      </c>
      <c r="H1055" s="27">
        <v>34060</v>
      </c>
      <c r="I1055" s="65" t="s">
        <v>477</v>
      </c>
      <c r="J1055" s="67" t="s">
        <v>7655</v>
      </c>
      <c r="K1055" s="61" t="s">
        <v>479</v>
      </c>
      <c r="L1055" s="112"/>
      <c r="M1055" s="118" t="s">
        <v>132</v>
      </c>
      <c r="N1055" s="65" t="s">
        <v>2569</v>
      </c>
      <c r="O1055" s="67" t="s">
        <v>7659</v>
      </c>
      <c r="P1055" s="67" t="s">
        <v>2750</v>
      </c>
      <c r="Q1055" s="112" t="s">
        <v>7660</v>
      </c>
      <c r="R1055" s="151">
        <v>0</v>
      </c>
      <c r="S1055" s="144">
        <v>0</v>
      </c>
      <c r="T1055" s="282"/>
      <c r="U1055" s="159"/>
      <c r="V1055" s="282"/>
      <c r="W1055" s="159"/>
      <c r="X1055" s="114"/>
      <c r="Y1055" s="159"/>
      <c r="Z1055" s="114"/>
      <c r="AA1055" s="159"/>
      <c r="AB1055" s="114"/>
      <c r="AC1055" s="159"/>
      <c r="AD1055" s="114"/>
      <c r="AE1055" s="159"/>
      <c r="AF1055" s="114"/>
      <c r="AG1055" s="159"/>
      <c r="AH1055" s="114"/>
      <c r="AI1055" s="159"/>
      <c r="AJ1055" s="114"/>
      <c r="AK1055" s="159"/>
      <c r="AL1055" s="114"/>
      <c r="AM1055" s="159"/>
      <c r="AN1055" s="144">
        <v>0</v>
      </c>
      <c r="AO1055" s="161">
        <v>0</v>
      </c>
      <c r="AP1055" s="130">
        <v>0</v>
      </c>
      <c r="AQ1055" s="212">
        <v>1</v>
      </c>
      <c r="AR1055" s="66">
        <v>0</v>
      </c>
      <c r="AS1055" s="120">
        <v>0</v>
      </c>
      <c r="AT1055" s="121">
        <v>0</v>
      </c>
      <c r="AU1055" s="66">
        <v>0</v>
      </c>
      <c r="AV1055" s="122">
        <v>0</v>
      </c>
      <c r="AW1055" s="121">
        <v>0</v>
      </c>
      <c r="AX1055" s="66">
        <v>1</v>
      </c>
      <c r="AY1055" s="122">
        <v>0.1</v>
      </c>
      <c r="AZ1055" s="121">
        <v>0</v>
      </c>
      <c r="BA1055" s="66">
        <v>0</v>
      </c>
      <c r="BB1055" s="122">
        <v>0</v>
      </c>
      <c r="BC1055" s="121">
        <v>0</v>
      </c>
      <c r="BD1055" s="66">
        <v>0</v>
      </c>
      <c r="BE1055" s="122">
        <v>0</v>
      </c>
      <c r="BF1055" s="113">
        <v>0</v>
      </c>
      <c r="BG1055" s="66">
        <v>1</v>
      </c>
      <c r="BH1055" s="66">
        <v>0.1</v>
      </c>
      <c r="BI1055" s="151">
        <v>1</v>
      </c>
      <c r="BJ1055" s="143">
        <v>2</v>
      </c>
      <c r="BK1055" s="154">
        <v>0</v>
      </c>
      <c r="BL1055" s="144">
        <v>0</v>
      </c>
      <c r="BM1055" s="135">
        <v>0</v>
      </c>
      <c r="BN1055" s="145">
        <v>0</v>
      </c>
      <c r="BO1055" s="135">
        <v>0</v>
      </c>
      <c r="BP1055" s="146">
        <v>0</v>
      </c>
      <c r="BQ1055" s="135">
        <v>0</v>
      </c>
      <c r="BR1055" s="145">
        <v>0</v>
      </c>
      <c r="BS1055" s="135">
        <v>0</v>
      </c>
      <c r="BT1055" s="155">
        <v>0</v>
      </c>
      <c r="BU1055" s="149">
        <v>0</v>
      </c>
      <c r="BV1055" s="144">
        <v>0</v>
      </c>
      <c r="BW1055" s="145">
        <v>0</v>
      </c>
      <c r="BX1055" s="146">
        <v>0</v>
      </c>
      <c r="BY1055" s="147" t="s">
        <v>132</v>
      </c>
      <c r="BZ1055" s="144">
        <v>0</v>
      </c>
      <c r="CA1055" s="145">
        <v>0</v>
      </c>
      <c r="CB1055" s="145">
        <v>0</v>
      </c>
      <c r="CC1055" s="145">
        <v>0</v>
      </c>
      <c r="CD1055" s="144">
        <v>0</v>
      </c>
      <c r="CE1055" s="145">
        <v>0</v>
      </c>
      <c r="CF1055" s="145">
        <v>0</v>
      </c>
      <c r="CG1055" s="145">
        <v>0</v>
      </c>
      <c r="CH1055" s="134" t="s">
        <v>132</v>
      </c>
      <c r="CI1055" s="145"/>
      <c r="CJ1055" s="148"/>
      <c r="CK1055" s="149"/>
      <c r="CL1055" s="144">
        <v>0</v>
      </c>
      <c r="CM1055" s="145">
        <v>0</v>
      </c>
      <c r="CN1055" s="145">
        <v>0</v>
      </c>
      <c r="CO1055" s="134" t="s">
        <v>132</v>
      </c>
      <c r="CP1055" s="136"/>
      <c r="CQ1055" s="133" t="s">
        <v>132</v>
      </c>
      <c r="CR1055" s="134" t="s">
        <v>132</v>
      </c>
      <c r="CS1055" s="112"/>
      <c r="CT1055" s="134" t="s">
        <v>132</v>
      </c>
      <c r="CU1055" s="135"/>
      <c r="CV1055" s="135"/>
      <c r="CW1055" s="136" t="s">
        <v>132</v>
      </c>
      <c r="CX1055" s="137" t="s">
        <v>132</v>
      </c>
      <c r="CY1055" s="137" t="s">
        <v>132</v>
      </c>
      <c r="CZ1055" s="137" t="s">
        <v>132</v>
      </c>
      <c r="DA1055" s="163"/>
      <c r="DB1055" s="156" t="s">
        <v>2744</v>
      </c>
      <c r="DC1055" s="138" t="s">
        <v>149</v>
      </c>
      <c r="DD1055" s="139" t="s">
        <v>2735</v>
      </c>
      <c r="DE1055" s="947" t="s">
        <v>150</v>
      </c>
    </row>
    <row r="1056" spans="1:109">
      <c r="A1056" s="172"/>
      <c r="B1056" s="59">
        <f t="shared" ca="1" si="16"/>
        <v>1048</v>
      </c>
      <c r="C1056" s="115" t="s">
        <v>2472</v>
      </c>
      <c r="D1056" s="150" t="s">
        <v>7661</v>
      </c>
      <c r="E1056" s="65" t="s">
        <v>7662</v>
      </c>
      <c r="F1056" s="116" t="s">
        <v>132</v>
      </c>
      <c r="G1056" s="117" t="s">
        <v>132</v>
      </c>
      <c r="H1056" s="27">
        <v>45748</v>
      </c>
      <c r="I1056" s="65" t="s">
        <v>477</v>
      </c>
      <c r="J1056" s="67" t="s">
        <v>7663</v>
      </c>
      <c r="K1056" s="61" t="s">
        <v>479</v>
      </c>
      <c r="L1056" s="112"/>
      <c r="M1056" s="118" t="s">
        <v>132</v>
      </c>
      <c r="N1056" s="65" t="s">
        <v>7664</v>
      </c>
      <c r="O1056" s="67" t="s">
        <v>7665</v>
      </c>
      <c r="P1056" s="67" t="s">
        <v>2743</v>
      </c>
      <c r="Q1056" s="112"/>
      <c r="R1056" s="151">
        <v>0</v>
      </c>
      <c r="S1056" s="144">
        <v>0</v>
      </c>
      <c r="T1056" s="282"/>
      <c r="U1056" s="159"/>
      <c r="V1056" s="282"/>
      <c r="W1056" s="159"/>
      <c r="X1056" s="114"/>
      <c r="Y1056" s="159"/>
      <c r="Z1056" s="114"/>
      <c r="AA1056" s="159"/>
      <c r="AB1056" s="114"/>
      <c r="AC1056" s="159"/>
      <c r="AD1056" s="114"/>
      <c r="AE1056" s="159"/>
      <c r="AF1056" s="114"/>
      <c r="AG1056" s="159"/>
      <c r="AH1056" s="114"/>
      <c r="AI1056" s="159"/>
      <c r="AJ1056" s="114"/>
      <c r="AK1056" s="159"/>
      <c r="AL1056" s="114"/>
      <c r="AM1056" s="159"/>
      <c r="AN1056" s="144">
        <v>1</v>
      </c>
      <c r="AO1056" s="161">
        <v>0.1</v>
      </c>
      <c r="AP1056" s="130">
        <v>0</v>
      </c>
      <c r="AQ1056" s="212">
        <v>0</v>
      </c>
      <c r="AR1056" s="66">
        <v>0</v>
      </c>
      <c r="AS1056" s="120">
        <v>1</v>
      </c>
      <c r="AT1056" s="121">
        <v>0</v>
      </c>
      <c r="AU1056" s="66">
        <v>0</v>
      </c>
      <c r="AV1056" s="122">
        <v>0</v>
      </c>
      <c r="AW1056" s="121">
        <v>3</v>
      </c>
      <c r="AX1056" s="66">
        <v>0</v>
      </c>
      <c r="AY1056" s="122">
        <v>0.3</v>
      </c>
      <c r="AZ1056" s="121">
        <v>0</v>
      </c>
      <c r="BA1056" s="66">
        <v>0</v>
      </c>
      <c r="BB1056" s="122">
        <v>0</v>
      </c>
      <c r="BC1056" s="121">
        <v>0</v>
      </c>
      <c r="BD1056" s="66">
        <v>0</v>
      </c>
      <c r="BE1056" s="122">
        <v>0</v>
      </c>
      <c r="BF1056" s="113">
        <v>1</v>
      </c>
      <c r="BG1056" s="66">
        <v>1</v>
      </c>
      <c r="BH1056" s="66">
        <v>0.2</v>
      </c>
      <c r="BI1056" s="151">
        <v>1</v>
      </c>
      <c r="BJ1056" s="143">
        <v>7</v>
      </c>
      <c r="BK1056" s="154">
        <v>0</v>
      </c>
      <c r="BL1056" s="144">
        <v>0</v>
      </c>
      <c r="BM1056" s="135">
        <v>0</v>
      </c>
      <c r="BN1056" s="145">
        <v>0</v>
      </c>
      <c r="BO1056" s="135">
        <v>0</v>
      </c>
      <c r="BP1056" s="146">
        <v>0</v>
      </c>
      <c r="BQ1056" s="135">
        <v>0</v>
      </c>
      <c r="BR1056" s="145">
        <v>0</v>
      </c>
      <c r="BS1056" s="135">
        <v>0</v>
      </c>
      <c r="BT1056" s="155">
        <v>0</v>
      </c>
      <c r="BU1056" s="149">
        <v>0</v>
      </c>
      <c r="BV1056" s="144">
        <v>1</v>
      </c>
      <c r="BW1056" s="145">
        <v>1</v>
      </c>
      <c r="BX1056" s="146">
        <v>1</v>
      </c>
      <c r="BY1056" s="147" t="s">
        <v>132</v>
      </c>
      <c r="BZ1056" s="144">
        <v>1</v>
      </c>
      <c r="CA1056" s="145">
        <v>9</v>
      </c>
      <c r="CB1056" s="145">
        <v>9</v>
      </c>
      <c r="CC1056" s="145">
        <v>9</v>
      </c>
      <c r="CD1056" s="144">
        <v>0</v>
      </c>
      <c r="CE1056" s="145">
        <v>0</v>
      </c>
      <c r="CF1056" s="145">
        <v>0</v>
      </c>
      <c r="CG1056" s="145">
        <v>0</v>
      </c>
      <c r="CH1056" s="134" t="s">
        <v>132</v>
      </c>
      <c r="CI1056" s="145"/>
      <c r="CJ1056" s="148"/>
      <c r="CK1056" s="149"/>
      <c r="CL1056" s="144">
        <v>0</v>
      </c>
      <c r="CM1056" s="145">
        <v>0</v>
      </c>
      <c r="CN1056" s="145">
        <v>0</v>
      </c>
      <c r="CO1056" s="134" t="s">
        <v>127</v>
      </c>
      <c r="CP1056" s="136" t="s">
        <v>127</v>
      </c>
      <c r="CQ1056" s="133" t="s">
        <v>132</v>
      </c>
      <c r="CR1056" s="134" t="s">
        <v>132</v>
      </c>
      <c r="CS1056" s="112"/>
      <c r="CT1056" s="134" t="s">
        <v>132</v>
      </c>
      <c r="CU1056" s="135"/>
      <c r="CV1056" s="135"/>
      <c r="CW1056" s="136" t="s">
        <v>132</v>
      </c>
      <c r="CX1056" s="137" t="s">
        <v>132</v>
      </c>
      <c r="CY1056" s="137" t="s">
        <v>132</v>
      </c>
      <c r="CZ1056" s="137" t="s">
        <v>132</v>
      </c>
      <c r="DA1056" s="163"/>
      <c r="DB1056" s="156" t="s">
        <v>2744</v>
      </c>
      <c r="DC1056" s="138" t="s">
        <v>149</v>
      </c>
      <c r="DD1056" s="139" t="s">
        <v>2735</v>
      </c>
      <c r="DE1056" s="947" t="s">
        <v>210</v>
      </c>
    </row>
    <row r="1057" spans="1:109">
      <c r="A1057" s="172"/>
      <c r="B1057" s="59">
        <f t="shared" ca="1" si="16"/>
        <v>1049</v>
      </c>
      <c r="C1057" s="115" t="s">
        <v>2472</v>
      </c>
      <c r="D1057" s="150" t="s">
        <v>7666</v>
      </c>
      <c r="E1057" s="65" t="s">
        <v>7667</v>
      </c>
      <c r="F1057" s="116" t="s">
        <v>132</v>
      </c>
      <c r="G1057" s="117" t="s">
        <v>132</v>
      </c>
      <c r="H1057" s="27">
        <v>45748</v>
      </c>
      <c r="I1057" s="65" t="s">
        <v>477</v>
      </c>
      <c r="J1057" s="67" t="s">
        <v>7663</v>
      </c>
      <c r="K1057" s="61" t="s">
        <v>479</v>
      </c>
      <c r="L1057" s="112"/>
      <c r="M1057" s="118" t="s">
        <v>132</v>
      </c>
      <c r="N1057" s="65" t="s">
        <v>7664</v>
      </c>
      <c r="O1057" s="67" t="s">
        <v>7668</v>
      </c>
      <c r="P1057" s="67" t="s">
        <v>2743</v>
      </c>
      <c r="Q1057" s="112"/>
      <c r="R1057" s="151">
        <v>0</v>
      </c>
      <c r="S1057" s="144">
        <v>0</v>
      </c>
      <c r="T1057" s="282"/>
      <c r="U1057" s="159"/>
      <c r="V1057" s="282"/>
      <c r="W1057" s="159"/>
      <c r="X1057" s="114"/>
      <c r="Y1057" s="159"/>
      <c r="Z1057" s="114"/>
      <c r="AA1057" s="159"/>
      <c r="AB1057" s="114"/>
      <c r="AC1057" s="159"/>
      <c r="AD1057" s="114"/>
      <c r="AE1057" s="159"/>
      <c r="AF1057" s="114"/>
      <c r="AG1057" s="159"/>
      <c r="AH1057" s="114"/>
      <c r="AI1057" s="159"/>
      <c r="AJ1057" s="114"/>
      <c r="AK1057" s="159"/>
      <c r="AL1057" s="114"/>
      <c r="AM1057" s="159"/>
      <c r="AN1057" s="144">
        <v>1</v>
      </c>
      <c r="AO1057" s="161">
        <v>0.25</v>
      </c>
      <c r="AP1057" s="130">
        <v>0</v>
      </c>
      <c r="AQ1057" s="212">
        <v>1</v>
      </c>
      <c r="AR1057" s="66">
        <v>0</v>
      </c>
      <c r="AS1057" s="120">
        <v>0</v>
      </c>
      <c r="AT1057" s="121">
        <v>0</v>
      </c>
      <c r="AU1057" s="66">
        <v>0</v>
      </c>
      <c r="AV1057" s="122">
        <v>0</v>
      </c>
      <c r="AW1057" s="121">
        <v>2</v>
      </c>
      <c r="AX1057" s="66">
        <v>0</v>
      </c>
      <c r="AY1057" s="122">
        <v>1.6</v>
      </c>
      <c r="AZ1057" s="121">
        <v>0</v>
      </c>
      <c r="BA1057" s="66">
        <v>0</v>
      </c>
      <c r="BB1057" s="122">
        <v>0</v>
      </c>
      <c r="BC1057" s="121">
        <v>0</v>
      </c>
      <c r="BD1057" s="66">
        <v>0</v>
      </c>
      <c r="BE1057" s="122">
        <v>0</v>
      </c>
      <c r="BF1057" s="113">
        <v>1</v>
      </c>
      <c r="BG1057" s="66">
        <v>1</v>
      </c>
      <c r="BH1057" s="66">
        <v>1.6</v>
      </c>
      <c r="BI1057" s="151">
        <v>3</v>
      </c>
      <c r="BJ1057" s="143">
        <v>12</v>
      </c>
      <c r="BK1057" s="154">
        <v>0</v>
      </c>
      <c r="BL1057" s="144">
        <v>0</v>
      </c>
      <c r="BM1057" s="135">
        <v>0</v>
      </c>
      <c r="BN1057" s="145">
        <v>0</v>
      </c>
      <c r="BO1057" s="135">
        <v>0</v>
      </c>
      <c r="BP1057" s="146">
        <v>0</v>
      </c>
      <c r="BQ1057" s="135">
        <v>0</v>
      </c>
      <c r="BR1057" s="145">
        <v>0</v>
      </c>
      <c r="BS1057" s="135">
        <v>0</v>
      </c>
      <c r="BT1057" s="155">
        <v>0</v>
      </c>
      <c r="BU1057" s="149">
        <v>0</v>
      </c>
      <c r="BV1057" s="144">
        <v>0</v>
      </c>
      <c r="BW1057" s="145">
        <v>0</v>
      </c>
      <c r="BX1057" s="146">
        <v>0</v>
      </c>
      <c r="BY1057" s="147" t="s">
        <v>132</v>
      </c>
      <c r="BZ1057" s="144">
        <v>1</v>
      </c>
      <c r="CA1057" s="145">
        <v>6</v>
      </c>
      <c r="CB1057" s="145">
        <v>6</v>
      </c>
      <c r="CC1057" s="145">
        <v>6</v>
      </c>
      <c r="CD1057" s="144">
        <v>0</v>
      </c>
      <c r="CE1057" s="145">
        <v>0</v>
      </c>
      <c r="CF1057" s="145">
        <v>0</v>
      </c>
      <c r="CG1057" s="145">
        <v>0</v>
      </c>
      <c r="CH1057" s="134" t="s">
        <v>127</v>
      </c>
      <c r="CI1057" s="145">
        <v>0</v>
      </c>
      <c r="CJ1057" s="148">
        <v>0</v>
      </c>
      <c r="CK1057" s="149">
        <v>0</v>
      </c>
      <c r="CL1057" s="144">
        <v>0</v>
      </c>
      <c r="CM1057" s="145">
        <v>0</v>
      </c>
      <c r="CN1057" s="145">
        <v>0</v>
      </c>
      <c r="CO1057" s="134" t="s">
        <v>127</v>
      </c>
      <c r="CP1057" s="136" t="s">
        <v>127</v>
      </c>
      <c r="CQ1057" s="133" t="s">
        <v>132</v>
      </c>
      <c r="CR1057" s="134" t="s">
        <v>132</v>
      </c>
      <c r="CS1057" s="112"/>
      <c r="CT1057" s="134" t="s">
        <v>132</v>
      </c>
      <c r="CU1057" s="135"/>
      <c r="CV1057" s="135"/>
      <c r="CW1057" s="136" t="s">
        <v>132</v>
      </c>
      <c r="CX1057" s="137" t="s">
        <v>132</v>
      </c>
      <c r="CY1057" s="137" t="s">
        <v>132</v>
      </c>
      <c r="CZ1057" s="137" t="s">
        <v>132</v>
      </c>
      <c r="DA1057" s="163"/>
      <c r="DB1057" s="156" t="s">
        <v>2744</v>
      </c>
      <c r="DC1057" s="138" t="s">
        <v>149</v>
      </c>
      <c r="DD1057" s="139" t="s">
        <v>2735</v>
      </c>
      <c r="DE1057" s="947" t="s">
        <v>3382</v>
      </c>
    </row>
    <row r="1058" spans="1:109">
      <c r="A1058" s="172"/>
      <c r="B1058" s="59">
        <f t="shared" ca="1" si="16"/>
        <v>1050</v>
      </c>
      <c r="C1058" s="115" t="s">
        <v>2472</v>
      </c>
      <c r="D1058" s="150" t="s">
        <v>7669</v>
      </c>
      <c r="E1058" s="65" t="s">
        <v>7670</v>
      </c>
      <c r="F1058" s="116" t="s">
        <v>132</v>
      </c>
      <c r="G1058" s="117" t="s">
        <v>132</v>
      </c>
      <c r="H1058" s="27">
        <v>45748</v>
      </c>
      <c r="I1058" s="65" t="s">
        <v>477</v>
      </c>
      <c r="J1058" s="67" t="s">
        <v>7663</v>
      </c>
      <c r="K1058" s="61" t="s">
        <v>479</v>
      </c>
      <c r="L1058" s="112"/>
      <c r="M1058" s="118" t="s">
        <v>132</v>
      </c>
      <c r="N1058" s="65" t="s">
        <v>7664</v>
      </c>
      <c r="O1058" s="67" t="s">
        <v>7671</v>
      </c>
      <c r="P1058" s="67" t="s">
        <v>2743</v>
      </c>
      <c r="Q1058" s="112"/>
      <c r="R1058" s="151">
        <v>0</v>
      </c>
      <c r="S1058" s="144">
        <v>0</v>
      </c>
      <c r="T1058" s="282"/>
      <c r="U1058" s="159"/>
      <c r="V1058" s="282"/>
      <c r="W1058" s="159"/>
      <c r="X1058" s="119"/>
      <c r="Y1058" s="159"/>
      <c r="Z1058" s="119"/>
      <c r="AA1058" s="159"/>
      <c r="AB1058" s="119"/>
      <c r="AC1058" s="159"/>
      <c r="AD1058" s="119"/>
      <c r="AE1058" s="159"/>
      <c r="AF1058" s="119"/>
      <c r="AG1058" s="159"/>
      <c r="AH1058" s="119"/>
      <c r="AI1058" s="159"/>
      <c r="AJ1058" s="119"/>
      <c r="AK1058" s="159"/>
      <c r="AL1058" s="119"/>
      <c r="AM1058" s="159"/>
      <c r="AN1058" s="144">
        <v>1</v>
      </c>
      <c r="AO1058" s="161">
        <v>0.1</v>
      </c>
      <c r="AP1058" s="130">
        <v>0</v>
      </c>
      <c r="AQ1058" s="212">
        <v>1</v>
      </c>
      <c r="AR1058" s="66">
        <v>0</v>
      </c>
      <c r="AS1058" s="120">
        <v>0</v>
      </c>
      <c r="AT1058" s="121">
        <v>0</v>
      </c>
      <c r="AU1058" s="66">
        <v>0</v>
      </c>
      <c r="AV1058" s="122">
        <v>0</v>
      </c>
      <c r="AW1058" s="121">
        <v>2</v>
      </c>
      <c r="AX1058" s="66">
        <v>0</v>
      </c>
      <c r="AY1058" s="122">
        <v>0.4</v>
      </c>
      <c r="AZ1058" s="121">
        <v>0</v>
      </c>
      <c r="BA1058" s="66">
        <v>0</v>
      </c>
      <c r="BB1058" s="122">
        <v>0</v>
      </c>
      <c r="BC1058" s="121">
        <v>0</v>
      </c>
      <c r="BD1058" s="66">
        <v>0</v>
      </c>
      <c r="BE1058" s="122">
        <v>0</v>
      </c>
      <c r="BF1058" s="113">
        <v>1</v>
      </c>
      <c r="BG1058" s="66">
        <v>1</v>
      </c>
      <c r="BH1058" s="66">
        <v>0.4</v>
      </c>
      <c r="BI1058" s="151">
        <v>2</v>
      </c>
      <c r="BJ1058" s="143">
        <v>8</v>
      </c>
      <c r="BK1058" s="154">
        <v>0</v>
      </c>
      <c r="BL1058" s="144">
        <v>0</v>
      </c>
      <c r="BM1058" s="135">
        <v>0</v>
      </c>
      <c r="BN1058" s="145">
        <v>0</v>
      </c>
      <c r="BO1058" s="135">
        <v>0</v>
      </c>
      <c r="BP1058" s="146">
        <v>0</v>
      </c>
      <c r="BQ1058" s="135">
        <v>0</v>
      </c>
      <c r="BR1058" s="145">
        <v>0</v>
      </c>
      <c r="BS1058" s="135">
        <v>0</v>
      </c>
      <c r="BT1058" s="155">
        <v>0</v>
      </c>
      <c r="BU1058" s="149">
        <v>0</v>
      </c>
      <c r="BV1058" s="144">
        <v>2</v>
      </c>
      <c r="BW1058" s="145">
        <v>8</v>
      </c>
      <c r="BX1058" s="146">
        <v>5</v>
      </c>
      <c r="BY1058" s="147" t="s">
        <v>132</v>
      </c>
      <c r="BZ1058" s="144">
        <v>2</v>
      </c>
      <c r="CA1058" s="145">
        <v>29</v>
      </c>
      <c r="CB1058" s="145">
        <v>19</v>
      </c>
      <c r="CC1058" s="145">
        <v>29</v>
      </c>
      <c r="CD1058" s="144">
        <v>0</v>
      </c>
      <c r="CE1058" s="145">
        <v>0</v>
      </c>
      <c r="CF1058" s="145">
        <v>0</v>
      </c>
      <c r="CG1058" s="145">
        <v>0</v>
      </c>
      <c r="CH1058" s="134" t="s">
        <v>127</v>
      </c>
      <c r="CI1058" s="145">
        <v>0</v>
      </c>
      <c r="CJ1058" s="148">
        <v>0</v>
      </c>
      <c r="CK1058" s="149">
        <v>0</v>
      </c>
      <c r="CL1058" s="144">
        <v>0</v>
      </c>
      <c r="CM1058" s="145">
        <v>0</v>
      </c>
      <c r="CN1058" s="145">
        <v>0</v>
      </c>
      <c r="CO1058" s="134" t="s">
        <v>127</v>
      </c>
      <c r="CP1058" s="136" t="s">
        <v>127</v>
      </c>
      <c r="CQ1058" s="133" t="s">
        <v>132</v>
      </c>
      <c r="CR1058" s="134" t="s">
        <v>132</v>
      </c>
      <c r="CS1058" s="112"/>
      <c r="CT1058" s="134" t="s">
        <v>132</v>
      </c>
      <c r="CU1058" s="135"/>
      <c r="CV1058" s="135"/>
      <c r="CW1058" s="136" t="s">
        <v>132</v>
      </c>
      <c r="CX1058" s="137" t="s">
        <v>132</v>
      </c>
      <c r="CY1058" s="137" t="s">
        <v>132</v>
      </c>
      <c r="CZ1058" s="137" t="s">
        <v>132</v>
      </c>
      <c r="DA1058" s="163"/>
      <c r="DB1058" s="156" t="s">
        <v>2744</v>
      </c>
      <c r="DC1058" s="138" t="s">
        <v>149</v>
      </c>
      <c r="DD1058" s="139" t="s">
        <v>2735</v>
      </c>
      <c r="DE1058" s="947" t="s">
        <v>3382</v>
      </c>
    </row>
    <row r="1059" spans="1:109">
      <c r="A1059" s="172"/>
      <c r="B1059" s="59">
        <f t="shared" ca="1" si="16"/>
        <v>1051</v>
      </c>
      <c r="C1059" s="115" t="s">
        <v>2472</v>
      </c>
      <c r="D1059" s="150" t="s">
        <v>7672</v>
      </c>
      <c r="E1059" s="65" t="s">
        <v>7673</v>
      </c>
      <c r="F1059" s="116" t="s">
        <v>132</v>
      </c>
      <c r="G1059" s="117" t="s">
        <v>132</v>
      </c>
      <c r="H1059" s="27">
        <v>41000</v>
      </c>
      <c r="I1059" s="65" t="s">
        <v>477</v>
      </c>
      <c r="J1059" s="67" t="s">
        <v>7663</v>
      </c>
      <c r="K1059" s="61" t="s">
        <v>479</v>
      </c>
      <c r="L1059" s="112"/>
      <c r="M1059" s="118" t="s">
        <v>132</v>
      </c>
      <c r="N1059" s="65" t="s">
        <v>7664</v>
      </c>
      <c r="O1059" s="67" t="s">
        <v>7674</v>
      </c>
      <c r="P1059" s="67" t="s">
        <v>2743</v>
      </c>
      <c r="Q1059" s="112"/>
      <c r="R1059" s="151">
        <v>0</v>
      </c>
      <c r="S1059" s="144">
        <v>1</v>
      </c>
      <c r="T1059" s="282" t="s">
        <v>944</v>
      </c>
      <c r="U1059" s="159">
        <v>28</v>
      </c>
      <c r="V1059" s="282"/>
      <c r="W1059" s="159"/>
      <c r="X1059" s="114"/>
      <c r="Y1059" s="159"/>
      <c r="Z1059" s="114"/>
      <c r="AA1059" s="159"/>
      <c r="AB1059" s="114"/>
      <c r="AC1059" s="159"/>
      <c r="AD1059" s="114"/>
      <c r="AE1059" s="159"/>
      <c r="AF1059" s="114"/>
      <c r="AG1059" s="159"/>
      <c r="AH1059" s="114"/>
      <c r="AI1059" s="159"/>
      <c r="AJ1059" s="114"/>
      <c r="AK1059" s="159"/>
      <c r="AL1059" s="114"/>
      <c r="AM1059" s="159"/>
      <c r="AN1059" s="144">
        <v>7</v>
      </c>
      <c r="AO1059" s="161">
        <v>1</v>
      </c>
      <c r="AP1059" s="130">
        <v>0</v>
      </c>
      <c r="AQ1059" s="212">
        <v>7</v>
      </c>
      <c r="AR1059" s="66">
        <v>0</v>
      </c>
      <c r="AS1059" s="120">
        <v>0</v>
      </c>
      <c r="AT1059" s="121">
        <v>0</v>
      </c>
      <c r="AU1059" s="66">
        <v>0</v>
      </c>
      <c r="AV1059" s="122">
        <v>0</v>
      </c>
      <c r="AW1059" s="121">
        <v>3</v>
      </c>
      <c r="AX1059" s="66">
        <v>1</v>
      </c>
      <c r="AY1059" s="122">
        <v>3.4</v>
      </c>
      <c r="AZ1059" s="121">
        <v>0</v>
      </c>
      <c r="BA1059" s="66">
        <v>0</v>
      </c>
      <c r="BB1059" s="122">
        <v>0</v>
      </c>
      <c r="BC1059" s="121">
        <v>0</v>
      </c>
      <c r="BD1059" s="66">
        <v>0</v>
      </c>
      <c r="BE1059" s="122">
        <v>0</v>
      </c>
      <c r="BF1059" s="113">
        <v>2</v>
      </c>
      <c r="BG1059" s="66">
        <v>1</v>
      </c>
      <c r="BH1059" s="66">
        <v>1.9</v>
      </c>
      <c r="BI1059" s="151">
        <v>5</v>
      </c>
      <c r="BJ1059" s="143">
        <v>21</v>
      </c>
      <c r="BK1059" s="154">
        <v>0</v>
      </c>
      <c r="BL1059" s="144">
        <v>0</v>
      </c>
      <c r="BM1059" s="135">
        <v>0</v>
      </c>
      <c r="BN1059" s="145">
        <v>0</v>
      </c>
      <c r="BO1059" s="135">
        <v>0</v>
      </c>
      <c r="BP1059" s="146">
        <v>0</v>
      </c>
      <c r="BQ1059" s="135">
        <v>0</v>
      </c>
      <c r="BR1059" s="145">
        <v>0</v>
      </c>
      <c r="BS1059" s="135">
        <v>0</v>
      </c>
      <c r="BT1059" s="155">
        <v>0</v>
      </c>
      <c r="BU1059" s="149">
        <v>0</v>
      </c>
      <c r="BV1059" s="144">
        <v>2</v>
      </c>
      <c r="BW1059" s="145">
        <v>18</v>
      </c>
      <c r="BX1059" s="146">
        <v>9</v>
      </c>
      <c r="BY1059" s="147" t="s">
        <v>127</v>
      </c>
      <c r="BZ1059" s="144">
        <v>2</v>
      </c>
      <c r="CA1059" s="145">
        <v>47</v>
      </c>
      <c r="CB1059" s="145">
        <v>32</v>
      </c>
      <c r="CC1059" s="145">
        <v>47</v>
      </c>
      <c r="CD1059" s="144">
        <v>0</v>
      </c>
      <c r="CE1059" s="145">
        <v>0</v>
      </c>
      <c r="CF1059" s="145">
        <v>0</v>
      </c>
      <c r="CG1059" s="145">
        <v>0</v>
      </c>
      <c r="CH1059" s="134" t="s">
        <v>127</v>
      </c>
      <c r="CI1059" s="145">
        <v>0</v>
      </c>
      <c r="CJ1059" s="148">
        <v>1</v>
      </c>
      <c r="CK1059" s="149">
        <v>0</v>
      </c>
      <c r="CL1059" s="144">
        <v>0</v>
      </c>
      <c r="CM1059" s="145">
        <v>0</v>
      </c>
      <c r="CN1059" s="145">
        <v>0</v>
      </c>
      <c r="CO1059" s="134" t="s">
        <v>127</v>
      </c>
      <c r="CP1059" s="136" t="s">
        <v>127</v>
      </c>
      <c r="CQ1059" s="133" t="s">
        <v>132</v>
      </c>
      <c r="CR1059" s="134" t="s">
        <v>132</v>
      </c>
      <c r="CS1059" s="112"/>
      <c r="CT1059" s="134" t="s">
        <v>132</v>
      </c>
      <c r="CU1059" s="135"/>
      <c r="CV1059" s="135"/>
      <c r="CW1059" s="136" t="s">
        <v>132</v>
      </c>
      <c r="CX1059" s="137" t="s">
        <v>132</v>
      </c>
      <c r="CY1059" s="137" t="s">
        <v>132</v>
      </c>
      <c r="CZ1059" s="137" t="s">
        <v>132</v>
      </c>
      <c r="DA1059" s="163"/>
      <c r="DB1059" s="156" t="s">
        <v>2744</v>
      </c>
      <c r="DC1059" s="138" t="s">
        <v>149</v>
      </c>
      <c r="DD1059" s="139" t="s">
        <v>2735</v>
      </c>
      <c r="DE1059" s="947" t="s">
        <v>4262</v>
      </c>
    </row>
    <row r="1060" spans="1:109">
      <c r="A1060" s="172"/>
      <c r="B1060" s="59">
        <f t="shared" ca="1" si="16"/>
        <v>1052</v>
      </c>
      <c r="C1060" s="115" t="s">
        <v>2472</v>
      </c>
      <c r="D1060" s="150" t="s">
        <v>7675</v>
      </c>
      <c r="E1060" s="65" t="s">
        <v>7676</v>
      </c>
      <c r="F1060" s="116" t="s">
        <v>132</v>
      </c>
      <c r="G1060" s="117" t="s">
        <v>132</v>
      </c>
      <c r="H1060" s="27">
        <v>39356</v>
      </c>
      <c r="I1060" s="65" t="s">
        <v>477</v>
      </c>
      <c r="J1060" s="67" t="s">
        <v>7677</v>
      </c>
      <c r="K1060" s="61" t="s">
        <v>479</v>
      </c>
      <c r="L1060" s="112"/>
      <c r="M1060" s="118" t="s">
        <v>132</v>
      </c>
      <c r="N1060" s="65" t="s">
        <v>7678</v>
      </c>
      <c r="O1060" s="67" t="s">
        <v>7679</v>
      </c>
      <c r="P1060" s="67" t="s">
        <v>149</v>
      </c>
      <c r="Q1060" s="112" t="s">
        <v>7680</v>
      </c>
      <c r="R1060" s="151">
        <v>0</v>
      </c>
      <c r="S1060" s="144">
        <v>0</v>
      </c>
      <c r="T1060" s="282"/>
      <c r="U1060" s="159"/>
      <c r="V1060" s="282"/>
      <c r="W1060" s="159"/>
      <c r="X1060" s="114"/>
      <c r="Y1060" s="159"/>
      <c r="Z1060" s="114"/>
      <c r="AA1060" s="159"/>
      <c r="AB1060" s="114"/>
      <c r="AC1060" s="159"/>
      <c r="AD1060" s="114"/>
      <c r="AE1060" s="159"/>
      <c r="AF1060" s="114"/>
      <c r="AG1060" s="159"/>
      <c r="AH1060" s="114"/>
      <c r="AI1060" s="159"/>
      <c r="AJ1060" s="114"/>
      <c r="AK1060" s="159"/>
      <c r="AL1060" s="114"/>
      <c r="AM1060" s="159"/>
      <c r="AN1060" s="144">
        <v>1</v>
      </c>
      <c r="AO1060" s="161">
        <v>0.5</v>
      </c>
      <c r="AP1060" s="130">
        <v>0</v>
      </c>
      <c r="AQ1060" s="212">
        <v>0</v>
      </c>
      <c r="AR1060" s="66">
        <v>0</v>
      </c>
      <c r="AS1060" s="120">
        <v>0</v>
      </c>
      <c r="AT1060" s="121">
        <v>0</v>
      </c>
      <c r="AU1060" s="66">
        <v>0</v>
      </c>
      <c r="AV1060" s="122">
        <v>0</v>
      </c>
      <c r="AW1060" s="121">
        <v>1</v>
      </c>
      <c r="AX1060" s="66">
        <v>0</v>
      </c>
      <c r="AY1060" s="122">
        <v>0</v>
      </c>
      <c r="AZ1060" s="121">
        <v>0</v>
      </c>
      <c r="BA1060" s="66">
        <v>0</v>
      </c>
      <c r="BB1060" s="122">
        <v>0</v>
      </c>
      <c r="BC1060" s="121">
        <v>0</v>
      </c>
      <c r="BD1060" s="66">
        <v>0</v>
      </c>
      <c r="BE1060" s="122">
        <v>0</v>
      </c>
      <c r="BF1060" s="113">
        <v>0</v>
      </c>
      <c r="BG1060" s="66">
        <v>0</v>
      </c>
      <c r="BH1060" s="66">
        <v>0</v>
      </c>
      <c r="BI1060" s="151">
        <v>5</v>
      </c>
      <c r="BJ1060" s="143">
        <v>13</v>
      </c>
      <c r="BK1060" s="154">
        <v>0</v>
      </c>
      <c r="BL1060" s="144">
        <v>1</v>
      </c>
      <c r="BM1060" s="135">
        <v>1</v>
      </c>
      <c r="BN1060" s="145">
        <v>5</v>
      </c>
      <c r="BO1060" s="135">
        <v>2</v>
      </c>
      <c r="BP1060" s="146">
        <v>5</v>
      </c>
      <c r="BQ1060" s="135">
        <v>2</v>
      </c>
      <c r="BR1060" s="145">
        <v>5</v>
      </c>
      <c r="BS1060" s="135">
        <v>2</v>
      </c>
      <c r="BT1060" s="155">
        <v>62</v>
      </c>
      <c r="BU1060" s="149">
        <v>35</v>
      </c>
      <c r="BV1060" s="144">
        <v>1</v>
      </c>
      <c r="BW1060" s="145">
        <v>0</v>
      </c>
      <c r="BX1060" s="146">
        <v>0</v>
      </c>
      <c r="BY1060" s="147" t="s">
        <v>132</v>
      </c>
      <c r="BZ1060" s="144">
        <v>1</v>
      </c>
      <c r="CA1060" s="145">
        <v>0</v>
      </c>
      <c r="CB1060" s="145">
        <v>0</v>
      </c>
      <c r="CC1060" s="145">
        <v>0</v>
      </c>
      <c r="CD1060" s="144">
        <v>1</v>
      </c>
      <c r="CE1060" s="145">
        <v>0</v>
      </c>
      <c r="CF1060" s="145">
        <v>0</v>
      </c>
      <c r="CG1060" s="145">
        <v>0</v>
      </c>
      <c r="CH1060" s="134" t="s">
        <v>132</v>
      </c>
      <c r="CI1060" s="145"/>
      <c r="CJ1060" s="148"/>
      <c r="CK1060" s="149"/>
      <c r="CL1060" s="144">
        <v>0</v>
      </c>
      <c r="CM1060" s="898">
        <v>0</v>
      </c>
      <c r="CN1060" s="898">
        <v>0</v>
      </c>
      <c r="CO1060" s="134" t="s">
        <v>132</v>
      </c>
      <c r="CP1060" s="136"/>
      <c r="CQ1060" s="133" t="s">
        <v>132</v>
      </c>
      <c r="CR1060" s="134" t="s">
        <v>132</v>
      </c>
      <c r="CS1060" s="112"/>
      <c r="CT1060" s="134" t="s">
        <v>132</v>
      </c>
      <c r="CU1060" s="135"/>
      <c r="CV1060" s="135"/>
      <c r="CW1060" s="136" t="s">
        <v>132</v>
      </c>
      <c r="CX1060" s="137" t="s">
        <v>132</v>
      </c>
      <c r="CY1060" s="137" t="s">
        <v>132</v>
      </c>
      <c r="CZ1060" s="137" t="s">
        <v>132</v>
      </c>
      <c r="DA1060" s="163"/>
      <c r="DB1060" s="156" t="s">
        <v>3015</v>
      </c>
      <c r="DC1060" s="138" t="s">
        <v>137</v>
      </c>
      <c r="DD1060" s="139" t="s">
        <v>2736</v>
      </c>
      <c r="DE1060" s="947" t="s">
        <v>180</v>
      </c>
    </row>
    <row r="1061" spans="1:109">
      <c r="A1061" s="172"/>
      <c r="B1061" s="59">
        <f t="shared" ca="1" si="16"/>
        <v>1053</v>
      </c>
      <c r="C1061" s="115" t="s">
        <v>2472</v>
      </c>
      <c r="D1061" s="150" t="s">
        <v>7681</v>
      </c>
      <c r="E1061" s="65" t="s">
        <v>7682</v>
      </c>
      <c r="F1061" s="116" t="s">
        <v>132</v>
      </c>
      <c r="G1061" s="117" t="s">
        <v>132</v>
      </c>
      <c r="H1061" s="27">
        <v>39356</v>
      </c>
      <c r="I1061" s="65" t="s">
        <v>477</v>
      </c>
      <c r="J1061" s="67" t="s">
        <v>7677</v>
      </c>
      <c r="K1061" s="61" t="s">
        <v>479</v>
      </c>
      <c r="L1061" s="112"/>
      <c r="M1061" s="118" t="s">
        <v>132</v>
      </c>
      <c r="N1061" s="65" t="s">
        <v>7678</v>
      </c>
      <c r="O1061" s="67" t="s">
        <v>7683</v>
      </c>
      <c r="P1061" s="67" t="s">
        <v>149</v>
      </c>
      <c r="Q1061" s="112" t="s">
        <v>7680</v>
      </c>
      <c r="R1061" s="151">
        <v>0</v>
      </c>
      <c r="S1061" s="897">
        <v>1</v>
      </c>
      <c r="T1061" s="908" t="s">
        <v>944</v>
      </c>
      <c r="U1061" s="906">
        <v>7</v>
      </c>
      <c r="V1061" s="282"/>
      <c r="W1061" s="159"/>
      <c r="X1061" s="114"/>
      <c r="Y1061" s="159"/>
      <c r="Z1061" s="114"/>
      <c r="AA1061" s="159"/>
      <c r="AB1061" s="114"/>
      <c r="AC1061" s="159"/>
      <c r="AD1061" s="114"/>
      <c r="AE1061" s="159"/>
      <c r="AF1061" s="114"/>
      <c r="AG1061" s="159"/>
      <c r="AH1061" s="114"/>
      <c r="AI1061" s="159"/>
      <c r="AJ1061" s="114"/>
      <c r="AK1061" s="159"/>
      <c r="AL1061" s="114"/>
      <c r="AM1061" s="159"/>
      <c r="AN1061" s="144">
        <v>0</v>
      </c>
      <c r="AO1061" s="161">
        <v>0</v>
      </c>
      <c r="AP1061" s="130">
        <v>0</v>
      </c>
      <c r="AQ1061" s="212">
        <v>0</v>
      </c>
      <c r="AR1061" s="66">
        <v>0</v>
      </c>
      <c r="AS1061" s="120">
        <v>0</v>
      </c>
      <c r="AT1061" s="121">
        <v>0</v>
      </c>
      <c r="AU1061" s="66">
        <v>0</v>
      </c>
      <c r="AV1061" s="122">
        <v>0</v>
      </c>
      <c r="AW1061" s="121">
        <v>3</v>
      </c>
      <c r="AX1061" s="66">
        <v>0</v>
      </c>
      <c r="AY1061" s="122">
        <v>0</v>
      </c>
      <c r="AZ1061" s="121">
        <v>0</v>
      </c>
      <c r="BA1061" s="66">
        <v>0</v>
      </c>
      <c r="BB1061" s="122">
        <v>0</v>
      </c>
      <c r="BC1061" s="121">
        <v>0</v>
      </c>
      <c r="BD1061" s="66">
        <v>0</v>
      </c>
      <c r="BE1061" s="122">
        <v>0</v>
      </c>
      <c r="BF1061" s="113">
        <v>1</v>
      </c>
      <c r="BG1061" s="66">
        <v>1</v>
      </c>
      <c r="BH1061" s="66">
        <v>0.5</v>
      </c>
      <c r="BI1061" s="151">
        <v>5</v>
      </c>
      <c r="BJ1061" s="143">
        <v>18</v>
      </c>
      <c r="BK1061" s="154">
        <v>0</v>
      </c>
      <c r="BL1061" s="144">
        <v>1</v>
      </c>
      <c r="BM1061" s="135">
        <v>0</v>
      </c>
      <c r="BN1061" s="145">
        <v>35</v>
      </c>
      <c r="BO1061" s="135">
        <v>0</v>
      </c>
      <c r="BP1061" s="146">
        <v>82</v>
      </c>
      <c r="BQ1061" s="135">
        <v>0</v>
      </c>
      <c r="BR1061" s="145">
        <v>82</v>
      </c>
      <c r="BS1061" s="135">
        <v>0</v>
      </c>
      <c r="BT1061" s="155">
        <v>1416</v>
      </c>
      <c r="BU1061" s="149">
        <v>0</v>
      </c>
      <c r="BV1061" s="144">
        <v>1</v>
      </c>
      <c r="BW1061" s="145">
        <v>9</v>
      </c>
      <c r="BX1061" s="146">
        <v>9</v>
      </c>
      <c r="BY1061" s="147" t="s">
        <v>127</v>
      </c>
      <c r="BZ1061" s="144">
        <v>1</v>
      </c>
      <c r="CA1061" s="145">
        <v>38</v>
      </c>
      <c r="CB1061" s="145">
        <v>32</v>
      </c>
      <c r="CC1061" s="145">
        <v>38</v>
      </c>
      <c r="CD1061" s="144">
        <v>0</v>
      </c>
      <c r="CE1061" s="145">
        <v>0</v>
      </c>
      <c r="CF1061" s="145">
        <v>0</v>
      </c>
      <c r="CG1061" s="145">
        <v>0</v>
      </c>
      <c r="CH1061" s="134" t="s">
        <v>127</v>
      </c>
      <c r="CI1061" s="145">
        <v>0</v>
      </c>
      <c r="CJ1061" s="148">
        <v>1</v>
      </c>
      <c r="CK1061" s="149">
        <v>0</v>
      </c>
      <c r="CL1061" s="144">
        <v>0</v>
      </c>
      <c r="CM1061" s="898">
        <v>0</v>
      </c>
      <c r="CN1061" s="898">
        <v>0</v>
      </c>
      <c r="CO1061" s="134" t="s">
        <v>132</v>
      </c>
      <c r="CP1061" s="136"/>
      <c r="CQ1061" s="133" t="s">
        <v>132</v>
      </c>
      <c r="CR1061" s="134" t="s">
        <v>132</v>
      </c>
      <c r="CS1061" s="112"/>
      <c r="CT1061" s="134" t="s">
        <v>132</v>
      </c>
      <c r="CU1061" s="135"/>
      <c r="CV1061" s="135"/>
      <c r="CW1061" s="136" t="s">
        <v>132</v>
      </c>
      <c r="CX1061" s="137" t="s">
        <v>132</v>
      </c>
      <c r="CY1061" s="137" t="s">
        <v>132</v>
      </c>
      <c r="CZ1061" s="137" t="s">
        <v>132</v>
      </c>
      <c r="DA1061" s="163"/>
      <c r="DB1061" s="156" t="s">
        <v>2744</v>
      </c>
      <c r="DC1061" s="138" t="s">
        <v>149</v>
      </c>
      <c r="DD1061" s="139" t="s">
        <v>2736</v>
      </c>
      <c r="DE1061" s="947" t="s">
        <v>180</v>
      </c>
    </row>
    <row r="1062" spans="1:109" ht="40.5">
      <c r="A1062" s="172"/>
      <c r="B1062" s="59">
        <f t="shared" ca="1" si="16"/>
        <v>1054</v>
      </c>
      <c r="C1062" s="115" t="s">
        <v>2472</v>
      </c>
      <c r="D1062" s="150" t="s">
        <v>7684</v>
      </c>
      <c r="E1062" s="65" t="s">
        <v>7685</v>
      </c>
      <c r="F1062" s="116" t="s">
        <v>132</v>
      </c>
      <c r="G1062" s="117" t="s">
        <v>132</v>
      </c>
      <c r="H1062" s="27">
        <v>39356</v>
      </c>
      <c r="I1062" s="65" t="s">
        <v>477</v>
      </c>
      <c r="J1062" s="67" t="s">
        <v>7677</v>
      </c>
      <c r="K1062" s="61" t="s">
        <v>479</v>
      </c>
      <c r="L1062" s="112"/>
      <c r="M1062" s="118" t="s">
        <v>132</v>
      </c>
      <c r="N1062" s="65" t="s">
        <v>7678</v>
      </c>
      <c r="O1062" s="67" t="s">
        <v>7686</v>
      </c>
      <c r="P1062" s="67" t="s">
        <v>149</v>
      </c>
      <c r="Q1062" s="112" t="s">
        <v>7687</v>
      </c>
      <c r="R1062" s="151">
        <v>0</v>
      </c>
      <c r="S1062" s="144">
        <v>0</v>
      </c>
      <c r="T1062" s="282"/>
      <c r="U1062" s="159"/>
      <c r="V1062" s="282"/>
      <c r="W1062" s="159"/>
      <c r="X1062" s="114"/>
      <c r="Y1062" s="159"/>
      <c r="Z1062" s="114"/>
      <c r="AA1062" s="159"/>
      <c r="AB1062" s="114"/>
      <c r="AC1062" s="159"/>
      <c r="AD1062" s="114"/>
      <c r="AE1062" s="159"/>
      <c r="AF1062" s="114"/>
      <c r="AG1062" s="159"/>
      <c r="AH1062" s="114"/>
      <c r="AI1062" s="159"/>
      <c r="AJ1062" s="114"/>
      <c r="AK1062" s="159"/>
      <c r="AL1062" s="114"/>
      <c r="AM1062" s="159"/>
      <c r="AN1062" s="144">
        <v>2</v>
      </c>
      <c r="AO1062" s="161">
        <v>0.5</v>
      </c>
      <c r="AP1062" s="130">
        <v>0</v>
      </c>
      <c r="AQ1062" s="212">
        <v>0</v>
      </c>
      <c r="AR1062" s="66">
        <v>0</v>
      </c>
      <c r="AS1062" s="120">
        <v>0</v>
      </c>
      <c r="AT1062" s="121">
        <v>0</v>
      </c>
      <c r="AU1062" s="66">
        <v>0</v>
      </c>
      <c r="AV1062" s="122">
        <v>0</v>
      </c>
      <c r="AW1062" s="121">
        <v>2</v>
      </c>
      <c r="AX1062" s="66">
        <v>0</v>
      </c>
      <c r="AY1062" s="122">
        <v>0</v>
      </c>
      <c r="AZ1062" s="121">
        <v>0</v>
      </c>
      <c r="BA1062" s="66">
        <v>0</v>
      </c>
      <c r="BB1062" s="122">
        <v>0</v>
      </c>
      <c r="BC1062" s="121">
        <v>0</v>
      </c>
      <c r="BD1062" s="66">
        <v>0</v>
      </c>
      <c r="BE1062" s="122">
        <v>0</v>
      </c>
      <c r="BF1062" s="113">
        <v>1</v>
      </c>
      <c r="BG1062" s="66">
        <v>0</v>
      </c>
      <c r="BH1062" s="66">
        <v>0</v>
      </c>
      <c r="BI1062" s="151">
        <v>5</v>
      </c>
      <c r="BJ1062" s="143">
        <v>13</v>
      </c>
      <c r="BK1062" s="154">
        <v>0</v>
      </c>
      <c r="BL1062" s="144">
        <v>2</v>
      </c>
      <c r="BM1062" s="135">
        <v>0</v>
      </c>
      <c r="BN1062" s="145">
        <v>23</v>
      </c>
      <c r="BO1062" s="135">
        <v>0</v>
      </c>
      <c r="BP1062" s="146">
        <v>23</v>
      </c>
      <c r="BQ1062" s="135">
        <v>0</v>
      </c>
      <c r="BR1062" s="145">
        <v>23</v>
      </c>
      <c r="BS1062" s="135">
        <v>0</v>
      </c>
      <c r="BT1062" s="155">
        <v>416</v>
      </c>
      <c r="BU1062" s="149">
        <v>0</v>
      </c>
      <c r="BV1062" s="144">
        <v>2</v>
      </c>
      <c r="BW1062" s="145">
        <v>33</v>
      </c>
      <c r="BX1062" s="146">
        <v>33</v>
      </c>
      <c r="BY1062" s="147" t="s">
        <v>132</v>
      </c>
      <c r="BZ1062" s="144">
        <v>2</v>
      </c>
      <c r="CA1062" s="145">
        <v>143</v>
      </c>
      <c r="CB1062" s="145">
        <v>42</v>
      </c>
      <c r="CC1062" s="145">
        <v>143</v>
      </c>
      <c r="CD1062" s="144">
        <v>0</v>
      </c>
      <c r="CE1062" s="145">
        <v>0</v>
      </c>
      <c r="CF1062" s="145">
        <v>0</v>
      </c>
      <c r="CG1062" s="145">
        <v>0</v>
      </c>
      <c r="CH1062" s="134" t="s">
        <v>132</v>
      </c>
      <c r="CI1062" s="145"/>
      <c r="CJ1062" s="148"/>
      <c r="CK1062" s="149"/>
      <c r="CL1062" s="144">
        <v>0</v>
      </c>
      <c r="CM1062" s="898">
        <v>0</v>
      </c>
      <c r="CN1062" s="898">
        <v>0</v>
      </c>
      <c r="CO1062" s="134" t="s">
        <v>132</v>
      </c>
      <c r="CP1062" s="136"/>
      <c r="CQ1062" s="133" t="s">
        <v>132</v>
      </c>
      <c r="CR1062" s="134" t="s">
        <v>132</v>
      </c>
      <c r="CS1062" s="112"/>
      <c r="CT1062" s="134" t="s">
        <v>132</v>
      </c>
      <c r="CU1062" s="135"/>
      <c r="CV1062" s="135"/>
      <c r="CW1062" s="136" t="s">
        <v>132</v>
      </c>
      <c r="CX1062" s="137" t="s">
        <v>132</v>
      </c>
      <c r="CY1062" s="137" t="s">
        <v>132</v>
      </c>
      <c r="CZ1062" s="137" t="s">
        <v>132</v>
      </c>
      <c r="DA1062" s="163"/>
      <c r="DB1062" s="156" t="s">
        <v>2744</v>
      </c>
      <c r="DC1062" s="138" t="s">
        <v>149</v>
      </c>
      <c r="DD1062" s="139" t="s">
        <v>2736</v>
      </c>
      <c r="DE1062" s="947" t="s">
        <v>180</v>
      </c>
    </row>
    <row r="1063" spans="1:109">
      <c r="A1063" s="172"/>
      <c r="B1063" s="59">
        <f t="shared" ca="1" si="16"/>
        <v>1055</v>
      </c>
      <c r="C1063" s="115" t="s">
        <v>2472</v>
      </c>
      <c r="D1063" s="150" t="s">
        <v>7688</v>
      </c>
      <c r="E1063" s="65" t="s">
        <v>7689</v>
      </c>
      <c r="F1063" s="116" t="s">
        <v>132</v>
      </c>
      <c r="G1063" s="117" t="s">
        <v>132</v>
      </c>
      <c r="H1063" s="27">
        <v>24929</v>
      </c>
      <c r="I1063" s="65" t="s">
        <v>477</v>
      </c>
      <c r="J1063" s="67" t="s">
        <v>7690</v>
      </c>
      <c r="K1063" s="61" t="s">
        <v>479</v>
      </c>
      <c r="L1063" s="112"/>
      <c r="M1063" s="118" t="s">
        <v>132</v>
      </c>
      <c r="N1063" s="65" t="s">
        <v>7691</v>
      </c>
      <c r="O1063" s="67" t="s">
        <v>7692</v>
      </c>
      <c r="P1063" s="67" t="s">
        <v>137</v>
      </c>
      <c r="Q1063" s="112" t="s">
        <v>7693</v>
      </c>
      <c r="R1063" s="151">
        <v>0</v>
      </c>
      <c r="S1063" s="144">
        <v>0</v>
      </c>
      <c r="T1063" s="282"/>
      <c r="U1063" s="159"/>
      <c r="V1063" s="282"/>
      <c r="W1063" s="159"/>
      <c r="X1063" s="114"/>
      <c r="Y1063" s="159"/>
      <c r="Z1063" s="114"/>
      <c r="AA1063" s="159"/>
      <c r="AB1063" s="114"/>
      <c r="AC1063" s="159"/>
      <c r="AD1063" s="114"/>
      <c r="AE1063" s="159"/>
      <c r="AF1063" s="114"/>
      <c r="AG1063" s="159"/>
      <c r="AH1063" s="114"/>
      <c r="AI1063" s="159"/>
      <c r="AJ1063" s="114"/>
      <c r="AK1063" s="159"/>
      <c r="AL1063" s="114"/>
      <c r="AM1063" s="159"/>
      <c r="AN1063" s="144">
        <v>0</v>
      </c>
      <c r="AO1063" s="161">
        <v>0</v>
      </c>
      <c r="AP1063" s="130">
        <v>0</v>
      </c>
      <c r="AQ1063" s="212">
        <v>0</v>
      </c>
      <c r="AR1063" s="66">
        <v>0</v>
      </c>
      <c r="AS1063" s="120">
        <v>0</v>
      </c>
      <c r="AT1063" s="121">
        <v>0</v>
      </c>
      <c r="AU1063" s="66">
        <v>0</v>
      </c>
      <c r="AV1063" s="122">
        <v>0</v>
      </c>
      <c r="AW1063" s="121">
        <v>0</v>
      </c>
      <c r="AX1063" s="66">
        <v>1</v>
      </c>
      <c r="AY1063" s="122">
        <v>0.2</v>
      </c>
      <c r="AZ1063" s="121">
        <v>0</v>
      </c>
      <c r="BA1063" s="66">
        <v>0</v>
      </c>
      <c r="BB1063" s="122">
        <v>0</v>
      </c>
      <c r="BC1063" s="121">
        <v>0</v>
      </c>
      <c r="BD1063" s="66">
        <v>0</v>
      </c>
      <c r="BE1063" s="122">
        <v>0</v>
      </c>
      <c r="BF1063" s="113">
        <v>0</v>
      </c>
      <c r="BG1063" s="66">
        <v>1</v>
      </c>
      <c r="BH1063" s="66">
        <v>0</v>
      </c>
      <c r="BI1063" s="151">
        <v>2</v>
      </c>
      <c r="BJ1063" s="143">
        <v>2</v>
      </c>
      <c r="BK1063" s="154">
        <v>0</v>
      </c>
      <c r="BL1063" s="144">
        <v>0</v>
      </c>
      <c r="BM1063" s="135">
        <v>0</v>
      </c>
      <c r="BN1063" s="145">
        <v>0</v>
      </c>
      <c r="BO1063" s="135">
        <v>0</v>
      </c>
      <c r="BP1063" s="146">
        <v>0</v>
      </c>
      <c r="BQ1063" s="135">
        <v>0</v>
      </c>
      <c r="BR1063" s="145">
        <v>0</v>
      </c>
      <c r="BS1063" s="135">
        <v>0</v>
      </c>
      <c r="BT1063" s="155">
        <v>0</v>
      </c>
      <c r="BU1063" s="149">
        <v>0</v>
      </c>
      <c r="BV1063" s="144">
        <v>0</v>
      </c>
      <c r="BW1063" s="145">
        <v>0</v>
      </c>
      <c r="BX1063" s="146">
        <v>0</v>
      </c>
      <c r="BY1063" s="147" t="s">
        <v>132</v>
      </c>
      <c r="BZ1063" s="144">
        <v>0</v>
      </c>
      <c r="CA1063" s="145">
        <v>0</v>
      </c>
      <c r="CB1063" s="145">
        <v>0</v>
      </c>
      <c r="CC1063" s="145">
        <v>0</v>
      </c>
      <c r="CD1063" s="144">
        <v>0</v>
      </c>
      <c r="CE1063" s="145">
        <v>0</v>
      </c>
      <c r="CF1063" s="145">
        <v>0</v>
      </c>
      <c r="CG1063" s="145">
        <v>0</v>
      </c>
      <c r="CH1063" s="134" t="s">
        <v>132</v>
      </c>
      <c r="CI1063" s="145"/>
      <c r="CJ1063" s="148"/>
      <c r="CK1063" s="149"/>
      <c r="CL1063" s="144">
        <v>0</v>
      </c>
      <c r="CM1063" s="145">
        <v>0</v>
      </c>
      <c r="CN1063" s="145">
        <v>0</v>
      </c>
      <c r="CO1063" s="134" t="s">
        <v>132</v>
      </c>
      <c r="CP1063" s="136"/>
      <c r="CQ1063" s="133" t="s">
        <v>132</v>
      </c>
      <c r="CR1063" s="134" t="s">
        <v>132</v>
      </c>
      <c r="CS1063" s="112"/>
      <c r="CT1063" s="134" t="s">
        <v>132</v>
      </c>
      <c r="CU1063" s="135"/>
      <c r="CV1063" s="135"/>
      <c r="CW1063" s="136" t="s">
        <v>132</v>
      </c>
      <c r="CX1063" s="137" t="s">
        <v>132</v>
      </c>
      <c r="CY1063" s="137" t="s">
        <v>132</v>
      </c>
      <c r="CZ1063" s="137" t="s">
        <v>132</v>
      </c>
      <c r="DA1063" s="163"/>
      <c r="DB1063" s="156" t="s">
        <v>2744</v>
      </c>
      <c r="DC1063" s="138" t="s">
        <v>149</v>
      </c>
      <c r="DD1063" s="139" t="s">
        <v>2735</v>
      </c>
      <c r="DE1063" s="947" t="s">
        <v>150</v>
      </c>
    </row>
    <row r="1064" spans="1:109" ht="27">
      <c r="A1064" s="172"/>
      <c r="B1064" s="59">
        <f t="shared" ca="1" si="16"/>
        <v>1056</v>
      </c>
      <c r="C1064" s="115" t="s">
        <v>2472</v>
      </c>
      <c r="D1064" s="150" t="s">
        <v>7694</v>
      </c>
      <c r="E1064" s="65" t="s">
        <v>7695</v>
      </c>
      <c r="F1064" s="116" t="s">
        <v>132</v>
      </c>
      <c r="G1064" s="117" t="s">
        <v>132</v>
      </c>
      <c r="H1064" s="27">
        <v>23468</v>
      </c>
      <c r="I1064" s="65" t="s">
        <v>477</v>
      </c>
      <c r="J1064" s="67" t="s">
        <v>7690</v>
      </c>
      <c r="K1064" s="61" t="s">
        <v>479</v>
      </c>
      <c r="L1064" s="112"/>
      <c r="M1064" s="118" t="s">
        <v>2727</v>
      </c>
      <c r="N1064" s="65" t="s">
        <v>7691</v>
      </c>
      <c r="O1064" s="67" t="s">
        <v>7696</v>
      </c>
      <c r="P1064" s="67" t="s">
        <v>137</v>
      </c>
      <c r="Q1064" s="112" t="s">
        <v>7693</v>
      </c>
      <c r="R1064" s="151">
        <v>0</v>
      </c>
      <c r="S1064" s="144">
        <v>1</v>
      </c>
      <c r="T1064" s="282" t="s">
        <v>2765</v>
      </c>
      <c r="U1064" s="159">
        <v>25</v>
      </c>
      <c r="V1064" s="282"/>
      <c r="W1064" s="159"/>
      <c r="X1064" s="114"/>
      <c r="Y1064" s="159"/>
      <c r="Z1064" s="114"/>
      <c r="AA1064" s="159"/>
      <c r="AB1064" s="114"/>
      <c r="AC1064" s="159"/>
      <c r="AD1064" s="114"/>
      <c r="AE1064" s="159"/>
      <c r="AF1064" s="114"/>
      <c r="AG1064" s="159"/>
      <c r="AH1064" s="114"/>
      <c r="AI1064" s="159"/>
      <c r="AJ1064" s="114"/>
      <c r="AK1064" s="159"/>
      <c r="AL1064" s="114"/>
      <c r="AM1064" s="159"/>
      <c r="AN1064" s="144">
        <v>0</v>
      </c>
      <c r="AO1064" s="161">
        <v>0</v>
      </c>
      <c r="AP1064" s="130">
        <v>0</v>
      </c>
      <c r="AQ1064" s="212">
        <v>8</v>
      </c>
      <c r="AR1064" s="66">
        <v>0</v>
      </c>
      <c r="AS1064" s="120">
        <v>7</v>
      </c>
      <c r="AT1064" s="121">
        <v>1</v>
      </c>
      <c r="AU1064" s="66">
        <v>0</v>
      </c>
      <c r="AV1064" s="122">
        <v>0</v>
      </c>
      <c r="AW1064" s="121">
        <v>3</v>
      </c>
      <c r="AX1064" s="66">
        <v>1</v>
      </c>
      <c r="AY1064" s="122">
        <v>0.1</v>
      </c>
      <c r="AZ1064" s="121">
        <v>0</v>
      </c>
      <c r="BA1064" s="66">
        <v>0</v>
      </c>
      <c r="BB1064" s="122">
        <v>0</v>
      </c>
      <c r="BC1064" s="121">
        <v>0</v>
      </c>
      <c r="BD1064" s="66">
        <v>0</v>
      </c>
      <c r="BE1064" s="122">
        <v>0</v>
      </c>
      <c r="BF1064" s="113">
        <v>1</v>
      </c>
      <c r="BG1064" s="66">
        <v>3</v>
      </c>
      <c r="BH1064" s="66">
        <v>0</v>
      </c>
      <c r="BI1064" s="151">
        <v>5</v>
      </c>
      <c r="BJ1064" s="143">
        <v>35</v>
      </c>
      <c r="BK1064" s="154">
        <v>6</v>
      </c>
      <c r="BL1064" s="144">
        <v>0</v>
      </c>
      <c r="BM1064" s="135">
        <v>0</v>
      </c>
      <c r="BN1064" s="145">
        <v>0</v>
      </c>
      <c r="BO1064" s="135">
        <v>0</v>
      </c>
      <c r="BP1064" s="146">
        <v>0</v>
      </c>
      <c r="BQ1064" s="135">
        <v>0</v>
      </c>
      <c r="BR1064" s="145">
        <v>0</v>
      </c>
      <c r="BS1064" s="135">
        <v>0</v>
      </c>
      <c r="BT1064" s="155">
        <v>0</v>
      </c>
      <c r="BU1064" s="149">
        <v>0</v>
      </c>
      <c r="BV1064" s="144">
        <v>0</v>
      </c>
      <c r="BW1064" s="145">
        <v>0</v>
      </c>
      <c r="BX1064" s="146">
        <v>0</v>
      </c>
      <c r="BY1064" s="147" t="s">
        <v>132</v>
      </c>
      <c r="BZ1064" s="144">
        <v>0</v>
      </c>
      <c r="CA1064" s="145">
        <v>0</v>
      </c>
      <c r="CB1064" s="145">
        <v>0</v>
      </c>
      <c r="CC1064" s="145">
        <v>0</v>
      </c>
      <c r="CD1064" s="144">
        <v>0</v>
      </c>
      <c r="CE1064" s="145">
        <v>0</v>
      </c>
      <c r="CF1064" s="145">
        <v>0</v>
      </c>
      <c r="CG1064" s="145">
        <v>0</v>
      </c>
      <c r="CH1064" s="134" t="s">
        <v>127</v>
      </c>
      <c r="CI1064" s="145">
        <v>0</v>
      </c>
      <c r="CJ1064" s="148">
        <v>12</v>
      </c>
      <c r="CK1064" s="149">
        <v>17</v>
      </c>
      <c r="CL1064" s="144">
        <v>0</v>
      </c>
      <c r="CM1064" s="145">
        <v>0</v>
      </c>
      <c r="CN1064" s="145">
        <v>0</v>
      </c>
      <c r="CO1064" s="134" t="s">
        <v>132</v>
      </c>
      <c r="CP1064" s="136"/>
      <c r="CQ1064" s="133" t="s">
        <v>132</v>
      </c>
      <c r="CR1064" s="134" t="s">
        <v>127</v>
      </c>
      <c r="CS1064" s="112" t="s">
        <v>7697</v>
      </c>
      <c r="CT1064" s="134" t="s">
        <v>132</v>
      </c>
      <c r="CU1064" s="135"/>
      <c r="CV1064" s="135"/>
      <c r="CW1064" s="136" t="s">
        <v>132</v>
      </c>
      <c r="CX1064" s="137" t="s">
        <v>132</v>
      </c>
      <c r="CY1064" s="137" t="s">
        <v>132</v>
      </c>
      <c r="CZ1064" s="137" t="s">
        <v>127</v>
      </c>
      <c r="DA1064" s="163" t="s">
        <v>2773</v>
      </c>
      <c r="DB1064" s="156" t="s">
        <v>2744</v>
      </c>
      <c r="DC1064" s="138" t="s">
        <v>149</v>
      </c>
      <c r="DD1064" s="139" t="s">
        <v>2735</v>
      </c>
      <c r="DE1064" s="947" t="s">
        <v>7698</v>
      </c>
    </row>
    <row r="1065" spans="1:109" ht="40.5">
      <c r="A1065" s="172"/>
      <c r="B1065" s="59">
        <f t="shared" ca="1" si="16"/>
        <v>1057</v>
      </c>
      <c r="C1065" s="115" t="s">
        <v>2472</v>
      </c>
      <c r="D1065" s="150" t="s">
        <v>7699</v>
      </c>
      <c r="E1065" s="65" t="s">
        <v>7700</v>
      </c>
      <c r="F1065" s="116" t="s">
        <v>132</v>
      </c>
      <c r="G1065" s="117" t="s">
        <v>132</v>
      </c>
      <c r="H1065" s="27">
        <v>41030</v>
      </c>
      <c r="I1065" s="65" t="s">
        <v>477</v>
      </c>
      <c r="J1065" s="67" t="s">
        <v>7701</v>
      </c>
      <c r="K1065" s="61" t="s">
        <v>479</v>
      </c>
      <c r="L1065" s="112"/>
      <c r="M1065" s="118" t="s">
        <v>132</v>
      </c>
      <c r="N1065" s="65" t="s">
        <v>7702</v>
      </c>
      <c r="O1065" s="67" t="s">
        <v>7703</v>
      </c>
      <c r="P1065" s="67" t="s">
        <v>137</v>
      </c>
      <c r="Q1065" s="112" t="s">
        <v>7704</v>
      </c>
      <c r="R1065" s="151">
        <v>19</v>
      </c>
      <c r="S1065" s="144">
        <v>2</v>
      </c>
      <c r="T1065" s="282" t="s">
        <v>7705</v>
      </c>
      <c r="U1065" s="159">
        <v>8</v>
      </c>
      <c r="V1065" s="282" t="s">
        <v>7706</v>
      </c>
      <c r="W1065" s="159">
        <v>4</v>
      </c>
      <c r="X1065" s="886"/>
      <c r="Y1065" s="906"/>
      <c r="Z1065" s="114"/>
      <c r="AA1065" s="159"/>
      <c r="AB1065" s="114"/>
      <c r="AC1065" s="159"/>
      <c r="AD1065" s="114"/>
      <c r="AE1065" s="159"/>
      <c r="AF1065" s="114"/>
      <c r="AG1065" s="159"/>
      <c r="AH1065" s="114"/>
      <c r="AI1065" s="159"/>
      <c r="AJ1065" s="114"/>
      <c r="AK1065" s="159"/>
      <c r="AL1065" s="114"/>
      <c r="AM1065" s="159"/>
      <c r="AN1065" s="144">
        <v>0</v>
      </c>
      <c r="AO1065" s="161">
        <v>0</v>
      </c>
      <c r="AP1065" s="130">
        <v>0</v>
      </c>
      <c r="AQ1065" s="212">
        <v>2</v>
      </c>
      <c r="AR1065" s="66">
        <v>0</v>
      </c>
      <c r="AS1065" s="120">
        <v>0</v>
      </c>
      <c r="AT1065" s="121">
        <v>0</v>
      </c>
      <c r="AU1065" s="66">
        <v>0</v>
      </c>
      <c r="AV1065" s="122">
        <v>0</v>
      </c>
      <c r="AW1065" s="121">
        <v>4</v>
      </c>
      <c r="AX1065" s="66">
        <v>3</v>
      </c>
      <c r="AY1065" s="122">
        <v>1.8</v>
      </c>
      <c r="AZ1065" s="121">
        <v>0</v>
      </c>
      <c r="BA1065" s="66">
        <v>0</v>
      </c>
      <c r="BB1065" s="122">
        <v>0</v>
      </c>
      <c r="BC1065" s="121">
        <v>1</v>
      </c>
      <c r="BD1065" s="66">
        <v>0</v>
      </c>
      <c r="BE1065" s="122">
        <v>0</v>
      </c>
      <c r="BF1065" s="113">
        <v>8</v>
      </c>
      <c r="BG1065" s="66">
        <v>0</v>
      </c>
      <c r="BH1065" s="66">
        <v>0</v>
      </c>
      <c r="BI1065" s="151">
        <v>5</v>
      </c>
      <c r="BJ1065" s="143">
        <v>48</v>
      </c>
      <c r="BK1065" s="154">
        <v>0</v>
      </c>
      <c r="BL1065" s="144">
        <v>5</v>
      </c>
      <c r="BM1065" s="135">
        <v>0</v>
      </c>
      <c r="BN1065" s="145">
        <v>97</v>
      </c>
      <c r="BO1065" s="135">
        <v>0</v>
      </c>
      <c r="BP1065" s="146">
        <v>97</v>
      </c>
      <c r="BQ1065" s="135">
        <v>0</v>
      </c>
      <c r="BR1065" s="145">
        <v>97</v>
      </c>
      <c r="BS1065" s="135">
        <v>0</v>
      </c>
      <c r="BT1065" s="155">
        <v>1816</v>
      </c>
      <c r="BU1065" s="149">
        <v>0</v>
      </c>
      <c r="BV1065" s="144">
        <v>5</v>
      </c>
      <c r="BW1065" s="145">
        <v>147</v>
      </c>
      <c r="BX1065" s="146">
        <v>57</v>
      </c>
      <c r="BY1065" s="147" t="s">
        <v>132</v>
      </c>
      <c r="BZ1065" s="144">
        <v>5</v>
      </c>
      <c r="CA1065" s="145">
        <v>130</v>
      </c>
      <c r="CB1065" s="145">
        <v>96</v>
      </c>
      <c r="CC1065" s="145">
        <v>130</v>
      </c>
      <c r="CD1065" s="144">
        <v>0</v>
      </c>
      <c r="CE1065" s="145">
        <v>0</v>
      </c>
      <c r="CF1065" s="145">
        <v>0</v>
      </c>
      <c r="CG1065" s="145">
        <v>0</v>
      </c>
      <c r="CH1065" s="134" t="s">
        <v>127</v>
      </c>
      <c r="CI1065" s="145">
        <v>0</v>
      </c>
      <c r="CJ1065" s="148">
        <v>7</v>
      </c>
      <c r="CK1065" s="149">
        <v>0</v>
      </c>
      <c r="CL1065" s="144">
        <v>0</v>
      </c>
      <c r="CM1065" s="145">
        <v>0</v>
      </c>
      <c r="CN1065" s="145">
        <v>0</v>
      </c>
      <c r="CO1065" s="134" t="s">
        <v>127</v>
      </c>
      <c r="CP1065" s="136" t="s">
        <v>127</v>
      </c>
      <c r="CQ1065" s="133" t="s">
        <v>127</v>
      </c>
      <c r="CR1065" s="134" t="s">
        <v>127</v>
      </c>
      <c r="CS1065" s="112" t="s">
        <v>7707</v>
      </c>
      <c r="CT1065" s="134" t="s">
        <v>132</v>
      </c>
      <c r="CU1065" s="135"/>
      <c r="CV1065" s="135"/>
      <c r="CW1065" s="136" t="s">
        <v>132</v>
      </c>
      <c r="CX1065" s="137" t="s">
        <v>132</v>
      </c>
      <c r="CY1065" s="137" t="s">
        <v>132</v>
      </c>
      <c r="CZ1065" s="137" t="s">
        <v>132</v>
      </c>
      <c r="DA1065" s="163"/>
      <c r="DB1065" s="156" t="s">
        <v>2744</v>
      </c>
      <c r="DC1065" s="138" t="s">
        <v>149</v>
      </c>
      <c r="DD1065" s="139" t="s">
        <v>2735</v>
      </c>
      <c r="DE1065" s="947" t="s">
        <v>7708</v>
      </c>
    </row>
    <row r="1066" spans="1:109">
      <c r="A1066" s="172"/>
      <c r="B1066" s="59">
        <f t="shared" ca="1" si="16"/>
        <v>1058</v>
      </c>
      <c r="C1066" s="115" t="s">
        <v>2472</v>
      </c>
      <c r="D1066" s="150" t="s">
        <v>7709</v>
      </c>
      <c r="E1066" s="65" t="s">
        <v>7710</v>
      </c>
      <c r="F1066" s="116" t="s">
        <v>132</v>
      </c>
      <c r="G1066" s="117" t="s">
        <v>132</v>
      </c>
      <c r="H1066" s="27">
        <v>30848</v>
      </c>
      <c r="I1066" s="65" t="s">
        <v>477</v>
      </c>
      <c r="J1066" s="67" t="s">
        <v>7711</v>
      </c>
      <c r="K1066" s="61" t="s">
        <v>479</v>
      </c>
      <c r="L1066" s="112"/>
      <c r="M1066" s="118" t="s">
        <v>132</v>
      </c>
      <c r="N1066" s="65" t="s">
        <v>7712</v>
      </c>
      <c r="O1066" s="67" t="s">
        <v>7713</v>
      </c>
      <c r="P1066" s="67" t="s">
        <v>137</v>
      </c>
      <c r="Q1066" s="112" t="s">
        <v>7714</v>
      </c>
      <c r="R1066" s="151">
        <v>0</v>
      </c>
      <c r="S1066" s="144">
        <v>0</v>
      </c>
      <c r="T1066" s="282"/>
      <c r="U1066" s="159"/>
      <c r="V1066" s="282"/>
      <c r="W1066" s="159"/>
      <c r="X1066" s="114"/>
      <c r="Y1066" s="159"/>
      <c r="Z1066" s="114"/>
      <c r="AA1066" s="159"/>
      <c r="AB1066" s="114"/>
      <c r="AC1066" s="159"/>
      <c r="AD1066" s="114"/>
      <c r="AE1066" s="159"/>
      <c r="AF1066" s="114"/>
      <c r="AG1066" s="159"/>
      <c r="AH1066" s="114"/>
      <c r="AI1066" s="159"/>
      <c r="AJ1066" s="114"/>
      <c r="AK1066" s="159"/>
      <c r="AL1066" s="114"/>
      <c r="AM1066" s="159"/>
      <c r="AN1066" s="144">
        <v>1</v>
      </c>
      <c r="AO1066" s="161">
        <v>0.2</v>
      </c>
      <c r="AP1066" s="130">
        <v>0</v>
      </c>
      <c r="AQ1066" s="212">
        <v>0</v>
      </c>
      <c r="AR1066" s="66">
        <v>0</v>
      </c>
      <c r="AS1066" s="120">
        <v>0</v>
      </c>
      <c r="AT1066" s="121">
        <v>0</v>
      </c>
      <c r="AU1066" s="66">
        <v>0</v>
      </c>
      <c r="AV1066" s="122">
        <v>0</v>
      </c>
      <c r="AW1066" s="121">
        <v>1</v>
      </c>
      <c r="AX1066" s="66">
        <v>0</v>
      </c>
      <c r="AY1066" s="122">
        <v>0</v>
      </c>
      <c r="AZ1066" s="121">
        <v>0</v>
      </c>
      <c r="BA1066" s="66">
        <v>0</v>
      </c>
      <c r="BB1066" s="122">
        <v>0</v>
      </c>
      <c r="BC1066" s="121">
        <v>0</v>
      </c>
      <c r="BD1066" s="66">
        <v>0</v>
      </c>
      <c r="BE1066" s="122">
        <v>0</v>
      </c>
      <c r="BF1066" s="113">
        <v>0</v>
      </c>
      <c r="BG1066" s="66">
        <v>0</v>
      </c>
      <c r="BH1066" s="66">
        <v>0</v>
      </c>
      <c r="BI1066" s="151">
        <v>0.5</v>
      </c>
      <c r="BJ1066" s="143">
        <v>9</v>
      </c>
      <c r="BK1066" s="154">
        <v>0</v>
      </c>
      <c r="BL1066" s="144">
        <v>0</v>
      </c>
      <c r="BM1066" s="135">
        <v>0</v>
      </c>
      <c r="BN1066" s="145">
        <v>0</v>
      </c>
      <c r="BO1066" s="135">
        <v>0</v>
      </c>
      <c r="BP1066" s="146">
        <v>0</v>
      </c>
      <c r="BQ1066" s="135">
        <v>0</v>
      </c>
      <c r="BR1066" s="145">
        <v>0</v>
      </c>
      <c r="BS1066" s="135">
        <v>0</v>
      </c>
      <c r="BT1066" s="155">
        <v>0</v>
      </c>
      <c r="BU1066" s="149">
        <v>0</v>
      </c>
      <c r="BV1066" s="144">
        <v>0</v>
      </c>
      <c r="BW1066" s="145">
        <v>0</v>
      </c>
      <c r="BX1066" s="146">
        <v>0</v>
      </c>
      <c r="BY1066" s="147" t="s">
        <v>132</v>
      </c>
      <c r="BZ1066" s="144">
        <v>0</v>
      </c>
      <c r="CA1066" s="145">
        <v>0</v>
      </c>
      <c r="CB1066" s="145">
        <v>0</v>
      </c>
      <c r="CC1066" s="145">
        <v>0</v>
      </c>
      <c r="CD1066" s="144">
        <v>0</v>
      </c>
      <c r="CE1066" s="145">
        <v>0</v>
      </c>
      <c r="CF1066" s="145">
        <v>0</v>
      </c>
      <c r="CG1066" s="145">
        <v>0</v>
      </c>
      <c r="CH1066" s="134" t="s">
        <v>132</v>
      </c>
      <c r="CI1066" s="145"/>
      <c r="CJ1066" s="148"/>
      <c r="CK1066" s="149"/>
      <c r="CL1066" s="144">
        <v>0</v>
      </c>
      <c r="CM1066" s="145">
        <v>0</v>
      </c>
      <c r="CN1066" s="145">
        <v>0</v>
      </c>
      <c r="CO1066" s="134" t="s">
        <v>132</v>
      </c>
      <c r="CP1066" s="136"/>
      <c r="CQ1066" s="133" t="s">
        <v>132</v>
      </c>
      <c r="CR1066" s="134" t="s">
        <v>127</v>
      </c>
      <c r="CS1066" s="112" t="s">
        <v>7715</v>
      </c>
      <c r="CT1066" s="134" t="s">
        <v>132</v>
      </c>
      <c r="CU1066" s="135"/>
      <c r="CV1066" s="135"/>
      <c r="CW1066" s="136" t="s">
        <v>132</v>
      </c>
      <c r="CX1066" s="137" t="s">
        <v>132</v>
      </c>
      <c r="CY1066" s="137" t="s">
        <v>132</v>
      </c>
      <c r="CZ1066" s="137" t="s">
        <v>132</v>
      </c>
      <c r="DA1066" s="163"/>
      <c r="DB1066" s="156" t="s">
        <v>3015</v>
      </c>
      <c r="DC1066" s="138" t="s">
        <v>143</v>
      </c>
      <c r="DD1066" s="139" t="s">
        <v>2735</v>
      </c>
      <c r="DE1066" s="947" t="s">
        <v>160</v>
      </c>
    </row>
    <row r="1067" spans="1:109">
      <c r="A1067" s="172"/>
      <c r="B1067" s="59">
        <f t="shared" ca="1" si="16"/>
        <v>1059</v>
      </c>
      <c r="C1067" s="115" t="s">
        <v>2472</v>
      </c>
      <c r="D1067" s="150" t="s">
        <v>7716</v>
      </c>
      <c r="E1067" s="65" t="s">
        <v>7717</v>
      </c>
      <c r="F1067" s="116" t="s">
        <v>132</v>
      </c>
      <c r="G1067" s="117" t="s">
        <v>132</v>
      </c>
      <c r="H1067" s="27">
        <v>22341</v>
      </c>
      <c r="I1067" s="65" t="s">
        <v>477</v>
      </c>
      <c r="J1067" s="67" t="s">
        <v>7711</v>
      </c>
      <c r="K1067" s="61" t="s">
        <v>479</v>
      </c>
      <c r="L1067" s="112"/>
      <c r="M1067" s="118" t="s">
        <v>2727</v>
      </c>
      <c r="N1067" s="65" t="s">
        <v>7712</v>
      </c>
      <c r="O1067" s="67" t="s">
        <v>7718</v>
      </c>
      <c r="P1067" s="67" t="s">
        <v>137</v>
      </c>
      <c r="Q1067" s="112" t="s">
        <v>7719</v>
      </c>
      <c r="R1067" s="151">
        <v>0</v>
      </c>
      <c r="S1067" s="144">
        <v>0</v>
      </c>
      <c r="T1067" s="282"/>
      <c r="U1067" s="159"/>
      <c r="V1067" s="282"/>
      <c r="W1067" s="159"/>
      <c r="X1067" s="114"/>
      <c r="Y1067" s="159"/>
      <c r="Z1067" s="114"/>
      <c r="AA1067" s="159"/>
      <c r="AB1067" s="114"/>
      <c r="AC1067" s="159"/>
      <c r="AD1067" s="114"/>
      <c r="AE1067" s="159"/>
      <c r="AF1067" s="114"/>
      <c r="AG1067" s="159"/>
      <c r="AH1067" s="114"/>
      <c r="AI1067" s="159"/>
      <c r="AJ1067" s="114"/>
      <c r="AK1067" s="159"/>
      <c r="AL1067" s="114"/>
      <c r="AM1067" s="159"/>
      <c r="AN1067" s="144">
        <v>1</v>
      </c>
      <c r="AO1067" s="161">
        <v>0.2</v>
      </c>
      <c r="AP1067" s="130">
        <v>0</v>
      </c>
      <c r="AQ1067" s="212">
        <v>0</v>
      </c>
      <c r="AR1067" s="66">
        <v>0</v>
      </c>
      <c r="AS1067" s="120">
        <v>0</v>
      </c>
      <c r="AT1067" s="121">
        <v>0</v>
      </c>
      <c r="AU1067" s="66">
        <v>0</v>
      </c>
      <c r="AV1067" s="122">
        <v>0</v>
      </c>
      <c r="AW1067" s="121">
        <v>1</v>
      </c>
      <c r="AX1067" s="66">
        <v>0</v>
      </c>
      <c r="AY1067" s="122">
        <v>0</v>
      </c>
      <c r="AZ1067" s="121">
        <v>0</v>
      </c>
      <c r="BA1067" s="66">
        <v>0</v>
      </c>
      <c r="BB1067" s="122">
        <v>0</v>
      </c>
      <c r="BC1067" s="121">
        <v>0</v>
      </c>
      <c r="BD1067" s="66">
        <v>0</v>
      </c>
      <c r="BE1067" s="122">
        <v>0</v>
      </c>
      <c r="BF1067" s="113">
        <v>0</v>
      </c>
      <c r="BG1067" s="66">
        <v>0</v>
      </c>
      <c r="BH1067" s="66">
        <v>0</v>
      </c>
      <c r="BI1067" s="151">
        <v>0.5</v>
      </c>
      <c r="BJ1067" s="143">
        <v>21</v>
      </c>
      <c r="BK1067" s="154">
        <v>0</v>
      </c>
      <c r="BL1067" s="144">
        <v>0</v>
      </c>
      <c r="BM1067" s="135">
        <v>0</v>
      </c>
      <c r="BN1067" s="145">
        <v>0</v>
      </c>
      <c r="BO1067" s="135">
        <v>0</v>
      </c>
      <c r="BP1067" s="146">
        <v>0</v>
      </c>
      <c r="BQ1067" s="135">
        <v>0</v>
      </c>
      <c r="BR1067" s="145">
        <v>0</v>
      </c>
      <c r="BS1067" s="135">
        <v>0</v>
      </c>
      <c r="BT1067" s="155">
        <v>0</v>
      </c>
      <c r="BU1067" s="149">
        <v>0</v>
      </c>
      <c r="BV1067" s="144">
        <v>0</v>
      </c>
      <c r="BW1067" s="145">
        <v>0</v>
      </c>
      <c r="BX1067" s="146">
        <v>0</v>
      </c>
      <c r="BY1067" s="147" t="s">
        <v>132</v>
      </c>
      <c r="BZ1067" s="144">
        <v>0</v>
      </c>
      <c r="CA1067" s="145">
        <v>0</v>
      </c>
      <c r="CB1067" s="145">
        <v>0</v>
      </c>
      <c r="CC1067" s="145">
        <v>0</v>
      </c>
      <c r="CD1067" s="144">
        <v>0</v>
      </c>
      <c r="CE1067" s="145">
        <v>0</v>
      </c>
      <c r="CF1067" s="145">
        <v>0</v>
      </c>
      <c r="CG1067" s="145">
        <v>0</v>
      </c>
      <c r="CH1067" s="134" t="s">
        <v>132</v>
      </c>
      <c r="CI1067" s="145"/>
      <c r="CJ1067" s="148"/>
      <c r="CK1067" s="149"/>
      <c r="CL1067" s="144">
        <v>0</v>
      </c>
      <c r="CM1067" s="145">
        <v>0</v>
      </c>
      <c r="CN1067" s="145">
        <v>0</v>
      </c>
      <c r="CO1067" s="134" t="s">
        <v>132</v>
      </c>
      <c r="CP1067" s="136"/>
      <c r="CQ1067" s="133" t="s">
        <v>132</v>
      </c>
      <c r="CR1067" s="134" t="s">
        <v>127</v>
      </c>
      <c r="CS1067" s="112" t="s">
        <v>7715</v>
      </c>
      <c r="CT1067" s="134" t="s">
        <v>132</v>
      </c>
      <c r="CU1067" s="135"/>
      <c r="CV1067" s="135"/>
      <c r="CW1067" s="136" t="s">
        <v>132</v>
      </c>
      <c r="CX1067" s="137" t="s">
        <v>132</v>
      </c>
      <c r="CY1067" s="137" t="s">
        <v>132</v>
      </c>
      <c r="CZ1067" s="137" t="s">
        <v>132</v>
      </c>
      <c r="DA1067" s="163"/>
      <c r="DB1067" s="156" t="s">
        <v>3015</v>
      </c>
      <c r="DC1067" s="138" t="s">
        <v>143</v>
      </c>
      <c r="DD1067" s="139" t="s">
        <v>2735</v>
      </c>
      <c r="DE1067" s="947" t="s">
        <v>160</v>
      </c>
    </row>
    <row r="1068" spans="1:109" ht="27">
      <c r="A1068" s="172"/>
      <c r="B1068" s="59">
        <f t="shared" ca="1" si="16"/>
        <v>1060</v>
      </c>
      <c r="C1068" s="115" t="s">
        <v>2472</v>
      </c>
      <c r="D1068" s="150" t="s">
        <v>7720</v>
      </c>
      <c r="E1068" s="65" t="s">
        <v>7721</v>
      </c>
      <c r="F1068" s="116" t="s">
        <v>132</v>
      </c>
      <c r="G1068" s="117" t="s">
        <v>132</v>
      </c>
      <c r="H1068" s="27">
        <v>41715</v>
      </c>
      <c r="I1068" s="65" t="s">
        <v>477</v>
      </c>
      <c r="J1068" s="67" t="s">
        <v>7722</v>
      </c>
      <c r="K1068" s="61" t="s">
        <v>479</v>
      </c>
      <c r="L1068" s="112"/>
      <c r="M1068" s="118" t="s">
        <v>2727</v>
      </c>
      <c r="N1068" s="65" t="s">
        <v>7723</v>
      </c>
      <c r="O1068" s="67" t="s">
        <v>7724</v>
      </c>
      <c r="P1068" s="67" t="s">
        <v>137</v>
      </c>
      <c r="Q1068" s="112" t="s">
        <v>7704</v>
      </c>
      <c r="R1068" s="151">
        <v>0</v>
      </c>
      <c r="S1068" s="144">
        <v>1</v>
      </c>
      <c r="T1068" s="282" t="s">
        <v>7725</v>
      </c>
      <c r="U1068" s="159">
        <v>22</v>
      </c>
      <c r="V1068" s="282"/>
      <c r="W1068" s="159"/>
      <c r="X1068" s="114"/>
      <c r="Y1068" s="159"/>
      <c r="Z1068" s="114"/>
      <c r="AA1068" s="159"/>
      <c r="AB1068" s="114"/>
      <c r="AC1068" s="159"/>
      <c r="AD1068" s="114"/>
      <c r="AE1068" s="159"/>
      <c r="AF1068" s="114"/>
      <c r="AG1068" s="159"/>
      <c r="AH1068" s="114"/>
      <c r="AI1068" s="159"/>
      <c r="AJ1068" s="114"/>
      <c r="AK1068" s="159"/>
      <c r="AL1068" s="114"/>
      <c r="AM1068" s="159"/>
      <c r="AN1068" s="144">
        <v>0</v>
      </c>
      <c r="AO1068" s="161">
        <v>0</v>
      </c>
      <c r="AP1068" s="130">
        <v>0</v>
      </c>
      <c r="AQ1068" s="212">
        <v>2</v>
      </c>
      <c r="AR1068" s="66">
        <v>0</v>
      </c>
      <c r="AS1068" s="120">
        <v>0</v>
      </c>
      <c r="AT1068" s="121">
        <v>1</v>
      </c>
      <c r="AU1068" s="66">
        <v>0</v>
      </c>
      <c r="AV1068" s="122">
        <v>0</v>
      </c>
      <c r="AW1068" s="121">
        <v>2</v>
      </c>
      <c r="AX1068" s="66">
        <v>0</v>
      </c>
      <c r="AY1068" s="122">
        <v>0</v>
      </c>
      <c r="AZ1068" s="121">
        <v>0</v>
      </c>
      <c r="BA1068" s="66">
        <v>0</v>
      </c>
      <c r="BB1068" s="122">
        <v>0</v>
      </c>
      <c r="BC1068" s="121">
        <v>2</v>
      </c>
      <c r="BD1068" s="66">
        <v>1</v>
      </c>
      <c r="BE1068" s="122">
        <v>0</v>
      </c>
      <c r="BF1068" s="113">
        <v>2</v>
      </c>
      <c r="BG1068" s="66">
        <v>0</v>
      </c>
      <c r="BH1068" s="66">
        <v>0</v>
      </c>
      <c r="BI1068" s="151">
        <v>5</v>
      </c>
      <c r="BJ1068" s="143">
        <v>30</v>
      </c>
      <c r="BK1068" s="154">
        <v>10</v>
      </c>
      <c r="BL1068" s="144">
        <v>0</v>
      </c>
      <c r="BM1068" s="135">
        <v>0</v>
      </c>
      <c r="BN1068" s="145">
        <v>0</v>
      </c>
      <c r="BO1068" s="135">
        <v>0</v>
      </c>
      <c r="BP1068" s="146">
        <v>0</v>
      </c>
      <c r="BQ1068" s="135">
        <v>0</v>
      </c>
      <c r="BR1068" s="145">
        <v>0</v>
      </c>
      <c r="BS1068" s="135">
        <v>0</v>
      </c>
      <c r="BT1068" s="155">
        <v>0</v>
      </c>
      <c r="BU1068" s="149">
        <v>0</v>
      </c>
      <c r="BV1068" s="144">
        <v>0</v>
      </c>
      <c r="BW1068" s="145">
        <v>29</v>
      </c>
      <c r="BX1068" s="146">
        <v>24</v>
      </c>
      <c r="BY1068" s="147" t="s">
        <v>127</v>
      </c>
      <c r="BZ1068" s="144">
        <v>0</v>
      </c>
      <c r="CA1068" s="145">
        <v>191</v>
      </c>
      <c r="CB1068" s="145">
        <v>44</v>
      </c>
      <c r="CC1068" s="145">
        <v>191</v>
      </c>
      <c r="CD1068" s="144">
        <v>0</v>
      </c>
      <c r="CE1068" s="145">
        <v>0</v>
      </c>
      <c r="CF1068" s="145">
        <v>0</v>
      </c>
      <c r="CG1068" s="145">
        <v>0</v>
      </c>
      <c r="CH1068" s="134" t="s">
        <v>127</v>
      </c>
      <c r="CI1068" s="145">
        <v>8</v>
      </c>
      <c r="CJ1068" s="148">
        <v>1</v>
      </c>
      <c r="CK1068" s="149">
        <v>7</v>
      </c>
      <c r="CL1068" s="144">
        <v>0</v>
      </c>
      <c r="CM1068" s="145">
        <v>15</v>
      </c>
      <c r="CN1068" s="145">
        <v>1</v>
      </c>
      <c r="CO1068" s="134" t="s">
        <v>127</v>
      </c>
      <c r="CP1068" s="136" t="s">
        <v>127</v>
      </c>
      <c r="CQ1068" s="133" t="s">
        <v>132</v>
      </c>
      <c r="CR1068" s="134" t="s">
        <v>127</v>
      </c>
      <c r="CS1068" s="112" t="s">
        <v>7726</v>
      </c>
      <c r="CT1068" s="134" t="s">
        <v>127</v>
      </c>
      <c r="CU1068" s="135">
        <v>1</v>
      </c>
      <c r="CV1068" s="135">
        <v>0</v>
      </c>
      <c r="CW1068" s="136" t="s">
        <v>132</v>
      </c>
      <c r="CX1068" s="137" t="s">
        <v>132</v>
      </c>
      <c r="CY1068" s="137" t="s">
        <v>132</v>
      </c>
      <c r="CZ1068" s="137" t="s">
        <v>132</v>
      </c>
      <c r="DA1068" s="163" t="s">
        <v>2955</v>
      </c>
      <c r="DB1068" s="156" t="s">
        <v>2744</v>
      </c>
      <c r="DC1068" s="138" t="s">
        <v>149</v>
      </c>
      <c r="DD1068" s="139" t="s">
        <v>2735</v>
      </c>
      <c r="DE1068" s="947" t="s">
        <v>3382</v>
      </c>
    </row>
    <row r="1069" spans="1:109">
      <c r="A1069" s="172"/>
      <c r="B1069" s="59">
        <f t="shared" ca="1" si="16"/>
        <v>1061</v>
      </c>
      <c r="C1069" s="115" t="s">
        <v>2472</v>
      </c>
      <c r="D1069" s="150" t="s">
        <v>7727</v>
      </c>
      <c r="E1069" s="65" t="s">
        <v>7728</v>
      </c>
      <c r="F1069" s="116" t="s">
        <v>132</v>
      </c>
      <c r="G1069" s="117" t="s">
        <v>132</v>
      </c>
      <c r="H1069" s="27">
        <v>37712</v>
      </c>
      <c r="I1069" s="65" t="s">
        <v>477</v>
      </c>
      <c r="J1069" s="67" t="s">
        <v>7729</v>
      </c>
      <c r="K1069" s="61" t="s">
        <v>479</v>
      </c>
      <c r="L1069" s="112"/>
      <c r="M1069" s="118" t="s">
        <v>2727</v>
      </c>
      <c r="N1069" s="65" t="s">
        <v>7730</v>
      </c>
      <c r="O1069" s="67" t="s">
        <v>7731</v>
      </c>
      <c r="P1069" s="67" t="s">
        <v>2743</v>
      </c>
      <c r="Q1069" s="112"/>
      <c r="R1069" s="151">
        <v>0</v>
      </c>
      <c r="S1069" s="144">
        <v>0</v>
      </c>
      <c r="T1069" s="282"/>
      <c r="U1069" s="159"/>
      <c r="V1069" s="282"/>
      <c r="W1069" s="159"/>
      <c r="X1069" s="114"/>
      <c r="Y1069" s="159"/>
      <c r="Z1069" s="114"/>
      <c r="AA1069" s="159"/>
      <c r="AB1069" s="114"/>
      <c r="AC1069" s="159"/>
      <c r="AD1069" s="114"/>
      <c r="AE1069" s="159"/>
      <c r="AF1069" s="114"/>
      <c r="AG1069" s="159"/>
      <c r="AH1069" s="114"/>
      <c r="AI1069" s="159"/>
      <c r="AJ1069" s="114"/>
      <c r="AK1069" s="159"/>
      <c r="AL1069" s="114"/>
      <c r="AM1069" s="159"/>
      <c r="AN1069" s="144">
        <v>2</v>
      </c>
      <c r="AO1069" s="161">
        <v>0.5</v>
      </c>
      <c r="AP1069" s="130">
        <v>0</v>
      </c>
      <c r="AQ1069" s="212">
        <v>0</v>
      </c>
      <c r="AR1069" s="66">
        <v>0</v>
      </c>
      <c r="AS1069" s="120">
        <v>2</v>
      </c>
      <c r="AT1069" s="121">
        <v>0</v>
      </c>
      <c r="AU1069" s="66">
        <v>0</v>
      </c>
      <c r="AV1069" s="122">
        <v>0</v>
      </c>
      <c r="AW1069" s="121">
        <v>2</v>
      </c>
      <c r="AX1069" s="66">
        <v>1</v>
      </c>
      <c r="AY1069" s="122">
        <v>0.5</v>
      </c>
      <c r="AZ1069" s="121">
        <v>0</v>
      </c>
      <c r="BA1069" s="66">
        <v>0</v>
      </c>
      <c r="BB1069" s="122">
        <v>0</v>
      </c>
      <c r="BC1069" s="121">
        <v>0</v>
      </c>
      <c r="BD1069" s="66">
        <v>0</v>
      </c>
      <c r="BE1069" s="122">
        <v>0</v>
      </c>
      <c r="BF1069" s="113">
        <v>1</v>
      </c>
      <c r="BG1069" s="66">
        <v>1</v>
      </c>
      <c r="BH1069" s="66">
        <v>0.5</v>
      </c>
      <c r="BI1069" s="151">
        <v>5</v>
      </c>
      <c r="BJ1069" s="143">
        <v>7</v>
      </c>
      <c r="BK1069" s="154">
        <v>0</v>
      </c>
      <c r="BL1069" s="144">
        <v>0</v>
      </c>
      <c r="BM1069" s="135">
        <v>0</v>
      </c>
      <c r="BN1069" s="145">
        <v>0</v>
      </c>
      <c r="BO1069" s="135">
        <v>0</v>
      </c>
      <c r="BP1069" s="146">
        <v>0</v>
      </c>
      <c r="BQ1069" s="135">
        <v>0</v>
      </c>
      <c r="BR1069" s="145">
        <v>0</v>
      </c>
      <c r="BS1069" s="135">
        <v>0</v>
      </c>
      <c r="BT1069" s="155">
        <v>0</v>
      </c>
      <c r="BU1069" s="149">
        <v>0</v>
      </c>
      <c r="BV1069" s="144">
        <v>0</v>
      </c>
      <c r="BW1069" s="145">
        <v>0</v>
      </c>
      <c r="BX1069" s="146">
        <v>0</v>
      </c>
      <c r="BY1069" s="147" t="s">
        <v>132</v>
      </c>
      <c r="BZ1069" s="144">
        <v>0</v>
      </c>
      <c r="CA1069" s="145">
        <v>0</v>
      </c>
      <c r="CB1069" s="145">
        <v>0</v>
      </c>
      <c r="CC1069" s="145">
        <v>0</v>
      </c>
      <c r="CD1069" s="144">
        <v>0</v>
      </c>
      <c r="CE1069" s="145">
        <v>0</v>
      </c>
      <c r="CF1069" s="145">
        <v>0</v>
      </c>
      <c r="CG1069" s="145">
        <v>0</v>
      </c>
      <c r="CH1069" s="134" t="s">
        <v>132</v>
      </c>
      <c r="CI1069" s="145"/>
      <c r="CJ1069" s="148"/>
      <c r="CK1069" s="149"/>
      <c r="CL1069" s="144">
        <v>0</v>
      </c>
      <c r="CM1069" s="145">
        <v>0</v>
      </c>
      <c r="CN1069" s="145">
        <v>0</v>
      </c>
      <c r="CO1069" s="134" t="s">
        <v>132</v>
      </c>
      <c r="CP1069" s="136"/>
      <c r="CQ1069" s="133" t="s">
        <v>132</v>
      </c>
      <c r="CR1069" s="134" t="s">
        <v>132</v>
      </c>
      <c r="CS1069" s="112"/>
      <c r="CT1069" s="134" t="s">
        <v>132</v>
      </c>
      <c r="CU1069" s="135"/>
      <c r="CV1069" s="135"/>
      <c r="CW1069" s="136" t="s">
        <v>132</v>
      </c>
      <c r="CX1069" s="137" t="s">
        <v>132</v>
      </c>
      <c r="CY1069" s="137" t="s">
        <v>132</v>
      </c>
      <c r="CZ1069" s="137" t="s">
        <v>132</v>
      </c>
      <c r="DA1069" s="163"/>
      <c r="DB1069" s="156" t="s">
        <v>2744</v>
      </c>
      <c r="DC1069" s="138" t="s">
        <v>149</v>
      </c>
      <c r="DD1069" s="139" t="s">
        <v>2736</v>
      </c>
      <c r="DE1069" s="947" t="s">
        <v>160</v>
      </c>
    </row>
    <row r="1070" spans="1:109" ht="27">
      <c r="A1070" s="172"/>
      <c r="B1070" s="59">
        <f t="shared" ca="1" si="16"/>
        <v>1062</v>
      </c>
      <c r="C1070" s="115" t="s">
        <v>2472</v>
      </c>
      <c r="D1070" s="150" t="s">
        <v>7732</v>
      </c>
      <c r="E1070" s="65" t="s">
        <v>7733</v>
      </c>
      <c r="F1070" s="116" t="s">
        <v>132</v>
      </c>
      <c r="G1070" s="117" t="s">
        <v>132</v>
      </c>
      <c r="H1070" s="27">
        <v>38272</v>
      </c>
      <c r="I1070" s="65" t="s">
        <v>477</v>
      </c>
      <c r="J1070" s="67" t="s">
        <v>7734</v>
      </c>
      <c r="K1070" s="61" t="s">
        <v>479</v>
      </c>
      <c r="L1070" s="112"/>
      <c r="M1070" s="118" t="s">
        <v>2727</v>
      </c>
      <c r="N1070" s="65" t="s">
        <v>7735</v>
      </c>
      <c r="O1070" s="67" t="s">
        <v>7736</v>
      </c>
      <c r="P1070" s="67" t="s">
        <v>149</v>
      </c>
      <c r="Q1070" s="112" t="s">
        <v>7737</v>
      </c>
      <c r="R1070" s="151">
        <v>19</v>
      </c>
      <c r="S1070" s="144">
        <v>2</v>
      </c>
      <c r="T1070" s="282" t="s">
        <v>2731</v>
      </c>
      <c r="U1070" s="159">
        <v>10</v>
      </c>
      <c r="V1070" s="282" t="s">
        <v>2731</v>
      </c>
      <c r="W1070" s="159">
        <v>8</v>
      </c>
      <c r="X1070" s="119"/>
      <c r="Y1070" s="159"/>
      <c r="Z1070" s="119"/>
      <c r="AA1070" s="159"/>
      <c r="AB1070" s="119"/>
      <c r="AC1070" s="159"/>
      <c r="AD1070" s="119"/>
      <c r="AE1070" s="159"/>
      <c r="AF1070" s="119"/>
      <c r="AG1070" s="159"/>
      <c r="AH1070" s="119"/>
      <c r="AI1070" s="159"/>
      <c r="AJ1070" s="119"/>
      <c r="AK1070" s="159"/>
      <c r="AL1070" s="119"/>
      <c r="AM1070" s="159"/>
      <c r="AN1070" s="144">
        <v>4</v>
      </c>
      <c r="AO1070" s="161">
        <v>0</v>
      </c>
      <c r="AP1070" s="130">
        <v>0</v>
      </c>
      <c r="AQ1070" s="212">
        <v>4</v>
      </c>
      <c r="AR1070" s="66">
        <v>0</v>
      </c>
      <c r="AS1070" s="120">
        <v>9</v>
      </c>
      <c r="AT1070" s="121">
        <v>0</v>
      </c>
      <c r="AU1070" s="66">
        <v>0</v>
      </c>
      <c r="AV1070" s="122">
        <v>0</v>
      </c>
      <c r="AW1070" s="121">
        <v>13</v>
      </c>
      <c r="AX1070" s="66">
        <v>1</v>
      </c>
      <c r="AY1070" s="122">
        <v>0.8</v>
      </c>
      <c r="AZ1070" s="121">
        <v>0</v>
      </c>
      <c r="BA1070" s="66">
        <v>0</v>
      </c>
      <c r="BB1070" s="122">
        <v>0</v>
      </c>
      <c r="BC1070" s="121">
        <v>1</v>
      </c>
      <c r="BD1070" s="66">
        <v>3</v>
      </c>
      <c r="BE1070" s="122">
        <v>2.4</v>
      </c>
      <c r="BF1070" s="113">
        <v>2</v>
      </c>
      <c r="BG1070" s="66">
        <v>3</v>
      </c>
      <c r="BH1070" s="66">
        <v>2.4</v>
      </c>
      <c r="BI1070" s="151">
        <v>5</v>
      </c>
      <c r="BJ1070" s="143">
        <v>25</v>
      </c>
      <c r="BK1070" s="154">
        <v>0</v>
      </c>
      <c r="BL1070" s="144">
        <v>0</v>
      </c>
      <c r="BM1070" s="135">
        <v>0</v>
      </c>
      <c r="BN1070" s="145">
        <v>0</v>
      </c>
      <c r="BO1070" s="135">
        <v>0</v>
      </c>
      <c r="BP1070" s="146">
        <v>0</v>
      </c>
      <c r="BQ1070" s="135">
        <v>0</v>
      </c>
      <c r="BR1070" s="145">
        <v>0</v>
      </c>
      <c r="BS1070" s="135">
        <v>0</v>
      </c>
      <c r="BT1070" s="155">
        <v>0</v>
      </c>
      <c r="BU1070" s="149">
        <v>0</v>
      </c>
      <c r="BV1070" s="144">
        <v>5</v>
      </c>
      <c r="BW1070" s="145">
        <v>61</v>
      </c>
      <c r="BX1070" s="146">
        <v>61</v>
      </c>
      <c r="BY1070" s="147" t="s">
        <v>127</v>
      </c>
      <c r="BZ1070" s="144">
        <v>5</v>
      </c>
      <c r="CA1070" s="145">
        <v>270</v>
      </c>
      <c r="CB1070" s="145">
        <v>270</v>
      </c>
      <c r="CC1070" s="145">
        <v>270</v>
      </c>
      <c r="CD1070" s="144">
        <v>0</v>
      </c>
      <c r="CE1070" s="145">
        <v>0</v>
      </c>
      <c r="CF1070" s="145">
        <v>0</v>
      </c>
      <c r="CG1070" s="145">
        <v>0</v>
      </c>
      <c r="CH1070" s="134" t="s">
        <v>127</v>
      </c>
      <c r="CI1070" s="145">
        <v>3</v>
      </c>
      <c r="CJ1070" s="148">
        <v>2</v>
      </c>
      <c r="CK1070" s="149">
        <v>2</v>
      </c>
      <c r="CL1070" s="144">
        <v>0</v>
      </c>
      <c r="CM1070" s="145">
        <v>0</v>
      </c>
      <c r="CN1070" s="145">
        <v>0</v>
      </c>
      <c r="CO1070" s="134" t="s">
        <v>132</v>
      </c>
      <c r="CP1070" s="136"/>
      <c r="CQ1070" s="133" t="s">
        <v>127</v>
      </c>
      <c r="CR1070" s="134" t="s">
        <v>127</v>
      </c>
      <c r="CS1070" s="112" t="s">
        <v>7738</v>
      </c>
      <c r="CT1070" s="134" t="s">
        <v>132</v>
      </c>
      <c r="CU1070" s="135"/>
      <c r="CV1070" s="135"/>
      <c r="CW1070" s="136" t="s">
        <v>132</v>
      </c>
      <c r="CX1070" s="137" t="s">
        <v>127</v>
      </c>
      <c r="CY1070" s="137" t="s">
        <v>132</v>
      </c>
      <c r="CZ1070" s="137" t="s">
        <v>127</v>
      </c>
      <c r="DA1070" s="163" t="s">
        <v>2773</v>
      </c>
      <c r="DB1070" s="156" t="s">
        <v>3003</v>
      </c>
      <c r="DC1070" s="138" t="s">
        <v>149</v>
      </c>
      <c r="DD1070" s="139" t="s">
        <v>2736</v>
      </c>
      <c r="DE1070" s="947" t="s">
        <v>160</v>
      </c>
    </row>
    <row r="1071" spans="1:109">
      <c r="A1071" s="172"/>
      <c r="B1071" s="59">
        <f t="shared" ca="1" si="16"/>
        <v>1063</v>
      </c>
      <c r="C1071" s="115" t="s">
        <v>2472</v>
      </c>
      <c r="D1071" s="150" t="s">
        <v>7739</v>
      </c>
      <c r="E1071" s="65" t="s">
        <v>7740</v>
      </c>
      <c r="F1071" s="116" t="s">
        <v>132</v>
      </c>
      <c r="G1071" s="117" t="s">
        <v>132</v>
      </c>
      <c r="H1071" s="27">
        <v>38272</v>
      </c>
      <c r="I1071" s="65" t="s">
        <v>477</v>
      </c>
      <c r="J1071" s="67" t="s">
        <v>7734</v>
      </c>
      <c r="K1071" s="61" t="s">
        <v>479</v>
      </c>
      <c r="L1071" s="112"/>
      <c r="M1071" s="118" t="s">
        <v>2727</v>
      </c>
      <c r="N1071" s="65" t="s">
        <v>7735</v>
      </c>
      <c r="O1071" s="67" t="s">
        <v>7741</v>
      </c>
      <c r="P1071" s="67" t="s">
        <v>149</v>
      </c>
      <c r="Q1071" s="112" t="s">
        <v>7737</v>
      </c>
      <c r="R1071" s="151">
        <v>0</v>
      </c>
      <c r="S1071" s="144">
        <v>0</v>
      </c>
      <c r="T1071" s="282"/>
      <c r="U1071" s="159"/>
      <c r="V1071" s="282"/>
      <c r="W1071" s="159"/>
      <c r="X1071" s="114"/>
      <c r="Y1071" s="159"/>
      <c r="Z1071" s="114"/>
      <c r="AA1071" s="159"/>
      <c r="AB1071" s="114"/>
      <c r="AC1071" s="159"/>
      <c r="AD1071" s="114"/>
      <c r="AE1071" s="159"/>
      <c r="AF1071" s="114"/>
      <c r="AG1071" s="159"/>
      <c r="AH1071" s="114"/>
      <c r="AI1071" s="159"/>
      <c r="AJ1071" s="114"/>
      <c r="AK1071" s="159"/>
      <c r="AL1071" s="114"/>
      <c r="AM1071" s="159"/>
      <c r="AN1071" s="144">
        <v>1</v>
      </c>
      <c r="AO1071" s="161">
        <v>0.2</v>
      </c>
      <c r="AP1071" s="130">
        <v>0</v>
      </c>
      <c r="AQ1071" s="212">
        <v>0</v>
      </c>
      <c r="AR1071" s="66">
        <v>0</v>
      </c>
      <c r="AS1071" s="120">
        <v>0</v>
      </c>
      <c r="AT1071" s="121">
        <v>0</v>
      </c>
      <c r="AU1071" s="66">
        <v>0</v>
      </c>
      <c r="AV1071" s="122">
        <v>0</v>
      </c>
      <c r="AW1071" s="121">
        <v>0</v>
      </c>
      <c r="AX1071" s="66">
        <v>1</v>
      </c>
      <c r="AY1071" s="122">
        <v>0.2</v>
      </c>
      <c r="AZ1071" s="121">
        <v>0</v>
      </c>
      <c r="BA1071" s="66">
        <v>0</v>
      </c>
      <c r="BB1071" s="122">
        <v>0</v>
      </c>
      <c r="BC1071" s="121">
        <v>0</v>
      </c>
      <c r="BD1071" s="66">
        <v>0</v>
      </c>
      <c r="BE1071" s="122">
        <v>0</v>
      </c>
      <c r="BF1071" s="113">
        <v>0</v>
      </c>
      <c r="BG1071" s="66">
        <v>1</v>
      </c>
      <c r="BH1071" s="66">
        <v>0.2</v>
      </c>
      <c r="BI1071" s="151">
        <v>1</v>
      </c>
      <c r="BJ1071" s="143">
        <v>24</v>
      </c>
      <c r="BK1071" s="154">
        <v>0</v>
      </c>
      <c r="BL1071" s="144">
        <v>0</v>
      </c>
      <c r="BM1071" s="135">
        <v>0</v>
      </c>
      <c r="BN1071" s="145">
        <v>0</v>
      </c>
      <c r="BO1071" s="135">
        <v>0</v>
      </c>
      <c r="BP1071" s="146">
        <v>0</v>
      </c>
      <c r="BQ1071" s="135">
        <v>0</v>
      </c>
      <c r="BR1071" s="145">
        <v>0</v>
      </c>
      <c r="BS1071" s="135">
        <v>0</v>
      </c>
      <c r="BT1071" s="155">
        <v>0</v>
      </c>
      <c r="BU1071" s="149">
        <v>0</v>
      </c>
      <c r="BV1071" s="144">
        <v>0</v>
      </c>
      <c r="BW1071" s="145">
        <v>0</v>
      </c>
      <c r="BX1071" s="146">
        <v>0</v>
      </c>
      <c r="BY1071" s="147" t="s">
        <v>132</v>
      </c>
      <c r="BZ1071" s="144">
        <v>0</v>
      </c>
      <c r="CA1071" s="145">
        <v>0</v>
      </c>
      <c r="CB1071" s="145">
        <v>0</v>
      </c>
      <c r="CC1071" s="145">
        <v>0</v>
      </c>
      <c r="CD1071" s="144">
        <v>0</v>
      </c>
      <c r="CE1071" s="145">
        <v>0</v>
      </c>
      <c r="CF1071" s="145">
        <v>0</v>
      </c>
      <c r="CG1071" s="145">
        <v>0</v>
      </c>
      <c r="CH1071" s="134" t="s">
        <v>132</v>
      </c>
      <c r="CI1071" s="145"/>
      <c r="CJ1071" s="148"/>
      <c r="CK1071" s="149"/>
      <c r="CL1071" s="144">
        <v>0</v>
      </c>
      <c r="CM1071" s="145">
        <v>0</v>
      </c>
      <c r="CN1071" s="145">
        <v>0</v>
      </c>
      <c r="CO1071" s="134" t="s">
        <v>132</v>
      </c>
      <c r="CP1071" s="136"/>
      <c r="CQ1071" s="133" t="s">
        <v>132</v>
      </c>
      <c r="CR1071" s="134" t="s">
        <v>132</v>
      </c>
      <c r="CS1071" s="112"/>
      <c r="CT1071" s="134" t="s">
        <v>132</v>
      </c>
      <c r="CU1071" s="135"/>
      <c r="CV1071" s="135"/>
      <c r="CW1071" s="136" t="s">
        <v>132</v>
      </c>
      <c r="CX1071" s="137" t="s">
        <v>132</v>
      </c>
      <c r="CY1071" s="137" t="s">
        <v>132</v>
      </c>
      <c r="CZ1071" s="137" t="s">
        <v>132</v>
      </c>
      <c r="DA1071" s="163"/>
      <c r="DB1071" s="156" t="s">
        <v>3003</v>
      </c>
      <c r="DC1071" s="138" t="s">
        <v>149</v>
      </c>
      <c r="DD1071" s="139" t="s">
        <v>2736</v>
      </c>
      <c r="DE1071" s="947" t="s">
        <v>160</v>
      </c>
    </row>
    <row r="1072" spans="1:109">
      <c r="A1072" s="172"/>
      <c r="B1072" s="59">
        <f t="shared" ca="1" si="16"/>
        <v>1064</v>
      </c>
      <c r="C1072" s="115" t="s">
        <v>2472</v>
      </c>
      <c r="D1072" s="150" t="s">
        <v>7742</v>
      </c>
      <c r="E1072" s="65" t="s">
        <v>7743</v>
      </c>
      <c r="F1072" s="116" t="s">
        <v>132</v>
      </c>
      <c r="G1072" s="117" t="s">
        <v>132</v>
      </c>
      <c r="H1072" s="27">
        <v>38272</v>
      </c>
      <c r="I1072" s="65" t="s">
        <v>477</v>
      </c>
      <c r="J1072" s="67" t="s">
        <v>7734</v>
      </c>
      <c r="K1072" s="61" t="s">
        <v>479</v>
      </c>
      <c r="L1072" s="112"/>
      <c r="M1072" s="118" t="s">
        <v>2727</v>
      </c>
      <c r="N1072" s="65" t="s">
        <v>7735</v>
      </c>
      <c r="O1072" s="67" t="s">
        <v>7744</v>
      </c>
      <c r="P1072" s="67" t="s">
        <v>149</v>
      </c>
      <c r="Q1072" s="112" t="s">
        <v>7737</v>
      </c>
      <c r="R1072" s="151">
        <v>0</v>
      </c>
      <c r="S1072" s="144">
        <v>0</v>
      </c>
      <c r="T1072" s="282"/>
      <c r="U1072" s="159"/>
      <c r="V1072" s="282"/>
      <c r="W1072" s="159"/>
      <c r="X1072" s="114"/>
      <c r="Y1072" s="159"/>
      <c r="Z1072" s="114"/>
      <c r="AA1072" s="159"/>
      <c r="AB1072" s="114"/>
      <c r="AC1072" s="159"/>
      <c r="AD1072" s="114"/>
      <c r="AE1072" s="159"/>
      <c r="AF1072" s="114"/>
      <c r="AG1072" s="159"/>
      <c r="AH1072" s="114"/>
      <c r="AI1072" s="159"/>
      <c r="AJ1072" s="114"/>
      <c r="AK1072" s="159"/>
      <c r="AL1072" s="114"/>
      <c r="AM1072" s="159"/>
      <c r="AN1072" s="144">
        <v>1</v>
      </c>
      <c r="AO1072" s="161">
        <v>0.05</v>
      </c>
      <c r="AP1072" s="130">
        <v>0</v>
      </c>
      <c r="AQ1072" s="212">
        <v>0</v>
      </c>
      <c r="AR1072" s="66">
        <v>0</v>
      </c>
      <c r="AS1072" s="120">
        <v>0</v>
      </c>
      <c r="AT1072" s="121">
        <v>0</v>
      </c>
      <c r="AU1072" s="66">
        <v>0</v>
      </c>
      <c r="AV1072" s="122">
        <v>0</v>
      </c>
      <c r="AW1072" s="121">
        <v>0</v>
      </c>
      <c r="AX1072" s="66">
        <v>1</v>
      </c>
      <c r="AY1072" s="122">
        <v>0.05</v>
      </c>
      <c r="AZ1072" s="121">
        <v>0</v>
      </c>
      <c r="BA1072" s="66">
        <v>0</v>
      </c>
      <c r="BB1072" s="122">
        <v>0</v>
      </c>
      <c r="BC1072" s="121">
        <v>0</v>
      </c>
      <c r="BD1072" s="66">
        <v>0</v>
      </c>
      <c r="BE1072" s="122">
        <v>0</v>
      </c>
      <c r="BF1072" s="113">
        <v>0</v>
      </c>
      <c r="BG1072" s="66">
        <v>1</v>
      </c>
      <c r="BH1072" s="66">
        <v>0.05</v>
      </c>
      <c r="BI1072" s="151">
        <v>0.25</v>
      </c>
      <c r="BJ1072" s="143">
        <v>19</v>
      </c>
      <c r="BK1072" s="154">
        <v>0</v>
      </c>
      <c r="BL1072" s="144">
        <v>0</v>
      </c>
      <c r="BM1072" s="135">
        <v>0</v>
      </c>
      <c r="BN1072" s="145">
        <v>0</v>
      </c>
      <c r="BO1072" s="135">
        <v>0</v>
      </c>
      <c r="BP1072" s="146">
        <v>0</v>
      </c>
      <c r="BQ1072" s="135">
        <v>0</v>
      </c>
      <c r="BR1072" s="145">
        <v>0</v>
      </c>
      <c r="BS1072" s="135">
        <v>0</v>
      </c>
      <c r="BT1072" s="155">
        <v>0</v>
      </c>
      <c r="BU1072" s="149">
        <v>0</v>
      </c>
      <c r="BV1072" s="144">
        <v>0</v>
      </c>
      <c r="BW1072" s="145">
        <v>0</v>
      </c>
      <c r="BX1072" s="146">
        <v>0</v>
      </c>
      <c r="BY1072" s="147" t="s">
        <v>132</v>
      </c>
      <c r="BZ1072" s="144">
        <v>0</v>
      </c>
      <c r="CA1072" s="145">
        <v>0</v>
      </c>
      <c r="CB1072" s="145">
        <v>0</v>
      </c>
      <c r="CC1072" s="145">
        <v>0</v>
      </c>
      <c r="CD1072" s="144">
        <v>0</v>
      </c>
      <c r="CE1072" s="145">
        <v>0</v>
      </c>
      <c r="CF1072" s="145">
        <v>0</v>
      </c>
      <c r="CG1072" s="145">
        <v>0</v>
      </c>
      <c r="CH1072" s="134" t="s">
        <v>132</v>
      </c>
      <c r="CI1072" s="145"/>
      <c r="CJ1072" s="148"/>
      <c r="CK1072" s="149"/>
      <c r="CL1072" s="144">
        <v>0</v>
      </c>
      <c r="CM1072" s="145">
        <v>0</v>
      </c>
      <c r="CN1072" s="145">
        <v>0</v>
      </c>
      <c r="CO1072" s="134" t="s">
        <v>132</v>
      </c>
      <c r="CP1072" s="136"/>
      <c r="CQ1072" s="133" t="s">
        <v>132</v>
      </c>
      <c r="CR1072" s="134" t="s">
        <v>132</v>
      </c>
      <c r="CS1072" s="112"/>
      <c r="CT1072" s="134" t="s">
        <v>132</v>
      </c>
      <c r="CU1072" s="135"/>
      <c r="CV1072" s="135"/>
      <c r="CW1072" s="136" t="s">
        <v>132</v>
      </c>
      <c r="CX1072" s="137" t="s">
        <v>132</v>
      </c>
      <c r="CY1072" s="137" t="s">
        <v>132</v>
      </c>
      <c r="CZ1072" s="137" t="s">
        <v>132</v>
      </c>
      <c r="DA1072" s="163"/>
      <c r="DB1072" s="156" t="s">
        <v>3003</v>
      </c>
      <c r="DC1072" s="138" t="s">
        <v>149</v>
      </c>
      <c r="DD1072" s="139" t="s">
        <v>2736</v>
      </c>
      <c r="DE1072" s="947" t="s">
        <v>160</v>
      </c>
    </row>
    <row r="1073" spans="1:109">
      <c r="A1073" s="172"/>
      <c r="B1073" s="59">
        <f t="shared" ca="1" si="16"/>
        <v>1065</v>
      </c>
      <c r="C1073" s="115" t="s">
        <v>2472</v>
      </c>
      <c r="D1073" s="150" t="s">
        <v>7745</v>
      </c>
      <c r="E1073" s="65" t="s">
        <v>7746</v>
      </c>
      <c r="F1073" s="116" t="s">
        <v>132</v>
      </c>
      <c r="G1073" s="117" t="s">
        <v>132</v>
      </c>
      <c r="H1073" s="27">
        <v>38272</v>
      </c>
      <c r="I1073" s="65" t="s">
        <v>477</v>
      </c>
      <c r="J1073" s="67" t="s">
        <v>7734</v>
      </c>
      <c r="K1073" s="61" t="s">
        <v>479</v>
      </c>
      <c r="L1073" s="112"/>
      <c r="M1073" s="118" t="s">
        <v>2727</v>
      </c>
      <c r="N1073" s="65" t="s">
        <v>7735</v>
      </c>
      <c r="O1073" s="67" t="s">
        <v>7747</v>
      </c>
      <c r="P1073" s="67" t="s">
        <v>149</v>
      </c>
      <c r="Q1073" s="112" t="s">
        <v>7737</v>
      </c>
      <c r="R1073" s="151">
        <v>0</v>
      </c>
      <c r="S1073" s="144">
        <v>0</v>
      </c>
      <c r="T1073" s="282"/>
      <c r="U1073" s="159"/>
      <c r="V1073" s="282"/>
      <c r="W1073" s="159"/>
      <c r="X1073" s="114"/>
      <c r="Y1073" s="159"/>
      <c r="Z1073" s="114"/>
      <c r="AA1073" s="159"/>
      <c r="AB1073" s="114"/>
      <c r="AC1073" s="159"/>
      <c r="AD1073" s="114"/>
      <c r="AE1073" s="159"/>
      <c r="AF1073" s="114"/>
      <c r="AG1073" s="159"/>
      <c r="AH1073" s="114"/>
      <c r="AI1073" s="159"/>
      <c r="AJ1073" s="114"/>
      <c r="AK1073" s="159"/>
      <c r="AL1073" s="114"/>
      <c r="AM1073" s="159"/>
      <c r="AN1073" s="144">
        <v>1</v>
      </c>
      <c r="AO1073" s="161">
        <v>0.05</v>
      </c>
      <c r="AP1073" s="130">
        <v>0</v>
      </c>
      <c r="AQ1073" s="212">
        <v>0</v>
      </c>
      <c r="AR1073" s="66">
        <v>0</v>
      </c>
      <c r="AS1073" s="120">
        <v>0</v>
      </c>
      <c r="AT1073" s="121">
        <v>0</v>
      </c>
      <c r="AU1073" s="66">
        <v>0</v>
      </c>
      <c r="AV1073" s="122">
        <v>0</v>
      </c>
      <c r="AW1073" s="121">
        <v>0</v>
      </c>
      <c r="AX1073" s="66">
        <v>1</v>
      </c>
      <c r="AY1073" s="122">
        <v>0.05</v>
      </c>
      <c r="AZ1073" s="121">
        <v>0</v>
      </c>
      <c r="BA1073" s="66">
        <v>0</v>
      </c>
      <c r="BB1073" s="122">
        <v>0</v>
      </c>
      <c r="BC1073" s="121">
        <v>0</v>
      </c>
      <c r="BD1073" s="66">
        <v>0</v>
      </c>
      <c r="BE1073" s="122">
        <v>0</v>
      </c>
      <c r="BF1073" s="113">
        <v>0</v>
      </c>
      <c r="BG1073" s="66">
        <v>1</v>
      </c>
      <c r="BH1073" s="66">
        <v>0.05</v>
      </c>
      <c r="BI1073" s="151">
        <v>0.25</v>
      </c>
      <c r="BJ1073" s="143">
        <v>8</v>
      </c>
      <c r="BK1073" s="154">
        <v>0</v>
      </c>
      <c r="BL1073" s="144">
        <v>0</v>
      </c>
      <c r="BM1073" s="135">
        <v>0</v>
      </c>
      <c r="BN1073" s="145">
        <v>0</v>
      </c>
      <c r="BO1073" s="135">
        <v>0</v>
      </c>
      <c r="BP1073" s="146">
        <v>0</v>
      </c>
      <c r="BQ1073" s="135">
        <v>0</v>
      </c>
      <c r="BR1073" s="145">
        <v>0</v>
      </c>
      <c r="BS1073" s="135">
        <v>0</v>
      </c>
      <c r="BT1073" s="155">
        <v>0</v>
      </c>
      <c r="BU1073" s="149">
        <v>0</v>
      </c>
      <c r="BV1073" s="144">
        <v>0</v>
      </c>
      <c r="BW1073" s="145">
        <v>0</v>
      </c>
      <c r="BX1073" s="146">
        <v>0</v>
      </c>
      <c r="BY1073" s="147" t="s">
        <v>132</v>
      </c>
      <c r="BZ1073" s="144">
        <v>0</v>
      </c>
      <c r="CA1073" s="145">
        <v>0</v>
      </c>
      <c r="CB1073" s="145">
        <v>0</v>
      </c>
      <c r="CC1073" s="145">
        <v>0</v>
      </c>
      <c r="CD1073" s="144">
        <v>0</v>
      </c>
      <c r="CE1073" s="145">
        <v>0</v>
      </c>
      <c r="CF1073" s="145">
        <v>0</v>
      </c>
      <c r="CG1073" s="145">
        <v>0</v>
      </c>
      <c r="CH1073" s="134" t="s">
        <v>132</v>
      </c>
      <c r="CI1073" s="145"/>
      <c r="CJ1073" s="148"/>
      <c r="CK1073" s="149"/>
      <c r="CL1073" s="144">
        <v>0</v>
      </c>
      <c r="CM1073" s="145">
        <v>0</v>
      </c>
      <c r="CN1073" s="145">
        <v>0</v>
      </c>
      <c r="CO1073" s="134" t="s">
        <v>132</v>
      </c>
      <c r="CP1073" s="136"/>
      <c r="CQ1073" s="133" t="s">
        <v>132</v>
      </c>
      <c r="CR1073" s="134" t="s">
        <v>132</v>
      </c>
      <c r="CS1073" s="112"/>
      <c r="CT1073" s="134" t="s">
        <v>132</v>
      </c>
      <c r="CU1073" s="135"/>
      <c r="CV1073" s="135"/>
      <c r="CW1073" s="136" t="s">
        <v>132</v>
      </c>
      <c r="CX1073" s="137" t="s">
        <v>132</v>
      </c>
      <c r="CY1073" s="137" t="s">
        <v>132</v>
      </c>
      <c r="CZ1073" s="137" t="s">
        <v>132</v>
      </c>
      <c r="DA1073" s="163"/>
      <c r="DB1073" s="156" t="s">
        <v>3003</v>
      </c>
      <c r="DC1073" s="138" t="s">
        <v>149</v>
      </c>
      <c r="DD1073" s="139" t="s">
        <v>2736</v>
      </c>
      <c r="DE1073" s="947" t="s">
        <v>160</v>
      </c>
    </row>
    <row r="1074" spans="1:109">
      <c r="A1074" s="172"/>
      <c r="B1074" s="59">
        <f t="shared" ca="1" si="16"/>
        <v>1066</v>
      </c>
      <c r="C1074" s="115" t="s">
        <v>2472</v>
      </c>
      <c r="D1074" s="150" t="s">
        <v>7748</v>
      </c>
      <c r="E1074" s="65" t="s">
        <v>7749</v>
      </c>
      <c r="F1074" s="116" t="s">
        <v>132</v>
      </c>
      <c r="G1074" s="117" t="s">
        <v>132</v>
      </c>
      <c r="H1074" s="27">
        <v>38272</v>
      </c>
      <c r="I1074" s="65" t="s">
        <v>477</v>
      </c>
      <c r="J1074" s="67" t="s">
        <v>7734</v>
      </c>
      <c r="K1074" s="61" t="s">
        <v>479</v>
      </c>
      <c r="L1074" s="112"/>
      <c r="M1074" s="118" t="s">
        <v>2727</v>
      </c>
      <c r="N1074" s="65" t="s">
        <v>7735</v>
      </c>
      <c r="O1074" s="67" t="s">
        <v>7750</v>
      </c>
      <c r="P1074" s="67" t="s">
        <v>149</v>
      </c>
      <c r="Q1074" s="112" t="s">
        <v>7737</v>
      </c>
      <c r="R1074" s="151">
        <v>0</v>
      </c>
      <c r="S1074" s="144">
        <v>0</v>
      </c>
      <c r="T1074" s="282"/>
      <c r="U1074" s="159"/>
      <c r="V1074" s="282"/>
      <c r="W1074" s="159"/>
      <c r="X1074" s="114"/>
      <c r="Y1074" s="159"/>
      <c r="Z1074" s="114"/>
      <c r="AA1074" s="159"/>
      <c r="AB1074" s="114"/>
      <c r="AC1074" s="159"/>
      <c r="AD1074" s="114"/>
      <c r="AE1074" s="159"/>
      <c r="AF1074" s="114"/>
      <c r="AG1074" s="159"/>
      <c r="AH1074" s="114"/>
      <c r="AI1074" s="159"/>
      <c r="AJ1074" s="114"/>
      <c r="AK1074" s="159"/>
      <c r="AL1074" s="114"/>
      <c r="AM1074" s="159"/>
      <c r="AN1074" s="144">
        <v>1</v>
      </c>
      <c r="AO1074" s="161">
        <v>0.05</v>
      </c>
      <c r="AP1074" s="130">
        <v>0</v>
      </c>
      <c r="AQ1074" s="212">
        <v>0</v>
      </c>
      <c r="AR1074" s="66">
        <v>0</v>
      </c>
      <c r="AS1074" s="120">
        <v>0</v>
      </c>
      <c r="AT1074" s="121">
        <v>0</v>
      </c>
      <c r="AU1074" s="66">
        <v>0</v>
      </c>
      <c r="AV1074" s="122">
        <v>0</v>
      </c>
      <c r="AW1074" s="121">
        <v>0</v>
      </c>
      <c r="AX1074" s="66">
        <v>1</v>
      </c>
      <c r="AY1074" s="122">
        <v>0.05</v>
      </c>
      <c r="AZ1074" s="121">
        <v>0</v>
      </c>
      <c r="BA1074" s="66">
        <v>0</v>
      </c>
      <c r="BB1074" s="122">
        <v>0</v>
      </c>
      <c r="BC1074" s="121">
        <v>0</v>
      </c>
      <c r="BD1074" s="66">
        <v>0</v>
      </c>
      <c r="BE1074" s="122">
        <v>0</v>
      </c>
      <c r="BF1074" s="113">
        <v>0</v>
      </c>
      <c r="BG1074" s="66">
        <v>1</v>
      </c>
      <c r="BH1074" s="66">
        <v>0.05</v>
      </c>
      <c r="BI1074" s="151">
        <v>0.25</v>
      </c>
      <c r="BJ1074" s="143">
        <v>9</v>
      </c>
      <c r="BK1074" s="154">
        <v>0</v>
      </c>
      <c r="BL1074" s="144">
        <v>0</v>
      </c>
      <c r="BM1074" s="135">
        <v>0</v>
      </c>
      <c r="BN1074" s="145">
        <v>0</v>
      </c>
      <c r="BO1074" s="135">
        <v>0</v>
      </c>
      <c r="BP1074" s="146">
        <v>0</v>
      </c>
      <c r="BQ1074" s="135">
        <v>0</v>
      </c>
      <c r="BR1074" s="145">
        <v>0</v>
      </c>
      <c r="BS1074" s="135">
        <v>0</v>
      </c>
      <c r="BT1074" s="155">
        <v>0</v>
      </c>
      <c r="BU1074" s="149">
        <v>0</v>
      </c>
      <c r="BV1074" s="144">
        <v>0</v>
      </c>
      <c r="BW1074" s="145">
        <v>0</v>
      </c>
      <c r="BX1074" s="146">
        <v>0</v>
      </c>
      <c r="BY1074" s="147" t="s">
        <v>132</v>
      </c>
      <c r="BZ1074" s="144">
        <v>0</v>
      </c>
      <c r="CA1074" s="145">
        <v>0</v>
      </c>
      <c r="CB1074" s="145">
        <v>0</v>
      </c>
      <c r="CC1074" s="145">
        <v>0</v>
      </c>
      <c r="CD1074" s="144">
        <v>0</v>
      </c>
      <c r="CE1074" s="145">
        <v>0</v>
      </c>
      <c r="CF1074" s="145">
        <v>0</v>
      </c>
      <c r="CG1074" s="145">
        <v>0</v>
      </c>
      <c r="CH1074" s="134" t="s">
        <v>132</v>
      </c>
      <c r="CI1074" s="145"/>
      <c r="CJ1074" s="148"/>
      <c r="CK1074" s="149"/>
      <c r="CL1074" s="144">
        <v>0</v>
      </c>
      <c r="CM1074" s="145">
        <v>0</v>
      </c>
      <c r="CN1074" s="145">
        <v>0</v>
      </c>
      <c r="CO1074" s="134" t="s">
        <v>132</v>
      </c>
      <c r="CP1074" s="136"/>
      <c r="CQ1074" s="133" t="s">
        <v>132</v>
      </c>
      <c r="CR1074" s="134" t="s">
        <v>132</v>
      </c>
      <c r="CS1074" s="112"/>
      <c r="CT1074" s="134" t="s">
        <v>132</v>
      </c>
      <c r="CU1074" s="135"/>
      <c r="CV1074" s="135"/>
      <c r="CW1074" s="136" t="s">
        <v>132</v>
      </c>
      <c r="CX1074" s="137" t="s">
        <v>132</v>
      </c>
      <c r="CY1074" s="137" t="s">
        <v>132</v>
      </c>
      <c r="CZ1074" s="137" t="s">
        <v>132</v>
      </c>
      <c r="DA1074" s="163"/>
      <c r="DB1074" s="156" t="s">
        <v>3003</v>
      </c>
      <c r="DC1074" s="138" t="s">
        <v>149</v>
      </c>
      <c r="DD1074" s="139" t="s">
        <v>2736</v>
      </c>
      <c r="DE1074" s="947" t="s">
        <v>160</v>
      </c>
    </row>
    <row r="1075" spans="1:109">
      <c r="A1075" s="172"/>
      <c r="B1075" s="59">
        <f t="shared" ca="1" si="16"/>
        <v>1067</v>
      </c>
      <c r="C1075" s="115" t="s">
        <v>2472</v>
      </c>
      <c r="D1075" s="150" t="s">
        <v>7751</v>
      </c>
      <c r="E1075" s="65" t="s">
        <v>7752</v>
      </c>
      <c r="F1075" s="116" t="s">
        <v>132</v>
      </c>
      <c r="G1075" s="117" t="s">
        <v>132</v>
      </c>
      <c r="H1075" s="27">
        <v>38272</v>
      </c>
      <c r="I1075" s="65" t="s">
        <v>477</v>
      </c>
      <c r="J1075" s="67" t="s">
        <v>7734</v>
      </c>
      <c r="K1075" s="61" t="s">
        <v>479</v>
      </c>
      <c r="L1075" s="112"/>
      <c r="M1075" s="118" t="s">
        <v>2727</v>
      </c>
      <c r="N1075" s="65" t="s">
        <v>7735</v>
      </c>
      <c r="O1075" s="67" t="s">
        <v>7753</v>
      </c>
      <c r="P1075" s="67" t="s">
        <v>149</v>
      </c>
      <c r="Q1075" s="112" t="s">
        <v>7737</v>
      </c>
      <c r="R1075" s="151">
        <v>0</v>
      </c>
      <c r="S1075" s="144">
        <v>0</v>
      </c>
      <c r="T1075" s="282"/>
      <c r="U1075" s="159"/>
      <c r="V1075" s="282"/>
      <c r="W1075" s="159"/>
      <c r="X1075" s="114"/>
      <c r="Y1075" s="159"/>
      <c r="Z1075" s="114"/>
      <c r="AA1075" s="159"/>
      <c r="AB1075" s="114"/>
      <c r="AC1075" s="159"/>
      <c r="AD1075" s="114"/>
      <c r="AE1075" s="159"/>
      <c r="AF1075" s="114"/>
      <c r="AG1075" s="159"/>
      <c r="AH1075" s="114"/>
      <c r="AI1075" s="159"/>
      <c r="AJ1075" s="114"/>
      <c r="AK1075" s="159"/>
      <c r="AL1075" s="114"/>
      <c r="AM1075" s="159"/>
      <c r="AN1075" s="144">
        <v>0</v>
      </c>
      <c r="AO1075" s="161">
        <v>0</v>
      </c>
      <c r="AP1075" s="130">
        <v>0</v>
      </c>
      <c r="AQ1075" s="212">
        <v>0</v>
      </c>
      <c r="AR1075" s="66">
        <v>0</v>
      </c>
      <c r="AS1075" s="120">
        <v>0</v>
      </c>
      <c r="AT1075" s="121">
        <v>0</v>
      </c>
      <c r="AU1075" s="66">
        <v>0</v>
      </c>
      <c r="AV1075" s="122">
        <v>0</v>
      </c>
      <c r="AW1075" s="121">
        <v>0</v>
      </c>
      <c r="AX1075" s="66">
        <v>0</v>
      </c>
      <c r="AY1075" s="122">
        <v>0</v>
      </c>
      <c r="AZ1075" s="121">
        <v>0</v>
      </c>
      <c r="BA1075" s="66">
        <v>0</v>
      </c>
      <c r="BB1075" s="122">
        <v>0</v>
      </c>
      <c r="BC1075" s="121">
        <v>0</v>
      </c>
      <c r="BD1075" s="66">
        <v>0</v>
      </c>
      <c r="BE1075" s="122">
        <v>0</v>
      </c>
      <c r="BF1075" s="113">
        <v>0</v>
      </c>
      <c r="BG1075" s="66">
        <v>0</v>
      </c>
      <c r="BH1075" s="66">
        <v>0</v>
      </c>
      <c r="BI1075" s="151">
        <v>0</v>
      </c>
      <c r="BJ1075" s="143">
        <v>0</v>
      </c>
      <c r="BK1075" s="154">
        <v>0</v>
      </c>
      <c r="BL1075" s="144">
        <v>0</v>
      </c>
      <c r="BM1075" s="135">
        <v>0</v>
      </c>
      <c r="BN1075" s="145">
        <v>0</v>
      </c>
      <c r="BO1075" s="135">
        <v>0</v>
      </c>
      <c r="BP1075" s="146">
        <v>0</v>
      </c>
      <c r="BQ1075" s="135">
        <v>0</v>
      </c>
      <c r="BR1075" s="145">
        <v>0</v>
      </c>
      <c r="BS1075" s="135">
        <v>0</v>
      </c>
      <c r="BT1075" s="155">
        <v>0</v>
      </c>
      <c r="BU1075" s="149">
        <v>0</v>
      </c>
      <c r="BV1075" s="144">
        <v>0</v>
      </c>
      <c r="BW1075" s="145">
        <v>0</v>
      </c>
      <c r="BX1075" s="146">
        <v>0</v>
      </c>
      <c r="BY1075" s="147" t="s">
        <v>132</v>
      </c>
      <c r="BZ1075" s="144">
        <v>0</v>
      </c>
      <c r="CA1075" s="145">
        <v>0</v>
      </c>
      <c r="CB1075" s="145">
        <v>0</v>
      </c>
      <c r="CC1075" s="145">
        <v>0</v>
      </c>
      <c r="CD1075" s="144">
        <v>0</v>
      </c>
      <c r="CE1075" s="145">
        <v>0</v>
      </c>
      <c r="CF1075" s="145">
        <v>0</v>
      </c>
      <c r="CG1075" s="145">
        <v>0</v>
      </c>
      <c r="CH1075" s="134" t="s">
        <v>132</v>
      </c>
      <c r="CI1075" s="145"/>
      <c r="CJ1075" s="148"/>
      <c r="CK1075" s="149"/>
      <c r="CL1075" s="144">
        <v>0</v>
      </c>
      <c r="CM1075" s="145">
        <v>0</v>
      </c>
      <c r="CN1075" s="145">
        <v>0</v>
      </c>
      <c r="CO1075" s="134" t="s">
        <v>132</v>
      </c>
      <c r="CP1075" s="136"/>
      <c r="CQ1075" s="133" t="s">
        <v>132</v>
      </c>
      <c r="CR1075" s="134" t="s">
        <v>132</v>
      </c>
      <c r="CS1075" s="112"/>
      <c r="CT1075" s="134" t="s">
        <v>132</v>
      </c>
      <c r="CU1075" s="135"/>
      <c r="CV1075" s="135"/>
      <c r="CW1075" s="136" t="s">
        <v>132</v>
      </c>
      <c r="CX1075" s="137" t="s">
        <v>132</v>
      </c>
      <c r="CY1075" s="137" t="s">
        <v>132</v>
      </c>
      <c r="CZ1075" s="137" t="s">
        <v>132</v>
      </c>
      <c r="DA1075" s="163"/>
      <c r="DB1075" s="156" t="s">
        <v>3003</v>
      </c>
      <c r="DC1075" s="138" t="s">
        <v>149</v>
      </c>
      <c r="DD1075" s="139" t="s">
        <v>2736</v>
      </c>
      <c r="DE1075" s="947" t="s">
        <v>160</v>
      </c>
    </row>
    <row r="1076" spans="1:109" ht="27">
      <c r="A1076" s="172"/>
      <c r="B1076" s="59">
        <f t="shared" ca="1" si="16"/>
        <v>1068</v>
      </c>
      <c r="C1076" s="115" t="s">
        <v>2472</v>
      </c>
      <c r="D1076" s="150" t="s">
        <v>7754</v>
      </c>
      <c r="E1076" s="65" t="s">
        <v>7755</v>
      </c>
      <c r="F1076" s="116" t="s">
        <v>132</v>
      </c>
      <c r="G1076" s="117" t="s">
        <v>132</v>
      </c>
      <c r="H1076" s="27">
        <v>38272</v>
      </c>
      <c r="I1076" s="65" t="s">
        <v>477</v>
      </c>
      <c r="J1076" s="67" t="s">
        <v>7734</v>
      </c>
      <c r="K1076" s="61" t="s">
        <v>479</v>
      </c>
      <c r="L1076" s="112"/>
      <c r="M1076" s="118" t="s">
        <v>2727</v>
      </c>
      <c r="N1076" s="65" t="s">
        <v>7756</v>
      </c>
      <c r="O1076" s="67" t="s">
        <v>7757</v>
      </c>
      <c r="P1076" s="67" t="s">
        <v>149</v>
      </c>
      <c r="Q1076" s="112" t="s">
        <v>7737</v>
      </c>
      <c r="R1076" s="151">
        <v>0</v>
      </c>
      <c r="S1076" s="144">
        <v>1</v>
      </c>
      <c r="T1076" s="282" t="s">
        <v>618</v>
      </c>
      <c r="U1076" s="159">
        <v>40</v>
      </c>
      <c r="V1076" s="282"/>
      <c r="W1076" s="159"/>
      <c r="X1076" s="114"/>
      <c r="Y1076" s="159"/>
      <c r="Z1076" s="114"/>
      <c r="AA1076" s="159"/>
      <c r="AB1076" s="114"/>
      <c r="AC1076" s="159"/>
      <c r="AD1076" s="114"/>
      <c r="AE1076" s="159"/>
      <c r="AF1076" s="114"/>
      <c r="AG1076" s="159"/>
      <c r="AH1076" s="114"/>
      <c r="AI1076" s="159"/>
      <c r="AJ1076" s="114"/>
      <c r="AK1076" s="159"/>
      <c r="AL1076" s="114"/>
      <c r="AM1076" s="159"/>
      <c r="AN1076" s="144">
        <v>0</v>
      </c>
      <c r="AO1076" s="161">
        <v>0</v>
      </c>
      <c r="AP1076" s="130">
        <v>0</v>
      </c>
      <c r="AQ1076" s="212">
        <v>1</v>
      </c>
      <c r="AR1076" s="66">
        <v>0</v>
      </c>
      <c r="AS1076" s="120">
        <v>0</v>
      </c>
      <c r="AT1076" s="121">
        <v>1</v>
      </c>
      <c r="AU1076" s="66">
        <v>0</v>
      </c>
      <c r="AV1076" s="122">
        <v>0</v>
      </c>
      <c r="AW1076" s="121">
        <v>3</v>
      </c>
      <c r="AX1076" s="66">
        <v>0</v>
      </c>
      <c r="AY1076" s="122">
        <v>0</v>
      </c>
      <c r="AZ1076" s="121">
        <v>0</v>
      </c>
      <c r="BA1076" s="66">
        <v>0</v>
      </c>
      <c r="BB1076" s="122">
        <v>0</v>
      </c>
      <c r="BC1076" s="121">
        <v>2</v>
      </c>
      <c r="BD1076" s="66">
        <v>0</v>
      </c>
      <c r="BE1076" s="122">
        <v>0</v>
      </c>
      <c r="BF1076" s="113">
        <v>3</v>
      </c>
      <c r="BG1076" s="66">
        <v>0</v>
      </c>
      <c r="BH1076" s="66">
        <v>0</v>
      </c>
      <c r="BI1076" s="151">
        <v>5</v>
      </c>
      <c r="BJ1076" s="143">
        <v>36</v>
      </c>
      <c r="BK1076" s="154">
        <v>5</v>
      </c>
      <c r="BL1076" s="144">
        <v>0</v>
      </c>
      <c r="BM1076" s="135">
        <v>0</v>
      </c>
      <c r="BN1076" s="145">
        <v>0</v>
      </c>
      <c r="BO1076" s="135">
        <v>0</v>
      </c>
      <c r="BP1076" s="146">
        <v>0</v>
      </c>
      <c r="BQ1076" s="135">
        <v>0</v>
      </c>
      <c r="BR1076" s="145">
        <v>0</v>
      </c>
      <c r="BS1076" s="135">
        <v>0</v>
      </c>
      <c r="BT1076" s="155">
        <v>0</v>
      </c>
      <c r="BU1076" s="149">
        <v>0</v>
      </c>
      <c r="BV1076" s="144">
        <v>0</v>
      </c>
      <c r="BW1076" s="145">
        <v>30</v>
      </c>
      <c r="BX1076" s="146">
        <v>30</v>
      </c>
      <c r="BY1076" s="147" t="s">
        <v>127</v>
      </c>
      <c r="BZ1076" s="144">
        <v>0</v>
      </c>
      <c r="CA1076" s="145">
        <v>154</v>
      </c>
      <c r="CB1076" s="145">
        <v>154</v>
      </c>
      <c r="CC1076" s="145">
        <v>687</v>
      </c>
      <c r="CD1076" s="144">
        <v>0</v>
      </c>
      <c r="CE1076" s="145">
        <v>1</v>
      </c>
      <c r="CF1076" s="145">
        <v>1</v>
      </c>
      <c r="CG1076" s="145">
        <v>1</v>
      </c>
      <c r="CH1076" s="134" t="s">
        <v>127</v>
      </c>
      <c r="CI1076" s="145">
        <v>0</v>
      </c>
      <c r="CJ1076" s="148">
        <v>1</v>
      </c>
      <c r="CK1076" s="149">
        <v>9</v>
      </c>
      <c r="CL1076" s="144">
        <v>0</v>
      </c>
      <c r="CM1076" s="145">
        <v>0</v>
      </c>
      <c r="CN1076" s="145">
        <v>0</v>
      </c>
      <c r="CO1076" s="134" t="s">
        <v>132</v>
      </c>
      <c r="CP1076" s="136"/>
      <c r="CQ1076" s="133" t="s">
        <v>127</v>
      </c>
      <c r="CR1076" s="134" t="s">
        <v>127</v>
      </c>
      <c r="CS1076" s="112" t="s">
        <v>7758</v>
      </c>
      <c r="CT1076" s="134" t="s">
        <v>132</v>
      </c>
      <c r="CU1076" s="135"/>
      <c r="CV1076" s="135"/>
      <c r="CW1076" s="136" t="s">
        <v>132</v>
      </c>
      <c r="CX1076" s="137" t="s">
        <v>132</v>
      </c>
      <c r="CY1076" s="137" t="s">
        <v>132</v>
      </c>
      <c r="CZ1076" s="137" t="s">
        <v>127</v>
      </c>
      <c r="DA1076" s="163" t="s">
        <v>2773</v>
      </c>
      <c r="DB1076" s="156" t="s">
        <v>3003</v>
      </c>
      <c r="DC1076" s="138" t="s">
        <v>149</v>
      </c>
      <c r="DD1076" s="139" t="s">
        <v>2736</v>
      </c>
      <c r="DE1076" s="947" t="s">
        <v>160</v>
      </c>
    </row>
    <row r="1077" spans="1:109">
      <c r="A1077" s="172"/>
      <c r="B1077" s="59">
        <f t="shared" ca="1" si="16"/>
        <v>1069</v>
      </c>
      <c r="C1077" s="115" t="s">
        <v>2472</v>
      </c>
      <c r="D1077" s="150" t="s">
        <v>7759</v>
      </c>
      <c r="E1077" s="65" t="s">
        <v>7760</v>
      </c>
      <c r="F1077" s="116" t="s">
        <v>127</v>
      </c>
      <c r="G1077" s="117" t="s">
        <v>132</v>
      </c>
      <c r="H1077" s="27">
        <v>38272</v>
      </c>
      <c r="I1077" s="65" t="s">
        <v>477</v>
      </c>
      <c r="J1077" s="67" t="s">
        <v>7761</v>
      </c>
      <c r="K1077" s="61" t="s">
        <v>479</v>
      </c>
      <c r="L1077" s="112"/>
      <c r="M1077" s="118" t="s">
        <v>2727</v>
      </c>
      <c r="N1077" s="65" t="s">
        <v>7735</v>
      </c>
      <c r="O1077" s="67" t="s">
        <v>7762</v>
      </c>
      <c r="P1077" s="67" t="s">
        <v>149</v>
      </c>
      <c r="Q1077" s="112" t="s">
        <v>7737</v>
      </c>
      <c r="R1077" s="151">
        <v>0</v>
      </c>
      <c r="S1077" s="144">
        <v>0</v>
      </c>
      <c r="T1077" s="282"/>
      <c r="U1077" s="159"/>
      <c r="V1077" s="282"/>
      <c r="W1077" s="159"/>
      <c r="X1077" s="114"/>
      <c r="Y1077" s="159"/>
      <c r="Z1077" s="114"/>
      <c r="AA1077" s="159"/>
      <c r="AB1077" s="114"/>
      <c r="AC1077" s="159"/>
      <c r="AD1077" s="114"/>
      <c r="AE1077" s="159"/>
      <c r="AF1077" s="114"/>
      <c r="AG1077" s="159"/>
      <c r="AH1077" s="114"/>
      <c r="AI1077" s="159"/>
      <c r="AJ1077" s="114"/>
      <c r="AK1077" s="159"/>
      <c r="AL1077" s="114"/>
      <c r="AM1077" s="159"/>
      <c r="AN1077" s="144">
        <v>0</v>
      </c>
      <c r="AO1077" s="161">
        <v>0</v>
      </c>
      <c r="AP1077" s="130">
        <v>0</v>
      </c>
      <c r="AQ1077" s="212">
        <v>0</v>
      </c>
      <c r="AR1077" s="66">
        <v>0</v>
      </c>
      <c r="AS1077" s="120">
        <v>0</v>
      </c>
      <c r="AT1077" s="121">
        <v>1</v>
      </c>
      <c r="AU1077" s="66">
        <v>0</v>
      </c>
      <c r="AV1077" s="122">
        <v>0</v>
      </c>
      <c r="AW1077" s="121">
        <v>0</v>
      </c>
      <c r="AX1077" s="66">
        <v>0</v>
      </c>
      <c r="AY1077" s="122">
        <v>0</v>
      </c>
      <c r="AZ1077" s="121">
        <v>0</v>
      </c>
      <c r="BA1077" s="66">
        <v>0</v>
      </c>
      <c r="BB1077" s="122">
        <v>0</v>
      </c>
      <c r="BC1077" s="121">
        <v>1</v>
      </c>
      <c r="BD1077" s="66">
        <v>0</v>
      </c>
      <c r="BE1077" s="122">
        <v>0</v>
      </c>
      <c r="BF1077" s="113">
        <v>0</v>
      </c>
      <c r="BG1077" s="66">
        <v>2</v>
      </c>
      <c r="BH1077" s="66">
        <v>1.6</v>
      </c>
      <c r="BI1077" s="151">
        <v>5</v>
      </c>
      <c r="BJ1077" s="143">
        <v>6</v>
      </c>
      <c r="BK1077" s="154">
        <v>6</v>
      </c>
      <c r="BL1077" s="144">
        <v>0</v>
      </c>
      <c r="BM1077" s="135">
        <v>0</v>
      </c>
      <c r="BN1077" s="145">
        <v>0</v>
      </c>
      <c r="BO1077" s="135">
        <v>0</v>
      </c>
      <c r="BP1077" s="146">
        <v>0</v>
      </c>
      <c r="BQ1077" s="135">
        <v>0</v>
      </c>
      <c r="BR1077" s="145">
        <v>0</v>
      </c>
      <c r="BS1077" s="135">
        <v>0</v>
      </c>
      <c r="BT1077" s="155">
        <v>0</v>
      </c>
      <c r="BU1077" s="149">
        <v>0</v>
      </c>
      <c r="BV1077" s="144">
        <v>0</v>
      </c>
      <c r="BW1077" s="145">
        <v>0</v>
      </c>
      <c r="BX1077" s="146">
        <v>0</v>
      </c>
      <c r="BY1077" s="147" t="s">
        <v>132</v>
      </c>
      <c r="BZ1077" s="144">
        <v>0</v>
      </c>
      <c r="CA1077" s="145">
        <v>0</v>
      </c>
      <c r="CB1077" s="145">
        <v>0</v>
      </c>
      <c r="CC1077" s="145">
        <v>0</v>
      </c>
      <c r="CD1077" s="144">
        <v>2</v>
      </c>
      <c r="CE1077" s="145">
        <v>2</v>
      </c>
      <c r="CF1077" s="145">
        <v>2</v>
      </c>
      <c r="CG1077" s="145">
        <v>2</v>
      </c>
      <c r="CH1077" s="134" t="s">
        <v>132</v>
      </c>
      <c r="CI1077" s="145"/>
      <c r="CJ1077" s="148"/>
      <c r="CK1077" s="149"/>
      <c r="CL1077" s="144">
        <v>0</v>
      </c>
      <c r="CM1077" s="145">
        <v>0</v>
      </c>
      <c r="CN1077" s="145">
        <v>0</v>
      </c>
      <c r="CO1077" s="134" t="s">
        <v>132</v>
      </c>
      <c r="CP1077" s="136"/>
      <c r="CQ1077" s="133" t="s">
        <v>132</v>
      </c>
      <c r="CR1077" s="134" t="s">
        <v>132</v>
      </c>
      <c r="CS1077" s="112"/>
      <c r="CT1077" s="134" t="s">
        <v>132</v>
      </c>
      <c r="CU1077" s="135"/>
      <c r="CV1077" s="135"/>
      <c r="CW1077" s="136" t="s">
        <v>132</v>
      </c>
      <c r="CX1077" s="137" t="s">
        <v>132</v>
      </c>
      <c r="CY1077" s="137" t="s">
        <v>132</v>
      </c>
      <c r="CZ1077" s="137" t="s">
        <v>132</v>
      </c>
      <c r="DA1077" s="163"/>
      <c r="DB1077" s="156" t="s">
        <v>2744</v>
      </c>
      <c r="DC1077" s="138" t="s">
        <v>149</v>
      </c>
      <c r="DD1077" s="139" t="s">
        <v>2736</v>
      </c>
      <c r="DE1077" s="947" t="s">
        <v>160</v>
      </c>
    </row>
    <row r="1078" spans="1:109">
      <c r="A1078" s="172"/>
      <c r="B1078" s="59">
        <f t="shared" ca="1" si="16"/>
        <v>1070</v>
      </c>
      <c r="C1078" s="115" t="s">
        <v>2472</v>
      </c>
      <c r="D1078" s="150" t="s">
        <v>7763</v>
      </c>
      <c r="E1078" s="65" t="s">
        <v>7764</v>
      </c>
      <c r="F1078" s="116" t="s">
        <v>132</v>
      </c>
      <c r="G1078" s="117" t="s">
        <v>132</v>
      </c>
      <c r="H1078" s="27">
        <v>38272</v>
      </c>
      <c r="I1078" s="65" t="s">
        <v>477</v>
      </c>
      <c r="J1078" s="67" t="s">
        <v>7734</v>
      </c>
      <c r="K1078" s="61" t="s">
        <v>479</v>
      </c>
      <c r="L1078" s="112"/>
      <c r="M1078" s="118" t="s">
        <v>2727</v>
      </c>
      <c r="N1078" s="65" t="s">
        <v>7756</v>
      </c>
      <c r="O1078" s="67" t="s">
        <v>7765</v>
      </c>
      <c r="P1078" s="67" t="s">
        <v>149</v>
      </c>
      <c r="Q1078" s="112" t="s">
        <v>7737</v>
      </c>
      <c r="R1078" s="151">
        <v>8</v>
      </c>
      <c r="S1078" s="144">
        <v>1</v>
      </c>
      <c r="T1078" s="282" t="s">
        <v>944</v>
      </c>
      <c r="U1078" s="159">
        <v>3</v>
      </c>
      <c r="V1078" s="282"/>
      <c r="W1078" s="159"/>
      <c r="X1078" s="114"/>
      <c r="Y1078" s="159"/>
      <c r="Z1078" s="114"/>
      <c r="AA1078" s="159"/>
      <c r="AB1078" s="114"/>
      <c r="AC1078" s="159"/>
      <c r="AD1078" s="114"/>
      <c r="AE1078" s="159"/>
      <c r="AF1078" s="114"/>
      <c r="AG1078" s="159"/>
      <c r="AH1078" s="114"/>
      <c r="AI1078" s="159"/>
      <c r="AJ1078" s="114"/>
      <c r="AK1078" s="159"/>
      <c r="AL1078" s="114"/>
      <c r="AM1078" s="159"/>
      <c r="AN1078" s="144">
        <v>1</v>
      </c>
      <c r="AO1078" s="161">
        <v>0.5</v>
      </c>
      <c r="AP1078" s="130">
        <v>0</v>
      </c>
      <c r="AQ1078" s="212">
        <v>1</v>
      </c>
      <c r="AR1078" s="66">
        <v>0</v>
      </c>
      <c r="AS1078" s="120">
        <v>1</v>
      </c>
      <c r="AT1078" s="121">
        <v>0</v>
      </c>
      <c r="AU1078" s="66">
        <v>2</v>
      </c>
      <c r="AV1078" s="122">
        <v>0.5</v>
      </c>
      <c r="AW1078" s="121">
        <v>2</v>
      </c>
      <c r="AX1078" s="66">
        <v>1</v>
      </c>
      <c r="AY1078" s="122">
        <v>0.64</v>
      </c>
      <c r="AZ1078" s="121">
        <v>0</v>
      </c>
      <c r="BA1078" s="66">
        <v>0</v>
      </c>
      <c r="BB1078" s="122">
        <v>0</v>
      </c>
      <c r="BC1078" s="121">
        <v>0</v>
      </c>
      <c r="BD1078" s="66">
        <v>0</v>
      </c>
      <c r="BE1078" s="122">
        <v>0</v>
      </c>
      <c r="BF1078" s="113">
        <v>2</v>
      </c>
      <c r="BG1078" s="66">
        <v>0</v>
      </c>
      <c r="BH1078" s="66">
        <v>0</v>
      </c>
      <c r="BI1078" s="151">
        <v>5</v>
      </c>
      <c r="BJ1078" s="143">
        <v>17</v>
      </c>
      <c r="BK1078" s="154">
        <v>5</v>
      </c>
      <c r="BL1078" s="144">
        <v>0</v>
      </c>
      <c r="BM1078" s="135">
        <v>0</v>
      </c>
      <c r="BN1078" s="145">
        <v>0</v>
      </c>
      <c r="BO1078" s="135">
        <v>0</v>
      </c>
      <c r="BP1078" s="146">
        <v>0</v>
      </c>
      <c r="BQ1078" s="135">
        <v>0</v>
      </c>
      <c r="BR1078" s="145">
        <v>0</v>
      </c>
      <c r="BS1078" s="135">
        <v>0</v>
      </c>
      <c r="BT1078" s="155">
        <v>0</v>
      </c>
      <c r="BU1078" s="149">
        <v>0</v>
      </c>
      <c r="BV1078" s="144">
        <v>1</v>
      </c>
      <c r="BW1078" s="145">
        <v>15</v>
      </c>
      <c r="BX1078" s="146">
        <v>15</v>
      </c>
      <c r="BY1078" s="147" t="s">
        <v>127</v>
      </c>
      <c r="BZ1078" s="144">
        <v>1</v>
      </c>
      <c r="CA1078" s="145">
        <v>40</v>
      </c>
      <c r="CB1078" s="145">
        <v>40</v>
      </c>
      <c r="CC1078" s="145">
        <v>5</v>
      </c>
      <c r="CD1078" s="144">
        <v>0</v>
      </c>
      <c r="CE1078" s="145">
        <v>0</v>
      </c>
      <c r="CF1078" s="145">
        <v>0</v>
      </c>
      <c r="CG1078" s="145">
        <v>0</v>
      </c>
      <c r="CH1078" s="134" t="s">
        <v>127</v>
      </c>
      <c r="CI1078" s="145">
        <v>0</v>
      </c>
      <c r="CJ1078" s="148">
        <v>0</v>
      </c>
      <c r="CK1078" s="149">
        <v>1</v>
      </c>
      <c r="CL1078" s="144">
        <v>0</v>
      </c>
      <c r="CM1078" s="145">
        <v>0</v>
      </c>
      <c r="CN1078" s="145">
        <v>0</v>
      </c>
      <c r="CO1078" s="134" t="s">
        <v>132</v>
      </c>
      <c r="CP1078" s="136"/>
      <c r="CQ1078" s="133" t="s">
        <v>132</v>
      </c>
      <c r="CR1078" s="134" t="s">
        <v>127</v>
      </c>
      <c r="CS1078" s="112" t="s">
        <v>7766</v>
      </c>
      <c r="CT1078" s="134" t="s">
        <v>132</v>
      </c>
      <c r="CU1078" s="135"/>
      <c r="CV1078" s="135"/>
      <c r="CW1078" s="136" t="s">
        <v>132</v>
      </c>
      <c r="CX1078" s="137" t="s">
        <v>132</v>
      </c>
      <c r="CY1078" s="137" t="s">
        <v>132</v>
      </c>
      <c r="CZ1078" s="137" t="s">
        <v>132</v>
      </c>
      <c r="DA1078" s="163"/>
      <c r="DB1078" s="156" t="s">
        <v>3003</v>
      </c>
      <c r="DC1078" s="138" t="s">
        <v>149</v>
      </c>
      <c r="DD1078" s="139" t="s">
        <v>2736</v>
      </c>
      <c r="DE1078" s="947" t="s">
        <v>160</v>
      </c>
    </row>
    <row r="1079" spans="1:109">
      <c r="A1079" s="172"/>
      <c r="B1079" s="59">
        <f t="shared" ca="1" si="16"/>
        <v>1071</v>
      </c>
      <c r="C1079" s="115" t="s">
        <v>2472</v>
      </c>
      <c r="D1079" s="150" t="s">
        <v>7767</v>
      </c>
      <c r="E1079" s="65" t="s">
        <v>7768</v>
      </c>
      <c r="F1079" s="116" t="s">
        <v>132</v>
      </c>
      <c r="G1079" s="117" t="s">
        <v>127</v>
      </c>
      <c r="H1079" s="27">
        <v>38272</v>
      </c>
      <c r="I1079" s="65" t="s">
        <v>477</v>
      </c>
      <c r="J1079" s="67" t="s">
        <v>7734</v>
      </c>
      <c r="K1079" s="61" t="s">
        <v>479</v>
      </c>
      <c r="L1079" s="112"/>
      <c r="M1079" s="118" t="s">
        <v>2727</v>
      </c>
      <c r="N1079" s="65" t="s">
        <v>7756</v>
      </c>
      <c r="O1079" s="67" t="s">
        <v>7769</v>
      </c>
      <c r="P1079" s="67" t="s">
        <v>149</v>
      </c>
      <c r="Q1079" s="112" t="s">
        <v>7737</v>
      </c>
      <c r="R1079" s="151">
        <v>0</v>
      </c>
      <c r="S1079" s="144">
        <v>0</v>
      </c>
      <c r="T1079" s="282"/>
      <c r="U1079" s="159"/>
      <c r="V1079" s="282"/>
      <c r="W1079" s="159"/>
      <c r="X1079" s="114"/>
      <c r="Y1079" s="159"/>
      <c r="Z1079" s="114"/>
      <c r="AA1079" s="159"/>
      <c r="AB1079" s="114"/>
      <c r="AC1079" s="159"/>
      <c r="AD1079" s="114"/>
      <c r="AE1079" s="159"/>
      <c r="AF1079" s="114"/>
      <c r="AG1079" s="159"/>
      <c r="AH1079" s="114"/>
      <c r="AI1079" s="159"/>
      <c r="AJ1079" s="114"/>
      <c r="AK1079" s="159"/>
      <c r="AL1079" s="114"/>
      <c r="AM1079" s="159"/>
      <c r="AN1079" s="144">
        <v>0</v>
      </c>
      <c r="AO1079" s="161">
        <v>0</v>
      </c>
      <c r="AP1079" s="130">
        <v>0</v>
      </c>
      <c r="AQ1079" s="212">
        <v>0</v>
      </c>
      <c r="AR1079" s="66">
        <v>0</v>
      </c>
      <c r="AS1079" s="120">
        <v>0</v>
      </c>
      <c r="AT1079" s="121">
        <v>0</v>
      </c>
      <c r="AU1079" s="66">
        <v>0</v>
      </c>
      <c r="AV1079" s="122">
        <v>0</v>
      </c>
      <c r="AW1079" s="121">
        <v>0</v>
      </c>
      <c r="AX1079" s="66">
        <v>0</v>
      </c>
      <c r="AY1079" s="122">
        <v>0</v>
      </c>
      <c r="AZ1079" s="121">
        <v>0</v>
      </c>
      <c r="BA1079" s="66">
        <v>0</v>
      </c>
      <c r="BB1079" s="122">
        <v>0</v>
      </c>
      <c r="BC1079" s="121">
        <v>0</v>
      </c>
      <c r="BD1079" s="66">
        <v>0</v>
      </c>
      <c r="BE1079" s="122">
        <v>0</v>
      </c>
      <c r="BF1079" s="113">
        <v>0</v>
      </c>
      <c r="BG1079" s="66">
        <v>0</v>
      </c>
      <c r="BH1079" s="66">
        <v>0</v>
      </c>
      <c r="BI1079" s="151">
        <v>0</v>
      </c>
      <c r="BJ1079" s="143">
        <v>0</v>
      </c>
      <c r="BK1079" s="154">
        <v>0</v>
      </c>
      <c r="BL1079" s="144">
        <v>0</v>
      </c>
      <c r="BM1079" s="135">
        <v>0</v>
      </c>
      <c r="BN1079" s="145">
        <v>0</v>
      </c>
      <c r="BO1079" s="135">
        <v>0</v>
      </c>
      <c r="BP1079" s="146">
        <v>0</v>
      </c>
      <c r="BQ1079" s="135">
        <v>0</v>
      </c>
      <c r="BR1079" s="145">
        <v>0</v>
      </c>
      <c r="BS1079" s="135">
        <v>0</v>
      </c>
      <c r="BT1079" s="155">
        <v>0</v>
      </c>
      <c r="BU1079" s="149">
        <v>0</v>
      </c>
      <c r="BV1079" s="144">
        <v>0</v>
      </c>
      <c r="BW1079" s="145">
        <v>0</v>
      </c>
      <c r="BX1079" s="146">
        <v>0</v>
      </c>
      <c r="BY1079" s="147" t="s">
        <v>132</v>
      </c>
      <c r="BZ1079" s="144">
        <v>0</v>
      </c>
      <c r="CA1079" s="145">
        <v>0</v>
      </c>
      <c r="CB1079" s="145">
        <v>0</v>
      </c>
      <c r="CC1079" s="145">
        <v>0</v>
      </c>
      <c r="CD1079" s="144">
        <v>0</v>
      </c>
      <c r="CE1079" s="145">
        <v>0</v>
      </c>
      <c r="CF1079" s="145">
        <v>0</v>
      </c>
      <c r="CG1079" s="145">
        <v>0</v>
      </c>
      <c r="CH1079" s="134" t="s">
        <v>132</v>
      </c>
      <c r="CI1079" s="145"/>
      <c r="CJ1079" s="148"/>
      <c r="CK1079" s="149"/>
      <c r="CL1079" s="144">
        <v>0</v>
      </c>
      <c r="CM1079" s="145">
        <v>0</v>
      </c>
      <c r="CN1079" s="145">
        <v>0</v>
      </c>
      <c r="CO1079" s="134" t="s">
        <v>132</v>
      </c>
      <c r="CP1079" s="136"/>
      <c r="CQ1079" s="133" t="s">
        <v>132</v>
      </c>
      <c r="CR1079" s="134" t="s">
        <v>132</v>
      </c>
      <c r="CS1079" s="112"/>
      <c r="CT1079" s="134" t="s">
        <v>132</v>
      </c>
      <c r="CU1079" s="135"/>
      <c r="CV1079" s="135"/>
      <c r="CW1079" s="136" t="s">
        <v>132</v>
      </c>
      <c r="CX1079" s="137" t="s">
        <v>132</v>
      </c>
      <c r="CY1079" s="137" t="s">
        <v>132</v>
      </c>
      <c r="CZ1079" s="137" t="s">
        <v>132</v>
      </c>
      <c r="DA1079" s="163"/>
      <c r="DB1079" s="156" t="s">
        <v>3003</v>
      </c>
      <c r="DC1079" s="138" t="s">
        <v>149</v>
      </c>
      <c r="DD1079" s="139" t="s">
        <v>2736</v>
      </c>
      <c r="DE1079" s="947" t="s">
        <v>160</v>
      </c>
    </row>
    <row r="1080" spans="1:109">
      <c r="A1080" s="172"/>
      <c r="B1080" s="59">
        <f t="shared" ca="1" si="16"/>
        <v>1072</v>
      </c>
      <c r="C1080" s="115" t="s">
        <v>2472</v>
      </c>
      <c r="D1080" s="150" t="s">
        <v>7770</v>
      </c>
      <c r="E1080" s="65" t="s">
        <v>7771</v>
      </c>
      <c r="F1080" s="116" t="s">
        <v>132</v>
      </c>
      <c r="G1080" s="117" t="s">
        <v>127</v>
      </c>
      <c r="H1080" s="27">
        <v>38272</v>
      </c>
      <c r="I1080" s="65" t="s">
        <v>477</v>
      </c>
      <c r="J1080" s="67" t="s">
        <v>7734</v>
      </c>
      <c r="K1080" s="61" t="s">
        <v>479</v>
      </c>
      <c r="L1080" s="112"/>
      <c r="M1080" s="118" t="s">
        <v>2727</v>
      </c>
      <c r="N1080" s="65" t="s">
        <v>7756</v>
      </c>
      <c r="O1080" s="67" t="s">
        <v>7772</v>
      </c>
      <c r="P1080" s="67" t="s">
        <v>149</v>
      </c>
      <c r="Q1080" s="112" t="s">
        <v>7737</v>
      </c>
      <c r="R1080" s="151">
        <v>0</v>
      </c>
      <c r="S1080" s="144">
        <v>0</v>
      </c>
      <c r="T1080" s="282"/>
      <c r="U1080" s="159"/>
      <c r="V1080" s="282"/>
      <c r="W1080" s="159"/>
      <c r="X1080" s="114"/>
      <c r="Y1080" s="159"/>
      <c r="Z1080" s="114"/>
      <c r="AA1080" s="159"/>
      <c r="AB1080" s="114"/>
      <c r="AC1080" s="159"/>
      <c r="AD1080" s="114"/>
      <c r="AE1080" s="159"/>
      <c r="AF1080" s="114"/>
      <c r="AG1080" s="159"/>
      <c r="AH1080" s="114"/>
      <c r="AI1080" s="159"/>
      <c r="AJ1080" s="114"/>
      <c r="AK1080" s="159"/>
      <c r="AL1080" s="114"/>
      <c r="AM1080" s="159"/>
      <c r="AN1080" s="144">
        <v>0</v>
      </c>
      <c r="AO1080" s="161">
        <v>0</v>
      </c>
      <c r="AP1080" s="130">
        <v>0</v>
      </c>
      <c r="AQ1080" s="212">
        <v>0</v>
      </c>
      <c r="AR1080" s="66">
        <v>0</v>
      </c>
      <c r="AS1080" s="120">
        <v>0</v>
      </c>
      <c r="AT1080" s="121">
        <v>0</v>
      </c>
      <c r="AU1080" s="66">
        <v>0</v>
      </c>
      <c r="AV1080" s="122">
        <v>0</v>
      </c>
      <c r="AW1080" s="121">
        <v>0</v>
      </c>
      <c r="AX1080" s="66">
        <v>0</v>
      </c>
      <c r="AY1080" s="122">
        <v>0</v>
      </c>
      <c r="AZ1080" s="121">
        <v>0</v>
      </c>
      <c r="BA1080" s="66">
        <v>0</v>
      </c>
      <c r="BB1080" s="122">
        <v>0</v>
      </c>
      <c r="BC1080" s="121">
        <v>0</v>
      </c>
      <c r="BD1080" s="66">
        <v>0</v>
      </c>
      <c r="BE1080" s="122">
        <v>0</v>
      </c>
      <c r="BF1080" s="113">
        <v>0</v>
      </c>
      <c r="BG1080" s="66">
        <v>0</v>
      </c>
      <c r="BH1080" s="66">
        <v>0</v>
      </c>
      <c r="BI1080" s="151">
        <v>0</v>
      </c>
      <c r="BJ1080" s="143">
        <v>0</v>
      </c>
      <c r="BK1080" s="154">
        <v>0</v>
      </c>
      <c r="BL1080" s="144">
        <v>0</v>
      </c>
      <c r="BM1080" s="135">
        <v>0</v>
      </c>
      <c r="BN1080" s="145">
        <v>0</v>
      </c>
      <c r="BO1080" s="135">
        <v>0</v>
      </c>
      <c r="BP1080" s="146">
        <v>0</v>
      </c>
      <c r="BQ1080" s="135">
        <v>0</v>
      </c>
      <c r="BR1080" s="145">
        <v>0</v>
      </c>
      <c r="BS1080" s="135">
        <v>0</v>
      </c>
      <c r="BT1080" s="155">
        <v>0</v>
      </c>
      <c r="BU1080" s="149">
        <v>0</v>
      </c>
      <c r="BV1080" s="144">
        <v>0</v>
      </c>
      <c r="BW1080" s="145">
        <v>0</v>
      </c>
      <c r="BX1080" s="146">
        <v>0</v>
      </c>
      <c r="BY1080" s="147" t="s">
        <v>132</v>
      </c>
      <c r="BZ1080" s="144">
        <v>0</v>
      </c>
      <c r="CA1080" s="145">
        <v>0</v>
      </c>
      <c r="CB1080" s="145">
        <v>0</v>
      </c>
      <c r="CC1080" s="145">
        <v>0</v>
      </c>
      <c r="CD1080" s="144">
        <v>0</v>
      </c>
      <c r="CE1080" s="145">
        <v>0</v>
      </c>
      <c r="CF1080" s="145">
        <v>0</v>
      </c>
      <c r="CG1080" s="145">
        <v>0</v>
      </c>
      <c r="CH1080" s="134" t="s">
        <v>132</v>
      </c>
      <c r="CI1080" s="145"/>
      <c r="CJ1080" s="148"/>
      <c r="CK1080" s="149"/>
      <c r="CL1080" s="144">
        <v>0</v>
      </c>
      <c r="CM1080" s="145">
        <v>0</v>
      </c>
      <c r="CN1080" s="145">
        <v>0</v>
      </c>
      <c r="CO1080" s="134" t="s">
        <v>132</v>
      </c>
      <c r="CP1080" s="136"/>
      <c r="CQ1080" s="133" t="s">
        <v>132</v>
      </c>
      <c r="CR1080" s="134" t="s">
        <v>132</v>
      </c>
      <c r="CS1080" s="112"/>
      <c r="CT1080" s="134" t="s">
        <v>132</v>
      </c>
      <c r="CU1080" s="135"/>
      <c r="CV1080" s="135"/>
      <c r="CW1080" s="136" t="s">
        <v>132</v>
      </c>
      <c r="CX1080" s="137" t="s">
        <v>132</v>
      </c>
      <c r="CY1080" s="137" t="s">
        <v>132</v>
      </c>
      <c r="CZ1080" s="137" t="s">
        <v>132</v>
      </c>
      <c r="DA1080" s="163"/>
      <c r="DB1080" s="156" t="s">
        <v>3003</v>
      </c>
      <c r="DC1080" s="138" t="s">
        <v>149</v>
      </c>
      <c r="DD1080" s="139" t="s">
        <v>2736</v>
      </c>
      <c r="DE1080" s="947" t="s">
        <v>160</v>
      </c>
    </row>
    <row r="1081" spans="1:109" ht="27">
      <c r="A1081" s="172"/>
      <c r="B1081" s="59">
        <f t="shared" ca="1" si="16"/>
        <v>1073</v>
      </c>
      <c r="C1081" s="115" t="s">
        <v>2472</v>
      </c>
      <c r="D1081" s="150" t="s">
        <v>7773</v>
      </c>
      <c r="E1081" s="65" t="s">
        <v>7774</v>
      </c>
      <c r="F1081" s="116" t="s">
        <v>132</v>
      </c>
      <c r="G1081" s="117" t="s">
        <v>132</v>
      </c>
      <c r="H1081" s="27">
        <v>30103</v>
      </c>
      <c r="I1081" s="65" t="s">
        <v>477</v>
      </c>
      <c r="J1081" s="67" t="s">
        <v>7775</v>
      </c>
      <c r="K1081" s="61" t="s">
        <v>479</v>
      </c>
      <c r="L1081" s="112"/>
      <c r="M1081" s="118" t="s">
        <v>2727</v>
      </c>
      <c r="N1081" s="65" t="s">
        <v>7691</v>
      </c>
      <c r="O1081" s="67" t="s">
        <v>7776</v>
      </c>
      <c r="P1081" s="67" t="s">
        <v>137</v>
      </c>
      <c r="Q1081" s="112" t="s">
        <v>7704</v>
      </c>
      <c r="R1081" s="151">
        <v>0</v>
      </c>
      <c r="S1081" s="144">
        <v>1</v>
      </c>
      <c r="T1081" s="282" t="s">
        <v>7777</v>
      </c>
      <c r="U1081" s="159">
        <v>23</v>
      </c>
      <c r="V1081" s="282"/>
      <c r="W1081" s="159"/>
      <c r="X1081" s="114"/>
      <c r="Y1081" s="159"/>
      <c r="Z1081" s="114"/>
      <c r="AA1081" s="159"/>
      <c r="AB1081" s="114"/>
      <c r="AC1081" s="159"/>
      <c r="AD1081" s="114"/>
      <c r="AE1081" s="159"/>
      <c r="AF1081" s="114"/>
      <c r="AG1081" s="159"/>
      <c r="AH1081" s="114"/>
      <c r="AI1081" s="159"/>
      <c r="AJ1081" s="114"/>
      <c r="AK1081" s="159"/>
      <c r="AL1081" s="114"/>
      <c r="AM1081" s="159"/>
      <c r="AN1081" s="144">
        <v>0</v>
      </c>
      <c r="AO1081" s="161">
        <v>0</v>
      </c>
      <c r="AP1081" s="130">
        <v>0</v>
      </c>
      <c r="AQ1081" s="212">
        <v>1</v>
      </c>
      <c r="AR1081" s="66">
        <v>0</v>
      </c>
      <c r="AS1081" s="120">
        <v>1</v>
      </c>
      <c r="AT1081" s="121">
        <v>1</v>
      </c>
      <c r="AU1081" s="66">
        <v>0</v>
      </c>
      <c r="AV1081" s="122">
        <v>1</v>
      </c>
      <c r="AW1081" s="121">
        <v>2</v>
      </c>
      <c r="AX1081" s="66">
        <v>0</v>
      </c>
      <c r="AY1081" s="122">
        <v>0</v>
      </c>
      <c r="AZ1081" s="121">
        <v>0</v>
      </c>
      <c r="BA1081" s="66">
        <v>0</v>
      </c>
      <c r="BB1081" s="122">
        <v>0</v>
      </c>
      <c r="BC1081" s="121">
        <v>0</v>
      </c>
      <c r="BD1081" s="66">
        <v>0</v>
      </c>
      <c r="BE1081" s="122">
        <v>0</v>
      </c>
      <c r="BF1081" s="113">
        <v>2</v>
      </c>
      <c r="BG1081" s="66">
        <v>0</v>
      </c>
      <c r="BH1081" s="66">
        <v>2</v>
      </c>
      <c r="BI1081" s="151">
        <v>5</v>
      </c>
      <c r="BJ1081" s="143">
        <v>53</v>
      </c>
      <c r="BK1081" s="154">
        <v>13</v>
      </c>
      <c r="BL1081" s="144">
        <v>0</v>
      </c>
      <c r="BM1081" s="135">
        <v>0</v>
      </c>
      <c r="BN1081" s="145">
        <v>0</v>
      </c>
      <c r="BO1081" s="135">
        <v>0</v>
      </c>
      <c r="BP1081" s="146">
        <v>0</v>
      </c>
      <c r="BQ1081" s="135">
        <v>0</v>
      </c>
      <c r="BR1081" s="145">
        <v>0</v>
      </c>
      <c r="BS1081" s="135">
        <v>0</v>
      </c>
      <c r="BT1081" s="155">
        <v>0</v>
      </c>
      <c r="BU1081" s="149">
        <v>0</v>
      </c>
      <c r="BV1081" s="144">
        <v>0</v>
      </c>
      <c r="BW1081" s="145">
        <v>2</v>
      </c>
      <c r="BX1081" s="146">
        <v>2</v>
      </c>
      <c r="BY1081" s="147" t="s">
        <v>127</v>
      </c>
      <c r="BZ1081" s="144">
        <v>0</v>
      </c>
      <c r="CA1081" s="145">
        <v>85</v>
      </c>
      <c r="CB1081" s="145">
        <v>85</v>
      </c>
      <c r="CC1081" s="145">
        <v>85</v>
      </c>
      <c r="CD1081" s="144">
        <v>0</v>
      </c>
      <c r="CE1081" s="145">
        <v>1</v>
      </c>
      <c r="CF1081" s="145">
        <v>1</v>
      </c>
      <c r="CG1081" s="145">
        <v>1</v>
      </c>
      <c r="CH1081" s="134" t="s">
        <v>127</v>
      </c>
      <c r="CI1081" s="145">
        <v>0</v>
      </c>
      <c r="CJ1081" s="148">
        <v>1</v>
      </c>
      <c r="CK1081" s="149">
        <v>7</v>
      </c>
      <c r="CL1081" s="144">
        <v>0</v>
      </c>
      <c r="CM1081" s="145">
        <v>1</v>
      </c>
      <c r="CN1081" s="145">
        <v>1</v>
      </c>
      <c r="CO1081" s="134" t="s">
        <v>127</v>
      </c>
      <c r="CP1081" s="136" t="s">
        <v>127</v>
      </c>
      <c r="CQ1081" s="133" t="s">
        <v>132</v>
      </c>
      <c r="CR1081" s="134" t="s">
        <v>127</v>
      </c>
      <c r="CS1081" s="112" t="s">
        <v>7778</v>
      </c>
      <c r="CT1081" s="134" t="s">
        <v>132</v>
      </c>
      <c r="CU1081" s="135"/>
      <c r="CV1081" s="135"/>
      <c r="CW1081" s="136" t="s">
        <v>132</v>
      </c>
      <c r="CX1081" s="137" t="s">
        <v>132</v>
      </c>
      <c r="CY1081" s="137" t="s">
        <v>132</v>
      </c>
      <c r="CZ1081" s="137" t="s">
        <v>132</v>
      </c>
      <c r="DA1081" s="163"/>
      <c r="DB1081" s="156" t="s">
        <v>2744</v>
      </c>
      <c r="DC1081" s="138" t="s">
        <v>149</v>
      </c>
      <c r="DD1081" s="139" t="s">
        <v>2735</v>
      </c>
      <c r="DE1081" s="947" t="s">
        <v>3949</v>
      </c>
    </row>
    <row r="1082" spans="1:109">
      <c r="A1082" s="172"/>
      <c r="B1082" s="59">
        <f t="shared" ca="1" si="16"/>
        <v>1074</v>
      </c>
      <c r="C1082" s="115" t="s">
        <v>363</v>
      </c>
      <c r="D1082" s="150" t="s">
        <v>7779</v>
      </c>
      <c r="E1082" s="65" t="s">
        <v>7780</v>
      </c>
      <c r="F1082" s="116" t="s">
        <v>132</v>
      </c>
      <c r="G1082" s="117" t="s">
        <v>132</v>
      </c>
      <c r="H1082" s="27">
        <v>22745</v>
      </c>
      <c r="I1082" s="65" t="s">
        <v>477</v>
      </c>
      <c r="J1082" s="67" t="s">
        <v>7781</v>
      </c>
      <c r="K1082" s="61" t="s">
        <v>479</v>
      </c>
      <c r="L1082" s="112"/>
      <c r="M1082" s="118" t="s">
        <v>2727</v>
      </c>
      <c r="N1082" s="65" t="s">
        <v>7782</v>
      </c>
      <c r="O1082" s="67" t="s">
        <v>7783</v>
      </c>
      <c r="P1082" s="67" t="s">
        <v>2743</v>
      </c>
      <c r="Q1082" s="112"/>
      <c r="R1082" s="151">
        <v>0</v>
      </c>
      <c r="S1082" s="144">
        <v>0</v>
      </c>
      <c r="T1082" s="282"/>
      <c r="U1082" s="159"/>
      <c r="V1082" s="282"/>
      <c r="W1082" s="159"/>
      <c r="X1082" s="114"/>
      <c r="Y1082" s="159"/>
      <c r="Z1082" s="114"/>
      <c r="AA1082" s="159"/>
      <c r="AB1082" s="114"/>
      <c r="AC1082" s="159"/>
      <c r="AD1082" s="114"/>
      <c r="AE1082" s="159"/>
      <c r="AF1082" s="114"/>
      <c r="AG1082" s="159"/>
      <c r="AH1082" s="114"/>
      <c r="AI1082" s="159"/>
      <c r="AJ1082" s="114"/>
      <c r="AK1082" s="159"/>
      <c r="AL1082" s="114"/>
      <c r="AM1082" s="159"/>
      <c r="AN1082" s="144">
        <v>5</v>
      </c>
      <c r="AO1082" s="161">
        <v>0.5</v>
      </c>
      <c r="AP1082" s="130">
        <v>0</v>
      </c>
      <c r="AQ1082" s="212">
        <v>0</v>
      </c>
      <c r="AR1082" s="66">
        <v>0</v>
      </c>
      <c r="AS1082" s="120">
        <v>0</v>
      </c>
      <c r="AT1082" s="121">
        <v>0</v>
      </c>
      <c r="AU1082" s="66">
        <v>0</v>
      </c>
      <c r="AV1082" s="122">
        <v>0</v>
      </c>
      <c r="AW1082" s="121">
        <v>2</v>
      </c>
      <c r="AX1082" s="66">
        <v>0</v>
      </c>
      <c r="AY1082" s="122">
        <v>0</v>
      </c>
      <c r="AZ1082" s="121">
        <v>0</v>
      </c>
      <c r="BA1082" s="66">
        <v>0</v>
      </c>
      <c r="BB1082" s="122">
        <v>0</v>
      </c>
      <c r="BC1082" s="121">
        <v>0</v>
      </c>
      <c r="BD1082" s="66">
        <v>0</v>
      </c>
      <c r="BE1082" s="122">
        <v>0</v>
      </c>
      <c r="BF1082" s="113">
        <v>1</v>
      </c>
      <c r="BG1082" s="66">
        <v>0</v>
      </c>
      <c r="BH1082" s="66">
        <v>0</v>
      </c>
      <c r="BI1082" s="151">
        <v>5</v>
      </c>
      <c r="BJ1082" s="143">
        <v>5</v>
      </c>
      <c r="BK1082" s="154">
        <v>0</v>
      </c>
      <c r="BL1082" s="144">
        <v>0</v>
      </c>
      <c r="BM1082" s="135">
        <v>0</v>
      </c>
      <c r="BN1082" s="145">
        <v>0</v>
      </c>
      <c r="BO1082" s="135">
        <v>0</v>
      </c>
      <c r="BP1082" s="146">
        <v>0</v>
      </c>
      <c r="BQ1082" s="135">
        <v>0</v>
      </c>
      <c r="BR1082" s="145">
        <v>0</v>
      </c>
      <c r="BS1082" s="135">
        <v>0</v>
      </c>
      <c r="BT1082" s="155">
        <v>0</v>
      </c>
      <c r="BU1082" s="149">
        <v>0</v>
      </c>
      <c r="BV1082" s="144">
        <v>0</v>
      </c>
      <c r="BW1082" s="145">
        <v>0</v>
      </c>
      <c r="BX1082" s="146">
        <v>0</v>
      </c>
      <c r="BY1082" s="147" t="s">
        <v>132</v>
      </c>
      <c r="BZ1082" s="144">
        <v>0</v>
      </c>
      <c r="CA1082" s="145">
        <v>24</v>
      </c>
      <c r="CB1082" s="145">
        <v>14</v>
      </c>
      <c r="CC1082" s="145">
        <v>24</v>
      </c>
      <c r="CD1082" s="144">
        <v>0</v>
      </c>
      <c r="CE1082" s="145">
        <v>0</v>
      </c>
      <c r="CF1082" s="145">
        <v>0</v>
      </c>
      <c r="CG1082" s="145">
        <v>0</v>
      </c>
      <c r="CH1082" s="134" t="s">
        <v>132</v>
      </c>
      <c r="CI1082" s="145"/>
      <c r="CJ1082" s="148"/>
      <c r="CK1082" s="149"/>
      <c r="CL1082" s="144">
        <v>0</v>
      </c>
      <c r="CM1082" s="145">
        <v>0</v>
      </c>
      <c r="CN1082" s="145">
        <v>0</v>
      </c>
      <c r="CO1082" s="134" t="s">
        <v>127</v>
      </c>
      <c r="CP1082" s="136" t="s">
        <v>127</v>
      </c>
      <c r="CQ1082" s="133" t="s">
        <v>132</v>
      </c>
      <c r="CR1082" s="134" t="s">
        <v>132</v>
      </c>
      <c r="CS1082" s="112"/>
      <c r="CT1082" s="134" t="s">
        <v>132</v>
      </c>
      <c r="CU1082" s="135"/>
      <c r="CV1082" s="135"/>
      <c r="CW1082" s="136" t="s">
        <v>132</v>
      </c>
      <c r="CX1082" s="137" t="s">
        <v>132</v>
      </c>
      <c r="CY1082" s="137" t="s">
        <v>132</v>
      </c>
      <c r="CZ1082" s="137" t="s">
        <v>132</v>
      </c>
      <c r="DA1082" s="163"/>
      <c r="DB1082" s="156" t="s">
        <v>2744</v>
      </c>
      <c r="DC1082" s="138" t="s">
        <v>149</v>
      </c>
      <c r="DD1082" s="139" t="s">
        <v>2735</v>
      </c>
      <c r="DE1082" s="947" t="s">
        <v>3679</v>
      </c>
    </row>
    <row r="1083" spans="1:109">
      <c r="A1083" s="172"/>
      <c r="B1083" s="59">
        <f t="shared" ca="1" si="16"/>
        <v>1075</v>
      </c>
      <c r="C1083" s="115" t="s">
        <v>2472</v>
      </c>
      <c r="D1083" s="150" t="s">
        <v>7784</v>
      </c>
      <c r="E1083" s="65" t="s">
        <v>7785</v>
      </c>
      <c r="F1083" s="116" t="s">
        <v>132</v>
      </c>
      <c r="G1083" s="117" t="s">
        <v>132</v>
      </c>
      <c r="H1083" s="27">
        <v>37803</v>
      </c>
      <c r="I1083" s="65" t="s">
        <v>477</v>
      </c>
      <c r="J1083" s="67" t="s">
        <v>7786</v>
      </c>
      <c r="K1083" s="61" t="s">
        <v>479</v>
      </c>
      <c r="L1083" s="112"/>
      <c r="M1083" s="118" t="s">
        <v>2727</v>
      </c>
      <c r="N1083" s="65" t="s">
        <v>7664</v>
      </c>
      <c r="O1083" s="67" t="s">
        <v>7787</v>
      </c>
      <c r="P1083" s="67" t="s">
        <v>2743</v>
      </c>
      <c r="Q1083" s="112"/>
      <c r="R1083" s="151">
        <v>0</v>
      </c>
      <c r="S1083" s="144">
        <v>0</v>
      </c>
      <c r="T1083" s="282"/>
      <c r="U1083" s="159"/>
      <c r="V1083" s="739"/>
      <c r="W1083" s="159"/>
      <c r="X1083" s="368"/>
      <c r="Y1083" s="159"/>
      <c r="Z1083" s="368"/>
      <c r="AA1083" s="159"/>
      <c r="AB1083" s="368"/>
      <c r="AC1083" s="159"/>
      <c r="AD1083" s="368"/>
      <c r="AE1083" s="159"/>
      <c r="AF1083" s="368"/>
      <c r="AG1083" s="159"/>
      <c r="AH1083" s="368"/>
      <c r="AI1083" s="159"/>
      <c r="AJ1083" s="368"/>
      <c r="AK1083" s="159"/>
      <c r="AL1083" s="368"/>
      <c r="AM1083" s="159"/>
      <c r="AN1083" s="369">
        <v>1</v>
      </c>
      <c r="AO1083" s="161">
        <v>0.25</v>
      </c>
      <c r="AP1083" s="130">
        <v>0</v>
      </c>
      <c r="AQ1083" s="212">
        <v>0</v>
      </c>
      <c r="AR1083" s="66">
        <v>0</v>
      </c>
      <c r="AS1083" s="120">
        <v>0</v>
      </c>
      <c r="AT1083" s="121">
        <v>0</v>
      </c>
      <c r="AU1083" s="66">
        <v>0</v>
      </c>
      <c r="AV1083" s="122">
        <v>0</v>
      </c>
      <c r="AW1083" s="121">
        <v>0</v>
      </c>
      <c r="AX1083" s="66">
        <v>1</v>
      </c>
      <c r="AY1083" s="122">
        <v>0.25</v>
      </c>
      <c r="AZ1083" s="121">
        <v>0</v>
      </c>
      <c r="BA1083" s="66">
        <v>1</v>
      </c>
      <c r="BB1083" s="122">
        <v>0.25</v>
      </c>
      <c r="BC1083" s="121">
        <v>0</v>
      </c>
      <c r="BD1083" s="66">
        <v>0</v>
      </c>
      <c r="BE1083" s="122">
        <v>0</v>
      </c>
      <c r="BF1083" s="113">
        <v>0</v>
      </c>
      <c r="BG1083" s="66">
        <v>1</v>
      </c>
      <c r="BH1083" s="66">
        <v>0.25</v>
      </c>
      <c r="BI1083" s="151">
        <v>2</v>
      </c>
      <c r="BJ1083" s="143">
        <v>9</v>
      </c>
      <c r="BK1083" s="154">
        <v>0</v>
      </c>
      <c r="BL1083" s="144">
        <v>0</v>
      </c>
      <c r="BM1083" s="135">
        <v>0</v>
      </c>
      <c r="BN1083" s="145">
        <v>0</v>
      </c>
      <c r="BO1083" s="135">
        <v>0</v>
      </c>
      <c r="BP1083" s="146">
        <v>0</v>
      </c>
      <c r="BQ1083" s="135">
        <v>0</v>
      </c>
      <c r="BR1083" s="145">
        <v>0</v>
      </c>
      <c r="BS1083" s="135">
        <v>0</v>
      </c>
      <c r="BT1083" s="155">
        <v>0</v>
      </c>
      <c r="BU1083" s="149">
        <v>0</v>
      </c>
      <c r="BV1083" s="144">
        <v>0</v>
      </c>
      <c r="BW1083" s="145">
        <v>0</v>
      </c>
      <c r="BX1083" s="146">
        <v>0</v>
      </c>
      <c r="BY1083" s="147" t="s">
        <v>132</v>
      </c>
      <c r="BZ1083" s="144">
        <v>0</v>
      </c>
      <c r="CA1083" s="145">
        <v>0</v>
      </c>
      <c r="CB1083" s="145">
        <v>0</v>
      </c>
      <c r="CC1083" s="145">
        <v>0</v>
      </c>
      <c r="CD1083" s="144">
        <v>0</v>
      </c>
      <c r="CE1083" s="145">
        <v>0</v>
      </c>
      <c r="CF1083" s="145">
        <v>0</v>
      </c>
      <c r="CG1083" s="145">
        <v>0</v>
      </c>
      <c r="CH1083" s="134" t="s">
        <v>132</v>
      </c>
      <c r="CI1083" s="145"/>
      <c r="CJ1083" s="148"/>
      <c r="CK1083" s="149"/>
      <c r="CL1083" s="144">
        <v>0</v>
      </c>
      <c r="CM1083" s="145">
        <v>0</v>
      </c>
      <c r="CN1083" s="145">
        <v>0</v>
      </c>
      <c r="CO1083" s="134" t="s">
        <v>127</v>
      </c>
      <c r="CP1083" s="136" t="s">
        <v>127</v>
      </c>
      <c r="CQ1083" s="133" t="s">
        <v>132</v>
      </c>
      <c r="CR1083" s="134" t="s">
        <v>127</v>
      </c>
      <c r="CS1083" s="112" t="s">
        <v>7788</v>
      </c>
      <c r="CT1083" s="134" t="s">
        <v>132</v>
      </c>
      <c r="CU1083" s="135"/>
      <c r="CV1083" s="135"/>
      <c r="CW1083" s="136" t="s">
        <v>132</v>
      </c>
      <c r="CX1083" s="137" t="s">
        <v>132</v>
      </c>
      <c r="CY1083" s="137" t="s">
        <v>132</v>
      </c>
      <c r="CZ1083" s="137" t="s">
        <v>132</v>
      </c>
      <c r="DA1083" s="163"/>
      <c r="DB1083" s="156" t="s">
        <v>2744</v>
      </c>
      <c r="DC1083" s="138" t="s">
        <v>149</v>
      </c>
      <c r="DD1083" s="139" t="s">
        <v>2736</v>
      </c>
      <c r="DE1083" s="947" t="s">
        <v>4269</v>
      </c>
    </row>
    <row r="1084" spans="1:109">
      <c r="A1084" s="49"/>
      <c r="B1084" s="59">
        <f t="shared" ca="1" si="16"/>
        <v>1076</v>
      </c>
      <c r="C1084" s="132" t="s">
        <v>7789</v>
      </c>
      <c r="D1084" s="150" t="s">
        <v>7790</v>
      </c>
      <c r="E1084" s="65" t="s">
        <v>7791</v>
      </c>
      <c r="F1084" s="116" t="s">
        <v>132</v>
      </c>
      <c r="G1084" s="117" t="s">
        <v>132</v>
      </c>
      <c r="H1084" s="27">
        <v>43556</v>
      </c>
      <c r="I1084" s="73" t="s">
        <v>477</v>
      </c>
      <c r="J1084" s="67" t="s">
        <v>7792</v>
      </c>
      <c r="K1084" s="61" t="s">
        <v>528</v>
      </c>
      <c r="L1084" s="112" t="s">
        <v>7793</v>
      </c>
      <c r="M1084" s="118" t="s">
        <v>132</v>
      </c>
      <c r="N1084" s="65" t="s">
        <v>2408</v>
      </c>
      <c r="O1084" s="67" t="s">
        <v>7794</v>
      </c>
      <c r="P1084" s="61" t="s">
        <v>3632</v>
      </c>
      <c r="Q1084" s="112"/>
      <c r="R1084" s="151">
        <v>0</v>
      </c>
      <c r="S1084" s="144">
        <v>1</v>
      </c>
      <c r="T1084" s="282" t="s">
        <v>944</v>
      </c>
      <c r="U1084" s="278">
        <v>49</v>
      </c>
      <c r="V1084" s="815"/>
      <c r="W1084" s="274"/>
      <c r="X1084" s="119"/>
      <c r="Y1084" s="274"/>
      <c r="Z1084" s="119"/>
      <c r="AA1084" s="274"/>
      <c r="AB1084" s="119"/>
      <c r="AC1084" s="274"/>
      <c r="AD1084" s="119"/>
      <c r="AE1084" s="274"/>
      <c r="AF1084" s="119"/>
      <c r="AG1084" s="274"/>
      <c r="AH1084" s="119"/>
      <c r="AI1084" s="274"/>
      <c r="AJ1084" s="119"/>
      <c r="AK1084" s="274"/>
      <c r="AL1084" s="119"/>
      <c r="AM1084" s="274"/>
      <c r="AN1084" s="153">
        <v>3</v>
      </c>
      <c r="AO1084" s="280">
        <v>0.45</v>
      </c>
      <c r="AP1084" s="130">
        <v>0</v>
      </c>
      <c r="AQ1084" s="212">
        <v>0</v>
      </c>
      <c r="AR1084" s="66">
        <v>1</v>
      </c>
      <c r="AS1084" s="120">
        <v>2</v>
      </c>
      <c r="AT1084" s="121">
        <v>0</v>
      </c>
      <c r="AU1084" s="66">
        <v>0</v>
      </c>
      <c r="AV1084" s="122">
        <v>0</v>
      </c>
      <c r="AW1084" s="121">
        <v>1</v>
      </c>
      <c r="AX1084" s="66">
        <v>0</v>
      </c>
      <c r="AY1084" s="122">
        <v>0</v>
      </c>
      <c r="AZ1084" s="121">
        <v>0</v>
      </c>
      <c r="BA1084" s="66">
        <v>0</v>
      </c>
      <c r="BB1084" s="122">
        <v>0</v>
      </c>
      <c r="BC1084" s="121">
        <v>0</v>
      </c>
      <c r="BD1084" s="66">
        <v>0</v>
      </c>
      <c r="BE1084" s="122">
        <v>0</v>
      </c>
      <c r="BF1084" s="113">
        <v>1</v>
      </c>
      <c r="BG1084" s="66">
        <v>0</v>
      </c>
      <c r="BH1084" s="66">
        <v>0</v>
      </c>
      <c r="BI1084" s="151">
        <v>5</v>
      </c>
      <c r="BJ1084" s="158">
        <v>7</v>
      </c>
      <c r="BK1084" s="154">
        <v>0</v>
      </c>
      <c r="BL1084" s="144">
        <v>0</v>
      </c>
      <c r="BM1084" s="135">
        <v>0</v>
      </c>
      <c r="BN1084" s="145">
        <v>0</v>
      </c>
      <c r="BO1084" s="135">
        <v>0</v>
      </c>
      <c r="BP1084" s="135">
        <v>0</v>
      </c>
      <c r="BQ1084" s="135">
        <v>0</v>
      </c>
      <c r="BR1084" s="145">
        <v>0</v>
      </c>
      <c r="BS1084" s="135">
        <v>0</v>
      </c>
      <c r="BT1084" s="158">
        <v>0</v>
      </c>
      <c r="BU1084" s="149">
        <v>0</v>
      </c>
      <c r="BV1084" s="144">
        <v>0</v>
      </c>
      <c r="BW1084" s="145">
        <v>0</v>
      </c>
      <c r="BX1084" s="158">
        <v>0</v>
      </c>
      <c r="BY1084" s="147" t="s">
        <v>132</v>
      </c>
      <c r="BZ1084" s="144">
        <v>0</v>
      </c>
      <c r="CA1084" s="145">
        <v>0</v>
      </c>
      <c r="CB1084" s="145">
        <v>0</v>
      </c>
      <c r="CC1084" s="145">
        <v>0</v>
      </c>
      <c r="CD1084" s="144">
        <v>0</v>
      </c>
      <c r="CE1084" s="145">
        <v>0</v>
      </c>
      <c r="CF1084" s="145">
        <v>0</v>
      </c>
      <c r="CG1084" s="145">
        <v>0</v>
      </c>
      <c r="CH1084" s="134" t="s">
        <v>132</v>
      </c>
      <c r="CI1084" s="145"/>
      <c r="CJ1084" s="158"/>
      <c r="CK1084" s="149"/>
      <c r="CL1084" s="144">
        <v>0</v>
      </c>
      <c r="CM1084" s="145">
        <v>0</v>
      </c>
      <c r="CN1084" s="145">
        <v>0</v>
      </c>
      <c r="CO1084" s="134" t="s">
        <v>132</v>
      </c>
      <c r="CP1084" s="136"/>
      <c r="CQ1084" s="133" t="s">
        <v>132</v>
      </c>
      <c r="CR1084" s="134" t="s">
        <v>132</v>
      </c>
      <c r="CS1084" s="112"/>
      <c r="CT1084" s="134" t="s">
        <v>132</v>
      </c>
      <c r="CU1084" s="135"/>
      <c r="CV1084" s="135"/>
      <c r="CW1084" s="136" t="s">
        <v>132</v>
      </c>
      <c r="CX1084" s="137" t="s">
        <v>132</v>
      </c>
      <c r="CY1084" s="137" t="s">
        <v>132</v>
      </c>
      <c r="CZ1084" s="137" t="s">
        <v>132</v>
      </c>
      <c r="DA1084" s="61"/>
      <c r="DB1084" s="156" t="s">
        <v>2744</v>
      </c>
      <c r="DC1084" s="138" t="s">
        <v>149</v>
      </c>
      <c r="DD1084" s="139" t="s">
        <v>2736</v>
      </c>
      <c r="DE1084" s="947" t="s">
        <v>160</v>
      </c>
    </row>
    <row r="1085" spans="1:109" ht="27">
      <c r="A1085" s="49"/>
      <c r="B1085" s="59">
        <f t="shared" ca="1" si="16"/>
        <v>1077</v>
      </c>
      <c r="C1085" s="115" t="s">
        <v>366</v>
      </c>
      <c r="D1085" s="150" t="s">
        <v>7795</v>
      </c>
      <c r="E1085" s="65" t="s">
        <v>7796</v>
      </c>
      <c r="F1085" s="116" t="s">
        <v>132</v>
      </c>
      <c r="G1085" s="117" t="s">
        <v>132</v>
      </c>
      <c r="H1085" s="27">
        <v>31747</v>
      </c>
      <c r="I1085" s="65" t="s">
        <v>477</v>
      </c>
      <c r="J1085" s="67" t="s">
        <v>7797</v>
      </c>
      <c r="K1085" s="61" t="s">
        <v>1447</v>
      </c>
      <c r="L1085" s="112" t="s">
        <v>7798</v>
      </c>
      <c r="M1085" s="118" t="s">
        <v>132</v>
      </c>
      <c r="N1085" s="65" t="s">
        <v>2408</v>
      </c>
      <c r="O1085" s="67" t="s">
        <v>7799</v>
      </c>
      <c r="P1085" s="61" t="s">
        <v>3632</v>
      </c>
      <c r="Q1085" s="112"/>
      <c r="R1085" s="151">
        <v>0</v>
      </c>
      <c r="S1085" s="144">
        <v>1</v>
      </c>
      <c r="T1085" s="282" t="s">
        <v>2731</v>
      </c>
      <c r="U1085" s="159">
        <v>33</v>
      </c>
      <c r="V1085" s="282"/>
      <c r="W1085" s="159"/>
      <c r="X1085" s="114"/>
      <c r="Y1085" s="159"/>
      <c r="Z1085" s="114"/>
      <c r="AA1085" s="159"/>
      <c r="AB1085" s="114"/>
      <c r="AC1085" s="159"/>
      <c r="AD1085" s="114"/>
      <c r="AE1085" s="159"/>
      <c r="AF1085" s="114"/>
      <c r="AG1085" s="159"/>
      <c r="AH1085" s="114"/>
      <c r="AI1085" s="159"/>
      <c r="AJ1085" s="114"/>
      <c r="AK1085" s="159"/>
      <c r="AL1085" s="114"/>
      <c r="AM1085" s="159"/>
      <c r="AN1085" s="144">
        <v>0</v>
      </c>
      <c r="AO1085" s="160">
        <v>0</v>
      </c>
      <c r="AP1085" s="130">
        <v>0</v>
      </c>
      <c r="AQ1085" s="212">
        <v>0</v>
      </c>
      <c r="AR1085" s="66">
        <v>0</v>
      </c>
      <c r="AS1085" s="120">
        <v>0</v>
      </c>
      <c r="AT1085" s="121">
        <v>0</v>
      </c>
      <c r="AU1085" s="66">
        <v>0</v>
      </c>
      <c r="AV1085" s="122">
        <v>0</v>
      </c>
      <c r="AW1085" s="121">
        <v>2</v>
      </c>
      <c r="AX1085" s="66">
        <v>1</v>
      </c>
      <c r="AY1085" s="122">
        <v>0.5</v>
      </c>
      <c r="AZ1085" s="121">
        <v>0</v>
      </c>
      <c r="BA1085" s="66">
        <v>0</v>
      </c>
      <c r="BB1085" s="122">
        <v>0</v>
      </c>
      <c r="BC1085" s="121">
        <v>0</v>
      </c>
      <c r="BD1085" s="66">
        <v>0</v>
      </c>
      <c r="BE1085" s="122">
        <v>0</v>
      </c>
      <c r="BF1085" s="113">
        <v>3</v>
      </c>
      <c r="BG1085" s="66">
        <v>0</v>
      </c>
      <c r="BH1085" s="66">
        <v>0</v>
      </c>
      <c r="BI1085" s="151">
        <v>5</v>
      </c>
      <c r="BJ1085" s="143">
        <v>40</v>
      </c>
      <c r="BK1085" s="154">
        <v>0</v>
      </c>
      <c r="BL1085" s="144">
        <v>0</v>
      </c>
      <c r="BM1085" s="135">
        <v>0</v>
      </c>
      <c r="BN1085" s="145">
        <v>0</v>
      </c>
      <c r="BO1085" s="135">
        <v>0</v>
      </c>
      <c r="BP1085" s="146">
        <v>0</v>
      </c>
      <c r="BQ1085" s="135">
        <v>0</v>
      </c>
      <c r="BR1085" s="145">
        <v>0</v>
      </c>
      <c r="BS1085" s="135">
        <v>0</v>
      </c>
      <c r="BT1085" s="155">
        <v>0</v>
      </c>
      <c r="BU1085" s="149">
        <v>0</v>
      </c>
      <c r="BV1085" s="144">
        <v>0</v>
      </c>
      <c r="BW1085" s="145">
        <v>0</v>
      </c>
      <c r="BX1085" s="146">
        <v>0</v>
      </c>
      <c r="BY1085" s="147" t="s">
        <v>132</v>
      </c>
      <c r="BZ1085" s="144">
        <v>2</v>
      </c>
      <c r="CA1085" s="145">
        <v>24</v>
      </c>
      <c r="CB1085" s="145">
        <v>24</v>
      </c>
      <c r="CC1085" s="145">
        <v>257</v>
      </c>
      <c r="CD1085" s="144">
        <v>0</v>
      </c>
      <c r="CE1085" s="145">
        <v>0</v>
      </c>
      <c r="CF1085" s="145">
        <v>0</v>
      </c>
      <c r="CG1085" s="145">
        <v>0</v>
      </c>
      <c r="CH1085" s="134" t="s">
        <v>127</v>
      </c>
      <c r="CI1085" s="145">
        <v>0</v>
      </c>
      <c r="CJ1085" s="148">
        <v>0</v>
      </c>
      <c r="CK1085" s="149">
        <v>20</v>
      </c>
      <c r="CL1085" s="144">
        <v>0</v>
      </c>
      <c r="CM1085" s="145">
        <v>0</v>
      </c>
      <c r="CN1085" s="145">
        <v>0</v>
      </c>
      <c r="CO1085" s="134" t="s">
        <v>132</v>
      </c>
      <c r="CP1085" s="136"/>
      <c r="CQ1085" s="133" t="s">
        <v>132</v>
      </c>
      <c r="CR1085" s="134" t="s">
        <v>132</v>
      </c>
      <c r="CS1085" s="112"/>
      <c r="CT1085" s="134" t="s">
        <v>132</v>
      </c>
      <c r="CU1085" s="135"/>
      <c r="CV1085" s="135"/>
      <c r="CW1085" s="136" t="s">
        <v>132</v>
      </c>
      <c r="CX1085" s="137" t="s">
        <v>132</v>
      </c>
      <c r="CY1085" s="137" t="s">
        <v>132</v>
      </c>
      <c r="CZ1085" s="137" t="s">
        <v>132</v>
      </c>
      <c r="DA1085" s="61"/>
      <c r="DB1085" s="156" t="s">
        <v>2744</v>
      </c>
      <c r="DC1085" s="138" t="s">
        <v>149</v>
      </c>
      <c r="DD1085" s="139" t="s">
        <v>2736</v>
      </c>
      <c r="DE1085" s="947" t="s">
        <v>160</v>
      </c>
    </row>
    <row r="1086" spans="1:109" ht="27">
      <c r="A1086" s="49"/>
      <c r="B1086" s="59">
        <f t="shared" ca="1" si="16"/>
        <v>1078</v>
      </c>
      <c r="C1086" s="115" t="s">
        <v>366</v>
      </c>
      <c r="D1086" s="150" t="s">
        <v>7800</v>
      </c>
      <c r="E1086" s="65" t="s">
        <v>7801</v>
      </c>
      <c r="F1086" s="116" t="s">
        <v>132</v>
      </c>
      <c r="G1086" s="117" t="s">
        <v>132</v>
      </c>
      <c r="H1086" s="27">
        <v>45748</v>
      </c>
      <c r="I1086" s="65" t="s">
        <v>477</v>
      </c>
      <c r="J1086" s="67" t="s">
        <v>7802</v>
      </c>
      <c r="K1086" s="61" t="s">
        <v>528</v>
      </c>
      <c r="L1086" s="112" t="s">
        <v>7803</v>
      </c>
      <c r="M1086" s="118" t="s">
        <v>132</v>
      </c>
      <c r="N1086" s="65" t="s">
        <v>2408</v>
      </c>
      <c r="O1086" s="67" t="s">
        <v>7804</v>
      </c>
      <c r="P1086" s="61" t="s">
        <v>3632</v>
      </c>
      <c r="Q1086" s="112"/>
      <c r="R1086" s="151">
        <v>0</v>
      </c>
      <c r="S1086" s="144">
        <v>1</v>
      </c>
      <c r="T1086" s="282" t="s">
        <v>7805</v>
      </c>
      <c r="U1086" s="159">
        <v>12</v>
      </c>
      <c r="V1086" s="282"/>
      <c r="W1086" s="159"/>
      <c r="X1086" s="114"/>
      <c r="Y1086" s="159"/>
      <c r="Z1086" s="114"/>
      <c r="AA1086" s="159"/>
      <c r="AB1086" s="114"/>
      <c r="AC1086" s="159"/>
      <c r="AD1086" s="114"/>
      <c r="AE1086" s="159"/>
      <c r="AF1086" s="114"/>
      <c r="AG1086" s="159"/>
      <c r="AH1086" s="114"/>
      <c r="AI1086" s="159"/>
      <c r="AJ1086" s="114"/>
      <c r="AK1086" s="159"/>
      <c r="AL1086" s="114"/>
      <c r="AM1086" s="159"/>
      <c r="AN1086" s="144">
        <v>0</v>
      </c>
      <c r="AO1086" s="161">
        <v>0</v>
      </c>
      <c r="AP1086" s="130">
        <v>0</v>
      </c>
      <c r="AQ1086" s="212">
        <v>0</v>
      </c>
      <c r="AR1086" s="66">
        <v>0</v>
      </c>
      <c r="AS1086" s="120">
        <v>0</v>
      </c>
      <c r="AT1086" s="121">
        <v>0</v>
      </c>
      <c r="AU1086" s="66">
        <v>0</v>
      </c>
      <c r="AV1086" s="131">
        <v>0</v>
      </c>
      <c r="AW1086" s="121">
        <v>1</v>
      </c>
      <c r="AX1086" s="66">
        <v>0</v>
      </c>
      <c r="AY1086" s="122">
        <v>0</v>
      </c>
      <c r="AZ1086" s="121">
        <v>0</v>
      </c>
      <c r="BA1086" s="66">
        <v>0</v>
      </c>
      <c r="BB1086" s="122">
        <v>0</v>
      </c>
      <c r="BC1086" s="121">
        <v>0</v>
      </c>
      <c r="BD1086" s="66">
        <v>0</v>
      </c>
      <c r="BE1086" s="122">
        <v>0</v>
      </c>
      <c r="BF1086" s="113">
        <v>1</v>
      </c>
      <c r="BG1086" s="66">
        <v>0</v>
      </c>
      <c r="BH1086" s="66">
        <v>0</v>
      </c>
      <c r="BI1086" s="151">
        <v>5</v>
      </c>
      <c r="BJ1086" s="143">
        <v>6</v>
      </c>
      <c r="BK1086" s="154">
        <v>0</v>
      </c>
      <c r="BL1086" s="144">
        <v>0</v>
      </c>
      <c r="BM1086" s="135">
        <v>0</v>
      </c>
      <c r="BN1086" s="145">
        <v>0</v>
      </c>
      <c r="BO1086" s="135">
        <v>0</v>
      </c>
      <c r="BP1086" s="146">
        <v>0</v>
      </c>
      <c r="BQ1086" s="135">
        <v>0</v>
      </c>
      <c r="BR1086" s="145">
        <v>0</v>
      </c>
      <c r="BS1086" s="135">
        <v>0</v>
      </c>
      <c r="BT1086" s="155">
        <v>0</v>
      </c>
      <c r="BU1086" s="149">
        <v>0</v>
      </c>
      <c r="BV1086" s="144">
        <v>0</v>
      </c>
      <c r="BW1086" s="145">
        <v>10</v>
      </c>
      <c r="BX1086" s="146">
        <v>10</v>
      </c>
      <c r="BY1086" s="147" t="s">
        <v>132</v>
      </c>
      <c r="BZ1086" s="144">
        <v>0</v>
      </c>
      <c r="CA1086" s="145">
        <v>23</v>
      </c>
      <c r="CB1086" s="145">
        <v>23</v>
      </c>
      <c r="CC1086" s="145">
        <v>329</v>
      </c>
      <c r="CD1086" s="144">
        <v>0</v>
      </c>
      <c r="CE1086" s="145">
        <v>0</v>
      </c>
      <c r="CF1086" s="145">
        <v>0</v>
      </c>
      <c r="CG1086" s="145">
        <v>0</v>
      </c>
      <c r="CH1086" s="134" t="s">
        <v>127</v>
      </c>
      <c r="CI1086" s="145">
        <v>0</v>
      </c>
      <c r="CJ1086" s="148">
        <v>1</v>
      </c>
      <c r="CK1086" s="149">
        <v>0</v>
      </c>
      <c r="CL1086" s="144">
        <v>0</v>
      </c>
      <c r="CM1086" s="145">
        <v>0</v>
      </c>
      <c r="CN1086" s="145">
        <v>0</v>
      </c>
      <c r="CO1086" s="134" t="s">
        <v>132</v>
      </c>
      <c r="CP1086" s="136"/>
      <c r="CQ1086" s="133" t="s">
        <v>132</v>
      </c>
      <c r="CR1086" s="134" t="s">
        <v>132</v>
      </c>
      <c r="CS1086" s="112"/>
      <c r="CT1086" s="134" t="s">
        <v>132</v>
      </c>
      <c r="CU1086" s="135"/>
      <c r="CV1086" s="135"/>
      <c r="CW1086" s="136" t="s">
        <v>132</v>
      </c>
      <c r="CX1086" s="137" t="s">
        <v>132</v>
      </c>
      <c r="CY1086" s="137" t="s">
        <v>132</v>
      </c>
      <c r="CZ1086" s="137" t="s">
        <v>132</v>
      </c>
      <c r="DA1086" s="61"/>
      <c r="DB1086" s="156" t="s">
        <v>2744</v>
      </c>
      <c r="DC1086" s="138" t="s">
        <v>137</v>
      </c>
      <c r="DD1086" s="139" t="s">
        <v>2736</v>
      </c>
      <c r="DE1086" s="947" t="s">
        <v>160</v>
      </c>
    </row>
    <row r="1087" spans="1:109" ht="27">
      <c r="A1087" s="49"/>
      <c r="B1087" s="59">
        <f t="shared" ca="1" si="16"/>
        <v>1079</v>
      </c>
      <c r="C1087" s="115" t="s">
        <v>2631</v>
      </c>
      <c r="D1087" s="150" t="s">
        <v>7806</v>
      </c>
      <c r="E1087" s="65" t="s">
        <v>7807</v>
      </c>
      <c r="F1087" s="116" t="s">
        <v>132</v>
      </c>
      <c r="G1087" s="117" t="s">
        <v>132</v>
      </c>
      <c r="H1087" s="27">
        <v>31789</v>
      </c>
      <c r="I1087" s="65" t="s">
        <v>477</v>
      </c>
      <c r="J1087" s="67" t="s">
        <v>7808</v>
      </c>
      <c r="K1087" s="61" t="s">
        <v>479</v>
      </c>
      <c r="L1087" s="112"/>
      <c r="M1087" s="118" t="s">
        <v>132</v>
      </c>
      <c r="N1087" s="65" t="s">
        <v>2408</v>
      </c>
      <c r="O1087" s="67" t="s">
        <v>7809</v>
      </c>
      <c r="P1087" s="61" t="s">
        <v>3632</v>
      </c>
      <c r="Q1087" s="112"/>
      <c r="R1087" s="151">
        <v>0</v>
      </c>
      <c r="S1087" s="144">
        <v>1</v>
      </c>
      <c r="T1087" s="282" t="s">
        <v>2909</v>
      </c>
      <c r="U1087" s="159">
        <v>40</v>
      </c>
      <c r="V1087" s="282"/>
      <c r="W1087" s="159"/>
      <c r="X1087" s="114"/>
      <c r="Y1087" s="159"/>
      <c r="Z1087" s="114"/>
      <c r="AA1087" s="159"/>
      <c r="AB1087" s="114"/>
      <c r="AC1087" s="159"/>
      <c r="AD1087" s="114"/>
      <c r="AE1087" s="159"/>
      <c r="AF1087" s="114"/>
      <c r="AG1087" s="159"/>
      <c r="AH1087" s="114"/>
      <c r="AI1087" s="159"/>
      <c r="AJ1087" s="114"/>
      <c r="AK1087" s="159"/>
      <c r="AL1087" s="114"/>
      <c r="AM1087" s="159"/>
      <c r="AN1087" s="144">
        <v>1</v>
      </c>
      <c r="AO1087" s="161">
        <v>0.5</v>
      </c>
      <c r="AP1087" s="130">
        <v>0</v>
      </c>
      <c r="AQ1087" s="212">
        <v>0</v>
      </c>
      <c r="AR1087" s="66">
        <v>0</v>
      </c>
      <c r="AS1087" s="120">
        <v>1</v>
      </c>
      <c r="AT1087" s="121">
        <v>0</v>
      </c>
      <c r="AU1087" s="66">
        <v>0</v>
      </c>
      <c r="AV1087" s="122">
        <v>0</v>
      </c>
      <c r="AW1087" s="121">
        <v>3</v>
      </c>
      <c r="AX1087" s="66">
        <v>2</v>
      </c>
      <c r="AY1087" s="122">
        <v>1</v>
      </c>
      <c r="AZ1087" s="121">
        <v>0</v>
      </c>
      <c r="BA1087" s="66">
        <v>0</v>
      </c>
      <c r="BB1087" s="122">
        <v>0</v>
      </c>
      <c r="BC1087" s="121">
        <v>3</v>
      </c>
      <c r="BD1087" s="66">
        <v>1</v>
      </c>
      <c r="BE1087" s="122">
        <v>0.5</v>
      </c>
      <c r="BF1087" s="113">
        <v>4</v>
      </c>
      <c r="BG1087" s="66">
        <v>0</v>
      </c>
      <c r="BH1087" s="66">
        <v>0</v>
      </c>
      <c r="BI1087" s="151">
        <v>5</v>
      </c>
      <c r="BJ1087" s="143">
        <v>62</v>
      </c>
      <c r="BK1087" s="154">
        <v>0</v>
      </c>
      <c r="BL1087" s="144">
        <v>0</v>
      </c>
      <c r="BM1087" s="135">
        <v>0</v>
      </c>
      <c r="BN1087" s="145">
        <v>0</v>
      </c>
      <c r="BO1087" s="135">
        <v>0</v>
      </c>
      <c r="BP1087" s="146">
        <v>0</v>
      </c>
      <c r="BQ1087" s="135">
        <v>0</v>
      </c>
      <c r="BR1087" s="145">
        <v>0</v>
      </c>
      <c r="BS1087" s="135">
        <v>0</v>
      </c>
      <c r="BT1087" s="155">
        <v>0</v>
      </c>
      <c r="BU1087" s="149">
        <v>0</v>
      </c>
      <c r="BV1087" s="144">
        <v>0</v>
      </c>
      <c r="BW1087" s="145">
        <v>0</v>
      </c>
      <c r="BX1087" s="146">
        <v>0</v>
      </c>
      <c r="BY1087" s="147" t="s">
        <v>132</v>
      </c>
      <c r="BZ1087" s="144">
        <v>0</v>
      </c>
      <c r="CA1087" s="145">
        <v>42</v>
      </c>
      <c r="CB1087" s="145">
        <v>42</v>
      </c>
      <c r="CC1087" s="145">
        <v>531</v>
      </c>
      <c r="CD1087" s="144">
        <v>0</v>
      </c>
      <c r="CE1087" s="145">
        <v>0</v>
      </c>
      <c r="CF1087" s="145">
        <v>0</v>
      </c>
      <c r="CG1087" s="145">
        <v>0</v>
      </c>
      <c r="CH1087" s="134" t="s">
        <v>127</v>
      </c>
      <c r="CI1087" s="145">
        <v>0</v>
      </c>
      <c r="CJ1087" s="148">
        <v>2</v>
      </c>
      <c r="CK1087" s="149">
        <v>4</v>
      </c>
      <c r="CL1087" s="144">
        <v>0</v>
      </c>
      <c r="CM1087" s="145">
        <v>0</v>
      </c>
      <c r="CN1087" s="145">
        <v>0</v>
      </c>
      <c r="CO1087" s="134" t="s">
        <v>132</v>
      </c>
      <c r="CP1087" s="136"/>
      <c r="CQ1087" s="133" t="s">
        <v>132</v>
      </c>
      <c r="CR1087" s="134" t="s">
        <v>132</v>
      </c>
      <c r="CS1087" s="112"/>
      <c r="CT1087" s="134" t="s">
        <v>132</v>
      </c>
      <c r="CU1087" s="135"/>
      <c r="CV1087" s="135"/>
      <c r="CW1087" s="136" t="s">
        <v>132</v>
      </c>
      <c r="CX1087" s="137" t="s">
        <v>132</v>
      </c>
      <c r="CY1087" s="137" t="s">
        <v>132</v>
      </c>
      <c r="CZ1087" s="137" t="s">
        <v>132</v>
      </c>
      <c r="DA1087" s="61"/>
      <c r="DB1087" s="156" t="s">
        <v>2744</v>
      </c>
      <c r="DC1087" s="138" t="s">
        <v>149</v>
      </c>
      <c r="DD1087" s="139" t="s">
        <v>2736</v>
      </c>
      <c r="DE1087" s="947" t="s">
        <v>160</v>
      </c>
    </row>
    <row r="1088" spans="1:109">
      <c r="A1088" s="49"/>
      <c r="B1088" s="59">
        <f t="shared" ca="1" si="16"/>
        <v>1080</v>
      </c>
      <c r="C1088" s="115" t="s">
        <v>366</v>
      </c>
      <c r="D1088" s="150" t="s">
        <v>7810</v>
      </c>
      <c r="E1088" s="65" t="s">
        <v>7811</v>
      </c>
      <c r="F1088" s="116" t="s">
        <v>127</v>
      </c>
      <c r="G1088" s="117" t="s">
        <v>132</v>
      </c>
      <c r="H1088" s="27">
        <v>33196</v>
      </c>
      <c r="I1088" s="65" t="s">
        <v>477</v>
      </c>
      <c r="J1088" s="67" t="s">
        <v>7812</v>
      </c>
      <c r="K1088" s="61" t="s">
        <v>479</v>
      </c>
      <c r="L1088" s="112"/>
      <c r="M1088" s="118" t="s">
        <v>132</v>
      </c>
      <c r="N1088" s="65" t="s">
        <v>2408</v>
      </c>
      <c r="O1088" s="67" t="s">
        <v>7813</v>
      </c>
      <c r="P1088" s="61" t="s">
        <v>3632</v>
      </c>
      <c r="Q1088" s="112"/>
      <c r="R1088" s="151">
        <v>0</v>
      </c>
      <c r="S1088" s="144">
        <v>0</v>
      </c>
      <c r="T1088" s="282"/>
      <c r="U1088" s="159"/>
      <c r="V1088" s="282"/>
      <c r="W1088" s="159"/>
      <c r="X1088" s="114"/>
      <c r="Y1088" s="159"/>
      <c r="Z1088" s="114"/>
      <c r="AA1088" s="159"/>
      <c r="AB1088" s="114"/>
      <c r="AC1088" s="159"/>
      <c r="AD1088" s="114"/>
      <c r="AE1088" s="159"/>
      <c r="AF1088" s="114"/>
      <c r="AG1088" s="159"/>
      <c r="AH1088" s="114"/>
      <c r="AI1088" s="159"/>
      <c r="AJ1088" s="114"/>
      <c r="AK1088" s="159"/>
      <c r="AL1088" s="114"/>
      <c r="AM1088" s="159"/>
      <c r="AN1088" s="144">
        <v>0</v>
      </c>
      <c r="AO1088" s="161">
        <v>0</v>
      </c>
      <c r="AP1088" s="130">
        <v>0</v>
      </c>
      <c r="AQ1088" s="212">
        <v>0</v>
      </c>
      <c r="AR1088" s="66">
        <v>0</v>
      </c>
      <c r="AS1088" s="120">
        <v>0</v>
      </c>
      <c r="AT1088" s="121">
        <v>2</v>
      </c>
      <c r="AU1088" s="66">
        <v>0</v>
      </c>
      <c r="AV1088" s="122">
        <v>0</v>
      </c>
      <c r="AW1088" s="121">
        <v>0</v>
      </c>
      <c r="AX1088" s="66">
        <v>0</v>
      </c>
      <c r="AY1088" s="122">
        <v>0</v>
      </c>
      <c r="AZ1088" s="121">
        <v>0</v>
      </c>
      <c r="BA1088" s="66">
        <v>0</v>
      </c>
      <c r="BB1088" s="122">
        <v>0</v>
      </c>
      <c r="BC1088" s="121">
        <v>2</v>
      </c>
      <c r="BD1088" s="66">
        <v>2</v>
      </c>
      <c r="BE1088" s="122">
        <v>1</v>
      </c>
      <c r="BF1088" s="113">
        <v>1</v>
      </c>
      <c r="BG1088" s="66">
        <v>1</v>
      </c>
      <c r="BH1088" s="66">
        <v>0.5</v>
      </c>
      <c r="BI1088" s="151">
        <v>5</v>
      </c>
      <c r="BJ1088" s="143">
        <v>16</v>
      </c>
      <c r="BK1088" s="154">
        <v>14</v>
      </c>
      <c r="BL1088" s="144">
        <v>0</v>
      </c>
      <c r="BM1088" s="135">
        <v>0</v>
      </c>
      <c r="BN1088" s="145">
        <v>0</v>
      </c>
      <c r="BO1088" s="135">
        <v>0</v>
      </c>
      <c r="BP1088" s="146">
        <v>0</v>
      </c>
      <c r="BQ1088" s="135">
        <v>0</v>
      </c>
      <c r="BR1088" s="145">
        <v>0</v>
      </c>
      <c r="BS1088" s="135">
        <v>0</v>
      </c>
      <c r="BT1088" s="155">
        <v>0</v>
      </c>
      <c r="BU1088" s="149">
        <v>0</v>
      </c>
      <c r="BV1088" s="144">
        <v>0</v>
      </c>
      <c r="BW1088" s="145">
        <v>0</v>
      </c>
      <c r="BX1088" s="146">
        <v>0</v>
      </c>
      <c r="BY1088" s="147" t="s">
        <v>132</v>
      </c>
      <c r="BZ1088" s="144">
        <v>0</v>
      </c>
      <c r="CA1088" s="145">
        <v>0</v>
      </c>
      <c r="CB1088" s="145">
        <v>0</v>
      </c>
      <c r="CC1088" s="145">
        <v>0</v>
      </c>
      <c r="CD1088" s="144">
        <v>0</v>
      </c>
      <c r="CE1088" s="145">
        <v>248</v>
      </c>
      <c r="CF1088" s="145">
        <v>103</v>
      </c>
      <c r="CG1088" s="145">
        <v>1795</v>
      </c>
      <c r="CH1088" s="134" t="s">
        <v>132</v>
      </c>
      <c r="CI1088" s="145"/>
      <c r="CJ1088" s="148"/>
      <c r="CK1088" s="149"/>
      <c r="CL1088" s="144">
        <v>0</v>
      </c>
      <c r="CM1088" s="145">
        <v>0</v>
      </c>
      <c r="CN1088" s="145">
        <v>0</v>
      </c>
      <c r="CO1088" s="134" t="s">
        <v>132</v>
      </c>
      <c r="CP1088" s="136"/>
      <c r="CQ1088" s="133" t="s">
        <v>132</v>
      </c>
      <c r="CR1088" s="134" t="s">
        <v>132</v>
      </c>
      <c r="CS1088" s="112"/>
      <c r="CT1088" s="134" t="s">
        <v>132</v>
      </c>
      <c r="CU1088" s="135"/>
      <c r="CV1088" s="135"/>
      <c r="CW1088" s="136" t="s">
        <v>132</v>
      </c>
      <c r="CX1088" s="137" t="s">
        <v>132</v>
      </c>
      <c r="CY1088" s="137" t="s">
        <v>132</v>
      </c>
      <c r="CZ1088" s="137" t="s">
        <v>132</v>
      </c>
      <c r="DA1088" s="61"/>
      <c r="DB1088" s="156" t="s">
        <v>3003</v>
      </c>
      <c r="DC1088" s="895" t="s">
        <v>149</v>
      </c>
      <c r="DD1088" s="139" t="s">
        <v>2736</v>
      </c>
      <c r="DE1088" s="947" t="s">
        <v>160</v>
      </c>
    </row>
    <row r="1089" spans="1:109">
      <c r="A1089" s="49"/>
      <c r="B1089" s="59">
        <f t="shared" ca="1" si="16"/>
        <v>1081</v>
      </c>
      <c r="C1089" s="115" t="s">
        <v>2631</v>
      </c>
      <c r="D1089" s="150" t="s">
        <v>7814</v>
      </c>
      <c r="E1089" s="65" t="s">
        <v>7815</v>
      </c>
      <c r="F1089" s="116" t="s">
        <v>132</v>
      </c>
      <c r="G1089" s="117" t="s">
        <v>132</v>
      </c>
      <c r="H1089" s="27">
        <v>37022</v>
      </c>
      <c r="I1089" s="65" t="s">
        <v>477</v>
      </c>
      <c r="J1089" s="67" t="s">
        <v>7816</v>
      </c>
      <c r="K1089" s="61" t="s">
        <v>479</v>
      </c>
      <c r="L1089" s="112"/>
      <c r="M1089" s="118" t="s">
        <v>2727</v>
      </c>
      <c r="N1089" s="65" t="s">
        <v>2408</v>
      </c>
      <c r="O1089" s="67" t="s">
        <v>7817</v>
      </c>
      <c r="P1089" s="61" t="s">
        <v>3632</v>
      </c>
      <c r="Q1089" s="112"/>
      <c r="R1089" s="151">
        <v>0</v>
      </c>
      <c r="S1089" s="144">
        <v>1</v>
      </c>
      <c r="T1089" s="282" t="s">
        <v>944</v>
      </c>
      <c r="U1089" s="159">
        <v>39</v>
      </c>
      <c r="V1089" s="282"/>
      <c r="W1089" s="159"/>
      <c r="X1089" s="114"/>
      <c r="Y1089" s="159"/>
      <c r="Z1089" s="114"/>
      <c r="AA1089" s="159"/>
      <c r="AB1089" s="114"/>
      <c r="AC1089" s="159"/>
      <c r="AD1089" s="114"/>
      <c r="AE1089" s="159"/>
      <c r="AF1089" s="114"/>
      <c r="AG1089" s="159"/>
      <c r="AH1089" s="114"/>
      <c r="AI1089" s="159"/>
      <c r="AJ1089" s="114"/>
      <c r="AK1089" s="159"/>
      <c r="AL1089" s="114"/>
      <c r="AM1089" s="159"/>
      <c r="AN1089" s="144">
        <v>1</v>
      </c>
      <c r="AO1089" s="161">
        <v>0.2</v>
      </c>
      <c r="AP1089" s="130">
        <v>0</v>
      </c>
      <c r="AQ1089" s="212">
        <v>0</v>
      </c>
      <c r="AR1089" s="66">
        <v>0</v>
      </c>
      <c r="AS1089" s="120">
        <v>0</v>
      </c>
      <c r="AT1089" s="121">
        <v>0</v>
      </c>
      <c r="AU1089" s="66">
        <v>0</v>
      </c>
      <c r="AV1089" s="122">
        <v>0</v>
      </c>
      <c r="AW1089" s="121">
        <v>2</v>
      </c>
      <c r="AX1089" s="66">
        <v>0</v>
      </c>
      <c r="AY1089" s="122">
        <v>0</v>
      </c>
      <c r="AZ1089" s="121">
        <v>0</v>
      </c>
      <c r="BA1089" s="66">
        <v>0</v>
      </c>
      <c r="BB1089" s="122">
        <v>0</v>
      </c>
      <c r="BC1089" s="121">
        <v>0</v>
      </c>
      <c r="BD1089" s="66">
        <v>0</v>
      </c>
      <c r="BE1089" s="122">
        <v>0</v>
      </c>
      <c r="BF1089" s="113">
        <v>3</v>
      </c>
      <c r="BG1089" s="66">
        <v>0</v>
      </c>
      <c r="BH1089" s="66">
        <v>0</v>
      </c>
      <c r="BI1089" s="151">
        <v>5</v>
      </c>
      <c r="BJ1089" s="143">
        <v>20</v>
      </c>
      <c r="BK1089" s="154">
        <v>0</v>
      </c>
      <c r="BL1089" s="144">
        <v>0</v>
      </c>
      <c r="BM1089" s="135">
        <v>0</v>
      </c>
      <c r="BN1089" s="145">
        <v>0</v>
      </c>
      <c r="BO1089" s="135">
        <v>0</v>
      </c>
      <c r="BP1089" s="146">
        <v>0</v>
      </c>
      <c r="BQ1089" s="135">
        <v>0</v>
      </c>
      <c r="BR1089" s="145">
        <v>0</v>
      </c>
      <c r="BS1089" s="135">
        <v>0</v>
      </c>
      <c r="BT1089" s="155">
        <v>0</v>
      </c>
      <c r="BU1089" s="149">
        <v>0</v>
      </c>
      <c r="BV1089" s="144">
        <v>0</v>
      </c>
      <c r="BW1089" s="145">
        <v>15</v>
      </c>
      <c r="BX1089" s="146">
        <v>15</v>
      </c>
      <c r="BY1089" s="147" t="s">
        <v>132</v>
      </c>
      <c r="BZ1089" s="144">
        <v>0</v>
      </c>
      <c r="CA1089" s="145">
        <v>60</v>
      </c>
      <c r="CB1089" s="145">
        <v>60</v>
      </c>
      <c r="CC1089" s="145">
        <v>20</v>
      </c>
      <c r="CD1089" s="144">
        <v>0</v>
      </c>
      <c r="CE1089" s="145">
        <v>0</v>
      </c>
      <c r="CF1089" s="145">
        <v>0</v>
      </c>
      <c r="CG1089" s="145">
        <v>0</v>
      </c>
      <c r="CH1089" s="134" t="s">
        <v>127</v>
      </c>
      <c r="CI1089" s="145">
        <v>0</v>
      </c>
      <c r="CJ1089" s="148">
        <v>0</v>
      </c>
      <c r="CK1089" s="149">
        <v>0</v>
      </c>
      <c r="CL1089" s="144">
        <v>0</v>
      </c>
      <c r="CM1089" s="145">
        <v>0</v>
      </c>
      <c r="CN1089" s="145">
        <v>0</v>
      </c>
      <c r="CO1089" s="134" t="s">
        <v>132</v>
      </c>
      <c r="CP1089" s="136"/>
      <c r="CQ1089" s="133" t="s">
        <v>132</v>
      </c>
      <c r="CR1089" s="134" t="s">
        <v>132</v>
      </c>
      <c r="CS1089" s="112"/>
      <c r="CT1089" s="134" t="s">
        <v>132</v>
      </c>
      <c r="CU1089" s="135"/>
      <c r="CV1089" s="135"/>
      <c r="CW1089" s="136" t="s">
        <v>132</v>
      </c>
      <c r="CX1089" s="137" t="s">
        <v>132</v>
      </c>
      <c r="CY1089" s="137" t="s">
        <v>132</v>
      </c>
      <c r="CZ1089" s="137" t="s">
        <v>132</v>
      </c>
      <c r="DA1089" s="61"/>
      <c r="DB1089" s="156" t="s">
        <v>2744</v>
      </c>
      <c r="DC1089" s="138" t="s">
        <v>149</v>
      </c>
      <c r="DD1089" s="139" t="s">
        <v>2736</v>
      </c>
      <c r="DE1089" s="947" t="s">
        <v>210</v>
      </c>
    </row>
    <row r="1090" spans="1:109">
      <c r="A1090" s="49"/>
      <c r="B1090" s="59">
        <f t="shared" ca="1" si="16"/>
        <v>1082</v>
      </c>
      <c r="C1090" s="115" t="s">
        <v>2631</v>
      </c>
      <c r="D1090" s="150" t="s">
        <v>7818</v>
      </c>
      <c r="E1090" s="65" t="s">
        <v>7819</v>
      </c>
      <c r="F1090" s="116" t="s">
        <v>127</v>
      </c>
      <c r="G1090" s="117" t="s">
        <v>132</v>
      </c>
      <c r="H1090" s="27">
        <v>30819</v>
      </c>
      <c r="I1090" s="65" t="s">
        <v>477</v>
      </c>
      <c r="J1090" s="67" t="s">
        <v>7816</v>
      </c>
      <c r="K1090" s="61" t="s">
        <v>479</v>
      </c>
      <c r="L1090" s="112"/>
      <c r="M1090" s="118" t="s">
        <v>2727</v>
      </c>
      <c r="N1090" s="65" t="s">
        <v>2408</v>
      </c>
      <c r="O1090" s="67" t="s">
        <v>7820</v>
      </c>
      <c r="P1090" s="61" t="s">
        <v>3632</v>
      </c>
      <c r="Q1090" s="112"/>
      <c r="R1090" s="151">
        <v>0</v>
      </c>
      <c r="S1090" s="144">
        <v>0</v>
      </c>
      <c r="T1090" s="282"/>
      <c r="U1090" s="159"/>
      <c r="V1090" s="282"/>
      <c r="W1090" s="159"/>
      <c r="X1090" s="114"/>
      <c r="Y1090" s="159"/>
      <c r="Z1090" s="114"/>
      <c r="AA1090" s="159"/>
      <c r="AB1090" s="114"/>
      <c r="AC1090" s="159"/>
      <c r="AD1090" s="114"/>
      <c r="AE1090" s="159"/>
      <c r="AF1090" s="114"/>
      <c r="AG1090" s="159"/>
      <c r="AH1090" s="114"/>
      <c r="AI1090" s="159"/>
      <c r="AJ1090" s="114"/>
      <c r="AK1090" s="159"/>
      <c r="AL1090" s="114"/>
      <c r="AM1090" s="159"/>
      <c r="AN1090" s="144">
        <v>0</v>
      </c>
      <c r="AO1090" s="161">
        <v>0</v>
      </c>
      <c r="AP1090" s="130">
        <v>0</v>
      </c>
      <c r="AQ1090" s="212">
        <v>0</v>
      </c>
      <c r="AR1090" s="66">
        <v>0</v>
      </c>
      <c r="AS1090" s="120">
        <v>0</v>
      </c>
      <c r="AT1090" s="121">
        <v>1</v>
      </c>
      <c r="AU1090" s="66">
        <v>0</v>
      </c>
      <c r="AV1090" s="122">
        <v>0</v>
      </c>
      <c r="AW1090" s="121">
        <v>0</v>
      </c>
      <c r="AX1090" s="66">
        <v>0</v>
      </c>
      <c r="AY1090" s="122">
        <v>0</v>
      </c>
      <c r="AZ1090" s="121">
        <v>0</v>
      </c>
      <c r="BA1090" s="66">
        <v>0</v>
      </c>
      <c r="BB1090" s="122">
        <v>0</v>
      </c>
      <c r="BC1090" s="121">
        <v>2</v>
      </c>
      <c r="BD1090" s="66">
        <v>0</v>
      </c>
      <c r="BE1090" s="122">
        <v>0</v>
      </c>
      <c r="BF1090" s="113">
        <v>0</v>
      </c>
      <c r="BG1090" s="66">
        <v>0</v>
      </c>
      <c r="BH1090" s="66">
        <v>0</v>
      </c>
      <c r="BI1090" s="151">
        <v>6</v>
      </c>
      <c r="BJ1090" s="143">
        <v>15</v>
      </c>
      <c r="BK1090" s="154">
        <v>15</v>
      </c>
      <c r="BL1090" s="144">
        <v>0</v>
      </c>
      <c r="BM1090" s="135">
        <v>0</v>
      </c>
      <c r="BN1090" s="145">
        <v>0</v>
      </c>
      <c r="BO1090" s="135">
        <v>0</v>
      </c>
      <c r="BP1090" s="146">
        <v>0</v>
      </c>
      <c r="BQ1090" s="135">
        <v>0</v>
      </c>
      <c r="BR1090" s="145">
        <v>0</v>
      </c>
      <c r="BS1090" s="135">
        <v>0</v>
      </c>
      <c r="BT1090" s="155">
        <v>0</v>
      </c>
      <c r="BU1090" s="149">
        <v>0</v>
      </c>
      <c r="BV1090" s="144">
        <v>0</v>
      </c>
      <c r="BW1090" s="145">
        <v>0</v>
      </c>
      <c r="BX1090" s="146">
        <v>0</v>
      </c>
      <c r="BY1090" s="147" t="s">
        <v>132</v>
      </c>
      <c r="BZ1090" s="144">
        <v>0</v>
      </c>
      <c r="CA1090" s="145">
        <v>0</v>
      </c>
      <c r="CB1090" s="145">
        <v>0</v>
      </c>
      <c r="CC1090" s="145">
        <v>0</v>
      </c>
      <c r="CD1090" s="144">
        <v>0</v>
      </c>
      <c r="CE1090" s="145">
        <v>0</v>
      </c>
      <c r="CF1090" s="145">
        <v>0</v>
      </c>
      <c r="CG1090" s="145">
        <v>0</v>
      </c>
      <c r="CH1090" s="134" t="s">
        <v>132</v>
      </c>
      <c r="CI1090" s="146"/>
      <c r="CJ1090" s="148"/>
      <c r="CK1090" s="149"/>
      <c r="CL1090" s="144">
        <v>0</v>
      </c>
      <c r="CM1090" s="145">
        <v>0</v>
      </c>
      <c r="CN1090" s="145">
        <v>0</v>
      </c>
      <c r="CO1090" s="134" t="s">
        <v>132</v>
      </c>
      <c r="CP1090" s="136"/>
      <c r="CQ1090" s="133" t="s">
        <v>132</v>
      </c>
      <c r="CR1090" s="134" t="s">
        <v>132</v>
      </c>
      <c r="CS1090" s="112"/>
      <c r="CT1090" s="134" t="s">
        <v>132</v>
      </c>
      <c r="CU1090" s="135"/>
      <c r="CV1090" s="135"/>
      <c r="CW1090" s="136" t="s">
        <v>132</v>
      </c>
      <c r="CX1090" s="137" t="s">
        <v>132</v>
      </c>
      <c r="CY1090" s="137" t="s">
        <v>132</v>
      </c>
      <c r="CZ1090" s="137" t="s">
        <v>132</v>
      </c>
      <c r="DA1090" s="61"/>
      <c r="DB1090" s="156" t="s">
        <v>2744</v>
      </c>
      <c r="DC1090" s="138" t="s">
        <v>149</v>
      </c>
      <c r="DD1090" s="139" t="s">
        <v>2736</v>
      </c>
      <c r="DE1090" s="947" t="s">
        <v>210</v>
      </c>
    </row>
    <row r="1091" spans="1:109" ht="40.5">
      <c r="A1091" s="49"/>
      <c r="B1091" s="59">
        <f t="shared" ca="1" si="16"/>
        <v>1083</v>
      </c>
      <c r="C1091" s="115" t="s">
        <v>366</v>
      </c>
      <c r="D1091" s="150" t="s">
        <v>7821</v>
      </c>
      <c r="E1091" s="65" t="s">
        <v>7822</v>
      </c>
      <c r="F1091" s="116" t="s">
        <v>132</v>
      </c>
      <c r="G1091" s="117" t="s">
        <v>132</v>
      </c>
      <c r="H1091" s="27">
        <v>22007</v>
      </c>
      <c r="I1091" s="65" t="s">
        <v>477</v>
      </c>
      <c r="J1091" s="67" t="s">
        <v>7823</v>
      </c>
      <c r="K1091" s="61" t="s">
        <v>479</v>
      </c>
      <c r="L1091" s="112"/>
      <c r="M1091" s="118" t="s">
        <v>2727</v>
      </c>
      <c r="N1091" s="65" t="s">
        <v>2408</v>
      </c>
      <c r="O1091" s="67" t="s">
        <v>7824</v>
      </c>
      <c r="P1091" s="61" t="s">
        <v>7825</v>
      </c>
      <c r="Q1091" s="112" t="s">
        <v>7826</v>
      </c>
      <c r="R1091" s="151">
        <v>0</v>
      </c>
      <c r="S1091" s="144">
        <v>2</v>
      </c>
      <c r="T1091" s="282" t="s">
        <v>7827</v>
      </c>
      <c r="U1091" s="159">
        <v>38</v>
      </c>
      <c r="V1091" s="282" t="s">
        <v>7827</v>
      </c>
      <c r="W1091" s="159">
        <v>10</v>
      </c>
      <c r="X1091" s="114"/>
      <c r="Y1091" s="159"/>
      <c r="Z1091" s="114"/>
      <c r="AA1091" s="159"/>
      <c r="AB1091" s="114"/>
      <c r="AC1091" s="159"/>
      <c r="AD1091" s="114"/>
      <c r="AE1091" s="159"/>
      <c r="AF1091" s="114"/>
      <c r="AG1091" s="159"/>
      <c r="AH1091" s="114"/>
      <c r="AI1091" s="159"/>
      <c r="AJ1091" s="114"/>
      <c r="AK1091" s="159"/>
      <c r="AL1091" s="114"/>
      <c r="AM1091" s="159"/>
      <c r="AN1091" s="144">
        <v>0</v>
      </c>
      <c r="AO1091" s="161">
        <v>0</v>
      </c>
      <c r="AP1091" s="130">
        <v>2</v>
      </c>
      <c r="AQ1091" s="212">
        <v>0</v>
      </c>
      <c r="AR1091" s="66">
        <v>0</v>
      </c>
      <c r="AS1091" s="120">
        <v>7</v>
      </c>
      <c r="AT1091" s="121">
        <v>0</v>
      </c>
      <c r="AU1091" s="66">
        <v>0</v>
      </c>
      <c r="AV1091" s="122">
        <v>0</v>
      </c>
      <c r="AW1091" s="121">
        <v>11</v>
      </c>
      <c r="AX1091" s="66">
        <v>0</v>
      </c>
      <c r="AY1091" s="122">
        <v>0</v>
      </c>
      <c r="AZ1091" s="121">
        <v>0</v>
      </c>
      <c r="BA1091" s="66">
        <v>0</v>
      </c>
      <c r="BB1091" s="122">
        <v>0</v>
      </c>
      <c r="BC1091" s="121">
        <v>0</v>
      </c>
      <c r="BD1091" s="66">
        <v>0</v>
      </c>
      <c r="BE1091" s="122">
        <v>0</v>
      </c>
      <c r="BF1091" s="113">
        <v>3</v>
      </c>
      <c r="BG1091" s="66">
        <v>0</v>
      </c>
      <c r="BH1091" s="66">
        <v>0</v>
      </c>
      <c r="BI1091" s="151">
        <v>5</v>
      </c>
      <c r="BJ1091" s="143">
        <v>90</v>
      </c>
      <c r="BK1091" s="903">
        <v>0</v>
      </c>
      <c r="BL1091" s="144">
        <v>0</v>
      </c>
      <c r="BM1091" s="135">
        <v>0</v>
      </c>
      <c r="BN1091" s="145">
        <v>0</v>
      </c>
      <c r="BO1091" s="135">
        <v>0</v>
      </c>
      <c r="BP1091" s="146">
        <v>0</v>
      </c>
      <c r="BQ1091" s="135">
        <v>0</v>
      </c>
      <c r="BR1091" s="145">
        <v>0</v>
      </c>
      <c r="BS1091" s="135">
        <v>0</v>
      </c>
      <c r="BT1091" s="155">
        <v>0</v>
      </c>
      <c r="BU1091" s="149">
        <v>0</v>
      </c>
      <c r="BV1091" s="144">
        <v>0</v>
      </c>
      <c r="BW1091" s="145">
        <v>31</v>
      </c>
      <c r="BX1091" s="146">
        <v>29</v>
      </c>
      <c r="BY1091" s="147" t="s">
        <v>127</v>
      </c>
      <c r="BZ1091" s="144">
        <v>0</v>
      </c>
      <c r="CA1091" s="145">
        <v>61</v>
      </c>
      <c r="CB1091" s="145">
        <v>36</v>
      </c>
      <c r="CC1091" s="145">
        <v>0</v>
      </c>
      <c r="CD1091" s="144">
        <v>0</v>
      </c>
      <c r="CE1091" s="145">
        <v>0</v>
      </c>
      <c r="CF1091" s="145">
        <v>0</v>
      </c>
      <c r="CG1091" s="145">
        <v>0</v>
      </c>
      <c r="CH1091" s="134" t="s">
        <v>127</v>
      </c>
      <c r="CI1091" s="145">
        <v>0</v>
      </c>
      <c r="CJ1091" s="148">
        <v>8</v>
      </c>
      <c r="CK1091" s="149">
        <v>15</v>
      </c>
      <c r="CL1091" s="144">
        <v>0</v>
      </c>
      <c r="CM1091" s="145">
        <v>33</v>
      </c>
      <c r="CN1091" s="145">
        <v>8</v>
      </c>
      <c r="CO1091" s="134" t="s">
        <v>127</v>
      </c>
      <c r="CP1091" s="136" t="s">
        <v>132</v>
      </c>
      <c r="CQ1091" s="133" t="s">
        <v>132</v>
      </c>
      <c r="CR1091" s="134" t="s">
        <v>127</v>
      </c>
      <c r="CS1091" s="112" t="s">
        <v>7828</v>
      </c>
      <c r="CT1091" s="134" t="s">
        <v>132</v>
      </c>
      <c r="CU1091" s="135"/>
      <c r="CV1091" s="135"/>
      <c r="CW1091" s="136" t="s">
        <v>132</v>
      </c>
      <c r="CX1091" s="137" t="s">
        <v>132</v>
      </c>
      <c r="CY1091" s="137" t="s">
        <v>132</v>
      </c>
      <c r="CZ1091" s="137" t="s">
        <v>132</v>
      </c>
      <c r="DA1091" s="61"/>
      <c r="DB1091" s="156" t="s">
        <v>2735</v>
      </c>
      <c r="DC1091" s="138" t="s">
        <v>197</v>
      </c>
      <c r="DD1091" s="139" t="s">
        <v>2736</v>
      </c>
      <c r="DE1091" s="947" t="s">
        <v>5261</v>
      </c>
    </row>
    <row r="1092" spans="1:109">
      <c r="A1092" s="49"/>
      <c r="B1092" s="59">
        <f t="shared" ca="1" si="16"/>
        <v>1084</v>
      </c>
      <c r="C1092" s="115" t="s">
        <v>366</v>
      </c>
      <c r="D1092" s="150" t="s">
        <v>7829</v>
      </c>
      <c r="E1092" s="65" t="s">
        <v>7830</v>
      </c>
      <c r="F1092" s="116" t="s">
        <v>127</v>
      </c>
      <c r="G1092" s="117" t="s">
        <v>132</v>
      </c>
      <c r="H1092" s="27">
        <v>34425</v>
      </c>
      <c r="I1092" s="65" t="s">
        <v>477</v>
      </c>
      <c r="J1092" s="67" t="s">
        <v>7823</v>
      </c>
      <c r="K1092" s="61" t="s">
        <v>479</v>
      </c>
      <c r="L1092" s="112"/>
      <c r="M1092" s="118" t="s">
        <v>2727</v>
      </c>
      <c r="N1092" s="65" t="s">
        <v>2408</v>
      </c>
      <c r="O1092" s="67" t="s">
        <v>7824</v>
      </c>
      <c r="P1092" s="61" t="s">
        <v>7825</v>
      </c>
      <c r="Q1092" s="112" t="s">
        <v>7826</v>
      </c>
      <c r="R1092" s="151">
        <v>0</v>
      </c>
      <c r="S1092" s="144">
        <v>0</v>
      </c>
      <c r="T1092" s="282"/>
      <c r="U1092" s="159"/>
      <c r="V1092" s="282"/>
      <c r="W1092" s="159"/>
      <c r="X1092" s="114"/>
      <c r="Y1092" s="159"/>
      <c r="Z1092" s="114"/>
      <c r="AA1092" s="159"/>
      <c r="AB1092" s="114"/>
      <c r="AC1092" s="159"/>
      <c r="AD1092" s="114"/>
      <c r="AE1092" s="159"/>
      <c r="AF1092" s="114"/>
      <c r="AG1092" s="159"/>
      <c r="AH1092" s="114"/>
      <c r="AI1092" s="159"/>
      <c r="AJ1092" s="114"/>
      <c r="AK1092" s="159"/>
      <c r="AL1092" s="114"/>
      <c r="AM1092" s="159"/>
      <c r="AN1092" s="144">
        <v>0</v>
      </c>
      <c r="AO1092" s="161">
        <v>0</v>
      </c>
      <c r="AP1092" s="277">
        <v>0</v>
      </c>
      <c r="AQ1092" s="774">
        <v>0</v>
      </c>
      <c r="AR1092" s="808">
        <v>0</v>
      </c>
      <c r="AS1092" s="775">
        <v>0</v>
      </c>
      <c r="AT1092" s="809">
        <v>1</v>
      </c>
      <c r="AU1092" s="808">
        <v>0</v>
      </c>
      <c r="AV1092" s="811">
        <v>0</v>
      </c>
      <c r="AW1092" s="809">
        <v>2</v>
      </c>
      <c r="AX1092" s="808">
        <v>0</v>
      </c>
      <c r="AY1092" s="811">
        <v>0</v>
      </c>
      <c r="AZ1092" s="809">
        <v>0</v>
      </c>
      <c r="BA1092" s="808">
        <v>0</v>
      </c>
      <c r="BB1092" s="811">
        <v>0</v>
      </c>
      <c r="BC1092" s="809">
        <v>0</v>
      </c>
      <c r="BD1092" s="808">
        <v>0</v>
      </c>
      <c r="BE1092" s="811">
        <v>0</v>
      </c>
      <c r="BF1092" s="785">
        <v>2</v>
      </c>
      <c r="BG1092" s="808">
        <v>0</v>
      </c>
      <c r="BH1092" s="808">
        <v>0</v>
      </c>
      <c r="BI1092" s="419">
        <v>5</v>
      </c>
      <c r="BJ1092" s="787">
        <v>20</v>
      </c>
      <c r="BK1092" s="273">
        <v>20</v>
      </c>
      <c r="BL1092" s="420">
        <v>0</v>
      </c>
      <c r="BM1092" s="422">
        <v>0</v>
      </c>
      <c r="BN1092" s="142">
        <v>0</v>
      </c>
      <c r="BO1092" s="422">
        <v>0</v>
      </c>
      <c r="BP1092" s="152">
        <v>0</v>
      </c>
      <c r="BQ1092" s="422">
        <v>0</v>
      </c>
      <c r="BR1092" s="142">
        <v>0</v>
      </c>
      <c r="BS1092" s="422">
        <v>0</v>
      </c>
      <c r="BT1092" s="278">
        <v>0</v>
      </c>
      <c r="BU1092" s="786">
        <v>0</v>
      </c>
      <c r="BV1092" s="420">
        <v>0</v>
      </c>
      <c r="BW1092" s="145">
        <v>0</v>
      </c>
      <c r="BX1092" s="146">
        <v>0</v>
      </c>
      <c r="BY1092" s="147" t="s">
        <v>132</v>
      </c>
      <c r="BZ1092" s="144">
        <v>0</v>
      </c>
      <c r="CA1092" s="145">
        <v>0</v>
      </c>
      <c r="CB1092" s="145">
        <v>0</v>
      </c>
      <c r="CC1092" s="145">
        <v>0</v>
      </c>
      <c r="CD1092" s="144">
        <v>0</v>
      </c>
      <c r="CE1092" s="145">
        <v>0</v>
      </c>
      <c r="CF1092" s="145">
        <v>0</v>
      </c>
      <c r="CG1092" s="145">
        <v>0</v>
      </c>
      <c r="CH1092" s="134" t="s">
        <v>132</v>
      </c>
      <c r="CI1092" s="145"/>
      <c r="CJ1092" s="148"/>
      <c r="CK1092" s="149"/>
      <c r="CL1092" s="144">
        <v>0</v>
      </c>
      <c r="CM1092" s="145">
        <v>0</v>
      </c>
      <c r="CN1092" s="145">
        <v>0</v>
      </c>
      <c r="CO1092" s="134" t="s">
        <v>132</v>
      </c>
      <c r="CP1092" s="136"/>
      <c r="CQ1092" s="133" t="s">
        <v>132</v>
      </c>
      <c r="CR1092" s="134" t="s">
        <v>132</v>
      </c>
      <c r="CS1092" s="112"/>
      <c r="CT1092" s="134" t="s">
        <v>132</v>
      </c>
      <c r="CU1092" s="135"/>
      <c r="CV1092" s="135"/>
      <c r="CW1092" s="136" t="s">
        <v>132</v>
      </c>
      <c r="CX1092" s="137" t="s">
        <v>132</v>
      </c>
      <c r="CY1092" s="137" t="s">
        <v>132</v>
      </c>
      <c r="CZ1092" s="137" t="s">
        <v>132</v>
      </c>
      <c r="DA1092" s="61"/>
      <c r="DB1092" s="156" t="s">
        <v>3015</v>
      </c>
      <c r="DC1092" s="138" t="s">
        <v>143</v>
      </c>
      <c r="DD1092" s="139" t="s">
        <v>2736</v>
      </c>
      <c r="DE1092" s="947" t="s">
        <v>156</v>
      </c>
    </row>
    <row r="1093" spans="1:109">
      <c r="A1093" s="49"/>
      <c r="B1093" s="59">
        <f t="shared" ca="1" si="16"/>
        <v>1085</v>
      </c>
      <c r="C1093" s="115" t="s">
        <v>366</v>
      </c>
      <c r="D1093" s="150" t="s">
        <v>7831</v>
      </c>
      <c r="E1093" s="65" t="s">
        <v>7832</v>
      </c>
      <c r="F1093" s="116" t="s">
        <v>127</v>
      </c>
      <c r="G1093" s="117" t="s">
        <v>132</v>
      </c>
      <c r="H1093" s="27">
        <v>42499</v>
      </c>
      <c r="I1093" s="65" t="s">
        <v>528</v>
      </c>
      <c r="J1093" s="67" t="s">
        <v>7833</v>
      </c>
      <c r="K1093" s="61" t="s">
        <v>479</v>
      </c>
      <c r="L1093" s="112"/>
      <c r="M1093" s="118" t="s">
        <v>132</v>
      </c>
      <c r="N1093" s="65" t="s">
        <v>1941</v>
      </c>
      <c r="O1093" s="67" t="s">
        <v>7834</v>
      </c>
      <c r="P1093" s="61" t="s">
        <v>7825</v>
      </c>
      <c r="Q1093" s="112" t="s">
        <v>7835</v>
      </c>
      <c r="R1093" s="151">
        <v>0</v>
      </c>
      <c r="S1093" s="144">
        <v>0</v>
      </c>
      <c r="T1093" s="282"/>
      <c r="U1093" s="159"/>
      <c r="V1093" s="282"/>
      <c r="W1093" s="159"/>
      <c r="X1093" s="114"/>
      <c r="Y1093" s="159"/>
      <c r="Z1093" s="114"/>
      <c r="AA1093" s="159"/>
      <c r="AB1093" s="114"/>
      <c r="AC1093" s="159"/>
      <c r="AD1093" s="114"/>
      <c r="AE1093" s="159"/>
      <c r="AF1093" s="114"/>
      <c r="AG1093" s="159"/>
      <c r="AH1093" s="114"/>
      <c r="AI1093" s="159"/>
      <c r="AJ1093" s="114"/>
      <c r="AK1093" s="159"/>
      <c r="AL1093" s="114"/>
      <c r="AM1093" s="159"/>
      <c r="AN1093" s="144">
        <v>0</v>
      </c>
      <c r="AO1093" s="161">
        <v>0</v>
      </c>
      <c r="AP1093" s="277">
        <v>0</v>
      </c>
      <c r="AQ1093" s="774">
        <v>0</v>
      </c>
      <c r="AR1093" s="808">
        <v>0</v>
      </c>
      <c r="AS1093" s="775">
        <v>0</v>
      </c>
      <c r="AT1093" s="809">
        <v>1</v>
      </c>
      <c r="AU1093" s="808">
        <v>0</v>
      </c>
      <c r="AV1093" s="811">
        <v>0</v>
      </c>
      <c r="AW1093" s="809">
        <v>0</v>
      </c>
      <c r="AX1093" s="808">
        <v>0</v>
      </c>
      <c r="AY1093" s="811">
        <v>0</v>
      </c>
      <c r="AZ1093" s="809">
        <v>0</v>
      </c>
      <c r="BA1093" s="808">
        <v>0</v>
      </c>
      <c r="BB1093" s="811">
        <v>0</v>
      </c>
      <c r="BC1093" s="809">
        <v>0</v>
      </c>
      <c r="BD1093" s="808">
        <v>0</v>
      </c>
      <c r="BE1093" s="811">
        <v>0</v>
      </c>
      <c r="BF1093" s="785">
        <v>0</v>
      </c>
      <c r="BG1093" s="808">
        <v>0</v>
      </c>
      <c r="BH1093" s="808">
        <v>0</v>
      </c>
      <c r="BI1093" s="419">
        <v>6</v>
      </c>
      <c r="BJ1093" s="787">
        <v>2</v>
      </c>
      <c r="BK1093" s="273">
        <v>2</v>
      </c>
      <c r="BL1093" s="420">
        <v>0</v>
      </c>
      <c r="BM1093" s="422">
        <v>0</v>
      </c>
      <c r="BN1093" s="142">
        <v>0</v>
      </c>
      <c r="BO1093" s="422">
        <v>0</v>
      </c>
      <c r="BP1093" s="152">
        <v>0</v>
      </c>
      <c r="BQ1093" s="422">
        <v>0</v>
      </c>
      <c r="BR1093" s="142">
        <v>0</v>
      </c>
      <c r="BS1093" s="422">
        <v>0</v>
      </c>
      <c r="BT1093" s="278">
        <v>0</v>
      </c>
      <c r="BU1093" s="786">
        <v>0</v>
      </c>
      <c r="BV1093" s="420">
        <v>0</v>
      </c>
      <c r="BW1093" s="145">
        <v>0</v>
      </c>
      <c r="BX1093" s="146">
        <v>0</v>
      </c>
      <c r="BY1093" s="147" t="s">
        <v>132</v>
      </c>
      <c r="BZ1093" s="144">
        <v>0</v>
      </c>
      <c r="CA1093" s="145">
        <v>0</v>
      </c>
      <c r="CB1093" s="145">
        <v>0</v>
      </c>
      <c r="CC1093" s="145">
        <v>0</v>
      </c>
      <c r="CD1093" s="144">
        <v>0</v>
      </c>
      <c r="CE1093" s="145">
        <v>0</v>
      </c>
      <c r="CF1093" s="145">
        <v>0</v>
      </c>
      <c r="CG1093" s="145">
        <v>0</v>
      </c>
      <c r="CH1093" s="134" t="s">
        <v>132</v>
      </c>
      <c r="CI1093" s="145"/>
      <c r="CJ1093" s="148"/>
      <c r="CK1093" s="149"/>
      <c r="CL1093" s="144">
        <v>0</v>
      </c>
      <c r="CM1093" s="145">
        <v>0</v>
      </c>
      <c r="CN1093" s="145">
        <v>0</v>
      </c>
      <c r="CO1093" s="134" t="s">
        <v>132</v>
      </c>
      <c r="CP1093" s="136"/>
      <c r="CQ1093" s="133" t="s">
        <v>132</v>
      </c>
      <c r="CR1093" s="134" t="s">
        <v>132</v>
      </c>
      <c r="CS1093" s="112"/>
      <c r="CT1093" s="134" t="s">
        <v>132</v>
      </c>
      <c r="CU1093" s="135"/>
      <c r="CV1093" s="135"/>
      <c r="CW1093" s="136" t="s">
        <v>132</v>
      </c>
      <c r="CX1093" s="137" t="s">
        <v>132</v>
      </c>
      <c r="CY1093" s="137" t="s">
        <v>132</v>
      </c>
      <c r="CZ1093" s="137" t="s">
        <v>132</v>
      </c>
      <c r="DA1093" s="61"/>
      <c r="DB1093" s="156" t="s">
        <v>2744</v>
      </c>
      <c r="DC1093" s="138" t="s">
        <v>149</v>
      </c>
      <c r="DD1093" s="139" t="s">
        <v>2736</v>
      </c>
      <c r="DE1093" s="947" t="s">
        <v>7212</v>
      </c>
    </row>
    <row r="1094" spans="1:109">
      <c r="A1094" s="49"/>
      <c r="B1094" s="59">
        <f t="shared" ca="1" si="16"/>
        <v>1086</v>
      </c>
      <c r="C1094" s="115" t="s">
        <v>2618</v>
      </c>
      <c r="D1094" s="150" t="s">
        <v>7836</v>
      </c>
      <c r="E1094" s="65" t="s">
        <v>7837</v>
      </c>
      <c r="F1094" s="116" t="s">
        <v>127</v>
      </c>
      <c r="G1094" s="117" t="s">
        <v>127</v>
      </c>
      <c r="H1094" s="27">
        <v>44221</v>
      </c>
      <c r="I1094" s="65" t="s">
        <v>477</v>
      </c>
      <c r="J1094" s="67" t="s">
        <v>7838</v>
      </c>
      <c r="K1094" s="61" t="s">
        <v>479</v>
      </c>
      <c r="L1094" s="112"/>
      <c r="M1094" s="118" t="s">
        <v>132</v>
      </c>
      <c r="N1094" s="65" t="s">
        <v>1941</v>
      </c>
      <c r="O1094" s="67" t="s">
        <v>7839</v>
      </c>
      <c r="P1094" s="61" t="s">
        <v>7825</v>
      </c>
      <c r="Q1094" s="112" t="s">
        <v>7840</v>
      </c>
      <c r="R1094" s="151">
        <v>0</v>
      </c>
      <c r="S1094" s="144">
        <v>0</v>
      </c>
      <c r="T1094" s="282"/>
      <c r="U1094" s="159"/>
      <c r="V1094" s="282"/>
      <c r="W1094" s="159"/>
      <c r="X1094" s="114"/>
      <c r="Y1094" s="159"/>
      <c r="Z1094" s="114"/>
      <c r="AA1094" s="159"/>
      <c r="AB1094" s="114"/>
      <c r="AC1094" s="159"/>
      <c r="AD1094" s="114"/>
      <c r="AE1094" s="159"/>
      <c r="AF1094" s="114"/>
      <c r="AG1094" s="159"/>
      <c r="AH1094" s="114"/>
      <c r="AI1094" s="159"/>
      <c r="AJ1094" s="114"/>
      <c r="AK1094" s="159"/>
      <c r="AL1094" s="114"/>
      <c r="AM1094" s="159"/>
      <c r="AN1094" s="144">
        <v>0</v>
      </c>
      <c r="AO1094" s="161">
        <v>0</v>
      </c>
      <c r="AP1094" s="277">
        <v>0</v>
      </c>
      <c r="AQ1094" s="774">
        <v>0</v>
      </c>
      <c r="AR1094" s="808">
        <v>0</v>
      </c>
      <c r="AS1094" s="775">
        <v>0</v>
      </c>
      <c r="AT1094" s="809">
        <v>0</v>
      </c>
      <c r="AU1094" s="808">
        <v>0</v>
      </c>
      <c r="AV1094" s="811">
        <v>0</v>
      </c>
      <c r="AW1094" s="809">
        <v>0</v>
      </c>
      <c r="AX1094" s="808">
        <v>0</v>
      </c>
      <c r="AY1094" s="811">
        <v>0</v>
      </c>
      <c r="AZ1094" s="809">
        <v>0</v>
      </c>
      <c r="BA1094" s="808">
        <v>0</v>
      </c>
      <c r="BB1094" s="811">
        <v>0</v>
      </c>
      <c r="BC1094" s="809">
        <v>0</v>
      </c>
      <c r="BD1094" s="808">
        <v>0</v>
      </c>
      <c r="BE1094" s="811">
        <v>0</v>
      </c>
      <c r="BF1094" s="785">
        <v>0</v>
      </c>
      <c r="BG1094" s="808">
        <v>0</v>
      </c>
      <c r="BH1094" s="808">
        <v>0</v>
      </c>
      <c r="BI1094" s="419">
        <v>0.5</v>
      </c>
      <c r="BJ1094" s="787">
        <v>3.5</v>
      </c>
      <c r="BK1094" s="273">
        <v>3.5</v>
      </c>
      <c r="BL1094" s="420">
        <v>0</v>
      </c>
      <c r="BM1094" s="422">
        <v>0</v>
      </c>
      <c r="BN1094" s="142">
        <v>0</v>
      </c>
      <c r="BO1094" s="422">
        <v>0</v>
      </c>
      <c r="BP1094" s="152">
        <v>0</v>
      </c>
      <c r="BQ1094" s="422">
        <v>0</v>
      </c>
      <c r="BR1094" s="142">
        <v>0</v>
      </c>
      <c r="BS1094" s="422">
        <v>0</v>
      </c>
      <c r="BT1094" s="278">
        <v>0</v>
      </c>
      <c r="BU1094" s="786">
        <v>0</v>
      </c>
      <c r="BV1094" s="420">
        <v>0</v>
      </c>
      <c r="BW1094" s="145">
        <v>0</v>
      </c>
      <c r="BX1094" s="146">
        <v>0</v>
      </c>
      <c r="BY1094" s="147" t="s">
        <v>132</v>
      </c>
      <c r="BZ1094" s="144">
        <v>0</v>
      </c>
      <c r="CA1094" s="145">
        <v>0</v>
      </c>
      <c r="CB1094" s="145">
        <v>0</v>
      </c>
      <c r="CC1094" s="145">
        <v>0</v>
      </c>
      <c r="CD1094" s="144">
        <v>0</v>
      </c>
      <c r="CE1094" s="145">
        <v>0</v>
      </c>
      <c r="CF1094" s="145">
        <v>0</v>
      </c>
      <c r="CG1094" s="145">
        <v>0</v>
      </c>
      <c r="CH1094" s="134" t="s">
        <v>132</v>
      </c>
      <c r="CI1094" s="145"/>
      <c r="CJ1094" s="148"/>
      <c r="CK1094" s="149"/>
      <c r="CL1094" s="144">
        <v>0</v>
      </c>
      <c r="CM1094" s="145">
        <v>0</v>
      </c>
      <c r="CN1094" s="145">
        <v>0</v>
      </c>
      <c r="CO1094" s="134" t="s">
        <v>132</v>
      </c>
      <c r="CP1094" s="136"/>
      <c r="CQ1094" s="133" t="s">
        <v>132</v>
      </c>
      <c r="CR1094" s="134" t="s">
        <v>132</v>
      </c>
      <c r="CS1094" s="112"/>
      <c r="CT1094" s="134" t="s">
        <v>132</v>
      </c>
      <c r="CU1094" s="135"/>
      <c r="CV1094" s="135"/>
      <c r="CW1094" s="136" t="s">
        <v>132</v>
      </c>
      <c r="CX1094" s="137" t="s">
        <v>132</v>
      </c>
      <c r="CY1094" s="137" t="s">
        <v>132</v>
      </c>
      <c r="CZ1094" s="137" t="s">
        <v>132</v>
      </c>
      <c r="DA1094" s="61"/>
      <c r="DB1094" s="156" t="s">
        <v>2735</v>
      </c>
      <c r="DC1094" s="138" t="s">
        <v>149</v>
      </c>
      <c r="DD1094" s="139" t="s">
        <v>2736</v>
      </c>
      <c r="DE1094" s="947" t="s">
        <v>156</v>
      </c>
    </row>
    <row r="1095" spans="1:109">
      <c r="A1095" s="49"/>
      <c r="B1095" s="59">
        <f t="shared" ca="1" si="16"/>
        <v>1087</v>
      </c>
      <c r="C1095" s="115" t="s">
        <v>366</v>
      </c>
      <c r="D1095" s="150" t="s">
        <v>7841</v>
      </c>
      <c r="E1095" s="65" t="s">
        <v>7842</v>
      </c>
      <c r="F1095" s="116" t="s">
        <v>127</v>
      </c>
      <c r="G1095" s="117" t="s">
        <v>127</v>
      </c>
      <c r="H1095" s="27">
        <v>42152</v>
      </c>
      <c r="I1095" s="65" t="s">
        <v>477</v>
      </c>
      <c r="J1095" s="67" t="s">
        <v>7843</v>
      </c>
      <c r="K1095" s="61" t="s">
        <v>479</v>
      </c>
      <c r="L1095" s="112"/>
      <c r="M1095" s="118" t="s">
        <v>132</v>
      </c>
      <c r="N1095" s="65" t="s">
        <v>1941</v>
      </c>
      <c r="O1095" s="67" t="s">
        <v>7844</v>
      </c>
      <c r="P1095" s="61" t="s">
        <v>7825</v>
      </c>
      <c r="Q1095" s="112" t="s">
        <v>7845</v>
      </c>
      <c r="R1095" s="151">
        <v>0</v>
      </c>
      <c r="S1095" s="144">
        <v>0</v>
      </c>
      <c r="T1095" s="282"/>
      <c r="U1095" s="159"/>
      <c r="V1095" s="282"/>
      <c r="W1095" s="159"/>
      <c r="X1095" s="114"/>
      <c r="Y1095" s="159"/>
      <c r="Z1095" s="114"/>
      <c r="AA1095" s="159"/>
      <c r="AB1095" s="114"/>
      <c r="AC1095" s="159"/>
      <c r="AD1095" s="114"/>
      <c r="AE1095" s="159"/>
      <c r="AF1095" s="114"/>
      <c r="AG1095" s="159"/>
      <c r="AH1095" s="114"/>
      <c r="AI1095" s="159"/>
      <c r="AJ1095" s="114"/>
      <c r="AK1095" s="159"/>
      <c r="AL1095" s="114"/>
      <c r="AM1095" s="159"/>
      <c r="AN1095" s="144">
        <v>0</v>
      </c>
      <c r="AO1095" s="161">
        <v>0</v>
      </c>
      <c r="AP1095" s="277">
        <v>0</v>
      </c>
      <c r="AQ1095" s="774">
        <v>0</v>
      </c>
      <c r="AR1095" s="808">
        <v>0</v>
      </c>
      <c r="AS1095" s="775">
        <v>0</v>
      </c>
      <c r="AT1095" s="809">
        <v>1</v>
      </c>
      <c r="AU1095" s="808">
        <v>0</v>
      </c>
      <c r="AV1095" s="811">
        <v>0</v>
      </c>
      <c r="AW1095" s="809">
        <v>0</v>
      </c>
      <c r="AX1095" s="808">
        <v>0</v>
      </c>
      <c r="AY1095" s="811">
        <v>0</v>
      </c>
      <c r="AZ1095" s="809">
        <v>0</v>
      </c>
      <c r="BA1095" s="808">
        <v>0</v>
      </c>
      <c r="BB1095" s="811">
        <v>0</v>
      </c>
      <c r="BC1095" s="809">
        <v>0</v>
      </c>
      <c r="BD1095" s="808">
        <v>0</v>
      </c>
      <c r="BE1095" s="811">
        <v>0</v>
      </c>
      <c r="BF1095" s="785">
        <v>0</v>
      </c>
      <c r="BG1095" s="808">
        <v>0</v>
      </c>
      <c r="BH1095" s="808">
        <v>0</v>
      </c>
      <c r="BI1095" s="419">
        <v>0</v>
      </c>
      <c r="BJ1095" s="787">
        <v>0</v>
      </c>
      <c r="BK1095" s="273">
        <v>0</v>
      </c>
      <c r="BL1095" s="420">
        <v>0</v>
      </c>
      <c r="BM1095" s="422">
        <v>0</v>
      </c>
      <c r="BN1095" s="142">
        <v>0</v>
      </c>
      <c r="BO1095" s="422">
        <v>0</v>
      </c>
      <c r="BP1095" s="152">
        <v>0</v>
      </c>
      <c r="BQ1095" s="422">
        <v>0</v>
      </c>
      <c r="BR1095" s="142">
        <v>0</v>
      </c>
      <c r="BS1095" s="422">
        <v>0</v>
      </c>
      <c r="BT1095" s="278">
        <v>0</v>
      </c>
      <c r="BU1095" s="786">
        <v>0</v>
      </c>
      <c r="BV1095" s="420">
        <v>0</v>
      </c>
      <c r="BW1095" s="145">
        <v>0</v>
      </c>
      <c r="BX1095" s="146">
        <v>0</v>
      </c>
      <c r="BY1095" s="147" t="s">
        <v>132</v>
      </c>
      <c r="BZ1095" s="144">
        <v>0</v>
      </c>
      <c r="CA1095" s="145">
        <v>0</v>
      </c>
      <c r="CB1095" s="145">
        <v>0</v>
      </c>
      <c r="CC1095" s="145">
        <v>0</v>
      </c>
      <c r="CD1095" s="144">
        <v>0</v>
      </c>
      <c r="CE1095" s="145">
        <v>0</v>
      </c>
      <c r="CF1095" s="145">
        <v>0</v>
      </c>
      <c r="CG1095" s="145">
        <v>0</v>
      </c>
      <c r="CH1095" s="134" t="s">
        <v>132</v>
      </c>
      <c r="CI1095" s="145"/>
      <c r="CJ1095" s="148"/>
      <c r="CK1095" s="149"/>
      <c r="CL1095" s="144">
        <v>0</v>
      </c>
      <c r="CM1095" s="145">
        <v>0</v>
      </c>
      <c r="CN1095" s="145">
        <v>0</v>
      </c>
      <c r="CO1095" s="134" t="s">
        <v>127</v>
      </c>
      <c r="CP1095" s="136" t="s">
        <v>132</v>
      </c>
      <c r="CQ1095" s="133" t="s">
        <v>132</v>
      </c>
      <c r="CR1095" s="134" t="s">
        <v>132</v>
      </c>
      <c r="CS1095" s="112"/>
      <c r="CT1095" s="134" t="s">
        <v>132</v>
      </c>
      <c r="CU1095" s="135"/>
      <c r="CV1095" s="135"/>
      <c r="CW1095" s="136" t="s">
        <v>132</v>
      </c>
      <c r="CX1095" s="137" t="s">
        <v>132</v>
      </c>
      <c r="CY1095" s="137" t="s">
        <v>132</v>
      </c>
      <c r="CZ1095" s="137" t="s">
        <v>132</v>
      </c>
      <c r="DA1095" s="61"/>
      <c r="DB1095" s="156" t="s">
        <v>2735</v>
      </c>
      <c r="DC1095" s="138" t="s">
        <v>137</v>
      </c>
      <c r="DD1095" s="139" t="s">
        <v>2736</v>
      </c>
      <c r="DE1095" s="947" t="s">
        <v>210</v>
      </c>
    </row>
    <row r="1096" spans="1:109">
      <c r="A1096" s="49"/>
      <c r="B1096" s="59">
        <f t="shared" ca="1" si="16"/>
        <v>1088</v>
      </c>
      <c r="C1096" s="115" t="s">
        <v>366</v>
      </c>
      <c r="D1096" s="150" t="s">
        <v>7846</v>
      </c>
      <c r="E1096" s="65" t="s">
        <v>7847</v>
      </c>
      <c r="F1096" s="116" t="s">
        <v>127</v>
      </c>
      <c r="G1096" s="117" t="s">
        <v>132</v>
      </c>
      <c r="H1096" s="27">
        <v>31667</v>
      </c>
      <c r="I1096" s="65" t="s">
        <v>477</v>
      </c>
      <c r="J1096" s="67" t="s">
        <v>7848</v>
      </c>
      <c r="K1096" s="61" t="s">
        <v>528</v>
      </c>
      <c r="L1096" s="112" t="s">
        <v>7849</v>
      </c>
      <c r="M1096" s="118" t="s">
        <v>132</v>
      </c>
      <c r="N1096" s="65" t="s">
        <v>1941</v>
      </c>
      <c r="O1096" s="67" t="s">
        <v>7850</v>
      </c>
      <c r="P1096" s="61" t="s">
        <v>7825</v>
      </c>
      <c r="Q1096" s="112" t="s">
        <v>7851</v>
      </c>
      <c r="R1096" s="151">
        <v>0</v>
      </c>
      <c r="S1096" s="144">
        <v>0</v>
      </c>
      <c r="T1096" s="282"/>
      <c r="U1096" s="159"/>
      <c r="V1096" s="282"/>
      <c r="W1096" s="159"/>
      <c r="X1096" s="114"/>
      <c r="Y1096" s="159"/>
      <c r="Z1096" s="114"/>
      <c r="AA1096" s="159"/>
      <c r="AB1096" s="114"/>
      <c r="AC1096" s="159"/>
      <c r="AD1096" s="114"/>
      <c r="AE1096" s="159"/>
      <c r="AF1096" s="114"/>
      <c r="AG1096" s="159"/>
      <c r="AH1096" s="114"/>
      <c r="AI1096" s="159"/>
      <c r="AJ1096" s="114"/>
      <c r="AK1096" s="159"/>
      <c r="AL1096" s="114"/>
      <c r="AM1096" s="159"/>
      <c r="AN1096" s="144">
        <v>0</v>
      </c>
      <c r="AO1096" s="161">
        <v>0</v>
      </c>
      <c r="AP1096" s="277">
        <v>1</v>
      </c>
      <c r="AQ1096" s="774">
        <v>0</v>
      </c>
      <c r="AR1096" s="808">
        <v>0</v>
      </c>
      <c r="AS1096" s="775">
        <v>0</v>
      </c>
      <c r="AT1096" s="809">
        <v>0</v>
      </c>
      <c r="AU1096" s="808">
        <v>0</v>
      </c>
      <c r="AV1096" s="811">
        <v>0</v>
      </c>
      <c r="AW1096" s="809">
        <v>0</v>
      </c>
      <c r="AX1096" s="808">
        <v>0</v>
      </c>
      <c r="AY1096" s="811">
        <v>0</v>
      </c>
      <c r="AZ1096" s="809">
        <v>0</v>
      </c>
      <c r="BA1096" s="808">
        <v>0</v>
      </c>
      <c r="BB1096" s="811">
        <v>0</v>
      </c>
      <c r="BC1096" s="809">
        <v>0</v>
      </c>
      <c r="BD1096" s="808">
        <v>0</v>
      </c>
      <c r="BE1096" s="811">
        <v>0</v>
      </c>
      <c r="BF1096" s="785">
        <v>1</v>
      </c>
      <c r="BG1096" s="808">
        <v>0</v>
      </c>
      <c r="BH1096" s="808">
        <v>0</v>
      </c>
      <c r="BI1096" s="419">
        <v>5</v>
      </c>
      <c r="BJ1096" s="787">
        <v>12</v>
      </c>
      <c r="BK1096" s="273">
        <v>12</v>
      </c>
      <c r="BL1096" s="420">
        <v>0</v>
      </c>
      <c r="BM1096" s="422">
        <v>0</v>
      </c>
      <c r="BN1096" s="142">
        <v>0</v>
      </c>
      <c r="BO1096" s="422">
        <v>0</v>
      </c>
      <c r="BP1096" s="152">
        <v>0</v>
      </c>
      <c r="BQ1096" s="422">
        <v>0</v>
      </c>
      <c r="BR1096" s="142">
        <v>0</v>
      </c>
      <c r="BS1096" s="422">
        <v>0</v>
      </c>
      <c r="BT1096" s="278">
        <v>0</v>
      </c>
      <c r="BU1096" s="786">
        <v>0</v>
      </c>
      <c r="BV1096" s="420">
        <v>0</v>
      </c>
      <c r="BW1096" s="145">
        <v>0</v>
      </c>
      <c r="BX1096" s="146">
        <v>0</v>
      </c>
      <c r="BY1096" s="147" t="s">
        <v>132</v>
      </c>
      <c r="BZ1096" s="144">
        <v>0</v>
      </c>
      <c r="CA1096" s="145">
        <v>0</v>
      </c>
      <c r="CB1096" s="145">
        <v>0</v>
      </c>
      <c r="CC1096" s="145">
        <v>0</v>
      </c>
      <c r="CD1096" s="144">
        <v>0</v>
      </c>
      <c r="CE1096" s="145">
        <v>0</v>
      </c>
      <c r="CF1096" s="145">
        <v>0</v>
      </c>
      <c r="CG1096" s="145">
        <v>0</v>
      </c>
      <c r="CH1096" s="134" t="s">
        <v>132</v>
      </c>
      <c r="CI1096" s="145"/>
      <c r="CJ1096" s="148"/>
      <c r="CK1096" s="149"/>
      <c r="CL1096" s="144">
        <v>0</v>
      </c>
      <c r="CM1096" s="145">
        <v>0</v>
      </c>
      <c r="CN1096" s="145">
        <v>0</v>
      </c>
      <c r="CO1096" s="134" t="s">
        <v>132</v>
      </c>
      <c r="CP1096" s="136"/>
      <c r="CQ1096" s="133" t="s">
        <v>132</v>
      </c>
      <c r="CR1096" s="134" t="s">
        <v>132</v>
      </c>
      <c r="CS1096" s="112"/>
      <c r="CT1096" s="134" t="s">
        <v>132</v>
      </c>
      <c r="CU1096" s="135"/>
      <c r="CV1096" s="135"/>
      <c r="CW1096" s="136" t="s">
        <v>132</v>
      </c>
      <c r="CX1096" s="137" t="s">
        <v>132</v>
      </c>
      <c r="CY1096" s="137" t="s">
        <v>132</v>
      </c>
      <c r="CZ1096" s="137" t="s">
        <v>132</v>
      </c>
      <c r="DA1096" s="61"/>
      <c r="DB1096" s="156" t="s">
        <v>2735</v>
      </c>
      <c r="DC1096" s="138" t="s">
        <v>137</v>
      </c>
      <c r="DD1096" s="139" t="s">
        <v>2735</v>
      </c>
      <c r="DE1096" s="947" t="s">
        <v>210</v>
      </c>
    </row>
    <row r="1097" spans="1:109">
      <c r="A1097" s="49"/>
      <c r="B1097" s="59">
        <f t="shared" ref="B1097:B1121" ca="1" si="17">IF(C1097="","",MAX(INDIRECT("B1:B"&amp;ROW()-1))+1)</f>
        <v>1089</v>
      </c>
      <c r="C1097" s="115" t="s">
        <v>366</v>
      </c>
      <c r="D1097" s="150" t="s">
        <v>7852</v>
      </c>
      <c r="E1097" s="65" t="s">
        <v>7853</v>
      </c>
      <c r="F1097" s="116" t="s">
        <v>127</v>
      </c>
      <c r="G1097" s="117" t="s">
        <v>132</v>
      </c>
      <c r="H1097" s="27">
        <v>31868</v>
      </c>
      <c r="I1097" s="65" t="s">
        <v>477</v>
      </c>
      <c r="J1097" s="67" t="s">
        <v>7854</v>
      </c>
      <c r="K1097" s="61" t="s">
        <v>479</v>
      </c>
      <c r="L1097" s="112"/>
      <c r="M1097" s="118" t="s">
        <v>132</v>
      </c>
      <c r="N1097" s="65" t="s">
        <v>1941</v>
      </c>
      <c r="O1097" s="67" t="s">
        <v>7855</v>
      </c>
      <c r="P1097" s="61" t="s">
        <v>7825</v>
      </c>
      <c r="Q1097" s="112" t="s">
        <v>7856</v>
      </c>
      <c r="R1097" s="151">
        <v>0</v>
      </c>
      <c r="S1097" s="144">
        <v>0</v>
      </c>
      <c r="T1097" s="282"/>
      <c r="U1097" s="159"/>
      <c r="V1097" s="282"/>
      <c r="W1097" s="159"/>
      <c r="X1097" s="114"/>
      <c r="Y1097" s="159"/>
      <c r="Z1097" s="114"/>
      <c r="AA1097" s="159"/>
      <c r="AB1097" s="114"/>
      <c r="AC1097" s="159"/>
      <c r="AD1097" s="114"/>
      <c r="AE1097" s="159"/>
      <c r="AF1097" s="114"/>
      <c r="AG1097" s="159"/>
      <c r="AH1097" s="114"/>
      <c r="AI1097" s="159"/>
      <c r="AJ1097" s="114"/>
      <c r="AK1097" s="159"/>
      <c r="AL1097" s="114"/>
      <c r="AM1097" s="159"/>
      <c r="AN1097" s="144">
        <v>0</v>
      </c>
      <c r="AO1097" s="161">
        <v>0</v>
      </c>
      <c r="AP1097" s="277">
        <v>0</v>
      </c>
      <c r="AQ1097" s="774">
        <v>0</v>
      </c>
      <c r="AR1097" s="808">
        <v>0</v>
      </c>
      <c r="AS1097" s="775">
        <v>0</v>
      </c>
      <c r="AT1097" s="809">
        <v>1</v>
      </c>
      <c r="AU1097" s="808">
        <v>0</v>
      </c>
      <c r="AV1097" s="811">
        <v>0</v>
      </c>
      <c r="AW1097" s="809">
        <v>0</v>
      </c>
      <c r="AX1097" s="808">
        <v>0</v>
      </c>
      <c r="AY1097" s="811">
        <v>0</v>
      </c>
      <c r="AZ1097" s="809">
        <v>0</v>
      </c>
      <c r="BA1097" s="808">
        <v>0</v>
      </c>
      <c r="BB1097" s="811">
        <v>0</v>
      </c>
      <c r="BC1097" s="809">
        <v>0</v>
      </c>
      <c r="BD1097" s="808">
        <v>0</v>
      </c>
      <c r="BE1097" s="811">
        <v>0</v>
      </c>
      <c r="BF1097" s="785">
        <v>0</v>
      </c>
      <c r="BG1097" s="808">
        <v>4</v>
      </c>
      <c r="BH1097" s="808">
        <v>2</v>
      </c>
      <c r="BI1097" s="419">
        <v>5</v>
      </c>
      <c r="BJ1097" s="787">
        <v>3</v>
      </c>
      <c r="BK1097" s="273">
        <v>3</v>
      </c>
      <c r="BL1097" s="420">
        <v>0</v>
      </c>
      <c r="BM1097" s="422">
        <v>0</v>
      </c>
      <c r="BN1097" s="142">
        <v>0</v>
      </c>
      <c r="BO1097" s="422">
        <v>0</v>
      </c>
      <c r="BP1097" s="152">
        <v>0</v>
      </c>
      <c r="BQ1097" s="422">
        <v>0</v>
      </c>
      <c r="BR1097" s="142">
        <v>0</v>
      </c>
      <c r="BS1097" s="422">
        <v>0</v>
      </c>
      <c r="BT1097" s="278">
        <v>0</v>
      </c>
      <c r="BU1097" s="786">
        <v>0</v>
      </c>
      <c r="BV1097" s="420">
        <v>0</v>
      </c>
      <c r="BW1097" s="145">
        <v>0</v>
      </c>
      <c r="BX1097" s="146">
        <v>0</v>
      </c>
      <c r="BY1097" s="147" t="s">
        <v>132</v>
      </c>
      <c r="BZ1097" s="144">
        <v>0</v>
      </c>
      <c r="CA1097" s="145">
        <v>0</v>
      </c>
      <c r="CB1097" s="145">
        <v>0</v>
      </c>
      <c r="CC1097" s="145">
        <v>0</v>
      </c>
      <c r="CD1097" s="144">
        <v>0</v>
      </c>
      <c r="CE1097" s="145">
        <v>0</v>
      </c>
      <c r="CF1097" s="145">
        <v>0</v>
      </c>
      <c r="CG1097" s="145">
        <v>0</v>
      </c>
      <c r="CH1097" s="134" t="s">
        <v>132</v>
      </c>
      <c r="CI1097" s="145"/>
      <c r="CJ1097" s="148"/>
      <c r="CK1097" s="149"/>
      <c r="CL1097" s="144">
        <v>0</v>
      </c>
      <c r="CM1097" s="145">
        <v>0</v>
      </c>
      <c r="CN1097" s="145">
        <v>0</v>
      </c>
      <c r="CO1097" s="134" t="s">
        <v>132</v>
      </c>
      <c r="CP1097" s="136"/>
      <c r="CQ1097" s="133" t="s">
        <v>132</v>
      </c>
      <c r="CR1097" s="134" t="s">
        <v>132</v>
      </c>
      <c r="CS1097" s="112"/>
      <c r="CT1097" s="134" t="s">
        <v>132</v>
      </c>
      <c r="CU1097" s="135"/>
      <c r="CV1097" s="135"/>
      <c r="CW1097" s="136" t="s">
        <v>132</v>
      </c>
      <c r="CX1097" s="137" t="s">
        <v>132</v>
      </c>
      <c r="CY1097" s="137" t="s">
        <v>132</v>
      </c>
      <c r="CZ1097" s="137" t="s">
        <v>132</v>
      </c>
      <c r="DA1097" s="61"/>
      <c r="DB1097" s="156" t="s">
        <v>2735</v>
      </c>
      <c r="DC1097" s="138" t="s">
        <v>137</v>
      </c>
      <c r="DD1097" s="139" t="s">
        <v>2735</v>
      </c>
      <c r="DE1097" s="947" t="s">
        <v>160</v>
      </c>
    </row>
    <row r="1098" spans="1:109">
      <c r="A1098" s="49"/>
      <c r="B1098" s="59">
        <f t="shared" ca="1" si="17"/>
        <v>1090</v>
      </c>
      <c r="C1098" s="115" t="s">
        <v>2618</v>
      </c>
      <c r="D1098" s="150" t="s">
        <v>8493</v>
      </c>
      <c r="E1098" s="65" t="s">
        <v>7857</v>
      </c>
      <c r="F1098" s="116" t="s">
        <v>127</v>
      </c>
      <c r="G1098" s="117" t="s">
        <v>132</v>
      </c>
      <c r="H1098" s="27">
        <v>30437</v>
      </c>
      <c r="I1098" s="65" t="s">
        <v>477</v>
      </c>
      <c r="J1098" s="67" t="s">
        <v>7858</v>
      </c>
      <c r="K1098" s="61" t="s">
        <v>479</v>
      </c>
      <c r="L1098" s="112"/>
      <c r="M1098" s="118" t="s">
        <v>132</v>
      </c>
      <c r="N1098" s="65" t="s">
        <v>2408</v>
      </c>
      <c r="O1098" s="67" t="s">
        <v>7859</v>
      </c>
      <c r="P1098" s="61" t="s">
        <v>7825</v>
      </c>
      <c r="Q1098" s="112" t="s">
        <v>7860</v>
      </c>
      <c r="R1098" s="151">
        <v>0</v>
      </c>
      <c r="S1098" s="144">
        <v>0</v>
      </c>
      <c r="T1098" s="282"/>
      <c r="U1098" s="159"/>
      <c r="V1098" s="282"/>
      <c r="W1098" s="159"/>
      <c r="X1098" s="114"/>
      <c r="Y1098" s="159"/>
      <c r="Z1098" s="114"/>
      <c r="AA1098" s="159"/>
      <c r="AB1098" s="114"/>
      <c r="AC1098" s="159"/>
      <c r="AD1098" s="114"/>
      <c r="AE1098" s="159"/>
      <c r="AF1098" s="114"/>
      <c r="AG1098" s="159"/>
      <c r="AH1098" s="114"/>
      <c r="AI1098" s="159"/>
      <c r="AJ1098" s="114"/>
      <c r="AK1098" s="159"/>
      <c r="AL1098" s="114"/>
      <c r="AM1098" s="159"/>
      <c r="AN1098" s="144">
        <v>0</v>
      </c>
      <c r="AO1098" s="161">
        <v>0</v>
      </c>
      <c r="AP1098" s="277">
        <v>0</v>
      </c>
      <c r="AQ1098" s="774">
        <v>0</v>
      </c>
      <c r="AR1098" s="808">
        <v>0</v>
      </c>
      <c r="AS1098" s="775">
        <v>0</v>
      </c>
      <c r="AT1098" s="809">
        <v>0</v>
      </c>
      <c r="AU1098" s="808">
        <v>0</v>
      </c>
      <c r="AV1098" s="811">
        <v>0</v>
      </c>
      <c r="AW1098" s="809">
        <v>0</v>
      </c>
      <c r="AX1098" s="808">
        <v>0</v>
      </c>
      <c r="AY1098" s="811">
        <v>0</v>
      </c>
      <c r="AZ1098" s="809">
        <v>0</v>
      </c>
      <c r="BA1098" s="808">
        <v>0</v>
      </c>
      <c r="BB1098" s="811">
        <v>0</v>
      </c>
      <c r="BC1098" s="809">
        <v>1</v>
      </c>
      <c r="BD1098" s="808">
        <v>0</v>
      </c>
      <c r="BE1098" s="811">
        <v>0</v>
      </c>
      <c r="BF1098" s="785">
        <v>1</v>
      </c>
      <c r="BG1098" s="808">
        <v>0</v>
      </c>
      <c r="BH1098" s="808">
        <v>0</v>
      </c>
      <c r="BI1098" s="419">
        <v>5</v>
      </c>
      <c r="BJ1098" s="787">
        <v>5</v>
      </c>
      <c r="BK1098" s="273">
        <v>5</v>
      </c>
      <c r="BL1098" s="420">
        <v>0</v>
      </c>
      <c r="BM1098" s="422">
        <v>0</v>
      </c>
      <c r="BN1098" s="142">
        <v>0</v>
      </c>
      <c r="BO1098" s="422">
        <v>0</v>
      </c>
      <c r="BP1098" s="152">
        <v>0</v>
      </c>
      <c r="BQ1098" s="422">
        <v>0</v>
      </c>
      <c r="BR1098" s="142">
        <v>0</v>
      </c>
      <c r="BS1098" s="422">
        <v>0</v>
      </c>
      <c r="BT1098" s="278">
        <v>0</v>
      </c>
      <c r="BU1098" s="786">
        <v>0</v>
      </c>
      <c r="BV1098" s="420">
        <v>0</v>
      </c>
      <c r="BW1098" s="145">
        <v>0</v>
      </c>
      <c r="BX1098" s="146">
        <v>0</v>
      </c>
      <c r="BY1098" s="147" t="s">
        <v>132</v>
      </c>
      <c r="BZ1098" s="144">
        <v>0</v>
      </c>
      <c r="CA1098" s="145">
        <v>0</v>
      </c>
      <c r="CB1098" s="145">
        <v>0</v>
      </c>
      <c r="CC1098" s="145">
        <v>0</v>
      </c>
      <c r="CD1098" s="144">
        <v>0</v>
      </c>
      <c r="CE1098" s="145">
        <v>0</v>
      </c>
      <c r="CF1098" s="145">
        <v>0</v>
      </c>
      <c r="CG1098" s="145">
        <v>0</v>
      </c>
      <c r="CH1098" s="134" t="s">
        <v>132</v>
      </c>
      <c r="CI1098" s="145"/>
      <c r="CJ1098" s="148"/>
      <c r="CK1098" s="149"/>
      <c r="CL1098" s="144">
        <v>0</v>
      </c>
      <c r="CM1098" s="145">
        <v>0</v>
      </c>
      <c r="CN1098" s="145">
        <v>0</v>
      </c>
      <c r="CO1098" s="134" t="s">
        <v>132</v>
      </c>
      <c r="CP1098" s="136"/>
      <c r="CQ1098" s="133" t="s">
        <v>132</v>
      </c>
      <c r="CR1098" s="134" t="s">
        <v>132</v>
      </c>
      <c r="CS1098" s="112"/>
      <c r="CT1098" s="134" t="s">
        <v>132</v>
      </c>
      <c r="CU1098" s="135"/>
      <c r="CV1098" s="135"/>
      <c r="CW1098" s="136" t="s">
        <v>132</v>
      </c>
      <c r="CX1098" s="137" t="s">
        <v>132</v>
      </c>
      <c r="CY1098" s="137" t="s">
        <v>132</v>
      </c>
      <c r="CZ1098" s="137" t="s">
        <v>132</v>
      </c>
      <c r="DA1098" s="61"/>
      <c r="DB1098" s="156" t="s">
        <v>2735</v>
      </c>
      <c r="DC1098" s="138" t="s">
        <v>149</v>
      </c>
      <c r="DD1098" s="139" t="s">
        <v>2735</v>
      </c>
      <c r="DE1098" s="947" t="s">
        <v>626</v>
      </c>
    </row>
    <row r="1099" spans="1:109">
      <c r="A1099" s="49"/>
      <c r="B1099" s="59">
        <f t="shared" ca="1" si="17"/>
        <v>1091</v>
      </c>
      <c r="C1099" s="115" t="s">
        <v>366</v>
      </c>
      <c r="D1099" s="150" t="s">
        <v>7861</v>
      </c>
      <c r="E1099" s="65" t="s">
        <v>7862</v>
      </c>
      <c r="F1099" s="116" t="s">
        <v>127</v>
      </c>
      <c r="G1099" s="117" t="s">
        <v>132</v>
      </c>
      <c r="H1099" s="27">
        <v>30398</v>
      </c>
      <c r="I1099" s="65" t="s">
        <v>477</v>
      </c>
      <c r="J1099" s="67" t="s">
        <v>7863</v>
      </c>
      <c r="K1099" s="61" t="s">
        <v>479</v>
      </c>
      <c r="L1099" s="112"/>
      <c r="M1099" s="118" t="s">
        <v>132</v>
      </c>
      <c r="N1099" s="65" t="s">
        <v>2408</v>
      </c>
      <c r="O1099" s="67" t="s">
        <v>7864</v>
      </c>
      <c r="P1099" s="61" t="s">
        <v>7825</v>
      </c>
      <c r="Q1099" s="112" t="s">
        <v>7865</v>
      </c>
      <c r="R1099" s="151">
        <v>0</v>
      </c>
      <c r="S1099" s="144">
        <v>0</v>
      </c>
      <c r="T1099" s="282"/>
      <c r="U1099" s="159"/>
      <c r="V1099" s="282"/>
      <c r="W1099" s="159"/>
      <c r="X1099" s="114"/>
      <c r="Y1099" s="159"/>
      <c r="Z1099" s="114"/>
      <c r="AA1099" s="159"/>
      <c r="AB1099" s="114"/>
      <c r="AC1099" s="159"/>
      <c r="AD1099" s="114"/>
      <c r="AE1099" s="159"/>
      <c r="AF1099" s="114"/>
      <c r="AG1099" s="159"/>
      <c r="AH1099" s="114"/>
      <c r="AI1099" s="159"/>
      <c r="AJ1099" s="114"/>
      <c r="AK1099" s="159"/>
      <c r="AL1099" s="114"/>
      <c r="AM1099" s="159"/>
      <c r="AN1099" s="144">
        <v>0</v>
      </c>
      <c r="AO1099" s="161">
        <v>0</v>
      </c>
      <c r="AP1099" s="130">
        <v>0</v>
      </c>
      <c r="AQ1099" s="212">
        <v>0</v>
      </c>
      <c r="AR1099" s="66">
        <v>0</v>
      </c>
      <c r="AS1099" s="120">
        <v>0</v>
      </c>
      <c r="AT1099" s="121">
        <v>1</v>
      </c>
      <c r="AU1099" s="66">
        <v>0</v>
      </c>
      <c r="AV1099" s="122">
        <v>0</v>
      </c>
      <c r="AW1099" s="121">
        <v>0</v>
      </c>
      <c r="AX1099" s="66">
        <v>0</v>
      </c>
      <c r="AY1099" s="122">
        <v>0</v>
      </c>
      <c r="AZ1099" s="121">
        <v>0</v>
      </c>
      <c r="BA1099" s="66">
        <v>0</v>
      </c>
      <c r="BB1099" s="122">
        <v>0</v>
      </c>
      <c r="BC1099" s="121">
        <v>0</v>
      </c>
      <c r="BD1099" s="66">
        <v>0</v>
      </c>
      <c r="BE1099" s="122">
        <v>0</v>
      </c>
      <c r="BF1099" s="113">
        <v>0</v>
      </c>
      <c r="BG1099" s="66">
        <v>0</v>
      </c>
      <c r="BH1099" s="66">
        <v>0</v>
      </c>
      <c r="BI1099" s="151">
        <v>5</v>
      </c>
      <c r="BJ1099" s="143">
        <v>8</v>
      </c>
      <c r="BK1099" s="903">
        <v>8</v>
      </c>
      <c r="BL1099" s="144">
        <v>0</v>
      </c>
      <c r="BM1099" s="135">
        <v>0</v>
      </c>
      <c r="BN1099" s="145">
        <v>0</v>
      </c>
      <c r="BO1099" s="135">
        <v>0</v>
      </c>
      <c r="BP1099" s="146">
        <v>0</v>
      </c>
      <c r="BQ1099" s="135">
        <v>0</v>
      </c>
      <c r="BR1099" s="145">
        <v>0</v>
      </c>
      <c r="BS1099" s="135">
        <v>0</v>
      </c>
      <c r="BT1099" s="155">
        <v>0</v>
      </c>
      <c r="BU1099" s="149">
        <v>0</v>
      </c>
      <c r="BV1099" s="144">
        <v>0</v>
      </c>
      <c r="BW1099" s="145">
        <v>0</v>
      </c>
      <c r="BX1099" s="146">
        <v>0</v>
      </c>
      <c r="BY1099" s="147" t="s">
        <v>132</v>
      </c>
      <c r="BZ1099" s="144">
        <v>0</v>
      </c>
      <c r="CA1099" s="145">
        <v>0</v>
      </c>
      <c r="CB1099" s="145">
        <v>0</v>
      </c>
      <c r="CC1099" s="145">
        <v>0</v>
      </c>
      <c r="CD1099" s="144">
        <v>0</v>
      </c>
      <c r="CE1099" s="145">
        <v>0</v>
      </c>
      <c r="CF1099" s="145">
        <v>0</v>
      </c>
      <c r="CG1099" s="145">
        <v>0</v>
      </c>
      <c r="CH1099" s="134" t="s">
        <v>132</v>
      </c>
      <c r="CI1099" s="145"/>
      <c r="CJ1099" s="148"/>
      <c r="CK1099" s="149"/>
      <c r="CL1099" s="144">
        <v>0</v>
      </c>
      <c r="CM1099" s="145">
        <v>0</v>
      </c>
      <c r="CN1099" s="145">
        <v>0</v>
      </c>
      <c r="CO1099" s="134" t="s">
        <v>132</v>
      </c>
      <c r="CP1099" s="136"/>
      <c r="CQ1099" s="133" t="s">
        <v>132</v>
      </c>
      <c r="CR1099" s="134" t="s">
        <v>132</v>
      </c>
      <c r="CS1099" s="112"/>
      <c r="CT1099" s="134" t="s">
        <v>132</v>
      </c>
      <c r="CU1099" s="135"/>
      <c r="CV1099" s="135"/>
      <c r="CW1099" s="136" t="s">
        <v>132</v>
      </c>
      <c r="CX1099" s="137" t="s">
        <v>132</v>
      </c>
      <c r="CY1099" s="137" t="s">
        <v>132</v>
      </c>
      <c r="CZ1099" s="137" t="s">
        <v>132</v>
      </c>
      <c r="DA1099" s="162"/>
      <c r="DB1099" s="156" t="s">
        <v>2735</v>
      </c>
      <c r="DC1099" s="138" t="s">
        <v>149</v>
      </c>
      <c r="DD1099" s="128" t="s">
        <v>2735</v>
      </c>
      <c r="DE1099" s="947" t="s">
        <v>160</v>
      </c>
    </row>
    <row r="1100" spans="1:109">
      <c r="A1100" s="49"/>
      <c r="B1100" s="59">
        <f t="shared" ca="1" si="17"/>
        <v>1092</v>
      </c>
      <c r="C1100" s="115" t="s">
        <v>366</v>
      </c>
      <c r="D1100" s="150" t="s">
        <v>7866</v>
      </c>
      <c r="E1100" s="65" t="s">
        <v>7867</v>
      </c>
      <c r="F1100" s="116" t="s">
        <v>127</v>
      </c>
      <c r="G1100" s="117" t="s">
        <v>132</v>
      </c>
      <c r="H1100" s="27">
        <v>31125</v>
      </c>
      <c r="I1100" s="65" t="s">
        <v>477</v>
      </c>
      <c r="J1100" s="67" t="s">
        <v>7868</v>
      </c>
      <c r="K1100" s="61" t="s">
        <v>479</v>
      </c>
      <c r="L1100" s="112"/>
      <c r="M1100" s="118" t="s">
        <v>132</v>
      </c>
      <c r="N1100" s="65" t="s">
        <v>7869</v>
      </c>
      <c r="O1100" s="67" t="s">
        <v>7870</v>
      </c>
      <c r="P1100" s="61" t="s">
        <v>7825</v>
      </c>
      <c r="Q1100" s="112" t="s">
        <v>7871</v>
      </c>
      <c r="R1100" s="151">
        <v>0</v>
      </c>
      <c r="S1100" s="144">
        <v>0</v>
      </c>
      <c r="T1100" s="282"/>
      <c r="U1100" s="159"/>
      <c r="V1100" s="282"/>
      <c r="W1100" s="159"/>
      <c r="X1100" s="114"/>
      <c r="Y1100" s="159"/>
      <c r="Z1100" s="114"/>
      <c r="AA1100" s="159"/>
      <c r="AB1100" s="114"/>
      <c r="AC1100" s="159"/>
      <c r="AD1100" s="114"/>
      <c r="AE1100" s="159"/>
      <c r="AF1100" s="114"/>
      <c r="AG1100" s="159"/>
      <c r="AH1100" s="114"/>
      <c r="AI1100" s="159"/>
      <c r="AJ1100" s="114"/>
      <c r="AK1100" s="159"/>
      <c r="AL1100" s="114"/>
      <c r="AM1100" s="159"/>
      <c r="AN1100" s="144">
        <v>0</v>
      </c>
      <c r="AO1100" s="161">
        <v>0</v>
      </c>
      <c r="AP1100" s="130">
        <v>0</v>
      </c>
      <c r="AQ1100" s="212">
        <v>0</v>
      </c>
      <c r="AR1100" s="66">
        <v>0</v>
      </c>
      <c r="AS1100" s="120">
        <v>0</v>
      </c>
      <c r="AT1100" s="121">
        <v>1</v>
      </c>
      <c r="AU1100" s="66">
        <v>0</v>
      </c>
      <c r="AV1100" s="122">
        <v>0</v>
      </c>
      <c r="AW1100" s="121">
        <v>0</v>
      </c>
      <c r="AX1100" s="66">
        <v>0</v>
      </c>
      <c r="AY1100" s="122">
        <v>0</v>
      </c>
      <c r="AZ1100" s="121">
        <v>0</v>
      </c>
      <c r="BA1100" s="66">
        <v>0</v>
      </c>
      <c r="BB1100" s="122">
        <v>0</v>
      </c>
      <c r="BC1100" s="121">
        <v>0</v>
      </c>
      <c r="BD1100" s="66">
        <v>0</v>
      </c>
      <c r="BE1100" s="122">
        <v>0</v>
      </c>
      <c r="BF1100" s="113">
        <v>0</v>
      </c>
      <c r="BG1100" s="66">
        <v>0</v>
      </c>
      <c r="BH1100" s="66">
        <v>0</v>
      </c>
      <c r="BI1100" s="151">
        <v>5</v>
      </c>
      <c r="BJ1100" s="143">
        <v>7</v>
      </c>
      <c r="BK1100" s="154">
        <v>7</v>
      </c>
      <c r="BL1100" s="144">
        <v>0</v>
      </c>
      <c r="BM1100" s="135">
        <v>0</v>
      </c>
      <c r="BN1100" s="145">
        <v>0</v>
      </c>
      <c r="BO1100" s="135">
        <v>0</v>
      </c>
      <c r="BP1100" s="146">
        <v>0</v>
      </c>
      <c r="BQ1100" s="135">
        <v>0</v>
      </c>
      <c r="BR1100" s="145">
        <v>0</v>
      </c>
      <c r="BS1100" s="135">
        <v>0</v>
      </c>
      <c r="BT1100" s="155">
        <v>0</v>
      </c>
      <c r="BU1100" s="149">
        <v>0</v>
      </c>
      <c r="BV1100" s="144">
        <v>0</v>
      </c>
      <c r="BW1100" s="145">
        <v>0</v>
      </c>
      <c r="BX1100" s="146">
        <v>0</v>
      </c>
      <c r="BY1100" s="147" t="s">
        <v>132</v>
      </c>
      <c r="BZ1100" s="144">
        <v>0</v>
      </c>
      <c r="CA1100" s="145">
        <v>0</v>
      </c>
      <c r="CB1100" s="145">
        <v>0</v>
      </c>
      <c r="CC1100" s="145">
        <v>0</v>
      </c>
      <c r="CD1100" s="144">
        <v>0</v>
      </c>
      <c r="CE1100" s="145">
        <v>0</v>
      </c>
      <c r="CF1100" s="145">
        <v>0</v>
      </c>
      <c r="CG1100" s="145">
        <v>0</v>
      </c>
      <c r="CH1100" s="134" t="s">
        <v>132</v>
      </c>
      <c r="CI1100" s="145"/>
      <c r="CJ1100" s="148"/>
      <c r="CK1100" s="149"/>
      <c r="CL1100" s="144">
        <v>0</v>
      </c>
      <c r="CM1100" s="145">
        <v>0</v>
      </c>
      <c r="CN1100" s="145">
        <v>0</v>
      </c>
      <c r="CO1100" s="134" t="s">
        <v>132</v>
      </c>
      <c r="CP1100" s="136"/>
      <c r="CQ1100" s="133" t="s">
        <v>132</v>
      </c>
      <c r="CR1100" s="134" t="s">
        <v>132</v>
      </c>
      <c r="CS1100" s="112"/>
      <c r="CT1100" s="134" t="s">
        <v>132</v>
      </c>
      <c r="CU1100" s="135"/>
      <c r="CV1100" s="135"/>
      <c r="CW1100" s="136" t="s">
        <v>132</v>
      </c>
      <c r="CX1100" s="137" t="s">
        <v>132</v>
      </c>
      <c r="CY1100" s="137" t="s">
        <v>132</v>
      </c>
      <c r="CZ1100" s="137" t="s">
        <v>132</v>
      </c>
      <c r="DA1100" s="163"/>
      <c r="DB1100" s="156" t="s">
        <v>2735</v>
      </c>
      <c r="DC1100" s="138" t="s">
        <v>230</v>
      </c>
      <c r="DD1100" s="139" t="s">
        <v>2735</v>
      </c>
      <c r="DE1100" s="947" t="s">
        <v>2962</v>
      </c>
    </row>
    <row r="1101" spans="1:109" ht="27">
      <c r="A1101" s="49"/>
      <c r="B1101" s="59">
        <f t="shared" ca="1" si="17"/>
        <v>1093</v>
      </c>
      <c r="C1101" s="115" t="s">
        <v>366</v>
      </c>
      <c r="D1101" s="150" t="s">
        <v>7872</v>
      </c>
      <c r="E1101" s="65" t="s">
        <v>7873</v>
      </c>
      <c r="F1101" s="116" t="s">
        <v>132</v>
      </c>
      <c r="G1101" s="117" t="s">
        <v>132</v>
      </c>
      <c r="H1101" s="27">
        <v>31854</v>
      </c>
      <c r="I1101" s="65" t="s">
        <v>477</v>
      </c>
      <c r="J1101" s="67" t="s">
        <v>7874</v>
      </c>
      <c r="K1101" s="61" t="s">
        <v>552</v>
      </c>
      <c r="L1101" s="112" t="s">
        <v>7875</v>
      </c>
      <c r="M1101" s="118" t="s">
        <v>132</v>
      </c>
      <c r="N1101" s="65" t="s">
        <v>7876</v>
      </c>
      <c r="O1101" s="67" t="s">
        <v>7877</v>
      </c>
      <c r="P1101" s="61" t="s">
        <v>7825</v>
      </c>
      <c r="Q1101" s="112" t="s">
        <v>7878</v>
      </c>
      <c r="R1101" s="151">
        <v>0</v>
      </c>
      <c r="S1101" s="144">
        <v>1</v>
      </c>
      <c r="T1101" s="282" t="s">
        <v>944</v>
      </c>
      <c r="U1101" s="159">
        <v>39</v>
      </c>
      <c r="V1101" s="282"/>
      <c r="W1101" s="159"/>
      <c r="X1101" s="114"/>
      <c r="Y1101" s="159"/>
      <c r="Z1101" s="114"/>
      <c r="AA1101" s="159"/>
      <c r="AB1101" s="114"/>
      <c r="AC1101" s="159"/>
      <c r="AD1101" s="114"/>
      <c r="AE1101" s="159"/>
      <c r="AF1101" s="114"/>
      <c r="AG1101" s="159"/>
      <c r="AH1101" s="114"/>
      <c r="AI1101" s="159"/>
      <c r="AJ1101" s="114"/>
      <c r="AK1101" s="159"/>
      <c r="AL1101" s="114"/>
      <c r="AM1101" s="159"/>
      <c r="AN1101" s="144">
        <v>0</v>
      </c>
      <c r="AO1101" s="161">
        <v>0</v>
      </c>
      <c r="AP1101" s="130">
        <v>0</v>
      </c>
      <c r="AQ1101" s="212">
        <v>0</v>
      </c>
      <c r="AR1101" s="66">
        <v>0</v>
      </c>
      <c r="AS1101" s="120">
        <v>0</v>
      </c>
      <c r="AT1101" s="121">
        <v>0</v>
      </c>
      <c r="AU1101" s="66">
        <v>0</v>
      </c>
      <c r="AV1101" s="122">
        <v>0</v>
      </c>
      <c r="AW1101" s="121">
        <v>1</v>
      </c>
      <c r="AX1101" s="66">
        <v>0</v>
      </c>
      <c r="AY1101" s="122">
        <v>0</v>
      </c>
      <c r="AZ1101" s="121">
        <v>0</v>
      </c>
      <c r="BA1101" s="66">
        <v>0</v>
      </c>
      <c r="BB1101" s="122">
        <v>0</v>
      </c>
      <c r="BC1101" s="121">
        <v>0</v>
      </c>
      <c r="BD1101" s="66">
        <v>0</v>
      </c>
      <c r="BE1101" s="122">
        <v>0</v>
      </c>
      <c r="BF1101" s="113">
        <v>1</v>
      </c>
      <c r="BG1101" s="66">
        <v>0</v>
      </c>
      <c r="BH1101" s="66">
        <v>0</v>
      </c>
      <c r="BI1101" s="151">
        <v>5</v>
      </c>
      <c r="BJ1101" s="143">
        <v>8</v>
      </c>
      <c r="BK1101" s="154">
        <v>0</v>
      </c>
      <c r="BL1101" s="144">
        <v>0</v>
      </c>
      <c r="BM1101" s="135">
        <v>0</v>
      </c>
      <c r="BN1101" s="145">
        <v>0</v>
      </c>
      <c r="BO1101" s="135">
        <v>0</v>
      </c>
      <c r="BP1101" s="146">
        <v>0</v>
      </c>
      <c r="BQ1101" s="135">
        <v>0</v>
      </c>
      <c r="BR1101" s="145">
        <v>0</v>
      </c>
      <c r="BS1101" s="135">
        <v>0</v>
      </c>
      <c r="BT1101" s="155">
        <v>0</v>
      </c>
      <c r="BU1101" s="149">
        <v>0</v>
      </c>
      <c r="BV1101" s="144">
        <v>0</v>
      </c>
      <c r="BW1101" s="145">
        <v>7</v>
      </c>
      <c r="BX1101" s="146">
        <v>7</v>
      </c>
      <c r="BY1101" s="147" t="s">
        <v>132</v>
      </c>
      <c r="BZ1101" s="144">
        <v>0</v>
      </c>
      <c r="CA1101" s="145">
        <v>0</v>
      </c>
      <c r="CB1101" s="145">
        <v>0</v>
      </c>
      <c r="CC1101" s="145">
        <v>0</v>
      </c>
      <c r="CD1101" s="144">
        <v>0</v>
      </c>
      <c r="CE1101" s="145">
        <v>0</v>
      </c>
      <c r="CF1101" s="145">
        <v>0</v>
      </c>
      <c r="CG1101" s="145">
        <v>0</v>
      </c>
      <c r="CH1101" s="134" t="s">
        <v>132</v>
      </c>
      <c r="CI1101" s="145"/>
      <c r="CJ1101" s="148"/>
      <c r="CK1101" s="149"/>
      <c r="CL1101" s="144">
        <v>0</v>
      </c>
      <c r="CM1101" s="145">
        <v>0</v>
      </c>
      <c r="CN1101" s="145">
        <v>0</v>
      </c>
      <c r="CO1101" s="134" t="s">
        <v>132</v>
      </c>
      <c r="CP1101" s="136"/>
      <c r="CQ1101" s="133" t="s">
        <v>132</v>
      </c>
      <c r="CR1101" s="134" t="s">
        <v>127</v>
      </c>
      <c r="CS1101" s="112" t="s">
        <v>7879</v>
      </c>
      <c r="CT1101" s="134" t="s">
        <v>132</v>
      </c>
      <c r="CU1101" s="135"/>
      <c r="CV1101" s="135"/>
      <c r="CW1101" s="136" t="s">
        <v>132</v>
      </c>
      <c r="CX1101" s="137" t="s">
        <v>132</v>
      </c>
      <c r="CY1101" s="137" t="s">
        <v>132</v>
      </c>
      <c r="CZ1101" s="137" t="s">
        <v>132</v>
      </c>
      <c r="DA1101" s="163"/>
      <c r="DB1101" s="156" t="s">
        <v>2735</v>
      </c>
      <c r="DC1101" s="138" t="s">
        <v>230</v>
      </c>
      <c r="DD1101" s="139" t="s">
        <v>2735</v>
      </c>
      <c r="DE1101" s="947" t="s">
        <v>210</v>
      </c>
    </row>
    <row r="1102" spans="1:109" ht="27">
      <c r="A1102" s="49"/>
      <c r="B1102" s="59">
        <f t="shared" ca="1" si="17"/>
        <v>1094</v>
      </c>
      <c r="C1102" s="115" t="s">
        <v>366</v>
      </c>
      <c r="D1102" s="150" t="s">
        <v>7880</v>
      </c>
      <c r="E1102" s="65" t="s">
        <v>7881</v>
      </c>
      <c r="F1102" s="116" t="s">
        <v>132</v>
      </c>
      <c r="G1102" s="117" t="s">
        <v>132</v>
      </c>
      <c r="H1102" s="27">
        <v>41873</v>
      </c>
      <c r="I1102" s="65" t="s">
        <v>477</v>
      </c>
      <c r="J1102" s="67" t="s">
        <v>7874</v>
      </c>
      <c r="K1102" s="61" t="s">
        <v>552</v>
      </c>
      <c r="L1102" s="112" t="s">
        <v>7875</v>
      </c>
      <c r="M1102" s="118" t="s">
        <v>132</v>
      </c>
      <c r="N1102" s="65" t="s">
        <v>7876</v>
      </c>
      <c r="O1102" s="67" t="s">
        <v>7882</v>
      </c>
      <c r="P1102" s="61" t="s">
        <v>7825</v>
      </c>
      <c r="Q1102" s="112" t="s">
        <v>7048</v>
      </c>
      <c r="R1102" s="151">
        <v>0</v>
      </c>
      <c r="S1102" s="144">
        <v>1</v>
      </c>
      <c r="T1102" s="282" t="s">
        <v>618</v>
      </c>
      <c r="U1102" s="159">
        <v>32</v>
      </c>
      <c r="V1102" s="282"/>
      <c r="W1102" s="159"/>
      <c r="X1102" s="114"/>
      <c r="Y1102" s="159"/>
      <c r="Z1102" s="114"/>
      <c r="AA1102" s="159"/>
      <c r="AB1102" s="114"/>
      <c r="AC1102" s="159"/>
      <c r="AD1102" s="114"/>
      <c r="AE1102" s="159"/>
      <c r="AF1102" s="114"/>
      <c r="AG1102" s="159"/>
      <c r="AH1102" s="114"/>
      <c r="AI1102" s="159"/>
      <c r="AJ1102" s="114"/>
      <c r="AK1102" s="159"/>
      <c r="AL1102" s="114"/>
      <c r="AM1102" s="159"/>
      <c r="AN1102" s="144">
        <v>0</v>
      </c>
      <c r="AO1102" s="161">
        <v>0</v>
      </c>
      <c r="AP1102" s="130">
        <v>0</v>
      </c>
      <c r="AQ1102" s="212">
        <v>0</v>
      </c>
      <c r="AR1102" s="66">
        <v>0</v>
      </c>
      <c r="AS1102" s="120">
        <v>0</v>
      </c>
      <c r="AT1102" s="121">
        <v>0</v>
      </c>
      <c r="AU1102" s="66">
        <v>0</v>
      </c>
      <c r="AV1102" s="122">
        <v>0</v>
      </c>
      <c r="AW1102" s="121">
        <v>1</v>
      </c>
      <c r="AX1102" s="66">
        <v>0</v>
      </c>
      <c r="AY1102" s="122">
        <v>0</v>
      </c>
      <c r="AZ1102" s="121">
        <v>0</v>
      </c>
      <c r="BA1102" s="66">
        <v>0</v>
      </c>
      <c r="BB1102" s="122">
        <v>0</v>
      </c>
      <c r="BC1102" s="121">
        <v>0</v>
      </c>
      <c r="BD1102" s="66">
        <v>0</v>
      </c>
      <c r="BE1102" s="122">
        <v>0</v>
      </c>
      <c r="BF1102" s="113">
        <v>1</v>
      </c>
      <c r="BG1102" s="66">
        <v>0</v>
      </c>
      <c r="BH1102" s="66">
        <v>0</v>
      </c>
      <c r="BI1102" s="151">
        <v>5</v>
      </c>
      <c r="BJ1102" s="143">
        <v>8</v>
      </c>
      <c r="BK1102" s="154">
        <v>0</v>
      </c>
      <c r="BL1102" s="144">
        <v>0</v>
      </c>
      <c r="BM1102" s="135">
        <v>0</v>
      </c>
      <c r="BN1102" s="145">
        <v>0</v>
      </c>
      <c r="BO1102" s="135">
        <v>0</v>
      </c>
      <c r="BP1102" s="146">
        <v>0</v>
      </c>
      <c r="BQ1102" s="135">
        <v>0</v>
      </c>
      <c r="BR1102" s="145">
        <v>0</v>
      </c>
      <c r="BS1102" s="135">
        <v>0</v>
      </c>
      <c r="BT1102" s="155">
        <v>0</v>
      </c>
      <c r="BU1102" s="149">
        <v>0</v>
      </c>
      <c r="BV1102" s="144">
        <v>0</v>
      </c>
      <c r="BW1102" s="145">
        <v>38</v>
      </c>
      <c r="BX1102" s="146">
        <v>38</v>
      </c>
      <c r="BY1102" s="147" t="s">
        <v>132</v>
      </c>
      <c r="BZ1102" s="144">
        <v>0</v>
      </c>
      <c r="CA1102" s="145">
        <v>0</v>
      </c>
      <c r="CB1102" s="145">
        <v>0</v>
      </c>
      <c r="CC1102" s="145">
        <v>0</v>
      </c>
      <c r="CD1102" s="144">
        <v>0</v>
      </c>
      <c r="CE1102" s="145">
        <v>0</v>
      </c>
      <c r="CF1102" s="145">
        <v>0</v>
      </c>
      <c r="CG1102" s="145">
        <v>0</v>
      </c>
      <c r="CH1102" s="134" t="s">
        <v>132</v>
      </c>
      <c r="CI1102" s="145"/>
      <c r="CJ1102" s="148"/>
      <c r="CK1102" s="149"/>
      <c r="CL1102" s="144">
        <v>0</v>
      </c>
      <c r="CM1102" s="145">
        <v>0</v>
      </c>
      <c r="CN1102" s="145">
        <v>0</v>
      </c>
      <c r="CO1102" s="134" t="s">
        <v>132</v>
      </c>
      <c r="CP1102" s="136"/>
      <c r="CQ1102" s="133" t="s">
        <v>132</v>
      </c>
      <c r="CR1102" s="134" t="s">
        <v>127</v>
      </c>
      <c r="CS1102" s="112" t="s">
        <v>7879</v>
      </c>
      <c r="CT1102" s="134" t="s">
        <v>132</v>
      </c>
      <c r="CU1102" s="135"/>
      <c r="CV1102" s="135"/>
      <c r="CW1102" s="136" t="s">
        <v>132</v>
      </c>
      <c r="CX1102" s="137" t="s">
        <v>132</v>
      </c>
      <c r="CY1102" s="137" t="s">
        <v>132</v>
      </c>
      <c r="CZ1102" s="137" t="s">
        <v>132</v>
      </c>
      <c r="DA1102" s="163"/>
      <c r="DB1102" s="156" t="s">
        <v>2735</v>
      </c>
      <c r="DC1102" s="138" t="s">
        <v>230</v>
      </c>
      <c r="DD1102" s="139" t="s">
        <v>2735</v>
      </c>
      <c r="DE1102" s="947" t="s">
        <v>210</v>
      </c>
    </row>
    <row r="1103" spans="1:109">
      <c r="A1103" s="49"/>
      <c r="B1103" s="59">
        <f t="shared" ca="1" si="17"/>
        <v>1095</v>
      </c>
      <c r="C1103" s="115" t="s">
        <v>366</v>
      </c>
      <c r="D1103" s="150" t="s">
        <v>7883</v>
      </c>
      <c r="E1103" s="65" t="s">
        <v>7884</v>
      </c>
      <c r="F1103" s="116" t="s">
        <v>127</v>
      </c>
      <c r="G1103" s="117" t="s">
        <v>127</v>
      </c>
      <c r="H1103" s="27">
        <v>35870</v>
      </c>
      <c r="I1103" s="65" t="s">
        <v>477</v>
      </c>
      <c r="J1103" s="67" t="s">
        <v>7874</v>
      </c>
      <c r="K1103" s="61" t="s">
        <v>479</v>
      </c>
      <c r="L1103" s="112"/>
      <c r="M1103" s="118" t="s">
        <v>132</v>
      </c>
      <c r="N1103" s="65" t="s">
        <v>7876</v>
      </c>
      <c r="O1103" s="67" t="s">
        <v>7885</v>
      </c>
      <c r="P1103" s="61" t="s">
        <v>7825</v>
      </c>
      <c r="Q1103" s="112" t="s">
        <v>7886</v>
      </c>
      <c r="R1103" s="151">
        <v>0</v>
      </c>
      <c r="S1103" s="144">
        <v>0</v>
      </c>
      <c r="T1103" s="282"/>
      <c r="U1103" s="159"/>
      <c r="V1103" s="282"/>
      <c r="W1103" s="159"/>
      <c r="X1103" s="114"/>
      <c r="Y1103" s="159"/>
      <c r="Z1103" s="114"/>
      <c r="AA1103" s="159"/>
      <c r="AB1103" s="114"/>
      <c r="AC1103" s="159"/>
      <c r="AD1103" s="114"/>
      <c r="AE1103" s="159"/>
      <c r="AF1103" s="114"/>
      <c r="AG1103" s="159"/>
      <c r="AH1103" s="114"/>
      <c r="AI1103" s="159"/>
      <c r="AJ1103" s="114"/>
      <c r="AK1103" s="159"/>
      <c r="AL1103" s="114"/>
      <c r="AM1103" s="159"/>
      <c r="AN1103" s="144">
        <v>0</v>
      </c>
      <c r="AO1103" s="161">
        <v>0</v>
      </c>
      <c r="AP1103" s="130">
        <v>0</v>
      </c>
      <c r="AQ1103" s="212">
        <v>0</v>
      </c>
      <c r="AR1103" s="66">
        <v>0</v>
      </c>
      <c r="AS1103" s="120">
        <v>0</v>
      </c>
      <c r="AT1103" s="121">
        <v>0</v>
      </c>
      <c r="AU1103" s="66">
        <v>0</v>
      </c>
      <c r="AV1103" s="122">
        <v>0</v>
      </c>
      <c r="AW1103" s="121">
        <v>0</v>
      </c>
      <c r="AX1103" s="66">
        <v>0</v>
      </c>
      <c r="AY1103" s="122">
        <v>0</v>
      </c>
      <c r="AZ1103" s="121">
        <v>0</v>
      </c>
      <c r="BA1103" s="66">
        <v>0</v>
      </c>
      <c r="BB1103" s="122">
        <v>0</v>
      </c>
      <c r="BC1103" s="121">
        <v>0</v>
      </c>
      <c r="BD1103" s="66">
        <v>0</v>
      </c>
      <c r="BE1103" s="122">
        <v>0</v>
      </c>
      <c r="BF1103" s="113">
        <v>0</v>
      </c>
      <c r="BG1103" s="66">
        <v>0</v>
      </c>
      <c r="BH1103" s="66">
        <v>0</v>
      </c>
      <c r="BI1103" s="151">
        <v>0</v>
      </c>
      <c r="BJ1103" s="143">
        <v>0</v>
      </c>
      <c r="BK1103" s="154">
        <v>0</v>
      </c>
      <c r="BL1103" s="144">
        <v>0</v>
      </c>
      <c r="BM1103" s="135">
        <v>0</v>
      </c>
      <c r="BN1103" s="145">
        <v>0</v>
      </c>
      <c r="BO1103" s="135">
        <v>0</v>
      </c>
      <c r="BP1103" s="146">
        <v>0</v>
      </c>
      <c r="BQ1103" s="135">
        <v>0</v>
      </c>
      <c r="BR1103" s="145">
        <v>0</v>
      </c>
      <c r="BS1103" s="135">
        <v>0</v>
      </c>
      <c r="BT1103" s="155">
        <v>0</v>
      </c>
      <c r="BU1103" s="149">
        <v>0</v>
      </c>
      <c r="BV1103" s="144">
        <v>0</v>
      </c>
      <c r="BW1103" s="145">
        <v>0</v>
      </c>
      <c r="BX1103" s="146">
        <v>0</v>
      </c>
      <c r="BY1103" s="147">
        <v>0</v>
      </c>
      <c r="BZ1103" s="144">
        <v>0</v>
      </c>
      <c r="CA1103" s="145">
        <v>0</v>
      </c>
      <c r="CB1103" s="145">
        <v>0</v>
      </c>
      <c r="CC1103" s="145">
        <v>0</v>
      </c>
      <c r="CD1103" s="144">
        <v>0</v>
      </c>
      <c r="CE1103" s="145">
        <v>0</v>
      </c>
      <c r="CF1103" s="145">
        <v>0</v>
      </c>
      <c r="CG1103" s="145">
        <v>0</v>
      </c>
      <c r="CH1103" s="134" t="s">
        <v>132</v>
      </c>
      <c r="CI1103" s="145"/>
      <c r="CJ1103" s="148"/>
      <c r="CK1103" s="149"/>
      <c r="CL1103" s="144">
        <v>0</v>
      </c>
      <c r="CM1103" s="145">
        <v>0</v>
      </c>
      <c r="CN1103" s="145">
        <v>0</v>
      </c>
      <c r="CO1103" s="134" t="s">
        <v>132</v>
      </c>
      <c r="CP1103" s="136"/>
      <c r="CQ1103" s="133" t="s">
        <v>132</v>
      </c>
      <c r="CR1103" s="134" t="s">
        <v>132</v>
      </c>
      <c r="CS1103" s="112"/>
      <c r="CT1103" s="134" t="s">
        <v>132</v>
      </c>
      <c r="CU1103" s="135"/>
      <c r="CV1103" s="135"/>
      <c r="CW1103" s="136" t="s">
        <v>132</v>
      </c>
      <c r="CX1103" s="137" t="s">
        <v>132</v>
      </c>
      <c r="CY1103" s="137" t="s">
        <v>132</v>
      </c>
      <c r="CZ1103" s="137" t="s">
        <v>132</v>
      </c>
      <c r="DA1103" s="163"/>
      <c r="DB1103" s="156" t="s">
        <v>3003</v>
      </c>
      <c r="DC1103" s="138" t="s">
        <v>149</v>
      </c>
      <c r="DD1103" s="139" t="s">
        <v>2736</v>
      </c>
      <c r="DE1103" s="947" t="s">
        <v>160</v>
      </c>
    </row>
    <row r="1104" spans="1:109">
      <c r="A1104" s="49"/>
      <c r="B1104" s="59">
        <f t="shared" ca="1" si="17"/>
        <v>1096</v>
      </c>
      <c r="C1104" s="115" t="s">
        <v>366</v>
      </c>
      <c r="D1104" s="150" t="s">
        <v>7887</v>
      </c>
      <c r="E1104" s="65" t="s">
        <v>7888</v>
      </c>
      <c r="F1104" s="116" t="s">
        <v>127</v>
      </c>
      <c r="G1104" s="117" t="s">
        <v>127</v>
      </c>
      <c r="H1104" s="27">
        <v>41883</v>
      </c>
      <c r="I1104" s="65" t="s">
        <v>477</v>
      </c>
      <c r="J1104" s="67" t="s">
        <v>7874</v>
      </c>
      <c r="K1104" s="61" t="s">
        <v>479</v>
      </c>
      <c r="L1104" s="112"/>
      <c r="M1104" s="118" t="s">
        <v>132</v>
      </c>
      <c r="N1104" s="65" t="s">
        <v>7876</v>
      </c>
      <c r="O1104" s="67" t="s">
        <v>7889</v>
      </c>
      <c r="P1104" s="61" t="s">
        <v>7825</v>
      </c>
      <c r="Q1104" s="112" t="s">
        <v>7890</v>
      </c>
      <c r="R1104" s="151">
        <v>0</v>
      </c>
      <c r="S1104" s="144">
        <v>0</v>
      </c>
      <c r="T1104" s="282"/>
      <c r="U1104" s="159"/>
      <c r="V1104" s="282"/>
      <c r="W1104" s="159"/>
      <c r="X1104" s="119"/>
      <c r="Y1104" s="159"/>
      <c r="Z1104" s="119"/>
      <c r="AA1104" s="159"/>
      <c r="AB1104" s="119"/>
      <c r="AC1104" s="159"/>
      <c r="AD1104" s="119"/>
      <c r="AE1104" s="159"/>
      <c r="AF1104" s="119"/>
      <c r="AG1104" s="159"/>
      <c r="AH1104" s="119"/>
      <c r="AI1104" s="159"/>
      <c r="AJ1104" s="119"/>
      <c r="AK1104" s="159"/>
      <c r="AL1104" s="119"/>
      <c r="AM1104" s="159"/>
      <c r="AN1104" s="144">
        <v>0</v>
      </c>
      <c r="AO1104" s="161">
        <v>0</v>
      </c>
      <c r="AP1104" s="130">
        <v>0</v>
      </c>
      <c r="AQ1104" s="212">
        <v>0</v>
      </c>
      <c r="AR1104" s="66">
        <v>0</v>
      </c>
      <c r="AS1104" s="120">
        <v>0</v>
      </c>
      <c r="AT1104" s="121">
        <v>0</v>
      </c>
      <c r="AU1104" s="66">
        <v>0</v>
      </c>
      <c r="AV1104" s="122">
        <v>0</v>
      </c>
      <c r="AW1104" s="121">
        <v>0</v>
      </c>
      <c r="AX1104" s="66">
        <v>0</v>
      </c>
      <c r="AY1104" s="122">
        <v>0</v>
      </c>
      <c r="AZ1104" s="121">
        <v>0</v>
      </c>
      <c r="BA1104" s="66">
        <v>0</v>
      </c>
      <c r="BB1104" s="122">
        <v>0</v>
      </c>
      <c r="BC1104" s="121">
        <v>0</v>
      </c>
      <c r="BD1104" s="66">
        <v>0</v>
      </c>
      <c r="BE1104" s="122">
        <v>0</v>
      </c>
      <c r="BF1104" s="113">
        <v>0</v>
      </c>
      <c r="BG1104" s="66">
        <v>0</v>
      </c>
      <c r="BH1104" s="66">
        <v>0</v>
      </c>
      <c r="BI1104" s="151">
        <v>0</v>
      </c>
      <c r="BJ1104" s="143">
        <v>0</v>
      </c>
      <c r="BK1104" s="154">
        <v>0</v>
      </c>
      <c r="BL1104" s="144">
        <v>0</v>
      </c>
      <c r="BM1104" s="135">
        <v>0</v>
      </c>
      <c r="BN1104" s="145">
        <v>0</v>
      </c>
      <c r="BO1104" s="135">
        <v>0</v>
      </c>
      <c r="BP1104" s="146">
        <v>0</v>
      </c>
      <c r="BQ1104" s="135">
        <v>0</v>
      </c>
      <c r="BR1104" s="145">
        <v>0</v>
      </c>
      <c r="BS1104" s="135">
        <v>0</v>
      </c>
      <c r="BT1104" s="155">
        <v>0</v>
      </c>
      <c r="BU1104" s="149">
        <v>0</v>
      </c>
      <c r="BV1104" s="144">
        <v>0</v>
      </c>
      <c r="BW1104" s="145">
        <v>0</v>
      </c>
      <c r="BX1104" s="146">
        <v>0</v>
      </c>
      <c r="BY1104" s="147">
        <v>0</v>
      </c>
      <c r="BZ1104" s="144">
        <v>0</v>
      </c>
      <c r="CA1104" s="145">
        <v>0</v>
      </c>
      <c r="CB1104" s="145">
        <v>0</v>
      </c>
      <c r="CC1104" s="145">
        <v>0</v>
      </c>
      <c r="CD1104" s="144">
        <v>0</v>
      </c>
      <c r="CE1104" s="145">
        <v>0</v>
      </c>
      <c r="CF1104" s="145">
        <v>0</v>
      </c>
      <c r="CG1104" s="145">
        <v>0</v>
      </c>
      <c r="CH1104" s="134" t="s">
        <v>132</v>
      </c>
      <c r="CI1104" s="145"/>
      <c r="CJ1104" s="148"/>
      <c r="CK1104" s="149"/>
      <c r="CL1104" s="144">
        <v>0</v>
      </c>
      <c r="CM1104" s="145">
        <v>0</v>
      </c>
      <c r="CN1104" s="145">
        <v>0</v>
      </c>
      <c r="CO1104" s="134" t="s">
        <v>132</v>
      </c>
      <c r="CP1104" s="136"/>
      <c r="CQ1104" s="133" t="s">
        <v>132</v>
      </c>
      <c r="CR1104" s="134" t="s">
        <v>132</v>
      </c>
      <c r="CS1104" s="112"/>
      <c r="CT1104" s="134" t="s">
        <v>132</v>
      </c>
      <c r="CU1104" s="135"/>
      <c r="CV1104" s="135"/>
      <c r="CW1104" s="136" t="s">
        <v>132</v>
      </c>
      <c r="CX1104" s="137" t="s">
        <v>132</v>
      </c>
      <c r="CY1104" s="137" t="s">
        <v>132</v>
      </c>
      <c r="CZ1104" s="137" t="s">
        <v>132</v>
      </c>
      <c r="DA1104" s="163"/>
      <c r="DB1104" s="156" t="s">
        <v>3003</v>
      </c>
      <c r="DC1104" s="138" t="s">
        <v>149</v>
      </c>
      <c r="DD1104" s="139" t="s">
        <v>2736</v>
      </c>
      <c r="DE1104" s="947" t="s">
        <v>160</v>
      </c>
    </row>
    <row r="1105" spans="1:109" ht="40.5">
      <c r="A1105" s="49"/>
      <c r="B1105" s="59">
        <f t="shared" ca="1" si="17"/>
        <v>1097</v>
      </c>
      <c r="C1105" s="115" t="s">
        <v>366</v>
      </c>
      <c r="D1105" s="150" t="s">
        <v>8495</v>
      </c>
      <c r="E1105" s="65" t="s">
        <v>7891</v>
      </c>
      <c r="F1105" s="116" t="s">
        <v>132</v>
      </c>
      <c r="G1105" s="117" t="s">
        <v>132</v>
      </c>
      <c r="H1105" s="27">
        <v>26932</v>
      </c>
      <c r="I1105" s="65" t="s">
        <v>477</v>
      </c>
      <c r="J1105" s="67" t="s">
        <v>7892</v>
      </c>
      <c r="K1105" s="61" t="s">
        <v>528</v>
      </c>
      <c r="L1105" s="112" t="s">
        <v>4023</v>
      </c>
      <c r="M1105" s="118" t="s">
        <v>132</v>
      </c>
      <c r="N1105" s="65" t="s">
        <v>7876</v>
      </c>
      <c r="O1105" s="67" t="s">
        <v>7893</v>
      </c>
      <c r="P1105" s="61" t="s">
        <v>7825</v>
      </c>
      <c r="Q1105" s="112" t="s">
        <v>7894</v>
      </c>
      <c r="R1105" s="151">
        <v>2</v>
      </c>
      <c r="S1105" s="144">
        <v>2</v>
      </c>
      <c r="T1105" s="282" t="s">
        <v>4291</v>
      </c>
      <c r="U1105" s="159">
        <v>29</v>
      </c>
      <c r="V1105" s="282" t="s">
        <v>4291</v>
      </c>
      <c r="W1105" s="159">
        <v>37</v>
      </c>
      <c r="X1105" s="114"/>
      <c r="Y1105" s="159"/>
      <c r="Z1105" s="114"/>
      <c r="AA1105" s="159"/>
      <c r="AB1105" s="114"/>
      <c r="AC1105" s="159"/>
      <c r="AD1105" s="114"/>
      <c r="AE1105" s="159"/>
      <c r="AF1105" s="114"/>
      <c r="AG1105" s="159"/>
      <c r="AH1105" s="114"/>
      <c r="AI1105" s="159"/>
      <c r="AJ1105" s="114"/>
      <c r="AK1105" s="159"/>
      <c r="AL1105" s="114"/>
      <c r="AM1105" s="159"/>
      <c r="AN1105" s="144">
        <v>0</v>
      </c>
      <c r="AO1105" s="161">
        <v>0</v>
      </c>
      <c r="AP1105" s="130">
        <v>1</v>
      </c>
      <c r="AQ1105" s="212">
        <v>0</v>
      </c>
      <c r="AR1105" s="66">
        <v>0</v>
      </c>
      <c r="AS1105" s="120">
        <v>0</v>
      </c>
      <c r="AT1105" s="121">
        <v>0</v>
      </c>
      <c r="AU1105" s="66">
        <v>0</v>
      </c>
      <c r="AV1105" s="122">
        <v>0</v>
      </c>
      <c r="AW1105" s="121">
        <v>3</v>
      </c>
      <c r="AX1105" s="66">
        <v>0</v>
      </c>
      <c r="AY1105" s="122">
        <v>0</v>
      </c>
      <c r="AZ1105" s="121">
        <v>0</v>
      </c>
      <c r="BA1105" s="66">
        <v>0</v>
      </c>
      <c r="BB1105" s="122">
        <v>0</v>
      </c>
      <c r="BC1105" s="121">
        <v>0</v>
      </c>
      <c r="BD1105" s="66">
        <v>0</v>
      </c>
      <c r="BE1105" s="122">
        <v>0</v>
      </c>
      <c r="BF1105" s="113">
        <v>2</v>
      </c>
      <c r="BG1105" s="66">
        <v>1</v>
      </c>
      <c r="BH1105" s="66">
        <v>1</v>
      </c>
      <c r="BI1105" s="151">
        <v>5</v>
      </c>
      <c r="BJ1105" s="143">
        <v>20</v>
      </c>
      <c r="BK1105" s="154">
        <v>0</v>
      </c>
      <c r="BL1105" s="144">
        <v>1</v>
      </c>
      <c r="BM1105" s="135">
        <v>0</v>
      </c>
      <c r="BN1105" s="145">
        <v>0</v>
      </c>
      <c r="BO1105" s="135">
        <v>0</v>
      </c>
      <c r="BP1105" s="146">
        <v>0</v>
      </c>
      <c r="BQ1105" s="135">
        <v>0</v>
      </c>
      <c r="BR1105" s="145">
        <v>0</v>
      </c>
      <c r="BS1105" s="135">
        <v>0</v>
      </c>
      <c r="BT1105" s="155">
        <v>0</v>
      </c>
      <c r="BU1105" s="149">
        <v>0</v>
      </c>
      <c r="BV1105" s="144">
        <v>1</v>
      </c>
      <c r="BW1105" s="145">
        <v>83</v>
      </c>
      <c r="BX1105" s="146">
        <v>59</v>
      </c>
      <c r="BY1105" s="147" t="s">
        <v>127</v>
      </c>
      <c r="BZ1105" s="144">
        <v>1</v>
      </c>
      <c r="CA1105" s="145">
        <v>75</v>
      </c>
      <c r="CB1105" s="145">
        <v>57</v>
      </c>
      <c r="CC1105" s="145">
        <v>6</v>
      </c>
      <c r="CD1105" s="144">
        <v>0</v>
      </c>
      <c r="CE1105" s="145">
        <v>0</v>
      </c>
      <c r="CF1105" s="145">
        <v>0</v>
      </c>
      <c r="CG1105" s="145">
        <v>0</v>
      </c>
      <c r="CH1105" s="134" t="s">
        <v>132</v>
      </c>
      <c r="CI1105" s="145"/>
      <c r="CJ1105" s="148"/>
      <c r="CK1105" s="149"/>
      <c r="CL1105" s="144">
        <v>1</v>
      </c>
      <c r="CM1105" s="145">
        <v>171</v>
      </c>
      <c r="CN1105" s="145">
        <v>9</v>
      </c>
      <c r="CO1105" s="134" t="s">
        <v>132</v>
      </c>
      <c r="CP1105" s="136"/>
      <c r="CQ1105" s="133" t="s">
        <v>127</v>
      </c>
      <c r="CR1105" s="134" t="s">
        <v>127</v>
      </c>
      <c r="CS1105" s="112" t="s">
        <v>7895</v>
      </c>
      <c r="CT1105" s="134" t="s">
        <v>132</v>
      </c>
      <c r="CU1105" s="135"/>
      <c r="CV1105" s="135"/>
      <c r="CW1105" s="136" t="s">
        <v>132</v>
      </c>
      <c r="CX1105" s="137" t="s">
        <v>132</v>
      </c>
      <c r="CY1105" s="137" t="s">
        <v>132</v>
      </c>
      <c r="CZ1105" s="137" t="s">
        <v>132</v>
      </c>
      <c r="DA1105" s="163"/>
      <c r="DB1105" s="156" t="s">
        <v>2735</v>
      </c>
      <c r="DC1105" s="138" t="s">
        <v>230</v>
      </c>
      <c r="DD1105" s="139" t="s">
        <v>2735</v>
      </c>
      <c r="DE1105" s="947" t="s">
        <v>7896</v>
      </c>
    </row>
    <row r="1106" spans="1:109" ht="81">
      <c r="A1106" s="49"/>
      <c r="B1106" s="59">
        <f t="shared" ca="1" si="17"/>
        <v>1098</v>
      </c>
      <c r="C1106" s="115" t="s">
        <v>2631</v>
      </c>
      <c r="D1106" s="150" t="s">
        <v>7897</v>
      </c>
      <c r="E1106" s="65" t="s">
        <v>7898</v>
      </c>
      <c r="F1106" s="116" t="s">
        <v>132</v>
      </c>
      <c r="G1106" s="117" t="s">
        <v>132</v>
      </c>
      <c r="H1106" s="27">
        <v>42856</v>
      </c>
      <c r="I1106" s="65" t="s">
        <v>477</v>
      </c>
      <c r="J1106" s="67" t="s">
        <v>7899</v>
      </c>
      <c r="K1106" s="61" t="s">
        <v>479</v>
      </c>
      <c r="L1106" s="112"/>
      <c r="M1106" s="118" t="s">
        <v>132</v>
      </c>
      <c r="N1106" s="65" t="s">
        <v>2408</v>
      </c>
      <c r="O1106" s="67" t="s">
        <v>7859</v>
      </c>
      <c r="P1106" s="61" t="s">
        <v>7825</v>
      </c>
      <c r="Q1106" s="112" t="s">
        <v>7900</v>
      </c>
      <c r="R1106" s="151">
        <v>0</v>
      </c>
      <c r="S1106" s="144">
        <v>1</v>
      </c>
      <c r="T1106" s="282" t="s">
        <v>7901</v>
      </c>
      <c r="U1106" s="159">
        <v>3</v>
      </c>
      <c r="V1106" s="282"/>
      <c r="W1106" s="159"/>
      <c r="X1106" s="114"/>
      <c r="Y1106" s="159"/>
      <c r="Z1106" s="114"/>
      <c r="AA1106" s="159"/>
      <c r="AB1106" s="114"/>
      <c r="AC1106" s="159"/>
      <c r="AD1106" s="114"/>
      <c r="AE1106" s="159"/>
      <c r="AF1106" s="114"/>
      <c r="AG1106" s="159"/>
      <c r="AH1106" s="114"/>
      <c r="AI1106" s="159"/>
      <c r="AJ1106" s="114"/>
      <c r="AK1106" s="159"/>
      <c r="AL1106" s="114"/>
      <c r="AM1106" s="159"/>
      <c r="AN1106" s="144">
        <v>0</v>
      </c>
      <c r="AO1106" s="161">
        <v>0</v>
      </c>
      <c r="AP1106" s="130">
        <v>0</v>
      </c>
      <c r="AQ1106" s="212">
        <v>0</v>
      </c>
      <c r="AR1106" s="66">
        <v>0</v>
      </c>
      <c r="AS1106" s="120">
        <v>0</v>
      </c>
      <c r="AT1106" s="121">
        <v>0</v>
      </c>
      <c r="AU1106" s="66">
        <v>0</v>
      </c>
      <c r="AV1106" s="122">
        <v>0</v>
      </c>
      <c r="AW1106" s="121">
        <v>1</v>
      </c>
      <c r="AX1106" s="66">
        <v>0</v>
      </c>
      <c r="AY1106" s="122">
        <v>0</v>
      </c>
      <c r="AZ1106" s="121">
        <v>0</v>
      </c>
      <c r="BA1106" s="66">
        <v>0</v>
      </c>
      <c r="BB1106" s="122">
        <v>0</v>
      </c>
      <c r="BC1106" s="121">
        <v>0</v>
      </c>
      <c r="BD1106" s="66">
        <v>0</v>
      </c>
      <c r="BE1106" s="122">
        <v>0</v>
      </c>
      <c r="BF1106" s="113">
        <v>1</v>
      </c>
      <c r="BG1106" s="66">
        <v>0</v>
      </c>
      <c r="BH1106" s="66">
        <v>0</v>
      </c>
      <c r="BI1106" s="151">
        <v>5</v>
      </c>
      <c r="BJ1106" s="143">
        <v>15</v>
      </c>
      <c r="BK1106" s="154">
        <v>0</v>
      </c>
      <c r="BL1106" s="144">
        <v>0</v>
      </c>
      <c r="BM1106" s="135">
        <v>0</v>
      </c>
      <c r="BN1106" s="145">
        <v>5</v>
      </c>
      <c r="BO1106" s="135">
        <v>0</v>
      </c>
      <c r="BP1106" s="146">
        <v>5</v>
      </c>
      <c r="BQ1106" s="135">
        <v>0</v>
      </c>
      <c r="BR1106" s="145">
        <v>5</v>
      </c>
      <c r="BS1106" s="135">
        <v>0</v>
      </c>
      <c r="BT1106" s="155">
        <v>70</v>
      </c>
      <c r="BU1106" s="149">
        <v>0</v>
      </c>
      <c r="BV1106" s="144">
        <v>0</v>
      </c>
      <c r="BW1106" s="145">
        <v>6</v>
      </c>
      <c r="BX1106" s="146">
        <v>4</v>
      </c>
      <c r="BY1106" s="147" t="s">
        <v>127</v>
      </c>
      <c r="BZ1106" s="144">
        <v>0</v>
      </c>
      <c r="CA1106" s="145">
        <v>12</v>
      </c>
      <c r="CB1106" s="145">
        <v>12</v>
      </c>
      <c r="CC1106" s="145">
        <v>12</v>
      </c>
      <c r="CD1106" s="144">
        <v>0</v>
      </c>
      <c r="CE1106" s="145">
        <v>0</v>
      </c>
      <c r="CF1106" s="145">
        <v>0</v>
      </c>
      <c r="CG1106" s="145">
        <v>0</v>
      </c>
      <c r="CH1106" s="134" t="s">
        <v>127</v>
      </c>
      <c r="CI1106" s="145">
        <v>1</v>
      </c>
      <c r="CJ1106" s="148">
        <v>1</v>
      </c>
      <c r="CK1106" s="149">
        <v>4</v>
      </c>
      <c r="CL1106" s="144">
        <v>0</v>
      </c>
      <c r="CM1106" s="145">
        <v>24</v>
      </c>
      <c r="CN1106" s="145">
        <v>2</v>
      </c>
      <c r="CO1106" s="134" t="s">
        <v>127</v>
      </c>
      <c r="CP1106" s="136" t="s">
        <v>132</v>
      </c>
      <c r="CQ1106" s="133" t="s">
        <v>127</v>
      </c>
      <c r="CR1106" s="134" t="s">
        <v>127</v>
      </c>
      <c r="CS1106" s="112" t="s">
        <v>7902</v>
      </c>
      <c r="CT1106" s="134" t="s">
        <v>132</v>
      </c>
      <c r="CU1106" s="135"/>
      <c r="CV1106" s="135"/>
      <c r="CW1106" s="136" t="s">
        <v>132</v>
      </c>
      <c r="CX1106" s="137" t="s">
        <v>127</v>
      </c>
      <c r="CY1106" s="137" t="s">
        <v>127</v>
      </c>
      <c r="CZ1106" s="137" t="s">
        <v>132</v>
      </c>
      <c r="DA1106" s="163" t="s">
        <v>2773</v>
      </c>
      <c r="DB1106" s="156" t="s">
        <v>2735</v>
      </c>
      <c r="DC1106" s="138" t="s">
        <v>149</v>
      </c>
      <c r="DD1106" s="139" t="s">
        <v>2735</v>
      </c>
      <c r="DE1106" s="947" t="s">
        <v>7903</v>
      </c>
    </row>
    <row r="1107" spans="1:109" ht="40.5">
      <c r="A1107" s="49"/>
      <c r="B1107" s="59">
        <f t="shared" ca="1" si="17"/>
        <v>1099</v>
      </c>
      <c r="C1107" s="115" t="s">
        <v>2631</v>
      </c>
      <c r="D1107" s="150" t="s">
        <v>7904</v>
      </c>
      <c r="E1107" s="65" t="s">
        <v>7905</v>
      </c>
      <c r="F1107" s="116" t="s">
        <v>132</v>
      </c>
      <c r="G1107" s="117" t="s">
        <v>132</v>
      </c>
      <c r="H1107" s="27">
        <v>42856</v>
      </c>
      <c r="I1107" s="65" t="s">
        <v>477</v>
      </c>
      <c r="J1107" s="67" t="s">
        <v>7899</v>
      </c>
      <c r="K1107" s="61" t="s">
        <v>479</v>
      </c>
      <c r="L1107" s="112"/>
      <c r="M1107" s="118" t="s">
        <v>132</v>
      </c>
      <c r="N1107" s="65" t="s">
        <v>2408</v>
      </c>
      <c r="O1107" s="67" t="s">
        <v>7906</v>
      </c>
      <c r="P1107" s="61" t="s">
        <v>7825</v>
      </c>
      <c r="Q1107" s="112" t="s">
        <v>7907</v>
      </c>
      <c r="R1107" s="151">
        <v>0</v>
      </c>
      <c r="S1107" s="144">
        <v>1</v>
      </c>
      <c r="T1107" s="282" t="s">
        <v>7908</v>
      </c>
      <c r="U1107" s="159">
        <v>6</v>
      </c>
      <c r="V1107" s="282"/>
      <c r="W1107" s="159"/>
      <c r="X1107" s="114"/>
      <c r="Y1107" s="159"/>
      <c r="Z1107" s="114"/>
      <c r="AA1107" s="159"/>
      <c r="AB1107" s="114"/>
      <c r="AC1107" s="159"/>
      <c r="AD1107" s="114"/>
      <c r="AE1107" s="159"/>
      <c r="AF1107" s="114"/>
      <c r="AG1107" s="159"/>
      <c r="AH1107" s="114"/>
      <c r="AI1107" s="159"/>
      <c r="AJ1107" s="114"/>
      <c r="AK1107" s="159"/>
      <c r="AL1107" s="114"/>
      <c r="AM1107" s="159"/>
      <c r="AN1107" s="144">
        <v>0</v>
      </c>
      <c r="AO1107" s="161">
        <v>0</v>
      </c>
      <c r="AP1107" s="130">
        <v>0</v>
      </c>
      <c r="AQ1107" s="212">
        <v>0</v>
      </c>
      <c r="AR1107" s="66">
        <v>0</v>
      </c>
      <c r="AS1107" s="120">
        <v>0</v>
      </c>
      <c r="AT1107" s="121">
        <v>0</v>
      </c>
      <c r="AU1107" s="66">
        <v>0</v>
      </c>
      <c r="AV1107" s="122">
        <v>0</v>
      </c>
      <c r="AW1107" s="121">
        <v>1</v>
      </c>
      <c r="AX1107" s="66">
        <v>1</v>
      </c>
      <c r="AY1107" s="122">
        <v>0.4</v>
      </c>
      <c r="AZ1107" s="121">
        <v>0</v>
      </c>
      <c r="BA1107" s="66">
        <v>0</v>
      </c>
      <c r="BB1107" s="122">
        <v>0</v>
      </c>
      <c r="BC1107" s="121">
        <v>0</v>
      </c>
      <c r="BD1107" s="66">
        <v>0</v>
      </c>
      <c r="BE1107" s="122">
        <v>0</v>
      </c>
      <c r="BF1107" s="113">
        <v>2</v>
      </c>
      <c r="BG1107" s="66">
        <v>0</v>
      </c>
      <c r="BH1107" s="66">
        <v>0</v>
      </c>
      <c r="BI1107" s="151">
        <v>5</v>
      </c>
      <c r="BJ1107" s="143">
        <v>20</v>
      </c>
      <c r="BK1107" s="154">
        <v>0</v>
      </c>
      <c r="BL1107" s="144">
        <v>0</v>
      </c>
      <c r="BM1107" s="135">
        <v>0</v>
      </c>
      <c r="BN1107" s="145">
        <v>0</v>
      </c>
      <c r="BO1107" s="135">
        <v>0</v>
      </c>
      <c r="BP1107" s="146">
        <v>0</v>
      </c>
      <c r="BQ1107" s="135">
        <v>0</v>
      </c>
      <c r="BR1107" s="145">
        <v>0</v>
      </c>
      <c r="BS1107" s="135">
        <v>0</v>
      </c>
      <c r="BT1107" s="155">
        <v>0</v>
      </c>
      <c r="BU1107" s="149">
        <v>0</v>
      </c>
      <c r="BV1107" s="144">
        <v>0</v>
      </c>
      <c r="BW1107" s="145">
        <v>2</v>
      </c>
      <c r="BX1107" s="146">
        <v>2</v>
      </c>
      <c r="BY1107" s="147" t="s">
        <v>127</v>
      </c>
      <c r="BZ1107" s="144">
        <v>0</v>
      </c>
      <c r="CA1107" s="145">
        <v>0</v>
      </c>
      <c r="CB1107" s="145">
        <v>0</v>
      </c>
      <c r="CC1107" s="145">
        <v>0</v>
      </c>
      <c r="CD1107" s="144">
        <v>0</v>
      </c>
      <c r="CE1107" s="145">
        <v>0</v>
      </c>
      <c r="CF1107" s="145">
        <v>0</v>
      </c>
      <c r="CG1107" s="145">
        <v>0</v>
      </c>
      <c r="CH1107" s="134" t="s">
        <v>127</v>
      </c>
      <c r="CI1107" s="145">
        <v>0</v>
      </c>
      <c r="CJ1107" s="148">
        <v>0</v>
      </c>
      <c r="CK1107" s="149">
        <v>3</v>
      </c>
      <c r="CL1107" s="144">
        <v>0</v>
      </c>
      <c r="CM1107" s="145">
        <v>15</v>
      </c>
      <c r="CN1107" s="145">
        <v>1</v>
      </c>
      <c r="CO1107" s="134" t="s">
        <v>132</v>
      </c>
      <c r="CP1107" s="136"/>
      <c r="CQ1107" s="133" t="s">
        <v>127</v>
      </c>
      <c r="CR1107" s="134" t="s">
        <v>127</v>
      </c>
      <c r="CS1107" s="112" t="s">
        <v>7902</v>
      </c>
      <c r="CT1107" s="134" t="s">
        <v>132</v>
      </c>
      <c r="CU1107" s="135"/>
      <c r="CV1107" s="135"/>
      <c r="CW1107" s="136" t="s">
        <v>132</v>
      </c>
      <c r="CX1107" s="137" t="s">
        <v>127</v>
      </c>
      <c r="CY1107" s="137" t="s">
        <v>127</v>
      </c>
      <c r="CZ1107" s="137" t="s">
        <v>132</v>
      </c>
      <c r="DA1107" s="163" t="s">
        <v>2773</v>
      </c>
      <c r="DB1107" s="156" t="s">
        <v>2735</v>
      </c>
      <c r="DC1107" s="138" t="s">
        <v>149</v>
      </c>
      <c r="DD1107" s="139" t="s">
        <v>2735</v>
      </c>
      <c r="DE1107" s="947" t="s">
        <v>7909</v>
      </c>
    </row>
    <row r="1108" spans="1:109" ht="40.5">
      <c r="A1108" s="49"/>
      <c r="B1108" s="59">
        <f t="shared" ca="1" si="17"/>
        <v>1100</v>
      </c>
      <c r="C1108" s="115" t="s">
        <v>366</v>
      </c>
      <c r="D1108" s="150" t="s">
        <v>7910</v>
      </c>
      <c r="E1108" s="65" t="s">
        <v>7911</v>
      </c>
      <c r="F1108" s="116" t="s">
        <v>132</v>
      </c>
      <c r="G1108" s="117" t="s">
        <v>132</v>
      </c>
      <c r="H1108" s="27">
        <v>33234</v>
      </c>
      <c r="I1108" s="65" t="s">
        <v>477</v>
      </c>
      <c r="J1108" s="67" t="s">
        <v>7912</v>
      </c>
      <c r="K1108" s="61" t="s">
        <v>479</v>
      </c>
      <c r="L1108" s="112"/>
      <c r="M1108" s="118" t="s">
        <v>132</v>
      </c>
      <c r="N1108" s="65" t="s">
        <v>2381</v>
      </c>
      <c r="O1108" s="67" t="s">
        <v>7913</v>
      </c>
      <c r="P1108" s="61" t="s">
        <v>7825</v>
      </c>
      <c r="Q1108" s="112" t="s">
        <v>7914</v>
      </c>
      <c r="R1108" s="151">
        <v>0</v>
      </c>
      <c r="S1108" s="144">
        <v>1</v>
      </c>
      <c r="T1108" s="282" t="s">
        <v>3219</v>
      </c>
      <c r="U1108" s="159">
        <v>7</v>
      </c>
      <c r="V1108" s="282"/>
      <c r="W1108" s="159"/>
      <c r="X1108" s="114"/>
      <c r="Y1108" s="159"/>
      <c r="Z1108" s="114"/>
      <c r="AA1108" s="159"/>
      <c r="AB1108" s="114"/>
      <c r="AC1108" s="159"/>
      <c r="AD1108" s="114"/>
      <c r="AE1108" s="159"/>
      <c r="AF1108" s="114"/>
      <c r="AG1108" s="159"/>
      <c r="AH1108" s="114"/>
      <c r="AI1108" s="159"/>
      <c r="AJ1108" s="114"/>
      <c r="AK1108" s="159"/>
      <c r="AL1108" s="114"/>
      <c r="AM1108" s="159"/>
      <c r="AN1108" s="144">
        <v>0</v>
      </c>
      <c r="AO1108" s="161">
        <v>0</v>
      </c>
      <c r="AP1108" s="130">
        <v>0</v>
      </c>
      <c r="AQ1108" s="212">
        <v>101</v>
      </c>
      <c r="AR1108" s="66">
        <v>0</v>
      </c>
      <c r="AS1108" s="120">
        <v>16</v>
      </c>
      <c r="AT1108" s="121">
        <v>0</v>
      </c>
      <c r="AU1108" s="66">
        <v>0</v>
      </c>
      <c r="AV1108" s="122">
        <v>0</v>
      </c>
      <c r="AW1108" s="121">
        <v>1</v>
      </c>
      <c r="AX1108" s="66">
        <v>0</v>
      </c>
      <c r="AY1108" s="122">
        <v>0</v>
      </c>
      <c r="AZ1108" s="121">
        <v>0</v>
      </c>
      <c r="BA1108" s="66">
        <v>0</v>
      </c>
      <c r="BB1108" s="122">
        <v>0</v>
      </c>
      <c r="BC1108" s="121">
        <v>0</v>
      </c>
      <c r="BD1108" s="66">
        <v>0</v>
      </c>
      <c r="BE1108" s="122">
        <v>0</v>
      </c>
      <c r="BF1108" s="113">
        <v>1</v>
      </c>
      <c r="BG1108" s="66">
        <v>0</v>
      </c>
      <c r="BH1108" s="66">
        <v>0</v>
      </c>
      <c r="BI1108" s="151">
        <v>4</v>
      </c>
      <c r="BJ1108" s="143">
        <v>10</v>
      </c>
      <c r="BK1108" s="154">
        <v>0</v>
      </c>
      <c r="BL1108" s="144">
        <v>0</v>
      </c>
      <c r="BM1108" s="135">
        <v>0</v>
      </c>
      <c r="BN1108" s="145">
        <v>0</v>
      </c>
      <c r="BO1108" s="135">
        <v>0</v>
      </c>
      <c r="BP1108" s="146">
        <v>0</v>
      </c>
      <c r="BQ1108" s="135">
        <v>0</v>
      </c>
      <c r="BR1108" s="145">
        <v>0</v>
      </c>
      <c r="BS1108" s="135">
        <v>0</v>
      </c>
      <c r="BT1108" s="155">
        <v>0</v>
      </c>
      <c r="BU1108" s="149">
        <v>0</v>
      </c>
      <c r="BV1108" s="144">
        <v>0</v>
      </c>
      <c r="BW1108" s="145">
        <v>25</v>
      </c>
      <c r="BX1108" s="146">
        <v>25</v>
      </c>
      <c r="BY1108" s="147" t="s">
        <v>132</v>
      </c>
      <c r="BZ1108" s="144">
        <v>0</v>
      </c>
      <c r="CA1108" s="145">
        <v>0</v>
      </c>
      <c r="CB1108" s="145">
        <v>0</v>
      </c>
      <c r="CC1108" s="145">
        <v>0</v>
      </c>
      <c r="CD1108" s="144">
        <v>0</v>
      </c>
      <c r="CE1108" s="145">
        <v>0</v>
      </c>
      <c r="CF1108" s="145">
        <v>0</v>
      </c>
      <c r="CG1108" s="145">
        <v>0</v>
      </c>
      <c r="CH1108" s="134" t="s">
        <v>127</v>
      </c>
      <c r="CI1108" s="145">
        <v>0</v>
      </c>
      <c r="CJ1108" s="148">
        <v>0</v>
      </c>
      <c r="CK1108" s="149">
        <v>0</v>
      </c>
      <c r="CL1108" s="144">
        <v>0</v>
      </c>
      <c r="CM1108" s="145">
        <v>0</v>
      </c>
      <c r="CN1108" s="145">
        <v>0</v>
      </c>
      <c r="CO1108" s="134" t="s">
        <v>132</v>
      </c>
      <c r="CP1108" s="136"/>
      <c r="CQ1108" s="133" t="s">
        <v>127</v>
      </c>
      <c r="CR1108" s="134" t="s">
        <v>127</v>
      </c>
      <c r="CS1108" s="112" t="s">
        <v>7915</v>
      </c>
      <c r="CT1108" s="134" t="s">
        <v>127</v>
      </c>
      <c r="CU1108" s="135">
        <v>0</v>
      </c>
      <c r="CV1108" s="135">
        <v>46</v>
      </c>
      <c r="CW1108" s="136" t="s">
        <v>132</v>
      </c>
      <c r="CX1108" s="137" t="s">
        <v>132</v>
      </c>
      <c r="CY1108" s="137" t="s">
        <v>127</v>
      </c>
      <c r="CZ1108" s="137" t="s">
        <v>127</v>
      </c>
      <c r="DA1108" s="163" t="s">
        <v>2955</v>
      </c>
      <c r="DB1108" s="156" t="s">
        <v>3015</v>
      </c>
      <c r="DC1108" s="138" t="s">
        <v>143</v>
      </c>
      <c r="DD1108" s="139" t="s">
        <v>2735</v>
      </c>
      <c r="DE1108" s="947" t="s">
        <v>7916</v>
      </c>
    </row>
    <row r="1109" spans="1:109" ht="27">
      <c r="A1109" s="49"/>
      <c r="B1109" s="59">
        <f t="shared" ca="1" si="17"/>
        <v>1101</v>
      </c>
      <c r="C1109" s="115" t="s">
        <v>366</v>
      </c>
      <c r="D1109" s="150" t="s">
        <v>2625</v>
      </c>
      <c r="E1109" s="65" t="s">
        <v>7917</v>
      </c>
      <c r="F1109" s="116" t="s">
        <v>132</v>
      </c>
      <c r="G1109" s="117" t="s">
        <v>132</v>
      </c>
      <c r="H1109" s="27">
        <v>27426</v>
      </c>
      <c r="I1109" s="65" t="s">
        <v>477</v>
      </c>
      <c r="J1109" s="67" t="s">
        <v>7899</v>
      </c>
      <c r="K1109" s="61" t="s">
        <v>479</v>
      </c>
      <c r="L1109" s="112"/>
      <c r="M1109" s="118" t="s">
        <v>132</v>
      </c>
      <c r="N1109" s="65" t="s">
        <v>7869</v>
      </c>
      <c r="O1109" s="67" t="s">
        <v>7918</v>
      </c>
      <c r="P1109" s="61" t="s">
        <v>7825</v>
      </c>
      <c r="Q1109" s="112" t="s">
        <v>7919</v>
      </c>
      <c r="R1109" s="151">
        <v>0</v>
      </c>
      <c r="S1109" s="144">
        <v>1</v>
      </c>
      <c r="T1109" s="282" t="s">
        <v>573</v>
      </c>
      <c r="U1109" s="159">
        <v>9</v>
      </c>
      <c r="V1109" s="282"/>
      <c r="W1109" s="159"/>
      <c r="X1109" s="114"/>
      <c r="Y1109" s="159"/>
      <c r="Z1109" s="114"/>
      <c r="AA1109" s="159"/>
      <c r="AB1109" s="114"/>
      <c r="AC1109" s="159"/>
      <c r="AD1109" s="114"/>
      <c r="AE1109" s="159"/>
      <c r="AF1109" s="114"/>
      <c r="AG1109" s="159"/>
      <c r="AH1109" s="114"/>
      <c r="AI1109" s="159"/>
      <c r="AJ1109" s="114"/>
      <c r="AK1109" s="159"/>
      <c r="AL1109" s="114"/>
      <c r="AM1109" s="159"/>
      <c r="AN1109" s="144">
        <v>0</v>
      </c>
      <c r="AO1109" s="161">
        <v>0</v>
      </c>
      <c r="AP1109" s="130">
        <v>0</v>
      </c>
      <c r="AQ1109" s="212">
        <v>37</v>
      </c>
      <c r="AR1109" s="66">
        <v>0</v>
      </c>
      <c r="AS1109" s="120">
        <v>0</v>
      </c>
      <c r="AT1109" s="121">
        <v>0</v>
      </c>
      <c r="AU1109" s="66">
        <v>0</v>
      </c>
      <c r="AV1109" s="122">
        <v>0</v>
      </c>
      <c r="AW1109" s="121">
        <v>1</v>
      </c>
      <c r="AX1109" s="66">
        <v>0</v>
      </c>
      <c r="AY1109" s="122">
        <v>0</v>
      </c>
      <c r="AZ1109" s="121">
        <v>0</v>
      </c>
      <c r="BA1109" s="66">
        <v>0</v>
      </c>
      <c r="BB1109" s="122">
        <v>0</v>
      </c>
      <c r="BC1109" s="121">
        <v>0</v>
      </c>
      <c r="BD1109" s="66">
        <v>0</v>
      </c>
      <c r="BE1109" s="122">
        <v>0</v>
      </c>
      <c r="BF1109" s="113">
        <v>2</v>
      </c>
      <c r="BG1109" s="66">
        <v>0</v>
      </c>
      <c r="BH1109" s="66">
        <v>0</v>
      </c>
      <c r="BI1109" s="151">
        <v>5</v>
      </c>
      <c r="BJ1109" s="143">
        <v>21</v>
      </c>
      <c r="BK1109" s="154">
        <v>0</v>
      </c>
      <c r="BL1109" s="144">
        <v>0</v>
      </c>
      <c r="BM1109" s="135">
        <v>0</v>
      </c>
      <c r="BN1109" s="145">
        <v>0</v>
      </c>
      <c r="BO1109" s="135">
        <v>0</v>
      </c>
      <c r="BP1109" s="146">
        <v>0</v>
      </c>
      <c r="BQ1109" s="135">
        <v>0</v>
      </c>
      <c r="BR1109" s="145">
        <v>0</v>
      </c>
      <c r="BS1109" s="135">
        <v>0</v>
      </c>
      <c r="BT1109" s="155">
        <v>0</v>
      </c>
      <c r="BU1109" s="149">
        <v>0</v>
      </c>
      <c r="BV1109" s="144">
        <v>0</v>
      </c>
      <c r="BW1109" s="145">
        <v>16</v>
      </c>
      <c r="BX1109" s="146">
        <v>12</v>
      </c>
      <c r="BY1109" s="147" t="s">
        <v>127</v>
      </c>
      <c r="BZ1109" s="144">
        <v>0</v>
      </c>
      <c r="CA1109" s="145">
        <v>3</v>
      </c>
      <c r="CB1109" s="145">
        <v>3</v>
      </c>
      <c r="CC1109" s="145">
        <v>2</v>
      </c>
      <c r="CD1109" s="144">
        <v>0</v>
      </c>
      <c r="CE1109" s="145">
        <v>0</v>
      </c>
      <c r="CF1109" s="145">
        <v>0</v>
      </c>
      <c r="CG1109" s="145">
        <v>0</v>
      </c>
      <c r="CH1109" s="134" t="s">
        <v>127</v>
      </c>
      <c r="CI1109" s="145">
        <v>0</v>
      </c>
      <c r="CJ1109" s="148">
        <v>2</v>
      </c>
      <c r="CK1109" s="149">
        <v>0</v>
      </c>
      <c r="CL1109" s="144">
        <v>0</v>
      </c>
      <c r="CM1109" s="145">
        <v>0</v>
      </c>
      <c r="CN1109" s="145">
        <v>0</v>
      </c>
      <c r="CO1109" s="134" t="s">
        <v>132</v>
      </c>
      <c r="CP1109" s="136"/>
      <c r="CQ1109" s="133" t="s">
        <v>127</v>
      </c>
      <c r="CR1109" s="134" t="s">
        <v>127</v>
      </c>
      <c r="CS1109" s="112" t="s">
        <v>7920</v>
      </c>
      <c r="CT1109" s="134" t="s">
        <v>132</v>
      </c>
      <c r="CU1109" s="135"/>
      <c r="CV1109" s="135"/>
      <c r="CW1109" s="136" t="s">
        <v>127</v>
      </c>
      <c r="CX1109" s="137" t="s">
        <v>132</v>
      </c>
      <c r="CY1109" s="137" t="s">
        <v>127</v>
      </c>
      <c r="CZ1109" s="137" t="s">
        <v>127</v>
      </c>
      <c r="DA1109" s="163" t="s">
        <v>2773</v>
      </c>
      <c r="DB1109" s="156" t="s">
        <v>2735</v>
      </c>
      <c r="DC1109" s="138" t="s">
        <v>137</v>
      </c>
      <c r="DD1109" s="139" t="s">
        <v>2735</v>
      </c>
      <c r="DE1109" s="947" t="s">
        <v>150</v>
      </c>
    </row>
    <row r="1110" spans="1:109" ht="27">
      <c r="A1110" s="49"/>
      <c r="B1110" s="59">
        <f t="shared" ca="1" si="17"/>
        <v>1102</v>
      </c>
      <c r="C1110" s="115" t="s">
        <v>2631</v>
      </c>
      <c r="D1110" s="150" t="s">
        <v>7921</v>
      </c>
      <c r="E1110" s="65" t="s">
        <v>7922</v>
      </c>
      <c r="F1110" s="116" t="s">
        <v>132</v>
      </c>
      <c r="G1110" s="117" t="s">
        <v>132</v>
      </c>
      <c r="H1110" s="27">
        <v>26434</v>
      </c>
      <c r="I1110" s="65" t="s">
        <v>477</v>
      </c>
      <c r="J1110" s="67" t="s">
        <v>7899</v>
      </c>
      <c r="K1110" s="61" t="s">
        <v>479</v>
      </c>
      <c r="L1110" s="112"/>
      <c r="M1110" s="118" t="s">
        <v>132</v>
      </c>
      <c r="N1110" s="65" t="s">
        <v>2634</v>
      </c>
      <c r="O1110" s="67" t="s">
        <v>7923</v>
      </c>
      <c r="P1110" s="61" t="s">
        <v>7825</v>
      </c>
      <c r="Q1110" s="112" t="s">
        <v>7924</v>
      </c>
      <c r="R1110" s="151">
        <v>0</v>
      </c>
      <c r="S1110" s="144">
        <v>1</v>
      </c>
      <c r="T1110" s="282" t="s">
        <v>7534</v>
      </c>
      <c r="U1110" s="159">
        <v>6</v>
      </c>
      <c r="V1110" s="282"/>
      <c r="W1110" s="159"/>
      <c r="X1110" s="114"/>
      <c r="Y1110" s="159"/>
      <c r="Z1110" s="114"/>
      <c r="AA1110" s="159"/>
      <c r="AB1110" s="114"/>
      <c r="AC1110" s="159"/>
      <c r="AD1110" s="114"/>
      <c r="AE1110" s="159"/>
      <c r="AF1110" s="114"/>
      <c r="AG1110" s="159"/>
      <c r="AH1110" s="114"/>
      <c r="AI1110" s="159"/>
      <c r="AJ1110" s="114"/>
      <c r="AK1110" s="159"/>
      <c r="AL1110" s="114"/>
      <c r="AM1110" s="159"/>
      <c r="AN1110" s="144">
        <v>0</v>
      </c>
      <c r="AO1110" s="161">
        <v>0</v>
      </c>
      <c r="AP1110" s="130">
        <v>0</v>
      </c>
      <c r="AQ1110" s="212">
        <v>10</v>
      </c>
      <c r="AR1110" s="66">
        <v>0</v>
      </c>
      <c r="AS1110" s="120">
        <v>0</v>
      </c>
      <c r="AT1110" s="121">
        <v>0</v>
      </c>
      <c r="AU1110" s="66">
        <v>0</v>
      </c>
      <c r="AV1110" s="122">
        <v>0</v>
      </c>
      <c r="AW1110" s="121">
        <v>1</v>
      </c>
      <c r="AX1110" s="66">
        <v>0</v>
      </c>
      <c r="AY1110" s="122">
        <v>0</v>
      </c>
      <c r="AZ1110" s="121">
        <v>0</v>
      </c>
      <c r="BA1110" s="66">
        <v>0</v>
      </c>
      <c r="BB1110" s="122">
        <v>0</v>
      </c>
      <c r="BC1110" s="121">
        <v>0</v>
      </c>
      <c r="BD1110" s="66">
        <v>0</v>
      </c>
      <c r="BE1110" s="122">
        <v>0</v>
      </c>
      <c r="BF1110" s="113">
        <v>1</v>
      </c>
      <c r="BG1110" s="66">
        <v>1</v>
      </c>
      <c r="BH1110" s="66">
        <v>0</v>
      </c>
      <c r="BI1110" s="151">
        <v>5</v>
      </c>
      <c r="BJ1110" s="143">
        <v>8</v>
      </c>
      <c r="BK1110" s="154">
        <v>0</v>
      </c>
      <c r="BL1110" s="144">
        <v>0</v>
      </c>
      <c r="BM1110" s="135">
        <v>0</v>
      </c>
      <c r="BN1110" s="145">
        <v>0</v>
      </c>
      <c r="BO1110" s="135">
        <v>0</v>
      </c>
      <c r="BP1110" s="146">
        <v>0</v>
      </c>
      <c r="BQ1110" s="135">
        <v>0</v>
      </c>
      <c r="BR1110" s="145">
        <v>0</v>
      </c>
      <c r="BS1110" s="135">
        <v>0</v>
      </c>
      <c r="BT1110" s="155">
        <v>0</v>
      </c>
      <c r="BU1110" s="149">
        <v>0</v>
      </c>
      <c r="BV1110" s="144">
        <v>0</v>
      </c>
      <c r="BW1110" s="145">
        <v>5</v>
      </c>
      <c r="BX1110" s="146">
        <v>2</v>
      </c>
      <c r="BY1110" s="147" t="s">
        <v>127</v>
      </c>
      <c r="BZ1110" s="144">
        <v>0</v>
      </c>
      <c r="CA1110" s="145">
        <v>15</v>
      </c>
      <c r="CB1110" s="145">
        <v>10</v>
      </c>
      <c r="CC1110" s="145">
        <v>3</v>
      </c>
      <c r="CD1110" s="144">
        <v>0</v>
      </c>
      <c r="CE1110" s="145">
        <v>0</v>
      </c>
      <c r="CF1110" s="145">
        <v>0</v>
      </c>
      <c r="CG1110" s="145">
        <v>0</v>
      </c>
      <c r="CH1110" s="134" t="s">
        <v>127</v>
      </c>
      <c r="CI1110" s="145">
        <v>1</v>
      </c>
      <c r="CJ1110" s="148">
        <v>0</v>
      </c>
      <c r="CK1110" s="149">
        <v>0</v>
      </c>
      <c r="CL1110" s="144">
        <v>0</v>
      </c>
      <c r="CM1110" s="145">
        <v>0</v>
      </c>
      <c r="CN1110" s="145">
        <v>0</v>
      </c>
      <c r="CO1110" s="134" t="s">
        <v>127</v>
      </c>
      <c r="CP1110" s="136" t="s">
        <v>132</v>
      </c>
      <c r="CQ1110" s="133" t="s">
        <v>132</v>
      </c>
      <c r="CR1110" s="134" t="s">
        <v>132</v>
      </c>
      <c r="CS1110" s="112"/>
      <c r="CT1110" s="134" t="s">
        <v>132</v>
      </c>
      <c r="CU1110" s="135"/>
      <c r="CV1110" s="135"/>
      <c r="CW1110" s="136" t="s">
        <v>132</v>
      </c>
      <c r="CX1110" s="137" t="s">
        <v>127</v>
      </c>
      <c r="CY1110" s="137" t="s">
        <v>127</v>
      </c>
      <c r="CZ1110" s="137" t="s">
        <v>127</v>
      </c>
      <c r="DA1110" s="163" t="s">
        <v>2773</v>
      </c>
      <c r="DB1110" s="156" t="s">
        <v>2735</v>
      </c>
      <c r="DC1110" s="138" t="s">
        <v>230</v>
      </c>
      <c r="DD1110" s="139" t="s">
        <v>2735</v>
      </c>
      <c r="DE1110" s="947" t="s">
        <v>150</v>
      </c>
    </row>
    <row r="1111" spans="1:109" ht="27">
      <c r="A1111" s="49"/>
      <c r="B1111" s="59">
        <f t="shared" ca="1" si="17"/>
        <v>1103</v>
      </c>
      <c r="C1111" s="115" t="s">
        <v>2631</v>
      </c>
      <c r="D1111" s="150" t="s">
        <v>7925</v>
      </c>
      <c r="E1111" s="65" t="s">
        <v>7926</v>
      </c>
      <c r="F1111" s="116" t="s">
        <v>132</v>
      </c>
      <c r="G1111" s="117" t="s">
        <v>132</v>
      </c>
      <c r="H1111" s="27">
        <v>37154</v>
      </c>
      <c r="I1111" s="65" t="s">
        <v>477</v>
      </c>
      <c r="J1111" s="67" t="s">
        <v>7899</v>
      </c>
      <c r="K1111" s="61" t="s">
        <v>479</v>
      </c>
      <c r="L1111" s="112"/>
      <c r="M1111" s="118" t="s">
        <v>132</v>
      </c>
      <c r="N1111" s="65" t="s">
        <v>2634</v>
      </c>
      <c r="O1111" s="67" t="s">
        <v>7927</v>
      </c>
      <c r="P1111" s="61" t="s">
        <v>7825</v>
      </c>
      <c r="Q1111" s="112" t="s">
        <v>7928</v>
      </c>
      <c r="R1111" s="151">
        <v>0</v>
      </c>
      <c r="S1111" s="144">
        <v>1</v>
      </c>
      <c r="T1111" s="282" t="s">
        <v>7534</v>
      </c>
      <c r="U1111" s="159">
        <v>6</v>
      </c>
      <c r="V1111" s="282"/>
      <c r="W1111" s="159"/>
      <c r="X1111" s="114"/>
      <c r="Y1111" s="159"/>
      <c r="Z1111" s="114"/>
      <c r="AA1111" s="159"/>
      <c r="AB1111" s="114"/>
      <c r="AC1111" s="159"/>
      <c r="AD1111" s="114"/>
      <c r="AE1111" s="159"/>
      <c r="AF1111" s="114"/>
      <c r="AG1111" s="159"/>
      <c r="AH1111" s="114"/>
      <c r="AI1111" s="159"/>
      <c r="AJ1111" s="114"/>
      <c r="AK1111" s="159"/>
      <c r="AL1111" s="114"/>
      <c r="AM1111" s="159"/>
      <c r="AN1111" s="144">
        <v>0</v>
      </c>
      <c r="AO1111" s="161">
        <v>0</v>
      </c>
      <c r="AP1111" s="130">
        <v>0</v>
      </c>
      <c r="AQ1111" s="212">
        <v>4</v>
      </c>
      <c r="AR1111" s="66">
        <v>0</v>
      </c>
      <c r="AS1111" s="120">
        <v>0</v>
      </c>
      <c r="AT1111" s="121">
        <v>0</v>
      </c>
      <c r="AU1111" s="66">
        <v>0</v>
      </c>
      <c r="AV1111" s="122">
        <v>0</v>
      </c>
      <c r="AW1111" s="121">
        <v>1</v>
      </c>
      <c r="AX1111" s="66">
        <v>0</v>
      </c>
      <c r="AY1111" s="122">
        <v>0</v>
      </c>
      <c r="AZ1111" s="121">
        <v>0</v>
      </c>
      <c r="BA1111" s="66">
        <v>0</v>
      </c>
      <c r="BB1111" s="122">
        <v>0</v>
      </c>
      <c r="BC1111" s="121">
        <v>0</v>
      </c>
      <c r="BD1111" s="66">
        <v>0</v>
      </c>
      <c r="BE1111" s="122">
        <v>0</v>
      </c>
      <c r="BF1111" s="113">
        <v>2</v>
      </c>
      <c r="BG1111" s="66">
        <v>0</v>
      </c>
      <c r="BH1111" s="66">
        <v>0</v>
      </c>
      <c r="BI1111" s="151">
        <v>5</v>
      </c>
      <c r="BJ1111" s="143">
        <v>15</v>
      </c>
      <c r="BK1111" s="154">
        <v>0</v>
      </c>
      <c r="BL1111" s="144">
        <v>0</v>
      </c>
      <c r="BM1111" s="135">
        <v>0</v>
      </c>
      <c r="BN1111" s="145">
        <v>0</v>
      </c>
      <c r="BO1111" s="135">
        <v>0</v>
      </c>
      <c r="BP1111" s="146">
        <v>0</v>
      </c>
      <c r="BQ1111" s="135">
        <v>0</v>
      </c>
      <c r="BR1111" s="145">
        <v>0</v>
      </c>
      <c r="BS1111" s="135">
        <v>0</v>
      </c>
      <c r="BT1111" s="155">
        <v>0</v>
      </c>
      <c r="BU1111" s="149">
        <v>0</v>
      </c>
      <c r="BV1111" s="144">
        <v>0</v>
      </c>
      <c r="BW1111" s="145">
        <v>3</v>
      </c>
      <c r="BX1111" s="146">
        <v>2</v>
      </c>
      <c r="BY1111" s="147" t="s">
        <v>127</v>
      </c>
      <c r="BZ1111" s="144">
        <v>0</v>
      </c>
      <c r="CA1111" s="145">
        <v>19</v>
      </c>
      <c r="CB1111" s="145">
        <v>15</v>
      </c>
      <c r="CC1111" s="145">
        <v>5</v>
      </c>
      <c r="CD1111" s="144">
        <v>0</v>
      </c>
      <c r="CE1111" s="145">
        <v>0</v>
      </c>
      <c r="CF1111" s="145">
        <v>0</v>
      </c>
      <c r="CG1111" s="145">
        <v>0</v>
      </c>
      <c r="CH1111" s="134" t="s">
        <v>132</v>
      </c>
      <c r="CI1111" s="145"/>
      <c r="CJ1111" s="148"/>
      <c r="CK1111" s="149"/>
      <c r="CL1111" s="144">
        <v>0</v>
      </c>
      <c r="CM1111" s="145">
        <v>0</v>
      </c>
      <c r="CN1111" s="145">
        <v>0</v>
      </c>
      <c r="CO1111" s="134" t="s">
        <v>132</v>
      </c>
      <c r="CP1111" s="136"/>
      <c r="CQ1111" s="133" t="s">
        <v>132</v>
      </c>
      <c r="CR1111" s="134" t="s">
        <v>132</v>
      </c>
      <c r="CS1111" s="112"/>
      <c r="CT1111" s="134" t="s">
        <v>132</v>
      </c>
      <c r="CU1111" s="135"/>
      <c r="CV1111" s="135"/>
      <c r="CW1111" s="136" t="s">
        <v>132</v>
      </c>
      <c r="CX1111" s="137" t="s">
        <v>127</v>
      </c>
      <c r="CY1111" s="137" t="s">
        <v>127</v>
      </c>
      <c r="CZ1111" s="137" t="s">
        <v>127</v>
      </c>
      <c r="DA1111" s="163" t="s">
        <v>2773</v>
      </c>
      <c r="DB1111" s="156" t="s">
        <v>2735</v>
      </c>
      <c r="DC1111" s="138" t="s">
        <v>230</v>
      </c>
      <c r="DD1111" s="139" t="s">
        <v>2735</v>
      </c>
      <c r="DE1111" s="947" t="s">
        <v>150</v>
      </c>
    </row>
    <row r="1112" spans="1:109" ht="27">
      <c r="A1112" s="49"/>
      <c r="B1112" s="59">
        <f t="shared" ca="1" si="17"/>
        <v>1104</v>
      </c>
      <c r="C1112" s="115" t="s">
        <v>2631</v>
      </c>
      <c r="D1112" s="150" t="s">
        <v>7929</v>
      </c>
      <c r="E1112" s="65" t="s">
        <v>7930</v>
      </c>
      <c r="F1112" s="116" t="s">
        <v>132</v>
      </c>
      <c r="G1112" s="117" t="s">
        <v>132</v>
      </c>
      <c r="H1112" s="27">
        <v>30773</v>
      </c>
      <c r="I1112" s="65" t="s">
        <v>477</v>
      </c>
      <c r="J1112" s="67" t="s">
        <v>7899</v>
      </c>
      <c r="K1112" s="61" t="s">
        <v>479</v>
      </c>
      <c r="L1112" s="112"/>
      <c r="M1112" s="118" t="s">
        <v>132</v>
      </c>
      <c r="N1112" s="65" t="s">
        <v>2634</v>
      </c>
      <c r="O1112" s="67" t="s">
        <v>7931</v>
      </c>
      <c r="P1112" s="61" t="s">
        <v>7825</v>
      </c>
      <c r="Q1112" s="112" t="s">
        <v>7928</v>
      </c>
      <c r="R1112" s="151">
        <v>0</v>
      </c>
      <c r="S1112" s="144">
        <v>1</v>
      </c>
      <c r="T1112" s="282" t="s">
        <v>7534</v>
      </c>
      <c r="U1112" s="159">
        <v>6</v>
      </c>
      <c r="V1112" s="282"/>
      <c r="W1112" s="159"/>
      <c r="X1112" s="114"/>
      <c r="Y1112" s="159"/>
      <c r="Z1112" s="114"/>
      <c r="AA1112" s="159"/>
      <c r="AB1112" s="114"/>
      <c r="AC1112" s="159"/>
      <c r="AD1112" s="114"/>
      <c r="AE1112" s="159"/>
      <c r="AF1112" s="114"/>
      <c r="AG1112" s="159"/>
      <c r="AH1112" s="114"/>
      <c r="AI1112" s="159"/>
      <c r="AJ1112" s="114"/>
      <c r="AK1112" s="159"/>
      <c r="AL1112" s="114"/>
      <c r="AM1112" s="159"/>
      <c r="AN1112" s="144">
        <v>0</v>
      </c>
      <c r="AO1112" s="161">
        <v>0</v>
      </c>
      <c r="AP1112" s="130">
        <v>0</v>
      </c>
      <c r="AQ1112" s="212">
        <v>7</v>
      </c>
      <c r="AR1112" s="66">
        <v>0</v>
      </c>
      <c r="AS1112" s="120">
        <v>0</v>
      </c>
      <c r="AT1112" s="121">
        <v>0</v>
      </c>
      <c r="AU1112" s="66">
        <v>0</v>
      </c>
      <c r="AV1112" s="122">
        <v>0</v>
      </c>
      <c r="AW1112" s="121">
        <v>1</v>
      </c>
      <c r="AX1112" s="66">
        <v>1</v>
      </c>
      <c r="AY1112" s="122">
        <v>0</v>
      </c>
      <c r="AZ1112" s="121">
        <v>0</v>
      </c>
      <c r="BA1112" s="66">
        <v>0</v>
      </c>
      <c r="BB1112" s="122">
        <v>0</v>
      </c>
      <c r="BC1112" s="121">
        <v>0</v>
      </c>
      <c r="BD1112" s="66">
        <v>0</v>
      </c>
      <c r="BE1112" s="122">
        <v>0</v>
      </c>
      <c r="BF1112" s="113">
        <v>3</v>
      </c>
      <c r="BG1112" s="66">
        <v>0</v>
      </c>
      <c r="BH1112" s="66">
        <v>0</v>
      </c>
      <c r="BI1112" s="151">
        <v>5</v>
      </c>
      <c r="BJ1112" s="143">
        <v>22</v>
      </c>
      <c r="BK1112" s="154">
        <v>0</v>
      </c>
      <c r="BL1112" s="144">
        <v>0</v>
      </c>
      <c r="BM1112" s="135">
        <v>0</v>
      </c>
      <c r="BN1112" s="145">
        <v>36</v>
      </c>
      <c r="BO1112" s="135">
        <v>0</v>
      </c>
      <c r="BP1112" s="146">
        <v>36</v>
      </c>
      <c r="BQ1112" s="135">
        <v>0</v>
      </c>
      <c r="BR1112" s="145">
        <v>36</v>
      </c>
      <c r="BS1112" s="135">
        <v>0</v>
      </c>
      <c r="BT1112" s="155">
        <v>50</v>
      </c>
      <c r="BU1112" s="149">
        <v>0</v>
      </c>
      <c r="BV1112" s="144">
        <v>0</v>
      </c>
      <c r="BW1112" s="145">
        <v>32</v>
      </c>
      <c r="BX1112" s="146">
        <v>21</v>
      </c>
      <c r="BY1112" s="147" t="s">
        <v>127</v>
      </c>
      <c r="BZ1112" s="144">
        <v>0</v>
      </c>
      <c r="CA1112" s="145">
        <v>23</v>
      </c>
      <c r="CB1112" s="145">
        <v>23</v>
      </c>
      <c r="CC1112" s="145">
        <v>4</v>
      </c>
      <c r="CD1112" s="144">
        <v>0</v>
      </c>
      <c r="CE1112" s="145">
        <v>0</v>
      </c>
      <c r="CF1112" s="145">
        <v>0</v>
      </c>
      <c r="CG1112" s="145">
        <v>0</v>
      </c>
      <c r="CH1112" s="134" t="s">
        <v>127</v>
      </c>
      <c r="CI1112" s="145">
        <v>0</v>
      </c>
      <c r="CJ1112" s="148">
        <v>1</v>
      </c>
      <c r="CK1112" s="149">
        <v>0</v>
      </c>
      <c r="CL1112" s="144">
        <v>0</v>
      </c>
      <c r="CM1112" s="145">
        <v>0</v>
      </c>
      <c r="CN1112" s="145">
        <v>0</v>
      </c>
      <c r="CO1112" s="134" t="s">
        <v>132</v>
      </c>
      <c r="CP1112" s="136"/>
      <c r="CQ1112" s="133" t="s">
        <v>132</v>
      </c>
      <c r="CR1112" s="134" t="s">
        <v>132</v>
      </c>
      <c r="CS1112" s="112"/>
      <c r="CT1112" s="134" t="s">
        <v>132</v>
      </c>
      <c r="CU1112" s="135"/>
      <c r="CV1112" s="135"/>
      <c r="CW1112" s="136" t="s">
        <v>132</v>
      </c>
      <c r="CX1112" s="137" t="s">
        <v>127</v>
      </c>
      <c r="CY1112" s="137" t="s">
        <v>127</v>
      </c>
      <c r="CZ1112" s="137" t="s">
        <v>127</v>
      </c>
      <c r="DA1112" s="163" t="s">
        <v>2773</v>
      </c>
      <c r="DB1112" s="156" t="s">
        <v>2735</v>
      </c>
      <c r="DC1112" s="138" t="s">
        <v>230</v>
      </c>
      <c r="DD1112" s="139" t="s">
        <v>2735</v>
      </c>
      <c r="DE1112" s="947" t="s">
        <v>150</v>
      </c>
    </row>
    <row r="1113" spans="1:109" ht="27">
      <c r="A1113" s="49"/>
      <c r="B1113" s="59">
        <f t="shared" ca="1" si="17"/>
        <v>1105</v>
      </c>
      <c r="C1113" s="115" t="s">
        <v>2631</v>
      </c>
      <c r="D1113" s="150" t="s">
        <v>7932</v>
      </c>
      <c r="E1113" s="65" t="s">
        <v>7933</v>
      </c>
      <c r="F1113" s="116" t="s">
        <v>132</v>
      </c>
      <c r="G1113" s="117" t="s">
        <v>132</v>
      </c>
      <c r="H1113" s="27">
        <v>34393</v>
      </c>
      <c r="I1113" s="65" t="s">
        <v>477</v>
      </c>
      <c r="J1113" s="67" t="s">
        <v>7899</v>
      </c>
      <c r="K1113" s="61" t="s">
        <v>479</v>
      </c>
      <c r="L1113" s="112"/>
      <c r="M1113" s="118" t="s">
        <v>132</v>
      </c>
      <c r="N1113" s="65" t="s">
        <v>2634</v>
      </c>
      <c r="O1113" s="67" t="s">
        <v>7934</v>
      </c>
      <c r="P1113" s="61" t="s">
        <v>7825</v>
      </c>
      <c r="Q1113" s="112" t="s">
        <v>7935</v>
      </c>
      <c r="R1113" s="151">
        <v>0</v>
      </c>
      <c r="S1113" s="144">
        <v>1</v>
      </c>
      <c r="T1113" s="282" t="s">
        <v>7534</v>
      </c>
      <c r="U1113" s="159">
        <v>5</v>
      </c>
      <c r="V1113" s="282"/>
      <c r="W1113" s="159"/>
      <c r="X1113" s="114"/>
      <c r="Y1113" s="159"/>
      <c r="Z1113" s="114"/>
      <c r="AA1113" s="159"/>
      <c r="AB1113" s="114"/>
      <c r="AC1113" s="159"/>
      <c r="AD1113" s="114"/>
      <c r="AE1113" s="159"/>
      <c r="AF1113" s="114"/>
      <c r="AG1113" s="159"/>
      <c r="AH1113" s="114"/>
      <c r="AI1113" s="159"/>
      <c r="AJ1113" s="114"/>
      <c r="AK1113" s="159"/>
      <c r="AL1113" s="114"/>
      <c r="AM1113" s="159"/>
      <c r="AN1113" s="144">
        <v>0</v>
      </c>
      <c r="AO1113" s="161">
        <v>0</v>
      </c>
      <c r="AP1113" s="130">
        <v>0</v>
      </c>
      <c r="AQ1113" s="212">
        <v>12</v>
      </c>
      <c r="AR1113" s="66">
        <v>0</v>
      </c>
      <c r="AS1113" s="120">
        <v>0</v>
      </c>
      <c r="AT1113" s="121">
        <v>0</v>
      </c>
      <c r="AU1113" s="66">
        <v>0</v>
      </c>
      <c r="AV1113" s="122">
        <v>0</v>
      </c>
      <c r="AW1113" s="121">
        <v>1</v>
      </c>
      <c r="AX1113" s="66">
        <v>0</v>
      </c>
      <c r="AY1113" s="122">
        <v>0</v>
      </c>
      <c r="AZ1113" s="121">
        <v>0</v>
      </c>
      <c r="BA1113" s="66">
        <v>0</v>
      </c>
      <c r="BB1113" s="122">
        <v>0</v>
      </c>
      <c r="BC1113" s="121">
        <v>0</v>
      </c>
      <c r="BD1113" s="66">
        <v>0</v>
      </c>
      <c r="BE1113" s="122">
        <v>0</v>
      </c>
      <c r="BF1113" s="113">
        <v>1</v>
      </c>
      <c r="BG1113" s="66">
        <v>0</v>
      </c>
      <c r="BH1113" s="66">
        <v>0</v>
      </c>
      <c r="BI1113" s="151">
        <v>5</v>
      </c>
      <c r="BJ1113" s="143">
        <v>8</v>
      </c>
      <c r="BK1113" s="154">
        <v>0</v>
      </c>
      <c r="BL1113" s="144">
        <v>0</v>
      </c>
      <c r="BM1113" s="135">
        <v>0</v>
      </c>
      <c r="BN1113" s="145">
        <v>2</v>
      </c>
      <c r="BO1113" s="135">
        <v>0</v>
      </c>
      <c r="BP1113" s="146">
        <v>0</v>
      </c>
      <c r="BQ1113" s="135">
        <v>0</v>
      </c>
      <c r="BR1113" s="145">
        <v>2</v>
      </c>
      <c r="BS1113" s="135">
        <v>0</v>
      </c>
      <c r="BT1113" s="155">
        <v>24</v>
      </c>
      <c r="BU1113" s="149">
        <v>0</v>
      </c>
      <c r="BV1113" s="144">
        <v>0</v>
      </c>
      <c r="BW1113" s="145">
        <v>39</v>
      </c>
      <c r="BX1113" s="146">
        <v>18</v>
      </c>
      <c r="BY1113" s="147" t="s">
        <v>127</v>
      </c>
      <c r="BZ1113" s="144">
        <v>0</v>
      </c>
      <c r="CA1113" s="145">
        <v>7</v>
      </c>
      <c r="CB1113" s="145">
        <v>7</v>
      </c>
      <c r="CC1113" s="145">
        <v>7</v>
      </c>
      <c r="CD1113" s="144">
        <v>0</v>
      </c>
      <c r="CE1113" s="145">
        <v>0</v>
      </c>
      <c r="CF1113" s="145">
        <v>0</v>
      </c>
      <c r="CG1113" s="145">
        <v>0</v>
      </c>
      <c r="CH1113" s="134" t="s">
        <v>127</v>
      </c>
      <c r="CI1113" s="145">
        <v>0</v>
      </c>
      <c r="CJ1113" s="148">
        <v>6</v>
      </c>
      <c r="CK1113" s="149">
        <v>0</v>
      </c>
      <c r="CL1113" s="144">
        <v>0</v>
      </c>
      <c r="CM1113" s="145">
        <v>0</v>
      </c>
      <c r="CN1113" s="145">
        <v>0</v>
      </c>
      <c r="CO1113" s="134" t="s">
        <v>132</v>
      </c>
      <c r="CP1113" s="136"/>
      <c r="CQ1113" s="133" t="s">
        <v>132</v>
      </c>
      <c r="CR1113" s="134" t="s">
        <v>132</v>
      </c>
      <c r="CS1113" s="112"/>
      <c r="CT1113" s="134" t="s">
        <v>132</v>
      </c>
      <c r="CU1113" s="135"/>
      <c r="CV1113" s="135"/>
      <c r="CW1113" s="136" t="s">
        <v>132</v>
      </c>
      <c r="CX1113" s="137" t="s">
        <v>127</v>
      </c>
      <c r="CY1113" s="137" t="s">
        <v>127</v>
      </c>
      <c r="CZ1113" s="137" t="s">
        <v>127</v>
      </c>
      <c r="DA1113" s="163" t="s">
        <v>2773</v>
      </c>
      <c r="DB1113" s="156" t="s">
        <v>2735</v>
      </c>
      <c r="DC1113" s="138" t="s">
        <v>230</v>
      </c>
      <c r="DD1113" s="139" t="s">
        <v>2735</v>
      </c>
      <c r="DE1113" s="947" t="s">
        <v>7936</v>
      </c>
    </row>
    <row r="1114" spans="1:109" ht="40.5">
      <c r="A1114" s="49"/>
      <c r="B1114" s="59">
        <f t="shared" ca="1" si="17"/>
        <v>1106</v>
      </c>
      <c r="C1114" s="115" t="s">
        <v>366</v>
      </c>
      <c r="D1114" s="150" t="s">
        <v>7937</v>
      </c>
      <c r="E1114" s="65" t="s">
        <v>7938</v>
      </c>
      <c r="F1114" s="116" t="s">
        <v>132</v>
      </c>
      <c r="G1114" s="117" t="s">
        <v>132</v>
      </c>
      <c r="H1114" s="27">
        <v>26434</v>
      </c>
      <c r="I1114" s="65" t="s">
        <v>477</v>
      </c>
      <c r="J1114" s="67" t="s">
        <v>7939</v>
      </c>
      <c r="K1114" s="61" t="s">
        <v>479</v>
      </c>
      <c r="L1114" s="112"/>
      <c r="M1114" s="118" t="s">
        <v>132</v>
      </c>
      <c r="N1114" s="65" t="s">
        <v>1941</v>
      </c>
      <c r="O1114" s="67" t="s">
        <v>7940</v>
      </c>
      <c r="P1114" s="61" t="s">
        <v>7825</v>
      </c>
      <c r="Q1114" s="112" t="s">
        <v>7941</v>
      </c>
      <c r="R1114" s="151">
        <v>0</v>
      </c>
      <c r="S1114" s="144">
        <v>1</v>
      </c>
      <c r="T1114" s="282" t="s">
        <v>3219</v>
      </c>
      <c r="U1114" s="159">
        <v>14</v>
      </c>
      <c r="V1114" s="282"/>
      <c r="W1114" s="159"/>
      <c r="X1114" s="114"/>
      <c r="Y1114" s="159"/>
      <c r="Z1114" s="114"/>
      <c r="AA1114" s="159"/>
      <c r="AB1114" s="114"/>
      <c r="AC1114" s="159"/>
      <c r="AD1114" s="114"/>
      <c r="AE1114" s="159"/>
      <c r="AF1114" s="114"/>
      <c r="AG1114" s="159"/>
      <c r="AH1114" s="114"/>
      <c r="AI1114" s="159"/>
      <c r="AJ1114" s="114"/>
      <c r="AK1114" s="159"/>
      <c r="AL1114" s="114"/>
      <c r="AM1114" s="159"/>
      <c r="AN1114" s="144">
        <v>0</v>
      </c>
      <c r="AO1114" s="161">
        <v>0</v>
      </c>
      <c r="AP1114" s="130">
        <v>0</v>
      </c>
      <c r="AQ1114" s="212">
        <v>6</v>
      </c>
      <c r="AR1114" s="66">
        <v>0</v>
      </c>
      <c r="AS1114" s="120">
        <v>1</v>
      </c>
      <c r="AT1114" s="121">
        <v>0</v>
      </c>
      <c r="AU1114" s="66">
        <v>0</v>
      </c>
      <c r="AV1114" s="122">
        <v>0</v>
      </c>
      <c r="AW1114" s="121">
        <v>1</v>
      </c>
      <c r="AX1114" s="66">
        <v>0</v>
      </c>
      <c r="AY1114" s="122">
        <v>0</v>
      </c>
      <c r="AZ1114" s="121">
        <v>0</v>
      </c>
      <c r="BA1114" s="66">
        <v>0</v>
      </c>
      <c r="BB1114" s="122">
        <v>0</v>
      </c>
      <c r="BC1114" s="121">
        <v>0</v>
      </c>
      <c r="BD1114" s="66">
        <v>0</v>
      </c>
      <c r="BE1114" s="122">
        <v>0</v>
      </c>
      <c r="BF1114" s="113">
        <v>1</v>
      </c>
      <c r="BG1114" s="66">
        <v>0</v>
      </c>
      <c r="BH1114" s="66">
        <v>0</v>
      </c>
      <c r="BI1114" s="151">
        <v>5</v>
      </c>
      <c r="BJ1114" s="143">
        <v>4</v>
      </c>
      <c r="BK1114" s="154">
        <v>0</v>
      </c>
      <c r="BL1114" s="144">
        <v>0</v>
      </c>
      <c r="BM1114" s="135">
        <v>0</v>
      </c>
      <c r="BN1114" s="145">
        <v>6</v>
      </c>
      <c r="BO1114" s="135">
        <v>0</v>
      </c>
      <c r="BP1114" s="146">
        <v>6</v>
      </c>
      <c r="BQ1114" s="135">
        <v>0</v>
      </c>
      <c r="BR1114" s="145">
        <v>6</v>
      </c>
      <c r="BS1114" s="135">
        <v>0</v>
      </c>
      <c r="BT1114" s="155">
        <v>19</v>
      </c>
      <c r="BU1114" s="149">
        <v>0</v>
      </c>
      <c r="BV1114" s="144">
        <v>0</v>
      </c>
      <c r="BW1114" s="145">
        <v>3</v>
      </c>
      <c r="BX1114" s="146">
        <v>2</v>
      </c>
      <c r="BY1114" s="147" t="s">
        <v>127</v>
      </c>
      <c r="BZ1114" s="144">
        <v>0</v>
      </c>
      <c r="CA1114" s="145">
        <v>18</v>
      </c>
      <c r="CB1114" s="145">
        <v>18</v>
      </c>
      <c r="CC1114" s="145">
        <v>2</v>
      </c>
      <c r="CD1114" s="144">
        <v>0</v>
      </c>
      <c r="CE1114" s="145">
        <v>0</v>
      </c>
      <c r="CF1114" s="145">
        <v>0</v>
      </c>
      <c r="CG1114" s="145">
        <v>0</v>
      </c>
      <c r="CH1114" s="134" t="s">
        <v>132</v>
      </c>
      <c r="CI1114" s="145"/>
      <c r="CJ1114" s="148"/>
      <c r="CK1114" s="149"/>
      <c r="CL1114" s="144">
        <v>0</v>
      </c>
      <c r="CM1114" s="145">
        <v>0</v>
      </c>
      <c r="CN1114" s="145">
        <v>0</v>
      </c>
      <c r="CO1114" s="134" t="s">
        <v>127</v>
      </c>
      <c r="CP1114" s="136" t="s">
        <v>132</v>
      </c>
      <c r="CQ1114" s="133" t="s">
        <v>127</v>
      </c>
      <c r="CR1114" s="134" t="s">
        <v>127</v>
      </c>
      <c r="CS1114" s="112" t="s">
        <v>7920</v>
      </c>
      <c r="CT1114" s="134" t="s">
        <v>132</v>
      </c>
      <c r="CU1114" s="135"/>
      <c r="CV1114" s="135"/>
      <c r="CW1114" s="136" t="s">
        <v>132</v>
      </c>
      <c r="CX1114" s="137" t="s">
        <v>127</v>
      </c>
      <c r="CY1114" s="137" t="s">
        <v>127</v>
      </c>
      <c r="CZ1114" s="137" t="s">
        <v>127</v>
      </c>
      <c r="DA1114" s="163" t="s">
        <v>2773</v>
      </c>
      <c r="DB1114" s="156" t="s">
        <v>2735</v>
      </c>
      <c r="DC1114" s="138" t="s">
        <v>137</v>
      </c>
      <c r="DD1114" s="139" t="s">
        <v>2735</v>
      </c>
      <c r="DE1114" s="947" t="s">
        <v>150</v>
      </c>
    </row>
    <row r="1115" spans="1:109" ht="40.5">
      <c r="A1115" s="49"/>
      <c r="B1115" s="59">
        <f t="shared" ca="1" si="17"/>
        <v>1107</v>
      </c>
      <c r="C1115" s="115" t="s">
        <v>366</v>
      </c>
      <c r="D1115" s="150" t="s">
        <v>7942</v>
      </c>
      <c r="E1115" s="65" t="s">
        <v>7943</v>
      </c>
      <c r="F1115" s="116" t="s">
        <v>132</v>
      </c>
      <c r="G1115" s="117" t="s">
        <v>132</v>
      </c>
      <c r="H1115" s="27">
        <v>32599</v>
      </c>
      <c r="I1115" s="65" t="s">
        <v>477</v>
      </c>
      <c r="J1115" s="67" t="s">
        <v>7939</v>
      </c>
      <c r="K1115" s="61" t="s">
        <v>479</v>
      </c>
      <c r="L1115" s="112"/>
      <c r="M1115" s="118" t="s">
        <v>132</v>
      </c>
      <c r="N1115" s="65" t="s">
        <v>1941</v>
      </c>
      <c r="O1115" s="67" t="s">
        <v>7944</v>
      </c>
      <c r="P1115" s="61" t="s">
        <v>7825</v>
      </c>
      <c r="Q1115" s="112" t="s">
        <v>7945</v>
      </c>
      <c r="R1115" s="151">
        <v>0</v>
      </c>
      <c r="S1115" s="144">
        <v>1</v>
      </c>
      <c r="T1115" s="282" t="s">
        <v>3219</v>
      </c>
      <c r="U1115" s="159">
        <v>6</v>
      </c>
      <c r="V1115" s="282"/>
      <c r="W1115" s="159"/>
      <c r="X1115" s="114"/>
      <c r="Y1115" s="159"/>
      <c r="Z1115" s="114"/>
      <c r="AA1115" s="159"/>
      <c r="AB1115" s="114"/>
      <c r="AC1115" s="159"/>
      <c r="AD1115" s="114"/>
      <c r="AE1115" s="159"/>
      <c r="AF1115" s="114"/>
      <c r="AG1115" s="159"/>
      <c r="AH1115" s="114"/>
      <c r="AI1115" s="159"/>
      <c r="AJ1115" s="114"/>
      <c r="AK1115" s="159"/>
      <c r="AL1115" s="114"/>
      <c r="AM1115" s="159"/>
      <c r="AN1115" s="144">
        <v>0</v>
      </c>
      <c r="AO1115" s="161">
        <v>0</v>
      </c>
      <c r="AP1115" s="130">
        <v>0</v>
      </c>
      <c r="AQ1115" s="212">
        <v>11</v>
      </c>
      <c r="AR1115" s="66">
        <v>4</v>
      </c>
      <c r="AS1115" s="120">
        <v>0</v>
      </c>
      <c r="AT1115" s="121">
        <v>0</v>
      </c>
      <c r="AU1115" s="66">
        <v>0</v>
      </c>
      <c r="AV1115" s="122">
        <v>0</v>
      </c>
      <c r="AW1115" s="121">
        <v>1</v>
      </c>
      <c r="AX1115" s="66">
        <v>0</v>
      </c>
      <c r="AY1115" s="122">
        <v>0</v>
      </c>
      <c r="AZ1115" s="121">
        <v>0</v>
      </c>
      <c r="BA1115" s="66">
        <v>0</v>
      </c>
      <c r="BB1115" s="122">
        <v>0</v>
      </c>
      <c r="BC1115" s="121">
        <v>0</v>
      </c>
      <c r="BD1115" s="66">
        <v>0</v>
      </c>
      <c r="BE1115" s="122">
        <v>0</v>
      </c>
      <c r="BF1115" s="113">
        <v>2</v>
      </c>
      <c r="BG1115" s="66">
        <v>0</v>
      </c>
      <c r="BH1115" s="66">
        <v>0</v>
      </c>
      <c r="BI1115" s="151">
        <v>5</v>
      </c>
      <c r="BJ1115" s="143">
        <v>11</v>
      </c>
      <c r="BK1115" s="154">
        <v>0</v>
      </c>
      <c r="BL1115" s="144">
        <v>0</v>
      </c>
      <c r="BM1115" s="135">
        <v>0</v>
      </c>
      <c r="BN1115" s="145">
        <v>0</v>
      </c>
      <c r="BO1115" s="135">
        <v>0</v>
      </c>
      <c r="BP1115" s="146">
        <v>0</v>
      </c>
      <c r="BQ1115" s="135">
        <v>0</v>
      </c>
      <c r="BR1115" s="145">
        <v>0</v>
      </c>
      <c r="BS1115" s="135">
        <v>0</v>
      </c>
      <c r="BT1115" s="155">
        <v>0</v>
      </c>
      <c r="BU1115" s="149">
        <v>0</v>
      </c>
      <c r="BV1115" s="144">
        <v>0</v>
      </c>
      <c r="BW1115" s="145">
        <v>0</v>
      </c>
      <c r="BX1115" s="146">
        <v>0</v>
      </c>
      <c r="BY1115" s="147" t="s">
        <v>132</v>
      </c>
      <c r="BZ1115" s="144">
        <v>0</v>
      </c>
      <c r="CA1115" s="145">
        <v>0</v>
      </c>
      <c r="CB1115" s="145">
        <v>0</v>
      </c>
      <c r="CC1115" s="145">
        <v>0</v>
      </c>
      <c r="CD1115" s="144">
        <v>0</v>
      </c>
      <c r="CE1115" s="145">
        <v>0</v>
      </c>
      <c r="CF1115" s="145">
        <v>0</v>
      </c>
      <c r="CG1115" s="145">
        <v>0</v>
      </c>
      <c r="CH1115" s="134" t="s">
        <v>132</v>
      </c>
      <c r="CI1115" s="145"/>
      <c r="CJ1115" s="148"/>
      <c r="CK1115" s="149"/>
      <c r="CL1115" s="144">
        <v>0</v>
      </c>
      <c r="CM1115" s="145">
        <v>0</v>
      </c>
      <c r="CN1115" s="145">
        <v>0</v>
      </c>
      <c r="CO1115" s="134" t="s">
        <v>132</v>
      </c>
      <c r="CP1115" s="136"/>
      <c r="CQ1115" s="133" t="s">
        <v>127</v>
      </c>
      <c r="CR1115" s="134" t="s">
        <v>127</v>
      </c>
      <c r="CS1115" s="112" t="s">
        <v>7920</v>
      </c>
      <c r="CT1115" s="134" t="s">
        <v>132</v>
      </c>
      <c r="CU1115" s="135"/>
      <c r="CV1115" s="135"/>
      <c r="CW1115" s="136" t="s">
        <v>132</v>
      </c>
      <c r="CX1115" s="137" t="s">
        <v>127</v>
      </c>
      <c r="CY1115" s="137" t="s">
        <v>127</v>
      </c>
      <c r="CZ1115" s="137" t="s">
        <v>127</v>
      </c>
      <c r="DA1115" s="163" t="s">
        <v>2773</v>
      </c>
      <c r="DB1115" s="156" t="s">
        <v>2736</v>
      </c>
      <c r="DC1115" s="138" t="s">
        <v>137</v>
      </c>
      <c r="DD1115" s="139" t="s">
        <v>2735</v>
      </c>
      <c r="DE1115" s="947" t="s">
        <v>150</v>
      </c>
    </row>
    <row r="1116" spans="1:109" ht="40.5">
      <c r="A1116" s="49"/>
      <c r="B1116" s="59">
        <f t="shared" ca="1" si="17"/>
        <v>1108</v>
      </c>
      <c r="C1116" s="115" t="s">
        <v>366</v>
      </c>
      <c r="D1116" s="150" t="s">
        <v>7946</v>
      </c>
      <c r="E1116" s="65" t="s">
        <v>7947</v>
      </c>
      <c r="F1116" s="116" t="s">
        <v>132</v>
      </c>
      <c r="G1116" s="117" t="s">
        <v>132</v>
      </c>
      <c r="H1116" s="27">
        <v>32599</v>
      </c>
      <c r="I1116" s="65" t="s">
        <v>477</v>
      </c>
      <c r="J1116" s="67" t="s">
        <v>7939</v>
      </c>
      <c r="K1116" s="61" t="s">
        <v>479</v>
      </c>
      <c r="L1116" s="112"/>
      <c r="M1116" s="118" t="s">
        <v>132</v>
      </c>
      <c r="N1116" s="65" t="s">
        <v>1941</v>
      </c>
      <c r="O1116" s="67" t="s">
        <v>7948</v>
      </c>
      <c r="P1116" s="61" t="s">
        <v>7825</v>
      </c>
      <c r="Q1116" s="112" t="s">
        <v>7949</v>
      </c>
      <c r="R1116" s="151">
        <v>0</v>
      </c>
      <c r="S1116" s="144">
        <v>1</v>
      </c>
      <c r="T1116" s="282" t="s">
        <v>3219</v>
      </c>
      <c r="U1116" s="159">
        <v>7</v>
      </c>
      <c r="V1116" s="282"/>
      <c r="W1116" s="159"/>
      <c r="X1116" s="119"/>
      <c r="Y1116" s="159"/>
      <c r="Z1116" s="119"/>
      <c r="AA1116" s="159"/>
      <c r="AB1116" s="119"/>
      <c r="AC1116" s="159"/>
      <c r="AD1116" s="119"/>
      <c r="AE1116" s="159"/>
      <c r="AF1116" s="119"/>
      <c r="AG1116" s="159"/>
      <c r="AH1116" s="119"/>
      <c r="AI1116" s="159"/>
      <c r="AJ1116" s="119"/>
      <c r="AK1116" s="159"/>
      <c r="AL1116" s="119"/>
      <c r="AM1116" s="159"/>
      <c r="AN1116" s="144">
        <v>0</v>
      </c>
      <c r="AO1116" s="161">
        <v>0</v>
      </c>
      <c r="AP1116" s="130">
        <v>0</v>
      </c>
      <c r="AQ1116" s="212">
        <v>2</v>
      </c>
      <c r="AR1116" s="66">
        <v>30</v>
      </c>
      <c r="AS1116" s="120">
        <v>0</v>
      </c>
      <c r="AT1116" s="121">
        <v>0</v>
      </c>
      <c r="AU1116" s="66">
        <v>0</v>
      </c>
      <c r="AV1116" s="122">
        <v>0</v>
      </c>
      <c r="AW1116" s="121">
        <v>1</v>
      </c>
      <c r="AX1116" s="66">
        <v>0</v>
      </c>
      <c r="AY1116" s="122">
        <v>0</v>
      </c>
      <c r="AZ1116" s="121">
        <v>0</v>
      </c>
      <c r="BA1116" s="66">
        <v>0</v>
      </c>
      <c r="BB1116" s="122">
        <v>0</v>
      </c>
      <c r="BC1116" s="121">
        <v>0</v>
      </c>
      <c r="BD1116" s="66">
        <v>0</v>
      </c>
      <c r="BE1116" s="122">
        <v>0</v>
      </c>
      <c r="BF1116" s="113">
        <v>2</v>
      </c>
      <c r="BG1116" s="66">
        <v>0</v>
      </c>
      <c r="BH1116" s="66">
        <v>0</v>
      </c>
      <c r="BI1116" s="151">
        <v>5</v>
      </c>
      <c r="BJ1116" s="143">
        <v>16</v>
      </c>
      <c r="BK1116" s="154">
        <v>0</v>
      </c>
      <c r="BL1116" s="144">
        <v>0</v>
      </c>
      <c r="BM1116" s="135">
        <v>0</v>
      </c>
      <c r="BN1116" s="145">
        <v>0</v>
      </c>
      <c r="BO1116" s="135">
        <v>0</v>
      </c>
      <c r="BP1116" s="146">
        <v>0</v>
      </c>
      <c r="BQ1116" s="135">
        <v>0</v>
      </c>
      <c r="BR1116" s="145">
        <v>0</v>
      </c>
      <c r="BS1116" s="135">
        <v>0</v>
      </c>
      <c r="BT1116" s="155">
        <v>0</v>
      </c>
      <c r="BU1116" s="149">
        <v>0</v>
      </c>
      <c r="BV1116" s="144">
        <v>0</v>
      </c>
      <c r="BW1116" s="145">
        <v>3</v>
      </c>
      <c r="BX1116" s="146">
        <v>3</v>
      </c>
      <c r="BY1116" s="147" t="s">
        <v>127</v>
      </c>
      <c r="BZ1116" s="144">
        <v>0</v>
      </c>
      <c r="CA1116" s="145">
        <v>45</v>
      </c>
      <c r="CB1116" s="145">
        <v>45</v>
      </c>
      <c r="CC1116" s="145">
        <v>18</v>
      </c>
      <c r="CD1116" s="144">
        <v>0</v>
      </c>
      <c r="CE1116" s="145">
        <v>0</v>
      </c>
      <c r="CF1116" s="145">
        <v>0</v>
      </c>
      <c r="CG1116" s="145">
        <v>0</v>
      </c>
      <c r="CH1116" s="134" t="s">
        <v>132</v>
      </c>
      <c r="CI1116" s="145"/>
      <c r="CJ1116" s="148"/>
      <c r="CK1116" s="149"/>
      <c r="CL1116" s="144">
        <v>0</v>
      </c>
      <c r="CM1116" s="145">
        <v>7</v>
      </c>
      <c r="CN1116" s="145">
        <v>7</v>
      </c>
      <c r="CO1116" s="134" t="s">
        <v>132</v>
      </c>
      <c r="CP1116" s="136"/>
      <c r="CQ1116" s="133" t="s">
        <v>127</v>
      </c>
      <c r="CR1116" s="134" t="s">
        <v>127</v>
      </c>
      <c r="CS1116" s="112" t="s">
        <v>7920</v>
      </c>
      <c r="CT1116" s="134" t="s">
        <v>132</v>
      </c>
      <c r="CU1116" s="135"/>
      <c r="CV1116" s="135"/>
      <c r="CW1116" s="136" t="s">
        <v>132</v>
      </c>
      <c r="CX1116" s="137" t="s">
        <v>127</v>
      </c>
      <c r="CY1116" s="137" t="s">
        <v>127</v>
      </c>
      <c r="CZ1116" s="137" t="s">
        <v>127</v>
      </c>
      <c r="DA1116" s="163" t="s">
        <v>2773</v>
      </c>
      <c r="DB1116" s="156" t="s">
        <v>2736</v>
      </c>
      <c r="DC1116" s="138" t="s">
        <v>137</v>
      </c>
      <c r="DD1116" s="139" t="s">
        <v>2735</v>
      </c>
      <c r="DE1116" s="947" t="s">
        <v>150</v>
      </c>
    </row>
    <row r="1117" spans="1:109" ht="40.5">
      <c r="A1117" s="49"/>
      <c r="B1117" s="59">
        <f t="shared" ca="1" si="17"/>
        <v>1109</v>
      </c>
      <c r="C1117" s="115" t="s">
        <v>366</v>
      </c>
      <c r="D1117" s="150" t="s">
        <v>7950</v>
      </c>
      <c r="E1117" s="65" t="s">
        <v>7951</v>
      </c>
      <c r="F1117" s="116" t="s">
        <v>132</v>
      </c>
      <c r="G1117" s="117" t="s">
        <v>132</v>
      </c>
      <c r="H1117" s="27">
        <v>32964</v>
      </c>
      <c r="I1117" s="65" t="s">
        <v>477</v>
      </c>
      <c r="J1117" s="67" t="s">
        <v>7939</v>
      </c>
      <c r="K1117" s="61" t="s">
        <v>479</v>
      </c>
      <c r="L1117" s="112"/>
      <c r="M1117" s="118" t="s">
        <v>132</v>
      </c>
      <c r="N1117" s="65" t="s">
        <v>1941</v>
      </c>
      <c r="O1117" s="67" t="s">
        <v>7952</v>
      </c>
      <c r="P1117" s="61" t="s">
        <v>7825</v>
      </c>
      <c r="Q1117" s="112" t="s">
        <v>7953</v>
      </c>
      <c r="R1117" s="151">
        <v>0</v>
      </c>
      <c r="S1117" s="144">
        <v>1</v>
      </c>
      <c r="T1117" s="282" t="s">
        <v>3219</v>
      </c>
      <c r="U1117" s="159">
        <v>7</v>
      </c>
      <c r="V1117" s="282"/>
      <c r="W1117" s="159"/>
      <c r="X1117" s="114"/>
      <c r="Y1117" s="159"/>
      <c r="Z1117" s="114"/>
      <c r="AA1117" s="159"/>
      <c r="AB1117" s="114"/>
      <c r="AC1117" s="159"/>
      <c r="AD1117" s="114"/>
      <c r="AE1117" s="159"/>
      <c r="AF1117" s="114"/>
      <c r="AG1117" s="159"/>
      <c r="AH1117" s="114"/>
      <c r="AI1117" s="159"/>
      <c r="AJ1117" s="114"/>
      <c r="AK1117" s="159"/>
      <c r="AL1117" s="114"/>
      <c r="AM1117" s="159"/>
      <c r="AN1117" s="144">
        <v>0</v>
      </c>
      <c r="AO1117" s="161">
        <v>0</v>
      </c>
      <c r="AP1117" s="130">
        <v>0</v>
      </c>
      <c r="AQ1117" s="212">
        <v>7</v>
      </c>
      <c r="AR1117" s="66">
        <v>8</v>
      </c>
      <c r="AS1117" s="120">
        <v>0</v>
      </c>
      <c r="AT1117" s="121">
        <v>0</v>
      </c>
      <c r="AU1117" s="66">
        <v>0</v>
      </c>
      <c r="AV1117" s="122">
        <v>0</v>
      </c>
      <c r="AW1117" s="121">
        <v>1</v>
      </c>
      <c r="AX1117" s="66">
        <v>0</v>
      </c>
      <c r="AY1117" s="122">
        <v>0</v>
      </c>
      <c r="AZ1117" s="121">
        <v>0</v>
      </c>
      <c r="BA1117" s="66">
        <v>0</v>
      </c>
      <c r="BB1117" s="122">
        <v>0</v>
      </c>
      <c r="BC1117" s="121">
        <v>0</v>
      </c>
      <c r="BD1117" s="66">
        <v>0</v>
      </c>
      <c r="BE1117" s="122">
        <v>0</v>
      </c>
      <c r="BF1117" s="113">
        <v>1</v>
      </c>
      <c r="BG1117" s="66">
        <v>0</v>
      </c>
      <c r="BH1117" s="66">
        <v>0</v>
      </c>
      <c r="BI1117" s="151">
        <v>5</v>
      </c>
      <c r="BJ1117" s="143">
        <v>13</v>
      </c>
      <c r="BK1117" s="154">
        <v>0</v>
      </c>
      <c r="BL1117" s="144">
        <v>0</v>
      </c>
      <c r="BM1117" s="135">
        <v>0</v>
      </c>
      <c r="BN1117" s="145">
        <v>0</v>
      </c>
      <c r="BO1117" s="135">
        <v>0</v>
      </c>
      <c r="BP1117" s="146">
        <v>0</v>
      </c>
      <c r="BQ1117" s="135">
        <v>0</v>
      </c>
      <c r="BR1117" s="145">
        <v>0</v>
      </c>
      <c r="BS1117" s="135">
        <v>0</v>
      </c>
      <c r="BT1117" s="155">
        <v>0</v>
      </c>
      <c r="BU1117" s="149">
        <v>0</v>
      </c>
      <c r="BV1117" s="144">
        <v>0</v>
      </c>
      <c r="BW1117" s="145">
        <v>60</v>
      </c>
      <c r="BX1117" s="146">
        <v>7</v>
      </c>
      <c r="BY1117" s="147" t="s">
        <v>132</v>
      </c>
      <c r="BZ1117" s="144">
        <v>0</v>
      </c>
      <c r="CA1117" s="145">
        <v>0</v>
      </c>
      <c r="CB1117" s="145">
        <v>0</v>
      </c>
      <c r="CC1117" s="145">
        <v>0</v>
      </c>
      <c r="CD1117" s="144">
        <v>0</v>
      </c>
      <c r="CE1117" s="145">
        <v>0</v>
      </c>
      <c r="CF1117" s="145">
        <v>0</v>
      </c>
      <c r="CG1117" s="145">
        <v>0</v>
      </c>
      <c r="CH1117" s="134" t="s">
        <v>127</v>
      </c>
      <c r="CI1117" s="145">
        <v>0</v>
      </c>
      <c r="CJ1117" s="148">
        <v>1</v>
      </c>
      <c r="CK1117" s="149">
        <v>1</v>
      </c>
      <c r="CL1117" s="144">
        <v>0</v>
      </c>
      <c r="CM1117" s="145">
        <v>0</v>
      </c>
      <c r="CN1117" s="145">
        <v>0</v>
      </c>
      <c r="CO1117" s="134" t="s">
        <v>132</v>
      </c>
      <c r="CP1117" s="136"/>
      <c r="CQ1117" s="133" t="s">
        <v>127</v>
      </c>
      <c r="CR1117" s="134" t="s">
        <v>127</v>
      </c>
      <c r="CS1117" s="112" t="s">
        <v>7920</v>
      </c>
      <c r="CT1117" s="134" t="s">
        <v>132</v>
      </c>
      <c r="CU1117" s="135"/>
      <c r="CV1117" s="135"/>
      <c r="CW1117" s="136" t="s">
        <v>132</v>
      </c>
      <c r="CX1117" s="137" t="s">
        <v>127</v>
      </c>
      <c r="CY1117" s="137" t="s">
        <v>127</v>
      </c>
      <c r="CZ1117" s="137" t="s">
        <v>127</v>
      </c>
      <c r="DA1117" s="163" t="s">
        <v>2773</v>
      </c>
      <c r="DB1117" s="156" t="s">
        <v>2735</v>
      </c>
      <c r="DC1117" s="138" t="s">
        <v>137</v>
      </c>
      <c r="DD1117" s="139" t="s">
        <v>2735</v>
      </c>
      <c r="DE1117" s="947" t="s">
        <v>150</v>
      </c>
    </row>
    <row r="1118" spans="1:109" ht="40.5">
      <c r="A1118" s="49"/>
      <c r="B1118" s="59">
        <f t="shared" ca="1" si="17"/>
        <v>1110</v>
      </c>
      <c r="C1118" s="115" t="s">
        <v>366</v>
      </c>
      <c r="D1118" s="150" t="s">
        <v>7954</v>
      </c>
      <c r="E1118" s="65" t="s">
        <v>7955</v>
      </c>
      <c r="F1118" s="116" t="s">
        <v>132</v>
      </c>
      <c r="G1118" s="117" t="s">
        <v>132</v>
      </c>
      <c r="H1118" s="27">
        <v>32234</v>
      </c>
      <c r="I1118" s="65" t="s">
        <v>477</v>
      </c>
      <c r="J1118" s="67" t="s">
        <v>7939</v>
      </c>
      <c r="K1118" s="61" t="s">
        <v>479</v>
      </c>
      <c r="L1118" s="112"/>
      <c r="M1118" s="118" t="s">
        <v>132</v>
      </c>
      <c r="N1118" s="65" t="s">
        <v>1941</v>
      </c>
      <c r="O1118" s="67" t="s">
        <v>7956</v>
      </c>
      <c r="P1118" s="61" t="s">
        <v>7825</v>
      </c>
      <c r="Q1118" s="112" t="s">
        <v>7957</v>
      </c>
      <c r="R1118" s="151">
        <v>0</v>
      </c>
      <c r="S1118" s="144">
        <v>1</v>
      </c>
      <c r="T1118" s="282" t="s">
        <v>3219</v>
      </c>
      <c r="U1118" s="159">
        <v>6</v>
      </c>
      <c r="V1118" s="282"/>
      <c r="W1118" s="159"/>
      <c r="X1118" s="114"/>
      <c r="Y1118" s="159"/>
      <c r="Z1118" s="114"/>
      <c r="AA1118" s="159"/>
      <c r="AB1118" s="114"/>
      <c r="AC1118" s="159"/>
      <c r="AD1118" s="114"/>
      <c r="AE1118" s="159"/>
      <c r="AF1118" s="114"/>
      <c r="AG1118" s="159"/>
      <c r="AH1118" s="114"/>
      <c r="AI1118" s="159"/>
      <c r="AJ1118" s="114"/>
      <c r="AK1118" s="159"/>
      <c r="AL1118" s="114"/>
      <c r="AM1118" s="159"/>
      <c r="AN1118" s="144">
        <v>0</v>
      </c>
      <c r="AO1118" s="161">
        <v>0</v>
      </c>
      <c r="AP1118" s="130">
        <v>0</v>
      </c>
      <c r="AQ1118" s="212">
        <v>18</v>
      </c>
      <c r="AR1118" s="66">
        <v>5</v>
      </c>
      <c r="AS1118" s="120">
        <v>0</v>
      </c>
      <c r="AT1118" s="121">
        <v>0</v>
      </c>
      <c r="AU1118" s="66">
        <v>0</v>
      </c>
      <c r="AV1118" s="122">
        <v>0</v>
      </c>
      <c r="AW1118" s="121">
        <v>1</v>
      </c>
      <c r="AX1118" s="66">
        <v>0</v>
      </c>
      <c r="AY1118" s="122">
        <v>0</v>
      </c>
      <c r="AZ1118" s="121">
        <v>0</v>
      </c>
      <c r="BA1118" s="66">
        <v>0</v>
      </c>
      <c r="BB1118" s="122">
        <v>0</v>
      </c>
      <c r="BC1118" s="121">
        <v>0</v>
      </c>
      <c r="BD1118" s="66">
        <v>0</v>
      </c>
      <c r="BE1118" s="122">
        <v>0</v>
      </c>
      <c r="BF1118" s="113">
        <v>1</v>
      </c>
      <c r="BG1118" s="66">
        <v>0</v>
      </c>
      <c r="BH1118" s="66">
        <v>0</v>
      </c>
      <c r="BI1118" s="151">
        <v>5</v>
      </c>
      <c r="BJ1118" s="143">
        <v>6</v>
      </c>
      <c r="BK1118" s="154">
        <v>0</v>
      </c>
      <c r="BL1118" s="144">
        <v>0</v>
      </c>
      <c r="BM1118" s="135">
        <v>0</v>
      </c>
      <c r="BN1118" s="145">
        <v>0</v>
      </c>
      <c r="BO1118" s="135">
        <v>0</v>
      </c>
      <c r="BP1118" s="146">
        <v>0</v>
      </c>
      <c r="BQ1118" s="135">
        <v>0</v>
      </c>
      <c r="BR1118" s="145">
        <v>0</v>
      </c>
      <c r="BS1118" s="135">
        <v>0</v>
      </c>
      <c r="BT1118" s="155">
        <v>0</v>
      </c>
      <c r="BU1118" s="149">
        <v>0</v>
      </c>
      <c r="BV1118" s="144">
        <v>0</v>
      </c>
      <c r="BW1118" s="145">
        <v>13</v>
      </c>
      <c r="BX1118" s="146">
        <v>13</v>
      </c>
      <c r="BY1118" s="147" t="s">
        <v>127</v>
      </c>
      <c r="BZ1118" s="144">
        <v>0</v>
      </c>
      <c r="CA1118" s="145">
        <v>0</v>
      </c>
      <c r="CB1118" s="145">
        <v>0</v>
      </c>
      <c r="CC1118" s="145">
        <v>0</v>
      </c>
      <c r="CD1118" s="144">
        <v>0</v>
      </c>
      <c r="CE1118" s="145">
        <v>0</v>
      </c>
      <c r="CF1118" s="145">
        <v>0</v>
      </c>
      <c r="CG1118" s="145">
        <v>0</v>
      </c>
      <c r="CH1118" s="134" t="s">
        <v>127</v>
      </c>
      <c r="CI1118" s="145">
        <v>0</v>
      </c>
      <c r="CJ1118" s="148">
        <v>0</v>
      </c>
      <c r="CK1118" s="149">
        <v>0</v>
      </c>
      <c r="CL1118" s="144">
        <v>0</v>
      </c>
      <c r="CM1118" s="145">
        <v>0</v>
      </c>
      <c r="CN1118" s="145">
        <v>0</v>
      </c>
      <c r="CO1118" s="134" t="s">
        <v>132</v>
      </c>
      <c r="CP1118" s="136"/>
      <c r="CQ1118" s="133" t="s">
        <v>127</v>
      </c>
      <c r="CR1118" s="134" t="s">
        <v>127</v>
      </c>
      <c r="CS1118" s="112" t="s">
        <v>7920</v>
      </c>
      <c r="CT1118" s="134" t="s">
        <v>132</v>
      </c>
      <c r="CU1118" s="135"/>
      <c r="CV1118" s="135"/>
      <c r="CW1118" s="136" t="s">
        <v>132</v>
      </c>
      <c r="CX1118" s="137" t="s">
        <v>127</v>
      </c>
      <c r="CY1118" s="137" t="s">
        <v>127</v>
      </c>
      <c r="CZ1118" s="137" t="s">
        <v>127</v>
      </c>
      <c r="DA1118" s="163" t="s">
        <v>2773</v>
      </c>
      <c r="DB1118" s="156" t="s">
        <v>2735</v>
      </c>
      <c r="DC1118" s="138" t="s">
        <v>137</v>
      </c>
      <c r="DD1118" s="139" t="s">
        <v>2735</v>
      </c>
      <c r="DE1118" s="947" t="s">
        <v>180</v>
      </c>
    </row>
    <row r="1119" spans="1:109" ht="40.5">
      <c r="A1119" s="49"/>
      <c r="B1119" s="59">
        <f t="shared" ca="1" si="17"/>
        <v>1111</v>
      </c>
      <c r="C1119" s="115" t="s">
        <v>366</v>
      </c>
      <c r="D1119" s="150" t="s">
        <v>7958</v>
      </c>
      <c r="E1119" s="65" t="s">
        <v>7959</v>
      </c>
      <c r="F1119" s="116" t="s">
        <v>132</v>
      </c>
      <c r="G1119" s="117" t="s">
        <v>132</v>
      </c>
      <c r="H1119" s="27">
        <v>27485</v>
      </c>
      <c r="I1119" s="65" t="s">
        <v>477</v>
      </c>
      <c r="J1119" s="67" t="s">
        <v>7939</v>
      </c>
      <c r="K1119" s="61" t="s">
        <v>479</v>
      </c>
      <c r="L1119" s="112"/>
      <c r="M1119" s="118" t="s">
        <v>132</v>
      </c>
      <c r="N1119" s="65" t="s">
        <v>1941</v>
      </c>
      <c r="O1119" s="67" t="s">
        <v>7960</v>
      </c>
      <c r="P1119" s="61" t="s">
        <v>7825</v>
      </c>
      <c r="Q1119" s="112" t="s">
        <v>7961</v>
      </c>
      <c r="R1119" s="151">
        <v>0</v>
      </c>
      <c r="S1119" s="144">
        <v>1</v>
      </c>
      <c r="T1119" s="282" t="s">
        <v>3219</v>
      </c>
      <c r="U1119" s="159">
        <v>35</v>
      </c>
      <c r="V1119" s="282"/>
      <c r="W1119" s="159"/>
      <c r="X1119" s="114"/>
      <c r="Y1119" s="159"/>
      <c r="Z1119" s="114"/>
      <c r="AA1119" s="159"/>
      <c r="AB1119" s="114"/>
      <c r="AC1119" s="159"/>
      <c r="AD1119" s="114"/>
      <c r="AE1119" s="159"/>
      <c r="AF1119" s="114"/>
      <c r="AG1119" s="159"/>
      <c r="AH1119" s="114"/>
      <c r="AI1119" s="159"/>
      <c r="AJ1119" s="114"/>
      <c r="AK1119" s="159"/>
      <c r="AL1119" s="114"/>
      <c r="AM1119" s="159"/>
      <c r="AN1119" s="144">
        <v>0</v>
      </c>
      <c r="AO1119" s="161">
        <v>0</v>
      </c>
      <c r="AP1119" s="130">
        <v>0</v>
      </c>
      <c r="AQ1119" s="212">
        <v>23</v>
      </c>
      <c r="AR1119" s="66">
        <v>5</v>
      </c>
      <c r="AS1119" s="120">
        <v>0</v>
      </c>
      <c r="AT1119" s="121">
        <v>0</v>
      </c>
      <c r="AU1119" s="66">
        <v>0</v>
      </c>
      <c r="AV1119" s="122">
        <v>0</v>
      </c>
      <c r="AW1119" s="121">
        <v>1</v>
      </c>
      <c r="AX1119" s="66">
        <v>0</v>
      </c>
      <c r="AY1119" s="122">
        <v>0</v>
      </c>
      <c r="AZ1119" s="121">
        <v>0</v>
      </c>
      <c r="BA1119" s="66">
        <v>0</v>
      </c>
      <c r="BB1119" s="122">
        <v>0</v>
      </c>
      <c r="BC1119" s="121">
        <v>0</v>
      </c>
      <c r="BD1119" s="66">
        <v>0</v>
      </c>
      <c r="BE1119" s="122">
        <v>0</v>
      </c>
      <c r="BF1119" s="113">
        <v>1</v>
      </c>
      <c r="BG1119" s="66">
        <v>0</v>
      </c>
      <c r="BH1119" s="66">
        <v>0</v>
      </c>
      <c r="BI1119" s="151">
        <v>5</v>
      </c>
      <c r="BJ1119" s="143">
        <v>12</v>
      </c>
      <c r="BK1119" s="154">
        <v>0</v>
      </c>
      <c r="BL1119" s="144">
        <v>0</v>
      </c>
      <c r="BM1119" s="135">
        <v>0</v>
      </c>
      <c r="BN1119" s="145">
        <v>0</v>
      </c>
      <c r="BO1119" s="135">
        <v>0</v>
      </c>
      <c r="BP1119" s="146">
        <v>0</v>
      </c>
      <c r="BQ1119" s="135">
        <v>0</v>
      </c>
      <c r="BR1119" s="145">
        <v>0</v>
      </c>
      <c r="BS1119" s="135">
        <v>0</v>
      </c>
      <c r="BT1119" s="155">
        <v>0</v>
      </c>
      <c r="BU1119" s="149">
        <v>0</v>
      </c>
      <c r="BV1119" s="144">
        <v>0</v>
      </c>
      <c r="BW1119" s="145">
        <v>6</v>
      </c>
      <c r="BX1119" s="146">
        <v>4</v>
      </c>
      <c r="BY1119" s="147" t="s">
        <v>127</v>
      </c>
      <c r="BZ1119" s="144">
        <v>0</v>
      </c>
      <c r="CA1119" s="145">
        <v>0</v>
      </c>
      <c r="CB1119" s="145">
        <v>0</v>
      </c>
      <c r="CC1119" s="145">
        <v>0</v>
      </c>
      <c r="CD1119" s="144">
        <v>0</v>
      </c>
      <c r="CE1119" s="145">
        <v>0</v>
      </c>
      <c r="CF1119" s="145">
        <v>0</v>
      </c>
      <c r="CG1119" s="145">
        <v>0</v>
      </c>
      <c r="CH1119" s="134" t="s">
        <v>127</v>
      </c>
      <c r="CI1119" s="145">
        <v>1</v>
      </c>
      <c r="CJ1119" s="148">
        <v>1</v>
      </c>
      <c r="CK1119" s="149">
        <v>0</v>
      </c>
      <c r="CL1119" s="144">
        <v>0</v>
      </c>
      <c r="CM1119" s="145">
        <v>0</v>
      </c>
      <c r="CN1119" s="145">
        <v>0</v>
      </c>
      <c r="CO1119" s="134" t="s">
        <v>132</v>
      </c>
      <c r="CP1119" s="136"/>
      <c r="CQ1119" s="133" t="s">
        <v>127</v>
      </c>
      <c r="CR1119" s="134" t="s">
        <v>127</v>
      </c>
      <c r="CS1119" s="112" t="s">
        <v>7920</v>
      </c>
      <c r="CT1119" s="134" t="s">
        <v>132</v>
      </c>
      <c r="CU1119" s="135"/>
      <c r="CV1119" s="135"/>
      <c r="CW1119" s="136" t="s">
        <v>132</v>
      </c>
      <c r="CX1119" s="137" t="s">
        <v>127</v>
      </c>
      <c r="CY1119" s="137" t="s">
        <v>127</v>
      </c>
      <c r="CZ1119" s="137" t="s">
        <v>127</v>
      </c>
      <c r="DA1119" s="163" t="s">
        <v>2773</v>
      </c>
      <c r="DB1119" s="156" t="s">
        <v>2735</v>
      </c>
      <c r="DC1119" s="138" t="s">
        <v>137</v>
      </c>
      <c r="DD1119" s="139" t="s">
        <v>2735</v>
      </c>
      <c r="DE1119" s="947" t="s">
        <v>4066</v>
      </c>
    </row>
    <row r="1120" spans="1:109" ht="40.5">
      <c r="A1120" s="49"/>
      <c r="B1120" s="59">
        <f t="shared" ca="1" si="17"/>
        <v>1112</v>
      </c>
      <c r="C1120" s="115" t="s">
        <v>366</v>
      </c>
      <c r="D1120" s="150" t="s">
        <v>7962</v>
      </c>
      <c r="E1120" s="65" t="s">
        <v>7963</v>
      </c>
      <c r="F1120" s="116" t="s">
        <v>132</v>
      </c>
      <c r="G1120" s="117" t="s">
        <v>132</v>
      </c>
      <c r="H1120" s="27">
        <v>26434</v>
      </c>
      <c r="I1120" s="65" t="s">
        <v>477</v>
      </c>
      <c r="J1120" s="67" t="s">
        <v>7939</v>
      </c>
      <c r="K1120" s="61" t="s">
        <v>479</v>
      </c>
      <c r="L1120" s="112"/>
      <c r="M1120" s="118" t="s">
        <v>132</v>
      </c>
      <c r="N1120" s="65" t="s">
        <v>1941</v>
      </c>
      <c r="O1120" s="67" t="s">
        <v>7964</v>
      </c>
      <c r="P1120" s="61" t="s">
        <v>7825</v>
      </c>
      <c r="Q1120" s="112" t="s">
        <v>7965</v>
      </c>
      <c r="R1120" s="151">
        <v>0</v>
      </c>
      <c r="S1120" s="144">
        <v>1</v>
      </c>
      <c r="T1120" s="282" t="s">
        <v>3219</v>
      </c>
      <c r="U1120" s="159">
        <v>18</v>
      </c>
      <c r="V1120" s="282"/>
      <c r="W1120" s="159"/>
      <c r="X1120" s="114"/>
      <c r="Y1120" s="159"/>
      <c r="Z1120" s="114"/>
      <c r="AA1120" s="159"/>
      <c r="AB1120" s="114"/>
      <c r="AC1120" s="159"/>
      <c r="AD1120" s="114"/>
      <c r="AE1120" s="159"/>
      <c r="AF1120" s="114"/>
      <c r="AG1120" s="159"/>
      <c r="AH1120" s="114"/>
      <c r="AI1120" s="159"/>
      <c r="AJ1120" s="114"/>
      <c r="AK1120" s="159"/>
      <c r="AL1120" s="114"/>
      <c r="AM1120" s="159"/>
      <c r="AN1120" s="144">
        <v>0</v>
      </c>
      <c r="AO1120" s="161">
        <v>0</v>
      </c>
      <c r="AP1120" s="130">
        <v>0</v>
      </c>
      <c r="AQ1120" s="212">
        <v>4</v>
      </c>
      <c r="AR1120" s="66">
        <v>20</v>
      </c>
      <c r="AS1120" s="120">
        <v>0</v>
      </c>
      <c r="AT1120" s="121">
        <v>0</v>
      </c>
      <c r="AU1120" s="66">
        <v>0</v>
      </c>
      <c r="AV1120" s="122">
        <v>0</v>
      </c>
      <c r="AW1120" s="121">
        <v>1</v>
      </c>
      <c r="AX1120" s="66">
        <v>0</v>
      </c>
      <c r="AY1120" s="122">
        <v>0</v>
      </c>
      <c r="AZ1120" s="121">
        <v>0</v>
      </c>
      <c r="BA1120" s="66">
        <v>0</v>
      </c>
      <c r="BB1120" s="122">
        <v>0</v>
      </c>
      <c r="BC1120" s="121">
        <v>0</v>
      </c>
      <c r="BD1120" s="66">
        <v>0</v>
      </c>
      <c r="BE1120" s="122">
        <v>0</v>
      </c>
      <c r="BF1120" s="113">
        <v>1</v>
      </c>
      <c r="BG1120" s="66">
        <v>0</v>
      </c>
      <c r="BH1120" s="66">
        <v>0</v>
      </c>
      <c r="BI1120" s="151">
        <v>5</v>
      </c>
      <c r="BJ1120" s="143">
        <v>8</v>
      </c>
      <c r="BK1120" s="154">
        <v>0</v>
      </c>
      <c r="BL1120" s="144">
        <v>0</v>
      </c>
      <c r="BM1120" s="135">
        <v>0</v>
      </c>
      <c r="BN1120" s="145">
        <v>0</v>
      </c>
      <c r="BO1120" s="135">
        <v>0</v>
      </c>
      <c r="BP1120" s="146">
        <v>0</v>
      </c>
      <c r="BQ1120" s="135">
        <v>0</v>
      </c>
      <c r="BR1120" s="145">
        <v>0</v>
      </c>
      <c r="BS1120" s="135">
        <v>0</v>
      </c>
      <c r="BT1120" s="155">
        <v>0</v>
      </c>
      <c r="BU1120" s="149">
        <v>0</v>
      </c>
      <c r="BV1120" s="144">
        <v>0</v>
      </c>
      <c r="BW1120" s="145">
        <v>11</v>
      </c>
      <c r="BX1120" s="146">
        <v>2</v>
      </c>
      <c r="BY1120" s="147" t="s">
        <v>127</v>
      </c>
      <c r="BZ1120" s="144">
        <v>0</v>
      </c>
      <c r="CA1120" s="145">
        <v>0</v>
      </c>
      <c r="CB1120" s="145">
        <v>0</v>
      </c>
      <c r="CC1120" s="145">
        <v>0</v>
      </c>
      <c r="CD1120" s="144">
        <v>0</v>
      </c>
      <c r="CE1120" s="145">
        <v>0</v>
      </c>
      <c r="CF1120" s="145">
        <v>0</v>
      </c>
      <c r="CG1120" s="145">
        <v>0</v>
      </c>
      <c r="CH1120" s="134" t="s">
        <v>132</v>
      </c>
      <c r="CI1120" s="145"/>
      <c r="CJ1120" s="148"/>
      <c r="CK1120" s="149"/>
      <c r="CL1120" s="144">
        <v>0</v>
      </c>
      <c r="CM1120" s="145">
        <v>0</v>
      </c>
      <c r="CN1120" s="145">
        <v>0</v>
      </c>
      <c r="CO1120" s="134" t="s">
        <v>132</v>
      </c>
      <c r="CP1120" s="136"/>
      <c r="CQ1120" s="133" t="s">
        <v>127</v>
      </c>
      <c r="CR1120" s="134" t="s">
        <v>127</v>
      </c>
      <c r="CS1120" s="112" t="s">
        <v>7920</v>
      </c>
      <c r="CT1120" s="134" t="s">
        <v>132</v>
      </c>
      <c r="CU1120" s="135"/>
      <c r="CV1120" s="135"/>
      <c r="CW1120" s="136" t="s">
        <v>132</v>
      </c>
      <c r="CX1120" s="137" t="s">
        <v>127</v>
      </c>
      <c r="CY1120" s="137" t="s">
        <v>127</v>
      </c>
      <c r="CZ1120" s="137" t="s">
        <v>127</v>
      </c>
      <c r="DA1120" s="163" t="s">
        <v>2773</v>
      </c>
      <c r="DB1120" s="156" t="s">
        <v>2735</v>
      </c>
      <c r="DC1120" s="138" t="s">
        <v>137</v>
      </c>
      <c r="DD1120" s="139" t="s">
        <v>2735</v>
      </c>
      <c r="DE1120" s="947" t="s">
        <v>7966</v>
      </c>
    </row>
    <row r="1121" spans="1:109" ht="41.25" thickBot="1">
      <c r="A1121" s="49"/>
      <c r="B1121" s="74">
        <f t="shared" ca="1" si="17"/>
        <v>1113</v>
      </c>
      <c r="C1121" s="198" t="s">
        <v>366</v>
      </c>
      <c r="D1121" s="854" t="s">
        <v>7967</v>
      </c>
      <c r="E1121" s="9" t="s">
        <v>7968</v>
      </c>
      <c r="F1121" s="530" t="s">
        <v>132</v>
      </c>
      <c r="G1121" s="20" t="s">
        <v>132</v>
      </c>
      <c r="H1121" s="681">
        <v>31868</v>
      </c>
      <c r="I1121" s="9" t="s">
        <v>477</v>
      </c>
      <c r="J1121" s="528" t="s">
        <v>7939</v>
      </c>
      <c r="K1121" s="531" t="s">
        <v>479</v>
      </c>
      <c r="L1121" s="4"/>
      <c r="M1121" s="17" t="s">
        <v>132</v>
      </c>
      <c r="N1121" s="9" t="s">
        <v>1941</v>
      </c>
      <c r="O1121" s="528" t="s">
        <v>7969</v>
      </c>
      <c r="P1121" s="531" t="s">
        <v>7825</v>
      </c>
      <c r="Q1121" s="4" t="s">
        <v>7970</v>
      </c>
      <c r="R1121" s="682">
        <v>0</v>
      </c>
      <c r="S1121" s="238">
        <v>1</v>
      </c>
      <c r="T1121" s="839" t="s">
        <v>3219</v>
      </c>
      <c r="U1121" s="684">
        <v>6</v>
      </c>
      <c r="V1121" s="839"/>
      <c r="W1121" s="684"/>
      <c r="X1121" s="683"/>
      <c r="Y1121" s="684"/>
      <c r="Z1121" s="683"/>
      <c r="AA1121" s="684"/>
      <c r="AB1121" s="683"/>
      <c r="AC1121" s="684"/>
      <c r="AD1121" s="683"/>
      <c r="AE1121" s="684"/>
      <c r="AF1121" s="683"/>
      <c r="AG1121" s="684"/>
      <c r="AH1121" s="683"/>
      <c r="AI1121" s="684"/>
      <c r="AJ1121" s="683"/>
      <c r="AK1121" s="684"/>
      <c r="AL1121" s="683"/>
      <c r="AM1121" s="684"/>
      <c r="AN1121" s="238">
        <v>0</v>
      </c>
      <c r="AO1121" s="392">
        <v>0</v>
      </c>
      <c r="AP1121" s="765">
        <v>0</v>
      </c>
      <c r="AQ1121" s="771">
        <v>14</v>
      </c>
      <c r="AR1121" s="22">
        <v>5</v>
      </c>
      <c r="AS1121" s="6">
        <v>0</v>
      </c>
      <c r="AT1121" s="5">
        <v>0</v>
      </c>
      <c r="AU1121" s="22">
        <v>0</v>
      </c>
      <c r="AV1121" s="185">
        <v>0</v>
      </c>
      <c r="AW1121" s="5">
        <v>1</v>
      </c>
      <c r="AX1121" s="22">
        <v>0</v>
      </c>
      <c r="AY1121" s="185">
        <v>0</v>
      </c>
      <c r="AZ1121" s="5">
        <v>0</v>
      </c>
      <c r="BA1121" s="22">
        <v>0</v>
      </c>
      <c r="BB1121" s="185">
        <v>0</v>
      </c>
      <c r="BC1121" s="5">
        <v>0</v>
      </c>
      <c r="BD1121" s="22">
        <v>0</v>
      </c>
      <c r="BE1121" s="185">
        <v>0</v>
      </c>
      <c r="BF1121" s="3">
        <v>1</v>
      </c>
      <c r="BG1121" s="22">
        <v>0</v>
      </c>
      <c r="BH1121" s="22">
        <v>0</v>
      </c>
      <c r="BI1121" s="682">
        <v>5</v>
      </c>
      <c r="BJ1121" s="390">
        <v>6</v>
      </c>
      <c r="BK1121" s="392">
        <v>0</v>
      </c>
      <c r="BL1121" s="238">
        <v>0</v>
      </c>
      <c r="BM1121" s="685">
        <v>0</v>
      </c>
      <c r="BN1121" s="686">
        <v>0</v>
      </c>
      <c r="BO1121" s="685">
        <v>0</v>
      </c>
      <c r="BP1121" s="391">
        <v>0</v>
      </c>
      <c r="BQ1121" s="685">
        <v>0</v>
      </c>
      <c r="BR1121" s="686">
        <v>0</v>
      </c>
      <c r="BS1121" s="685">
        <v>0</v>
      </c>
      <c r="BT1121" s="687">
        <v>0</v>
      </c>
      <c r="BU1121" s="239">
        <v>0</v>
      </c>
      <c r="BV1121" s="238">
        <v>0</v>
      </c>
      <c r="BW1121" s="686">
        <v>24</v>
      </c>
      <c r="BX1121" s="391">
        <v>24</v>
      </c>
      <c r="BY1121" s="688" t="s">
        <v>127</v>
      </c>
      <c r="BZ1121" s="238">
        <v>0</v>
      </c>
      <c r="CA1121" s="686">
        <v>11</v>
      </c>
      <c r="CB1121" s="686">
        <v>11</v>
      </c>
      <c r="CC1121" s="686">
        <v>11</v>
      </c>
      <c r="CD1121" s="238">
        <v>0</v>
      </c>
      <c r="CE1121" s="686">
        <v>0</v>
      </c>
      <c r="CF1121" s="686">
        <v>0</v>
      </c>
      <c r="CG1121" s="686">
        <v>0</v>
      </c>
      <c r="CH1121" s="689" t="s">
        <v>127</v>
      </c>
      <c r="CI1121" s="686">
        <v>0</v>
      </c>
      <c r="CJ1121" s="393">
        <v>1</v>
      </c>
      <c r="CK1121" s="239">
        <v>0</v>
      </c>
      <c r="CL1121" s="238">
        <v>0</v>
      </c>
      <c r="CM1121" s="686">
        <v>0</v>
      </c>
      <c r="CN1121" s="686">
        <v>0</v>
      </c>
      <c r="CO1121" s="689" t="s">
        <v>132</v>
      </c>
      <c r="CP1121" s="690"/>
      <c r="CQ1121" s="691" t="s">
        <v>127</v>
      </c>
      <c r="CR1121" s="689" t="s">
        <v>127</v>
      </c>
      <c r="CS1121" s="4" t="s">
        <v>7920</v>
      </c>
      <c r="CT1121" s="689" t="s">
        <v>132</v>
      </c>
      <c r="CU1121" s="685"/>
      <c r="CV1121" s="685"/>
      <c r="CW1121" s="690" t="s">
        <v>132</v>
      </c>
      <c r="CX1121" s="692" t="s">
        <v>127</v>
      </c>
      <c r="CY1121" s="692" t="s">
        <v>127</v>
      </c>
      <c r="CZ1121" s="692" t="s">
        <v>127</v>
      </c>
      <c r="DA1121" s="694" t="s">
        <v>2773</v>
      </c>
      <c r="DB1121" s="695" t="s">
        <v>2735</v>
      </c>
      <c r="DC1121" s="693" t="s">
        <v>137</v>
      </c>
      <c r="DD1121" s="696" t="s">
        <v>2735</v>
      </c>
      <c r="DE1121" s="961" t="s">
        <v>4066</v>
      </c>
    </row>
  </sheetData>
  <autoFilter ref="B8:DE1121" xr:uid="{80564DBD-F28D-4C99-9780-C9C6DF4EEBE3}"/>
  <mergeCells count="153">
    <mergeCell ref="DE6:DE7"/>
    <mergeCell ref="DA6:DA7"/>
    <mergeCell ref="DB6:DC7"/>
    <mergeCell ref="DD6:DD7"/>
    <mergeCell ref="CY6:CY7"/>
    <mergeCell ref="CZ6:CZ7"/>
    <mergeCell ref="CK6:CK7"/>
    <mergeCell ref="CL6:CL7"/>
    <mergeCell ref="CM6:CM7"/>
    <mergeCell ref="CN6:CN7"/>
    <mergeCell ref="CO6:CO7"/>
    <mergeCell ref="CP6:CP7"/>
    <mergeCell ref="CQ4:CQ7"/>
    <mergeCell ref="CR4:CS5"/>
    <mergeCell ref="CT4:DA5"/>
    <mergeCell ref="CO4:CP5"/>
    <mergeCell ref="DB4:DD4"/>
    <mergeCell ref="DE4:DE5"/>
    <mergeCell ref="DB5:DC5"/>
    <mergeCell ref="CR6:CR7"/>
    <mergeCell ref="CS6:CS7"/>
    <mergeCell ref="CT6:CV6"/>
    <mergeCell ref="CW6:CW7"/>
    <mergeCell ref="CX6:CX7"/>
    <mergeCell ref="BF6:BF7"/>
    <mergeCell ref="BG6:BG7"/>
    <mergeCell ref="BH6:BH7"/>
    <mergeCell ref="BK6:BK7"/>
    <mergeCell ref="BL6:BM6"/>
    <mergeCell ref="BN6:BO6"/>
    <mergeCell ref="CE6:CE7"/>
    <mergeCell ref="CF6:CF7"/>
    <mergeCell ref="CG6:CG7"/>
    <mergeCell ref="BY6:BY7"/>
    <mergeCell ref="BZ6:BZ7"/>
    <mergeCell ref="CA6:CA7"/>
    <mergeCell ref="CB6:CB7"/>
    <mergeCell ref="CC6:CC7"/>
    <mergeCell ref="CD6:CD7"/>
    <mergeCell ref="AZ6:AZ7"/>
    <mergeCell ref="BA6:BA7"/>
    <mergeCell ref="BB6:BB7"/>
    <mergeCell ref="BC6:BC7"/>
    <mergeCell ref="BD6:BD7"/>
    <mergeCell ref="BE6:BE7"/>
    <mergeCell ref="AT6:AT7"/>
    <mergeCell ref="AU6:AU7"/>
    <mergeCell ref="AV6:AV7"/>
    <mergeCell ref="AW6:AW7"/>
    <mergeCell ref="AX6:AX7"/>
    <mergeCell ref="AY6:AY7"/>
    <mergeCell ref="AP6:AP7"/>
    <mergeCell ref="AQ6:AQ7"/>
    <mergeCell ref="AR6:AR7"/>
    <mergeCell ref="AS6:AS7"/>
    <mergeCell ref="AH6:AH7"/>
    <mergeCell ref="AI6:AI7"/>
    <mergeCell ref="AJ6:AJ7"/>
    <mergeCell ref="AK6:AK7"/>
    <mergeCell ref="AL6:AL7"/>
    <mergeCell ref="AM6:AM7"/>
    <mergeCell ref="AG6:AG7"/>
    <mergeCell ref="V6:V7"/>
    <mergeCell ref="W6:W7"/>
    <mergeCell ref="X6:X7"/>
    <mergeCell ref="Y6:Y7"/>
    <mergeCell ref="Z6:Z7"/>
    <mergeCell ref="AA6:AA7"/>
    <mergeCell ref="AN6:AN7"/>
    <mergeCell ref="AO6:AO7"/>
    <mergeCell ref="CH6:CH7"/>
    <mergeCell ref="CI6:CI7"/>
    <mergeCell ref="CJ6:CJ7"/>
    <mergeCell ref="BA5:BB5"/>
    <mergeCell ref="BD5:BE5"/>
    <mergeCell ref="BG5:BH5"/>
    <mergeCell ref="P5:P7"/>
    <mergeCell ref="Q5:Q7"/>
    <mergeCell ref="S5:S7"/>
    <mergeCell ref="T5:U5"/>
    <mergeCell ref="V5:W5"/>
    <mergeCell ref="X5:Y5"/>
    <mergeCell ref="Z5:AA5"/>
    <mergeCell ref="AB5:AC5"/>
    <mergeCell ref="T6:T7"/>
    <mergeCell ref="U6:U7"/>
    <mergeCell ref="AL5:AM5"/>
    <mergeCell ref="AU5:AV5"/>
    <mergeCell ref="AX5:AY5"/>
    <mergeCell ref="AB6:AB7"/>
    <mergeCell ref="AC6:AC7"/>
    <mergeCell ref="AD6:AD7"/>
    <mergeCell ref="AE6:AE7"/>
    <mergeCell ref="AF6:AF7"/>
    <mergeCell ref="R4:R7"/>
    <mergeCell ref="CR3:CS3"/>
    <mergeCell ref="S4:AM4"/>
    <mergeCell ref="AN4:AO5"/>
    <mergeCell ref="AP4:AS5"/>
    <mergeCell ref="AT4:BH4"/>
    <mergeCell ref="BI4:BI7"/>
    <mergeCell ref="BJ4:BK5"/>
    <mergeCell ref="AD5:AE5"/>
    <mergeCell ref="AF5:AG5"/>
    <mergeCell ref="AH5:AI5"/>
    <mergeCell ref="AJ5:AK5"/>
    <mergeCell ref="BL4:BU5"/>
    <mergeCell ref="BV4:BY5"/>
    <mergeCell ref="BZ4:CC5"/>
    <mergeCell ref="CD4:CG5"/>
    <mergeCell ref="CH4:CK5"/>
    <mergeCell ref="CL4:CN5"/>
    <mergeCell ref="BP6:BQ6"/>
    <mergeCell ref="BR6:BS6"/>
    <mergeCell ref="BT6:BU6"/>
    <mergeCell ref="BV6:BV7"/>
    <mergeCell ref="BW6:BW7"/>
    <mergeCell ref="BX6:BX7"/>
    <mergeCell ref="CT3:DA3"/>
    <mergeCell ref="DB3:DD3"/>
    <mergeCell ref="BV3:BY3"/>
    <mergeCell ref="BZ3:CC3"/>
    <mergeCell ref="CD3:CG3"/>
    <mergeCell ref="CH3:CK3"/>
    <mergeCell ref="CL3:CN3"/>
    <mergeCell ref="CO3:CP3"/>
    <mergeCell ref="S3:AM3"/>
    <mergeCell ref="AN3:AO3"/>
    <mergeCell ref="AP3:AS3"/>
    <mergeCell ref="AT3:BH3"/>
    <mergeCell ref="BJ3:BK3"/>
    <mergeCell ref="BL3:BU3"/>
    <mergeCell ref="B3:B7"/>
    <mergeCell ref="C3:C7"/>
    <mergeCell ref="D3:D7"/>
    <mergeCell ref="E3:G3"/>
    <mergeCell ref="I3:L3"/>
    <mergeCell ref="N3:Q3"/>
    <mergeCell ref="F6:F7"/>
    <mergeCell ref="G6:G7"/>
    <mergeCell ref="I6:I7"/>
    <mergeCell ref="J6:J7"/>
    <mergeCell ref="E4:E7"/>
    <mergeCell ref="F4:G5"/>
    <mergeCell ref="H4:H7"/>
    <mergeCell ref="I4:J5"/>
    <mergeCell ref="K4:L5"/>
    <mergeCell ref="M4:M7"/>
    <mergeCell ref="N4:O5"/>
    <mergeCell ref="K6:K7"/>
    <mergeCell ref="L6:L7"/>
    <mergeCell ref="N6:N7"/>
    <mergeCell ref="O6:O7"/>
  </mergeCells>
  <phoneticPr fontId="5"/>
  <dataValidations count="19">
    <dataValidation allowBlank="1" showDropDown="1" showInputMessage="1" showErrorMessage="1" sqref="P924:P940" xr:uid="{53C233BD-6584-46ED-8F1E-BF5B18434505}"/>
    <dataValidation type="list" allowBlank="1" showInputMessage="1" showErrorMessage="1" sqref="P994:P1008 P566 P1010:P1012" xr:uid="{1C18EDF9-F0B7-45C1-866C-D377C81E21AE}">
      <formula1>"Ⅰ,Ⅱ,Ⅲ,Ⅳ,Ⅴ,Ⅵ"</formula1>
    </dataValidation>
    <dataValidation type="list" allowBlank="1" showInputMessage="1" showErrorMessage="1" sqref="DD8:DD51 DD53:DD233 DD236:DD246 DD339:DD453 DD457:DD468 DD477:DD558 DD563:DD565 DD248:DD336 DD958:DD987 DD916:DD954 DD1012:DD1121 DD989 DD1009 DD567:DD800 DD802:DD912" xr:uid="{2AC8EDA3-418A-4C2C-B284-7F67ECC06511}">
      <formula1>"Ⅰ,Ⅱ"</formula1>
    </dataValidation>
    <dataValidation type="whole" allowBlank="1" showInputMessage="1" showErrorMessage="1" sqref="R457:R1121 S686:S689 S696:S697 S704:S707 S709:S714 R8:R455" xr:uid="{49E2D059-A4E7-41A0-871D-DA63BB07A409}">
      <formula1>0</formula1>
      <formula2>19</formula2>
    </dataValidation>
    <dataValidation type="custom" allowBlank="1" showInputMessage="1" showErrorMessage="1" sqref="BI467:BI1121 BI8:BI464" xr:uid="{683EA842-D130-4569-B4C6-A7987B0AD5B0}">
      <formula1>AND(MOD(BI8,0.25)=0,BI8&gt;=0,BI8&lt;=7)</formula1>
    </dataValidation>
    <dataValidation type="list" allowBlank="1" showInputMessage="1" showErrorMessage="1" sqref="DA8:DA246 DA248:DA1121" xr:uid="{20F1D283-2FEE-49B5-B63A-A1AD4366445B}">
      <formula1>"a,b,c,d,e"</formula1>
    </dataValidation>
    <dataValidation type="list" allowBlank="1" showInputMessage="1" showErrorMessage="1" sqref="DD52 DD234:DD235 DD247 DD337:DD338 DD454:DD456 DD469:DD476 DD566 DD955:DD957 DD913:DD915 DD988 DD990:DD1008 DD1010:DD1011" xr:uid="{DFC7F07B-1284-42EF-BC61-52DE58A639D6}">
      <formula1>"Ⅰ,Ⅱ,-"</formula1>
    </dataValidation>
    <dataValidation type="whole" allowBlank="1" showInputMessage="1" showErrorMessage="1" sqref="CU8:CV246 CU248:CV1121" xr:uid="{54760565-59A7-48D3-B8D8-1303D94E7FFC}">
      <formula1>0</formula1>
      <formula2>10000</formula2>
    </dataValidation>
    <dataValidation showDropDown="1" showInputMessage="1" showErrorMessage="1" sqref="H453 L454:L1121 H469:H476 H483:H487 H480 H490 L8:L452 N8:N1121 J8:J1121" xr:uid="{B89D8F89-2E6C-4F67-87B3-BCBCF8C4E5B9}"/>
    <dataValidation type="list" allowBlank="1" showInputMessage="1" showErrorMessage="1" sqref="I454:I1121 I8:I452" xr:uid="{441BA841-5712-44CF-8929-CBEA30CFE090}">
      <formula1>"独法,公立,公的,民間"</formula1>
    </dataValidation>
    <dataValidation type="list" allowBlank="1" showInputMessage="1" showErrorMessage="1" sqref="I453 K8:K1121" xr:uid="{FA28456A-A3D4-42BB-BC7C-D2D4DC143C76}">
      <formula1>"独法,公立,公的,民間,該当なし"</formula1>
    </dataValidation>
    <dataValidation type="date" operator="lessThanOrEqual" showDropDown="1" showInputMessage="1" showErrorMessage="1" sqref="H30:H51 H24:H28 H8:H21 H53:H107 H109:H110 H112 H121 H114:H119 H1012:H1121 H198:H200 H204:H205 H207:H208 H211:H216 H218:H232 H236:H246 H248:H253 H339:H350 H320:H335 H457:H459 H461:H468 H477:H479 H481:H482 H488:H489 H491:H535 H797:H833 H561:H565 H169 H416:H452 H864:H893 H839:H849 H852:H860 H835:H836 H895:H912 H916:H958 H986:H987 H972:H984 H189:H195 H183 H180:H181 H174:H177 H171 H124:H167 H585:H594 H741:H767 H602:H625 H567:H582 H720:H736 H702:H718 H352:H412 H771:H795 H537:H559 H257:H318 H627:H699" xr:uid="{D84D18F5-7E40-427A-9C8F-C5C8205551F7}">
      <formula1>45748</formula1>
    </dataValidation>
    <dataValidation type="date" operator="lessThanOrEqual" showDropDown="1" showInputMessage="1" showErrorMessage="1" sqref="H29 H52 H22:H23 H108 H196:H197 H202:H203 H209:H210 H217 H233:H235 H247 H254:H256 H336:H338 H351 H454:H456 H460 H536 H768:H770 H894 H959:H971 H913:H915 H985" xr:uid="{FF02113B-FB74-433E-B2BC-E54609A64EC5}">
      <formula1>45018</formula1>
    </dataValidation>
    <dataValidation type="whole" operator="greaterThanOrEqual" allowBlank="1" showInputMessage="1" showErrorMessage="1" sqref="CD8:CE15 BL8:BQ15 CF18:CG18 BM18:BU18 BL16:BU16 BM19:BQ21 BM17:BQ17 CD16:CG16 BL22:BQ90 AY91:AY95 BL91:BU98 BL17:BL21 CD17:CE219 BZ8:CA246 BV8:BX164 BL99:BQ164 BF109:BG109 AO113 BL165:BX165 BV166:BX246 BL166:BQ219 BL978:BQ1121 BE220:BE222 BL220:BU222 AV220:AV222 BB220:BB222 CD223:CE246 BL223:BQ246 BX247 BK247:BM247 BP247:BU247 AU337:AV338 BA337:BF338 AU332:AU336 BA332:BA336 BQ333:BX335 BU337 BZ333:CB335 BS337:BT338 BQ336:BQ338 BL333:BP338 AZ332:AZ338 AP332:AT338 BC339:BD464 BV336:BX489 BZ336:CA489 BL339:BQ489 AZ339:BA509 AP339:AU503 R456:S456 S457:S685 BF470:BG472 BL490:CG490 BC467:BD509 BB465:BE466 BL491:BQ529 BV491:BX529 BZ491:CA529 CD491:CE529 AP513:AQ519 AO512:AQ512 BC513:BD529 AR504:AU519 AP504:AQ511 AW513:AX723 AW504:AW509 AX504:AX511 AZ513:BA529 AP547:AV547 AP548:AU912 BL534:BQ677 AW8:AX503 BV534:BX893 CD534:CE893 AZ534:BA689 BC534:BD689 AP520:AU529 AP534:AU546 BD530:BD533 AV530:AV533 AZ530:AZ533 BB530:BB533 BW530:BX533 S715:S1121 BM687:BQ725 S690:S695 S698:S703 S708 AZ693:BA723 AY690:BE692 AW725:AX1121 BC693:BD718 BB719:BE719 BC720:BD723 BL678:BL725 BM678:BU686 CF686:CG686 BC726:BD1121 AZ726:BA1121 BL726:BQ893 BF745:BG745 BT861 BR861 BL894:CG894 BV895:BX958 BL895:BQ912 CD895:CE958 BZ895:CA958 BR924:BT939 BL916:BQ958 AP916:AU1121 AN916:AN1121 BZ959:CG971 BL959:BX971 AP913:AP915 U913:U915 AR913:AU915 BL913:BT915 BL972:BQ974 BL975:BT977 BV972:BX1121 BZ972:CA1121 CD972:CE1121 CB220:CG222 CI248:CN1121 AP8:AU331 AN8:AN912 S8:S455 BZ534:CA893 CD248:CE489 BZ248:CA332 BV248:BX332 BL248:BQ332 BC8:BD336 AZ8:BA331 CI8:CN246" xr:uid="{2D917C31-4A54-4C2D-8059-0058DE04C709}">
      <formula1>0</formula1>
    </dataValidation>
    <dataValidation type="custom" allowBlank="1" showInputMessage="1" showErrorMessage="1" sqref="BR8:BU15 CF8:CG15 CF17:CG17 BR17:BU17 BR19:BU90 CF19:CG219 CB8:CC219 BJ8:BK116 BR99:BU164 BJ118:BK246 BK117 BR166:BU219 CB223:CC246 BR223:BU246 CF223:CG246 CU247:CV247 BJ247 BZ247:CG247 BV247:BW247 BN247:BO247 CB491:CC893 CC333:CC335 BS336:BU336 BR336:BR338 BU338 CB336:CC489 BR339:BU489 CF491:CG685 CB248:CC332 BR491:BU529 BR534:BU677 BZ530:CA533 BL530:BV533 CD530:CE533 BR687:BU816 CF687:CG893 BT862:BT864 BR862:BR864 BR817:BR860 BS817:BS864 BU817:BU864 BT817:BT860 BR865:BU893 CB895:CC958 CF895:CG958 BR895:BU912 BR940:BT940 BU924:BU940 BR941:BU958 BR916:BU923 BU913:BU915 BR972:BU974 BU975:BU977 CF972:CG1121 CB972:CC1121 BR978:BU1121 CF248:CG489 BJ248:BK1121 BR248:BU332 CI247:CN247" xr:uid="{37791E83-B09D-49FC-8FEB-F414AD66310C}">
      <formula1>AND(MOD(BJ8,0.5)=0,BJ8&gt;=0,BJ8&lt;=9999)</formula1>
    </dataValidation>
    <dataValidation type="list" allowBlank="1" showInputMessage="1" showErrorMessage="1" sqref="CW8:CZ1121 BY895:BY1121 CT8:CT1121 BY8:BY489 F8:G1121 CH8:CH1121 CO8:CR1121 BY491:BY893" xr:uid="{278F84E2-2B49-4ADE-8683-686EF52D6173}">
      <formula1>"○,×"</formula1>
    </dataValidation>
    <dataValidation type="list" allowBlank="1" showInputMessage="1" showErrorMessage="1" sqref="DC8:DC1121" xr:uid="{F3EF721B-5709-43BE-85C9-6E8102F06472}">
      <formula1>"①,②,③,④,⑤,⑥,⑦"</formula1>
    </dataValidation>
    <dataValidation type="list" allowBlank="1" showInputMessage="1" showErrorMessage="1" sqref="DB8:DB1121" xr:uid="{953E8941-467C-49E6-843E-AC723850C759}">
      <formula1>"Ⅰ,Ⅱ,Ⅲ,Ⅳ,Ⅴ"</formula1>
    </dataValidation>
    <dataValidation type="list" showInputMessage="1" showErrorMessage="1" sqref="M8:M1121" xr:uid="{82AE792F-E606-43E6-B9E5-2C07668924FD}">
      <formula1>"〇,×"</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511ED-53B5-4752-8971-FFC5C9FED996}">
  <sheetPr codeName="Sheet6"/>
  <dimension ref="A2:IV1121"/>
  <sheetViews>
    <sheetView zoomScaleNormal="100" workbookViewId="0">
      <pane xSplit="5" ySplit="6" topLeftCell="F7" activePane="bottomRight" state="frozen"/>
      <selection pane="topRight" activeCell="F1" sqref="F1"/>
      <selection pane="bottomLeft" activeCell="A7" sqref="A7"/>
      <selection pane="bottomRight"/>
    </sheetView>
  </sheetViews>
  <sheetFormatPr defaultRowHeight="18.75"/>
  <cols>
    <col min="2" max="4" width="10.625" customWidth="1"/>
    <col min="5" max="5" width="35.875" bestFit="1" customWidth="1"/>
    <col min="9" max="9" width="22" bestFit="1" customWidth="1"/>
    <col min="11" max="11" width="19.25" bestFit="1" customWidth="1"/>
    <col min="12" max="13" width="20.625" customWidth="1"/>
    <col min="14" max="14" width="13" bestFit="1" customWidth="1"/>
    <col min="105" max="105" width="30.625" customWidth="1"/>
  </cols>
  <sheetData>
    <row r="2" spans="1:256" ht="24.75" thickBot="1">
      <c r="B2" s="58" t="s">
        <v>8503</v>
      </c>
      <c r="C2" s="188"/>
      <c r="D2" s="189"/>
      <c r="E2" s="189"/>
      <c r="F2" s="189"/>
      <c r="G2" s="189"/>
      <c r="H2" s="189"/>
      <c r="I2" s="187"/>
      <c r="J2" s="187"/>
      <c r="K2" s="187"/>
      <c r="L2" s="187"/>
      <c r="M2" s="187"/>
      <c r="N2" s="187"/>
      <c r="O2" s="187"/>
      <c r="P2" s="187"/>
    </row>
    <row r="3" spans="1:256" ht="18.75" customHeight="1">
      <c r="B3" s="965" t="s">
        <v>0</v>
      </c>
      <c r="C3" s="1075" t="s">
        <v>374</v>
      </c>
      <c r="D3" s="1077" t="s">
        <v>375</v>
      </c>
      <c r="E3" s="1079" t="s">
        <v>376</v>
      </c>
      <c r="F3" s="977"/>
      <c r="G3" s="1080"/>
      <c r="H3" s="1079" t="s">
        <v>377</v>
      </c>
      <c r="I3" s="977"/>
      <c r="J3" s="977"/>
      <c r="K3" s="1080"/>
      <c r="L3" s="1079" t="s">
        <v>378</v>
      </c>
      <c r="M3" s="1080"/>
      <c r="N3" s="173" t="s">
        <v>379</v>
      </c>
      <c r="O3" s="173" t="s">
        <v>380</v>
      </c>
      <c r="P3" s="174" t="s">
        <v>381</v>
      </c>
    </row>
    <row r="4" spans="1:256" ht="18.75" customHeight="1">
      <c r="B4" s="1000"/>
      <c r="C4" s="1076"/>
      <c r="D4" s="1078"/>
      <c r="E4" s="1084" t="s">
        <v>400</v>
      </c>
      <c r="F4" s="1090"/>
      <c r="G4" s="1091"/>
      <c r="H4" s="1084" t="s">
        <v>402</v>
      </c>
      <c r="I4" s="1085"/>
      <c r="J4" s="1120" t="s">
        <v>403</v>
      </c>
      <c r="K4" s="1091"/>
      <c r="L4" s="1084" t="s">
        <v>404</v>
      </c>
      <c r="M4" s="231"/>
      <c r="N4" s="1083" t="s">
        <v>7971</v>
      </c>
      <c r="O4" s="1083" t="s">
        <v>7972</v>
      </c>
      <c r="P4" s="1149" t="s">
        <v>405</v>
      </c>
    </row>
    <row r="5" spans="1:256" ht="18.75" customHeight="1">
      <c r="B5" s="1000"/>
      <c r="C5" s="1076"/>
      <c r="D5" s="1078"/>
      <c r="E5" s="1086"/>
      <c r="F5" s="1092"/>
      <c r="G5" s="1093"/>
      <c r="H5" s="1088"/>
      <c r="I5" s="1089"/>
      <c r="J5" s="1118"/>
      <c r="K5" s="1095"/>
      <c r="L5" s="1086"/>
      <c r="M5" s="1150" t="s">
        <v>2673</v>
      </c>
      <c r="N5" s="1078"/>
      <c r="O5" s="1078"/>
      <c r="P5" s="1147"/>
    </row>
    <row r="6" spans="1:256" ht="135" customHeight="1" thickBot="1">
      <c r="B6" s="1000"/>
      <c r="C6" s="1076"/>
      <c r="D6" s="1078"/>
      <c r="E6" s="651"/>
      <c r="F6" s="211" t="s">
        <v>2698</v>
      </c>
      <c r="G6" s="619" t="s">
        <v>2699</v>
      </c>
      <c r="H6" s="621" t="s">
        <v>434</v>
      </c>
      <c r="I6" s="622" t="s">
        <v>435</v>
      </c>
      <c r="J6" s="534" t="s">
        <v>434</v>
      </c>
      <c r="K6" s="624" t="s">
        <v>435</v>
      </c>
      <c r="L6" s="1086"/>
      <c r="M6" s="1151"/>
      <c r="N6" s="1078"/>
      <c r="O6" s="1078"/>
      <c r="P6" s="1147"/>
    </row>
    <row r="7" spans="1:256" s="1" customFormat="1" ht="21" customHeight="1" thickBot="1">
      <c r="A7"/>
      <c r="B7" s="697" t="s">
        <v>474</v>
      </c>
      <c r="C7" s="641" t="s">
        <v>126</v>
      </c>
      <c r="D7" s="698" t="s">
        <v>475</v>
      </c>
      <c r="E7" s="497" t="s">
        <v>7973</v>
      </c>
      <c r="F7" s="699" t="s">
        <v>127</v>
      </c>
      <c r="G7" s="700" t="s">
        <v>132</v>
      </c>
      <c r="H7" s="497" t="s">
        <v>477</v>
      </c>
      <c r="I7" s="656" t="s">
        <v>7974</v>
      </c>
      <c r="J7" s="496" t="s">
        <v>528</v>
      </c>
      <c r="K7" s="635" t="s">
        <v>7975</v>
      </c>
      <c r="L7" s="497" t="s">
        <v>7976</v>
      </c>
      <c r="M7" s="657" t="s">
        <v>2729</v>
      </c>
      <c r="N7" s="642" t="s">
        <v>7977</v>
      </c>
      <c r="O7" s="648">
        <v>1997</v>
      </c>
      <c r="P7" s="701">
        <v>0</v>
      </c>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row>
    <row r="8" spans="1:256" s="1" customFormat="1" ht="27">
      <c r="A8" s="26"/>
      <c r="B8" s="175">
        <f ca="1">IF(C8="","",MAX(INDIRECT("B1:B"&amp;ROW()-1))+1)</f>
        <v>1</v>
      </c>
      <c r="C8" s="132" t="s">
        <v>555</v>
      </c>
      <c r="D8" s="150" t="s">
        <v>2820</v>
      </c>
      <c r="E8" s="191" t="s">
        <v>7978</v>
      </c>
      <c r="F8" s="241" t="s">
        <v>127</v>
      </c>
      <c r="G8" s="242" t="s">
        <v>132</v>
      </c>
      <c r="H8" s="248" t="s">
        <v>477</v>
      </c>
      <c r="I8" s="254" t="s">
        <v>7979</v>
      </c>
      <c r="J8" s="245" t="s">
        <v>479</v>
      </c>
      <c r="K8" s="112"/>
      <c r="L8" s="191" t="s">
        <v>7980</v>
      </c>
      <c r="M8" s="822" t="s">
        <v>2831</v>
      </c>
      <c r="N8" s="60" t="s">
        <v>7981</v>
      </c>
      <c r="O8" s="64">
        <v>1999</v>
      </c>
      <c r="P8" s="246">
        <v>6</v>
      </c>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row>
    <row r="9" spans="1:256" s="1" customFormat="1" ht="27">
      <c r="A9" s="26"/>
      <c r="B9" s="179">
        <f t="shared" ref="B9:B72" ca="1" si="0">IF(C9="","",MAX(INDIRECT("B1:B"&amp;ROW()-1))+1)</f>
        <v>2</v>
      </c>
      <c r="C9" s="115" t="s">
        <v>555</v>
      </c>
      <c r="D9" s="844" t="s">
        <v>7982</v>
      </c>
      <c r="E9" s="220" t="s">
        <v>7983</v>
      </c>
      <c r="F9" s="241" t="s">
        <v>127</v>
      </c>
      <c r="G9" s="247" t="s">
        <v>132</v>
      </c>
      <c r="H9" s="248" t="s">
        <v>477</v>
      </c>
      <c r="I9" s="244" t="s">
        <v>7984</v>
      </c>
      <c r="J9" s="488" t="s">
        <v>479</v>
      </c>
      <c r="K9" s="62"/>
      <c r="L9" s="220" t="s">
        <v>7985</v>
      </c>
      <c r="M9" s="822" t="s">
        <v>7986</v>
      </c>
      <c r="N9" s="69" t="s">
        <v>7981</v>
      </c>
      <c r="O9" s="54">
        <v>1991</v>
      </c>
      <c r="P9" s="250">
        <v>0</v>
      </c>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row>
    <row r="10" spans="1:256" s="1" customFormat="1" ht="27">
      <c r="A10" s="26"/>
      <c r="B10" s="179">
        <f t="shared" ca="1" si="0"/>
        <v>3</v>
      </c>
      <c r="C10" s="115" t="s">
        <v>555</v>
      </c>
      <c r="D10" s="844" t="s">
        <v>7987</v>
      </c>
      <c r="E10" s="220" t="s">
        <v>7988</v>
      </c>
      <c r="F10" s="241" t="s">
        <v>127</v>
      </c>
      <c r="G10" s="251" t="s">
        <v>132</v>
      </c>
      <c r="H10" s="248" t="s">
        <v>477</v>
      </c>
      <c r="I10" s="244" t="s">
        <v>7989</v>
      </c>
      <c r="J10" s="474" t="s">
        <v>479</v>
      </c>
      <c r="K10" s="126"/>
      <c r="L10" s="220" t="s">
        <v>7990</v>
      </c>
      <c r="M10" s="822" t="s">
        <v>2750</v>
      </c>
      <c r="N10" s="69" t="s">
        <v>7981</v>
      </c>
      <c r="O10" s="54">
        <v>1973</v>
      </c>
      <c r="P10" s="250">
        <v>0</v>
      </c>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row>
    <row r="11" spans="1:256" s="1" customFormat="1" ht="27">
      <c r="A11" s="26"/>
      <c r="B11" s="179">
        <f t="shared" ca="1" si="0"/>
        <v>4</v>
      </c>
      <c r="C11" s="115" t="s">
        <v>555</v>
      </c>
      <c r="D11" s="844" t="s">
        <v>7991</v>
      </c>
      <c r="E11" s="220" t="s">
        <v>7992</v>
      </c>
      <c r="F11" s="241" t="s">
        <v>127</v>
      </c>
      <c r="G11" s="242" t="s">
        <v>132</v>
      </c>
      <c r="H11" s="248" t="s">
        <v>477</v>
      </c>
      <c r="I11" s="244" t="s">
        <v>2769</v>
      </c>
      <c r="J11" s="488" t="s">
        <v>479</v>
      </c>
      <c r="K11" s="62"/>
      <c r="L11" s="220" t="s">
        <v>7993</v>
      </c>
      <c r="M11" s="822" t="s">
        <v>2844</v>
      </c>
      <c r="N11" s="69" t="s">
        <v>7981</v>
      </c>
      <c r="O11" s="54">
        <v>1973</v>
      </c>
      <c r="P11" s="250">
        <v>0</v>
      </c>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row>
    <row r="12" spans="1:256" s="1" customFormat="1" ht="27">
      <c r="A12" s="26"/>
      <c r="B12" s="179">
        <f t="shared" ca="1" si="0"/>
        <v>5</v>
      </c>
      <c r="C12" s="115" t="s">
        <v>555</v>
      </c>
      <c r="D12" s="844" t="s">
        <v>7994</v>
      </c>
      <c r="E12" s="220" t="s">
        <v>7995</v>
      </c>
      <c r="F12" s="241" t="s">
        <v>127</v>
      </c>
      <c r="G12" s="247" t="s">
        <v>132</v>
      </c>
      <c r="H12" s="248" t="s">
        <v>477</v>
      </c>
      <c r="I12" s="252" t="s">
        <v>7996</v>
      </c>
      <c r="J12" s="488" t="s">
        <v>479</v>
      </c>
      <c r="K12" s="62"/>
      <c r="L12" s="220" t="s">
        <v>7997</v>
      </c>
      <c r="M12" s="822" t="s">
        <v>7986</v>
      </c>
      <c r="N12" s="69" t="s">
        <v>7981</v>
      </c>
      <c r="O12" s="54">
        <v>1976</v>
      </c>
      <c r="P12" s="250">
        <v>0</v>
      </c>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row>
    <row r="13" spans="1:256" s="1" customFormat="1" ht="27">
      <c r="A13" s="26"/>
      <c r="B13" s="179">
        <f t="shared" ca="1" si="0"/>
        <v>6</v>
      </c>
      <c r="C13" s="115" t="s">
        <v>555</v>
      </c>
      <c r="D13" s="844" t="s">
        <v>7998</v>
      </c>
      <c r="E13" s="220" t="s">
        <v>7999</v>
      </c>
      <c r="F13" s="241" t="s">
        <v>127</v>
      </c>
      <c r="G13" s="251" t="s">
        <v>132</v>
      </c>
      <c r="H13" s="248" t="s">
        <v>477</v>
      </c>
      <c r="I13" s="244" t="s">
        <v>8000</v>
      </c>
      <c r="J13" s="488" t="s">
        <v>528</v>
      </c>
      <c r="K13" s="62" t="s">
        <v>8001</v>
      </c>
      <c r="L13" s="220" t="s">
        <v>8002</v>
      </c>
      <c r="M13" s="822" t="s">
        <v>2805</v>
      </c>
      <c r="N13" s="69" t="s">
        <v>7981</v>
      </c>
      <c r="O13" s="54">
        <v>1979</v>
      </c>
      <c r="P13" s="250">
        <v>0</v>
      </c>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row>
    <row r="14" spans="1:256" s="1" customFormat="1" ht="27">
      <c r="A14" s="26"/>
      <c r="B14" s="179">
        <f t="shared" ca="1" si="0"/>
        <v>7</v>
      </c>
      <c r="C14" s="115" t="s">
        <v>555</v>
      </c>
      <c r="D14" s="844" t="s">
        <v>8003</v>
      </c>
      <c r="E14" s="220" t="s">
        <v>8004</v>
      </c>
      <c r="F14" s="241" t="s">
        <v>127</v>
      </c>
      <c r="G14" s="247" t="s">
        <v>132</v>
      </c>
      <c r="H14" s="248" t="s">
        <v>477</v>
      </c>
      <c r="I14" s="244" t="s">
        <v>8005</v>
      </c>
      <c r="J14" s="488" t="s">
        <v>528</v>
      </c>
      <c r="K14" s="62" t="s">
        <v>8006</v>
      </c>
      <c r="L14" s="220" t="s">
        <v>8007</v>
      </c>
      <c r="M14" s="822" t="s">
        <v>162</v>
      </c>
      <c r="N14" s="69" t="s">
        <v>7981</v>
      </c>
      <c r="O14" s="54">
        <v>2004</v>
      </c>
      <c r="P14" s="250">
        <v>0</v>
      </c>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s="1" customFormat="1" ht="27">
      <c r="A15" s="26"/>
      <c r="B15" s="179">
        <f t="shared" ca="1" si="0"/>
        <v>8</v>
      </c>
      <c r="C15" s="115" t="s">
        <v>555</v>
      </c>
      <c r="D15" s="844" t="s">
        <v>8008</v>
      </c>
      <c r="E15" s="220" t="s">
        <v>8009</v>
      </c>
      <c r="F15" s="241" t="s">
        <v>127</v>
      </c>
      <c r="G15" s="251" t="s">
        <v>132</v>
      </c>
      <c r="H15" s="248" t="s">
        <v>477</v>
      </c>
      <c r="I15" s="244" t="s">
        <v>8010</v>
      </c>
      <c r="J15" s="474" t="s">
        <v>479</v>
      </c>
      <c r="K15" s="126"/>
      <c r="L15" s="220" t="s">
        <v>8011</v>
      </c>
      <c r="M15" s="822" t="s">
        <v>162</v>
      </c>
      <c r="N15" s="69" t="s">
        <v>7981</v>
      </c>
      <c r="O15" s="54">
        <v>1992</v>
      </c>
      <c r="P15" s="250">
        <v>0</v>
      </c>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ht="27">
      <c r="A16" s="26"/>
      <c r="B16" s="179">
        <f t="shared" ca="1" si="0"/>
        <v>9</v>
      </c>
      <c r="C16" s="115" t="s">
        <v>555</v>
      </c>
      <c r="D16" s="844" t="s">
        <v>8012</v>
      </c>
      <c r="E16" s="220" t="s">
        <v>8013</v>
      </c>
      <c r="F16" s="241" t="s">
        <v>127</v>
      </c>
      <c r="G16" s="251" t="s">
        <v>132</v>
      </c>
      <c r="H16" s="248" t="s">
        <v>477</v>
      </c>
      <c r="I16" s="244" t="s">
        <v>8014</v>
      </c>
      <c r="J16" s="474" t="s">
        <v>528</v>
      </c>
      <c r="K16" s="126" t="s">
        <v>8015</v>
      </c>
      <c r="L16" s="220" t="s">
        <v>8016</v>
      </c>
      <c r="M16" s="822" t="s">
        <v>162</v>
      </c>
      <c r="N16" s="69" t="s">
        <v>7981</v>
      </c>
      <c r="O16" s="54">
        <v>1973</v>
      </c>
      <c r="P16" s="250">
        <v>0</v>
      </c>
    </row>
    <row r="17" spans="1:16" ht="27">
      <c r="A17" s="26"/>
      <c r="B17" s="179">
        <f t="shared" ca="1" si="0"/>
        <v>10</v>
      </c>
      <c r="C17" s="115" t="s">
        <v>555</v>
      </c>
      <c r="D17" s="844" t="s">
        <v>8017</v>
      </c>
      <c r="E17" s="220" t="s">
        <v>8018</v>
      </c>
      <c r="F17" s="241" t="s">
        <v>127</v>
      </c>
      <c r="G17" s="251" t="s">
        <v>132</v>
      </c>
      <c r="H17" s="248" t="s">
        <v>477</v>
      </c>
      <c r="I17" s="244" t="s">
        <v>8019</v>
      </c>
      <c r="J17" s="488" t="s">
        <v>528</v>
      </c>
      <c r="K17" s="62" t="s">
        <v>8020</v>
      </c>
      <c r="L17" s="220" t="s">
        <v>8021</v>
      </c>
      <c r="M17" s="822" t="s">
        <v>162</v>
      </c>
      <c r="N17" s="69" t="s">
        <v>7981</v>
      </c>
      <c r="O17" s="54">
        <v>1976</v>
      </c>
      <c r="P17" s="250">
        <v>0</v>
      </c>
    </row>
    <row r="18" spans="1:16" ht="27">
      <c r="A18" s="26"/>
      <c r="B18" s="179">
        <f t="shared" ca="1" si="0"/>
        <v>11</v>
      </c>
      <c r="C18" s="115" t="s">
        <v>555</v>
      </c>
      <c r="D18" s="844" t="s">
        <v>8022</v>
      </c>
      <c r="E18" s="220" t="s">
        <v>8023</v>
      </c>
      <c r="F18" s="241" t="s">
        <v>127</v>
      </c>
      <c r="G18" s="253" t="s">
        <v>132</v>
      </c>
      <c r="H18" s="248" t="s">
        <v>477</v>
      </c>
      <c r="I18" s="244" t="s">
        <v>8024</v>
      </c>
      <c r="J18" s="488" t="s">
        <v>479</v>
      </c>
      <c r="K18" s="62"/>
      <c r="L18" s="220" t="s">
        <v>8025</v>
      </c>
      <c r="M18" s="822" t="s">
        <v>162</v>
      </c>
      <c r="N18" s="69" t="s">
        <v>8026</v>
      </c>
      <c r="O18" s="54">
        <v>2005</v>
      </c>
      <c r="P18" s="250">
        <v>0</v>
      </c>
    </row>
    <row r="19" spans="1:16" ht="27">
      <c r="A19" s="26"/>
      <c r="B19" s="179">
        <f t="shared" ca="1" si="0"/>
        <v>12</v>
      </c>
      <c r="C19" s="115" t="s">
        <v>555</v>
      </c>
      <c r="D19" s="844" t="s">
        <v>8027</v>
      </c>
      <c r="E19" s="220" t="s">
        <v>8028</v>
      </c>
      <c r="F19" s="241" t="s">
        <v>127</v>
      </c>
      <c r="G19" s="251" t="s">
        <v>132</v>
      </c>
      <c r="H19" s="248" t="s">
        <v>477</v>
      </c>
      <c r="I19" s="244" t="s">
        <v>8029</v>
      </c>
      <c r="J19" s="488" t="s">
        <v>479</v>
      </c>
      <c r="K19" s="62"/>
      <c r="L19" s="220" t="s">
        <v>8030</v>
      </c>
      <c r="M19" s="822" t="s">
        <v>2831</v>
      </c>
      <c r="N19" s="69" t="s">
        <v>7981</v>
      </c>
      <c r="O19" s="54">
        <v>1989</v>
      </c>
      <c r="P19" s="250">
        <v>0</v>
      </c>
    </row>
    <row r="20" spans="1:16" ht="27">
      <c r="A20" s="26"/>
      <c r="B20" s="179">
        <f t="shared" ca="1" si="0"/>
        <v>13</v>
      </c>
      <c r="C20" s="115" t="s">
        <v>555</v>
      </c>
      <c r="D20" s="844" t="s">
        <v>8031</v>
      </c>
      <c r="E20" s="220" t="s">
        <v>8032</v>
      </c>
      <c r="F20" s="241" t="s">
        <v>127</v>
      </c>
      <c r="G20" s="247" t="s">
        <v>132</v>
      </c>
      <c r="H20" s="248" t="s">
        <v>477</v>
      </c>
      <c r="I20" s="244" t="s">
        <v>8033</v>
      </c>
      <c r="J20" s="488" t="s">
        <v>479</v>
      </c>
      <c r="K20" s="62"/>
      <c r="L20" s="220" t="s">
        <v>8034</v>
      </c>
      <c r="M20" s="822" t="s">
        <v>2831</v>
      </c>
      <c r="N20" s="69" t="s">
        <v>7981</v>
      </c>
      <c r="O20" s="54">
        <v>1989</v>
      </c>
      <c r="P20" s="250">
        <v>0</v>
      </c>
    </row>
    <row r="21" spans="1:16" ht="27">
      <c r="A21" s="26"/>
      <c r="B21" s="179">
        <f t="shared" ca="1" si="0"/>
        <v>14</v>
      </c>
      <c r="C21" s="115" t="s">
        <v>555</v>
      </c>
      <c r="D21" s="844" t="s">
        <v>8035</v>
      </c>
      <c r="E21" s="220" t="s">
        <v>8036</v>
      </c>
      <c r="F21" s="241" t="s">
        <v>127</v>
      </c>
      <c r="G21" s="251" t="s">
        <v>132</v>
      </c>
      <c r="H21" s="248" t="s">
        <v>477</v>
      </c>
      <c r="I21" s="244" t="s">
        <v>8029</v>
      </c>
      <c r="J21" s="488" t="s">
        <v>479</v>
      </c>
      <c r="K21" s="62"/>
      <c r="L21" s="220" t="s">
        <v>8037</v>
      </c>
      <c r="M21" s="822" t="s">
        <v>2831</v>
      </c>
      <c r="N21" s="69" t="s">
        <v>7981</v>
      </c>
      <c r="O21" s="54">
        <v>1990</v>
      </c>
      <c r="P21" s="250">
        <v>0</v>
      </c>
    </row>
    <row r="22" spans="1:16" ht="27">
      <c r="A22" s="26"/>
      <c r="B22" s="179">
        <f t="shared" ca="1" si="0"/>
        <v>15</v>
      </c>
      <c r="C22" s="115" t="s">
        <v>555</v>
      </c>
      <c r="D22" s="844" t="s">
        <v>8038</v>
      </c>
      <c r="E22" s="220" t="s">
        <v>8039</v>
      </c>
      <c r="F22" s="43" t="s">
        <v>127</v>
      </c>
      <c r="G22" s="251" t="s">
        <v>132</v>
      </c>
      <c r="H22" s="243" t="s">
        <v>477</v>
      </c>
      <c r="I22" s="244" t="s">
        <v>8040</v>
      </c>
      <c r="J22" s="611" t="s">
        <v>479</v>
      </c>
      <c r="K22" s="62"/>
      <c r="L22" s="220" t="s">
        <v>8041</v>
      </c>
      <c r="M22" s="822" t="s">
        <v>2831</v>
      </c>
      <c r="N22" s="69" t="s">
        <v>7981</v>
      </c>
      <c r="O22" s="54">
        <v>1978</v>
      </c>
      <c r="P22" s="250">
        <v>0</v>
      </c>
    </row>
    <row r="23" spans="1:16" ht="27">
      <c r="A23" s="26"/>
      <c r="B23" s="179">
        <f t="shared" ca="1" si="0"/>
        <v>16</v>
      </c>
      <c r="C23" s="132" t="s">
        <v>555</v>
      </c>
      <c r="D23" s="150" t="s">
        <v>8042</v>
      </c>
      <c r="E23" s="191" t="s">
        <v>8043</v>
      </c>
      <c r="F23" s="241" t="s">
        <v>127</v>
      </c>
      <c r="G23" s="242" t="s">
        <v>132</v>
      </c>
      <c r="H23" s="248" t="s">
        <v>477</v>
      </c>
      <c r="I23" s="254" t="s">
        <v>8044</v>
      </c>
      <c r="J23" s="488" t="s">
        <v>479</v>
      </c>
      <c r="K23" s="62"/>
      <c r="L23" s="191" t="s">
        <v>8045</v>
      </c>
      <c r="M23" s="822" t="s">
        <v>2844</v>
      </c>
      <c r="N23" s="60" t="s">
        <v>7981</v>
      </c>
      <c r="O23" s="64">
        <v>1986</v>
      </c>
      <c r="P23" s="246">
        <v>0</v>
      </c>
    </row>
    <row r="24" spans="1:16" ht="27">
      <c r="A24" s="26"/>
      <c r="B24" s="179">
        <f t="shared" ca="1" si="0"/>
        <v>17</v>
      </c>
      <c r="C24" s="115" t="s">
        <v>555</v>
      </c>
      <c r="D24" s="844" t="s">
        <v>8046</v>
      </c>
      <c r="E24" s="220" t="s">
        <v>8047</v>
      </c>
      <c r="F24" s="241" t="s">
        <v>127</v>
      </c>
      <c r="G24" s="247" t="s">
        <v>132</v>
      </c>
      <c r="H24" s="248" t="s">
        <v>477</v>
      </c>
      <c r="I24" s="244" t="s">
        <v>8048</v>
      </c>
      <c r="J24" s="488" t="s">
        <v>479</v>
      </c>
      <c r="K24" s="62"/>
      <c r="L24" s="220" t="s">
        <v>8049</v>
      </c>
      <c r="M24" s="822" t="s">
        <v>2844</v>
      </c>
      <c r="N24" s="69" t="s">
        <v>7981</v>
      </c>
      <c r="O24" s="54">
        <v>1983</v>
      </c>
      <c r="P24" s="250">
        <v>0</v>
      </c>
    </row>
    <row r="25" spans="1:16" ht="27">
      <c r="A25" s="26"/>
      <c r="B25" s="179">
        <f t="shared" ca="1" si="0"/>
        <v>18</v>
      </c>
      <c r="C25" s="115" t="s">
        <v>555</v>
      </c>
      <c r="D25" s="844" t="s">
        <v>8050</v>
      </c>
      <c r="E25" s="220" t="s">
        <v>8051</v>
      </c>
      <c r="F25" s="241" t="s">
        <v>127</v>
      </c>
      <c r="G25" s="251" t="s">
        <v>132</v>
      </c>
      <c r="H25" s="248" t="s">
        <v>477</v>
      </c>
      <c r="I25" s="244" t="s">
        <v>8052</v>
      </c>
      <c r="J25" s="488" t="s">
        <v>479</v>
      </c>
      <c r="K25" s="62"/>
      <c r="L25" s="220" t="s">
        <v>8053</v>
      </c>
      <c r="M25" s="822" t="s">
        <v>2844</v>
      </c>
      <c r="N25" s="69" t="s">
        <v>7981</v>
      </c>
      <c r="O25" s="54">
        <v>1982</v>
      </c>
      <c r="P25" s="250">
        <v>0</v>
      </c>
    </row>
    <row r="26" spans="1:16" ht="27">
      <c r="A26" s="26"/>
      <c r="B26" s="179">
        <f t="shared" ca="1" si="0"/>
        <v>19</v>
      </c>
      <c r="C26" s="115" t="s">
        <v>555</v>
      </c>
      <c r="D26" s="844" t="s">
        <v>8054</v>
      </c>
      <c r="E26" s="220" t="s">
        <v>8055</v>
      </c>
      <c r="F26" s="241" t="s">
        <v>127</v>
      </c>
      <c r="G26" s="242" t="s">
        <v>132</v>
      </c>
      <c r="H26" s="248" t="s">
        <v>477</v>
      </c>
      <c r="I26" s="244" t="s">
        <v>8056</v>
      </c>
      <c r="J26" s="474" t="s">
        <v>479</v>
      </c>
      <c r="K26" s="126"/>
      <c r="L26" s="220" t="s">
        <v>8057</v>
      </c>
      <c r="M26" s="822" t="s">
        <v>2805</v>
      </c>
      <c r="N26" s="69" t="s">
        <v>7981</v>
      </c>
      <c r="O26" s="54">
        <v>1975</v>
      </c>
      <c r="P26" s="250">
        <v>0</v>
      </c>
    </row>
    <row r="27" spans="1:16" ht="27">
      <c r="A27" s="26"/>
      <c r="B27" s="179">
        <f t="shared" ca="1" si="0"/>
        <v>20</v>
      </c>
      <c r="C27" s="115" t="s">
        <v>555</v>
      </c>
      <c r="D27" s="844" t="s">
        <v>8058</v>
      </c>
      <c r="E27" s="220" t="s">
        <v>8059</v>
      </c>
      <c r="F27" s="241" t="s">
        <v>127</v>
      </c>
      <c r="G27" s="247" t="s">
        <v>132</v>
      </c>
      <c r="H27" s="248" t="s">
        <v>477</v>
      </c>
      <c r="I27" s="252" t="s">
        <v>8060</v>
      </c>
      <c r="J27" s="488" t="s">
        <v>479</v>
      </c>
      <c r="K27" s="62"/>
      <c r="L27" s="220" t="s">
        <v>8061</v>
      </c>
      <c r="M27" s="822" t="s">
        <v>2844</v>
      </c>
      <c r="N27" s="69" t="s">
        <v>7981</v>
      </c>
      <c r="O27" s="54">
        <v>1986</v>
      </c>
      <c r="P27" s="250">
        <v>0</v>
      </c>
    </row>
    <row r="28" spans="1:16" ht="40.5">
      <c r="A28" s="26"/>
      <c r="B28" s="179">
        <f t="shared" ca="1" si="0"/>
        <v>21</v>
      </c>
      <c r="C28" s="115" t="s">
        <v>555</v>
      </c>
      <c r="D28" s="844" t="s">
        <v>8062</v>
      </c>
      <c r="E28" s="220" t="s">
        <v>8063</v>
      </c>
      <c r="F28" s="241" t="s">
        <v>127</v>
      </c>
      <c r="G28" s="251" t="s">
        <v>132</v>
      </c>
      <c r="H28" s="248" t="s">
        <v>477</v>
      </c>
      <c r="I28" s="244" t="s">
        <v>8064</v>
      </c>
      <c r="J28" s="488" t="s">
        <v>528</v>
      </c>
      <c r="K28" s="613" t="s">
        <v>8065</v>
      </c>
      <c r="L28" s="220" t="s">
        <v>8066</v>
      </c>
      <c r="M28" s="822" t="s">
        <v>2805</v>
      </c>
      <c r="N28" s="69" t="s">
        <v>7981</v>
      </c>
      <c r="O28" s="54">
        <v>1997</v>
      </c>
      <c r="P28" s="250">
        <v>0</v>
      </c>
    </row>
    <row r="29" spans="1:16" ht="27">
      <c r="A29" s="26"/>
      <c r="B29" s="179">
        <f t="shared" ca="1" si="0"/>
        <v>22</v>
      </c>
      <c r="C29" s="115" t="s">
        <v>689</v>
      </c>
      <c r="D29" s="150" t="s">
        <v>8067</v>
      </c>
      <c r="E29" s="191" t="s">
        <v>8068</v>
      </c>
      <c r="F29" s="241" t="s">
        <v>127</v>
      </c>
      <c r="G29" s="242" t="s">
        <v>132</v>
      </c>
      <c r="H29" s="243" t="s">
        <v>477</v>
      </c>
      <c r="I29" s="244" t="s">
        <v>8069</v>
      </c>
      <c r="J29" s="245" t="s">
        <v>479</v>
      </c>
      <c r="K29" s="62"/>
      <c r="L29" s="191" t="s">
        <v>8070</v>
      </c>
      <c r="M29" s="232" t="s">
        <v>3346</v>
      </c>
      <c r="N29" s="60" t="s">
        <v>7981</v>
      </c>
      <c r="O29" s="64">
        <v>1980</v>
      </c>
      <c r="P29" s="250">
        <v>0</v>
      </c>
    </row>
    <row r="30" spans="1:16" ht="27">
      <c r="A30" s="26"/>
      <c r="B30" s="179">
        <f t="shared" ca="1" si="0"/>
        <v>23</v>
      </c>
      <c r="C30" s="115" t="s">
        <v>167</v>
      </c>
      <c r="D30" s="150" t="s">
        <v>8071</v>
      </c>
      <c r="E30" s="191" t="s">
        <v>8072</v>
      </c>
      <c r="F30" s="241" t="s">
        <v>127</v>
      </c>
      <c r="G30" s="242" t="s">
        <v>132</v>
      </c>
      <c r="H30" s="243" t="s">
        <v>477</v>
      </c>
      <c r="I30" s="244" t="s">
        <v>8073</v>
      </c>
      <c r="J30" s="474" t="s">
        <v>477</v>
      </c>
      <c r="K30" s="62" t="s">
        <v>8074</v>
      </c>
      <c r="L30" s="191" t="s">
        <v>8075</v>
      </c>
      <c r="M30" s="112" t="s">
        <v>3346</v>
      </c>
      <c r="N30" s="60" t="s">
        <v>3571</v>
      </c>
      <c r="O30" s="64">
        <v>1963</v>
      </c>
      <c r="P30" s="246">
        <v>0</v>
      </c>
    </row>
    <row r="31" spans="1:16" ht="27">
      <c r="A31" s="26"/>
      <c r="B31" s="179">
        <f t="shared" ca="1" si="0"/>
        <v>24</v>
      </c>
      <c r="C31" s="115" t="s">
        <v>167</v>
      </c>
      <c r="D31" s="844" t="s">
        <v>8076</v>
      </c>
      <c r="E31" s="191" t="s">
        <v>3803</v>
      </c>
      <c r="F31" s="241" t="s">
        <v>127</v>
      </c>
      <c r="G31" s="251" t="s">
        <v>132</v>
      </c>
      <c r="H31" s="248" t="s">
        <v>477</v>
      </c>
      <c r="I31" s="244" t="s">
        <v>8077</v>
      </c>
      <c r="J31" s="488" t="s">
        <v>479</v>
      </c>
      <c r="K31" s="62"/>
      <c r="L31" s="191" t="s">
        <v>8078</v>
      </c>
      <c r="M31" s="112" t="s">
        <v>3346</v>
      </c>
      <c r="N31" s="60" t="s">
        <v>3571</v>
      </c>
      <c r="O31" s="64">
        <v>1997</v>
      </c>
      <c r="P31" s="250">
        <v>0</v>
      </c>
    </row>
    <row r="32" spans="1:16" ht="27">
      <c r="A32" s="26"/>
      <c r="B32" s="179">
        <f t="shared" ca="1" si="0"/>
        <v>25</v>
      </c>
      <c r="C32" s="115" t="s">
        <v>211</v>
      </c>
      <c r="D32" s="150" t="s">
        <v>4219</v>
      </c>
      <c r="E32" s="65" t="s">
        <v>4220</v>
      </c>
      <c r="F32" s="116" t="s">
        <v>127</v>
      </c>
      <c r="G32" s="255" t="s">
        <v>132</v>
      </c>
      <c r="H32" s="256" t="s">
        <v>477</v>
      </c>
      <c r="I32" s="67" t="s">
        <v>4221</v>
      </c>
      <c r="J32" s="70" t="s">
        <v>479</v>
      </c>
      <c r="K32" s="126"/>
      <c r="L32" s="65" t="s">
        <v>8079</v>
      </c>
      <c r="M32" s="112" t="s">
        <v>149</v>
      </c>
      <c r="N32" s="60" t="s">
        <v>8080</v>
      </c>
      <c r="O32" s="64">
        <v>2002</v>
      </c>
      <c r="P32" s="246">
        <v>0</v>
      </c>
    </row>
    <row r="33" spans="1:105" ht="27">
      <c r="A33" s="26"/>
      <c r="B33" s="179">
        <f t="shared" ca="1" si="0"/>
        <v>26</v>
      </c>
      <c r="C33" s="115" t="s">
        <v>4307</v>
      </c>
      <c r="D33" s="844">
        <v>1512210368</v>
      </c>
      <c r="E33" s="73" t="s">
        <v>8081</v>
      </c>
      <c r="F33" s="116" t="s">
        <v>127</v>
      </c>
      <c r="G33" s="257" t="s">
        <v>132</v>
      </c>
      <c r="H33" s="258" t="s">
        <v>477</v>
      </c>
      <c r="I33" s="67" t="s">
        <v>4240</v>
      </c>
      <c r="J33" s="163" t="s">
        <v>4717</v>
      </c>
      <c r="K33" s="62"/>
      <c r="L33" s="73" t="s">
        <v>8082</v>
      </c>
      <c r="M33" s="126" t="s">
        <v>149</v>
      </c>
      <c r="N33" s="69" t="s">
        <v>8083</v>
      </c>
      <c r="O33" s="54">
        <v>1985</v>
      </c>
      <c r="P33" s="250">
        <v>0</v>
      </c>
    </row>
    <row r="34" spans="1:105" ht="27">
      <c r="A34" s="26"/>
      <c r="B34" s="179">
        <f t="shared" ca="1" si="0"/>
        <v>27</v>
      </c>
      <c r="C34" s="115" t="s">
        <v>211</v>
      </c>
      <c r="D34" s="844" t="s">
        <v>8084</v>
      </c>
      <c r="E34" s="73" t="s">
        <v>8085</v>
      </c>
      <c r="F34" s="116" t="s">
        <v>127</v>
      </c>
      <c r="G34" s="259" t="s">
        <v>132</v>
      </c>
      <c r="H34" s="258" t="s">
        <v>477</v>
      </c>
      <c r="I34" s="244" t="s">
        <v>8086</v>
      </c>
      <c r="J34" s="162" t="s">
        <v>479</v>
      </c>
      <c r="K34" s="62"/>
      <c r="L34" s="73" t="s">
        <v>8087</v>
      </c>
      <c r="M34" s="126" t="s">
        <v>2805</v>
      </c>
      <c r="N34" s="69" t="s">
        <v>3571</v>
      </c>
      <c r="O34" s="54">
        <v>2004</v>
      </c>
      <c r="P34" s="250">
        <v>0</v>
      </c>
    </row>
    <row r="35" spans="1:105" ht="27">
      <c r="A35" s="26"/>
      <c r="B35" s="179">
        <f t="shared" ca="1" si="0"/>
        <v>28</v>
      </c>
      <c r="C35" s="115" t="s">
        <v>232</v>
      </c>
      <c r="D35" s="150" t="s">
        <v>4479</v>
      </c>
      <c r="E35" s="191" t="s">
        <v>4480</v>
      </c>
      <c r="F35" s="241" t="s">
        <v>127</v>
      </c>
      <c r="G35" s="242" t="s">
        <v>132</v>
      </c>
      <c r="H35" s="243" t="s">
        <v>477</v>
      </c>
      <c r="I35" s="244" t="s">
        <v>4481</v>
      </c>
      <c r="J35" s="245" t="s">
        <v>479</v>
      </c>
      <c r="K35" s="62"/>
      <c r="L35" s="191" t="s">
        <v>4483</v>
      </c>
      <c r="M35" s="232" t="s">
        <v>3920</v>
      </c>
      <c r="N35" s="60" t="s">
        <v>8080</v>
      </c>
      <c r="O35" s="64">
        <v>2010</v>
      </c>
      <c r="P35" s="250">
        <v>0</v>
      </c>
    </row>
    <row r="36" spans="1:105" ht="27">
      <c r="A36" s="26"/>
      <c r="B36" s="179">
        <f t="shared" ca="1" si="0"/>
        <v>29</v>
      </c>
      <c r="C36" s="115" t="s">
        <v>237</v>
      </c>
      <c r="D36" s="150" t="s">
        <v>4697</v>
      </c>
      <c r="E36" s="191" t="s">
        <v>8088</v>
      </c>
      <c r="F36" s="241" t="s">
        <v>127</v>
      </c>
      <c r="G36" s="242" t="s">
        <v>132</v>
      </c>
      <c r="H36" s="243" t="s">
        <v>477</v>
      </c>
      <c r="I36" s="244" t="s">
        <v>8089</v>
      </c>
      <c r="J36" s="245" t="s">
        <v>479</v>
      </c>
      <c r="K36" s="112"/>
      <c r="L36" s="191" t="s">
        <v>8090</v>
      </c>
      <c r="M36" s="232" t="s">
        <v>162</v>
      </c>
      <c r="N36" s="60" t="s">
        <v>3571</v>
      </c>
      <c r="O36" s="64">
        <v>1973</v>
      </c>
      <c r="P36" s="246">
        <v>0</v>
      </c>
    </row>
    <row r="37" spans="1:105" ht="27">
      <c r="A37" s="26"/>
      <c r="B37" s="179">
        <f t="shared" ca="1" si="0"/>
        <v>30</v>
      </c>
      <c r="C37" s="115" t="s">
        <v>4721</v>
      </c>
      <c r="D37" s="844" t="s">
        <v>8091</v>
      </c>
      <c r="E37" s="191" t="s">
        <v>8092</v>
      </c>
      <c r="F37" s="241" t="s">
        <v>127</v>
      </c>
      <c r="G37" s="242" t="s">
        <v>132</v>
      </c>
      <c r="H37" s="243" t="s">
        <v>477</v>
      </c>
      <c r="I37" s="244" t="s">
        <v>8093</v>
      </c>
      <c r="J37" s="245" t="s">
        <v>479</v>
      </c>
      <c r="K37" s="112"/>
      <c r="L37" s="191" t="s">
        <v>8094</v>
      </c>
      <c r="M37" s="232" t="s">
        <v>4674</v>
      </c>
      <c r="N37" s="60" t="s">
        <v>3571</v>
      </c>
      <c r="O37" s="64">
        <v>1989</v>
      </c>
      <c r="P37" s="250">
        <v>0</v>
      </c>
    </row>
    <row r="38" spans="1:105" ht="27">
      <c r="A38" s="26"/>
      <c r="B38" s="179">
        <f t="shared" ca="1" si="0"/>
        <v>31</v>
      </c>
      <c r="C38" s="115" t="s">
        <v>4721</v>
      </c>
      <c r="D38" s="844" t="s">
        <v>8095</v>
      </c>
      <c r="E38" s="220" t="s">
        <v>8096</v>
      </c>
      <c r="F38" s="241" t="s">
        <v>127</v>
      </c>
      <c r="G38" s="247" t="s">
        <v>132</v>
      </c>
      <c r="H38" s="248" t="s">
        <v>477</v>
      </c>
      <c r="I38" s="244" t="s">
        <v>8093</v>
      </c>
      <c r="J38" s="488" t="s">
        <v>479</v>
      </c>
      <c r="K38" s="62"/>
      <c r="L38" s="220" t="s">
        <v>8097</v>
      </c>
      <c r="M38" s="47" t="s">
        <v>4669</v>
      </c>
      <c r="N38" s="69" t="s">
        <v>3571</v>
      </c>
      <c r="O38" s="54">
        <v>1993</v>
      </c>
      <c r="P38" s="250">
        <v>0</v>
      </c>
    </row>
    <row r="39" spans="1:105" ht="27">
      <c r="A39" s="26"/>
      <c r="B39" s="179">
        <f t="shared" ca="1" si="0"/>
        <v>32</v>
      </c>
      <c r="C39" s="115" t="s">
        <v>237</v>
      </c>
      <c r="D39" s="150" t="s">
        <v>4622</v>
      </c>
      <c r="E39" s="191" t="s">
        <v>8098</v>
      </c>
      <c r="F39" s="241" t="s">
        <v>132</v>
      </c>
      <c r="G39" s="251" t="s">
        <v>132</v>
      </c>
      <c r="H39" s="243" t="s">
        <v>477</v>
      </c>
      <c r="I39" s="244" t="s">
        <v>8099</v>
      </c>
      <c r="J39" s="245" t="s">
        <v>479</v>
      </c>
      <c r="K39" s="112"/>
      <c r="L39" s="191" t="s">
        <v>8100</v>
      </c>
      <c r="M39" s="232" t="s">
        <v>162</v>
      </c>
      <c r="N39" s="60" t="s">
        <v>1031</v>
      </c>
      <c r="O39" s="64">
        <v>1952</v>
      </c>
      <c r="P39" s="250">
        <v>0</v>
      </c>
    </row>
    <row r="40" spans="1:105" ht="27">
      <c r="A40" s="26"/>
      <c r="B40" s="179">
        <f t="shared" ca="1" si="0"/>
        <v>33</v>
      </c>
      <c r="C40" s="115" t="s">
        <v>270</v>
      </c>
      <c r="D40" s="150" t="s">
        <v>8101</v>
      </c>
      <c r="E40" s="191" t="s">
        <v>8102</v>
      </c>
      <c r="F40" s="241" t="s">
        <v>132</v>
      </c>
      <c r="G40" s="242" t="s">
        <v>132</v>
      </c>
      <c r="H40" s="243" t="s">
        <v>477</v>
      </c>
      <c r="I40" s="244" t="s">
        <v>8103</v>
      </c>
      <c r="J40" s="245" t="s">
        <v>479</v>
      </c>
      <c r="K40" s="112"/>
      <c r="L40" s="191" t="s">
        <v>8104</v>
      </c>
      <c r="M40" s="232" t="s">
        <v>2743</v>
      </c>
      <c r="N40" s="60" t="s">
        <v>8105</v>
      </c>
      <c r="O40" s="64">
        <v>1954</v>
      </c>
      <c r="P40" s="614">
        <v>0</v>
      </c>
    </row>
    <row r="41" spans="1:105" ht="27">
      <c r="A41" s="26"/>
      <c r="B41" s="179">
        <f t="shared" ca="1" si="0"/>
        <v>34</v>
      </c>
      <c r="C41" s="115" t="s">
        <v>5330</v>
      </c>
      <c r="D41" s="150">
        <v>2834700367</v>
      </c>
      <c r="E41" s="191" t="s">
        <v>8106</v>
      </c>
      <c r="F41" s="241" t="s">
        <v>127</v>
      </c>
      <c r="G41" s="242" t="s">
        <v>132</v>
      </c>
      <c r="H41" s="243" t="s">
        <v>477</v>
      </c>
      <c r="I41" s="244" t="s">
        <v>8107</v>
      </c>
      <c r="J41" s="245" t="s">
        <v>626</v>
      </c>
      <c r="K41" s="112"/>
      <c r="L41" s="191" t="s">
        <v>8108</v>
      </c>
      <c r="M41" s="232" t="s">
        <v>8109</v>
      </c>
      <c r="N41" s="60" t="s">
        <v>8083</v>
      </c>
      <c r="O41" s="64">
        <v>2005</v>
      </c>
      <c r="P41" s="246">
        <v>0</v>
      </c>
      <c r="DA41" s="806"/>
    </row>
    <row r="42" spans="1:105" ht="27">
      <c r="A42" s="26"/>
      <c r="B42" s="179">
        <f t="shared" ca="1" si="0"/>
        <v>35</v>
      </c>
      <c r="C42" s="115" t="s">
        <v>5330</v>
      </c>
      <c r="D42" s="844">
        <v>2834700375</v>
      </c>
      <c r="E42" s="220" t="s">
        <v>8110</v>
      </c>
      <c r="F42" s="241" t="s">
        <v>127</v>
      </c>
      <c r="G42" s="251" t="s">
        <v>132</v>
      </c>
      <c r="H42" s="248" t="s">
        <v>477</v>
      </c>
      <c r="I42" s="244" t="s">
        <v>8107</v>
      </c>
      <c r="J42" s="474" t="s">
        <v>626</v>
      </c>
      <c r="K42" s="126"/>
      <c r="L42" s="220" t="s">
        <v>8111</v>
      </c>
      <c r="M42" s="232" t="s">
        <v>8109</v>
      </c>
      <c r="N42" s="69" t="s">
        <v>8083</v>
      </c>
      <c r="O42" s="54">
        <v>2005</v>
      </c>
      <c r="P42" s="250">
        <v>0</v>
      </c>
    </row>
    <row r="43" spans="1:105" ht="27">
      <c r="A43" s="26"/>
      <c r="B43" s="179">
        <f t="shared" ca="1" si="0"/>
        <v>36</v>
      </c>
      <c r="C43" s="115" t="s">
        <v>277</v>
      </c>
      <c r="D43" s="150" t="s">
        <v>8112</v>
      </c>
      <c r="E43" s="191" t="s">
        <v>8113</v>
      </c>
      <c r="F43" s="241" t="s">
        <v>127</v>
      </c>
      <c r="G43" s="242" t="s">
        <v>132</v>
      </c>
      <c r="H43" s="243" t="s">
        <v>477</v>
      </c>
      <c r="I43" s="244" t="s">
        <v>8114</v>
      </c>
      <c r="J43" s="245" t="s">
        <v>479</v>
      </c>
      <c r="K43" s="112"/>
      <c r="L43" s="191" t="s">
        <v>8115</v>
      </c>
      <c r="M43" s="232" t="s">
        <v>3632</v>
      </c>
      <c r="N43" s="60" t="s">
        <v>3571</v>
      </c>
      <c r="O43" s="64">
        <v>2004</v>
      </c>
      <c r="P43" s="614">
        <v>0</v>
      </c>
    </row>
    <row r="44" spans="1:105" ht="27">
      <c r="A44" s="26"/>
      <c r="B44" s="179">
        <f t="shared" ca="1" si="0"/>
        <v>37</v>
      </c>
      <c r="C44" s="115" t="s">
        <v>8116</v>
      </c>
      <c r="D44" s="150">
        <v>2834700391</v>
      </c>
      <c r="E44" s="191" t="s">
        <v>8117</v>
      </c>
      <c r="F44" s="241" t="s">
        <v>127</v>
      </c>
      <c r="G44" s="242" t="s">
        <v>132</v>
      </c>
      <c r="H44" s="243" t="s">
        <v>477</v>
      </c>
      <c r="I44" s="244" t="s">
        <v>8118</v>
      </c>
      <c r="J44" s="245" t="s">
        <v>479</v>
      </c>
      <c r="K44" s="112"/>
      <c r="L44" s="191" t="s">
        <v>8119</v>
      </c>
      <c r="M44" s="232" t="s">
        <v>3359</v>
      </c>
      <c r="N44" s="60" t="s">
        <v>8120</v>
      </c>
      <c r="O44" s="64">
        <v>2005</v>
      </c>
      <c r="P44" s="614">
        <v>0</v>
      </c>
    </row>
    <row r="45" spans="1:105" ht="40.5">
      <c r="A45" s="26"/>
      <c r="B45" s="179">
        <f t="shared" ca="1" si="0"/>
        <v>38</v>
      </c>
      <c r="C45" s="115" t="s">
        <v>277</v>
      </c>
      <c r="D45" s="150" t="s">
        <v>5454</v>
      </c>
      <c r="E45" s="191" t="s">
        <v>8121</v>
      </c>
      <c r="F45" s="241" t="s">
        <v>127</v>
      </c>
      <c r="G45" s="242" t="s">
        <v>132</v>
      </c>
      <c r="H45" s="243" t="s">
        <v>477</v>
      </c>
      <c r="I45" s="244" t="s">
        <v>5440</v>
      </c>
      <c r="J45" s="245" t="s">
        <v>479</v>
      </c>
      <c r="K45" s="112"/>
      <c r="L45" s="191" t="s">
        <v>5456</v>
      </c>
      <c r="M45" s="232" t="s">
        <v>3359</v>
      </c>
      <c r="N45" s="60" t="s">
        <v>8122</v>
      </c>
      <c r="O45" s="64">
        <v>2018</v>
      </c>
      <c r="P45" s="614">
        <v>0</v>
      </c>
    </row>
    <row r="46" spans="1:105" ht="27">
      <c r="A46" s="26"/>
      <c r="B46" s="179">
        <f t="shared" ca="1" si="0"/>
        <v>39</v>
      </c>
      <c r="C46" s="115" t="s">
        <v>280</v>
      </c>
      <c r="D46" s="150" t="s">
        <v>8123</v>
      </c>
      <c r="E46" s="191" t="s">
        <v>8124</v>
      </c>
      <c r="F46" s="241" t="s">
        <v>127</v>
      </c>
      <c r="G46" s="242" t="s">
        <v>132</v>
      </c>
      <c r="H46" s="243" t="s">
        <v>477</v>
      </c>
      <c r="I46" s="244" t="s">
        <v>8125</v>
      </c>
      <c r="J46" s="245" t="s">
        <v>479</v>
      </c>
      <c r="K46" s="112"/>
      <c r="L46" s="191" t="s">
        <v>8126</v>
      </c>
      <c r="M46" s="232" t="s">
        <v>2831</v>
      </c>
      <c r="N46" s="60" t="s">
        <v>3571</v>
      </c>
      <c r="O46" s="64">
        <v>2017</v>
      </c>
      <c r="P46" s="246">
        <v>0</v>
      </c>
    </row>
    <row r="47" spans="1:105" ht="27">
      <c r="A47" s="26"/>
      <c r="B47" s="179">
        <f t="shared" ca="1" si="0"/>
        <v>40</v>
      </c>
      <c r="C47" s="115" t="s">
        <v>280</v>
      </c>
      <c r="D47" s="844" t="s">
        <v>8127</v>
      </c>
      <c r="E47" s="220" t="s">
        <v>8128</v>
      </c>
      <c r="F47" s="241" t="s">
        <v>127</v>
      </c>
      <c r="G47" s="251" t="s">
        <v>132</v>
      </c>
      <c r="H47" s="248" t="s">
        <v>477</v>
      </c>
      <c r="I47" s="244" t="s">
        <v>5559</v>
      </c>
      <c r="J47" s="474" t="s">
        <v>479</v>
      </c>
      <c r="K47" s="126"/>
      <c r="L47" s="220" t="s">
        <v>8129</v>
      </c>
      <c r="M47" s="47" t="s">
        <v>2743</v>
      </c>
      <c r="N47" s="69" t="s">
        <v>3571</v>
      </c>
      <c r="O47" s="54">
        <v>1976</v>
      </c>
      <c r="P47" s="250">
        <v>0</v>
      </c>
    </row>
    <row r="48" spans="1:105" ht="27">
      <c r="A48" s="26"/>
      <c r="B48" s="179">
        <f t="shared" ca="1" si="0"/>
        <v>41</v>
      </c>
      <c r="C48" s="115" t="s">
        <v>280</v>
      </c>
      <c r="D48" s="150" t="s">
        <v>8130</v>
      </c>
      <c r="E48" s="191" t="s">
        <v>5590</v>
      </c>
      <c r="F48" s="241" t="s">
        <v>127</v>
      </c>
      <c r="G48" s="241" t="s">
        <v>132</v>
      </c>
      <c r="H48" s="243" t="s">
        <v>477</v>
      </c>
      <c r="I48" s="244" t="s">
        <v>8131</v>
      </c>
      <c r="J48" s="245" t="s">
        <v>479</v>
      </c>
      <c r="K48" s="112"/>
      <c r="L48" s="191" t="s">
        <v>8132</v>
      </c>
      <c r="M48" s="232" t="s">
        <v>3460</v>
      </c>
      <c r="N48" s="60" t="s">
        <v>8120</v>
      </c>
      <c r="O48" s="64">
        <v>2020</v>
      </c>
      <c r="P48" s="246">
        <v>0</v>
      </c>
    </row>
    <row r="49" spans="1:18" ht="27">
      <c r="A49" s="26"/>
      <c r="B49" s="179">
        <f t="shared" ca="1" si="0"/>
        <v>42</v>
      </c>
      <c r="C49" s="115" t="s">
        <v>8133</v>
      </c>
      <c r="D49" s="844" t="s">
        <v>8134</v>
      </c>
      <c r="E49" s="220" t="s">
        <v>8135</v>
      </c>
      <c r="F49" s="241" t="s">
        <v>127</v>
      </c>
      <c r="G49" s="242" t="s">
        <v>132</v>
      </c>
      <c r="H49" s="248" t="s">
        <v>477</v>
      </c>
      <c r="I49" s="244" t="s">
        <v>8136</v>
      </c>
      <c r="J49" s="488" t="s">
        <v>479</v>
      </c>
      <c r="K49" s="62"/>
      <c r="L49" s="220" t="s">
        <v>8137</v>
      </c>
      <c r="M49" s="47" t="s">
        <v>3632</v>
      </c>
      <c r="N49" s="69" t="s">
        <v>3571</v>
      </c>
      <c r="O49" s="54">
        <v>1995</v>
      </c>
      <c r="P49" s="250">
        <v>0</v>
      </c>
    </row>
    <row r="50" spans="1:18" ht="27">
      <c r="A50" s="26"/>
      <c r="B50" s="179">
        <f t="shared" ca="1" si="0"/>
        <v>43</v>
      </c>
      <c r="C50" s="115" t="s">
        <v>1609</v>
      </c>
      <c r="D50" s="150" t="s">
        <v>5904</v>
      </c>
      <c r="E50" s="191" t="s">
        <v>5905</v>
      </c>
      <c r="F50" s="241" t="s">
        <v>132</v>
      </c>
      <c r="G50" s="242" t="s">
        <v>132</v>
      </c>
      <c r="H50" s="243" t="s">
        <v>477</v>
      </c>
      <c r="I50" s="244" t="s">
        <v>5896</v>
      </c>
      <c r="J50" s="245" t="s">
        <v>479</v>
      </c>
      <c r="K50" s="112"/>
      <c r="L50" s="191" t="s">
        <v>5906</v>
      </c>
      <c r="M50" s="232" t="s">
        <v>5032</v>
      </c>
      <c r="N50" s="60" t="s">
        <v>8138</v>
      </c>
      <c r="O50" s="64">
        <v>1996</v>
      </c>
      <c r="P50" s="246">
        <v>0</v>
      </c>
    </row>
    <row r="51" spans="1:18" ht="27">
      <c r="A51" s="26"/>
      <c r="B51" s="179">
        <f t="shared" ca="1" si="0"/>
        <v>44</v>
      </c>
      <c r="C51" s="115" t="s">
        <v>295</v>
      </c>
      <c r="D51" s="844" t="s">
        <v>5969</v>
      </c>
      <c r="E51" s="220" t="s">
        <v>5970</v>
      </c>
      <c r="F51" s="241" t="s">
        <v>127</v>
      </c>
      <c r="G51" s="251" t="s">
        <v>132</v>
      </c>
      <c r="H51" s="248" t="s">
        <v>477</v>
      </c>
      <c r="I51" s="244" t="s">
        <v>8139</v>
      </c>
      <c r="J51" s="488" t="s">
        <v>479</v>
      </c>
      <c r="K51" s="62"/>
      <c r="L51" s="220" t="s">
        <v>8140</v>
      </c>
      <c r="M51" s="47" t="s">
        <v>6089</v>
      </c>
      <c r="N51" s="69" t="s">
        <v>3571</v>
      </c>
      <c r="O51" s="54">
        <v>1989</v>
      </c>
      <c r="P51" s="250">
        <v>0</v>
      </c>
    </row>
    <row r="52" spans="1:18" ht="27">
      <c r="A52" s="32"/>
      <c r="B52" s="179">
        <f t="shared" ca="1" si="0"/>
        <v>45</v>
      </c>
      <c r="C52" s="115" t="s">
        <v>8141</v>
      </c>
      <c r="D52" s="150">
        <v>3432130155</v>
      </c>
      <c r="E52" s="191" t="s">
        <v>8142</v>
      </c>
      <c r="F52" s="241" t="s">
        <v>127</v>
      </c>
      <c r="G52" s="242" t="s">
        <v>132</v>
      </c>
      <c r="H52" s="243" t="s">
        <v>477</v>
      </c>
      <c r="I52" s="244" t="s">
        <v>8143</v>
      </c>
      <c r="J52" s="245" t="s">
        <v>479</v>
      </c>
      <c r="K52" s="62"/>
      <c r="L52" s="191" t="s">
        <v>8144</v>
      </c>
      <c r="M52" s="232" t="s">
        <v>2819</v>
      </c>
      <c r="N52" s="60" t="s">
        <v>8145</v>
      </c>
      <c r="O52" s="64">
        <v>2004</v>
      </c>
      <c r="P52" s="246">
        <v>0</v>
      </c>
    </row>
    <row r="53" spans="1:18" ht="27">
      <c r="A53" s="32"/>
      <c r="B53" s="179">
        <f t="shared" ca="1" si="0"/>
        <v>46</v>
      </c>
      <c r="C53" s="115" t="s">
        <v>306</v>
      </c>
      <c r="D53" s="844">
        <v>3432130148</v>
      </c>
      <c r="E53" s="220" t="s">
        <v>8146</v>
      </c>
      <c r="F53" s="241" t="s">
        <v>127</v>
      </c>
      <c r="G53" s="247" t="s">
        <v>132</v>
      </c>
      <c r="H53" s="248" t="s">
        <v>477</v>
      </c>
      <c r="I53" s="244" t="s">
        <v>8143</v>
      </c>
      <c r="J53" s="488" t="s">
        <v>5786</v>
      </c>
      <c r="K53" s="62"/>
      <c r="L53" s="220" t="s">
        <v>8147</v>
      </c>
      <c r="M53" s="47" t="s">
        <v>2819</v>
      </c>
      <c r="N53" s="69" t="s">
        <v>8148</v>
      </c>
      <c r="O53" s="54">
        <v>1978</v>
      </c>
      <c r="P53" s="250">
        <v>0</v>
      </c>
    </row>
    <row r="54" spans="1:18" ht="27">
      <c r="A54" s="32"/>
      <c r="B54" s="179">
        <f t="shared" ca="1" si="0"/>
        <v>47</v>
      </c>
      <c r="C54" s="115" t="s">
        <v>306</v>
      </c>
      <c r="D54" s="844" t="s">
        <v>8149</v>
      </c>
      <c r="E54" s="220" t="s">
        <v>8150</v>
      </c>
      <c r="F54" s="241" t="s">
        <v>127</v>
      </c>
      <c r="G54" s="251" t="s">
        <v>132</v>
      </c>
      <c r="H54" s="248" t="s">
        <v>477</v>
      </c>
      <c r="I54" s="244" t="s">
        <v>8143</v>
      </c>
      <c r="J54" s="474" t="s">
        <v>479</v>
      </c>
      <c r="K54" s="126"/>
      <c r="L54" s="220" t="s">
        <v>8151</v>
      </c>
      <c r="M54" s="47" t="s">
        <v>162</v>
      </c>
      <c r="N54" s="69" t="s">
        <v>8148</v>
      </c>
      <c r="O54" s="54">
        <v>1984</v>
      </c>
      <c r="P54" s="250">
        <v>0</v>
      </c>
    </row>
    <row r="55" spans="1:18" ht="27">
      <c r="A55" s="26"/>
      <c r="B55" s="179">
        <f t="shared" ca="1" si="0"/>
        <v>48</v>
      </c>
      <c r="C55" s="115" t="s">
        <v>6322</v>
      </c>
      <c r="D55" s="150">
        <v>3537230272</v>
      </c>
      <c r="E55" s="191" t="s">
        <v>6297</v>
      </c>
      <c r="F55" s="241" t="s">
        <v>127</v>
      </c>
      <c r="G55" s="242" t="s">
        <v>132</v>
      </c>
      <c r="H55" s="243" t="s">
        <v>477</v>
      </c>
      <c r="I55" s="244" t="s">
        <v>8152</v>
      </c>
      <c r="J55" s="245" t="s">
        <v>479</v>
      </c>
      <c r="K55" s="112"/>
      <c r="L55" s="191" t="s">
        <v>6298</v>
      </c>
      <c r="M55" s="232" t="s">
        <v>3460</v>
      </c>
      <c r="N55" s="60" t="s">
        <v>7981</v>
      </c>
      <c r="O55" s="64">
        <v>2005</v>
      </c>
      <c r="P55" s="246">
        <v>0</v>
      </c>
    </row>
    <row r="56" spans="1:18" ht="27">
      <c r="A56" s="26"/>
      <c r="B56" s="179">
        <f t="shared" ca="1" si="0"/>
        <v>49</v>
      </c>
      <c r="C56" s="115" t="s">
        <v>6322</v>
      </c>
      <c r="D56" s="844">
        <v>3530831175</v>
      </c>
      <c r="E56" s="220" t="s">
        <v>8153</v>
      </c>
      <c r="F56" s="241" t="s">
        <v>127</v>
      </c>
      <c r="G56" s="251" t="s">
        <v>132</v>
      </c>
      <c r="H56" s="248" t="s">
        <v>477</v>
      </c>
      <c r="I56" s="244" t="s">
        <v>8152</v>
      </c>
      <c r="J56" s="249" t="s">
        <v>479</v>
      </c>
      <c r="K56" s="126"/>
      <c r="L56" s="220" t="s">
        <v>6309</v>
      </c>
      <c r="M56" s="47" t="s">
        <v>3460</v>
      </c>
      <c r="N56" s="69" t="s">
        <v>7981</v>
      </c>
      <c r="O56" s="54">
        <v>2018</v>
      </c>
      <c r="P56" s="250">
        <v>0</v>
      </c>
    </row>
    <row r="57" spans="1:18" ht="27">
      <c r="A57" s="26"/>
      <c r="B57" s="179">
        <f t="shared" ca="1" si="0"/>
        <v>50</v>
      </c>
      <c r="C57" s="115" t="s">
        <v>316</v>
      </c>
      <c r="D57" s="150" t="s">
        <v>8154</v>
      </c>
      <c r="E57" s="191" t="s">
        <v>8155</v>
      </c>
      <c r="F57" s="241" t="s">
        <v>127</v>
      </c>
      <c r="G57" s="242" t="s">
        <v>132</v>
      </c>
      <c r="H57" s="243" t="s">
        <v>477</v>
      </c>
      <c r="I57" s="244" t="s">
        <v>8156</v>
      </c>
      <c r="J57" s="245" t="s">
        <v>479</v>
      </c>
      <c r="K57" s="112"/>
      <c r="L57" s="191" t="s">
        <v>6449</v>
      </c>
      <c r="M57" s="232" t="s">
        <v>2831</v>
      </c>
      <c r="N57" s="60" t="s">
        <v>3571</v>
      </c>
      <c r="O57" s="64">
        <v>2013</v>
      </c>
      <c r="P57" s="246">
        <v>0</v>
      </c>
    </row>
    <row r="58" spans="1:18" ht="27">
      <c r="A58" s="26"/>
      <c r="B58" s="179">
        <f t="shared" ca="1" si="0"/>
        <v>51</v>
      </c>
      <c r="C58" s="115" t="s">
        <v>316</v>
      </c>
      <c r="D58" s="844" t="s">
        <v>8157</v>
      </c>
      <c r="E58" s="220" t="s">
        <v>8158</v>
      </c>
      <c r="F58" s="241" t="s">
        <v>127</v>
      </c>
      <c r="G58" s="251" t="s">
        <v>169</v>
      </c>
      <c r="H58" s="248" t="s">
        <v>477</v>
      </c>
      <c r="I58" s="244" t="s">
        <v>8159</v>
      </c>
      <c r="J58" s="488" t="s">
        <v>479</v>
      </c>
      <c r="K58" s="62"/>
      <c r="L58" s="220" t="s">
        <v>8160</v>
      </c>
      <c r="M58" s="47" t="s">
        <v>2831</v>
      </c>
      <c r="N58" s="69" t="s">
        <v>3571</v>
      </c>
      <c r="O58" s="54">
        <v>2006</v>
      </c>
      <c r="P58" s="250">
        <v>0</v>
      </c>
    </row>
    <row r="59" spans="1:18" ht="27">
      <c r="A59" s="32"/>
      <c r="B59" s="179">
        <f t="shared" ca="1" si="0"/>
        <v>52</v>
      </c>
      <c r="C59" s="115" t="s">
        <v>331</v>
      </c>
      <c r="D59" s="150" t="s">
        <v>8161</v>
      </c>
      <c r="E59" s="65" t="s">
        <v>8162</v>
      </c>
      <c r="F59" s="241" t="s">
        <v>127</v>
      </c>
      <c r="G59" s="242" t="s">
        <v>132</v>
      </c>
      <c r="H59" s="243" t="s">
        <v>477</v>
      </c>
      <c r="I59" s="244" t="s">
        <v>8163</v>
      </c>
      <c r="J59" s="245" t="s">
        <v>528</v>
      </c>
      <c r="K59" s="112" t="s">
        <v>8164</v>
      </c>
      <c r="L59" s="191" t="s">
        <v>8165</v>
      </c>
      <c r="M59" s="232" t="s">
        <v>2831</v>
      </c>
      <c r="N59" s="60" t="s">
        <v>8148</v>
      </c>
      <c r="O59" s="64">
        <v>1984</v>
      </c>
      <c r="P59" s="246">
        <v>0</v>
      </c>
    </row>
    <row r="60" spans="1:18" ht="27">
      <c r="A60" s="32"/>
      <c r="B60" s="179">
        <f t="shared" ca="1" si="0"/>
        <v>53</v>
      </c>
      <c r="C60" s="115" t="s">
        <v>331</v>
      </c>
      <c r="D60" s="844" t="s">
        <v>8166</v>
      </c>
      <c r="E60" s="73" t="s">
        <v>8167</v>
      </c>
      <c r="F60" s="241" t="s">
        <v>127</v>
      </c>
      <c r="G60" s="260" t="s">
        <v>132</v>
      </c>
      <c r="H60" s="248" t="s">
        <v>477</v>
      </c>
      <c r="I60" s="244" t="s">
        <v>6938</v>
      </c>
      <c r="J60" s="488" t="s">
        <v>528</v>
      </c>
      <c r="K60" s="62" t="s">
        <v>8168</v>
      </c>
      <c r="L60" s="220" t="s">
        <v>8169</v>
      </c>
      <c r="M60" s="47" t="s">
        <v>2743</v>
      </c>
      <c r="N60" s="69" t="s">
        <v>8148</v>
      </c>
      <c r="O60" s="54">
        <v>2022</v>
      </c>
      <c r="P60" s="250">
        <v>0</v>
      </c>
    </row>
    <row r="61" spans="1:18" ht="27">
      <c r="A61" s="26"/>
      <c r="B61" s="179">
        <f t="shared" ca="1" si="0"/>
        <v>54</v>
      </c>
      <c r="C61" s="115" t="s">
        <v>363</v>
      </c>
      <c r="D61" s="150" t="s">
        <v>8170</v>
      </c>
      <c r="E61" s="191" t="s">
        <v>8171</v>
      </c>
      <c r="F61" s="241" t="s">
        <v>127</v>
      </c>
      <c r="G61" s="242" t="s">
        <v>132</v>
      </c>
      <c r="H61" s="243" t="s">
        <v>477</v>
      </c>
      <c r="I61" s="244" t="s">
        <v>8172</v>
      </c>
      <c r="J61" s="245" t="s">
        <v>528</v>
      </c>
      <c r="K61" s="112" t="s">
        <v>8173</v>
      </c>
      <c r="L61" s="191" t="s">
        <v>8174</v>
      </c>
      <c r="M61" s="232" t="s">
        <v>8175</v>
      </c>
      <c r="N61" s="60" t="s">
        <v>7981</v>
      </c>
      <c r="O61" s="64">
        <v>2011</v>
      </c>
      <c r="P61" s="250">
        <v>0</v>
      </c>
      <c r="Q61" s="167"/>
      <c r="R61" s="167"/>
    </row>
    <row r="62" spans="1:18" ht="27">
      <c r="B62" s="179">
        <f t="shared" ca="1" si="0"/>
        <v>55</v>
      </c>
      <c r="C62" s="115" t="s">
        <v>366</v>
      </c>
      <c r="D62" s="150" t="s">
        <v>8491</v>
      </c>
      <c r="E62" s="191" t="s">
        <v>8176</v>
      </c>
      <c r="F62" s="241" t="s">
        <v>127</v>
      </c>
      <c r="G62" s="242" t="s">
        <v>132</v>
      </c>
      <c r="H62" s="243" t="s">
        <v>477</v>
      </c>
      <c r="I62" s="244" t="s">
        <v>8177</v>
      </c>
      <c r="J62" s="245" t="s">
        <v>479</v>
      </c>
      <c r="K62" s="112"/>
      <c r="L62" s="191" t="s">
        <v>8178</v>
      </c>
      <c r="M62" s="232" t="s">
        <v>3852</v>
      </c>
      <c r="N62" s="60" t="s">
        <v>8120</v>
      </c>
      <c r="O62" s="64">
        <v>1990</v>
      </c>
      <c r="P62" s="246">
        <v>0</v>
      </c>
    </row>
    <row r="63" spans="1:18" ht="27">
      <c r="B63" s="179">
        <f t="shared" ca="1" si="0"/>
        <v>56</v>
      </c>
      <c r="C63" s="115" t="s">
        <v>366</v>
      </c>
      <c r="D63" s="844" t="s">
        <v>7818</v>
      </c>
      <c r="E63" s="220" t="s">
        <v>8179</v>
      </c>
      <c r="F63" s="241" t="s">
        <v>127</v>
      </c>
      <c r="G63" s="247" t="s">
        <v>132</v>
      </c>
      <c r="H63" s="248" t="s">
        <v>477</v>
      </c>
      <c r="I63" s="244" t="s">
        <v>8180</v>
      </c>
      <c r="J63" s="488" t="s">
        <v>479</v>
      </c>
      <c r="K63" s="62"/>
      <c r="L63" s="220" t="s">
        <v>8181</v>
      </c>
      <c r="M63" s="47" t="s">
        <v>162</v>
      </c>
      <c r="N63" s="69" t="s">
        <v>3571</v>
      </c>
      <c r="O63" s="54">
        <v>1984</v>
      </c>
      <c r="P63" s="250">
        <v>0</v>
      </c>
    </row>
    <row r="64" spans="1:18" ht="27">
      <c r="B64" s="179">
        <f t="shared" ca="1" si="0"/>
        <v>57</v>
      </c>
      <c r="C64" s="115" t="s">
        <v>366</v>
      </c>
      <c r="D64" s="844" t="s">
        <v>7829</v>
      </c>
      <c r="E64" s="220" t="s">
        <v>7830</v>
      </c>
      <c r="F64" s="241" t="s">
        <v>127</v>
      </c>
      <c r="G64" s="251" t="s">
        <v>132</v>
      </c>
      <c r="H64" s="248" t="s">
        <v>477</v>
      </c>
      <c r="I64" s="244" t="s">
        <v>8182</v>
      </c>
      <c r="J64" s="488" t="s">
        <v>479</v>
      </c>
      <c r="K64" s="62"/>
      <c r="L64" s="220" t="s">
        <v>8183</v>
      </c>
      <c r="M64" s="47" t="s">
        <v>230</v>
      </c>
      <c r="N64" s="69" t="s">
        <v>3571</v>
      </c>
      <c r="O64" s="54">
        <v>1992</v>
      </c>
      <c r="P64" s="250">
        <v>0</v>
      </c>
    </row>
    <row r="65" spans="2:16" ht="27">
      <c r="B65" s="179">
        <f t="shared" ca="1" si="0"/>
        <v>58</v>
      </c>
      <c r="C65" s="115" t="s">
        <v>366</v>
      </c>
      <c r="D65" s="844" t="s">
        <v>7831</v>
      </c>
      <c r="E65" s="220" t="s">
        <v>8184</v>
      </c>
      <c r="F65" s="241" t="s">
        <v>127</v>
      </c>
      <c r="G65" s="242" t="s">
        <v>132</v>
      </c>
      <c r="H65" s="248" t="s">
        <v>528</v>
      </c>
      <c r="I65" s="244" t="s">
        <v>8185</v>
      </c>
      <c r="J65" s="488" t="s">
        <v>479</v>
      </c>
      <c r="K65" s="62"/>
      <c r="L65" s="220" t="s">
        <v>7834</v>
      </c>
      <c r="M65" s="47" t="s">
        <v>2743</v>
      </c>
      <c r="N65" s="69" t="s">
        <v>3571</v>
      </c>
      <c r="O65" s="54">
        <v>2016</v>
      </c>
      <c r="P65" s="250">
        <v>0</v>
      </c>
    </row>
    <row r="66" spans="2:16" ht="27">
      <c r="B66" s="179">
        <f t="shared" ca="1" si="0"/>
        <v>59</v>
      </c>
      <c r="C66" s="115" t="s">
        <v>366</v>
      </c>
      <c r="D66" s="844" t="s">
        <v>7836</v>
      </c>
      <c r="E66" s="220" t="s">
        <v>8186</v>
      </c>
      <c r="F66" s="241" t="s">
        <v>127</v>
      </c>
      <c r="G66" s="247" t="s">
        <v>127</v>
      </c>
      <c r="H66" s="248" t="s">
        <v>477</v>
      </c>
      <c r="I66" s="252" t="s">
        <v>8187</v>
      </c>
      <c r="J66" s="488" t="s">
        <v>479</v>
      </c>
      <c r="K66" s="62"/>
      <c r="L66" s="220" t="s">
        <v>8188</v>
      </c>
      <c r="M66" s="47" t="s">
        <v>230</v>
      </c>
      <c r="N66" s="69" t="s">
        <v>3571</v>
      </c>
      <c r="O66" s="54">
        <v>2022</v>
      </c>
      <c r="P66" s="250">
        <v>0</v>
      </c>
    </row>
    <row r="67" spans="2:16" ht="27">
      <c r="B67" s="179">
        <f t="shared" ca="1" si="0"/>
        <v>60</v>
      </c>
      <c r="C67" s="115" t="s">
        <v>366</v>
      </c>
      <c r="D67" s="844" t="s">
        <v>7841</v>
      </c>
      <c r="E67" s="220" t="s">
        <v>8189</v>
      </c>
      <c r="F67" s="241" t="s">
        <v>127</v>
      </c>
      <c r="G67" s="251" t="s">
        <v>127</v>
      </c>
      <c r="H67" s="248" t="s">
        <v>477</v>
      </c>
      <c r="I67" s="244" t="s">
        <v>7845</v>
      </c>
      <c r="J67" s="474" t="s">
        <v>479</v>
      </c>
      <c r="K67" s="126"/>
      <c r="L67" s="220" t="s">
        <v>8190</v>
      </c>
      <c r="M67" s="47" t="s">
        <v>2743</v>
      </c>
      <c r="N67" s="69" t="s">
        <v>3571</v>
      </c>
      <c r="O67" s="54">
        <v>2015</v>
      </c>
      <c r="P67" s="250">
        <v>0</v>
      </c>
    </row>
    <row r="68" spans="2:16" ht="27">
      <c r="B68" s="179">
        <f t="shared" ca="1" si="0"/>
        <v>61</v>
      </c>
      <c r="C68" s="115" t="s">
        <v>366</v>
      </c>
      <c r="D68" s="844" t="s">
        <v>7846</v>
      </c>
      <c r="E68" s="220" t="s">
        <v>7847</v>
      </c>
      <c r="F68" s="241" t="s">
        <v>127</v>
      </c>
      <c r="G68" s="247" t="s">
        <v>132</v>
      </c>
      <c r="H68" s="248" t="s">
        <v>477</v>
      </c>
      <c r="I68" s="244" t="s">
        <v>8191</v>
      </c>
      <c r="J68" s="488" t="s">
        <v>528</v>
      </c>
      <c r="K68" s="62" t="s">
        <v>8192</v>
      </c>
      <c r="L68" s="220" t="s">
        <v>7850</v>
      </c>
      <c r="M68" s="47" t="s">
        <v>230</v>
      </c>
      <c r="N68" s="69" t="s">
        <v>3571</v>
      </c>
      <c r="O68" s="54">
        <v>1986</v>
      </c>
      <c r="P68" s="250">
        <v>0</v>
      </c>
    </row>
    <row r="69" spans="2:16" ht="27">
      <c r="B69" s="179">
        <f t="shared" ca="1" si="0"/>
        <v>62</v>
      </c>
      <c r="C69" s="115" t="s">
        <v>366</v>
      </c>
      <c r="D69" s="844" t="s">
        <v>7852</v>
      </c>
      <c r="E69" s="220" t="s">
        <v>7853</v>
      </c>
      <c r="F69" s="241" t="s">
        <v>127</v>
      </c>
      <c r="G69" s="251" t="s">
        <v>132</v>
      </c>
      <c r="H69" s="248" t="s">
        <v>477</v>
      </c>
      <c r="I69" s="244" t="s">
        <v>8193</v>
      </c>
      <c r="J69" s="488" t="s">
        <v>479</v>
      </c>
      <c r="K69" s="62"/>
      <c r="L69" s="220" t="s">
        <v>7855</v>
      </c>
      <c r="M69" s="47" t="s">
        <v>7825</v>
      </c>
      <c r="N69" s="69" t="s">
        <v>3571</v>
      </c>
      <c r="O69" s="54">
        <v>1987</v>
      </c>
      <c r="P69" s="250">
        <v>0</v>
      </c>
    </row>
    <row r="70" spans="2:16" ht="27">
      <c r="B70" s="179">
        <f t="shared" ca="1" si="0"/>
        <v>63</v>
      </c>
      <c r="C70" s="115" t="s">
        <v>2618</v>
      </c>
      <c r="D70" s="844" t="s">
        <v>8493</v>
      </c>
      <c r="E70" s="220" t="s">
        <v>8194</v>
      </c>
      <c r="F70" s="241" t="s">
        <v>127</v>
      </c>
      <c r="G70" s="251" t="s">
        <v>132</v>
      </c>
      <c r="H70" s="248" t="s">
        <v>477</v>
      </c>
      <c r="I70" s="244" t="s">
        <v>8195</v>
      </c>
      <c r="J70" s="474" t="s">
        <v>479</v>
      </c>
      <c r="K70" s="112"/>
      <c r="L70" s="220" t="s">
        <v>8196</v>
      </c>
      <c r="M70" s="47" t="s">
        <v>230</v>
      </c>
      <c r="N70" s="69" t="s">
        <v>3571</v>
      </c>
      <c r="O70" s="54">
        <v>1987</v>
      </c>
      <c r="P70" s="250">
        <v>0</v>
      </c>
    </row>
    <row r="71" spans="2:16" ht="27">
      <c r="B71" s="179">
        <f t="shared" ca="1" si="0"/>
        <v>64</v>
      </c>
      <c r="C71" s="115" t="s">
        <v>366</v>
      </c>
      <c r="D71" s="844" t="s">
        <v>8494</v>
      </c>
      <c r="E71" s="220" t="s">
        <v>7862</v>
      </c>
      <c r="F71" s="241" t="s">
        <v>127</v>
      </c>
      <c r="G71" s="251" t="s">
        <v>132</v>
      </c>
      <c r="H71" s="248" t="s">
        <v>477</v>
      </c>
      <c r="I71" s="244" t="s">
        <v>8197</v>
      </c>
      <c r="J71" s="474" t="s">
        <v>479</v>
      </c>
      <c r="K71" s="126"/>
      <c r="L71" s="220" t="s">
        <v>8198</v>
      </c>
      <c r="M71" s="47" t="s">
        <v>230</v>
      </c>
      <c r="N71" s="69" t="s">
        <v>3571</v>
      </c>
      <c r="O71" s="54">
        <v>1982</v>
      </c>
      <c r="P71" s="250">
        <v>0</v>
      </c>
    </row>
    <row r="72" spans="2:16" ht="27">
      <c r="B72" s="179">
        <f t="shared" ca="1" si="0"/>
        <v>65</v>
      </c>
      <c r="C72" s="115" t="s">
        <v>366</v>
      </c>
      <c r="D72" s="844" t="s">
        <v>7866</v>
      </c>
      <c r="E72" s="220" t="s">
        <v>8199</v>
      </c>
      <c r="F72" s="241" t="s">
        <v>127</v>
      </c>
      <c r="G72" s="253" t="s">
        <v>132</v>
      </c>
      <c r="H72" s="248" t="s">
        <v>477</v>
      </c>
      <c r="I72" s="244" t="s">
        <v>8200</v>
      </c>
      <c r="J72" s="474" t="s">
        <v>479</v>
      </c>
      <c r="K72" s="126"/>
      <c r="L72" s="220" t="s">
        <v>7870</v>
      </c>
      <c r="M72" s="47" t="s">
        <v>6400</v>
      </c>
      <c r="N72" s="69" t="s">
        <v>3571</v>
      </c>
      <c r="O72" s="54">
        <v>1985</v>
      </c>
      <c r="P72" s="250">
        <v>0</v>
      </c>
    </row>
    <row r="73" spans="2:16" ht="27">
      <c r="B73" s="179">
        <f t="shared" ref="B73:B74" ca="1" si="1">IF(C73="","",MAX(INDIRECT("B1:B"&amp;ROW()-1))+1)</f>
        <v>66</v>
      </c>
      <c r="C73" s="115" t="s">
        <v>366</v>
      </c>
      <c r="D73" s="844" t="s">
        <v>7883</v>
      </c>
      <c r="E73" s="220" t="s">
        <v>8201</v>
      </c>
      <c r="F73" s="241" t="s">
        <v>127</v>
      </c>
      <c r="G73" s="251" t="s">
        <v>127</v>
      </c>
      <c r="H73" s="248" t="s">
        <v>477</v>
      </c>
      <c r="I73" s="244" t="s">
        <v>7874</v>
      </c>
      <c r="J73" s="488" t="s">
        <v>479</v>
      </c>
      <c r="K73" s="62"/>
      <c r="L73" s="220" t="s">
        <v>7885</v>
      </c>
      <c r="M73" s="47" t="s">
        <v>230</v>
      </c>
      <c r="N73" s="69" t="s">
        <v>3571</v>
      </c>
      <c r="O73" s="54">
        <v>1998</v>
      </c>
      <c r="P73" s="250">
        <v>0</v>
      </c>
    </row>
    <row r="74" spans="2:16" ht="27.75" thickBot="1">
      <c r="B74" s="182">
        <f t="shared" ca="1" si="1"/>
        <v>67</v>
      </c>
      <c r="C74" s="198" t="s">
        <v>366</v>
      </c>
      <c r="D74" s="938" t="s">
        <v>7887</v>
      </c>
      <c r="E74" s="262" t="s">
        <v>8202</v>
      </c>
      <c r="F74" s="263" t="s">
        <v>127</v>
      </c>
      <c r="G74" s="264" t="s">
        <v>127</v>
      </c>
      <c r="H74" s="265" t="s">
        <v>477</v>
      </c>
      <c r="I74" s="266" t="s">
        <v>7874</v>
      </c>
      <c r="J74" s="612" t="s">
        <v>479</v>
      </c>
      <c r="K74" s="394"/>
      <c r="L74" s="262" t="s">
        <v>7889</v>
      </c>
      <c r="M74" s="267" t="s">
        <v>230</v>
      </c>
      <c r="N74" s="268" t="s">
        <v>3571</v>
      </c>
      <c r="O74" s="225">
        <v>2014</v>
      </c>
      <c r="P74" s="269">
        <v>0</v>
      </c>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7:P74" xr:uid="{25B511ED-53B5-4752-8971-FFC5C9FED996}"/>
  <mergeCells count="14">
    <mergeCell ref="N4:N6"/>
    <mergeCell ref="O4:O6"/>
    <mergeCell ref="P4:P6"/>
    <mergeCell ref="M5:M6"/>
    <mergeCell ref="B3:B6"/>
    <mergeCell ref="C3:C6"/>
    <mergeCell ref="D3:D6"/>
    <mergeCell ref="E3:G3"/>
    <mergeCell ref="H3:K3"/>
    <mergeCell ref="L3:M3"/>
    <mergeCell ref="E4:G5"/>
    <mergeCell ref="H4:I5"/>
    <mergeCell ref="J4:K5"/>
    <mergeCell ref="L4:L6"/>
  </mergeCells>
  <phoneticPr fontId="5"/>
  <dataValidations count="6">
    <dataValidation showDropDown="1" showInputMessage="1" showErrorMessage="1" sqref="K7:K11 I13:I26 I7:I11 K13:K26 K67:K74 I67:I74 I28:I65 K28:K65 N7:N74" xr:uid="{77343F7A-8B43-41FC-AA2C-5C78A1E6CD1C}"/>
    <dataValidation type="whole" showDropDown="1" showInputMessage="1" showErrorMessage="1" sqref="O7:O74" xr:uid="{946DD067-272C-4EF2-93D9-CB6CC0A0916B}">
      <formula1>1900</formula1>
      <formula2>2025</formula2>
    </dataValidation>
    <dataValidation type="whole" allowBlank="1" showInputMessage="1" showErrorMessage="1" sqref="P7:P74" xr:uid="{232781C6-3E5D-40FF-9038-E7CE6031D303}">
      <formula1>0</formula1>
      <formula2>19</formula2>
    </dataValidation>
    <dataValidation type="list" allowBlank="1" showInputMessage="1" showErrorMessage="1" sqref="H7:H74" xr:uid="{58B51FC2-0433-4E50-B33E-4A34D7085E0F}">
      <formula1>"独法,公立,公的,民間"</formula1>
    </dataValidation>
    <dataValidation type="list" allowBlank="1" showInputMessage="1" showErrorMessage="1" sqref="J7:J74" xr:uid="{8C37B856-5E0F-4EA1-97D0-46F95BB086C3}">
      <formula1>"独法,公立,公的,民間,該当なし"</formula1>
    </dataValidation>
    <dataValidation type="list" allowBlank="1" showInputMessage="1" showErrorMessage="1" sqref="F7:G74" xr:uid="{1E73C2F6-F4BB-4D29-9223-70BEF6F1C1C9}">
      <formula1>"○,×"</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01066-B934-4418-929F-26F9D5828217}">
  <sheetPr codeName="Sheet7"/>
  <dimension ref="A2:DA1121"/>
  <sheetViews>
    <sheetView zoomScaleNormal="100" workbookViewId="0">
      <pane xSplit="4" ySplit="6" topLeftCell="E7" activePane="bottomRight" state="frozen"/>
      <selection pane="topRight" activeCell="E1" sqref="E1"/>
      <selection pane="bottomLeft" activeCell="A7" sqref="A7"/>
      <selection pane="bottomRight"/>
    </sheetView>
  </sheetViews>
  <sheetFormatPr defaultRowHeight="18.75"/>
  <cols>
    <col min="2" max="3" width="10.625" customWidth="1"/>
    <col min="4" max="4" width="20.625" customWidth="1"/>
    <col min="5" max="5" width="12.625" customWidth="1"/>
    <col min="6" max="7" width="20.625" customWidth="1"/>
    <col min="13" max="15" width="9.625" customWidth="1"/>
    <col min="105" max="105" width="30.625" customWidth="1"/>
  </cols>
  <sheetData>
    <row r="2" spans="1:17" ht="24.75" thickBot="1">
      <c r="B2" s="58" t="s">
        <v>8502</v>
      </c>
      <c r="C2" s="188"/>
      <c r="D2" s="189"/>
      <c r="E2" s="187"/>
      <c r="F2" s="187"/>
      <c r="G2" s="187"/>
      <c r="H2" s="187"/>
      <c r="I2" s="187"/>
      <c r="J2" s="187"/>
      <c r="K2" s="187"/>
      <c r="L2" s="187"/>
      <c r="M2" s="187"/>
      <c r="N2" s="187"/>
      <c r="O2" s="187"/>
      <c r="P2" s="187"/>
      <c r="Q2" s="234"/>
    </row>
    <row r="3" spans="1:17">
      <c r="B3" s="965" t="s">
        <v>0</v>
      </c>
      <c r="C3" s="1075" t="s">
        <v>374</v>
      </c>
      <c r="D3" s="173" t="s">
        <v>376</v>
      </c>
      <c r="E3" s="176" t="s">
        <v>377</v>
      </c>
      <c r="F3" s="1079" t="s">
        <v>378</v>
      </c>
      <c r="G3" s="1080"/>
      <c r="H3" s="173" t="s">
        <v>379</v>
      </c>
      <c r="I3" s="1079" t="s">
        <v>380</v>
      </c>
      <c r="J3" s="1080"/>
      <c r="K3" s="1079" t="s">
        <v>381</v>
      </c>
      <c r="L3" s="1080"/>
      <c r="M3" s="1079" t="s">
        <v>382</v>
      </c>
      <c r="N3" s="977"/>
      <c r="O3" s="977"/>
      <c r="P3" s="977"/>
      <c r="Q3" s="1004"/>
    </row>
    <row r="4" spans="1:17">
      <c r="B4" s="1000"/>
      <c r="C4" s="1076"/>
      <c r="D4" s="1123" t="s">
        <v>8203</v>
      </c>
      <c r="E4" s="1123" t="s">
        <v>8204</v>
      </c>
      <c r="F4" s="1084" t="s">
        <v>404</v>
      </c>
      <c r="G4" s="231"/>
      <c r="H4" s="1083" t="s">
        <v>7972</v>
      </c>
      <c r="I4" s="1084" t="s">
        <v>8205</v>
      </c>
      <c r="J4" s="1091"/>
      <c r="K4" s="1084" t="s">
        <v>8206</v>
      </c>
      <c r="L4" s="1091"/>
      <c r="M4" s="1152" t="s">
        <v>8207</v>
      </c>
      <c r="N4" s="1153"/>
      <c r="O4" s="1153"/>
      <c r="P4" s="1153"/>
      <c r="Q4" s="1154"/>
    </row>
    <row r="5" spans="1:17">
      <c r="B5" s="1000"/>
      <c r="C5" s="1076"/>
      <c r="D5" s="1083"/>
      <c r="E5" s="1083"/>
      <c r="F5" s="1086"/>
      <c r="G5" s="1150" t="s">
        <v>2673</v>
      </c>
      <c r="H5" s="1078"/>
      <c r="I5" s="1088"/>
      <c r="J5" s="1095"/>
      <c r="K5" s="1088"/>
      <c r="L5" s="1095"/>
      <c r="M5" s="1155" t="s">
        <v>8208</v>
      </c>
      <c r="N5" s="1156"/>
      <c r="O5" s="1157"/>
      <c r="P5" s="1158" t="s">
        <v>8209</v>
      </c>
      <c r="Q5" s="1160" t="s">
        <v>8210</v>
      </c>
    </row>
    <row r="6" spans="1:17" ht="138.75" customHeight="1" thickBot="1">
      <c r="B6" s="1000"/>
      <c r="C6" s="1076"/>
      <c r="D6" s="1083"/>
      <c r="E6" s="1083"/>
      <c r="F6" s="1086"/>
      <c r="G6" s="1151"/>
      <c r="H6" s="1078"/>
      <c r="I6" s="620" t="s">
        <v>123</v>
      </c>
      <c r="J6" s="702" t="s">
        <v>124</v>
      </c>
      <c r="K6" s="620" t="s">
        <v>123</v>
      </c>
      <c r="L6" s="623" t="s">
        <v>124</v>
      </c>
      <c r="M6" s="620" t="s">
        <v>8211</v>
      </c>
      <c r="N6" s="534" t="s">
        <v>8212</v>
      </c>
      <c r="O6" s="211" t="s">
        <v>8213</v>
      </c>
      <c r="P6" s="1159"/>
      <c r="Q6" s="1161"/>
    </row>
    <row r="7" spans="1:17" ht="27.75" thickBot="1">
      <c r="B7" s="641" t="s">
        <v>474</v>
      </c>
      <c r="C7" s="641" t="s">
        <v>126</v>
      </c>
      <c r="D7" s="495" t="s">
        <v>8214</v>
      </c>
      <c r="E7" s="642" t="s">
        <v>8215</v>
      </c>
      <c r="F7" s="497" t="s">
        <v>8216</v>
      </c>
      <c r="G7" s="657" t="s">
        <v>2729</v>
      </c>
      <c r="H7" s="648">
        <v>1997</v>
      </c>
      <c r="I7" s="659">
        <v>2</v>
      </c>
      <c r="J7" s="665">
        <v>0</v>
      </c>
      <c r="K7" s="664">
        <v>0</v>
      </c>
      <c r="L7" s="665">
        <v>0</v>
      </c>
      <c r="M7" s="634">
        <v>172</v>
      </c>
      <c r="N7" s="637">
        <v>65</v>
      </c>
      <c r="O7" s="647">
        <v>11</v>
      </c>
      <c r="P7" s="645">
        <v>1233</v>
      </c>
      <c r="Q7" s="704" t="s">
        <v>8217</v>
      </c>
    </row>
    <row r="8" spans="1:17" ht="27">
      <c r="A8" s="26"/>
      <c r="B8" s="59">
        <f ca="1">IF(C8="","",MAX(INDIRECT("B1:B"&amp;ROW()-1))+1)</f>
        <v>1</v>
      </c>
      <c r="C8" s="132" t="s">
        <v>277</v>
      </c>
      <c r="D8" s="180" t="s">
        <v>8218</v>
      </c>
      <c r="E8" s="60" t="s">
        <v>8219</v>
      </c>
      <c r="F8" s="191" t="s">
        <v>8220</v>
      </c>
      <c r="G8" s="232" t="s">
        <v>8109</v>
      </c>
      <c r="H8" s="64">
        <v>2005</v>
      </c>
      <c r="I8" s="144">
        <v>0</v>
      </c>
      <c r="J8" s="149">
        <v>0</v>
      </c>
      <c r="K8" s="158">
        <v>1</v>
      </c>
      <c r="L8" s="149">
        <v>1</v>
      </c>
      <c r="M8" s="121">
        <v>123</v>
      </c>
      <c r="N8" s="113">
        <v>0</v>
      </c>
      <c r="O8" s="216">
        <v>0</v>
      </c>
      <c r="P8" s="130">
        <v>821</v>
      </c>
      <c r="Q8" s="703" t="s">
        <v>8217</v>
      </c>
    </row>
    <row r="9" spans="1:17" ht="27">
      <c r="A9" s="26"/>
      <c r="B9" s="59">
        <f t="shared" ref="B9:B14" ca="1" si="0">IF(C9="","",MAX(INDIRECT("B1:B"&amp;ROW()-1))+1)</f>
        <v>2</v>
      </c>
      <c r="C9" s="132" t="s">
        <v>277</v>
      </c>
      <c r="D9" s="180" t="s">
        <v>8221</v>
      </c>
      <c r="E9" s="60" t="s">
        <v>8219</v>
      </c>
      <c r="F9" s="191" t="s">
        <v>8222</v>
      </c>
      <c r="G9" s="232" t="s">
        <v>8109</v>
      </c>
      <c r="H9" s="64">
        <v>2005</v>
      </c>
      <c r="I9" s="153">
        <v>0</v>
      </c>
      <c r="J9" s="149">
        <v>0</v>
      </c>
      <c r="K9" s="153">
        <v>1</v>
      </c>
      <c r="L9" s="149">
        <v>1</v>
      </c>
      <c r="M9" s="28">
        <v>91</v>
      </c>
      <c r="N9" s="113">
        <v>0</v>
      </c>
      <c r="O9" s="216">
        <v>0</v>
      </c>
      <c r="P9" s="130">
        <v>644</v>
      </c>
      <c r="Q9" s="235" t="s">
        <v>8217</v>
      </c>
    </row>
    <row r="10" spans="1:17" ht="27">
      <c r="A10" s="26"/>
      <c r="B10" s="59">
        <f t="shared" ca="1" si="0"/>
        <v>3</v>
      </c>
      <c r="C10" s="132" t="s">
        <v>290</v>
      </c>
      <c r="D10" s="180" t="s">
        <v>8223</v>
      </c>
      <c r="E10" s="60" t="s">
        <v>8224</v>
      </c>
      <c r="F10" s="191" t="s">
        <v>8225</v>
      </c>
      <c r="G10" s="232" t="s">
        <v>3180</v>
      </c>
      <c r="H10" s="64">
        <v>1983</v>
      </c>
      <c r="I10" s="144">
        <v>0</v>
      </c>
      <c r="J10" s="149">
        <v>1</v>
      </c>
      <c r="K10" s="158">
        <v>0</v>
      </c>
      <c r="L10" s="149">
        <v>0</v>
      </c>
      <c r="M10" s="121">
        <v>3</v>
      </c>
      <c r="N10" s="113">
        <v>49</v>
      </c>
      <c r="O10" s="216">
        <v>2</v>
      </c>
      <c r="P10" s="130">
        <v>152</v>
      </c>
      <c r="Q10" s="235" t="s">
        <v>1014</v>
      </c>
    </row>
    <row r="11" spans="1:17" ht="27">
      <c r="A11" s="26"/>
      <c r="B11" s="59">
        <f t="shared" ca="1" si="0"/>
        <v>4</v>
      </c>
      <c r="C11" s="132" t="s">
        <v>325</v>
      </c>
      <c r="D11" s="180" t="s">
        <v>8226</v>
      </c>
      <c r="E11" s="60" t="s">
        <v>8227</v>
      </c>
      <c r="F11" s="191" t="s">
        <v>8228</v>
      </c>
      <c r="G11" s="232" t="s">
        <v>2743</v>
      </c>
      <c r="H11" s="64">
        <v>2002</v>
      </c>
      <c r="I11" s="144">
        <v>0</v>
      </c>
      <c r="J11" s="149">
        <v>0</v>
      </c>
      <c r="K11" s="158">
        <v>0</v>
      </c>
      <c r="L11" s="149">
        <v>0</v>
      </c>
      <c r="M11" s="121">
        <v>14</v>
      </c>
      <c r="N11" s="113">
        <v>0</v>
      </c>
      <c r="O11" s="216">
        <v>0</v>
      </c>
      <c r="P11" s="130">
        <v>57</v>
      </c>
      <c r="Q11" s="235" t="s">
        <v>8217</v>
      </c>
    </row>
    <row r="12" spans="1:17" ht="27">
      <c r="A12" s="26"/>
      <c r="B12" s="59">
        <f t="shared" ca="1" si="0"/>
        <v>5</v>
      </c>
      <c r="C12" s="115" t="s">
        <v>325</v>
      </c>
      <c r="D12" s="180" t="s">
        <v>8229</v>
      </c>
      <c r="E12" s="60" t="s">
        <v>8227</v>
      </c>
      <c r="F12" s="191" t="s">
        <v>8230</v>
      </c>
      <c r="G12" s="232" t="s">
        <v>149</v>
      </c>
      <c r="H12" s="64">
        <v>2023</v>
      </c>
      <c r="I12" s="153">
        <v>0</v>
      </c>
      <c r="J12" s="149">
        <v>0</v>
      </c>
      <c r="K12" s="153">
        <v>0</v>
      </c>
      <c r="L12" s="149">
        <v>0</v>
      </c>
      <c r="M12" s="28">
        <v>40</v>
      </c>
      <c r="N12" s="113">
        <v>0</v>
      </c>
      <c r="O12" s="216">
        <v>0</v>
      </c>
      <c r="P12" s="130">
        <v>144</v>
      </c>
      <c r="Q12" s="235" t="s">
        <v>1014</v>
      </c>
    </row>
    <row r="13" spans="1:17" ht="27">
      <c r="A13" s="26"/>
      <c r="B13" s="59">
        <f t="shared" ca="1" si="0"/>
        <v>6</v>
      </c>
      <c r="C13" s="132" t="s">
        <v>366</v>
      </c>
      <c r="D13" s="180" t="s">
        <v>8231</v>
      </c>
      <c r="E13" s="60" t="s">
        <v>8232</v>
      </c>
      <c r="F13" s="191" t="s">
        <v>8233</v>
      </c>
      <c r="G13" s="232" t="s">
        <v>230</v>
      </c>
      <c r="H13" s="64">
        <v>1998</v>
      </c>
      <c r="I13" s="144">
        <v>1</v>
      </c>
      <c r="J13" s="149">
        <v>0</v>
      </c>
      <c r="K13" s="158">
        <v>0</v>
      </c>
      <c r="L13" s="149">
        <v>1</v>
      </c>
      <c r="M13" s="121">
        <v>121</v>
      </c>
      <c r="N13" s="113">
        <v>32</v>
      </c>
      <c r="O13" s="216">
        <v>10</v>
      </c>
      <c r="P13" s="130">
        <v>1410</v>
      </c>
      <c r="Q13" s="235" t="s">
        <v>8217</v>
      </c>
    </row>
    <row r="14" spans="1:17" ht="27">
      <c r="A14" s="26"/>
      <c r="B14" s="59">
        <f t="shared" ca="1" si="0"/>
        <v>7</v>
      </c>
      <c r="C14" s="115" t="s">
        <v>366</v>
      </c>
      <c r="D14" s="180" t="s">
        <v>8234</v>
      </c>
      <c r="E14" s="60" t="s">
        <v>8235</v>
      </c>
      <c r="F14" s="191" t="s">
        <v>8236</v>
      </c>
      <c r="G14" s="232" t="s">
        <v>230</v>
      </c>
      <c r="H14" s="64">
        <v>1998</v>
      </c>
      <c r="I14" s="153">
        <v>3</v>
      </c>
      <c r="J14" s="149">
        <v>0</v>
      </c>
      <c r="K14" s="153">
        <v>0</v>
      </c>
      <c r="L14" s="149">
        <v>0</v>
      </c>
      <c r="M14" s="28">
        <v>35</v>
      </c>
      <c r="N14" s="113">
        <v>41</v>
      </c>
      <c r="O14" s="216">
        <v>22</v>
      </c>
      <c r="P14" s="130">
        <v>1030</v>
      </c>
      <c r="Q14" s="235" t="s">
        <v>1014</v>
      </c>
    </row>
    <row r="15" spans="1:17" ht="27">
      <c r="A15" s="26"/>
      <c r="B15" s="59">
        <f t="shared" ref="B15:B24" ca="1" si="1">IF(C15="","",MAX(INDIRECT("B1:B"&amp;ROW()-1))+1)</f>
        <v>8</v>
      </c>
      <c r="C15" s="115" t="s">
        <v>366</v>
      </c>
      <c r="D15" s="180" t="s">
        <v>8237</v>
      </c>
      <c r="E15" s="60" t="s">
        <v>8187</v>
      </c>
      <c r="F15" s="191" t="s">
        <v>8238</v>
      </c>
      <c r="G15" s="232" t="s">
        <v>230</v>
      </c>
      <c r="H15" s="64">
        <v>2002</v>
      </c>
      <c r="I15" s="236">
        <v>1</v>
      </c>
      <c r="J15" s="149">
        <v>0</v>
      </c>
      <c r="K15" s="153">
        <v>0</v>
      </c>
      <c r="L15" s="149">
        <v>0</v>
      </c>
      <c r="M15" s="121">
        <v>41</v>
      </c>
      <c r="N15" s="113">
        <v>3</v>
      </c>
      <c r="O15" s="216">
        <v>27</v>
      </c>
      <c r="P15" s="130">
        <v>148</v>
      </c>
      <c r="Q15" s="235" t="s">
        <v>1014</v>
      </c>
    </row>
    <row r="16" spans="1:17" ht="27">
      <c r="A16" s="26"/>
      <c r="B16" s="59">
        <f t="shared" ca="1" si="1"/>
        <v>9</v>
      </c>
      <c r="C16" s="115" t="s">
        <v>366</v>
      </c>
      <c r="D16" s="180" t="s">
        <v>8239</v>
      </c>
      <c r="E16" s="60" t="s">
        <v>7845</v>
      </c>
      <c r="F16" s="191" t="s">
        <v>8240</v>
      </c>
      <c r="G16" s="232" t="s">
        <v>230</v>
      </c>
      <c r="H16" s="64">
        <v>2002</v>
      </c>
      <c r="I16" s="233">
        <v>1</v>
      </c>
      <c r="J16" s="149">
        <v>0</v>
      </c>
      <c r="K16" s="236">
        <v>0</v>
      </c>
      <c r="L16" s="149">
        <v>0</v>
      </c>
      <c r="M16" s="121">
        <v>14</v>
      </c>
      <c r="N16" s="113">
        <v>46</v>
      </c>
      <c r="O16" s="216">
        <v>12</v>
      </c>
      <c r="P16" s="130">
        <v>543</v>
      </c>
      <c r="Q16" s="235" t="s">
        <v>1014</v>
      </c>
    </row>
    <row r="17" spans="1:17" ht="27">
      <c r="A17" s="26"/>
      <c r="B17" s="59">
        <f t="shared" ca="1" si="1"/>
        <v>10</v>
      </c>
      <c r="C17" s="115" t="s">
        <v>366</v>
      </c>
      <c r="D17" s="180" t="s">
        <v>8241</v>
      </c>
      <c r="E17" s="60" t="s">
        <v>8191</v>
      </c>
      <c r="F17" s="191" t="s">
        <v>8242</v>
      </c>
      <c r="G17" s="232" t="s">
        <v>230</v>
      </c>
      <c r="H17" s="64">
        <v>1998</v>
      </c>
      <c r="I17" s="233">
        <v>1</v>
      </c>
      <c r="J17" s="149">
        <v>0</v>
      </c>
      <c r="K17" s="153">
        <v>1</v>
      </c>
      <c r="L17" s="149">
        <v>2</v>
      </c>
      <c r="M17" s="121">
        <v>61</v>
      </c>
      <c r="N17" s="113">
        <v>44</v>
      </c>
      <c r="O17" s="216">
        <v>37</v>
      </c>
      <c r="P17" s="130">
        <v>2464</v>
      </c>
      <c r="Q17" s="235" t="s">
        <v>8217</v>
      </c>
    </row>
    <row r="18" spans="1:17" ht="27">
      <c r="A18" s="26"/>
      <c r="B18" s="59">
        <f t="shared" ca="1" si="1"/>
        <v>11</v>
      </c>
      <c r="C18" s="115" t="s">
        <v>2631</v>
      </c>
      <c r="D18" s="180" t="s">
        <v>8243</v>
      </c>
      <c r="E18" s="60" t="s">
        <v>8244</v>
      </c>
      <c r="F18" s="191" t="s">
        <v>8245</v>
      </c>
      <c r="G18" s="232" t="s">
        <v>230</v>
      </c>
      <c r="H18" s="64">
        <v>2000</v>
      </c>
      <c r="I18" s="153">
        <v>2</v>
      </c>
      <c r="J18" s="149">
        <v>0</v>
      </c>
      <c r="K18" s="144">
        <v>2</v>
      </c>
      <c r="L18" s="149">
        <v>0</v>
      </c>
      <c r="M18" s="121">
        <v>72</v>
      </c>
      <c r="N18" s="113">
        <v>156</v>
      </c>
      <c r="O18" s="216">
        <v>12</v>
      </c>
      <c r="P18" s="130">
        <v>190</v>
      </c>
      <c r="Q18" s="235" t="s">
        <v>1014</v>
      </c>
    </row>
    <row r="19" spans="1:17" ht="27">
      <c r="A19" s="26"/>
      <c r="B19" s="59">
        <f t="shared" ca="1" si="1"/>
        <v>12</v>
      </c>
      <c r="C19" s="115" t="s">
        <v>366</v>
      </c>
      <c r="D19" s="180" t="s">
        <v>8246</v>
      </c>
      <c r="E19" s="60" t="s">
        <v>8247</v>
      </c>
      <c r="F19" s="191" t="s">
        <v>8248</v>
      </c>
      <c r="G19" s="232" t="s">
        <v>230</v>
      </c>
      <c r="H19" s="64">
        <v>1998</v>
      </c>
      <c r="I19" s="144">
        <v>0</v>
      </c>
      <c r="J19" s="149">
        <v>0</v>
      </c>
      <c r="K19" s="144">
        <v>0</v>
      </c>
      <c r="L19" s="149">
        <v>0</v>
      </c>
      <c r="M19" s="121">
        <v>0</v>
      </c>
      <c r="N19" s="113">
        <v>0</v>
      </c>
      <c r="O19" s="216">
        <v>0</v>
      </c>
      <c r="P19" s="130">
        <v>0</v>
      </c>
      <c r="Q19" s="235" t="s">
        <v>1014</v>
      </c>
    </row>
    <row r="20" spans="1:17" ht="27">
      <c r="A20" s="26"/>
      <c r="B20" s="59">
        <f t="shared" ca="1" si="1"/>
        <v>13</v>
      </c>
      <c r="C20" s="115" t="s">
        <v>366</v>
      </c>
      <c r="D20" s="180" t="s">
        <v>8249</v>
      </c>
      <c r="E20" s="60" t="s">
        <v>8247</v>
      </c>
      <c r="F20" s="191" t="s">
        <v>8250</v>
      </c>
      <c r="G20" s="232" t="s">
        <v>230</v>
      </c>
      <c r="H20" s="64">
        <v>1998</v>
      </c>
      <c r="I20" s="144">
        <v>0</v>
      </c>
      <c r="J20" s="149">
        <v>0</v>
      </c>
      <c r="K20" s="144">
        <v>0</v>
      </c>
      <c r="L20" s="149">
        <v>0</v>
      </c>
      <c r="M20" s="121">
        <v>0</v>
      </c>
      <c r="N20" s="113">
        <v>0</v>
      </c>
      <c r="O20" s="216">
        <v>0</v>
      </c>
      <c r="P20" s="130">
        <v>0</v>
      </c>
      <c r="Q20" s="235" t="s">
        <v>1014</v>
      </c>
    </row>
    <row r="21" spans="1:17" ht="27">
      <c r="A21" s="26"/>
      <c r="B21" s="59">
        <f t="shared" ca="1" si="1"/>
        <v>14</v>
      </c>
      <c r="C21" s="115" t="s">
        <v>366</v>
      </c>
      <c r="D21" s="180" t="s">
        <v>8251</v>
      </c>
      <c r="E21" s="60" t="s">
        <v>8252</v>
      </c>
      <c r="F21" s="191" t="s">
        <v>8253</v>
      </c>
      <c r="G21" s="232" t="s">
        <v>230</v>
      </c>
      <c r="H21" s="64">
        <v>1998</v>
      </c>
      <c r="I21" s="144">
        <v>1</v>
      </c>
      <c r="J21" s="149">
        <v>0</v>
      </c>
      <c r="K21" s="144">
        <v>0</v>
      </c>
      <c r="L21" s="149">
        <v>0</v>
      </c>
      <c r="M21" s="121">
        <v>159</v>
      </c>
      <c r="N21" s="113">
        <v>43</v>
      </c>
      <c r="O21" s="216">
        <v>26</v>
      </c>
      <c r="P21" s="130">
        <v>1556</v>
      </c>
      <c r="Q21" s="235" t="s">
        <v>8217</v>
      </c>
    </row>
    <row r="22" spans="1:17" ht="27">
      <c r="A22" s="26"/>
      <c r="B22" s="59">
        <f t="shared" ca="1" si="1"/>
        <v>15</v>
      </c>
      <c r="C22" s="115" t="s">
        <v>366</v>
      </c>
      <c r="D22" s="180" t="s">
        <v>8254</v>
      </c>
      <c r="E22" s="60" t="s">
        <v>8252</v>
      </c>
      <c r="F22" s="191" t="s">
        <v>8255</v>
      </c>
      <c r="G22" s="232" t="s">
        <v>230</v>
      </c>
      <c r="H22" s="64">
        <v>1998</v>
      </c>
      <c r="I22" s="144">
        <v>0</v>
      </c>
      <c r="J22" s="149">
        <v>1</v>
      </c>
      <c r="K22" s="144">
        <v>0</v>
      </c>
      <c r="L22" s="149">
        <v>0</v>
      </c>
      <c r="M22" s="121">
        <v>89</v>
      </c>
      <c r="N22" s="113">
        <v>143</v>
      </c>
      <c r="O22" s="216">
        <v>30</v>
      </c>
      <c r="P22" s="130">
        <v>912</v>
      </c>
      <c r="Q22" s="235" t="s">
        <v>8217</v>
      </c>
    </row>
    <row r="23" spans="1:17" ht="27">
      <c r="A23" s="26"/>
      <c r="B23" s="59">
        <f t="shared" ca="1" si="1"/>
        <v>16</v>
      </c>
      <c r="C23" s="115" t="s">
        <v>366</v>
      </c>
      <c r="D23" s="180" t="s">
        <v>8256</v>
      </c>
      <c r="E23" s="60" t="s">
        <v>8252</v>
      </c>
      <c r="F23" s="191" t="s">
        <v>8257</v>
      </c>
      <c r="G23" s="232" t="s">
        <v>230</v>
      </c>
      <c r="H23" s="64">
        <v>1998</v>
      </c>
      <c r="I23" s="144">
        <v>1</v>
      </c>
      <c r="J23" s="149">
        <v>0</v>
      </c>
      <c r="K23" s="144">
        <v>0</v>
      </c>
      <c r="L23" s="149">
        <v>0</v>
      </c>
      <c r="M23" s="121">
        <v>179</v>
      </c>
      <c r="N23" s="113">
        <v>33</v>
      </c>
      <c r="O23" s="216">
        <v>11</v>
      </c>
      <c r="P23" s="130">
        <v>461</v>
      </c>
      <c r="Q23" s="235" t="s">
        <v>8217</v>
      </c>
    </row>
    <row r="24" spans="1:17" ht="27.75" thickBot="1">
      <c r="A24" s="26"/>
      <c r="B24" s="74">
        <f t="shared" ca="1" si="1"/>
        <v>17</v>
      </c>
      <c r="C24" s="198" t="s">
        <v>366</v>
      </c>
      <c r="D24" s="184" t="s">
        <v>8258</v>
      </c>
      <c r="E24" s="8" t="s">
        <v>8259</v>
      </c>
      <c r="F24" s="194" t="s">
        <v>8260</v>
      </c>
      <c r="G24" s="237" t="s">
        <v>230</v>
      </c>
      <c r="H24" s="24">
        <v>1988</v>
      </c>
      <c r="I24" s="238">
        <v>2</v>
      </c>
      <c r="J24" s="239">
        <v>1</v>
      </c>
      <c r="K24" s="238">
        <v>0</v>
      </c>
      <c r="L24" s="239">
        <v>0</v>
      </c>
      <c r="M24" s="5">
        <v>160</v>
      </c>
      <c r="N24" s="3">
        <v>107</v>
      </c>
      <c r="O24" s="23">
        <v>34</v>
      </c>
      <c r="P24" s="21">
        <v>1319</v>
      </c>
      <c r="Q24" s="240" t="s">
        <v>8217</v>
      </c>
    </row>
    <row r="41" spans="105:105">
      <c r="DA41" s="806"/>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7:Q7" xr:uid="{6DD01066-B934-4418-929F-26F9D5828217}"/>
  <mergeCells count="17">
    <mergeCell ref="M3:Q3"/>
    <mergeCell ref="D4:D6"/>
    <mergeCell ref="E4:E6"/>
    <mergeCell ref="F4:F6"/>
    <mergeCell ref="H4:H6"/>
    <mergeCell ref="M4:Q4"/>
    <mergeCell ref="M5:O5"/>
    <mergeCell ref="P5:P6"/>
    <mergeCell ref="Q5:Q6"/>
    <mergeCell ref="B3:B6"/>
    <mergeCell ref="C3:C6"/>
    <mergeCell ref="F3:G3"/>
    <mergeCell ref="I3:J3"/>
    <mergeCell ref="K3:L3"/>
    <mergeCell ref="I4:J5"/>
    <mergeCell ref="K4:L5"/>
    <mergeCell ref="G5:G6"/>
  </mergeCells>
  <phoneticPr fontId="5"/>
  <dataValidations count="4">
    <dataValidation type="whole" allowBlank="1" showInputMessage="1" showErrorMessage="1" sqref="H7:H24" xr:uid="{A6F7D93D-0BA2-42AB-ABB0-096BC162197B}">
      <formula1>1900</formula1>
      <formula2>2025</formula2>
    </dataValidation>
    <dataValidation type="whole" operator="greaterThanOrEqual" allowBlank="1" showInputMessage="1" showErrorMessage="1" sqref="I7:P24" xr:uid="{7492058D-BAAC-49DF-9657-3062DDD6F14B}">
      <formula1>0</formula1>
    </dataValidation>
    <dataValidation type="list" allowBlank="1" showInputMessage="1" showErrorMessage="1" sqref="Q7:Q24" xr:uid="{A951F20E-2464-4041-B3E6-FAB6BCEC6AC7}">
      <formula1>"有,無"</formula1>
    </dataValidation>
    <dataValidation showDropDown="1" showInputMessage="1" showErrorMessage="1" sqref="E7:E24" xr:uid="{BCAF5AF9-3F05-4D52-891E-AF93EEEA0684}"/>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38EAB-0417-4737-B9FD-1DFBFD5BC978}">
  <sheetPr codeName="Sheet2"/>
  <dimension ref="A2:IV1121"/>
  <sheetViews>
    <sheetView zoomScaleNormal="100" workbookViewId="0">
      <pane xSplit="3" ySplit="7" topLeftCell="D8" activePane="bottomRight" state="frozen"/>
      <selection pane="topRight" activeCell="D1" sqref="D1"/>
      <selection pane="bottomLeft" activeCell="A8" sqref="A8"/>
      <selection pane="bottomRight"/>
    </sheetView>
  </sheetViews>
  <sheetFormatPr defaultRowHeight="18.75"/>
  <cols>
    <col min="2" max="4" width="10.625" customWidth="1"/>
    <col min="5" max="5" width="20.625" customWidth="1"/>
    <col min="6" max="6" width="12.625" customWidth="1"/>
    <col min="8" max="8" width="23.625" bestFit="1" customWidth="1"/>
    <col min="10" max="20" width="9.625" customWidth="1"/>
    <col min="105" max="105" width="30.625" customWidth="1"/>
  </cols>
  <sheetData>
    <row r="2" spans="1:256" ht="24.75" thickBot="1">
      <c r="A2" s="195"/>
      <c r="B2" s="58" t="s">
        <v>8501</v>
      </c>
      <c r="C2" s="188"/>
      <c r="D2" s="189"/>
      <c r="E2" s="189"/>
      <c r="F2" s="189"/>
      <c r="G2" s="187"/>
      <c r="H2" s="187"/>
      <c r="I2" s="187"/>
      <c r="J2" s="187"/>
      <c r="K2" s="187"/>
      <c r="L2" s="187"/>
      <c r="M2" s="187"/>
      <c r="N2" s="187"/>
      <c r="O2" s="187"/>
      <c r="P2" s="187"/>
      <c r="Q2" s="187"/>
      <c r="R2" s="187"/>
      <c r="S2" s="187"/>
      <c r="T2" s="187"/>
    </row>
    <row r="3" spans="1:256">
      <c r="A3" s="195"/>
      <c r="B3" s="965" t="s">
        <v>0</v>
      </c>
      <c r="C3" s="1075" t="s">
        <v>374</v>
      </c>
      <c r="D3" s="1077" t="s">
        <v>375</v>
      </c>
      <c r="E3" s="173" t="s">
        <v>376</v>
      </c>
      <c r="F3" s="173" t="s">
        <v>377</v>
      </c>
      <c r="G3" s="173" t="s">
        <v>378</v>
      </c>
      <c r="H3" s="1079" t="s">
        <v>379</v>
      </c>
      <c r="I3" s="977"/>
      <c r="J3" s="173" t="s">
        <v>380</v>
      </c>
      <c r="K3" s="210" t="s">
        <v>381</v>
      </c>
      <c r="L3" s="1079" t="s">
        <v>382</v>
      </c>
      <c r="M3" s="977"/>
      <c r="N3" s="1080"/>
      <c r="O3" s="1079" t="s">
        <v>383</v>
      </c>
      <c r="P3" s="977"/>
      <c r="Q3" s="977"/>
      <c r="R3" s="977"/>
      <c r="S3" s="977"/>
      <c r="T3" s="1004"/>
    </row>
    <row r="4" spans="1:256">
      <c r="A4" s="195"/>
      <c r="B4" s="1000"/>
      <c r="C4" s="1076"/>
      <c r="D4" s="1078"/>
      <c r="E4" s="1123" t="s">
        <v>8261</v>
      </c>
      <c r="F4" s="1083" t="s">
        <v>434</v>
      </c>
      <c r="G4" s="1083" t="s">
        <v>8262</v>
      </c>
      <c r="H4" s="1100" t="s">
        <v>8263</v>
      </c>
      <c r="I4" s="1101"/>
      <c r="J4" s="1083" t="s">
        <v>8264</v>
      </c>
      <c r="K4" s="1083" t="s">
        <v>8265</v>
      </c>
      <c r="L4" s="1084" t="s">
        <v>8266</v>
      </c>
      <c r="M4" s="1090"/>
      <c r="N4" s="1091"/>
      <c r="O4" s="1100" t="s">
        <v>8207</v>
      </c>
      <c r="P4" s="1101"/>
      <c r="Q4" s="1101"/>
      <c r="R4" s="1101"/>
      <c r="S4" s="1101"/>
      <c r="T4" s="1164"/>
    </row>
    <row r="5" spans="1:256">
      <c r="A5" s="195"/>
      <c r="B5" s="1000"/>
      <c r="C5" s="1076"/>
      <c r="D5" s="1078"/>
      <c r="E5" s="1083"/>
      <c r="F5" s="1078"/>
      <c r="G5" s="1078"/>
      <c r="H5" s="1097" t="s">
        <v>8267</v>
      </c>
      <c r="I5" s="1117" t="s">
        <v>8268</v>
      </c>
      <c r="J5" s="1078"/>
      <c r="K5" s="1078"/>
      <c r="L5" s="1088"/>
      <c r="M5" s="1094"/>
      <c r="N5" s="1095"/>
      <c r="O5" s="1088" t="s">
        <v>8269</v>
      </c>
      <c r="P5" s="1094"/>
      <c r="Q5" s="1094"/>
      <c r="R5" s="1118" t="s">
        <v>8270</v>
      </c>
      <c r="S5" s="1094"/>
      <c r="T5" s="1162"/>
    </row>
    <row r="6" spans="1:256">
      <c r="A6" s="195"/>
      <c r="B6" s="1000"/>
      <c r="C6" s="1076"/>
      <c r="D6" s="1078"/>
      <c r="E6" s="1083"/>
      <c r="F6" s="1078"/>
      <c r="G6" s="1078"/>
      <c r="H6" s="1097"/>
      <c r="I6" s="1117"/>
      <c r="J6" s="1078"/>
      <c r="K6" s="1078"/>
      <c r="L6" s="1114" t="s">
        <v>8271</v>
      </c>
      <c r="M6" s="1098" t="s">
        <v>8272</v>
      </c>
      <c r="N6" s="1105" t="s">
        <v>8273</v>
      </c>
      <c r="O6" s="1114" t="s">
        <v>8274</v>
      </c>
      <c r="P6" s="1107" t="s">
        <v>8275</v>
      </c>
      <c r="Q6" s="1110"/>
      <c r="R6" s="1107" t="s">
        <v>8276</v>
      </c>
      <c r="S6" s="1098" t="s">
        <v>8277</v>
      </c>
      <c r="T6" s="1163" t="s">
        <v>8278</v>
      </c>
    </row>
    <row r="7" spans="1:256" ht="27.75" thickBot="1">
      <c r="A7" s="195"/>
      <c r="B7" s="1000"/>
      <c r="C7" s="1076"/>
      <c r="D7" s="1078"/>
      <c r="E7" s="1083"/>
      <c r="F7" s="1078"/>
      <c r="G7" s="1078"/>
      <c r="H7" s="1097"/>
      <c r="I7" s="1117"/>
      <c r="J7" s="1078"/>
      <c r="K7" s="1078"/>
      <c r="L7" s="1086"/>
      <c r="M7" s="1099"/>
      <c r="N7" s="1093"/>
      <c r="O7" s="1086"/>
      <c r="P7" s="652"/>
      <c r="Q7" s="211" t="s">
        <v>2709</v>
      </c>
      <c r="R7" s="1117"/>
      <c r="S7" s="1099"/>
      <c r="T7" s="1161"/>
    </row>
    <row r="8" spans="1:256" ht="39" customHeight="1" thickBot="1">
      <c r="A8" s="195"/>
      <c r="B8" s="641" t="s">
        <v>474</v>
      </c>
      <c r="C8" s="641" t="s">
        <v>126</v>
      </c>
      <c r="D8" s="653" t="s">
        <v>475</v>
      </c>
      <c r="E8" s="495" t="s">
        <v>8279</v>
      </c>
      <c r="F8" s="495" t="s">
        <v>8280</v>
      </c>
      <c r="G8" s="648">
        <v>2008</v>
      </c>
      <c r="H8" s="705" t="s">
        <v>480</v>
      </c>
      <c r="I8" s="646">
        <v>2</v>
      </c>
      <c r="J8" s="648">
        <v>1</v>
      </c>
      <c r="K8" s="706">
        <v>2</v>
      </c>
      <c r="L8" s="706">
        <v>0</v>
      </c>
      <c r="M8" s="707">
        <v>1</v>
      </c>
      <c r="N8" s="663">
        <v>1</v>
      </c>
      <c r="O8" s="706">
        <v>112</v>
      </c>
      <c r="P8" s="646">
        <v>124</v>
      </c>
      <c r="Q8" s="707">
        <v>62</v>
      </c>
      <c r="R8" s="707">
        <v>56</v>
      </c>
      <c r="S8" s="646">
        <v>0</v>
      </c>
      <c r="T8" s="708">
        <v>68</v>
      </c>
    </row>
    <row r="9" spans="1:256">
      <c r="A9" s="49"/>
      <c r="B9" s="59">
        <f ca="1">IF(C9="","",MAX(INDIRECT("B1:B"&amp;ROW()-1))+1)</f>
        <v>1</v>
      </c>
      <c r="C9" s="132" t="s">
        <v>138</v>
      </c>
      <c r="D9" s="215"/>
      <c r="E9" s="180" t="s">
        <v>8281</v>
      </c>
      <c r="F9" s="180" t="s">
        <v>8282</v>
      </c>
      <c r="G9" s="64">
        <v>1980</v>
      </c>
      <c r="H9" s="65" t="s">
        <v>2763</v>
      </c>
      <c r="I9" s="212">
        <v>8</v>
      </c>
      <c r="J9" s="64">
        <v>1</v>
      </c>
      <c r="K9" s="130">
        <v>1</v>
      </c>
      <c r="L9" s="121">
        <v>0</v>
      </c>
      <c r="M9" s="66">
        <v>0</v>
      </c>
      <c r="N9" s="130">
        <v>1</v>
      </c>
      <c r="O9" s="121">
        <v>50</v>
      </c>
      <c r="P9" s="130">
        <v>601</v>
      </c>
      <c r="Q9" s="212">
        <v>0</v>
      </c>
      <c r="R9" s="66">
        <v>0</v>
      </c>
      <c r="S9" s="66">
        <v>0</v>
      </c>
      <c r="T9" s="199">
        <v>601</v>
      </c>
    </row>
    <row r="10" spans="1:256">
      <c r="A10" s="49"/>
      <c r="B10" s="168">
        <f t="shared" ref="B10:B73" ca="1" si="0">IF(C10="","",MAX(INDIRECT("B1:B"&amp;ROW()-1))+1)</f>
        <v>2</v>
      </c>
      <c r="C10" s="115" t="s">
        <v>138</v>
      </c>
      <c r="D10" s="507"/>
      <c r="E10" s="48" t="s">
        <v>8283</v>
      </c>
      <c r="F10" s="48" t="s">
        <v>8282</v>
      </c>
      <c r="G10" s="54">
        <v>1971</v>
      </c>
      <c r="H10" s="73" t="s">
        <v>2763</v>
      </c>
      <c r="I10" s="56">
        <v>8</v>
      </c>
      <c r="J10" s="54">
        <v>4</v>
      </c>
      <c r="K10" s="30">
        <v>4</v>
      </c>
      <c r="L10" s="28">
        <v>0</v>
      </c>
      <c r="M10" s="31">
        <v>0</v>
      </c>
      <c r="N10" s="30">
        <v>1</v>
      </c>
      <c r="O10" s="28">
        <v>184</v>
      </c>
      <c r="P10" s="30">
        <v>1380</v>
      </c>
      <c r="Q10" s="56">
        <v>0</v>
      </c>
      <c r="R10" s="31">
        <v>0</v>
      </c>
      <c r="S10" s="31">
        <v>0</v>
      </c>
      <c r="T10" s="181">
        <v>1380</v>
      </c>
    </row>
    <row r="11" spans="1:256">
      <c r="A11" s="49"/>
      <c r="B11" s="168">
        <f t="shared" ca="1" si="0"/>
        <v>3</v>
      </c>
      <c r="C11" s="132" t="s">
        <v>505</v>
      </c>
      <c r="D11" s="215" t="s">
        <v>2820</v>
      </c>
      <c r="E11" s="180" t="s">
        <v>8284</v>
      </c>
      <c r="F11" s="180" t="s">
        <v>8282</v>
      </c>
      <c r="G11" s="64">
        <v>1978</v>
      </c>
      <c r="H11" s="65" t="s">
        <v>8285</v>
      </c>
      <c r="I11" s="212">
        <v>1</v>
      </c>
      <c r="J11" s="54">
        <v>1</v>
      </c>
      <c r="K11" s="130">
        <v>1</v>
      </c>
      <c r="L11" s="121">
        <v>1</v>
      </c>
      <c r="M11" s="66">
        <v>7</v>
      </c>
      <c r="N11" s="130">
        <v>0</v>
      </c>
      <c r="O11" s="121">
        <v>242</v>
      </c>
      <c r="P11" s="130">
        <v>3969</v>
      </c>
      <c r="Q11" s="212">
        <v>480</v>
      </c>
      <c r="R11" s="66">
        <v>0</v>
      </c>
      <c r="S11" s="66">
        <v>3969</v>
      </c>
      <c r="T11" s="199">
        <v>0</v>
      </c>
    </row>
    <row r="12" spans="1:256">
      <c r="A12" s="49"/>
      <c r="B12" s="168">
        <f t="shared" ca="1" si="0"/>
        <v>4</v>
      </c>
      <c r="C12" s="132" t="s">
        <v>138</v>
      </c>
      <c r="D12" s="215" t="s">
        <v>8286</v>
      </c>
      <c r="E12" s="180" t="s">
        <v>8287</v>
      </c>
      <c r="F12" s="180" t="s">
        <v>8282</v>
      </c>
      <c r="G12" s="64">
        <v>1971</v>
      </c>
      <c r="H12" s="65" t="s">
        <v>2978</v>
      </c>
      <c r="I12" s="212">
        <v>2</v>
      </c>
      <c r="J12" s="54">
        <v>2</v>
      </c>
      <c r="K12" s="130">
        <v>1</v>
      </c>
      <c r="L12" s="121">
        <v>0</v>
      </c>
      <c r="M12" s="66">
        <v>0</v>
      </c>
      <c r="N12" s="130">
        <v>1</v>
      </c>
      <c r="O12" s="121">
        <v>143</v>
      </c>
      <c r="P12" s="130">
        <v>90</v>
      </c>
      <c r="Q12" s="212">
        <v>0</v>
      </c>
      <c r="R12" s="66">
        <v>0</v>
      </c>
      <c r="S12" s="66">
        <v>0</v>
      </c>
      <c r="T12" s="199">
        <v>90</v>
      </c>
    </row>
    <row r="13" spans="1:256">
      <c r="A13" s="49"/>
      <c r="B13" s="168">
        <f t="shared" ca="1" si="0"/>
        <v>5</v>
      </c>
      <c r="C13" s="132" t="s">
        <v>138</v>
      </c>
      <c r="D13" s="215"/>
      <c r="E13" s="180" t="s">
        <v>8288</v>
      </c>
      <c r="F13" s="180" t="s">
        <v>8282</v>
      </c>
      <c r="G13" s="64">
        <v>2002</v>
      </c>
      <c r="H13" s="65" t="s">
        <v>570</v>
      </c>
      <c r="I13" s="212">
        <v>1</v>
      </c>
      <c r="J13" s="54">
        <v>1</v>
      </c>
      <c r="K13" s="130">
        <v>0</v>
      </c>
      <c r="L13" s="121">
        <v>1</v>
      </c>
      <c r="M13" s="66">
        <v>0</v>
      </c>
      <c r="N13" s="130">
        <v>0</v>
      </c>
      <c r="O13" s="121">
        <v>8</v>
      </c>
      <c r="P13" s="130">
        <v>14</v>
      </c>
      <c r="Q13" s="212">
        <v>0</v>
      </c>
      <c r="R13" s="66">
        <v>0</v>
      </c>
      <c r="S13" s="66">
        <v>0</v>
      </c>
      <c r="T13" s="199">
        <v>14</v>
      </c>
    </row>
    <row r="14" spans="1:256" s="1" customFormat="1">
      <c r="A14" s="49"/>
      <c r="B14" s="168">
        <f t="shared" ca="1" si="0"/>
        <v>6</v>
      </c>
      <c r="C14" s="132" t="s">
        <v>138</v>
      </c>
      <c r="D14" s="215"/>
      <c r="E14" s="180" t="s">
        <v>8289</v>
      </c>
      <c r="F14" s="180" t="s">
        <v>8282</v>
      </c>
      <c r="G14" s="64">
        <v>2003</v>
      </c>
      <c r="H14" s="65" t="s">
        <v>3029</v>
      </c>
      <c r="I14" s="212">
        <v>8</v>
      </c>
      <c r="J14" s="874">
        <v>5</v>
      </c>
      <c r="K14" s="130">
        <v>2</v>
      </c>
      <c r="L14" s="121">
        <v>1</v>
      </c>
      <c r="M14" s="66">
        <v>0</v>
      </c>
      <c r="N14" s="130">
        <v>0</v>
      </c>
      <c r="O14" s="121">
        <v>289</v>
      </c>
      <c r="P14" s="130">
        <v>822</v>
      </c>
      <c r="Q14" s="212">
        <v>30</v>
      </c>
      <c r="R14" s="66">
        <v>0</v>
      </c>
      <c r="S14" s="66">
        <v>822</v>
      </c>
      <c r="T14" s="199">
        <v>30</v>
      </c>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row>
    <row r="15" spans="1:256" s="1" customFormat="1">
      <c r="A15" s="49"/>
      <c r="B15" s="168">
        <f t="shared" ca="1" si="0"/>
        <v>7</v>
      </c>
      <c r="C15" s="132" t="s">
        <v>138</v>
      </c>
      <c r="D15" s="215" t="s">
        <v>8290</v>
      </c>
      <c r="E15" s="180" t="s">
        <v>8291</v>
      </c>
      <c r="F15" s="180" t="s">
        <v>8282</v>
      </c>
      <c r="G15" s="64">
        <v>2012</v>
      </c>
      <c r="H15" s="65" t="s">
        <v>3029</v>
      </c>
      <c r="I15" s="212">
        <v>0</v>
      </c>
      <c r="J15" s="874">
        <v>0</v>
      </c>
      <c r="K15" s="130">
        <v>2</v>
      </c>
      <c r="L15" s="121">
        <v>2</v>
      </c>
      <c r="M15" s="66">
        <v>0</v>
      </c>
      <c r="N15" s="130">
        <v>2</v>
      </c>
      <c r="O15" s="121">
        <v>22</v>
      </c>
      <c r="P15" s="130">
        <v>16</v>
      </c>
      <c r="Q15" s="212">
        <v>0</v>
      </c>
      <c r="R15" s="66">
        <v>12</v>
      </c>
      <c r="S15" s="66">
        <v>3</v>
      </c>
      <c r="T15" s="199">
        <v>1</v>
      </c>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row>
    <row r="16" spans="1:256" s="1" customFormat="1">
      <c r="A16" s="49"/>
      <c r="B16" s="168">
        <f t="shared" ca="1" si="0"/>
        <v>8</v>
      </c>
      <c r="C16" s="132" t="s">
        <v>138</v>
      </c>
      <c r="D16" s="215" t="s">
        <v>8292</v>
      </c>
      <c r="E16" s="180" t="s">
        <v>8293</v>
      </c>
      <c r="F16" s="180" t="s">
        <v>8282</v>
      </c>
      <c r="G16" s="64">
        <v>1996</v>
      </c>
      <c r="H16" s="65" t="s">
        <v>3029</v>
      </c>
      <c r="I16" s="212">
        <v>8</v>
      </c>
      <c r="J16" s="874">
        <v>1</v>
      </c>
      <c r="K16" s="130">
        <v>0</v>
      </c>
      <c r="L16" s="121">
        <v>0</v>
      </c>
      <c r="M16" s="66">
        <v>1</v>
      </c>
      <c r="N16" s="130">
        <v>0</v>
      </c>
      <c r="O16" s="121">
        <v>34</v>
      </c>
      <c r="P16" s="130">
        <v>47</v>
      </c>
      <c r="Q16" s="212">
        <v>0</v>
      </c>
      <c r="R16" s="66">
        <v>0</v>
      </c>
      <c r="S16" s="66">
        <v>0</v>
      </c>
      <c r="T16" s="199">
        <v>47</v>
      </c>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row>
    <row r="17" spans="1:256" s="1" customFormat="1">
      <c r="A17" s="49"/>
      <c r="B17" s="168">
        <f t="shared" ca="1" si="0"/>
        <v>9</v>
      </c>
      <c r="C17" s="132" t="s">
        <v>138</v>
      </c>
      <c r="D17" s="215"/>
      <c r="E17" s="180" t="s">
        <v>8294</v>
      </c>
      <c r="F17" s="180" t="s">
        <v>8282</v>
      </c>
      <c r="G17" s="64">
        <v>1970</v>
      </c>
      <c r="H17" s="65" t="s">
        <v>8295</v>
      </c>
      <c r="I17" s="212">
        <v>4</v>
      </c>
      <c r="J17" s="874">
        <v>1</v>
      </c>
      <c r="K17" s="130">
        <v>0</v>
      </c>
      <c r="L17" s="121">
        <v>0</v>
      </c>
      <c r="M17" s="66">
        <v>3</v>
      </c>
      <c r="N17" s="130">
        <v>0</v>
      </c>
      <c r="O17" s="121">
        <v>92</v>
      </c>
      <c r="P17" s="130">
        <v>311</v>
      </c>
      <c r="Q17" s="212">
        <v>0</v>
      </c>
      <c r="R17" s="66">
        <v>0</v>
      </c>
      <c r="S17" s="66">
        <v>0</v>
      </c>
      <c r="T17" s="199">
        <v>311</v>
      </c>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row>
    <row r="18" spans="1:256" s="1" customFormat="1">
      <c r="A18" s="49"/>
      <c r="B18" s="168">
        <f t="shared" ca="1" si="0"/>
        <v>10</v>
      </c>
      <c r="C18" s="132" t="s">
        <v>138</v>
      </c>
      <c r="D18" s="215"/>
      <c r="E18" s="180" t="s">
        <v>8296</v>
      </c>
      <c r="F18" s="180" t="s">
        <v>8282</v>
      </c>
      <c r="G18" s="64">
        <v>1969</v>
      </c>
      <c r="H18" s="65" t="s">
        <v>8297</v>
      </c>
      <c r="I18" s="212">
        <v>13</v>
      </c>
      <c r="J18" s="874">
        <v>3</v>
      </c>
      <c r="K18" s="130">
        <v>0</v>
      </c>
      <c r="L18" s="121">
        <v>3</v>
      </c>
      <c r="M18" s="66">
        <v>0</v>
      </c>
      <c r="N18" s="130">
        <v>1</v>
      </c>
      <c r="O18" s="121">
        <v>243</v>
      </c>
      <c r="P18" s="130">
        <v>879</v>
      </c>
      <c r="Q18" s="212">
        <v>0</v>
      </c>
      <c r="R18" s="66">
        <v>0</v>
      </c>
      <c r="S18" s="66">
        <v>0</v>
      </c>
      <c r="T18" s="199">
        <v>879</v>
      </c>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row>
    <row r="19" spans="1:256" s="1" customFormat="1">
      <c r="A19" s="49"/>
      <c r="B19" s="168">
        <f t="shared" ca="1" si="0"/>
        <v>11</v>
      </c>
      <c r="C19" s="132" t="s">
        <v>138</v>
      </c>
      <c r="D19" s="215"/>
      <c r="E19" s="180" t="s">
        <v>8298</v>
      </c>
      <c r="F19" s="180" t="s">
        <v>8280</v>
      </c>
      <c r="G19" s="64">
        <v>1997</v>
      </c>
      <c r="H19" s="65" t="s">
        <v>3141</v>
      </c>
      <c r="I19" s="212">
        <v>4</v>
      </c>
      <c r="J19" s="874">
        <v>0</v>
      </c>
      <c r="K19" s="130">
        <v>9</v>
      </c>
      <c r="L19" s="121">
        <v>13</v>
      </c>
      <c r="M19" s="66">
        <v>0</v>
      </c>
      <c r="N19" s="130">
        <v>0</v>
      </c>
      <c r="O19" s="121">
        <v>244</v>
      </c>
      <c r="P19" s="130">
        <v>2525</v>
      </c>
      <c r="Q19" s="212" t="s">
        <v>144</v>
      </c>
      <c r="R19" s="66">
        <v>0</v>
      </c>
      <c r="S19" s="66">
        <v>0</v>
      </c>
      <c r="T19" s="199">
        <v>0</v>
      </c>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row>
    <row r="20" spans="1:256" s="1" customFormat="1">
      <c r="A20" s="49"/>
      <c r="B20" s="168">
        <f t="shared" ca="1" si="0"/>
        <v>12</v>
      </c>
      <c r="C20" s="132" t="s">
        <v>138</v>
      </c>
      <c r="D20" s="215"/>
      <c r="E20" s="180" t="s">
        <v>3140</v>
      </c>
      <c r="F20" s="180" t="s">
        <v>8282</v>
      </c>
      <c r="G20" s="64">
        <v>2008</v>
      </c>
      <c r="H20" s="65" t="s">
        <v>8299</v>
      </c>
      <c r="I20" s="212">
        <v>2</v>
      </c>
      <c r="J20" s="874">
        <v>1</v>
      </c>
      <c r="K20" s="130">
        <v>0</v>
      </c>
      <c r="L20" s="121">
        <v>0</v>
      </c>
      <c r="M20" s="66">
        <v>1</v>
      </c>
      <c r="N20" s="130">
        <v>0</v>
      </c>
      <c r="O20" s="121">
        <v>148</v>
      </c>
      <c r="P20" s="130">
        <v>370</v>
      </c>
      <c r="Q20" s="212">
        <v>0</v>
      </c>
      <c r="R20" s="66">
        <v>0</v>
      </c>
      <c r="S20" s="66">
        <v>0</v>
      </c>
      <c r="T20" s="199">
        <v>370</v>
      </c>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row>
    <row r="21" spans="1:256" s="1" customFormat="1">
      <c r="A21" s="49"/>
      <c r="B21" s="168">
        <f t="shared" ca="1" si="0"/>
        <v>13</v>
      </c>
      <c r="C21" s="132" t="s">
        <v>138</v>
      </c>
      <c r="D21" s="215" t="s">
        <v>8300</v>
      </c>
      <c r="E21" s="180" t="s">
        <v>8301</v>
      </c>
      <c r="F21" s="180" t="s">
        <v>8282</v>
      </c>
      <c r="G21" s="64">
        <v>1999</v>
      </c>
      <c r="H21" s="878" t="s">
        <v>8483</v>
      </c>
      <c r="I21" s="212">
        <v>0</v>
      </c>
      <c r="J21" s="874">
        <v>0</v>
      </c>
      <c r="K21" s="130">
        <v>13</v>
      </c>
      <c r="L21" s="121">
        <v>0</v>
      </c>
      <c r="M21" s="66">
        <v>4</v>
      </c>
      <c r="N21" s="130">
        <v>0</v>
      </c>
      <c r="O21" s="121">
        <v>129</v>
      </c>
      <c r="P21" s="130">
        <v>455</v>
      </c>
      <c r="Q21" s="212">
        <v>90</v>
      </c>
      <c r="R21" s="66">
        <v>0</v>
      </c>
      <c r="S21" s="66">
        <v>365</v>
      </c>
      <c r="T21" s="199">
        <v>90</v>
      </c>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row>
    <row r="22" spans="1:256" s="1" customFormat="1">
      <c r="A22" s="49"/>
      <c r="B22" s="168">
        <f t="shared" ca="1" si="0"/>
        <v>14</v>
      </c>
      <c r="C22" s="132" t="s">
        <v>138</v>
      </c>
      <c r="D22" s="215"/>
      <c r="E22" s="180" t="s">
        <v>8302</v>
      </c>
      <c r="F22" s="180" t="s">
        <v>8282</v>
      </c>
      <c r="G22" s="64">
        <v>2008</v>
      </c>
      <c r="H22" s="65" t="s">
        <v>8303</v>
      </c>
      <c r="I22" s="212">
        <v>1</v>
      </c>
      <c r="J22" s="874">
        <v>1</v>
      </c>
      <c r="K22" s="130">
        <v>0</v>
      </c>
      <c r="L22" s="121">
        <v>1</v>
      </c>
      <c r="M22" s="66">
        <v>0</v>
      </c>
      <c r="N22" s="130">
        <v>0</v>
      </c>
      <c r="O22" s="121">
        <v>295</v>
      </c>
      <c r="P22" s="130">
        <v>907</v>
      </c>
      <c r="Q22" s="212">
        <v>86</v>
      </c>
      <c r="R22" s="66">
        <v>0</v>
      </c>
      <c r="S22" s="66">
        <v>907</v>
      </c>
      <c r="T22" s="199">
        <v>0</v>
      </c>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row>
    <row r="23" spans="1:256">
      <c r="A23" s="49"/>
      <c r="B23" s="168">
        <f t="shared" ca="1" si="0"/>
        <v>15</v>
      </c>
      <c r="C23" s="132" t="s">
        <v>145</v>
      </c>
      <c r="D23" s="215"/>
      <c r="E23" s="180" t="s">
        <v>8304</v>
      </c>
      <c r="F23" s="180" t="s">
        <v>8282</v>
      </c>
      <c r="G23" s="64">
        <v>1981</v>
      </c>
      <c r="H23" s="65" t="s">
        <v>8305</v>
      </c>
      <c r="I23" s="212">
        <v>6</v>
      </c>
      <c r="J23" s="874">
        <v>2</v>
      </c>
      <c r="K23" s="130">
        <v>0</v>
      </c>
      <c r="L23" s="121">
        <v>2</v>
      </c>
      <c r="M23" s="66">
        <v>3</v>
      </c>
      <c r="N23" s="130">
        <v>0</v>
      </c>
      <c r="O23" s="121">
        <v>192</v>
      </c>
      <c r="P23" s="130">
        <v>161</v>
      </c>
      <c r="Q23" s="212">
        <v>0</v>
      </c>
      <c r="R23" s="66">
        <v>0</v>
      </c>
      <c r="S23" s="66">
        <v>161</v>
      </c>
      <c r="T23" s="199">
        <v>0</v>
      </c>
    </row>
    <row r="24" spans="1:256">
      <c r="A24" s="49"/>
      <c r="B24" s="168">
        <f t="shared" ca="1" si="0"/>
        <v>16</v>
      </c>
      <c r="C24" s="132" t="s">
        <v>145</v>
      </c>
      <c r="D24" s="215" t="s">
        <v>8306</v>
      </c>
      <c r="E24" s="180" t="s">
        <v>8307</v>
      </c>
      <c r="F24" s="180" t="s">
        <v>8282</v>
      </c>
      <c r="G24" s="64">
        <v>1991</v>
      </c>
      <c r="H24" s="65" t="s">
        <v>8308</v>
      </c>
      <c r="I24" s="212">
        <v>3</v>
      </c>
      <c r="J24" s="874">
        <v>3</v>
      </c>
      <c r="K24" s="130">
        <v>4</v>
      </c>
      <c r="L24" s="121">
        <v>1</v>
      </c>
      <c r="M24" s="66">
        <v>0</v>
      </c>
      <c r="N24" s="130">
        <v>1</v>
      </c>
      <c r="O24" s="121">
        <v>192</v>
      </c>
      <c r="P24" s="130">
        <v>1035</v>
      </c>
      <c r="Q24" s="212">
        <v>0</v>
      </c>
      <c r="R24" s="66">
        <v>0</v>
      </c>
      <c r="S24" s="66">
        <v>1035</v>
      </c>
      <c r="T24" s="199">
        <v>0</v>
      </c>
    </row>
    <row r="25" spans="1:256">
      <c r="A25" s="49"/>
      <c r="B25" s="168">
        <f t="shared" ca="1" si="0"/>
        <v>17</v>
      </c>
      <c r="C25" s="132" t="s">
        <v>145</v>
      </c>
      <c r="D25" s="215" t="s">
        <v>3348</v>
      </c>
      <c r="E25" s="180" t="s">
        <v>8309</v>
      </c>
      <c r="F25" s="180" t="s">
        <v>8282</v>
      </c>
      <c r="G25" s="64">
        <v>1973</v>
      </c>
      <c r="H25" s="65" t="s">
        <v>8310</v>
      </c>
      <c r="I25" s="212">
        <v>5</v>
      </c>
      <c r="J25" s="54">
        <v>1</v>
      </c>
      <c r="K25" s="130">
        <v>0</v>
      </c>
      <c r="L25" s="121">
        <v>0</v>
      </c>
      <c r="M25" s="66">
        <v>1</v>
      </c>
      <c r="N25" s="130">
        <v>0</v>
      </c>
      <c r="O25" s="121">
        <v>56</v>
      </c>
      <c r="P25" s="130">
        <v>88</v>
      </c>
      <c r="Q25" s="212">
        <v>0</v>
      </c>
      <c r="R25" s="66">
        <v>0</v>
      </c>
      <c r="S25" s="66">
        <v>88</v>
      </c>
      <c r="T25" s="199">
        <v>0</v>
      </c>
    </row>
    <row r="26" spans="1:256">
      <c r="A26" s="49"/>
      <c r="B26" s="168">
        <f t="shared" ca="1" si="0"/>
        <v>18</v>
      </c>
      <c r="C26" s="132" t="s">
        <v>145</v>
      </c>
      <c r="D26" s="215"/>
      <c r="E26" s="180" t="s">
        <v>8311</v>
      </c>
      <c r="F26" s="180" t="s">
        <v>8282</v>
      </c>
      <c r="G26" s="64">
        <v>1972</v>
      </c>
      <c r="H26" s="65" t="s">
        <v>8312</v>
      </c>
      <c r="I26" s="212">
        <v>2</v>
      </c>
      <c r="J26" s="874">
        <v>2</v>
      </c>
      <c r="K26" s="130">
        <v>2</v>
      </c>
      <c r="L26" s="121">
        <v>0</v>
      </c>
      <c r="M26" s="66">
        <v>0</v>
      </c>
      <c r="N26" s="130">
        <v>1</v>
      </c>
      <c r="O26" s="121">
        <v>48</v>
      </c>
      <c r="P26" s="130">
        <v>70</v>
      </c>
      <c r="Q26" s="212">
        <v>4</v>
      </c>
      <c r="R26" s="66">
        <v>0</v>
      </c>
      <c r="S26" s="66">
        <v>0</v>
      </c>
      <c r="T26" s="199">
        <v>70</v>
      </c>
    </row>
    <row r="27" spans="1:256">
      <c r="A27" s="49"/>
      <c r="B27" s="168">
        <f t="shared" ca="1" si="0"/>
        <v>19</v>
      </c>
      <c r="C27" s="132" t="s">
        <v>145</v>
      </c>
      <c r="D27" s="215"/>
      <c r="E27" s="180" t="s">
        <v>8313</v>
      </c>
      <c r="F27" s="180" t="s">
        <v>8282</v>
      </c>
      <c r="G27" s="64">
        <v>2008</v>
      </c>
      <c r="H27" s="65" t="s">
        <v>8314</v>
      </c>
      <c r="I27" s="212">
        <v>0</v>
      </c>
      <c r="J27" s="874">
        <v>4</v>
      </c>
      <c r="K27" s="130">
        <v>4</v>
      </c>
      <c r="L27" s="121">
        <v>1</v>
      </c>
      <c r="M27" s="66">
        <v>0</v>
      </c>
      <c r="N27" s="130">
        <v>0</v>
      </c>
      <c r="O27" s="121">
        <v>282</v>
      </c>
      <c r="P27" s="130">
        <v>3857</v>
      </c>
      <c r="Q27" s="212">
        <v>0</v>
      </c>
      <c r="R27" s="66">
        <v>3857</v>
      </c>
      <c r="S27" s="66">
        <v>0</v>
      </c>
      <c r="T27" s="199">
        <v>0</v>
      </c>
    </row>
    <row r="28" spans="1:256">
      <c r="A28" s="49"/>
      <c r="B28" s="168">
        <f t="shared" ca="1" si="0"/>
        <v>20</v>
      </c>
      <c r="C28" s="115" t="s">
        <v>145</v>
      </c>
      <c r="D28" s="507"/>
      <c r="E28" s="180" t="s">
        <v>8313</v>
      </c>
      <c r="F28" s="48" t="s">
        <v>8282</v>
      </c>
      <c r="G28" s="54">
        <v>2008</v>
      </c>
      <c r="H28" s="73" t="s">
        <v>8314</v>
      </c>
      <c r="I28" s="56">
        <v>0</v>
      </c>
      <c r="J28" s="874">
        <v>0</v>
      </c>
      <c r="K28" s="30">
        <v>1</v>
      </c>
      <c r="L28" s="28">
        <v>1</v>
      </c>
      <c r="M28" s="31">
        <v>0</v>
      </c>
      <c r="N28" s="30">
        <v>0</v>
      </c>
      <c r="O28" s="28">
        <v>50</v>
      </c>
      <c r="P28" s="30">
        <v>102</v>
      </c>
      <c r="Q28" s="56">
        <v>0</v>
      </c>
      <c r="R28" s="31">
        <v>0</v>
      </c>
      <c r="S28" s="31">
        <v>102</v>
      </c>
      <c r="T28" s="181">
        <v>0</v>
      </c>
    </row>
    <row r="29" spans="1:256">
      <c r="A29" s="49"/>
      <c r="B29" s="168">
        <f t="shared" ca="1" si="0"/>
        <v>21</v>
      </c>
      <c r="C29" s="115" t="s">
        <v>145</v>
      </c>
      <c r="D29" s="507"/>
      <c r="E29" s="180" t="s">
        <v>8313</v>
      </c>
      <c r="F29" s="48" t="s">
        <v>8282</v>
      </c>
      <c r="G29" s="54">
        <v>2008</v>
      </c>
      <c r="H29" s="73" t="s">
        <v>8314</v>
      </c>
      <c r="I29" s="56">
        <v>0</v>
      </c>
      <c r="J29" s="874">
        <v>1</v>
      </c>
      <c r="K29" s="30">
        <v>0</v>
      </c>
      <c r="L29" s="28">
        <v>1</v>
      </c>
      <c r="M29" s="31">
        <v>0</v>
      </c>
      <c r="N29" s="30">
        <v>0</v>
      </c>
      <c r="O29" s="28">
        <v>243</v>
      </c>
      <c r="P29" s="30">
        <v>188</v>
      </c>
      <c r="Q29" s="56">
        <v>0</v>
      </c>
      <c r="R29" s="31">
        <v>0</v>
      </c>
      <c r="S29" s="31">
        <v>0</v>
      </c>
      <c r="T29" s="181">
        <v>188</v>
      </c>
    </row>
    <row r="30" spans="1:256">
      <c r="A30" s="49"/>
      <c r="B30" s="168">
        <f t="shared" ca="1" si="0"/>
        <v>22</v>
      </c>
      <c r="C30" s="132" t="s">
        <v>151</v>
      </c>
      <c r="D30" s="215"/>
      <c r="E30" s="180" t="s">
        <v>8315</v>
      </c>
      <c r="F30" s="180" t="s">
        <v>8282</v>
      </c>
      <c r="G30" s="64">
        <v>2015</v>
      </c>
      <c r="H30" s="65" t="s">
        <v>8316</v>
      </c>
      <c r="I30" s="212">
        <v>1</v>
      </c>
      <c r="J30" s="874">
        <v>1</v>
      </c>
      <c r="K30" s="130">
        <v>0</v>
      </c>
      <c r="L30" s="121">
        <v>1</v>
      </c>
      <c r="M30" s="66">
        <v>0</v>
      </c>
      <c r="N30" s="130">
        <v>0</v>
      </c>
      <c r="O30" s="121">
        <v>199</v>
      </c>
      <c r="P30" s="130">
        <v>1339</v>
      </c>
      <c r="Q30" s="212">
        <v>0</v>
      </c>
      <c r="R30" s="66">
        <v>0</v>
      </c>
      <c r="S30" s="66">
        <v>0</v>
      </c>
      <c r="T30" s="199">
        <v>1339</v>
      </c>
    </row>
    <row r="31" spans="1:256">
      <c r="A31" s="49"/>
      <c r="B31" s="168">
        <f t="shared" ca="1" si="0"/>
        <v>23</v>
      </c>
      <c r="C31" s="115" t="s">
        <v>151</v>
      </c>
      <c r="D31" s="507"/>
      <c r="E31" s="48" t="s">
        <v>8317</v>
      </c>
      <c r="F31" s="48" t="s">
        <v>8282</v>
      </c>
      <c r="G31" s="54">
        <v>2021</v>
      </c>
      <c r="H31" s="73" t="s">
        <v>8316</v>
      </c>
      <c r="I31" s="56">
        <v>1</v>
      </c>
      <c r="J31" s="874">
        <v>1</v>
      </c>
      <c r="K31" s="30">
        <v>0</v>
      </c>
      <c r="L31" s="121">
        <v>1</v>
      </c>
      <c r="M31" s="31">
        <v>0</v>
      </c>
      <c r="N31" s="30">
        <v>0</v>
      </c>
      <c r="O31" s="28">
        <v>197</v>
      </c>
      <c r="P31" s="30">
        <v>826</v>
      </c>
      <c r="Q31" s="56">
        <v>0</v>
      </c>
      <c r="R31" s="31">
        <v>0</v>
      </c>
      <c r="S31" s="31">
        <v>0</v>
      </c>
      <c r="T31" s="181">
        <v>826</v>
      </c>
    </row>
    <row r="32" spans="1:256">
      <c r="A32" s="49"/>
      <c r="B32" s="168">
        <f t="shared" ca="1" si="0"/>
        <v>24</v>
      </c>
      <c r="C32" s="115" t="s">
        <v>151</v>
      </c>
      <c r="D32" s="507"/>
      <c r="E32" s="48" t="s">
        <v>8318</v>
      </c>
      <c r="F32" s="48" t="s">
        <v>8282</v>
      </c>
      <c r="G32" s="54">
        <v>2021</v>
      </c>
      <c r="H32" s="73" t="s">
        <v>8316</v>
      </c>
      <c r="I32" s="56">
        <v>1</v>
      </c>
      <c r="J32" s="874">
        <v>1</v>
      </c>
      <c r="K32" s="30">
        <v>0</v>
      </c>
      <c r="L32" s="121">
        <v>1</v>
      </c>
      <c r="M32" s="31">
        <v>0</v>
      </c>
      <c r="N32" s="30">
        <v>0</v>
      </c>
      <c r="O32" s="28">
        <v>198</v>
      </c>
      <c r="P32" s="30">
        <v>1084</v>
      </c>
      <c r="Q32" s="56">
        <v>0</v>
      </c>
      <c r="R32" s="31">
        <v>0</v>
      </c>
      <c r="S32" s="31">
        <v>0</v>
      </c>
      <c r="T32" s="181">
        <v>1084</v>
      </c>
    </row>
    <row r="33" spans="1:105">
      <c r="A33" s="49"/>
      <c r="B33" s="168">
        <f t="shared" ca="1" si="0"/>
        <v>25</v>
      </c>
      <c r="C33" s="115" t="s">
        <v>151</v>
      </c>
      <c r="D33" s="507"/>
      <c r="E33" s="48" t="s">
        <v>8319</v>
      </c>
      <c r="F33" s="48" t="s">
        <v>8282</v>
      </c>
      <c r="G33" s="54">
        <v>1989</v>
      </c>
      <c r="H33" s="73" t="s">
        <v>8320</v>
      </c>
      <c r="I33" s="56">
        <v>1</v>
      </c>
      <c r="J33" s="874">
        <v>1</v>
      </c>
      <c r="K33" s="30">
        <v>1</v>
      </c>
      <c r="L33" s="28">
        <v>1</v>
      </c>
      <c r="M33" s="31">
        <v>0</v>
      </c>
      <c r="N33" s="30">
        <v>0</v>
      </c>
      <c r="O33" s="28">
        <v>112</v>
      </c>
      <c r="P33" s="30">
        <v>314</v>
      </c>
      <c r="Q33" s="56">
        <v>0</v>
      </c>
      <c r="R33" s="31">
        <v>0</v>
      </c>
      <c r="S33" s="31">
        <v>0</v>
      </c>
      <c r="T33" s="181">
        <v>314</v>
      </c>
    </row>
    <row r="34" spans="1:105">
      <c r="A34" s="49"/>
      <c r="B34" s="168">
        <f t="shared" ca="1" si="0"/>
        <v>26</v>
      </c>
      <c r="C34" s="115" t="s">
        <v>151</v>
      </c>
      <c r="D34" s="507" t="s">
        <v>3463</v>
      </c>
      <c r="E34" s="48" t="s">
        <v>8321</v>
      </c>
      <c r="F34" s="48" t="s">
        <v>8282</v>
      </c>
      <c r="G34" s="54">
        <v>1986</v>
      </c>
      <c r="H34" s="73" t="s">
        <v>8322</v>
      </c>
      <c r="I34" s="56">
        <v>6</v>
      </c>
      <c r="J34" s="874">
        <v>0</v>
      </c>
      <c r="K34" s="30">
        <v>6</v>
      </c>
      <c r="L34" s="28">
        <v>0</v>
      </c>
      <c r="M34" s="31">
        <v>2</v>
      </c>
      <c r="N34" s="30">
        <v>0</v>
      </c>
      <c r="O34" s="28">
        <v>238</v>
      </c>
      <c r="P34" s="30">
        <v>697</v>
      </c>
      <c r="Q34" s="56">
        <v>0</v>
      </c>
      <c r="R34" s="31">
        <v>0</v>
      </c>
      <c r="S34" s="31">
        <v>697</v>
      </c>
      <c r="T34" s="181">
        <v>0</v>
      </c>
    </row>
    <row r="35" spans="1:105">
      <c r="A35" s="49"/>
      <c r="B35" s="168">
        <f t="shared" ca="1" si="0"/>
        <v>27</v>
      </c>
      <c r="C35" s="115" t="s">
        <v>151</v>
      </c>
      <c r="D35" s="507" t="s">
        <v>3493</v>
      </c>
      <c r="E35" s="48" t="s">
        <v>8323</v>
      </c>
      <c r="F35" s="48" t="s">
        <v>8282</v>
      </c>
      <c r="G35" s="54">
        <v>2000</v>
      </c>
      <c r="H35" s="73" t="s">
        <v>8324</v>
      </c>
      <c r="I35" s="56">
        <v>0</v>
      </c>
      <c r="J35" s="874">
        <v>0</v>
      </c>
      <c r="K35" s="30">
        <v>4</v>
      </c>
      <c r="L35" s="28">
        <v>0</v>
      </c>
      <c r="M35" s="31">
        <v>2</v>
      </c>
      <c r="N35" s="30">
        <v>0</v>
      </c>
      <c r="O35" s="28">
        <v>173</v>
      </c>
      <c r="P35" s="30">
        <v>539</v>
      </c>
      <c r="Q35" s="56">
        <v>0</v>
      </c>
      <c r="R35" s="31">
        <v>0</v>
      </c>
      <c r="S35" s="31">
        <v>539</v>
      </c>
      <c r="T35" s="181">
        <v>0</v>
      </c>
    </row>
    <row r="36" spans="1:105">
      <c r="A36" s="49"/>
      <c r="B36" s="168">
        <f t="shared" ca="1" si="0"/>
        <v>28</v>
      </c>
      <c r="C36" s="115" t="s">
        <v>151</v>
      </c>
      <c r="D36" s="507"/>
      <c r="E36" s="48" t="s">
        <v>8325</v>
      </c>
      <c r="F36" s="48" t="s">
        <v>8282</v>
      </c>
      <c r="G36" s="54">
        <v>1967</v>
      </c>
      <c r="H36" s="73" t="s">
        <v>8316</v>
      </c>
      <c r="I36" s="56">
        <v>4</v>
      </c>
      <c r="J36" s="874">
        <v>4</v>
      </c>
      <c r="K36" s="30">
        <v>2</v>
      </c>
      <c r="L36" s="28">
        <v>2</v>
      </c>
      <c r="M36" s="31">
        <v>0</v>
      </c>
      <c r="N36" s="30">
        <v>1</v>
      </c>
      <c r="O36" s="28">
        <v>477</v>
      </c>
      <c r="P36" s="30">
        <v>1701</v>
      </c>
      <c r="Q36" s="56">
        <v>0</v>
      </c>
      <c r="R36" s="31">
        <v>0</v>
      </c>
      <c r="S36" s="31">
        <v>0</v>
      </c>
      <c r="T36" s="181">
        <v>1701</v>
      </c>
    </row>
    <row r="37" spans="1:105" ht="27">
      <c r="A37" s="49"/>
      <c r="B37" s="168">
        <f t="shared" ca="1" si="0"/>
        <v>29</v>
      </c>
      <c r="C37" s="132" t="s">
        <v>157</v>
      </c>
      <c r="D37" s="215">
        <v>410212245</v>
      </c>
      <c r="E37" s="180" t="s">
        <v>8326</v>
      </c>
      <c r="F37" s="180" t="s">
        <v>8282</v>
      </c>
      <c r="G37" s="64">
        <v>1999</v>
      </c>
      <c r="H37" s="65" t="s">
        <v>3605</v>
      </c>
      <c r="I37" s="212">
        <v>0</v>
      </c>
      <c r="J37" s="874">
        <v>0</v>
      </c>
      <c r="K37" s="890">
        <v>0</v>
      </c>
      <c r="L37" s="889">
        <v>0</v>
      </c>
      <c r="M37" s="66">
        <v>0</v>
      </c>
      <c r="N37" s="130">
        <v>0</v>
      </c>
      <c r="O37" s="121">
        <v>0</v>
      </c>
      <c r="P37" s="130">
        <v>0</v>
      </c>
      <c r="Q37" s="212">
        <v>0</v>
      </c>
      <c r="R37" s="66">
        <v>0</v>
      </c>
      <c r="S37" s="66">
        <v>0</v>
      </c>
      <c r="T37" s="199">
        <v>0</v>
      </c>
    </row>
    <row r="38" spans="1:105" ht="27">
      <c r="A38" s="49"/>
      <c r="B38" s="168">
        <f t="shared" ca="1" si="0"/>
        <v>30</v>
      </c>
      <c r="C38" s="132" t="s">
        <v>689</v>
      </c>
      <c r="D38" s="215" t="s">
        <v>690</v>
      </c>
      <c r="E38" s="180" t="s">
        <v>698</v>
      </c>
      <c r="F38" s="180" t="s">
        <v>8282</v>
      </c>
      <c r="G38" s="64">
        <v>2015</v>
      </c>
      <c r="H38" s="65" t="s">
        <v>8327</v>
      </c>
      <c r="I38" s="212">
        <v>3</v>
      </c>
      <c r="J38" s="54">
        <v>1</v>
      </c>
      <c r="K38" s="130">
        <v>2</v>
      </c>
      <c r="L38" s="121">
        <v>0</v>
      </c>
      <c r="M38" s="66">
        <v>0</v>
      </c>
      <c r="N38" s="130">
        <v>1</v>
      </c>
      <c r="O38" s="121">
        <v>4</v>
      </c>
      <c r="P38" s="130">
        <v>6</v>
      </c>
      <c r="Q38" s="212">
        <v>0</v>
      </c>
      <c r="R38" s="66">
        <v>6</v>
      </c>
      <c r="S38" s="66">
        <v>0</v>
      </c>
      <c r="T38" s="199">
        <v>0</v>
      </c>
    </row>
    <row r="39" spans="1:105">
      <c r="A39" s="49"/>
      <c r="B39" s="168">
        <f t="shared" ca="1" si="0"/>
        <v>31</v>
      </c>
      <c r="C39" s="115" t="s">
        <v>689</v>
      </c>
      <c r="D39" s="507" t="s">
        <v>3667</v>
      </c>
      <c r="E39" s="48" t="s">
        <v>8328</v>
      </c>
      <c r="F39" s="48" t="s">
        <v>8282</v>
      </c>
      <c r="G39" s="54">
        <v>2007</v>
      </c>
      <c r="H39" s="73" t="s">
        <v>3670</v>
      </c>
      <c r="I39" s="56">
        <v>3</v>
      </c>
      <c r="J39" s="54">
        <v>1</v>
      </c>
      <c r="K39" s="30">
        <v>1</v>
      </c>
      <c r="L39" s="28">
        <v>1</v>
      </c>
      <c r="M39" s="31">
        <v>0</v>
      </c>
      <c r="N39" s="30">
        <v>0</v>
      </c>
      <c r="O39" s="28">
        <v>243</v>
      </c>
      <c r="P39" s="213">
        <v>2818</v>
      </c>
      <c r="Q39" s="56"/>
      <c r="R39" s="31">
        <v>0</v>
      </c>
      <c r="S39" s="214">
        <v>2818</v>
      </c>
      <c r="T39" s="181">
        <v>0</v>
      </c>
    </row>
    <row r="40" spans="1:105">
      <c r="A40" s="49"/>
      <c r="B40" s="168">
        <f t="shared" ca="1" si="0"/>
        <v>32</v>
      </c>
      <c r="C40" s="115" t="s">
        <v>689</v>
      </c>
      <c r="D40" s="507" t="s">
        <v>3673</v>
      </c>
      <c r="E40" s="48" t="s">
        <v>8329</v>
      </c>
      <c r="F40" s="48" t="s">
        <v>8282</v>
      </c>
      <c r="G40" s="54">
        <v>1972</v>
      </c>
      <c r="H40" s="73" t="s">
        <v>3676</v>
      </c>
      <c r="I40" s="56">
        <v>3</v>
      </c>
      <c r="J40" s="54">
        <v>1</v>
      </c>
      <c r="K40" s="30">
        <v>0</v>
      </c>
      <c r="L40" s="28">
        <v>0</v>
      </c>
      <c r="M40" s="31">
        <v>1</v>
      </c>
      <c r="N40" s="30">
        <v>0</v>
      </c>
      <c r="O40" s="28">
        <v>196</v>
      </c>
      <c r="P40" s="30">
        <v>704</v>
      </c>
      <c r="Q40" s="56">
        <v>63</v>
      </c>
      <c r="R40" s="31">
        <v>0</v>
      </c>
      <c r="S40" s="31">
        <v>704</v>
      </c>
      <c r="T40" s="181">
        <v>0</v>
      </c>
    </row>
    <row r="41" spans="1:105">
      <c r="A41" s="49"/>
      <c r="B41" s="168">
        <f t="shared" ca="1" si="0"/>
        <v>33</v>
      </c>
      <c r="C41" s="132" t="s">
        <v>171</v>
      </c>
      <c r="D41" s="939" t="s">
        <v>8330</v>
      </c>
      <c r="E41" s="180" t="s">
        <v>8331</v>
      </c>
      <c r="F41" s="180" t="s">
        <v>8282</v>
      </c>
      <c r="G41" s="64">
        <v>1979</v>
      </c>
      <c r="H41" s="65" t="s">
        <v>8332</v>
      </c>
      <c r="I41" s="212">
        <v>3</v>
      </c>
      <c r="J41" s="54">
        <v>3</v>
      </c>
      <c r="K41" s="130">
        <v>0</v>
      </c>
      <c r="L41" s="121">
        <v>1</v>
      </c>
      <c r="M41" s="66">
        <v>0</v>
      </c>
      <c r="N41" s="130">
        <v>0</v>
      </c>
      <c r="O41" s="121">
        <v>142</v>
      </c>
      <c r="P41" s="130">
        <v>0</v>
      </c>
      <c r="Q41" s="212">
        <v>0</v>
      </c>
      <c r="R41" s="66">
        <v>0</v>
      </c>
      <c r="S41" s="66">
        <v>135</v>
      </c>
      <c r="T41" s="199">
        <v>496</v>
      </c>
      <c r="DA41" s="806"/>
    </row>
    <row r="42" spans="1:105">
      <c r="A42" s="49"/>
      <c r="B42" s="168">
        <f t="shared" ca="1" si="0"/>
        <v>34</v>
      </c>
      <c r="C42" s="132" t="s">
        <v>171</v>
      </c>
      <c r="D42" s="215" t="s">
        <v>8333</v>
      </c>
      <c r="E42" s="180" t="s">
        <v>8334</v>
      </c>
      <c r="F42" s="180" t="s">
        <v>8282</v>
      </c>
      <c r="G42" s="64">
        <v>2003</v>
      </c>
      <c r="H42" s="65" t="s">
        <v>3856</v>
      </c>
      <c r="I42" s="212">
        <v>3</v>
      </c>
      <c r="J42" s="54">
        <v>1</v>
      </c>
      <c r="K42" s="130">
        <v>1</v>
      </c>
      <c r="L42" s="121">
        <v>1</v>
      </c>
      <c r="M42" s="66">
        <v>0</v>
      </c>
      <c r="N42" s="130">
        <v>0</v>
      </c>
      <c r="O42" s="121">
        <v>136</v>
      </c>
      <c r="P42" s="130">
        <v>1417</v>
      </c>
      <c r="Q42" s="212">
        <v>0</v>
      </c>
      <c r="R42" s="66">
        <v>0</v>
      </c>
      <c r="S42" s="66">
        <v>1417</v>
      </c>
      <c r="T42" s="199">
        <v>0</v>
      </c>
    </row>
    <row r="43" spans="1:105" ht="27">
      <c r="A43" s="49"/>
      <c r="B43" s="168">
        <f t="shared" ca="1" si="0"/>
        <v>35</v>
      </c>
      <c r="C43" s="132" t="s">
        <v>187</v>
      </c>
      <c r="D43" s="215"/>
      <c r="E43" s="60" t="s">
        <v>8335</v>
      </c>
      <c r="F43" s="60" t="s">
        <v>8282</v>
      </c>
      <c r="G43" s="64">
        <v>2006</v>
      </c>
      <c r="H43" s="65" t="s">
        <v>8336</v>
      </c>
      <c r="I43" s="212">
        <v>6</v>
      </c>
      <c r="J43" s="54">
        <v>6</v>
      </c>
      <c r="K43" s="130">
        <v>0</v>
      </c>
      <c r="L43" s="121">
        <v>0</v>
      </c>
      <c r="M43" s="66">
        <v>1</v>
      </c>
      <c r="N43" s="130">
        <v>0</v>
      </c>
      <c r="O43" s="121">
        <v>28</v>
      </c>
      <c r="P43" s="130">
        <v>54</v>
      </c>
      <c r="Q43" s="212">
        <v>0</v>
      </c>
      <c r="R43" s="66">
        <v>0</v>
      </c>
      <c r="S43" s="66">
        <v>54</v>
      </c>
      <c r="T43" s="199">
        <v>0</v>
      </c>
    </row>
    <row r="44" spans="1:105" ht="27">
      <c r="A44" s="49"/>
      <c r="B44" s="168">
        <f t="shared" ca="1" si="0"/>
        <v>36</v>
      </c>
      <c r="C44" s="132" t="s">
        <v>187</v>
      </c>
      <c r="D44" s="215"/>
      <c r="E44" s="180" t="s">
        <v>8337</v>
      </c>
      <c r="F44" s="180" t="s">
        <v>8338</v>
      </c>
      <c r="G44" s="64">
        <v>1967</v>
      </c>
      <c r="H44" s="65" t="s">
        <v>8336</v>
      </c>
      <c r="I44" s="212">
        <v>9</v>
      </c>
      <c r="J44" s="54">
        <v>9</v>
      </c>
      <c r="K44" s="130">
        <v>0</v>
      </c>
      <c r="L44" s="121">
        <v>1</v>
      </c>
      <c r="M44" s="66">
        <v>0</v>
      </c>
      <c r="N44" s="130">
        <v>1</v>
      </c>
      <c r="O44" s="121">
        <v>186</v>
      </c>
      <c r="P44" s="130">
        <v>684</v>
      </c>
      <c r="Q44" s="212">
        <v>0</v>
      </c>
      <c r="R44" s="66">
        <v>0</v>
      </c>
      <c r="S44" s="66">
        <v>684</v>
      </c>
      <c r="T44" s="199">
        <v>0</v>
      </c>
    </row>
    <row r="45" spans="1:105" ht="27">
      <c r="A45" s="49"/>
      <c r="B45" s="168">
        <f t="shared" ca="1" si="0"/>
        <v>37</v>
      </c>
      <c r="C45" s="115" t="s">
        <v>187</v>
      </c>
      <c r="D45" s="507"/>
      <c r="E45" s="48" t="s">
        <v>8339</v>
      </c>
      <c r="F45" s="48" t="s">
        <v>8338</v>
      </c>
      <c r="G45" s="54">
        <v>2006</v>
      </c>
      <c r="H45" s="73" t="s">
        <v>8336</v>
      </c>
      <c r="I45" s="56">
        <v>9</v>
      </c>
      <c r="J45" s="54">
        <v>6</v>
      </c>
      <c r="K45" s="30">
        <v>0</v>
      </c>
      <c r="L45" s="28">
        <v>1</v>
      </c>
      <c r="M45" s="31">
        <v>0</v>
      </c>
      <c r="N45" s="30">
        <v>1</v>
      </c>
      <c r="O45" s="28">
        <v>98</v>
      </c>
      <c r="P45" s="30">
        <v>264</v>
      </c>
      <c r="Q45" s="56">
        <v>0</v>
      </c>
      <c r="R45" s="31">
        <v>0</v>
      </c>
      <c r="S45" s="31">
        <v>264</v>
      </c>
      <c r="T45" s="181">
        <v>0</v>
      </c>
    </row>
    <row r="46" spans="1:105">
      <c r="A46" s="49"/>
      <c r="B46" s="168">
        <f t="shared" ca="1" si="0"/>
        <v>38</v>
      </c>
      <c r="C46" s="132" t="s">
        <v>211</v>
      </c>
      <c r="D46" s="150" t="s">
        <v>4219</v>
      </c>
      <c r="E46" s="180" t="s">
        <v>8340</v>
      </c>
      <c r="F46" s="180" t="s">
        <v>8282</v>
      </c>
      <c r="G46" s="64">
        <v>2002</v>
      </c>
      <c r="H46" s="65" t="s">
        <v>4222</v>
      </c>
      <c r="I46" s="212">
        <v>6</v>
      </c>
      <c r="J46" s="54">
        <v>1</v>
      </c>
      <c r="K46" s="130">
        <v>0</v>
      </c>
      <c r="L46" s="121">
        <v>0</v>
      </c>
      <c r="M46" s="66">
        <v>1</v>
      </c>
      <c r="N46" s="130">
        <v>1</v>
      </c>
      <c r="O46" s="121">
        <v>25</v>
      </c>
      <c r="P46" s="130">
        <v>25</v>
      </c>
      <c r="Q46" s="212">
        <v>0</v>
      </c>
      <c r="R46" s="66">
        <v>0</v>
      </c>
      <c r="S46" s="66">
        <v>7</v>
      </c>
      <c r="T46" s="199">
        <v>18</v>
      </c>
    </row>
    <row r="47" spans="1:105">
      <c r="A47" s="49"/>
      <c r="B47" s="168">
        <f t="shared" ca="1" si="0"/>
        <v>39</v>
      </c>
      <c r="C47" s="115" t="s">
        <v>211</v>
      </c>
      <c r="D47" s="507">
        <v>1512210558</v>
      </c>
      <c r="E47" s="48" t="s">
        <v>8341</v>
      </c>
      <c r="F47" s="48" t="s">
        <v>8282</v>
      </c>
      <c r="G47" s="54">
        <v>2020</v>
      </c>
      <c r="H47" s="73" t="s">
        <v>8342</v>
      </c>
      <c r="I47" s="56">
        <v>7</v>
      </c>
      <c r="J47" s="54">
        <v>2</v>
      </c>
      <c r="K47" s="30">
        <v>1</v>
      </c>
      <c r="L47" s="28">
        <v>1</v>
      </c>
      <c r="M47" s="31">
        <v>0</v>
      </c>
      <c r="N47" s="30">
        <v>0</v>
      </c>
      <c r="O47" s="28">
        <v>149</v>
      </c>
      <c r="P47" s="30">
        <v>790</v>
      </c>
      <c r="Q47" s="56">
        <v>0</v>
      </c>
      <c r="R47" s="31">
        <v>0</v>
      </c>
      <c r="S47" s="31">
        <v>0</v>
      </c>
      <c r="T47" s="181">
        <v>790</v>
      </c>
    </row>
    <row r="48" spans="1:105">
      <c r="A48" s="49"/>
      <c r="B48" s="168">
        <f t="shared" ca="1" si="0"/>
        <v>40</v>
      </c>
      <c r="C48" s="115" t="s">
        <v>211</v>
      </c>
      <c r="D48" s="507" t="s">
        <v>4277</v>
      </c>
      <c r="E48" s="48" t="s">
        <v>8343</v>
      </c>
      <c r="F48" s="48" t="s">
        <v>8282</v>
      </c>
      <c r="G48" s="54">
        <v>1995</v>
      </c>
      <c r="H48" s="73" t="s">
        <v>4280</v>
      </c>
      <c r="I48" s="56">
        <v>2</v>
      </c>
      <c r="J48" s="54">
        <v>1</v>
      </c>
      <c r="K48" s="30">
        <v>0</v>
      </c>
      <c r="L48" s="28">
        <v>0</v>
      </c>
      <c r="M48" s="31">
        <v>5</v>
      </c>
      <c r="N48" s="30">
        <v>0</v>
      </c>
      <c r="O48" s="28">
        <v>67</v>
      </c>
      <c r="P48" s="30">
        <v>136</v>
      </c>
      <c r="Q48" s="56">
        <v>29</v>
      </c>
      <c r="R48" s="31">
        <v>0</v>
      </c>
      <c r="S48" s="31">
        <v>0</v>
      </c>
      <c r="T48" s="181">
        <v>136</v>
      </c>
    </row>
    <row r="49" spans="1:20">
      <c r="A49" s="49"/>
      <c r="B49" s="168">
        <f t="shared" ca="1" si="0"/>
        <v>41</v>
      </c>
      <c r="C49" s="132" t="s">
        <v>237</v>
      </c>
      <c r="D49" s="215"/>
      <c r="E49" s="180" t="s">
        <v>8344</v>
      </c>
      <c r="F49" s="180" t="s">
        <v>8282</v>
      </c>
      <c r="G49" s="64">
        <v>1990</v>
      </c>
      <c r="H49" s="65" t="s">
        <v>8345</v>
      </c>
      <c r="I49" s="212">
        <v>4</v>
      </c>
      <c r="J49" s="54">
        <v>1</v>
      </c>
      <c r="K49" s="130">
        <v>4</v>
      </c>
      <c r="L49" s="121">
        <v>1</v>
      </c>
      <c r="M49" s="66">
        <v>0</v>
      </c>
      <c r="N49" s="130">
        <v>0</v>
      </c>
      <c r="O49" s="121">
        <v>17</v>
      </c>
      <c r="P49" s="130">
        <v>18</v>
      </c>
      <c r="Q49" s="212">
        <v>0</v>
      </c>
      <c r="R49" s="66">
        <v>0</v>
      </c>
      <c r="S49" s="66">
        <v>0</v>
      </c>
      <c r="T49" s="199">
        <v>18</v>
      </c>
    </row>
    <row r="50" spans="1:20">
      <c r="A50" s="49"/>
      <c r="B50" s="168">
        <f t="shared" ca="1" si="0"/>
        <v>42</v>
      </c>
      <c r="C50" s="115" t="s">
        <v>237</v>
      </c>
      <c r="D50" s="507" t="s">
        <v>4587</v>
      </c>
      <c r="E50" s="48" t="s">
        <v>8346</v>
      </c>
      <c r="F50" s="48" t="s">
        <v>8282</v>
      </c>
      <c r="G50" s="54">
        <v>1975</v>
      </c>
      <c r="H50" s="73" t="s">
        <v>4543</v>
      </c>
      <c r="I50" s="56">
        <v>7</v>
      </c>
      <c r="J50" s="54">
        <v>1</v>
      </c>
      <c r="K50" s="30">
        <v>0</v>
      </c>
      <c r="L50" s="28">
        <v>0</v>
      </c>
      <c r="M50" s="31">
        <v>1</v>
      </c>
      <c r="N50" s="30">
        <v>0</v>
      </c>
      <c r="O50" s="28">
        <v>158</v>
      </c>
      <c r="P50" s="30">
        <v>339</v>
      </c>
      <c r="Q50" s="56">
        <v>0</v>
      </c>
      <c r="R50" s="31">
        <v>0</v>
      </c>
      <c r="S50" s="31">
        <v>339</v>
      </c>
      <c r="T50" s="181">
        <v>0</v>
      </c>
    </row>
    <row r="51" spans="1:20">
      <c r="A51" s="49"/>
      <c r="B51" s="168">
        <f t="shared" ca="1" si="0"/>
        <v>43</v>
      </c>
      <c r="C51" s="115" t="s">
        <v>237</v>
      </c>
      <c r="D51" s="507" t="s">
        <v>8347</v>
      </c>
      <c r="E51" s="48" t="s">
        <v>8348</v>
      </c>
      <c r="F51" s="48" t="s">
        <v>8282</v>
      </c>
      <c r="G51" s="54">
        <v>2000</v>
      </c>
      <c r="H51" s="73" t="s">
        <v>4550</v>
      </c>
      <c r="I51" s="56">
        <v>7</v>
      </c>
      <c r="J51" s="54">
        <v>1</v>
      </c>
      <c r="K51" s="30">
        <v>1</v>
      </c>
      <c r="L51" s="28">
        <v>0</v>
      </c>
      <c r="M51" s="31">
        <v>1</v>
      </c>
      <c r="N51" s="30">
        <v>0</v>
      </c>
      <c r="O51" s="28">
        <v>149</v>
      </c>
      <c r="P51" s="30">
        <v>93</v>
      </c>
      <c r="Q51" s="56">
        <v>0</v>
      </c>
      <c r="R51" s="31">
        <v>0</v>
      </c>
      <c r="S51" s="31">
        <v>93</v>
      </c>
      <c r="T51" s="181">
        <v>0</v>
      </c>
    </row>
    <row r="52" spans="1:20">
      <c r="A52" s="49"/>
      <c r="B52" s="168">
        <f t="shared" ca="1" si="0"/>
        <v>44</v>
      </c>
      <c r="C52" s="115" t="s">
        <v>237</v>
      </c>
      <c r="D52" s="507" t="s">
        <v>8349</v>
      </c>
      <c r="E52" s="48" t="s">
        <v>8350</v>
      </c>
      <c r="F52" s="48" t="s">
        <v>8282</v>
      </c>
      <c r="G52" s="54">
        <v>1998</v>
      </c>
      <c r="H52" s="73" t="s">
        <v>8351</v>
      </c>
      <c r="I52" s="56">
        <v>0</v>
      </c>
      <c r="J52" s="54">
        <v>1</v>
      </c>
      <c r="K52" s="30">
        <v>1</v>
      </c>
      <c r="L52" s="28">
        <v>0</v>
      </c>
      <c r="M52" s="31">
        <v>1</v>
      </c>
      <c r="N52" s="30">
        <v>1</v>
      </c>
      <c r="O52" s="28">
        <v>240</v>
      </c>
      <c r="P52" s="30">
        <v>508</v>
      </c>
      <c r="Q52" s="56">
        <v>31</v>
      </c>
      <c r="R52" s="31">
        <v>0</v>
      </c>
      <c r="S52" s="31">
        <v>0</v>
      </c>
      <c r="T52" s="181">
        <v>508</v>
      </c>
    </row>
    <row r="53" spans="1:20">
      <c r="A53" s="49"/>
      <c r="B53" s="168">
        <f t="shared" ca="1" si="0"/>
        <v>45</v>
      </c>
      <c r="C53" s="115" t="s">
        <v>4721</v>
      </c>
      <c r="D53" s="507"/>
      <c r="E53" s="48" t="s">
        <v>8352</v>
      </c>
      <c r="F53" s="48" t="s">
        <v>8282</v>
      </c>
      <c r="G53" s="54">
        <v>1983</v>
      </c>
      <c r="H53" s="73" t="s">
        <v>8353</v>
      </c>
      <c r="I53" s="56">
        <v>4</v>
      </c>
      <c r="J53" s="54">
        <v>1</v>
      </c>
      <c r="K53" s="30">
        <v>1</v>
      </c>
      <c r="L53" s="28">
        <v>0</v>
      </c>
      <c r="M53" s="31">
        <v>0</v>
      </c>
      <c r="N53" s="30">
        <v>1</v>
      </c>
      <c r="O53" s="28">
        <v>9</v>
      </c>
      <c r="P53" s="30">
        <v>9</v>
      </c>
      <c r="Q53" s="56">
        <v>0</v>
      </c>
      <c r="R53" s="31">
        <v>0</v>
      </c>
      <c r="S53" s="31">
        <v>0</v>
      </c>
      <c r="T53" s="181">
        <v>9</v>
      </c>
    </row>
    <row r="54" spans="1:20">
      <c r="A54" s="49"/>
      <c r="B54" s="168">
        <f t="shared" ca="1" si="0"/>
        <v>46</v>
      </c>
      <c r="C54" s="132" t="s">
        <v>1097</v>
      </c>
      <c r="D54" s="215"/>
      <c r="E54" s="180" t="s">
        <v>8354</v>
      </c>
      <c r="F54" s="180" t="s">
        <v>8282</v>
      </c>
      <c r="G54" s="64">
        <v>2006</v>
      </c>
      <c r="H54" s="65" t="s">
        <v>1058</v>
      </c>
      <c r="I54" s="212">
        <v>1</v>
      </c>
      <c r="J54" s="54">
        <v>1</v>
      </c>
      <c r="K54" s="130">
        <v>0</v>
      </c>
      <c r="L54" s="121">
        <v>0</v>
      </c>
      <c r="M54" s="66">
        <v>1</v>
      </c>
      <c r="N54" s="130">
        <v>0</v>
      </c>
      <c r="O54" s="121">
        <v>0</v>
      </c>
      <c r="P54" s="130">
        <v>0</v>
      </c>
      <c r="Q54" s="212">
        <v>0</v>
      </c>
      <c r="R54" s="66">
        <v>0</v>
      </c>
      <c r="S54" s="66">
        <v>0</v>
      </c>
      <c r="T54" s="199">
        <v>0</v>
      </c>
    </row>
    <row r="55" spans="1:20">
      <c r="A55" s="49"/>
      <c r="B55" s="168">
        <f t="shared" ca="1" si="0"/>
        <v>47</v>
      </c>
      <c r="C55" s="132" t="s">
        <v>245</v>
      </c>
      <c r="D55" s="215"/>
      <c r="E55" s="180" t="s">
        <v>8355</v>
      </c>
      <c r="F55" s="180" t="s">
        <v>8282</v>
      </c>
      <c r="G55" s="64">
        <v>1967</v>
      </c>
      <c r="H55" s="65" t="s">
        <v>8356</v>
      </c>
      <c r="I55" s="212">
        <v>4</v>
      </c>
      <c r="J55" s="54">
        <v>2</v>
      </c>
      <c r="K55" s="130">
        <v>2</v>
      </c>
      <c r="L55" s="121">
        <v>0</v>
      </c>
      <c r="M55" s="66">
        <v>2</v>
      </c>
      <c r="N55" s="130">
        <v>0</v>
      </c>
      <c r="O55" s="121">
        <v>115</v>
      </c>
      <c r="P55" s="130">
        <v>130</v>
      </c>
      <c r="Q55" s="212">
        <v>8</v>
      </c>
      <c r="R55" s="66">
        <v>0</v>
      </c>
      <c r="S55" s="66">
        <v>0</v>
      </c>
      <c r="T55" s="199">
        <v>130</v>
      </c>
    </row>
    <row r="56" spans="1:20">
      <c r="A56" s="49"/>
      <c r="B56" s="168">
        <f t="shared" ca="1" si="0"/>
        <v>48</v>
      </c>
      <c r="C56" s="115" t="s">
        <v>245</v>
      </c>
      <c r="D56" s="507" t="s">
        <v>1208</v>
      </c>
      <c r="E56" s="48" t="s">
        <v>8357</v>
      </c>
      <c r="F56" s="48" t="s">
        <v>8282</v>
      </c>
      <c r="G56" s="54">
        <v>2012</v>
      </c>
      <c r="H56" s="73" t="s">
        <v>8356</v>
      </c>
      <c r="I56" s="56">
        <v>3</v>
      </c>
      <c r="J56" s="54">
        <v>3</v>
      </c>
      <c r="K56" s="30">
        <v>4</v>
      </c>
      <c r="L56" s="28">
        <v>5</v>
      </c>
      <c r="M56" s="31">
        <v>0</v>
      </c>
      <c r="N56" s="30">
        <v>0</v>
      </c>
      <c r="O56" s="28">
        <v>96</v>
      </c>
      <c r="P56" s="30">
        <v>121</v>
      </c>
      <c r="Q56" s="56">
        <v>0</v>
      </c>
      <c r="R56" s="31">
        <v>0</v>
      </c>
      <c r="S56" s="31">
        <v>0</v>
      </c>
      <c r="T56" s="181">
        <v>0</v>
      </c>
    </row>
    <row r="57" spans="1:20">
      <c r="A57" s="49"/>
      <c r="B57" s="168">
        <f t="shared" ca="1" si="0"/>
        <v>49</v>
      </c>
      <c r="C57" s="115" t="s">
        <v>245</v>
      </c>
      <c r="D57" s="507"/>
      <c r="E57" s="48" t="s">
        <v>8358</v>
      </c>
      <c r="F57" s="48" t="s">
        <v>8282</v>
      </c>
      <c r="G57" s="54">
        <v>2005</v>
      </c>
      <c r="H57" s="73" t="s">
        <v>8359</v>
      </c>
      <c r="I57" s="56">
        <v>3</v>
      </c>
      <c r="J57" s="54">
        <v>1</v>
      </c>
      <c r="K57" s="30">
        <v>0</v>
      </c>
      <c r="L57" s="28">
        <v>0</v>
      </c>
      <c r="M57" s="31">
        <v>1</v>
      </c>
      <c r="N57" s="30">
        <v>0</v>
      </c>
      <c r="O57" s="28">
        <v>26</v>
      </c>
      <c r="P57" s="30">
        <v>50</v>
      </c>
      <c r="Q57" s="56">
        <v>0</v>
      </c>
      <c r="R57" s="31">
        <v>0</v>
      </c>
      <c r="S57" s="31">
        <v>0</v>
      </c>
      <c r="T57" s="181">
        <v>50</v>
      </c>
    </row>
    <row r="58" spans="1:20">
      <c r="A58" s="49"/>
      <c r="B58" s="168">
        <f t="shared" ca="1" si="0"/>
        <v>50</v>
      </c>
      <c r="C58" s="115" t="s">
        <v>245</v>
      </c>
      <c r="D58" s="507"/>
      <c r="E58" s="48" t="s">
        <v>8360</v>
      </c>
      <c r="F58" s="48" t="s">
        <v>8282</v>
      </c>
      <c r="G58" s="54">
        <v>1974</v>
      </c>
      <c r="H58" s="73" t="s">
        <v>8361</v>
      </c>
      <c r="I58" s="56">
        <v>0</v>
      </c>
      <c r="J58" s="54">
        <v>1</v>
      </c>
      <c r="K58" s="30">
        <v>0</v>
      </c>
      <c r="L58" s="28">
        <v>1</v>
      </c>
      <c r="M58" s="31">
        <v>0</v>
      </c>
      <c r="N58" s="30">
        <v>0</v>
      </c>
      <c r="O58" s="28">
        <v>192</v>
      </c>
      <c r="P58" s="30">
        <v>483</v>
      </c>
      <c r="Q58" s="56">
        <v>0</v>
      </c>
      <c r="R58" s="31">
        <v>0</v>
      </c>
      <c r="S58" s="31">
        <v>0</v>
      </c>
      <c r="T58" s="181">
        <v>483</v>
      </c>
    </row>
    <row r="59" spans="1:20">
      <c r="A59" s="49"/>
      <c r="B59" s="168">
        <f t="shared" ca="1" si="0"/>
        <v>51</v>
      </c>
      <c r="C59" s="115" t="s">
        <v>8362</v>
      </c>
      <c r="D59" s="507">
        <v>2216500427</v>
      </c>
      <c r="E59" s="48" t="s">
        <v>4958</v>
      </c>
      <c r="F59" s="48" t="s">
        <v>8282</v>
      </c>
      <c r="G59" s="54">
        <v>2005</v>
      </c>
      <c r="H59" s="73" t="s">
        <v>8363</v>
      </c>
      <c r="I59" s="56">
        <v>11</v>
      </c>
      <c r="J59" s="54">
        <v>2</v>
      </c>
      <c r="K59" s="30">
        <v>0</v>
      </c>
      <c r="L59" s="28">
        <v>0</v>
      </c>
      <c r="M59" s="31">
        <v>17</v>
      </c>
      <c r="N59" s="30">
        <v>0</v>
      </c>
      <c r="O59" s="28">
        <v>289</v>
      </c>
      <c r="P59" s="30">
        <v>1107</v>
      </c>
      <c r="Q59" s="56">
        <v>0</v>
      </c>
      <c r="R59" s="31">
        <v>0</v>
      </c>
      <c r="S59" s="31">
        <v>0</v>
      </c>
      <c r="T59" s="181">
        <v>1136</v>
      </c>
    </row>
    <row r="60" spans="1:20">
      <c r="A60" s="49"/>
      <c r="B60" s="168">
        <f t="shared" ca="1" si="0"/>
        <v>52</v>
      </c>
      <c r="C60" s="115" t="s">
        <v>8364</v>
      </c>
      <c r="D60" s="507"/>
      <c r="E60" s="48" t="s">
        <v>8365</v>
      </c>
      <c r="F60" s="48" t="s">
        <v>8282</v>
      </c>
      <c r="G60" s="54">
        <v>1967</v>
      </c>
      <c r="H60" s="73" t="s">
        <v>8363</v>
      </c>
      <c r="I60" s="56">
        <v>11</v>
      </c>
      <c r="J60" s="874">
        <v>0</v>
      </c>
      <c r="K60" s="30">
        <v>1</v>
      </c>
      <c r="L60" s="28">
        <v>1</v>
      </c>
      <c r="M60" s="31">
        <v>0</v>
      </c>
      <c r="N60" s="30">
        <v>0</v>
      </c>
      <c r="O60" s="28">
        <v>13</v>
      </c>
      <c r="P60" s="30">
        <v>38</v>
      </c>
      <c r="Q60" s="56">
        <v>0</v>
      </c>
      <c r="R60" s="31">
        <v>0</v>
      </c>
      <c r="S60" s="31">
        <v>0</v>
      </c>
      <c r="T60" s="181">
        <v>38</v>
      </c>
    </row>
    <row r="61" spans="1:20">
      <c r="A61" s="49"/>
      <c r="B61" s="168">
        <f t="shared" ca="1" si="0"/>
        <v>53</v>
      </c>
      <c r="C61" s="132" t="s">
        <v>277</v>
      </c>
      <c r="D61" s="215" t="s">
        <v>5410</v>
      </c>
      <c r="E61" s="180" t="s">
        <v>8366</v>
      </c>
      <c r="F61" s="180" t="s">
        <v>8282</v>
      </c>
      <c r="G61" s="64">
        <v>2010</v>
      </c>
      <c r="H61" s="65" t="s">
        <v>5403</v>
      </c>
      <c r="I61" s="212">
        <v>7</v>
      </c>
      <c r="J61" s="54">
        <v>10</v>
      </c>
      <c r="K61" s="130">
        <v>0</v>
      </c>
      <c r="L61" s="121">
        <v>0</v>
      </c>
      <c r="M61" s="66">
        <v>2</v>
      </c>
      <c r="N61" s="130">
        <v>0</v>
      </c>
      <c r="O61" s="121">
        <v>150</v>
      </c>
      <c r="P61" s="130">
        <v>126</v>
      </c>
      <c r="Q61" s="212">
        <v>0</v>
      </c>
      <c r="R61" s="66">
        <v>0</v>
      </c>
      <c r="S61" s="66">
        <v>126</v>
      </c>
      <c r="T61" s="199">
        <v>0</v>
      </c>
    </row>
    <row r="62" spans="1:20" ht="27">
      <c r="A62" s="49"/>
      <c r="B62" s="168">
        <f t="shared" ca="1" si="0"/>
        <v>54</v>
      </c>
      <c r="C62" s="132" t="s">
        <v>277</v>
      </c>
      <c r="D62" s="215" t="s">
        <v>8367</v>
      </c>
      <c r="E62" s="60" t="s">
        <v>8368</v>
      </c>
      <c r="F62" s="60" t="s">
        <v>8282</v>
      </c>
      <c r="G62" s="64">
        <v>1997</v>
      </c>
      <c r="H62" s="65" t="s">
        <v>5345</v>
      </c>
      <c r="I62" s="122">
        <v>0</v>
      </c>
      <c r="J62" s="775" t="s">
        <v>8485</v>
      </c>
      <c r="K62" s="867" t="s">
        <v>8485</v>
      </c>
      <c r="L62" s="113">
        <v>0</v>
      </c>
      <c r="M62" s="130">
        <v>0</v>
      </c>
      <c r="N62" s="131">
        <v>1</v>
      </c>
      <c r="O62" s="121">
        <v>8</v>
      </c>
      <c r="P62" s="130">
        <v>9</v>
      </c>
      <c r="Q62" s="212">
        <v>0</v>
      </c>
      <c r="R62" s="879">
        <v>0</v>
      </c>
      <c r="S62" s="879">
        <v>0</v>
      </c>
      <c r="T62" s="199">
        <v>9</v>
      </c>
    </row>
    <row r="63" spans="1:20">
      <c r="A63" s="49"/>
      <c r="B63" s="168">
        <f t="shared" ca="1" si="0"/>
        <v>55</v>
      </c>
      <c r="C63" s="132" t="s">
        <v>277</v>
      </c>
      <c r="D63" s="215"/>
      <c r="E63" s="180" t="s">
        <v>8369</v>
      </c>
      <c r="F63" s="180" t="s">
        <v>8338</v>
      </c>
      <c r="G63" s="64">
        <v>1996</v>
      </c>
      <c r="H63" s="65" t="s">
        <v>8370</v>
      </c>
      <c r="I63" s="212">
        <v>7</v>
      </c>
      <c r="J63" s="54">
        <v>2</v>
      </c>
      <c r="K63" s="130">
        <v>0</v>
      </c>
      <c r="L63" s="121">
        <v>9</v>
      </c>
      <c r="M63" s="66">
        <v>3</v>
      </c>
      <c r="N63" s="130">
        <v>5</v>
      </c>
      <c r="O63" s="121">
        <v>365</v>
      </c>
      <c r="P63" s="130">
        <v>316</v>
      </c>
      <c r="Q63" s="212">
        <v>0</v>
      </c>
      <c r="R63" s="66">
        <v>137</v>
      </c>
      <c r="S63" s="66">
        <v>40</v>
      </c>
      <c r="T63" s="199">
        <v>201</v>
      </c>
    </row>
    <row r="64" spans="1:20">
      <c r="A64" s="49"/>
      <c r="B64" s="168">
        <f t="shared" ca="1" si="0"/>
        <v>56</v>
      </c>
      <c r="C64" s="132" t="s">
        <v>280</v>
      </c>
      <c r="D64" s="215" t="s">
        <v>8371</v>
      </c>
      <c r="E64" s="180" t="s">
        <v>8372</v>
      </c>
      <c r="F64" s="180" t="s">
        <v>8282</v>
      </c>
      <c r="G64" s="64">
        <v>2006</v>
      </c>
      <c r="H64" s="65" t="s">
        <v>8373</v>
      </c>
      <c r="I64" s="212">
        <v>8</v>
      </c>
      <c r="J64" s="54">
        <v>2</v>
      </c>
      <c r="K64" s="130">
        <v>0</v>
      </c>
      <c r="L64" s="121">
        <v>0</v>
      </c>
      <c r="M64" s="66">
        <v>1</v>
      </c>
      <c r="N64" s="130">
        <v>0</v>
      </c>
      <c r="O64" s="121">
        <v>12</v>
      </c>
      <c r="P64" s="130">
        <v>36</v>
      </c>
      <c r="Q64" s="212">
        <v>0</v>
      </c>
      <c r="R64" s="66">
        <v>0</v>
      </c>
      <c r="S64" s="66">
        <v>36</v>
      </c>
      <c r="T64" s="199">
        <v>0</v>
      </c>
    </row>
    <row r="65" spans="1:20">
      <c r="A65" s="49"/>
      <c r="B65" s="168">
        <f t="shared" ca="1" si="0"/>
        <v>57</v>
      </c>
      <c r="C65" s="132" t="s">
        <v>280</v>
      </c>
      <c r="D65" s="215" t="s">
        <v>5564</v>
      </c>
      <c r="E65" s="180" t="s">
        <v>8374</v>
      </c>
      <c r="F65" s="180" t="s">
        <v>8282</v>
      </c>
      <c r="G65" s="64">
        <v>1973</v>
      </c>
      <c r="H65" s="191" t="s">
        <v>8375</v>
      </c>
      <c r="I65" s="212">
        <v>12</v>
      </c>
      <c r="J65" s="54">
        <v>12</v>
      </c>
      <c r="K65" s="130">
        <v>0</v>
      </c>
      <c r="L65" s="121">
        <v>1</v>
      </c>
      <c r="M65" s="66">
        <v>0</v>
      </c>
      <c r="N65" s="130">
        <v>0</v>
      </c>
      <c r="O65" s="121">
        <v>110</v>
      </c>
      <c r="P65" s="130">
        <v>224</v>
      </c>
      <c r="Q65" s="212">
        <v>32</v>
      </c>
      <c r="R65" s="66">
        <v>0</v>
      </c>
      <c r="S65" s="66">
        <v>59</v>
      </c>
      <c r="T65" s="199">
        <v>0</v>
      </c>
    </row>
    <row r="66" spans="1:20">
      <c r="A66" s="49"/>
      <c r="B66" s="168">
        <f t="shared" ca="1" si="0"/>
        <v>58</v>
      </c>
      <c r="C66" s="132" t="s">
        <v>280</v>
      </c>
      <c r="D66" s="215" t="s">
        <v>8376</v>
      </c>
      <c r="E66" s="180" t="s">
        <v>8377</v>
      </c>
      <c r="F66" s="180" t="s">
        <v>8282</v>
      </c>
      <c r="G66" s="64">
        <v>1958</v>
      </c>
      <c r="H66" s="65" t="s">
        <v>5573</v>
      </c>
      <c r="I66" s="212">
        <v>0</v>
      </c>
      <c r="J66" s="874">
        <v>0</v>
      </c>
      <c r="K66" s="890">
        <v>0</v>
      </c>
      <c r="L66" s="889">
        <v>0</v>
      </c>
      <c r="M66" s="66">
        <v>0</v>
      </c>
      <c r="N66" s="130">
        <v>2</v>
      </c>
      <c r="O66" s="121">
        <v>0</v>
      </c>
      <c r="P66" s="130">
        <v>0</v>
      </c>
      <c r="Q66" s="212">
        <v>0</v>
      </c>
      <c r="R66" s="66">
        <v>0</v>
      </c>
      <c r="S66" s="66">
        <v>0</v>
      </c>
      <c r="T66" s="199">
        <v>0</v>
      </c>
    </row>
    <row r="67" spans="1:20">
      <c r="A67" s="49"/>
      <c r="B67" s="168">
        <f t="shared" ca="1" si="0"/>
        <v>59</v>
      </c>
      <c r="C67" s="115" t="s">
        <v>280</v>
      </c>
      <c r="D67" s="507">
        <v>2911701411</v>
      </c>
      <c r="E67" s="48" t="s">
        <v>8131</v>
      </c>
      <c r="F67" s="48" t="s">
        <v>8282</v>
      </c>
      <c r="G67" s="54">
        <v>1986</v>
      </c>
      <c r="H67" s="73" t="s">
        <v>8378</v>
      </c>
      <c r="I67" s="56">
        <v>0</v>
      </c>
      <c r="J67" s="874">
        <v>0</v>
      </c>
      <c r="K67" s="30">
        <v>1</v>
      </c>
      <c r="L67" s="28">
        <v>1</v>
      </c>
      <c r="M67" s="31">
        <v>3</v>
      </c>
      <c r="N67" s="30">
        <v>3</v>
      </c>
      <c r="O67" s="28">
        <v>1</v>
      </c>
      <c r="P67" s="30">
        <v>2</v>
      </c>
      <c r="Q67" s="56">
        <v>0</v>
      </c>
      <c r="R67" s="31">
        <v>0</v>
      </c>
      <c r="S67" s="31">
        <v>0</v>
      </c>
      <c r="T67" s="181">
        <v>2</v>
      </c>
    </row>
    <row r="68" spans="1:20">
      <c r="A68" s="49"/>
      <c r="B68" s="168">
        <f t="shared" ca="1" si="0"/>
        <v>60</v>
      </c>
      <c r="C68" s="132" t="s">
        <v>287</v>
      </c>
      <c r="D68" s="215" t="s">
        <v>5605</v>
      </c>
      <c r="E68" s="180" t="s">
        <v>8379</v>
      </c>
      <c r="F68" s="180" t="s">
        <v>8282</v>
      </c>
      <c r="G68" s="64">
        <v>2020</v>
      </c>
      <c r="H68" s="65" t="s">
        <v>8380</v>
      </c>
      <c r="I68" s="212">
        <v>13</v>
      </c>
      <c r="J68" s="54">
        <v>12</v>
      </c>
      <c r="K68" s="130">
        <v>0</v>
      </c>
      <c r="L68" s="121">
        <v>2</v>
      </c>
      <c r="M68" s="66">
        <v>0</v>
      </c>
      <c r="N68" s="130">
        <v>0</v>
      </c>
      <c r="O68" s="121">
        <v>43</v>
      </c>
      <c r="P68" s="130">
        <v>112</v>
      </c>
      <c r="Q68" s="212">
        <v>0</v>
      </c>
      <c r="R68" s="66">
        <v>0</v>
      </c>
      <c r="S68" s="66">
        <v>112</v>
      </c>
      <c r="T68" s="199">
        <v>0</v>
      </c>
    </row>
    <row r="69" spans="1:20">
      <c r="A69" s="49"/>
      <c r="B69" s="168">
        <f t="shared" ca="1" si="0"/>
        <v>61</v>
      </c>
      <c r="C69" s="115" t="s">
        <v>287</v>
      </c>
      <c r="D69" s="507" t="s">
        <v>5612</v>
      </c>
      <c r="E69" s="48" t="s">
        <v>8379</v>
      </c>
      <c r="F69" s="48" t="s">
        <v>8282</v>
      </c>
      <c r="G69" s="54">
        <v>2020</v>
      </c>
      <c r="H69" s="73" t="s">
        <v>8380</v>
      </c>
      <c r="I69" s="56">
        <v>6</v>
      </c>
      <c r="J69" s="54">
        <v>5</v>
      </c>
      <c r="K69" s="30">
        <v>0</v>
      </c>
      <c r="L69" s="28">
        <v>2</v>
      </c>
      <c r="M69" s="31">
        <v>0</v>
      </c>
      <c r="N69" s="30">
        <v>0</v>
      </c>
      <c r="O69" s="28">
        <v>75</v>
      </c>
      <c r="P69" s="30">
        <v>439</v>
      </c>
      <c r="Q69" s="56">
        <v>0</v>
      </c>
      <c r="R69" s="31">
        <v>0</v>
      </c>
      <c r="S69" s="31">
        <v>439</v>
      </c>
      <c r="T69" s="181">
        <v>0</v>
      </c>
    </row>
    <row r="70" spans="1:20">
      <c r="A70" s="49"/>
      <c r="B70" s="168">
        <f t="shared" ca="1" si="0"/>
        <v>62</v>
      </c>
      <c r="C70" s="115" t="s">
        <v>287</v>
      </c>
      <c r="D70" s="507" t="s">
        <v>5671</v>
      </c>
      <c r="E70" s="48" t="s">
        <v>8381</v>
      </c>
      <c r="F70" s="48" t="s">
        <v>8282</v>
      </c>
      <c r="G70" s="54">
        <v>1992</v>
      </c>
      <c r="H70" s="73" t="s">
        <v>8382</v>
      </c>
      <c r="I70" s="56">
        <v>23</v>
      </c>
      <c r="J70" s="54">
        <v>3</v>
      </c>
      <c r="K70" s="30">
        <v>5</v>
      </c>
      <c r="L70" s="28">
        <v>16</v>
      </c>
      <c r="M70" s="31">
        <v>0</v>
      </c>
      <c r="N70" s="30">
        <v>0</v>
      </c>
      <c r="O70" s="28">
        <v>49</v>
      </c>
      <c r="P70" s="30">
        <v>236</v>
      </c>
      <c r="Q70" s="56">
        <v>0</v>
      </c>
      <c r="R70" s="31">
        <v>0</v>
      </c>
      <c r="S70" s="31">
        <v>236</v>
      </c>
      <c r="T70" s="181">
        <v>0</v>
      </c>
    </row>
    <row r="71" spans="1:20">
      <c r="A71" s="49"/>
      <c r="B71" s="168">
        <f t="shared" ca="1" si="0"/>
        <v>63</v>
      </c>
      <c r="C71" s="115" t="s">
        <v>287</v>
      </c>
      <c r="D71" s="507" t="s">
        <v>5676</v>
      </c>
      <c r="E71" s="48" t="s">
        <v>8381</v>
      </c>
      <c r="F71" s="48" t="s">
        <v>8282</v>
      </c>
      <c r="G71" s="54">
        <v>1992</v>
      </c>
      <c r="H71" s="73" t="s">
        <v>8382</v>
      </c>
      <c r="I71" s="56">
        <v>23</v>
      </c>
      <c r="J71" s="54">
        <v>1</v>
      </c>
      <c r="K71" s="30">
        <v>3</v>
      </c>
      <c r="L71" s="28">
        <v>16</v>
      </c>
      <c r="M71" s="31">
        <v>0</v>
      </c>
      <c r="N71" s="30">
        <v>0</v>
      </c>
      <c r="O71" s="28">
        <v>48</v>
      </c>
      <c r="P71" s="30">
        <v>160</v>
      </c>
      <c r="Q71" s="56">
        <v>0</v>
      </c>
      <c r="R71" s="31">
        <v>0</v>
      </c>
      <c r="S71" s="31">
        <v>160</v>
      </c>
      <c r="T71" s="181">
        <v>0</v>
      </c>
    </row>
    <row r="72" spans="1:20">
      <c r="A72" s="49"/>
      <c r="B72" s="168">
        <f t="shared" ca="1" si="0"/>
        <v>64</v>
      </c>
      <c r="C72" s="115" t="s">
        <v>5659</v>
      </c>
      <c r="D72" s="507" t="s">
        <v>5679</v>
      </c>
      <c r="E72" s="48" t="s">
        <v>8383</v>
      </c>
      <c r="F72" s="48" t="s">
        <v>8282</v>
      </c>
      <c r="G72" s="54">
        <v>2002</v>
      </c>
      <c r="H72" s="73" t="s">
        <v>8384</v>
      </c>
      <c r="I72" s="56">
        <v>5</v>
      </c>
      <c r="J72" s="54">
        <v>0</v>
      </c>
      <c r="K72" s="30">
        <v>1</v>
      </c>
      <c r="L72" s="28">
        <v>0</v>
      </c>
      <c r="M72" s="31">
        <v>1</v>
      </c>
      <c r="N72" s="30">
        <v>0</v>
      </c>
      <c r="O72" s="28">
        <v>46</v>
      </c>
      <c r="P72" s="30">
        <v>156</v>
      </c>
      <c r="Q72" s="56">
        <v>0</v>
      </c>
      <c r="R72" s="31">
        <v>0</v>
      </c>
      <c r="S72" s="31">
        <v>156</v>
      </c>
      <c r="T72" s="181">
        <v>0</v>
      </c>
    </row>
    <row r="73" spans="1:20">
      <c r="A73" s="49"/>
      <c r="B73" s="168">
        <f t="shared" ca="1" si="0"/>
        <v>65</v>
      </c>
      <c r="C73" s="115" t="s">
        <v>5659</v>
      </c>
      <c r="D73" s="507" t="s">
        <v>144</v>
      </c>
      <c r="E73" s="48" t="s">
        <v>8383</v>
      </c>
      <c r="F73" s="48" t="s">
        <v>8282</v>
      </c>
      <c r="G73" s="54">
        <v>2002</v>
      </c>
      <c r="H73" s="73" t="s">
        <v>8384</v>
      </c>
      <c r="I73" s="56">
        <v>5</v>
      </c>
      <c r="J73" s="54">
        <v>0</v>
      </c>
      <c r="K73" s="30">
        <v>1</v>
      </c>
      <c r="L73" s="28">
        <v>0</v>
      </c>
      <c r="M73" s="31">
        <v>1</v>
      </c>
      <c r="N73" s="30">
        <v>0</v>
      </c>
      <c r="O73" s="28">
        <v>46</v>
      </c>
      <c r="P73" s="30">
        <v>14</v>
      </c>
      <c r="Q73" s="56">
        <v>0</v>
      </c>
      <c r="R73" s="31">
        <v>0</v>
      </c>
      <c r="S73" s="31">
        <v>14</v>
      </c>
      <c r="T73" s="181">
        <v>0</v>
      </c>
    </row>
    <row r="74" spans="1:20">
      <c r="A74" s="49"/>
      <c r="B74" s="168">
        <f t="shared" ref="B74:B119" ca="1" si="1">IF(C74="","",MAX(INDIRECT("B1:B"&amp;ROW()-1))+1)</f>
        <v>66</v>
      </c>
      <c r="C74" s="115" t="s">
        <v>8385</v>
      </c>
      <c r="D74" s="507" t="s">
        <v>5684</v>
      </c>
      <c r="E74" s="48" t="s">
        <v>8386</v>
      </c>
      <c r="F74" s="48" t="s">
        <v>8282</v>
      </c>
      <c r="G74" s="54">
        <v>1994</v>
      </c>
      <c r="H74" s="73" t="s">
        <v>8387</v>
      </c>
      <c r="I74" s="56">
        <v>7</v>
      </c>
      <c r="J74" s="54">
        <v>0</v>
      </c>
      <c r="K74" s="30">
        <v>1</v>
      </c>
      <c r="L74" s="28">
        <v>0</v>
      </c>
      <c r="M74" s="31">
        <v>1</v>
      </c>
      <c r="N74" s="30">
        <v>0</v>
      </c>
      <c r="O74" s="28">
        <v>118</v>
      </c>
      <c r="P74" s="30">
        <v>216</v>
      </c>
      <c r="Q74" s="56">
        <v>0</v>
      </c>
      <c r="R74" s="31">
        <v>0</v>
      </c>
      <c r="S74" s="31">
        <v>216</v>
      </c>
      <c r="T74" s="181">
        <v>0</v>
      </c>
    </row>
    <row r="75" spans="1:20">
      <c r="A75" s="49"/>
      <c r="B75" s="168">
        <f t="shared" ca="1" si="1"/>
        <v>67</v>
      </c>
      <c r="C75" s="132" t="s">
        <v>8388</v>
      </c>
      <c r="D75" s="215" t="s">
        <v>1582</v>
      </c>
      <c r="E75" s="180" t="s">
        <v>8389</v>
      </c>
      <c r="F75" s="180" t="s">
        <v>8282</v>
      </c>
      <c r="G75" s="64">
        <v>2005</v>
      </c>
      <c r="H75" s="65" t="s">
        <v>8390</v>
      </c>
      <c r="I75" s="212">
        <v>0</v>
      </c>
      <c r="J75" s="54">
        <v>1</v>
      </c>
      <c r="K75" s="130">
        <v>0</v>
      </c>
      <c r="L75" s="121">
        <v>2</v>
      </c>
      <c r="M75" s="66">
        <v>0</v>
      </c>
      <c r="N75" s="130">
        <v>0</v>
      </c>
      <c r="O75" s="121">
        <v>102</v>
      </c>
      <c r="P75" s="130">
        <v>259</v>
      </c>
      <c r="Q75" s="212">
        <v>0</v>
      </c>
      <c r="R75" s="66">
        <v>259</v>
      </c>
      <c r="S75" s="66">
        <v>0</v>
      </c>
      <c r="T75" s="199">
        <v>0</v>
      </c>
    </row>
    <row r="76" spans="1:20" ht="27">
      <c r="A76" s="49"/>
      <c r="B76" s="168">
        <f t="shared" ca="1" si="1"/>
        <v>68</v>
      </c>
      <c r="C76" s="115" t="s">
        <v>8391</v>
      </c>
      <c r="D76" s="507">
        <v>3111510859</v>
      </c>
      <c r="E76" s="48" t="s">
        <v>8392</v>
      </c>
      <c r="F76" s="48" t="s">
        <v>8282</v>
      </c>
      <c r="G76" s="54">
        <v>2007</v>
      </c>
      <c r="H76" s="65" t="s">
        <v>8390</v>
      </c>
      <c r="I76" s="56">
        <v>0</v>
      </c>
      <c r="J76" s="54">
        <v>1</v>
      </c>
      <c r="K76" s="30">
        <v>0</v>
      </c>
      <c r="L76" s="28">
        <v>0</v>
      </c>
      <c r="M76" s="31">
        <v>0</v>
      </c>
      <c r="N76" s="30">
        <v>1</v>
      </c>
      <c r="O76" s="28">
        <v>6</v>
      </c>
      <c r="P76" s="30">
        <v>12</v>
      </c>
      <c r="Q76" s="56">
        <v>0</v>
      </c>
      <c r="R76" s="31">
        <v>0</v>
      </c>
      <c r="S76" s="31">
        <v>0</v>
      </c>
      <c r="T76" s="181">
        <v>12</v>
      </c>
    </row>
    <row r="77" spans="1:20" ht="27">
      <c r="A77" s="49"/>
      <c r="B77" s="168">
        <f t="shared" ca="1" si="1"/>
        <v>69</v>
      </c>
      <c r="C77" s="115" t="s">
        <v>8393</v>
      </c>
      <c r="D77" s="507" t="s">
        <v>1598</v>
      </c>
      <c r="E77" s="48" t="s">
        <v>1599</v>
      </c>
      <c r="F77" s="48" t="s">
        <v>8282</v>
      </c>
      <c r="G77" s="54">
        <v>1962</v>
      </c>
      <c r="H77" s="73" t="s">
        <v>1579</v>
      </c>
      <c r="I77" s="56">
        <v>2</v>
      </c>
      <c r="J77" s="54">
        <v>1</v>
      </c>
      <c r="K77" s="30">
        <v>6</v>
      </c>
      <c r="L77" s="28">
        <v>1</v>
      </c>
      <c r="M77" s="31">
        <v>2</v>
      </c>
      <c r="N77" s="30">
        <v>3</v>
      </c>
      <c r="O77" s="28">
        <v>239</v>
      </c>
      <c r="P77" s="30">
        <v>176</v>
      </c>
      <c r="Q77" s="56">
        <v>0</v>
      </c>
      <c r="R77" s="31">
        <v>15</v>
      </c>
      <c r="S77" s="31">
        <v>0</v>
      </c>
      <c r="T77" s="181">
        <v>161</v>
      </c>
    </row>
    <row r="78" spans="1:20">
      <c r="A78" s="49"/>
      <c r="B78" s="168">
        <f t="shared" ca="1" si="1"/>
        <v>70</v>
      </c>
      <c r="C78" s="115" t="s">
        <v>290</v>
      </c>
      <c r="D78" s="507" t="s">
        <v>1576</v>
      </c>
      <c r="E78" s="48" t="s">
        <v>8394</v>
      </c>
      <c r="F78" s="48" t="s">
        <v>8282</v>
      </c>
      <c r="G78" s="54">
        <v>2021</v>
      </c>
      <c r="H78" s="73" t="s">
        <v>1579</v>
      </c>
      <c r="I78" s="56">
        <v>1</v>
      </c>
      <c r="J78" s="54">
        <v>1</v>
      </c>
      <c r="K78" s="30">
        <v>0</v>
      </c>
      <c r="L78" s="28">
        <v>0</v>
      </c>
      <c r="M78" s="31">
        <v>0</v>
      </c>
      <c r="N78" s="30">
        <v>1</v>
      </c>
      <c r="O78" s="28">
        <v>12</v>
      </c>
      <c r="P78" s="30">
        <v>0</v>
      </c>
      <c r="Q78" s="56">
        <v>0</v>
      </c>
      <c r="R78" s="31">
        <v>0</v>
      </c>
      <c r="S78" s="31">
        <v>0</v>
      </c>
      <c r="T78" s="181">
        <v>0</v>
      </c>
    </row>
    <row r="79" spans="1:20">
      <c r="A79" s="49"/>
      <c r="B79" s="168">
        <f t="shared" ca="1" si="1"/>
        <v>71</v>
      </c>
      <c r="C79" s="132" t="s">
        <v>300</v>
      </c>
      <c r="D79" s="215"/>
      <c r="E79" s="180" t="s">
        <v>8395</v>
      </c>
      <c r="F79" s="180" t="s">
        <v>8338</v>
      </c>
      <c r="G79" s="64">
        <v>2023</v>
      </c>
      <c r="H79" s="65" t="s">
        <v>8396</v>
      </c>
      <c r="I79" s="212">
        <v>1</v>
      </c>
      <c r="J79" s="54">
        <v>1</v>
      </c>
      <c r="K79" s="130">
        <v>1</v>
      </c>
      <c r="L79" s="121">
        <v>1</v>
      </c>
      <c r="M79" s="66">
        <v>3</v>
      </c>
      <c r="N79" s="130">
        <v>2</v>
      </c>
      <c r="O79" s="121">
        <v>159</v>
      </c>
      <c r="P79" s="130">
        <v>159</v>
      </c>
      <c r="Q79" s="212">
        <v>0</v>
      </c>
      <c r="R79" s="66">
        <v>0</v>
      </c>
      <c r="S79" s="66">
        <v>0</v>
      </c>
      <c r="T79" s="199">
        <v>155</v>
      </c>
    </row>
    <row r="80" spans="1:20">
      <c r="A80" s="49"/>
      <c r="B80" s="168">
        <f t="shared" ca="1" si="1"/>
        <v>72</v>
      </c>
      <c r="C80" s="132" t="s">
        <v>306</v>
      </c>
      <c r="D80" s="215"/>
      <c r="E80" s="180" t="s">
        <v>8397</v>
      </c>
      <c r="F80" s="180" t="s">
        <v>8282</v>
      </c>
      <c r="G80" s="64">
        <v>2003</v>
      </c>
      <c r="H80" s="65" t="s">
        <v>8398</v>
      </c>
      <c r="I80" s="212">
        <v>1</v>
      </c>
      <c r="J80" s="54">
        <v>1</v>
      </c>
      <c r="K80" s="130">
        <v>0</v>
      </c>
      <c r="L80" s="121">
        <v>1</v>
      </c>
      <c r="M80" s="66">
        <v>0</v>
      </c>
      <c r="N80" s="130">
        <v>2</v>
      </c>
      <c r="O80" s="121">
        <v>2</v>
      </c>
      <c r="P80" s="130">
        <v>2</v>
      </c>
      <c r="Q80" s="212">
        <v>0</v>
      </c>
      <c r="R80" s="66">
        <v>0</v>
      </c>
      <c r="S80" s="66">
        <v>0</v>
      </c>
      <c r="T80" s="199">
        <v>0</v>
      </c>
    </row>
    <row r="81" spans="1:20">
      <c r="A81" s="49"/>
      <c r="B81" s="168">
        <f t="shared" ca="1" si="1"/>
        <v>73</v>
      </c>
      <c r="C81" s="115" t="s">
        <v>306</v>
      </c>
      <c r="D81" s="507"/>
      <c r="E81" s="48" t="s">
        <v>8397</v>
      </c>
      <c r="F81" s="48" t="s">
        <v>8338</v>
      </c>
      <c r="G81" s="54">
        <v>2003</v>
      </c>
      <c r="H81" s="73" t="s">
        <v>8399</v>
      </c>
      <c r="I81" s="56">
        <v>1</v>
      </c>
      <c r="J81" s="54">
        <v>1</v>
      </c>
      <c r="K81" s="30">
        <v>0</v>
      </c>
      <c r="L81" s="28">
        <v>1</v>
      </c>
      <c r="M81" s="31">
        <v>0</v>
      </c>
      <c r="N81" s="30">
        <v>2</v>
      </c>
      <c r="O81" s="28">
        <v>205</v>
      </c>
      <c r="P81" s="30">
        <v>283</v>
      </c>
      <c r="Q81" s="56">
        <v>0</v>
      </c>
      <c r="R81" s="31">
        <v>0</v>
      </c>
      <c r="S81" s="31">
        <v>0</v>
      </c>
      <c r="T81" s="181">
        <v>283</v>
      </c>
    </row>
    <row r="82" spans="1:20">
      <c r="A82" s="49"/>
      <c r="B82" s="168">
        <f t="shared" ca="1" si="1"/>
        <v>74</v>
      </c>
      <c r="C82" s="115" t="s">
        <v>1827</v>
      </c>
      <c r="D82" s="507"/>
      <c r="E82" s="48" t="s">
        <v>8400</v>
      </c>
      <c r="F82" s="48" t="s">
        <v>8338</v>
      </c>
      <c r="G82" s="54">
        <v>2009</v>
      </c>
      <c r="H82" s="73" t="s">
        <v>8401</v>
      </c>
      <c r="I82" s="56">
        <v>0</v>
      </c>
      <c r="J82" s="874">
        <v>0</v>
      </c>
      <c r="K82" s="871">
        <v>1</v>
      </c>
      <c r="L82" s="869">
        <v>0</v>
      </c>
      <c r="M82" s="31">
        <v>3</v>
      </c>
      <c r="N82" s="30">
        <v>0</v>
      </c>
      <c r="O82" s="28">
        <v>12</v>
      </c>
      <c r="P82" s="30">
        <v>12</v>
      </c>
      <c r="Q82" s="56">
        <v>0</v>
      </c>
      <c r="R82" s="31">
        <v>12</v>
      </c>
      <c r="S82" s="31">
        <v>0</v>
      </c>
      <c r="T82" s="181">
        <v>0</v>
      </c>
    </row>
    <row r="83" spans="1:20">
      <c r="A83" s="49"/>
      <c r="B83" s="168">
        <f t="shared" ca="1" si="1"/>
        <v>75</v>
      </c>
      <c r="C83" s="132" t="s">
        <v>313</v>
      </c>
      <c r="D83" s="215"/>
      <c r="E83" s="180" t="s">
        <v>8402</v>
      </c>
      <c r="F83" s="180" t="s">
        <v>8338</v>
      </c>
      <c r="G83" s="64">
        <v>2021</v>
      </c>
      <c r="H83" s="65" t="s">
        <v>8403</v>
      </c>
      <c r="I83" s="212">
        <v>6</v>
      </c>
      <c r="J83" s="54">
        <v>3</v>
      </c>
      <c r="K83" s="130">
        <v>0</v>
      </c>
      <c r="L83" s="121">
        <v>0</v>
      </c>
      <c r="M83" s="66">
        <v>2</v>
      </c>
      <c r="N83" s="130">
        <v>0</v>
      </c>
      <c r="O83" s="121">
        <v>51</v>
      </c>
      <c r="P83" s="130">
        <v>15</v>
      </c>
      <c r="Q83" s="212">
        <v>0</v>
      </c>
      <c r="R83" s="66">
        <v>15</v>
      </c>
      <c r="S83" s="66">
        <v>0</v>
      </c>
      <c r="T83" s="199">
        <v>0</v>
      </c>
    </row>
    <row r="84" spans="1:20">
      <c r="A84" s="49"/>
      <c r="B84" s="168">
        <f t="shared" ca="1" si="1"/>
        <v>76</v>
      </c>
      <c r="C84" s="132" t="s">
        <v>313</v>
      </c>
      <c r="D84" s="215"/>
      <c r="E84" s="180" t="s">
        <v>8404</v>
      </c>
      <c r="F84" s="180" t="s">
        <v>8282</v>
      </c>
      <c r="G84" s="64">
        <v>2004</v>
      </c>
      <c r="H84" s="65" t="s">
        <v>6313</v>
      </c>
      <c r="I84" s="212">
        <v>2</v>
      </c>
      <c r="J84" s="54">
        <v>2</v>
      </c>
      <c r="K84" s="130">
        <v>0</v>
      </c>
      <c r="L84" s="121">
        <v>0</v>
      </c>
      <c r="M84" s="66">
        <v>5</v>
      </c>
      <c r="N84" s="130">
        <v>0</v>
      </c>
      <c r="O84" s="121">
        <v>0</v>
      </c>
      <c r="P84" s="130">
        <v>0</v>
      </c>
      <c r="Q84" s="212">
        <v>0</v>
      </c>
      <c r="R84" s="66">
        <v>0</v>
      </c>
      <c r="S84" s="66">
        <v>0</v>
      </c>
      <c r="T84" s="199">
        <v>0</v>
      </c>
    </row>
    <row r="85" spans="1:20">
      <c r="A85" s="49"/>
      <c r="B85" s="168">
        <f t="shared" ca="1" si="1"/>
        <v>77</v>
      </c>
      <c r="C85" s="132" t="s">
        <v>320</v>
      </c>
      <c r="D85" s="215" t="s">
        <v>2030</v>
      </c>
      <c r="E85" s="180" t="s">
        <v>2031</v>
      </c>
      <c r="F85" s="180" t="s">
        <v>8282</v>
      </c>
      <c r="G85" s="64">
        <v>1981</v>
      </c>
      <c r="H85" s="65" t="s">
        <v>1989</v>
      </c>
      <c r="I85" s="212">
        <v>3</v>
      </c>
      <c r="J85" s="54">
        <v>2</v>
      </c>
      <c r="K85" s="130">
        <v>2</v>
      </c>
      <c r="L85" s="121">
        <v>0</v>
      </c>
      <c r="M85" s="66">
        <v>0</v>
      </c>
      <c r="N85" s="130">
        <v>3</v>
      </c>
      <c r="O85" s="121">
        <v>243</v>
      </c>
      <c r="P85" s="130">
        <v>1241</v>
      </c>
      <c r="Q85" s="212">
        <v>0</v>
      </c>
      <c r="R85" s="66">
        <v>1241</v>
      </c>
      <c r="S85" s="66">
        <v>0</v>
      </c>
      <c r="T85" s="199">
        <v>0</v>
      </c>
    </row>
    <row r="86" spans="1:20">
      <c r="A86" s="49"/>
      <c r="B86" s="168">
        <f t="shared" ca="1" si="1"/>
        <v>78</v>
      </c>
      <c r="C86" s="115" t="s">
        <v>320</v>
      </c>
      <c r="D86" s="507" t="s">
        <v>8405</v>
      </c>
      <c r="E86" s="48" t="s">
        <v>8406</v>
      </c>
      <c r="F86" s="48" t="s">
        <v>8282</v>
      </c>
      <c r="G86" s="54">
        <v>2010</v>
      </c>
      <c r="H86" s="73" t="s">
        <v>8407</v>
      </c>
      <c r="I86" s="56">
        <v>3</v>
      </c>
      <c r="J86" s="54">
        <v>0</v>
      </c>
      <c r="K86" s="30">
        <v>1</v>
      </c>
      <c r="L86" s="28">
        <v>0</v>
      </c>
      <c r="M86" s="31">
        <v>0</v>
      </c>
      <c r="N86" s="30">
        <v>10</v>
      </c>
      <c r="O86" s="28">
        <v>92</v>
      </c>
      <c r="P86" s="30">
        <v>112</v>
      </c>
      <c r="Q86" s="56">
        <v>0</v>
      </c>
      <c r="R86" s="31">
        <v>26</v>
      </c>
      <c r="S86" s="31">
        <v>0</v>
      </c>
      <c r="T86" s="181">
        <v>34</v>
      </c>
    </row>
    <row r="87" spans="1:20">
      <c r="A87" s="49"/>
      <c r="B87" s="168">
        <f t="shared" ca="1" si="1"/>
        <v>79</v>
      </c>
      <c r="C87" s="115" t="s">
        <v>320</v>
      </c>
      <c r="D87" s="507" t="s">
        <v>8408</v>
      </c>
      <c r="E87" s="48" t="s">
        <v>8406</v>
      </c>
      <c r="F87" s="48" t="s">
        <v>8282</v>
      </c>
      <c r="G87" s="54">
        <v>2022</v>
      </c>
      <c r="H87" s="73" t="s">
        <v>8407</v>
      </c>
      <c r="I87" s="56">
        <v>3</v>
      </c>
      <c r="J87" s="54">
        <v>0</v>
      </c>
      <c r="K87" s="30">
        <v>1</v>
      </c>
      <c r="L87" s="28">
        <v>0</v>
      </c>
      <c r="M87" s="31">
        <v>0</v>
      </c>
      <c r="N87" s="30">
        <v>10</v>
      </c>
      <c r="O87" s="28">
        <v>4</v>
      </c>
      <c r="P87" s="30">
        <v>4</v>
      </c>
      <c r="Q87" s="56">
        <v>0</v>
      </c>
      <c r="R87" s="31">
        <v>0</v>
      </c>
      <c r="S87" s="31">
        <v>0</v>
      </c>
      <c r="T87" s="181">
        <v>0</v>
      </c>
    </row>
    <row r="88" spans="1:20">
      <c r="A88" s="49"/>
      <c r="B88" s="168">
        <f t="shared" ca="1" si="1"/>
        <v>80</v>
      </c>
      <c r="C88" s="115" t="s">
        <v>320</v>
      </c>
      <c r="D88" s="507" t="s">
        <v>8409</v>
      </c>
      <c r="E88" s="48" t="s">
        <v>8406</v>
      </c>
      <c r="F88" s="48" t="s">
        <v>8338</v>
      </c>
      <c r="G88" s="54">
        <v>2014</v>
      </c>
      <c r="H88" s="73" t="s">
        <v>8407</v>
      </c>
      <c r="I88" s="56">
        <v>3</v>
      </c>
      <c r="J88" s="54">
        <v>0</v>
      </c>
      <c r="K88" s="30">
        <v>1</v>
      </c>
      <c r="L88" s="28">
        <v>0</v>
      </c>
      <c r="M88" s="31">
        <v>0</v>
      </c>
      <c r="N88" s="30">
        <v>2</v>
      </c>
      <c r="O88" s="28">
        <v>39</v>
      </c>
      <c r="P88" s="30">
        <v>43</v>
      </c>
      <c r="Q88" s="56">
        <v>0</v>
      </c>
      <c r="R88" s="31">
        <v>21</v>
      </c>
      <c r="S88" s="31">
        <v>0</v>
      </c>
      <c r="T88" s="181">
        <v>22</v>
      </c>
    </row>
    <row r="89" spans="1:20">
      <c r="A89" s="49"/>
      <c r="B89" s="168">
        <f t="shared" ca="1" si="1"/>
        <v>81</v>
      </c>
      <c r="C89" s="132" t="s">
        <v>325</v>
      </c>
      <c r="D89" s="215" t="s">
        <v>6743</v>
      </c>
      <c r="E89" s="180" t="s">
        <v>8410</v>
      </c>
      <c r="F89" s="180" t="s">
        <v>8282</v>
      </c>
      <c r="G89" s="64">
        <v>2005</v>
      </c>
      <c r="H89" s="65" t="s">
        <v>2108</v>
      </c>
      <c r="I89" s="212">
        <v>3</v>
      </c>
      <c r="J89" s="54">
        <v>3</v>
      </c>
      <c r="K89" s="130">
        <v>0</v>
      </c>
      <c r="L89" s="121">
        <v>1</v>
      </c>
      <c r="M89" s="66">
        <v>0</v>
      </c>
      <c r="N89" s="130">
        <v>0</v>
      </c>
      <c r="O89" s="121">
        <v>160</v>
      </c>
      <c r="P89" s="130">
        <v>79</v>
      </c>
      <c r="Q89" s="212">
        <v>13</v>
      </c>
      <c r="R89" s="66">
        <v>0</v>
      </c>
      <c r="S89" s="66">
        <v>79</v>
      </c>
      <c r="T89" s="199">
        <v>0</v>
      </c>
    </row>
    <row r="90" spans="1:20">
      <c r="A90" s="49"/>
      <c r="B90" s="168">
        <f t="shared" ca="1" si="1"/>
        <v>82</v>
      </c>
      <c r="C90" s="115" t="s">
        <v>325</v>
      </c>
      <c r="D90" s="507" t="s">
        <v>6784</v>
      </c>
      <c r="E90" s="48" t="s">
        <v>8411</v>
      </c>
      <c r="F90" s="48" t="s">
        <v>8282</v>
      </c>
      <c r="G90" s="54">
        <v>2004</v>
      </c>
      <c r="H90" s="65" t="s">
        <v>2114</v>
      </c>
      <c r="I90" s="56">
        <v>0</v>
      </c>
      <c r="J90" s="874">
        <v>0</v>
      </c>
      <c r="K90" s="30">
        <v>2</v>
      </c>
      <c r="L90" s="28">
        <v>1</v>
      </c>
      <c r="M90" s="31">
        <v>0</v>
      </c>
      <c r="N90" s="30">
        <v>0</v>
      </c>
      <c r="O90" s="28">
        <v>36</v>
      </c>
      <c r="P90" s="30">
        <v>84</v>
      </c>
      <c r="Q90" s="56">
        <v>0</v>
      </c>
      <c r="R90" s="31">
        <v>0</v>
      </c>
      <c r="S90" s="31">
        <v>84</v>
      </c>
      <c r="T90" s="181">
        <v>0</v>
      </c>
    </row>
    <row r="91" spans="1:20">
      <c r="A91" s="49"/>
      <c r="B91" s="168">
        <f t="shared" ca="1" si="1"/>
        <v>83</v>
      </c>
      <c r="C91" s="132" t="s">
        <v>325</v>
      </c>
      <c r="D91" s="215" t="s">
        <v>8412</v>
      </c>
      <c r="E91" s="180" t="s">
        <v>8411</v>
      </c>
      <c r="F91" s="180" t="s">
        <v>8282</v>
      </c>
      <c r="G91" s="64">
        <v>2019</v>
      </c>
      <c r="H91" s="65" t="s">
        <v>2114</v>
      </c>
      <c r="I91" s="56">
        <v>0</v>
      </c>
      <c r="J91" s="874">
        <v>0</v>
      </c>
      <c r="K91" s="130">
        <v>1</v>
      </c>
      <c r="L91" s="121">
        <v>0</v>
      </c>
      <c r="M91" s="66">
        <v>0</v>
      </c>
      <c r="N91" s="130">
        <v>1</v>
      </c>
      <c r="O91" s="121">
        <v>20</v>
      </c>
      <c r="P91" s="130">
        <v>49</v>
      </c>
      <c r="Q91" s="212">
        <v>0</v>
      </c>
      <c r="R91" s="66">
        <v>0</v>
      </c>
      <c r="S91" s="66">
        <v>49</v>
      </c>
      <c r="T91" s="199">
        <v>0</v>
      </c>
    </row>
    <row r="92" spans="1:20">
      <c r="A92" s="49"/>
      <c r="B92" s="168">
        <f t="shared" ca="1" si="1"/>
        <v>84</v>
      </c>
      <c r="C92" s="132" t="s">
        <v>331</v>
      </c>
      <c r="D92" s="215" t="s">
        <v>6804</v>
      </c>
      <c r="E92" s="180" t="s">
        <v>8413</v>
      </c>
      <c r="F92" s="180" t="s">
        <v>8282</v>
      </c>
      <c r="G92" s="64">
        <v>1981</v>
      </c>
      <c r="H92" s="65" t="s">
        <v>8414</v>
      </c>
      <c r="I92" s="212">
        <v>0</v>
      </c>
      <c r="J92" s="874">
        <v>0</v>
      </c>
      <c r="K92" s="890">
        <v>15</v>
      </c>
      <c r="L92" s="121">
        <v>0</v>
      </c>
      <c r="M92" s="66">
        <v>0</v>
      </c>
      <c r="N92" s="130">
        <v>0</v>
      </c>
      <c r="O92" s="121">
        <v>147</v>
      </c>
      <c r="P92" s="130">
        <v>214</v>
      </c>
      <c r="Q92" s="212">
        <v>0</v>
      </c>
      <c r="R92" s="66">
        <v>0</v>
      </c>
      <c r="S92" s="66">
        <v>214</v>
      </c>
      <c r="T92" s="199">
        <v>0</v>
      </c>
    </row>
    <row r="93" spans="1:20" ht="27">
      <c r="A93" s="49"/>
      <c r="B93" s="168">
        <f t="shared" ca="1" si="1"/>
        <v>85</v>
      </c>
      <c r="C93" s="132" t="s">
        <v>331</v>
      </c>
      <c r="D93" s="507" t="s">
        <v>6816</v>
      </c>
      <c r="E93" s="48" t="s">
        <v>8415</v>
      </c>
      <c r="F93" s="48" t="s">
        <v>8282</v>
      </c>
      <c r="G93" s="54">
        <v>2002</v>
      </c>
      <c r="H93" s="73" t="s">
        <v>6819</v>
      </c>
      <c r="I93" s="56">
        <v>7</v>
      </c>
      <c r="J93" s="874">
        <v>1</v>
      </c>
      <c r="K93" s="30">
        <v>0</v>
      </c>
      <c r="L93" s="28">
        <v>0</v>
      </c>
      <c r="M93" s="31">
        <v>3</v>
      </c>
      <c r="N93" s="30">
        <v>0</v>
      </c>
      <c r="O93" s="28">
        <v>243</v>
      </c>
      <c r="P93" s="30">
        <v>1463</v>
      </c>
      <c r="Q93" s="56">
        <v>0</v>
      </c>
      <c r="R93" s="31">
        <v>0</v>
      </c>
      <c r="S93" s="31">
        <v>1463</v>
      </c>
      <c r="T93" s="181">
        <v>0</v>
      </c>
    </row>
    <row r="94" spans="1:20">
      <c r="A94" s="49"/>
      <c r="B94" s="168">
        <f t="shared" ca="1" si="1"/>
        <v>86</v>
      </c>
      <c r="C94" s="132" t="s">
        <v>331</v>
      </c>
      <c r="D94" s="507" t="s">
        <v>6843</v>
      </c>
      <c r="E94" s="48" t="s">
        <v>8416</v>
      </c>
      <c r="F94" s="48" t="s">
        <v>8282</v>
      </c>
      <c r="G94" s="54">
        <v>2022</v>
      </c>
      <c r="H94" s="73" t="s">
        <v>6846</v>
      </c>
      <c r="I94" s="56">
        <v>0</v>
      </c>
      <c r="J94" s="874">
        <v>0</v>
      </c>
      <c r="K94" s="30">
        <v>23</v>
      </c>
      <c r="L94" s="28">
        <v>1</v>
      </c>
      <c r="M94" s="31">
        <v>1</v>
      </c>
      <c r="N94" s="30">
        <v>0</v>
      </c>
      <c r="O94" s="28">
        <v>200</v>
      </c>
      <c r="P94" s="30">
        <v>550</v>
      </c>
      <c r="Q94" s="56">
        <v>0</v>
      </c>
      <c r="R94" s="31">
        <v>0</v>
      </c>
      <c r="S94" s="31">
        <v>550</v>
      </c>
      <c r="T94" s="181">
        <v>0</v>
      </c>
    </row>
    <row r="95" spans="1:20" ht="27">
      <c r="A95" s="49"/>
      <c r="B95" s="168">
        <f t="shared" ca="1" si="1"/>
        <v>87</v>
      </c>
      <c r="C95" s="132" t="s">
        <v>331</v>
      </c>
      <c r="D95" s="507" t="s">
        <v>6916</v>
      </c>
      <c r="E95" s="48" t="s">
        <v>6917</v>
      </c>
      <c r="F95" s="48" t="s">
        <v>8282</v>
      </c>
      <c r="G95" s="54">
        <v>2005</v>
      </c>
      <c r="H95" s="73" t="s">
        <v>6854</v>
      </c>
      <c r="I95" s="56">
        <v>6</v>
      </c>
      <c r="J95" s="874">
        <v>0</v>
      </c>
      <c r="K95" s="30">
        <v>17</v>
      </c>
      <c r="L95" s="28">
        <v>0</v>
      </c>
      <c r="M95" s="31">
        <v>1</v>
      </c>
      <c r="N95" s="30">
        <v>0</v>
      </c>
      <c r="O95" s="28">
        <v>236</v>
      </c>
      <c r="P95" s="30">
        <v>583</v>
      </c>
      <c r="Q95" s="56">
        <v>0</v>
      </c>
      <c r="R95" s="31">
        <v>0</v>
      </c>
      <c r="S95" s="31">
        <v>583</v>
      </c>
      <c r="T95" s="181">
        <v>0</v>
      </c>
    </row>
    <row r="96" spans="1:20" ht="27">
      <c r="A96" s="49"/>
      <c r="B96" s="168">
        <f t="shared" ca="1" si="1"/>
        <v>88</v>
      </c>
      <c r="C96" s="132" t="s">
        <v>331</v>
      </c>
      <c r="D96" s="150" t="s">
        <v>6922</v>
      </c>
      <c r="E96" s="180" t="s">
        <v>8417</v>
      </c>
      <c r="F96" s="180" t="s">
        <v>8282</v>
      </c>
      <c r="G96" s="64">
        <v>1992</v>
      </c>
      <c r="H96" s="65" t="s">
        <v>6925</v>
      </c>
      <c r="I96" s="212">
        <v>5</v>
      </c>
      <c r="J96" s="874">
        <v>0</v>
      </c>
      <c r="K96" s="130">
        <v>8</v>
      </c>
      <c r="L96" s="121">
        <v>0</v>
      </c>
      <c r="M96" s="66">
        <v>1</v>
      </c>
      <c r="N96" s="130">
        <v>0</v>
      </c>
      <c r="O96" s="121">
        <v>21</v>
      </c>
      <c r="P96" s="130">
        <v>71</v>
      </c>
      <c r="Q96" s="212">
        <v>0</v>
      </c>
      <c r="R96" s="66">
        <v>0</v>
      </c>
      <c r="S96" s="66">
        <v>71</v>
      </c>
      <c r="T96" s="199">
        <v>0</v>
      </c>
    </row>
    <row r="97" spans="1:20" ht="27">
      <c r="A97" s="49"/>
      <c r="B97" s="168">
        <f t="shared" ca="1" si="1"/>
        <v>89</v>
      </c>
      <c r="C97" s="132" t="s">
        <v>331</v>
      </c>
      <c r="D97" s="150" t="s">
        <v>6927</v>
      </c>
      <c r="E97" s="180" t="s">
        <v>8418</v>
      </c>
      <c r="F97" s="48" t="s">
        <v>8282</v>
      </c>
      <c r="G97" s="54">
        <v>1992</v>
      </c>
      <c r="H97" s="65" t="s">
        <v>6925</v>
      </c>
      <c r="I97" s="56">
        <v>5</v>
      </c>
      <c r="J97" s="874">
        <v>0</v>
      </c>
      <c r="K97" s="30">
        <v>6</v>
      </c>
      <c r="L97" s="28">
        <v>0</v>
      </c>
      <c r="M97" s="31">
        <v>1</v>
      </c>
      <c r="N97" s="30">
        <v>0</v>
      </c>
      <c r="O97" s="28">
        <v>17</v>
      </c>
      <c r="P97" s="30">
        <v>65</v>
      </c>
      <c r="Q97" s="56">
        <v>0</v>
      </c>
      <c r="R97" s="31">
        <v>0</v>
      </c>
      <c r="S97" s="31">
        <v>65</v>
      </c>
      <c r="T97" s="181">
        <v>0</v>
      </c>
    </row>
    <row r="98" spans="1:20" ht="27">
      <c r="A98" s="49"/>
      <c r="B98" s="168">
        <f t="shared" ca="1" si="1"/>
        <v>90</v>
      </c>
      <c r="C98" s="132" t="s">
        <v>331</v>
      </c>
      <c r="D98" s="150" t="s">
        <v>6930</v>
      </c>
      <c r="E98" s="180" t="s">
        <v>8419</v>
      </c>
      <c r="F98" s="48" t="s">
        <v>8282</v>
      </c>
      <c r="G98" s="54">
        <v>1992</v>
      </c>
      <c r="H98" s="65" t="s">
        <v>6925</v>
      </c>
      <c r="I98" s="56">
        <v>5</v>
      </c>
      <c r="J98" s="874">
        <v>0</v>
      </c>
      <c r="K98" s="871">
        <v>2</v>
      </c>
      <c r="L98" s="28">
        <v>0</v>
      </c>
      <c r="M98" s="31">
        <v>1</v>
      </c>
      <c r="N98" s="30">
        <v>0</v>
      </c>
      <c r="O98" s="28">
        <v>15</v>
      </c>
      <c r="P98" s="30">
        <v>79</v>
      </c>
      <c r="Q98" s="56">
        <v>0</v>
      </c>
      <c r="R98" s="31">
        <v>0</v>
      </c>
      <c r="S98" s="31">
        <v>79</v>
      </c>
      <c r="T98" s="181">
        <v>0</v>
      </c>
    </row>
    <row r="99" spans="1:20">
      <c r="A99" s="49"/>
      <c r="B99" s="168">
        <f t="shared" ca="1" si="1"/>
        <v>91</v>
      </c>
      <c r="C99" s="132" t="s">
        <v>337</v>
      </c>
      <c r="D99" s="215" t="s">
        <v>8420</v>
      </c>
      <c r="E99" s="180" t="s">
        <v>8421</v>
      </c>
      <c r="F99" s="180" t="s">
        <v>8282</v>
      </c>
      <c r="G99" s="64">
        <v>2005</v>
      </c>
      <c r="H99" s="65" t="s">
        <v>6985</v>
      </c>
      <c r="I99" s="212">
        <v>0</v>
      </c>
      <c r="J99" s="874">
        <v>1</v>
      </c>
      <c r="K99" s="890">
        <v>0</v>
      </c>
      <c r="L99" s="121">
        <v>1</v>
      </c>
      <c r="M99" s="66">
        <v>0</v>
      </c>
      <c r="N99" s="130">
        <v>0</v>
      </c>
      <c r="O99" s="121">
        <v>280</v>
      </c>
      <c r="P99" s="130">
        <v>900</v>
      </c>
      <c r="Q99" s="212">
        <v>0</v>
      </c>
      <c r="R99" s="66">
        <v>0</v>
      </c>
      <c r="S99" s="66">
        <v>900</v>
      </c>
      <c r="T99" s="199">
        <v>0</v>
      </c>
    </row>
    <row r="100" spans="1:20">
      <c r="A100" s="49"/>
      <c r="B100" s="168">
        <f t="shared" ca="1" si="1"/>
        <v>92</v>
      </c>
      <c r="C100" s="132" t="s">
        <v>344</v>
      </c>
      <c r="D100" s="215"/>
      <c r="E100" s="180" t="s">
        <v>8422</v>
      </c>
      <c r="F100" s="180" t="s">
        <v>8338</v>
      </c>
      <c r="G100" s="64">
        <v>1982</v>
      </c>
      <c r="H100" s="65" t="s">
        <v>7195</v>
      </c>
      <c r="I100" s="212">
        <v>0</v>
      </c>
      <c r="J100" s="874">
        <v>0</v>
      </c>
      <c r="K100" s="890">
        <v>3</v>
      </c>
      <c r="L100" s="121">
        <v>0</v>
      </c>
      <c r="M100" s="66">
        <v>1</v>
      </c>
      <c r="N100" s="130">
        <v>0</v>
      </c>
      <c r="O100" s="121">
        <v>15</v>
      </c>
      <c r="P100" s="130">
        <v>15</v>
      </c>
      <c r="Q100" s="212">
        <v>0</v>
      </c>
      <c r="R100" s="66">
        <v>1</v>
      </c>
      <c r="S100" s="66">
        <v>0</v>
      </c>
      <c r="T100" s="199">
        <v>14</v>
      </c>
    </row>
    <row r="101" spans="1:20">
      <c r="A101" s="49"/>
      <c r="B101" s="168">
        <f t="shared" ca="1" si="1"/>
        <v>93</v>
      </c>
      <c r="C101" s="132" t="s">
        <v>349</v>
      </c>
      <c r="D101" s="215" t="s">
        <v>7274</v>
      </c>
      <c r="E101" s="180" t="s">
        <v>8423</v>
      </c>
      <c r="F101" s="180" t="s">
        <v>8282</v>
      </c>
      <c r="G101" s="64">
        <v>1992</v>
      </c>
      <c r="H101" s="65" t="s">
        <v>2321</v>
      </c>
      <c r="I101" s="212">
        <v>7</v>
      </c>
      <c r="J101" s="874">
        <v>1</v>
      </c>
      <c r="K101" s="890">
        <v>8</v>
      </c>
      <c r="L101" s="121">
        <v>0</v>
      </c>
      <c r="M101" s="66">
        <v>1</v>
      </c>
      <c r="N101" s="130">
        <v>0</v>
      </c>
      <c r="O101" s="121">
        <v>145</v>
      </c>
      <c r="P101" s="130">
        <v>742</v>
      </c>
      <c r="Q101" s="212">
        <v>0</v>
      </c>
      <c r="R101" s="66">
        <v>0</v>
      </c>
      <c r="S101" s="66">
        <v>742</v>
      </c>
      <c r="T101" s="199">
        <v>0</v>
      </c>
    </row>
    <row r="102" spans="1:20">
      <c r="A102" s="49"/>
      <c r="B102" s="168">
        <f t="shared" ca="1" si="1"/>
        <v>94</v>
      </c>
      <c r="C102" s="132" t="s">
        <v>349</v>
      </c>
      <c r="D102" s="215" t="s">
        <v>7317</v>
      </c>
      <c r="E102" s="180" t="s">
        <v>8424</v>
      </c>
      <c r="F102" s="180" t="s">
        <v>8282</v>
      </c>
      <c r="G102" s="64">
        <v>1996</v>
      </c>
      <c r="H102" s="65" t="s">
        <v>2334</v>
      </c>
      <c r="I102" s="212">
        <v>3</v>
      </c>
      <c r="J102" s="874">
        <v>0</v>
      </c>
      <c r="K102" s="890">
        <v>3</v>
      </c>
      <c r="L102" s="121">
        <v>0</v>
      </c>
      <c r="M102" s="66">
        <v>1</v>
      </c>
      <c r="N102" s="130">
        <v>0</v>
      </c>
      <c r="O102" s="121">
        <v>98</v>
      </c>
      <c r="P102" s="130">
        <v>456</v>
      </c>
      <c r="Q102" s="212">
        <v>0</v>
      </c>
      <c r="R102" s="66">
        <v>0</v>
      </c>
      <c r="S102" s="66">
        <v>456</v>
      </c>
      <c r="T102" s="199">
        <v>0</v>
      </c>
    </row>
    <row r="103" spans="1:20">
      <c r="A103" s="49"/>
      <c r="B103" s="168">
        <f t="shared" ca="1" si="1"/>
        <v>95</v>
      </c>
      <c r="C103" s="132" t="s">
        <v>353</v>
      </c>
      <c r="D103" s="215" t="s">
        <v>8425</v>
      </c>
      <c r="E103" s="60" t="s">
        <v>8426</v>
      </c>
      <c r="F103" s="60" t="s">
        <v>8282</v>
      </c>
      <c r="G103" s="64">
        <v>1988</v>
      </c>
      <c r="H103" s="65" t="s">
        <v>8427</v>
      </c>
      <c r="I103" s="122">
        <v>6</v>
      </c>
      <c r="J103" s="120">
        <v>1</v>
      </c>
      <c r="K103" s="38">
        <v>1</v>
      </c>
      <c r="L103" s="121">
        <v>1</v>
      </c>
      <c r="M103" s="66">
        <v>0</v>
      </c>
      <c r="N103" s="130">
        <v>0</v>
      </c>
      <c r="O103" s="121">
        <v>49</v>
      </c>
      <c r="P103" s="216">
        <v>211</v>
      </c>
      <c r="Q103" s="217">
        <v>0</v>
      </c>
      <c r="R103" s="218">
        <v>0</v>
      </c>
      <c r="S103" s="66">
        <v>211</v>
      </c>
      <c r="T103" s="199">
        <v>0</v>
      </c>
    </row>
    <row r="104" spans="1:20">
      <c r="A104" s="49"/>
      <c r="B104" s="168">
        <f t="shared" ca="1" si="1"/>
        <v>96</v>
      </c>
      <c r="C104" s="132" t="s">
        <v>8428</v>
      </c>
      <c r="D104" s="215" t="s">
        <v>8429</v>
      </c>
      <c r="E104" s="60" t="s">
        <v>8430</v>
      </c>
      <c r="F104" s="60" t="s">
        <v>8282</v>
      </c>
      <c r="G104" s="64">
        <v>1977</v>
      </c>
      <c r="H104" s="65" t="s">
        <v>8431</v>
      </c>
      <c r="I104" s="122">
        <v>16</v>
      </c>
      <c r="J104" s="120">
        <v>1</v>
      </c>
      <c r="K104" s="38">
        <v>2</v>
      </c>
      <c r="L104" s="121">
        <v>1</v>
      </c>
      <c r="M104" s="66">
        <v>0</v>
      </c>
      <c r="N104" s="130">
        <v>0</v>
      </c>
      <c r="O104" s="121">
        <v>41</v>
      </c>
      <c r="P104" s="216">
        <v>41</v>
      </c>
      <c r="Q104" s="217">
        <v>0</v>
      </c>
      <c r="R104" s="218">
        <v>28</v>
      </c>
      <c r="S104" s="66">
        <v>0</v>
      </c>
      <c r="T104" s="199">
        <v>13</v>
      </c>
    </row>
    <row r="105" spans="1:20" ht="27">
      <c r="A105" s="49"/>
      <c r="B105" s="168">
        <f t="shared" ca="1" si="1"/>
        <v>97</v>
      </c>
      <c r="C105" s="190" t="s">
        <v>353</v>
      </c>
      <c r="D105" s="525" t="s">
        <v>8432</v>
      </c>
      <c r="E105" s="48" t="s">
        <v>8433</v>
      </c>
      <c r="F105" s="48" t="s">
        <v>8282</v>
      </c>
      <c r="G105" s="219">
        <v>2014</v>
      </c>
      <c r="H105" s="220" t="s">
        <v>8434</v>
      </c>
      <c r="I105" s="221">
        <v>2</v>
      </c>
      <c r="J105" s="219">
        <v>2</v>
      </c>
      <c r="K105" s="38">
        <v>2</v>
      </c>
      <c r="L105" s="34">
        <v>0</v>
      </c>
      <c r="M105" s="35">
        <v>2</v>
      </c>
      <c r="N105" s="38">
        <v>0</v>
      </c>
      <c r="O105" s="34">
        <v>190</v>
      </c>
      <c r="P105" s="38">
        <v>1340</v>
      </c>
      <c r="Q105" s="221">
        <v>0</v>
      </c>
      <c r="R105" s="35">
        <v>0</v>
      </c>
      <c r="S105" s="35">
        <v>0</v>
      </c>
      <c r="T105" s="222">
        <v>0</v>
      </c>
    </row>
    <row r="106" spans="1:20">
      <c r="A106" s="49"/>
      <c r="B106" s="168">
        <f t="shared" ca="1" si="1"/>
        <v>98</v>
      </c>
      <c r="C106" s="132" t="s">
        <v>353</v>
      </c>
      <c r="D106" s="860" t="s">
        <v>7392</v>
      </c>
      <c r="E106" s="60" t="s">
        <v>8435</v>
      </c>
      <c r="F106" s="60" t="s">
        <v>8282</v>
      </c>
      <c r="G106" s="64">
        <v>2024</v>
      </c>
      <c r="H106" s="65" t="s">
        <v>7395</v>
      </c>
      <c r="I106" s="122">
        <v>3</v>
      </c>
      <c r="J106" s="120">
        <v>3</v>
      </c>
      <c r="K106" s="223">
        <v>1</v>
      </c>
      <c r="L106" s="121">
        <v>0</v>
      </c>
      <c r="M106" s="66">
        <v>2</v>
      </c>
      <c r="N106" s="130">
        <v>0</v>
      </c>
      <c r="O106" s="121">
        <v>65</v>
      </c>
      <c r="P106" s="216">
        <v>65</v>
      </c>
      <c r="Q106" s="217">
        <v>0</v>
      </c>
      <c r="R106" s="218">
        <v>0</v>
      </c>
      <c r="S106" s="66">
        <v>0</v>
      </c>
      <c r="T106" s="199">
        <v>0</v>
      </c>
    </row>
    <row r="107" spans="1:20">
      <c r="A107" s="49"/>
      <c r="B107" s="168">
        <f t="shared" ca="1" si="1"/>
        <v>99</v>
      </c>
      <c r="C107" s="132" t="s">
        <v>353</v>
      </c>
      <c r="D107" s="860" t="s">
        <v>8436</v>
      </c>
      <c r="E107" s="60" t="s">
        <v>8437</v>
      </c>
      <c r="F107" s="60" t="s">
        <v>8282</v>
      </c>
      <c r="G107" s="64">
        <v>2019</v>
      </c>
      <c r="H107" s="65" t="s">
        <v>7395</v>
      </c>
      <c r="I107" s="122">
        <v>9</v>
      </c>
      <c r="J107" s="120">
        <v>1</v>
      </c>
      <c r="K107" s="223">
        <v>9</v>
      </c>
      <c r="L107" s="121">
        <v>0</v>
      </c>
      <c r="M107" s="66">
        <v>1</v>
      </c>
      <c r="N107" s="130">
        <v>0</v>
      </c>
      <c r="O107" s="121">
        <v>202</v>
      </c>
      <c r="P107" s="216">
        <v>528</v>
      </c>
      <c r="Q107" s="217">
        <v>0</v>
      </c>
      <c r="R107" s="218">
        <v>0</v>
      </c>
      <c r="S107" s="66">
        <v>518</v>
      </c>
      <c r="T107" s="199">
        <v>10</v>
      </c>
    </row>
    <row r="108" spans="1:20" ht="27">
      <c r="A108" s="49"/>
      <c r="B108" s="168">
        <f t="shared" ca="1" si="1"/>
        <v>100</v>
      </c>
      <c r="C108" s="132" t="s">
        <v>2446</v>
      </c>
      <c r="D108" s="215" t="s">
        <v>7531</v>
      </c>
      <c r="E108" s="180" t="s">
        <v>7532</v>
      </c>
      <c r="F108" s="180" t="s">
        <v>8282</v>
      </c>
      <c r="G108" s="64">
        <v>1998</v>
      </c>
      <c r="H108" s="65" t="s">
        <v>8438</v>
      </c>
      <c r="I108" s="907">
        <v>3</v>
      </c>
      <c r="J108" s="874">
        <v>0</v>
      </c>
      <c r="K108" s="890">
        <v>8</v>
      </c>
      <c r="L108" s="889">
        <v>1</v>
      </c>
      <c r="M108" s="66">
        <v>4</v>
      </c>
      <c r="N108" s="130">
        <v>0</v>
      </c>
      <c r="O108" s="121">
        <v>40</v>
      </c>
      <c r="P108" s="130">
        <v>54</v>
      </c>
      <c r="Q108" s="212">
        <v>0</v>
      </c>
      <c r="R108" s="66">
        <v>0</v>
      </c>
      <c r="S108" s="66">
        <v>27</v>
      </c>
      <c r="T108" s="199">
        <v>27</v>
      </c>
    </row>
    <row r="109" spans="1:20" ht="27">
      <c r="A109" s="49"/>
      <c r="B109" s="168">
        <f t="shared" ca="1" si="1"/>
        <v>101</v>
      </c>
      <c r="C109" s="132" t="s">
        <v>2472</v>
      </c>
      <c r="D109" s="215" t="s">
        <v>7666</v>
      </c>
      <c r="E109" s="180" t="s">
        <v>8439</v>
      </c>
      <c r="F109" s="180" t="s">
        <v>8282</v>
      </c>
      <c r="G109" s="64">
        <v>2005</v>
      </c>
      <c r="H109" s="65" t="s">
        <v>2537</v>
      </c>
      <c r="I109" s="907">
        <v>8</v>
      </c>
      <c r="J109" s="874">
        <v>1</v>
      </c>
      <c r="K109" s="890">
        <v>1</v>
      </c>
      <c r="L109" s="121">
        <v>1</v>
      </c>
      <c r="M109" s="66">
        <v>0</v>
      </c>
      <c r="N109" s="130">
        <v>0</v>
      </c>
      <c r="O109" s="121">
        <v>51</v>
      </c>
      <c r="P109" s="130">
        <v>375</v>
      </c>
      <c r="Q109" s="212">
        <v>0</v>
      </c>
      <c r="R109" s="66">
        <v>0</v>
      </c>
      <c r="S109" s="66">
        <v>375</v>
      </c>
      <c r="T109" s="199">
        <v>0</v>
      </c>
    </row>
    <row r="110" spans="1:20" ht="27">
      <c r="A110" s="49"/>
      <c r="B110" s="168">
        <f t="shared" ca="1" si="1"/>
        <v>102</v>
      </c>
      <c r="C110" s="115" t="s">
        <v>2472</v>
      </c>
      <c r="D110" s="507" t="s">
        <v>7669</v>
      </c>
      <c r="E110" s="48" t="s">
        <v>8440</v>
      </c>
      <c r="F110" s="48" t="s">
        <v>8282</v>
      </c>
      <c r="G110" s="54">
        <v>2005</v>
      </c>
      <c r="H110" s="73" t="s">
        <v>2537</v>
      </c>
      <c r="I110" s="876">
        <v>8</v>
      </c>
      <c r="J110" s="874">
        <v>0</v>
      </c>
      <c r="K110" s="871">
        <v>3</v>
      </c>
      <c r="L110" s="28">
        <v>1</v>
      </c>
      <c r="M110" s="31">
        <v>0</v>
      </c>
      <c r="N110" s="30">
        <v>0</v>
      </c>
      <c r="O110" s="28">
        <v>41</v>
      </c>
      <c r="P110" s="30">
        <v>188</v>
      </c>
      <c r="Q110" s="56">
        <v>0</v>
      </c>
      <c r="R110" s="31">
        <v>0</v>
      </c>
      <c r="S110" s="31">
        <v>188</v>
      </c>
      <c r="T110" s="181">
        <v>0</v>
      </c>
    </row>
    <row r="111" spans="1:20" ht="27">
      <c r="A111" s="49"/>
      <c r="B111" s="168">
        <f t="shared" ca="1" si="1"/>
        <v>103</v>
      </c>
      <c r="C111" s="115" t="s">
        <v>2472</v>
      </c>
      <c r="D111" s="507" t="s">
        <v>7661</v>
      </c>
      <c r="E111" s="48" t="s">
        <v>8441</v>
      </c>
      <c r="F111" s="48" t="s">
        <v>8282</v>
      </c>
      <c r="G111" s="54">
        <v>2012</v>
      </c>
      <c r="H111" s="73" t="s">
        <v>2537</v>
      </c>
      <c r="I111" s="876">
        <v>8</v>
      </c>
      <c r="J111" s="874">
        <v>0</v>
      </c>
      <c r="K111" s="871">
        <v>3</v>
      </c>
      <c r="L111" s="28">
        <v>1</v>
      </c>
      <c r="M111" s="31">
        <v>0</v>
      </c>
      <c r="N111" s="30">
        <v>0</v>
      </c>
      <c r="O111" s="28">
        <v>32</v>
      </c>
      <c r="P111" s="30">
        <v>154</v>
      </c>
      <c r="Q111" s="56">
        <v>0</v>
      </c>
      <c r="R111" s="31">
        <v>0</v>
      </c>
      <c r="S111" s="31">
        <v>154</v>
      </c>
      <c r="T111" s="181">
        <v>0</v>
      </c>
    </row>
    <row r="112" spans="1:20">
      <c r="A112" s="49"/>
      <c r="B112" s="168">
        <f t="shared" ca="1" si="1"/>
        <v>104</v>
      </c>
      <c r="C112" s="115" t="s">
        <v>2472</v>
      </c>
      <c r="D112" s="507" t="s">
        <v>7672</v>
      </c>
      <c r="E112" s="48" t="s">
        <v>8442</v>
      </c>
      <c r="F112" s="48" t="s">
        <v>8282</v>
      </c>
      <c r="G112" s="54">
        <v>2015</v>
      </c>
      <c r="H112" s="73" t="s">
        <v>2537</v>
      </c>
      <c r="I112" s="56">
        <v>8</v>
      </c>
      <c r="J112" s="54">
        <v>3</v>
      </c>
      <c r="K112" s="30">
        <v>1</v>
      </c>
      <c r="L112" s="28">
        <v>1</v>
      </c>
      <c r="M112" s="31">
        <v>0</v>
      </c>
      <c r="N112" s="30">
        <v>0</v>
      </c>
      <c r="O112" s="28">
        <v>174</v>
      </c>
      <c r="P112" s="30">
        <v>742</v>
      </c>
      <c r="Q112" s="56">
        <v>0</v>
      </c>
      <c r="R112" s="31">
        <v>0</v>
      </c>
      <c r="S112" s="31">
        <v>742</v>
      </c>
      <c r="T112" s="181">
        <v>0</v>
      </c>
    </row>
    <row r="113" spans="1:20" ht="27">
      <c r="A113" s="49"/>
      <c r="B113" s="168">
        <f t="shared" ca="1" si="1"/>
        <v>105</v>
      </c>
      <c r="C113" s="132" t="s">
        <v>366</v>
      </c>
      <c r="D113" s="215" t="s">
        <v>7800</v>
      </c>
      <c r="E113" s="180" t="s">
        <v>8443</v>
      </c>
      <c r="F113" s="180" t="s">
        <v>8282</v>
      </c>
      <c r="G113" s="64">
        <v>2017</v>
      </c>
      <c r="H113" s="65" t="s">
        <v>8444</v>
      </c>
      <c r="I113" s="212">
        <v>11</v>
      </c>
      <c r="J113" s="874">
        <v>4</v>
      </c>
      <c r="K113" s="890">
        <v>0</v>
      </c>
      <c r="L113" s="121">
        <v>0</v>
      </c>
      <c r="M113" s="66">
        <v>0</v>
      </c>
      <c r="N113" s="130">
        <v>3</v>
      </c>
      <c r="O113" s="121">
        <v>235</v>
      </c>
      <c r="P113" s="130">
        <v>303</v>
      </c>
      <c r="Q113" s="212">
        <v>0</v>
      </c>
      <c r="R113" s="66">
        <v>0</v>
      </c>
      <c r="S113" s="66">
        <v>303</v>
      </c>
      <c r="T113" s="199">
        <v>0</v>
      </c>
    </row>
    <row r="114" spans="1:20">
      <c r="A114" s="49"/>
      <c r="B114" s="168">
        <f t="shared" ca="1" si="1"/>
        <v>106</v>
      </c>
      <c r="C114" s="115" t="s">
        <v>366</v>
      </c>
      <c r="D114" s="507" t="s">
        <v>7806</v>
      </c>
      <c r="E114" s="48" t="s">
        <v>8445</v>
      </c>
      <c r="F114" s="48" t="s">
        <v>8282</v>
      </c>
      <c r="G114" s="54">
        <v>2014</v>
      </c>
      <c r="H114" s="73" t="s">
        <v>8444</v>
      </c>
      <c r="I114" s="56">
        <v>1</v>
      </c>
      <c r="J114" s="54">
        <v>1</v>
      </c>
      <c r="K114" s="30">
        <v>0</v>
      </c>
      <c r="L114" s="28">
        <v>1</v>
      </c>
      <c r="M114" s="31">
        <v>1</v>
      </c>
      <c r="N114" s="30">
        <v>250</v>
      </c>
      <c r="O114" s="28">
        <v>1118</v>
      </c>
      <c r="P114" s="30">
        <v>1095</v>
      </c>
      <c r="Q114" s="56">
        <v>0</v>
      </c>
      <c r="R114" s="31">
        <v>0</v>
      </c>
      <c r="S114" s="31">
        <v>1095</v>
      </c>
      <c r="T114" s="181">
        <v>0</v>
      </c>
    </row>
    <row r="115" spans="1:20">
      <c r="A115" s="49"/>
      <c r="B115" s="168">
        <f t="shared" ca="1" si="1"/>
        <v>107</v>
      </c>
      <c r="C115" s="115" t="s">
        <v>366</v>
      </c>
      <c r="D115" s="507" t="s">
        <v>7810</v>
      </c>
      <c r="E115" s="48" t="s">
        <v>8446</v>
      </c>
      <c r="F115" s="48" t="s">
        <v>8282</v>
      </c>
      <c r="G115" s="54">
        <v>2022</v>
      </c>
      <c r="H115" s="73" t="s">
        <v>8444</v>
      </c>
      <c r="I115" s="56">
        <v>1</v>
      </c>
      <c r="J115" s="54">
        <v>1</v>
      </c>
      <c r="K115" s="30">
        <v>0</v>
      </c>
      <c r="L115" s="28">
        <v>1</v>
      </c>
      <c r="M115" s="31">
        <v>1</v>
      </c>
      <c r="N115" s="30">
        <v>250</v>
      </c>
      <c r="O115" s="28">
        <v>875</v>
      </c>
      <c r="P115" s="30">
        <v>1015</v>
      </c>
      <c r="Q115" s="56">
        <v>0</v>
      </c>
      <c r="R115" s="31">
        <v>0</v>
      </c>
      <c r="S115" s="31">
        <v>1015</v>
      </c>
      <c r="T115" s="181">
        <v>0</v>
      </c>
    </row>
    <row r="116" spans="1:20">
      <c r="A116" s="49"/>
      <c r="B116" s="168">
        <f t="shared" ca="1" si="1"/>
        <v>108</v>
      </c>
      <c r="C116" s="115" t="s">
        <v>366</v>
      </c>
      <c r="D116" s="507" t="s">
        <v>7821</v>
      </c>
      <c r="E116" s="48" t="s">
        <v>8182</v>
      </c>
      <c r="F116" s="48" t="s">
        <v>8338</v>
      </c>
      <c r="G116" s="54">
        <v>2014</v>
      </c>
      <c r="H116" s="73" t="s">
        <v>8444</v>
      </c>
      <c r="I116" s="56">
        <v>11</v>
      </c>
      <c r="J116" s="54">
        <v>11</v>
      </c>
      <c r="K116" s="30">
        <v>0</v>
      </c>
      <c r="L116" s="28">
        <v>0</v>
      </c>
      <c r="M116" s="31">
        <v>2</v>
      </c>
      <c r="N116" s="30">
        <v>2</v>
      </c>
      <c r="O116" s="28">
        <v>77</v>
      </c>
      <c r="P116" s="30">
        <v>77</v>
      </c>
      <c r="Q116" s="56">
        <v>0</v>
      </c>
      <c r="R116" s="31">
        <v>0</v>
      </c>
      <c r="S116" s="31">
        <v>0</v>
      </c>
      <c r="T116" s="181">
        <v>77</v>
      </c>
    </row>
    <row r="117" spans="1:20">
      <c r="A117" s="49"/>
      <c r="B117" s="168">
        <f t="shared" ca="1" si="1"/>
        <v>109</v>
      </c>
      <c r="C117" s="115" t="s">
        <v>2631</v>
      </c>
      <c r="D117" s="507" t="s">
        <v>7872</v>
      </c>
      <c r="E117" s="48" t="s">
        <v>8252</v>
      </c>
      <c r="F117" s="48" t="s">
        <v>8282</v>
      </c>
      <c r="G117" s="54">
        <v>2016</v>
      </c>
      <c r="H117" s="73" t="s">
        <v>8447</v>
      </c>
      <c r="I117" s="56">
        <v>9</v>
      </c>
      <c r="J117" s="54">
        <v>1</v>
      </c>
      <c r="K117" s="30">
        <v>0</v>
      </c>
      <c r="L117" s="28">
        <v>0</v>
      </c>
      <c r="M117" s="31">
        <v>0</v>
      </c>
      <c r="N117" s="30">
        <v>1</v>
      </c>
      <c r="O117" s="28">
        <v>18</v>
      </c>
      <c r="P117" s="30">
        <v>18</v>
      </c>
      <c r="Q117" s="56">
        <v>0</v>
      </c>
      <c r="R117" s="31">
        <v>0</v>
      </c>
      <c r="S117" s="31">
        <v>18</v>
      </c>
      <c r="T117" s="181">
        <v>0</v>
      </c>
    </row>
    <row r="118" spans="1:20">
      <c r="A118" s="49"/>
      <c r="B118" s="168">
        <f t="shared" ca="1" si="1"/>
        <v>110</v>
      </c>
      <c r="C118" s="115" t="s">
        <v>2631</v>
      </c>
      <c r="D118" s="507" t="s">
        <v>7880</v>
      </c>
      <c r="E118" s="48" t="s">
        <v>8252</v>
      </c>
      <c r="F118" s="48" t="s">
        <v>8282</v>
      </c>
      <c r="G118" s="54">
        <v>2011</v>
      </c>
      <c r="H118" s="73" t="s">
        <v>8447</v>
      </c>
      <c r="I118" s="56">
        <v>9</v>
      </c>
      <c r="J118" s="54">
        <v>1</v>
      </c>
      <c r="K118" s="30">
        <v>0</v>
      </c>
      <c r="L118" s="28">
        <v>0</v>
      </c>
      <c r="M118" s="31">
        <v>0</v>
      </c>
      <c r="N118" s="30">
        <v>1</v>
      </c>
      <c r="O118" s="28">
        <v>23</v>
      </c>
      <c r="P118" s="30">
        <v>23</v>
      </c>
      <c r="Q118" s="56">
        <v>0</v>
      </c>
      <c r="R118" s="31">
        <v>0</v>
      </c>
      <c r="S118" s="31">
        <v>23</v>
      </c>
      <c r="T118" s="181">
        <v>0</v>
      </c>
    </row>
    <row r="119" spans="1:20" ht="19.5" thickBot="1">
      <c r="A119" s="49"/>
      <c r="B119" s="224">
        <f t="shared" ca="1" si="1"/>
        <v>111</v>
      </c>
      <c r="C119" s="198" t="s">
        <v>366</v>
      </c>
      <c r="D119" s="940" t="s">
        <v>8448</v>
      </c>
      <c r="E119" s="196" t="s">
        <v>8449</v>
      </c>
      <c r="F119" s="196" t="s">
        <v>8282</v>
      </c>
      <c r="G119" s="225">
        <v>2011</v>
      </c>
      <c r="H119" s="226" t="s">
        <v>8450</v>
      </c>
      <c r="I119" s="227">
        <v>9</v>
      </c>
      <c r="J119" s="225">
        <v>1</v>
      </c>
      <c r="K119" s="228">
        <v>0</v>
      </c>
      <c r="L119" s="229">
        <v>0</v>
      </c>
      <c r="M119" s="230">
        <v>1</v>
      </c>
      <c r="N119" s="228">
        <v>1</v>
      </c>
      <c r="O119" s="229">
        <v>56</v>
      </c>
      <c r="P119" s="228">
        <v>56</v>
      </c>
      <c r="Q119" s="227">
        <v>0</v>
      </c>
      <c r="R119" s="230">
        <v>19</v>
      </c>
      <c r="S119" s="230">
        <v>37</v>
      </c>
      <c r="T119" s="186">
        <v>0</v>
      </c>
    </row>
    <row r="636" spans="105:105">
      <c r="DA636" s="804"/>
    </row>
    <row r="637" spans="105:105">
      <c r="DA637" s="804"/>
    </row>
    <row r="638" spans="105:105">
      <c r="DA638" s="804"/>
    </row>
    <row r="639" spans="105:105">
      <c r="DA639" s="804"/>
    </row>
    <row r="640" spans="105:105">
      <c r="DA640" s="804"/>
    </row>
    <row r="641" spans="105:105">
      <c r="DA641" s="804"/>
    </row>
    <row r="642" spans="105:105">
      <c r="DA642" s="804"/>
    </row>
    <row r="643" spans="105:105">
      <c r="DA643" s="804"/>
    </row>
    <row r="650" spans="105:105">
      <c r="DA650" s="804"/>
    </row>
    <row r="651" spans="105:105">
      <c r="DA651" s="804"/>
    </row>
    <row r="652" spans="105:105">
      <c r="DA652" s="804"/>
    </row>
    <row r="653" spans="105:105">
      <c r="DA653" s="804"/>
    </row>
    <row r="654" spans="105:105">
      <c r="DA654" s="804"/>
    </row>
    <row r="655" spans="105:105">
      <c r="DA655" s="804"/>
    </row>
    <row r="656" spans="105:105">
      <c r="DA656" s="804"/>
    </row>
    <row r="657" spans="105:105">
      <c r="DA657" s="804"/>
    </row>
    <row r="658" spans="105:105">
      <c r="DA658" s="804"/>
    </row>
    <row r="659" spans="105:105">
      <c r="DA659" s="804"/>
    </row>
    <row r="660" spans="105:105">
      <c r="DA660" s="804"/>
    </row>
    <row r="668" spans="105:105">
      <c r="DA668" s="804"/>
    </row>
    <row r="669" spans="105:105">
      <c r="DA669" s="804"/>
    </row>
    <row r="670" spans="105:105">
      <c r="DA670" s="804"/>
    </row>
    <row r="671" spans="105:105">
      <c r="DA671" s="804"/>
    </row>
    <row r="672" spans="105:105">
      <c r="DA672" s="804"/>
    </row>
    <row r="673" spans="105:105">
      <c r="DA673" s="804"/>
    </row>
    <row r="674" spans="105:105">
      <c r="DA674" s="804"/>
    </row>
    <row r="679" spans="105:105">
      <c r="DA679" s="804"/>
    </row>
    <row r="680" spans="105:105">
      <c r="DA680" s="804"/>
    </row>
    <row r="681" spans="105:105">
      <c r="DA681" s="804"/>
    </row>
    <row r="682" spans="105:105">
      <c r="DA682" s="804"/>
    </row>
    <row r="683" spans="105:105">
      <c r="DA683" s="804"/>
    </row>
    <row r="684" spans="105:105">
      <c r="DA684" s="804"/>
    </row>
    <row r="700" spans="105:105">
      <c r="DA700" s="805"/>
    </row>
    <row r="724" spans="105:105">
      <c r="DA724" s="805"/>
    </row>
    <row r="727" spans="105:105">
      <c r="DA727" s="804"/>
    </row>
    <row r="728" spans="105:105">
      <c r="DA728" s="804"/>
    </row>
    <row r="729" spans="105:105">
      <c r="DA729" s="804"/>
    </row>
    <row r="730" spans="105:105">
      <c r="DA730" s="804"/>
    </row>
    <row r="731" spans="105:105">
      <c r="DA731" s="804"/>
    </row>
    <row r="737" spans="105:105">
      <c r="DA737" s="804"/>
    </row>
    <row r="738" spans="105:105">
      <c r="DA738" s="804"/>
    </row>
    <row r="739" spans="105:105">
      <c r="DA739" s="804"/>
    </row>
    <row r="740" spans="105:105">
      <c r="DA740" s="804"/>
    </row>
    <row r="741" spans="105:105">
      <c r="DA741" s="804"/>
    </row>
    <row r="742" spans="105:105">
      <c r="DA742" s="804"/>
    </row>
    <row r="743" spans="105:105">
      <c r="DA743" s="804"/>
    </row>
    <row r="744" spans="105:105">
      <c r="DA744" s="804"/>
    </row>
    <row r="745" spans="105:105">
      <c r="DA745" s="804"/>
    </row>
    <row r="746" spans="105:105">
      <c r="DA746" s="804"/>
    </row>
    <row r="747" spans="105:105">
      <c r="DA747" s="804"/>
    </row>
    <row r="748" spans="105:105">
      <c r="DA748" s="804"/>
    </row>
    <row r="749" spans="105:105">
      <c r="DA749" s="804"/>
    </row>
    <row r="751" spans="105:105">
      <c r="DA751" s="804"/>
    </row>
    <row r="752" spans="105:105">
      <c r="DA752" s="804"/>
    </row>
    <row r="763" spans="105:105">
      <c r="DA763" s="804"/>
    </row>
    <row r="764" spans="105:105">
      <c r="DA764" s="804"/>
    </row>
    <row r="765" spans="105:105">
      <c r="DA765" s="804"/>
    </row>
    <row r="766" spans="105:105">
      <c r="DA766" s="804"/>
    </row>
    <row r="771" spans="105:105">
      <c r="DA771" s="804"/>
    </row>
    <row r="772" spans="105:105">
      <c r="DA772" s="804"/>
    </row>
    <row r="773" spans="105:105">
      <c r="DA773" s="804"/>
    </row>
    <row r="785" spans="105:105">
      <c r="DA785" s="805"/>
    </row>
    <row r="791" spans="105:105">
      <c r="DA791" s="804"/>
    </row>
    <row r="792" spans="105:105">
      <c r="DA792" s="804"/>
    </row>
    <row r="793" spans="105:105">
      <c r="DA793" s="804"/>
    </row>
    <row r="794" spans="105:105">
      <c r="DA794" s="804"/>
    </row>
    <row r="795" spans="105:105">
      <c r="DA795" s="804"/>
    </row>
    <row r="796" spans="105:105">
      <c r="DA796" s="804"/>
    </row>
    <row r="797" spans="105:105">
      <c r="DA797" s="804"/>
    </row>
    <row r="798" spans="105:105">
      <c r="DA798" s="804"/>
    </row>
    <row r="799" spans="105:105">
      <c r="DA799" s="804"/>
    </row>
    <row r="800" spans="105:105">
      <c r="DA800" s="804"/>
    </row>
    <row r="817" spans="105:105">
      <c r="DA817" s="804"/>
    </row>
    <row r="818" spans="105:105">
      <c r="DA818" s="804"/>
    </row>
    <row r="819" spans="105:105">
      <c r="DA819" s="804"/>
    </row>
    <row r="820" spans="105:105">
      <c r="DA820" s="804"/>
    </row>
    <row r="876" spans="105:105">
      <c r="DA876" s="805"/>
    </row>
    <row r="887" spans="105:105">
      <c r="DA887" s="805"/>
    </row>
    <row r="902" spans="105:105">
      <c r="DA902" s="804"/>
    </row>
    <row r="903" spans="105:105">
      <c r="DA903" s="804"/>
    </row>
    <row r="904" spans="105:105">
      <c r="DA904" s="804"/>
    </row>
    <row r="905" spans="105:105">
      <c r="DA905" s="804"/>
    </row>
    <row r="906" spans="105:105">
      <c r="DA906" s="804"/>
    </row>
    <row r="907" spans="105:105">
      <c r="DA907" s="804"/>
    </row>
    <row r="908" spans="105:105">
      <c r="DA908" s="804"/>
    </row>
    <row r="911" spans="105:105">
      <c r="DA911" s="804"/>
    </row>
    <row r="912" spans="105:105">
      <c r="DA912" s="804"/>
    </row>
    <row r="913" spans="105:105">
      <c r="DA913" s="804"/>
    </row>
    <row r="914" spans="105:105">
      <c r="DA914" s="804"/>
    </row>
    <row r="915" spans="105:105">
      <c r="DA915" s="804"/>
    </row>
    <row r="944" spans="105:105">
      <c r="DA944" s="804"/>
    </row>
    <row r="945" spans="105:105">
      <c r="DA945" s="804"/>
    </row>
    <row r="946" spans="105:105">
      <c r="DA946" s="804"/>
    </row>
    <row r="947" spans="105:105">
      <c r="DA947" s="804"/>
    </row>
    <row r="948" spans="105:105">
      <c r="DA948" s="804"/>
    </row>
    <row r="949" spans="105:105">
      <c r="DA949" s="804"/>
    </row>
    <row r="950" spans="105:105">
      <c r="DA950" s="804"/>
    </row>
    <row r="951" spans="105:105">
      <c r="DA951" s="804"/>
    </row>
    <row r="952" spans="105:105">
      <c r="DA952" s="804"/>
    </row>
    <row r="953" spans="105:105">
      <c r="DA953" s="804"/>
    </row>
    <row r="954" spans="105:105">
      <c r="DA954" s="804"/>
    </row>
    <row r="955" spans="105:105">
      <c r="DA955" s="804"/>
    </row>
    <row r="956" spans="105:105">
      <c r="DA956" s="804"/>
    </row>
    <row r="957" spans="105:105">
      <c r="DA957" s="804"/>
    </row>
    <row r="973" spans="105:105">
      <c r="DA973" s="804"/>
    </row>
    <row r="974" spans="105:105">
      <c r="DA974" s="804"/>
    </row>
    <row r="975" spans="105:105">
      <c r="DA975" s="804"/>
    </row>
    <row r="976" spans="105:105">
      <c r="DA976" s="804"/>
    </row>
    <row r="977" spans="105:105">
      <c r="DA977" s="804"/>
    </row>
    <row r="984" spans="105:105">
      <c r="DA984" s="804"/>
    </row>
    <row r="985" spans="105:105">
      <c r="DA985" s="804"/>
    </row>
    <row r="986" spans="105:105">
      <c r="DA986" s="804"/>
    </row>
    <row r="1001" spans="105:105">
      <c r="DA1001" s="804"/>
    </row>
    <row r="1002" spans="105:105">
      <c r="DA1002" s="804"/>
    </row>
    <row r="1003" spans="105:105">
      <c r="DA1003" s="804"/>
    </row>
    <row r="1004" spans="105:105">
      <c r="DA1004" s="804"/>
    </row>
    <row r="1005" spans="105:105">
      <c r="DA1005" s="804"/>
    </row>
    <row r="1008" spans="105:105">
      <c r="DA1008" s="805"/>
    </row>
    <row r="1042" spans="105:105">
      <c r="DA1042" s="804"/>
    </row>
    <row r="1043" spans="105:105">
      <c r="DA1043" s="804"/>
    </row>
    <row r="1044" spans="105:105">
      <c r="DA1044" s="804"/>
    </row>
    <row r="1045" spans="105:105">
      <c r="DA1045" s="804"/>
    </row>
    <row r="1046" spans="105:105">
      <c r="DA1046" s="804"/>
    </row>
    <row r="1047" spans="105:105">
      <c r="DA1047" s="804"/>
    </row>
    <row r="1048" spans="105:105">
      <c r="DA1048" s="804"/>
    </row>
    <row r="1064" spans="105:105">
      <c r="DA1064" s="804"/>
    </row>
    <row r="1065" spans="105:105">
      <c r="DA1065" s="804"/>
    </row>
    <row r="1066" spans="105:105">
      <c r="DA1066" s="804"/>
    </row>
    <row r="1067" spans="105:105">
      <c r="DA1067" s="804"/>
    </row>
    <row r="1068" spans="105:105">
      <c r="DA1068" s="804"/>
    </row>
    <row r="1069" spans="105:105">
      <c r="DA1069" s="804"/>
    </row>
    <row r="1070" spans="105:105">
      <c r="DA1070" s="804"/>
    </row>
    <row r="1076" spans="105:105">
      <c r="DA1076" s="805"/>
    </row>
    <row r="1106" spans="105:105">
      <c r="DA1106" s="804"/>
    </row>
    <row r="1107" spans="105:105">
      <c r="DA1107" s="804"/>
    </row>
    <row r="1108" spans="105:105">
      <c r="DA1108" s="804"/>
    </row>
    <row r="1109" spans="105:105">
      <c r="DA1109" s="804"/>
    </row>
    <row r="1110" spans="105:105">
      <c r="DA1110" s="804"/>
    </row>
    <row r="1111" spans="105:105">
      <c r="DA1111" s="804"/>
    </row>
    <row r="1112" spans="105:105">
      <c r="DA1112" s="804"/>
    </row>
    <row r="1113" spans="105:105">
      <c r="DA1113" s="804"/>
    </row>
    <row r="1114" spans="105:105">
      <c r="DA1114" s="804"/>
    </row>
    <row r="1115" spans="105:105">
      <c r="DA1115" s="804"/>
    </row>
    <row r="1116" spans="105:105">
      <c r="DA1116" s="804"/>
    </row>
    <row r="1117" spans="105:105">
      <c r="DA1117" s="804"/>
    </row>
    <row r="1118" spans="105:105">
      <c r="DA1118" s="804"/>
    </row>
    <row r="1119" spans="105:105">
      <c r="DA1119" s="804"/>
    </row>
    <row r="1120" spans="105:105">
      <c r="DA1120" s="804"/>
    </row>
    <row r="1121" spans="105:105">
      <c r="DA1121" s="804"/>
    </row>
  </sheetData>
  <autoFilter ref="B8:T119" xr:uid="{F9838EAB-0417-4737-B9FD-1DFBFD5BC978}"/>
  <mergeCells count="26">
    <mergeCell ref="O3:T3"/>
    <mergeCell ref="E4:E7"/>
    <mergeCell ref="F4:F7"/>
    <mergeCell ref="G4:G7"/>
    <mergeCell ref="H4:I4"/>
    <mergeCell ref="O5:Q5"/>
    <mergeCell ref="R5:T5"/>
    <mergeCell ref="T6:T7"/>
    <mergeCell ref="O4:T4"/>
    <mergeCell ref="O6:O7"/>
    <mergeCell ref="P6:Q6"/>
    <mergeCell ref="R6:R7"/>
    <mergeCell ref="S6:S7"/>
    <mergeCell ref="B3:B7"/>
    <mergeCell ref="C3:C7"/>
    <mergeCell ref="D3:D7"/>
    <mergeCell ref="H3:I3"/>
    <mergeCell ref="L3:N3"/>
    <mergeCell ref="H5:H7"/>
    <mergeCell ref="I5:I7"/>
    <mergeCell ref="L6:L7"/>
    <mergeCell ref="M6:M7"/>
    <mergeCell ref="J4:J7"/>
    <mergeCell ref="K4:K7"/>
    <mergeCell ref="L4:N5"/>
    <mergeCell ref="N6:N7"/>
  </mergeCells>
  <phoneticPr fontId="5"/>
  <dataValidations count="6">
    <dataValidation type="whole" showDropDown="1" showInputMessage="1" showErrorMessage="1" sqref="G43 G62 G106:G107 G103:G104" xr:uid="{024F46F9-868A-4492-B5A8-6DBDBFA1A6FB}">
      <formula1>1900</formula1>
      <formula2>2023</formula2>
    </dataValidation>
    <dataValidation type="whole" operator="lessThanOrEqual" showDropDown="1" showInputMessage="1" showErrorMessage="1" sqref="G105 G108:G119 G8:G42 G44:G61 G63:G102" xr:uid="{DA5D693C-0A20-482B-860F-2431BEDBD87D}">
      <formula1>2025</formula1>
    </dataValidation>
    <dataValidation type="whole" operator="greaterThanOrEqual" allowBlank="1" showInputMessage="1" showErrorMessage="1" sqref="I8:T18 Q20 I19:P20 R19:T20 I90:I119 J90:J119 K90:T119 I21:I89 L21:T89 J21:K61 J63:K89" xr:uid="{CD7B8524-40BC-4EEE-9B65-8309025C5965}">
      <formula1>0</formula1>
    </dataValidation>
    <dataValidation operator="greaterThanOrEqual" allowBlank="1" showInputMessage="1" showErrorMessage="1" sqref="Q19" xr:uid="{21A7A4B6-9706-46CC-AD7C-417479CCA558}"/>
    <dataValidation type="list" allowBlank="1" showInputMessage="1" showErrorMessage="1" sqref="F8:F119" xr:uid="{430F9DAE-9038-410C-A2A4-6246ECB0C5D7}">
      <formula1>"Ⅰ患者輸送車,Ⅱ患者輸送艇,Ⅲ患者輸送雪上車"</formula1>
    </dataValidation>
    <dataValidation showDropDown="1" showInputMessage="1" showErrorMessage="1" sqref="H8:H119" xr:uid="{0CB67B09-6CD1-47AF-A225-26410BFCA922}"/>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897D49-1A15-42F3-96D2-8463432F45B4}">
  <sheetPr codeName="Sheet5"/>
  <dimension ref="A2:N13"/>
  <sheetViews>
    <sheetView workbookViewId="0">
      <pane xSplit="3" ySplit="6" topLeftCell="D7" activePane="bottomRight" state="frozen"/>
      <selection pane="topRight" activeCell="D1" sqref="D1"/>
      <selection pane="bottomLeft" activeCell="A7" sqref="A7"/>
      <selection pane="bottomRight"/>
    </sheetView>
  </sheetViews>
  <sheetFormatPr defaultRowHeight="18.75"/>
  <cols>
    <col min="3" max="4" width="10.625" customWidth="1"/>
    <col min="5" max="5" width="20.625" customWidth="1"/>
    <col min="6" max="7" width="8.625" customWidth="1"/>
    <col min="8" max="8" width="12.625" customWidth="1"/>
    <col min="9" max="11" width="8.625" customWidth="1"/>
    <col min="12" max="13" width="10.625" customWidth="1"/>
    <col min="14" max="14" width="23.625" customWidth="1"/>
  </cols>
  <sheetData>
    <row r="2" spans="1:14" ht="24.75" thickBot="1">
      <c r="B2" s="58" t="s">
        <v>8500</v>
      </c>
      <c r="C2" s="188"/>
      <c r="D2" s="189"/>
      <c r="E2" s="189"/>
      <c r="F2" s="189"/>
      <c r="G2" s="187"/>
      <c r="H2" s="187"/>
      <c r="I2" s="187"/>
      <c r="J2" s="187"/>
      <c r="K2" s="187"/>
      <c r="L2" s="187"/>
      <c r="M2" s="187"/>
      <c r="N2" s="187"/>
    </row>
    <row r="3" spans="1:14">
      <c r="B3" s="965" t="s">
        <v>0</v>
      </c>
      <c r="C3" s="1075" t="s">
        <v>374</v>
      </c>
      <c r="D3" s="1077" t="s">
        <v>375</v>
      </c>
      <c r="E3" s="173" t="s">
        <v>376</v>
      </c>
      <c r="F3" s="173" t="s">
        <v>377</v>
      </c>
      <c r="G3" s="173" t="s">
        <v>378</v>
      </c>
      <c r="H3" s="1079" t="s">
        <v>379</v>
      </c>
      <c r="I3" s="1080"/>
      <c r="J3" s="177" t="s">
        <v>380</v>
      </c>
      <c r="K3" s="178" t="s">
        <v>381</v>
      </c>
      <c r="L3" s="1175" t="s">
        <v>382</v>
      </c>
      <c r="M3" s="1176"/>
      <c r="N3" s="1177"/>
    </row>
    <row r="4" spans="1:14" ht="39.950000000000003" customHeight="1">
      <c r="B4" s="1000"/>
      <c r="C4" s="1076"/>
      <c r="D4" s="1078"/>
      <c r="E4" s="1123" t="s">
        <v>8261</v>
      </c>
      <c r="F4" s="1083" t="s">
        <v>434</v>
      </c>
      <c r="G4" s="1083" t="s">
        <v>8262</v>
      </c>
      <c r="H4" s="1100" t="s">
        <v>8263</v>
      </c>
      <c r="I4" s="1102"/>
      <c r="J4" s="1083" t="s">
        <v>8452</v>
      </c>
      <c r="K4" s="1179" t="s">
        <v>8453</v>
      </c>
      <c r="L4" s="1182" t="s">
        <v>8207</v>
      </c>
      <c r="M4" s="1183"/>
      <c r="N4" s="1184"/>
    </row>
    <row r="5" spans="1:14" ht="39.950000000000003" customHeight="1">
      <c r="B5" s="1000"/>
      <c r="C5" s="1076"/>
      <c r="D5" s="1078"/>
      <c r="E5" s="1083"/>
      <c r="F5" s="1078"/>
      <c r="G5" s="1078"/>
      <c r="H5" s="1097" t="s">
        <v>8267</v>
      </c>
      <c r="I5" s="1103" t="s">
        <v>8454</v>
      </c>
      <c r="J5" s="1078"/>
      <c r="K5" s="1180"/>
      <c r="L5" s="1166" t="s">
        <v>8455</v>
      </c>
      <c r="M5" s="1168" t="s">
        <v>8456</v>
      </c>
      <c r="N5" s="1170" t="s">
        <v>8457</v>
      </c>
    </row>
    <row r="6" spans="1:14" ht="39.950000000000003" customHeight="1" thickBot="1">
      <c r="B6" s="1172"/>
      <c r="C6" s="1173"/>
      <c r="D6" s="1174"/>
      <c r="E6" s="1178"/>
      <c r="F6" s="1174"/>
      <c r="G6" s="1174"/>
      <c r="H6" s="1119"/>
      <c r="I6" s="1165"/>
      <c r="J6" s="1174"/>
      <c r="K6" s="1181"/>
      <c r="L6" s="1167"/>
      <c r="M6" s="1169"/>
      <c r="N6" s="1171"/>
    </row>
    <row r="7" spans="1:14" ht="19.5" thickBot="1">
      <c r="B7" s="201" t="s">
        <v>474</v>
      </c>
      <c r="C7" s="202" t="s">
        <v>126</v>
      </c>
      <c r="D7" s="200" t="s">
        <v>475</v>
      </c>
      <c r="E7" s="203" t="s">
        <v>8279</v>
      </c>
      <c r="F7" s="203" t="s">
        <v>8458</v>
      </c>
      <c r="G7" s="204">
        <v>2008</v>
      </c>
      <c r="H7" s="205" t="s">
        <v>480</v>
      </c>
      <c r="I7" s="206">
        <v>2</v>
      </c>
      <c r="J7" s="204">
        <v>1</v>
      </c>
      <c r="K7" s="207">
        <v>2</v>
      </c>
      <c r="L7" s="207">
        <v>112</v>
      </c>
      <c r="M7" s="208">
        <v>124</v>
      </c>
      <c r="N7" s="209" t="s">
        <v>8459</v>
      </c>
    </row>
    <row r="8" spans="1:14">
      <c r="A8" s="26"/>
      <c r="B8" s="175">
        <f ca="1">IF(C8="","",MAX(INDIRECT("B1:B"&amp;ROW()-1))+1)</f>
        <v>1</v>
      </c>
      <c r="C8" s="132" t="s">
        <v>237</v>
      </c>
      <c r="D8" s="215" t="s">
        <v>8460</v>
      </c>
      <c r="E8" s="180" t="s">
        <v>8461</v>
      </c>
      <c r="F8" s="180" t="s">
        <v>8458</v>
      </c>
      <c r="G8" s="64">
        <v>1998</v>
      </c>
      <c r="H8" s="65" t="s">
        <v>150</v>
      </c>
      <c r="I8" s="122">
        <v>0</v>
      </c>
      <c r="J8" s="120">
        <v>1</v>
      </c>
      <c r="K8" s="130">
        <v>0</v>
      </c>
      <c r="L8" s="121">
        <v>99</v>
      </c>
      <c r="M8" s="130">
        <v>31</v>
      </c>
      <c r="N8" s="199" t="s">
        <v>8459</v>
      </c>
    </row>
    <row r="9" spans="1:14" ht="27">
      <c r="A9" s="32"/>
      <c r="B9" s="179">
        <f t="shared" ref="B9:B13" ca="1" si="0">IF(C9="","",MAX(INDIRECT("B1:B"&amp;ROW()-1))+1)</f>
        <v>2</v>
      </c>
      <c r="C9" s="190" t="s">
        <v>1827</v>
      </c>
      <c r="D9" s="525" t="s">
        <v>1828</v>
      </c>
      <c r="E9" s="48" t="s">
        <v>1829</v>
      </c>
      <c r="F9" s="180" t="s">
        <v>8458</v>
      </c>
      <c r="G9" s="64">
        <v>2023</v>
      </c>
      <c r="H9" s="191" t="s">
        <v>8462</v>
      </c>
      <c r="I9" s="192">
        <v>31</v>
      </c>
      <c r="J9" s="193">
        <v>1</v>
      </c>
      <c r="K9" s="130">
        <v>1</v>
      </c>
      <c r="L9" s="121">
        <v>21</v>
      </c>
      <c r="M9" s="130">
        <v>62</v>
      </c>
      <c r="N9" s="181" t="s">
        <v>8463</v>
      </c>
    </row>
    <row r="10" spans="1:14" ht="27">
      <c r="A10" s="26"/>
      <c r="B10" s="179">
        <f t="shared" ca="1" si="0"/>
        <v>3</v>
      </c>
      <c r="C10" s="132" t="s">
        <v>6322</v>
      </c>
      <c r="D10" s="215" t="s">
        <v>1919</v>
      </c>
      <c r="E10" s="180" t="s">
        <v>8464</v>
      </c>
      <c r="F10" s="180" t="s">
        <v>8465</v>
      </c>
      <c r="G10" s="64">
        <v>2012</v>
      </c>
      <c r="H10" s="65" t="s">
        <v>8466</v>
      </c>
      <c r="I10" s="122">
        <v>1</v>
      </c>
      <c r="J10" s="120">
        <v>1</v>
      </c>
      <c r="K10" s="130">
        <v>1</v>
      </c>
      <c r="L10" s="121">
        <v>1</v>
      </c>
      <c r="M10" s="130">
        <v>0</v>
      </c>
      <c r="N10" s="181" t="s">
        <v>8459</v>
      </c>
    </row>
    <row r="11" spans="1:14">
      <c r="A11" s="26"/>
      <c r="B11" s="179">
        <f t="shared" ca="1" si="0"/>
        <v>4</v>
      </c>
      <c r="C11" s="132" t="s">
        <v>320</v>
      </c>
      <c r="D11" s="215" t="s">
        <v>8467</v>
      </c>
      <c r="E11" s="180" t="s">
        <v>8468</v>
      </c>
      <c r="F11" s="180" t="s">
        <v>8469</v>
      </c>
      <c r="G11" s="64">
        <v>2001</v>
      </c>
      <c r="H11" s="65" t="s">
        <v>8470</v>
      </c>
      <c r="I11" s="122">
        <v>4</v>
      </c>
      <c r="J11" s="120">
        <v>1</v>
      </c>
      <c r="K11" s="130">
        <v>0</v>
      </c>
      <c r="L11" s="121">
        <v>46</v>
      </c>
      <c r="M11" s="130">
        <v>268</v>
      </c>
      <c r="N11" s="181" t="s">
        <v>8471</v>
      </c>
    </row>
    <row r="12" spans="1:14">
      <c r="A12" s="26"/>
      <c r="B12" s="179">
        <f t="shared" ca="1" si="0"/>
        <v>5</v>
      </c>
      <c r="C12" s="132" t="s">
        <v>356</v>
      </c>
      <c r="D12" s="215" t="s">
        <v>8472</v>
      </c>
      <c r="E12" s="180" t="s">
        <v>8473</v>
      </c>
      <c r="F12" s="180" t="s">
        <v>8458</v>
      </c>
      <c r="G12" s="64">
        <v>2014</v>
      </c>
      <c r="H12" s="65" t="s">
        <v>8474</v>
      </c>
      <c r="I12" s="122">
        <v>7</v>
      </c>
      <c r="J12" s="120">
        <v>1</v>
      </c>
      <c r="K12" s="130">
        <v>0</v>
      </c>
      <c r="L12" s="121">
        <v>11</v>
      </c>
      <c r="M12" s="130">
        <v>63</v>
      </c>
      <c r="N12" s="181" t="s">
        <v>8463</v>
      </c>
    </row>
    <row r="13" spans="1:14" ht="41.25" thickBot="1">
      <c r="A13" s="26"/>
      <c r="B13" s="182">
        <f t="shared" ca="1" si="0"/>
        <v>6</v>
      </c>
      <c r="C13" s="183" t="s">
        <v>2472</v>
      </c>
      <c r="D13" s="861" t="s">
        <v>8475</v>
      </c>
      <c r="E13" s="184" t="s">
        <v>8476</v>
      </c>
      <c r="F13" s="184" t="s">
        <v>8458</v>
      </c>
      <c r="G13" s="24">
        <v>1959</v>
      </c>
      <c r="H13" s="194" t="s">
        <v>8477</v>
      </c>
      <c r="I13" s="185">
        <v>21</v>
      </c>
      <c r="J13" s="6">
        <v>12</v>
      </c>
      <c r="K13" s="21">
        <v>0</v>
      </c>
      <c r="L13" s="5">
        <v>37</v>
      </c>
      <c r="M13" s="21">
        <v>347</v>
      </c>
      <c r="N13" s="186" t="s">
        <v>8463</v>
      </c>
    </row>
  </sheetData>
  <autoFilter ref="B7:N7" xr:uid="{4D897D49-1A15-42F3-96D2-8463432F45B4}"/>
  <mergeCells count="17">
    <mergeCell ref="B3:B6"/>
    <mergeCell ref="C3:C6"/>
    <mergeCell ref="D3:D6"/>
    <mergeCell ref="H3:I3"/>
    <mergeCell ref="L3:N3"/>
    <mergeCell ref="E4:E6"/>
    <mergeCell ref="F4:F6"/>
    <mergeCell ref="G4:G6"/>
    <mergeCell ref="H4:I4"/>
    <mergeCell ref="J4:J6"/>
    <mergeCell ref="K4:K6"/>
    <mergeCell ref="L4:N4"/>
    <mergeCell ref="H5:H6"/>
    <mergeCell ref="I5:I6"/>
    <mergeCell ref="L5:L6"/>
    <mergeCell ref="M5:M6"/>
    <mergeCell ref="N5:N6"/>
  </mergeCells>
  <phoneticPr fontId="5"/>
  <dataValidations count="5">
    <dataValidation type="whole" operator="lessThanOrEqual" showDropDown="1" showInputMessage="1" showErrorMessage="1" sqref="G7:G13" xr:uid="{0A106061-3FD9-44A7-BD17-008026EE15DC}">
      <formula1>2025</formula1>
    </dataValidation>
    <dataValidation type="list" allowBlank="1" showInputMessage="1" showErrorMessage="1" sqref="F7:F13" xr:uid="{EA25C58D-05A4-4CDD-AAFF-C602B461F7C4}">
      <formula1>"Ⅰ車両,Ⅱ船舶,Ⅲその他"</formula1>
    </dataValidation>
    <dataValidation type="list" operator="greaterThanOrEqual" allowBlank="1" showInputMessage="1" showErrorMessage="1" sqref="N7:N13" xr:uid="{449EBBCE-F61B-44AD-A4FE-09CDE3817C1F}">
      <formula1>"①一般車両,②歯科診療台を備えた車両,③その他"</formula1>
    </dataValidation>
    <dataValidation type="whole" operator="greaterThanOrEqual" allowBlank="1" showInputMessage="1" showErrorMessage="1" sqref="I7:M13" xr:uid="{40743246-0D35-4093-8838-8AF6865DDDC4}">
      <formula1>0</formula1>
    </dataValidation>
    <dataValidation showDropDown="1" showInputMessage="1" showErrorMessage="1" sqref="H7:H13" xr:uid="{61A452DF-C9D4-479D-95F2-B328F6025509}"/>
  </dataValidations>
  <pageMargins left="0.7" right="0.7" top="0.75" bottom="0.75" header="0.3" footer="0.3"/>
  <pageSetup paperSize="9" orientation="portrait" r:id="rId1"/>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TaxCatchAll xmlns="85e6e18b-26c1-4122-9e79-e6c53ac26d53" xsi:nil="true"/>
    <_Flow_SignoffStatus xmlns="ae0b9f2f-9f6e-447f-a968-a6c8993a798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91FE8DA-6F30-4D46-B908-6412834CD9D9}">
  <ds:schemaRefs>
    <ds:schemaRef ds:uri="http://purl.org/dc/terms/"/>
    <ds:schemaRef ds:uri="http://www.w3.org/XML/1998/namespace"/>
    <ds:schemaRef ds:uri="http://schemas.microsoft.com/office/infopath/2007/PartnerControls"/>
    <ds:schemaRef ds:uri="http://schemas.microsoft.com/office/2006/documentManagement/types"/>
    <ds:schemaRef ds:uri="http://purl.org/dc/elements/1.1/"/>
    <ds:schemaRef ds:uri="85e6e18b-26c1-4122-9e79-e6c53ac26d53"/>
    <ds:schemaRef ds:uri="ae0b9f2f-9f6e-447f-a968-a6c8993a7985"/>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E342CEF-769D-4728-AD2B-236FEB6CE4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355AC3-3782-4F84-A780-F4ED37347D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7</vt:i4>
      </vt:variant>
    </vt:vector>
  </HeadingPairs>
  <TitlesOfParts>
    <vt:vector size="7" baseType="lpstr">
      <vt:lpstr>１．分析表</vt:lpstr>
      <vt:lpstr>２．拠点病院</vt:lpstr>
      <vt:lpstr>３．へき診</vt:lpstr>
      <vt:lpstr>４．過疎特診</vt:lpstr>
      <vt:lpstr>５．へき保指所</vt:lpstr>
      <vt:lpstr>６．患者輸送車（艇）</vt:lpstr>
      <vt:lpstr>７．巡回歯科診療</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0x0101002B6985CA865AC14FB6AD1E0B3C4D9020</vt:lpwstr>
  </property>
  <property fmtid="{D5CDD505-2E9C-101B-9397-08002B2CF9AE}" pid="3" name="MediaServiceImageTags">
    <vt:lpwstr/>
  </property>
</Properties>
</file>